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externalLinks/externalLink20.xml" ContentType="application/vnd.openxmlformats-officedocument.spreadsheetml.externalLink+xml"/>
  <Override PartName="/xl/externalLinks/externalLink21.xml" ContentType="application/vnd.openxmlformats-officedocument.spreadsheetml.externalLink+xml"/>
  <Override PartName="/xl/externalLinks/externalLink22.xml" ContentType="application/vnd.openxmlformats-officedocument.spreadsheetml.externalLink+xml"/>
  <Override PartName="/xl/externalLinks/externalLink23.xml" ContentType="application/vnd.openxmlformats-officedocument.spreadsheetml.externalLink+xml"/>
  <Override PartName="/xl/externalLinks/externalLink24.xml" ContentType="application/vnd.openxmlformats-officedocument.spreadsheetml.externalLink+xml"/>
  <Override PartName="/xl/externalLinks/externalLink25.xml" ContentType="application/vnd.openxmlformats-officedocument.spreadsheetml.externalLink+xml"/>
  <Override PartName="/xl/externalLinks/externalLink26.xml" ContentType="application/vnd.openxmlformats-officedocument.spreadsheetml.externalLink+xml"/>
  <Override PartName="/xl/externalLinks/externalLink27.xml" ContentType="application/vnd.openxmlformats-officedocument.spreadsheetml.externalLink+xml"/>
  <Override PartName="/xl/externalLinks/externalLink28.xml" ContentType="application/vnd.openxmlformats-officedocument.spreadsheetml.externalLink+xml"/>
  <Override PartName="/xl/externalLinks/externalLink29.xml" ContentType="application/vnd.openxmlformats-officedocument.spreadsheetml.externalLink+xml"/>
  <Override PartName="/xl/externalLinks/externalLink30.xml" ContentType="application/vnd.openxmlformats-officedocument.spreadsheetml.externalLink+xml"/>
  <Override PartName="/xl/externalLinks/externalLink31.xml" ContentType="application/vnd.openxmlformats-officedocument.spreadsheetml.externalLink+xml"/>
  <Override PartName="/xl/externalLinks/externalLink32.xml" ContentType="application/vnd.openxmlformats-officedocument.spreadsheetml.externalLink+xml"/>
  <Override PartName="/xl/externalLinks/externalLink33.xml" ContentType="application/vnd.openxmlformats-officedocument.spreadsheetml.externalLink+xml"/>
  <Override PartName="/xl/externalLinks/externalLink34.xml" ContentType="application/vnd.openxmlformats-officedocument.spreadsheetml.externalLink+xml"/>
  <Override PartName="/xl/externalLinks/externalLink35.xml" ContentType="application/vnd.openxmlformats-officedocument.spreadsheetml.externalLink+xml"/>
  <Override PartName="/xl/externalLinks/externalLink36.xml" ContentType="application/vnd.openxmlformats-officedocument.spreadsheetml.externalLink+xml"/>
  <Override PartName="/xl/externalLinks/externalLink37.xml" ContentType="application/vnd.openxmlformats-officedocument.spreadsheetml.externalLink+xml"/>
  <Override PartName="/xl/externalLinks/externalLink38.xml" ContentType="application/vnd.openxmlformats-officedocument.spreadsheetml.externalLink+xml"/>
  <Override PartName="/xl/externalLinks/externalLink39.xml" ContentType="application/vnd.openxmlformats-officedocument.spreadsheetml.externalLink+xml"/>
  <Override PartName="/xl/externalLinks/externalLink40.xml" ContentType="application/vnd.openxmlformats-officedocument.spreadsheetml.externalLink+xml"/>
  <Override PartName="/xl/externalLinks/externalLink41.xml" ContentType="application/vnd.openxmlformats-officedocument.spreadsheetml.externalLink+xml"/>
  <Override PartName="/xl/externalLinks/externalLink42.xml" ContentType="application/vnd.openxmlformats-officedocument.spreadsheetml.externalLink+xml"/>
  <Override PartName="/xl/externalLinks/externalLink43.xml" ContentType="application/vnd.openxmlformats-officedocument.spreadsheetml.externalLink+xml"/>
  <Override PartName="/xl/externalLinks/externalLink44.xml" ContentType="application/vnd.openxmlformats-officedocument.spreadsheetml.externalLink+xml"/>
  <Override PartName="/xl/externalLinks/externalLink45.xml" ContentType="application/vnd.openxmlformats-officedocument.spreadsheetml.externalLink+xml"/>
  <Override PartName="/xl/externalLinks/externalLink46.xml" ContentType="application/vnd.openxmlformats-officedocument.spreadsheetml.externalLink+xml"/>
  <Override PartName="/xl/externalLinks/externalLink47.xml" ContentType="application/vnd.openxmlformats-officedocument.spreadsheetml.externalLink+xml"/>
  <Override PartName="/xl/externalLinks/externalLink48.xml" ContentType="application/vnd.openxmlformats-officedocument.spreadsheetml.externalLink+xml"/>
  <Override PartName="/xl/externalLinks/externalLink49.xml" ContentType="application/vnd.openxmlformats-officedocument.spreadsheetml.externalLink+xml"/>
  <Override PartName="/xl/externalLinks/externalLink50.xml" ContentType="application/vnd.openxmlformats-officedocument.spreadsheetml.externalLink+xml"/>
  <Override PartName="/xl/externalLinks/externalLink51.xml" ContentType="application/vnd.openxmlformats-officedocument.spreadsheetml.externalLink+xml"/>
  <Override PartName="/xl/externalLinks/externalLink52.xml" ContentType="application/vnd.openxmlformats-officedocument.spreadsheetml.externalLink+xml"/>
  <Override PartName="/xl/externalLinks/externalLink53.xml" ContentType="application/vnd.openxmlformats-officedocument.spreadsheetml.externalLink+xml"/>
  <Override PartName="/xl/externalLinks/externalLink54.xml" ContentType="application/vnd.openxmlformats-officedocument.spreadsheetml.externalLink+xml"/>
  <Override PartName="/xl/externalLinks/externalLink55.xml" ContentType="application/vnd.openxmlformats-officedocument.spreadsheetml.externalLink+xml"/>
  <Override PartName="/xl/externalLinks/externalLink56.xml" ContentType="application/vnd.openxmlformats-officedocument.spreadsheetml.externalLink+xml"/>
  <Override PartName="/xl/externalLinks/externalLink57.xml" ContentType="application/vnd.openxmlformats-officedocument.spreadsheetml.externalLink+xml"/>
  <Override PartName="/xl/externalLinks/externalLink58.xml" ContentType="application/vnd.openxmlformats-officedocument.spreadsheetml.externalLink+xml"/>
  <Override PartName="/xl/externalLinks/externalLink59.xml" ContentType="application/vnd.openxmlformats-officedocument.spreadsheetml.externalLink+xml"/>
  <Override PartName="/xl/externalLinks/externalLink60.xml" ContentType="application/vnd.openxmlformats-officedocument.spreadsheetml.externalLink+xml"/>
  <Override PartName="/xl/externalLinks/externalLink61.xml" ContentType="application/vnd.openxmlformats-officedocument.spreadsheetml.externalLink+xml"/>
  <Override PartName="/xl/externalLinks/externalLink62.xml" ContentType="application/vnd.openxmlformats-officedocument.spreadsheetml.externalLink+xml"/>
  <Override PartName="/xl/externalLinks/externalLink63.xml" ContentType="application/vnd.openxmlformats-officedocument.spreadsheetml.externalLink+xml"/>
  <Override PartName="/xl/externalLinks/externalLink64.xml" ContentType="application/vnd.openxmlformats-officedocument.spreadsheetml.externalLink+xml"/>
  <Override PartName="/xl/externalLinks/externalLink65.xml" ContentType="application/vnd.openxmlformats-officedocument.spreadsheetml.externalLink+xml"/>
  <Override PartName="/xl/externalLinks/externalLink66.xml" ContentType="application/vnd.openxmlformats-officedocument.spreadsheetml.externalLink+xml"/>
  <Override PartName="/xl/externalLinks/externalLink67.xml" ContentType="application/vnd.openxmlformats-officedocument.spreadsheetml.externalLink+xml"/>
  <Override PartName="/xl/externalLinks/externalLink68.xml" ContentType="application/vnd.openxmlformats-officedocument.spreadsheetml.externalLink+xml"/>
  <Override PartName="/xl/externalLinks/externalLink69.xml" ContentType="application/vnd.openxmlformats-officedocument.spreadsheetml.externalLink+xml"/>
  <Override PartName="/xl/externalLinks/externalLink70.xml" ContentType="application/vnd.openxmlformats-officedocument.spreadsheetml.externalLink+xml"/>
  <Override PartName="/xl/externalLinks/externalLink71.xml" ContentType="application/vnd.openxmlformats-officedocument.spreadsheetml.externalLink+xml"/>
  <Override PartName="/xl/externalLinks/externalLink72.xml" ContentType="application/vnd.openxmlformats-officedocument.spreadsheetml.externalLink+xml"/>
  <Override PartName="/xl/externalLinks/externalLink73.xml" ContentType="application/vnd.openxmlformats-officedocument.spreadsheetml.externalLink+xml"/>
  <Override PartName="/xl/externalLinks/externalLink74.xml" ContentType="application/vnd.openxmlformats-officedocument.spreadsheetml.externalLink+xml"/>
  <Override PartName="/xl/externalLinks/externalLink75.xml" ContentType="application/vnd.openxmlformats-officedocument.spreadsheetml.externalLink+xml"/>
  <Override PartName="/xl/externalLinks/externalLink76.xml" ContentType="application/vnd.openxmlformats-officedocument.spreadsheetml.externalLink+xml"/>
  <Override PartName="/xl/externalLinks/externalLink77.xml" ContentType="application/vnd.openxmlformats-officedocument.spreadsheetml.externalLink+xml"/>
  <Override PartName="/xl/externalLinks/externalLink78.xml" ContentType="application/vnd.openxmlformats-officedocument.spreadsheetml.externalLink+xml"/>
  <Override PartName="/xl/externalLinks/externalLink79.xml" ContentType="application/vnd.openxmlformats-officedocument.spreadsheetml.externalLink+xml"/>
  <Override PartName="/xl/externalLinks/externalLink80.xml" ContentType="application/vnd.openxmlformats-officedocument.spreadsheetml.externalLink+xml"/>
  <Override PartName="/xl/externalLinks/externalLink81.xml" ContentType="application/vnd.openxmlformats-officedocument.spreadsheetml.externalLink+xml"/>
  <Override PartName="/xl/externalLinks/externalLink82.xml" ContentType="application/vnd.openxmlformats-officedocument.spreadsheetml.externalLink+xml"/>
  <Override PartName="/xl/externalLinks/externalLink83.xml" ContentType="application/vnd.openxmlformats-officedocument.spreadsheetml.externalLink+xml"/>
  <Override PartName="/xl/externalLinks/externalLink84.xml" ContentType="application/vnd.openxmlformats-officedocument.spreadsheetml.externalLink+xml"/>
  <Override PartName="/xl/externalLinks/externalLink85.xml" ContentType="application/vnd.openxmlformats-officedocument.spreadsheetml.externalLink+xml"/>
  <Override PartName="/xl/externalLinks/externalLink86.xml" ContentType="application/vnd.openxmlformats-officedocument.spreadsheetml.externalLink+xml"/>
  <Override PartName="/xl/externalLinks/externalLink87.xml" ContentType="application/vnd.openxmlformats-officedocument.spreadsheetml.externalLink+xml"/>
  <Override PartName="/xl/externalLinks/externalLink88.xml" ContentType="application/vnd.openxmlformats-officedocument.spreadsheetml.externalLink+xml"/>
  <Override PartName="/xl/externalLinks/externalLink89.xml" ContentType="application/vnd.openxmlformats-officedocument.spreadsheetml.externalLink+xml"/>
  <Override PartName="/xl/externalLinks/externalLink90.xml" ContentType="application/vnd.openxmlformats-officedocument.spreadsheetml.externalLink+xml"/>
  <Override PartName="/xl/externalLinks/externalLink91.xml" ContentType="application/vnd.openxmlformats-officedocument.spreadsheetml.externalLink+xml"/>
  <Override PartName="/xl/externalLinks/externalLink92.xml" ContentType="application/vnd.openxmlformats-officedocument.spreadsheetml.externalLink+xml"/>
  <Override PartName="/xl/externalLinks/externalLink93.xml" ContentType="application/vnd.openxmlformats-officedocument.spreadsheetml.externalLink+xml"/>
  <Override PartName="/xl/externalLinks/externalLink94.xml" ContentType="application/vnd.openxmlformats-officedocument.spreadsheetml.externalLink+xml"/>
  <Override PartName="/xl/externalLinks/externalLink95.xml" ContentType="application/vnd.openxmlformats-officedocument.spreadsheetml.externalLink+xml"/>
  <Override PartName="/xl/externalLinks/externalLink96.xml" ContentType="application/vnd.openxmlformats-officedocument.spreadsheetml.externalLink+xml"/>
  <Override PartName="/xl/externalLinks/externalLink97.xml" ContentType="application/vnd.openxmlformats-officedocument.spreadsheetml.externalLink+xml"/>
  <Override PartName="/xl/externalLinks/externalLink98.xml" ContentType="application/vnd.openxmlformats-officedocument.spreadsheetml.externalLink+xml"/>
  <Override PartName="/xl/externalLinks/externalLink99.xml" ContentType="application/vnd.openxmlformats-officedocument.spreadsheetml.externalLink+xml"/>
  <Override PartName="/xl/externalLinks/externalLink100.xml" ContentType="application/vnd.openxmlformats-officedocument.spreadsheetml.externalLink+xml"/>
  <Override PartName="/xl/externalLinks/externalLink101.xml" ContentType="application/vnd.openxmlformats-officedocument.spreadsheetml.externalLink+xml"/>
  <Override PartName="/xl/externalLinks/externalLink102.xml" ContentType="application/vnd.openxmlformats-officedocument.spreadsheetml.externalLink+xml"/>
  <Override PartName="/xl/externalLinks/externalLink103.xml" ContentType="application/vnd.openxmlformats-officedocument.spreadsheetml.externalLink+xml"/>
  <Override PartName="/xl/externalLinks/externalLink104.xml" ContentType="application/vnd.openxmlformats-officedocument.spreadsheetml.externalLink+xml"/>
  <Override PartName="/xl/externalLinks/externalLink105.xml" ContentType="application/vnd.openxmlformats-officedocument.spreadsheetml.externalLink+xml"/>
  <Override PartName="/xl/externalLinks/externalLink106.xml" ContentType="application/vnd.openxmlformats-officedocument.spreadsheetml.externalLink+xml"/>
  <Override PartName="/xl/externalLinks/externalLink107.xml" ContentType="application/vnd.openxmlformats-officedocument.spreadsheetml.externalLink+xml"/>
  <Override PartName="/xl/externalLinks/externalLink108.xml" ContentType="application/vnd.openxmlformats-officedocument.spreadsheetml.externalLink+xml"/>
  <Override PartName="/xl/externalLinks/externalLink109.xml" ContentType="application/vnd.openxmlformats-officedocument.spreadsheetml.externalLink+xml"/>
  <Override PartName="/xl/externalLinks/externalLink110.xml" ContentType="application/vnd.openxmlformats-officedocument.spreadsheetml.externalLink+xml"/>
  <Override PartName="/xl/externalLinks/externalLink111.xml" ContentType="application/vnd.openxmlformats-officedocument.spreadsheetml.externalLink+xml"/>
  <Override PartName="/xl/externalLinks/externalLink112.xml" ContentType="application/vnd.openxmlformats-officedocument.spreadsheetml.externalLink+xml"/>
  <Override PartName="/xl/externalLinks/externalLink113.xml" ContentType="application/vnd.openxmlformats-officedocument.spreadsheetml.externalLink+xml"/>
  <Override PartName="/xl/externalLinks/externalLink114.xml" ContentType="application/vnd.openxmlformats-officedocument.spreadsheetml.externalLink+xml"/>
  <Override PartName="/xl/externalLinks/externalLink115.xml" ContentType="application/vnd.openxmlformats-officedocument.spreadsheetml.externalLink+xml"/>
  <Override PartName="/xl/externalLinks/externalLink116.xml" ContentType="application/vnd.openxmlformats-officedocument.spreadsheetml.externalLink+xml"/>
  <Override PartName="/xl/externalLinks/externalLink117.xml" ContentType="application/vnd.openxmlformats-officedocument.spreadsheetml.externalLink+xml"/>
  <Override PartName="/xl/externalLinks/externalLink118.xml" ContentType="application/vnd.openxmlformats-officedocument.spreadsheetml.externalLink+xml"/>
  <Override PartName="/xl/externalLinks/externalLink119.xml" ContentType="application/vnd.openxmlformats-officedocument.spreadsheetml.externalLink+xml"/>
  <Override PartName="/xl/externalLinks/externalLink120.xml" ContentType="application/vnd.openxmlformats-officedocument.spreadsheetml.externalLink+xml"/>
  <Override PartName="/xl/externalLinks/externalLink121.xml" ContentType="application/vnd.openxmlformats-officedocument.spreadsheetml.externalLink+xml"/>
  <Override PartName="/xl/externalLinks/externalLink122.xml" ContentType="application/vnd.openxmlformats-officedocument.spreadsheetml.externalLink+xml"/>
  <Override PartName="/xl/externalLinks/externalLink123.xml" ContentType="application/vnd.openxmlformats-officedocument.spreadsheetml.externalLink+xml"/>
  <Override PartName="/xl/externalLinks/externalLink124.xml" ContentType="application/vnd.openxmlformats-officedocument.spreadsheetml.externalLink+xml"/>
  <Override PartName="/xl/externalLinks/externalLink125.xml" ContentType="application/vnd.openxmlformats-officedocument.spreadsheetml.externalLink+xml"/>
  <Override PartName="/xl/externalLinks/externalLink126.xml" ContentType="application/vnd.openxmlformats-officedocument.spreadsheetml.externalLink+xml"/>
  <Override PartName="/xl/externalLinks/externalLink127.xml" ContentType="application/vnd.openxmlformats-officedocument.spreadsheetml.externalLink+xml"/>
  <Override PartName="/xl/externalLinks/externalLink128.xml" ContentType="application/vnd.openxmlformats-officedocument.spreadsheetml.externalLink+xml"/>
  <Override PartName="/xl/externalLinks/externalLink129.xml" ContentType="application/vnd.openxmlformats-officedocument.spreadsheetml.externalLink+xml"/>
  <Override PartName="/xl/externalLinks/externalLink130.xml" ContentType="application/vnd.openxmlformats-officedocument.spreadsheetml.externalLink+xml"/>
  <Override PartName="/xl/externalLinks/externalLink131.xml" ContentType="application/vnd.openxmlformats-officedocument.spreadsheetml.externalLink+xml"/>
  <Override PartName="/xl/externalLinks/externalLink132.xml" ContentType="application/vnd.openxmlformats-officedocument.spreadsheetml.externalLink+xml"/>
  <Override PartName="/xl/externalLinks/externalLink133.xml" ContentType="application/vnd.openxmlformats-officedocument.spreadsheetml.externalLink+xml"/>
  <Override PartName="/xl/externalLinks/externalLink134.xml" ContentType="application/vnd.openxmlformats-officedocument.spreadsheetml.externalLink+xml"/>
  <Override PartName="/xl/externalLinks/externalLink135.xml" ContentType="application/vnd.openxmlformats-officedocument.spreadsheetml.externalLink+xml"/>
  <Override PartName="/xl/externalLinks/externalLink136.xml" ContentType="application/vnd.openxmlformats-officedocument.spreadsheetml.externalLink+xml"/>
  <Override PartName="/xl/externalLinks/externalLink137.xml" ContentType="application/vnd.openxmlformats-officedocument.spreadsheetml.externalLink+xml"/>
  <Override PartName="/xl/externalLinks/externalLink138.xml" ContentType="application/vnd.openxmlformats-officedocument.spreadsheetml.externalLink+xml"/>
  <Override PartName="/xl/externalLinks/externalLink139.xml" ContentType="application/vnd.openxmlformats-officedocument.spreadsheetml.externalLink+xml"/>
  <Override PartName="/xl/externalLinks/externalLink140.xml" ContentType="application/vnd.openxmlformats-officedocument.spreadsheetml.externalLink+xml"/>
  <Override PartName="/xl/externalLinks/externalLink141.xml" ContentType="application/vnd.openxmlformats-officedocument.spreadsheetml.externalLink+xml"/>
  <Override PartName="/xl/externalLinks/externalLink142.xml" ContentType="application/vnd.openxmlformats-officedocument.spreadsheetml.externalLink+xml"/>
  <Override PartName="/xl/externalLinks/externalLink143.xml" ContentType="application/vnd.openxmlformats-officedocument.spreadsheetml.externalLink+xml"/>
  <Override PartName="/xl/externalLinks/externalLink144.xml" ContentType="application/vnd.openxmlformats-officedocument.spreadsheetml.externalLink+xml"/>
  <Override PartName="/xl/externalLinks/externalLink145.xml" ContentType="application/vnd.openxmlformats-officedocument.spreadsheetml.externalLink+xml"/>
  <Override PartName="/xl/externalLinks/externalLink146.xml" ContentType="application/vnd.openxmlformats-officedocument.spreadsheetml.externalLink+xml"/>
  <Override PartName="/xl/externalLinks/externalLink147.xml" ContentType="application/vnd.openxmlformats-officedocument.spreadsheetml.externalLink+xml"/>
  <Override PartName="/xl/externalLinks/externalLink148.xml" ContentType="application/vnd.openxmlformats-officedocument.spreadsheetml.externalLink+xml"/>
  <Override PartName="/xl/externalLinks/externalLink149.xml" ContentType="application/vnd.openxmlformats-officedocument.spreadsheetml.externalLink+xml"/>
  <Override PartName="/xl/externalLinks/externalLink150.xml" ContentType="application/vnd.openxmlformats-officedocument.spreadsheetml.externalLink+xml"/>
  <Override PartName="/xl/externalLinks/externalLink151.xml" ContentType="application/vnd.openxmlformats-officedocument.spreadsheetml.externalLink+xml"/>
  <Override PartName="/xl/externalLinks/externalLink152.xml" ContentType="application/vnd.openxmlformats-officedocument.spreadsheetml.externalLink+xml"/>
  <Override PartName="/xl/externalLinks/externalLink153.xml" ContentType="application/vnd.openxmlformats-officedocument.spreadsheetml.externalLink+xml"/>
  <Override PartName="/xl/externalLinks/externalLink154.xml" ContentType="application/vnd.openxmlformats-officedocument.spreadsheetml.externalLink+xml"/>
  <Override PartName="/xl/externalLinks/externalLink155.xml" ContentType="application/vnd.openxmlformats-officedocument.spreadsheetml.externalLink+xml"/>
  <Override PartName="/xl/externalLinks/externalLink156.xml" ContentType="application/vnd.openxmlformats-officedocument.spreadsheetml.externalLink+xml"/>
  <Override PartName="/xl/externalLinks/externalLink157.xml" ContentType="application/vnd.openxmlformats-officedocument.spreadsheetml.externalLink+xml"/>
  <Override PartName="/xl/externalLinks/externalLink158.xml" ContentType="application/vnd.openxmlformats-officedocument.spreadsheetml.externalLink+xml"/>
  <Override PartName="/xl/externalLinks/externalLink159.xml" ContentType="application/vnd.openxmlformats-officedocument.spreadsheetml.externalLink+xml"/>
  <Override PartName="/xl/externalLinks/externalLink160.xml" ContentType="application/vnd.openxmlformats-officedocument.spreadsheetml.externalLink+xml"/>
  <Override PartName="/xl/externalLinks/externalLink161.xml" ContentType="application/vnd.openxmlformats-officedocument.spreadsheetml.externalLink+xml"/>
  <Override PartName="/xl/externalLinks/externalLink162.xml" ContentType="application/vnd.openxmlformats-officedocument.spreadsheetml.externalLink+xml"/>
  <Override PartName="/xl/externalLinks/externalLink163.xml" ContentType="application/vnd.openxmlformats-officedocument.spreadsheetml.externalLink+xml"/>
  <Override PartName="/xl/externalLinks/externalLink164.xml" ContentType="application/vnd.openxmlformats-officedocument.spreadsheetml.externalLink+xml"/>
  <Override PartName="/xl/externalLinks/externalLink165.xml" ContentType="application/vnd.openxmlformats-officedocument.spreadsheetml.externalLink+xml"/>
  <Override PartName="/xl/externalLinks/externalLink166.xml" ContentType="application/vnd.openxmlformats-officedocument.spreadsheetml.externalLink+xml"/>
  <Override PartName="/xl/externalLinks/externalLink167.xml" ContentType="application/vnd.openxmlformats-officedocument.spreadsheetml.externalLink+xml"/>
  <Override PartName="/xl/externalLinks/externalLink168.xml" ContentType="application/vnd.openxmlformats-officedocument.spreadsheetml.externalLink+xml"/>
  <Override PartName="/xl/externalLinks/externalLink169.xml" ContentType="application/vnd.openxmlformats-officedocument.spreadsheetml.externalLink+xml"/>
  <Override PartName="/xl/externalLinks/externalLink170.xml" ContentType="application/vnd.openxmlformats-officedocument.spreadsheetml.externalLink+xml"/>
  <Override PartName="/xl/externalLinks/externalLink171.xml" ContentType="application/vnd.openxmlformats-officedocument.spreadsheetml.externalLink+xml"/>
  <Override PartName="/xl/externalLinks/externalLink172.xml" ContentType="application/vnd.openxmlformats-officedocument.spreadsheetml.externalLink+xml"/>
  <Override PartName="/xl/externalLinks/externalLink173.xml" ContentType="application/vnd.openxmlformats-officedocument.spreadsheetml.externalLink+xml"/>
  <Override PartName="/xl/externalLinks/externalLink174.xml" ContentType="application/vnd.openxmlformats-officedocument.spreadsheetml.externalLink+xml"/>
  <Override PartName="/xl/externalLinks/externalLink175.xml" ContentType="application/vnd.openxmlformats-officedocument.spreadsheetml.externalLink+xml"/>
  <Override PartName="/xl/externalLinks/externalLink176.xml" ContentType="application/vnd.openxmlformats-officedocument.spreadsheetml.externalLink+xml"/>
  <Override PartName="/xl/externalLinks/externalLink177.xml" ContentType="application/vnd.openxmlformats-officedocument.spreadsheetml.externalLink+xml"/>
  <Override PartName="/xl/externalLinks/externalLink178.xml" ContentType="application/vnd.openxmlformats-officedocument.spreadsheetml.externalLink+xml"/>
  <Override PartName="/xl/externalLinks/externalLink179.xml" ContentType="application/vnd.openxmlformats-officedocument.spreadsheetml.externalLink+xml"/>
  <Override PartName="/xl/externalLinks/externalLink180.xml" ContentType="application/vnd.openxmlformats-officedocument.spreadsheetml.externalLink+xml"/>
  <Override PartName="/xl/externalLinks/externalLink181.xml" ContentType="application/vnd.openxmlformats-officedocument.spreadsheetml.externalLink+xml"/>
  <Override PartName="/xl/externalLinks/externalLink182.xml" ContentType="application/vnd.openxmlformats-officedocument.spreadsheetml.externalLink+xml"/>
  <Override PartName="/xl/externalLinks/externalLink183.xml" ContentType="application/vnd.openxmlformats-officedocument.spreadsheetml.externalLink+xml"/>
  <Override PartName="/xl/externalLinks/externalLink184.xml" ContentType="application/vnd.openxmlformats-officedocument.spreadsheetml.externalLink+xml"/>
  <Override PartName="/xl/externalLinks/externalLink185.xml" ContentType="application/vnd.openxmlformats-officedocument.spreadsheetml.externalLink+xml"/>
  <Override PartName="/xl/externalLinks/externalLink186.xml" ContentType="application/vnd.openxmlformats-officedocument.spreadsheetml.externalLink+xml"/>
  <Override PartName="/xl/externalLinks/externalLink187.xml" ContentType="application/vnd.openxmlformats-officedocument.spreadsheetml.externalLink+xml"/>
  <Override PartName="/xl/externalLinks/externalLink188.xml" ContentType="application/vnd.openxmlformats-officedocument.spreadsheetml.externalLink+xml"/>
  <Override PartName="/xl/externalLinks/externalLink189.xml" ContentType="application/vnd.openxmlformats-officedocument.spreadsheetml.externalLink+xml"/>
  <Override PartName="/xl/externalLinks/externalLink190.xml" ContentType="application/vnd.openxmlformats-officedocument.spreadsheetml.externalLink+xml"/>
  <Override PartName="/xl/externalLinks/externalLink191.xml" ContentType="application/vnd.openxmlformats-officedocument.spreadsheetml.externalLink+xml"/>
  <Override PartName="/xl/externalLinks/externalLink192.xml" ContentType="application/vnd.openxmlformats-officedocument.spreadsheetml.externalLink+xml"/>
  <Override PartName="/xl/externalLinks/externalLink193.xml" ContentType="application/vnd.openxmlformats-officedocument.spreadsheetml.externalLink+xml"/>
  <Override PartName="/xl/externalLinks/externalLink194.xml" ContentType="application/vnd.openxmlformats-officedocument.spreadsheetml.externalLink+xml"/>
  <Override PartName="/xl/externalLinks/externalLink195.xml" ContentType="application/vnd.openxmlformats-officedocument.spreadsheetml.externalLink+xml"/>
  <Override PartName="/xl/externalLinks/externalLink196.xml" ContentType="application/vnd.openxmlformats-officedocument.spreadsheetml.externalLink+xml"/>
  <Override PartName="/xl/externalLinks/externalLink197.xml" ContentType="application/vnd.openxmlformats-officedocument.spreadsheetml.externalLink+xml"/>
  <Override PartName="/xl/externalLinks/externalLink198.xml" ContentType="application/vnd.openxmlformats-officedocument.spreadsheetml.externalLink+xml"/>
  <Override PartName="/xl/externalLinks/externalLink199.xml" ContentType="application/vnd.openxmlformats-officedocument.spreadsheetml.externalLink+xml"/>
  <Override PartName="/xl/externalLinks/externalLink200.xml" ContentType="application/vnd.openxmlformats-officedocument.spreadsheetml.externalLink+xml"/>
  <Override PartName="/xl/externalLinks/externalLink201.xml" ContentType="application/vnd.openxmlformats-officedocument.spreadsheetml.externalLink+xml"/>
  <Override PartName="/xl/externalLinks/externalLink202.xml" ContentType="application/vnd.openxmlformats-officedocument.spreadsheetml.externalLink+xml"/>
  <Override PartName="/xl/externalLinks/externalLink203.xml" ContentType="application/vnd.openxmlformats-officedocument.spreadsheetml.externalLink+xml"/>
  <Override PartName="/xl/externalLinks/externalLink204.xml" ContentType="application/vnd.openxmlformats-officedocument.spreadsheetml.externalLink+xml"/>
  <Override PartName="/xl/externalLinks/externalLink205.xml" ContentType="application/vnd.openxmlformats-officedocument.spreadsheetml.externalLink+xml"/>
  <Override PartName="/xl/externalLinks/externalLink206.xml" ContentType="application/vnd.openxmlformats-officedocument.spreadsheetml.externalLink+xml"/>
  <Override PartName="/xl/externalLinks/externalLink207.xml" ContentType="application/vnd.openxmlformats-officedocument.spreadsheetml.externalLink+xml"/>
  <Override PartName="/xl/externalLinks/externalLink208.xml" ContentType="application/vnd.openxmlformats-officedocument.spreadsheetml.externalLink+xml"/>
  <Override PartName="/xl/externalLinks/externalLink209.xml" ContentType="application/vnd.openxmlformats-officedocument.spreadsheetml.externalLink+xml"/>
  <Override PartName="/xl/externalLinks/externalLink210.xml" ContentType="application/vnd.openxmlformats-officedocument.spreadsheetml.externalLink+xml"/>
  <Override PartName="/xl/externalLinks/externalLink211.xml" ContentType="application/vnd.openxmlformats-officedocument.spreadsheetml.externalLink+xml"/>
  <Override PartName="/xl/externalLinks/externalLink212.xml" ContentType="application/vnd.openxmlformats-officedocument.spreadsheetml.externalLink+xml"/>
  <Override PartName="/xl/externalLinks/externalLink213.xml" ContentType="application/vnd.openxmlformats-officedocument.spreadsheetml.externalLink+xml"/>
  <Override PartName="/xl/externalLinks/externalLink214.xml" ContentType="application/vnd.openxmlformats-officedocument.spreadsheetml.externalLink+xml"/>
  <Override PartName="/xl/externalLinks/externalLink215.xml" ContentType="application/vnd.openxmlformats-officedocument.spreadsheetml.externalLink+xml"/>
  <Override PartName="/xl/externalLinks/externalLink216.xml" ContentType="application/vnd.openxmlformats-officedocument.spreadsheetml.externalLink+xml"/>
  <Override PartName="/xl/externalLinks/externalLink217.xml" ContentType="application/vnd.openxmlformats-officedocument.spreadsheetml.externalLink+xml"/>
  <Override PartName="/xl/externalLinks/externalLink218.xml" ContentType="application/vnd.openxmlformats-officedocument.spreadsheetml.externalLink+xml"/>
  <Override PartName="/xl/externalLinks/externalLink219.xml" ContentType="application/vnd.openxmlformats-officedocument.spreadsheetml.externalLink+xml"/>
  <Override PartName="/xl/externalLinks/externalLink220.xml" ContentType="application/vnd.openxmlformats-officedocument.spreadsheetml.externalLink+xml"/>
  <Override PartName="/xl/externalLinks/externalLink221.xml" ContentType="application/vnd.openxmlformats-officedocument.spreadsheetml.externalLink+xml"/>
  <Override PartName="/xl/externalLinks/externalLink222.xml" ContentType="application/vnd.openxmlformats-officedocument.spreadsheetml.externalLink+xml"/>
  <Override PartName="/xl/externalLinks/externalLink223.xml" ContentType="application/vnd.openxmlformats-officedocument.spreadsheetml.externalLink+xml"/>
  <Override PartName="/xl/externalLinks/externalLink224.xml" ContentType="application/vnd.openxmlformats-officedocument.spreadsheetml.externalLink+xml"/>
  <Override PartName="/xl/externalLinks/externalLink225.xml" ContentType="application/vnd.openxmlformats-officedocument.spreadsheetml.externalLink+xml"/>
  <Override PartName="/xl/externalLinks/externalLink226.xml" ContentType="application/vnd.openxmlformats-officedocument.spreadsheetml.externalLink+xml"/>
  <Override PartName="/xl/externalLinks/externalLink227.xml" ContentType="application/vnd.openxmlformats-officedocument.spreadsheetml.externalLink+xml"/>
  <Override PartName="/xl/externalLinks/externalLink228.xml" ContentType="application/vnd.openxmlformats-officedocument.spreadsheetml.externalLink+xml"/>
  <Override PartName="/xl/externalLinks/externalLink229.xml" ContentType="application/vnd.openxmlformats-officedocument.spreadsheetml.externalLink+xml"/>
  <Override PartName="/xl/externalLinks/externalLink230.xml" ContentType="application/vnd.openxmlformats-officedocument.spreadsheetml.externalLink+xml"/>
  <Override PartName="/xl/externalLinks/externalLink231.xml" ContentType="application/vnd.openxmlformats-officedocument.spreadsheetml.externalLink+xml"/>
  <Override PartName="/xl/externalLinks/externalLink232.xml" ContentType="application/vnd.openxmlformats-officedocument.spreadsheetml.externalLink+xml"/>
  <Override PartName="/xl/externalLinks/externalLink233.xml" ContentType="application/vnd.openxmlformats-officedocument.spreadsheetml.externalLink+xml"/>
  <Override PartName="/xl/externalLinks/externalLink234.xml" ContentType="application/vnd.openxmlformats-officedocument.spreadsheetml.externalLink+xml"/>
  <Override PartName="/xl/externalLinks/externalLink235.xml" ContentType="application/vnd.openxmlformats-officedocument.spreadsheetml.externalLink+xml"/>
  <Override PartName="/xl/externalLinks/externalLink236.xml" ContentType="application/vnd.openxmlformats-officedocument.spreadsheetml.externalLink+xml"/>
  <Override PartName="/xl/externalLinks/externalLink237.xml" ContentType="application/vnd.openxmlformats-officedocument.spreadsheetml.externalLink+xml"/>
  <Override PartName="/xl/externalLinks/externalLink238.xml" ContentType="application/vnd.openxmlformats-officedocument.spreadsheetml.externalLink+xml"/>
  <Override PartName="/xl/externalLinks/externalLink239.xml" ContentType="application/vnd.openxmlformats-officedocument.spreadsheetml.externalLink+xml"/>
  <Override PartName="/xl/externalLinks/externalLink240.xml" ContentType="application/vnd.openxmlformats-officedocument.spreadsheetml.externalLink+xml"/>
  <Override PartName="/xl/externalLinks/externalLink241.xml" ContentType="application/vnd.openxmlformats-officedocument.spreadsheetml.externalLink+xml"/>
  <Override PartName="/xl/externalLinks/externalLink242.xml" ContentType="application/vnd.openxmlformats-officedocument.spreadsheetml.externalLink+xml"/>
  <Override PartName="/xl/externalLinks/externalLink243.xml" ContentType="application/vnd.openxmlformats-officedocument.spreadsheetml.externalLink+xml"/>
  <Override PartName="/xl/externalLinks/externalLink244.xml" ContentType="application/vnd.openxmlformats-officedocument.spreadsheetml.externalLink+xml"/>
  <Override PartName="/xl/externalLinks/externalLink245.xml" ContentType="application/vnd.openxmlformats-officedocument.spreadsheetml.externalLink+xml"/>
  <Override PartName="/xl/externalLinks/externalLink246.xml" ContentType="application/vnd.openxmlformats-officedocument.spreadsheetml.externalLink+xml"/>
  <Override PartName="/xl/externalLinks/externalLink247.xml" ContentType="application/vnd.openxmlformats-officedocument.spreadsheetml.externalLink+xml"/>
  <Override PartName="/xl/externalLinks/externalLink248.xml" ContentType="application/vnd.openxmlformats-officedocument.spreadsheetml.externalLink+xml"/>
  <Override PartName="/xl/externalLinks/externalLink249.xml" ContentType="application/vnd.openxmlformats-officedocument.spreadsheetml.externalLink+xml"/>
  <Override PartName="/xl/externalLinks/externalLink250.xml" ContentType="application/vnd.openxmlformats-officedocument.spreadsheetml.externalLink+xml"/>
  <Override PartName="/xl/externalLinks/externalLink251.xml" ContentType="application/vnd.openxmlformats-officedocument.spreadsheetml.externalLink+xml"/>
  <Override PartName="/xl/externalLinks/externalLink252.xml" ContentType="application/vnd.openxmlformats-officedocument.spreadsheetml.externalLink+xml"/>
  <Override PartName="/xl/externalLinks/externalLink253.xml" ContentType="application/vnd.openxmlformats-officedocument.spreadsheetml.externalLink+xml"/>
  <Override PartName="/xl/externalLinks/externalLink254.xml" ContentType="application/vnd.openxmlformats-officedocument.spreadsheetml.externalLink+xml"/>
  <Override PartName="/xl/externalLinks/externalLink255.xml" ContentType="application/vnd.openxmlformats-officedocument.spreadsheetml.externalLink+xml"/>
  <Override PartName="/xl/externalLinks/externalLink256.xml" ContentType="application/vnd.openxmlformats-officedocument.spreadsheetml.externalLink+xml"/>
  <Override PartName="/xl/externalLinks/externalLink257.xml" ContentType="application/vnd.openxmlformats-officedocument.spreadsheetml.externalLink+xml"/>
  <Override PartName="/xl/externalLinks/externalLink258.xml" ContentType="application/vnd.openxmlformats-officedocument.spreadsheetml.externalLink+xml"/>
  <Override PartName="/xl/externalLinks/externalLink259.xml" ContentType="application/vnd.openxmlformats-officedocument.spreadsheetml.externalLink+xml"/>
  <Override PartName="/xl/externalLinks/externalLink260.xml" ContentType="application/vnd.openxmlformats-officedocument.spreadsheetml.externalLink+xml"/>
  <Override PartName="/xl/externalLinks/externalLink261.xml" ContentType="application/vnd.openxmlformats-officedocument.spreadsheetml.externalLink+xml"/>
  <Override PartName="/xl/externalLinks/externalLink262.xml" ContentType="application/vnd.openxmlformats-officedocument.spreadsheetml.externalLink+xml"/>
  <Override PartName="/xl/externalLinks/externalLink263.xml" ContentType="application/vnd.openxmlformats-officedocument.spreadsheetml.externalLink+xml"/>
  <Override PartName="/xl/externalLinks/externalLink264.xml" ContentType="application/vnd.openxmlformats-officedocument.spreadsheetml.externalLink+xml"/>
  <Override PartName="/xl/externalLinks/externalLink265.xml" ContentType="application/vnd.openxmlformats-officedocument.spreadsheetml.externalLink+xml"/>
  <Override PartName="/xl/externalLinks/externalLink266.xml" ContentType="application/vnd.openxmlformats-officedocument.spreadsheetml.externalLink+xml"/>
  <Override PartName="/xl/externalLinks/externalLink267.xml" ContentType="application/vnd.openxmlformats-officedocument.spreadsheetml.externalLink+xml"/>
  <Override PartName="/xl/externalLinks/externalLink268.xml" ContentType="application/vnd.openxmlformats-officedocument.spreadsheetml.externalLink+xml"/>
  <Override PartName="/xl/externalLinks/externalLink269.xml" ContentType="application/vnd.openxmlformats-officedocument.spreadsheetml.externalLink+xml"/>
  <Override PartName="/xl/externalLinks/externalLink270.xml" ContentType="application/vnd.openxmlformats-officedocument.spreadsheetml.externalLink+xml"/>
  <Override PartName="/xl/externalLinks/externalLink271.xml" ContentType="application/vnd.openxmlformats-officedocument.spreadsheetml.externalLink+xml"/>
  <Override PartName="/xl/externalLinks/externalLink272.xml" ContentType="application/vnd.openxmlformats-officedocument.spreadsheetml.externalLink+xml"/>
  <Override PartName="/xl/externalLinks/externalLink273.xml" ContentType="application/vnd.openxmlformats-officedocument.spreadsheetml.externalLink+xml"/>
  <Override PartName="/xl/externalLinks/externalLink274.xml" ContentType="application/vnd.openxmlformats-officedocument.spreadsheetml.externalLink+xml"/>
  <Override PartName="/xl/externalLinks/externalLink275.xml" ContentType="application/vnd.openxmlformats-officedocument.spreadsheetml.externalLink+xml"/>
  <Override PartName="/xl/externalLinks/externalLink276.xml" ContentType="application/vnd.openxmlformats-officedocument.spreadsheetml.externalLink+xml"/>
  <Override PartName="/xl/externalLinks/externalLink277.xml" ContentType="application/vnd.openxmlformats-officedocument.spreadsheetml.externalLink+xml"/>
  <Override PartName="/xl/externalLinks/externalLink278.xml" ContentType="application/vnd.openxmlformats-officedocument.spreadsheetml.externalLink+xml"/>
  <Override PartName="/xl/externalLinks/externalLink279.xml" ContentType="application/vnd.openxmlformats-officedocument.spreadsheetml.externalLink+xml"/>
  <Override PartName="/xl/externalLinks/externalLink280.xml" ContentType="application/vnd.openxmlformats-officedocument.spreadsheetml.externalLink+xml"/>
  <Override PartName="/xl/externalLinks/externalLink281.xml" ContentType="application/vnd.openxmlformats-officedocument.spreadsheetml.externalLink+xml"/>
  <Override PartName="/xl/externalLinks/externalLink282.xml" ContentType="application/vnd.openxmlformats-officedocument.spreadsheetml.externalLink+xml"/>
  <Override PartName="/xl/externalLinks/externalLink283.xml" ContentType="application/vnd.openxmlformats-officedocument.spreadsheetml.externalLink+xml"/>
  <Override PartName="/xl/externalLinks/externalLink284.xml" ContentType="application/vnd.openxmlformats-officedocument.spreadsheetml.externalLink+xml"/>
  <Override PartName="/xl/externalLinks/externalLink285.xml" ContentType="application/vnd.openxmlformats-officedocument.spreadsheetml.externalLink+xml"/>
  <Override PartName="/xl/externalLinks/externalLink286.xml" ContentType="application/vnd.openxmlformats-officedocument.spreadsheetml.externalLink+xml"/>
  <Override PartName="/xl/externalLinks/externalLink287.xml" ContentType="application/vnd.openxmlformats-officedocument.spreadsheetml.externalLink+xml"/>
  <Override PartName="/xl/externalLinks/externalLink288.xml" ContentType="application/vnd.openxmlformats-officedocument.spreadsheetml.externalLink+xml"/>
  <Override PartName="/xl/externalLinks/externalLink289.xml" ContentType="application/vnd.openxmlformats-officedocument.spreadsheetml.externalLink+xml"/>
  <Override PartName="/xl/externalLinks/externalLink290.xml" ContentType="application/vnd.openxmlformats-officedocument.spreadsheetml.externalLink+xml"/>
  <Override PartName="/xl/externalLinks/externalLink291.xml" ContentType="application/vnd.openxmlformats-officedocument.spreadsheetml.externalLink+xml"/>
  <Override PartName="/xl/externalLinks/externalLink292.xml" ContentType="application/vnd.openxmlformats-officedocument.spreadsheetml.externalLink+xml"/>
  <Override PartName="/xl/externalLinks/externalLink293.xml" ContentType="application/vnd.openxmlformats-officedocument.spreadsheetml.externalLink+xml"/>
  <Override PartName="/xl/externalLinks/externalLink294.xml" ContentType="application/vnd.openxmlformats-officedocument.spreadsheetml.externalLink+xml"/>
  <Override PartName="/xl/externalLinks/externalLink295.xml" ContentType="application/vnd.openxmlformats-officedocument.spreadsheetml.externalLink+xml"/>
  <Override PartName="/xl/externalLinks/externalLink296.xml" ContentType="application/vnd.openxmlformats-officedocument.spreadsheetml.externalLink+xml"/>
  <Override PartName="/xl/externalLinks/externalLink297.xml" ContentType="application/vnd.openxmlformats-officedocument.spreadsheetml.externalLink+xml"/>
  <Override PartName="/xl/externalLinks/externalLink298.xml" ContentType="application/vnd.openxmlformats-officedocument.spreadsheetml.externalLink+xml"/>
  <Override PartName="/xl/externalLinks/externalLink299.xml" ContentType="application/vnd.openxmlformats-officedocument.spreadsheetml.externalLink+xml"/>
  <Override PartName="/xl/externalLinks/externalLink300.xml" ContentType="application/vnd.openxmlformats-officedocument.spreadsheetml.externalLink+xml"/>
  <Override PartName="/xl/externalLinks/externalLink301.xml" ContentType="application/vnd.openxmlformats-officedocument.spreadsheetml.externalLink+xml"/>
  <Override PartName="/xl/externalLinks/externalLink302.xml" ContentType="application/vnd.openxmlformats-officedocument.spreadsheetml.externalLink+xml"/>
  <Override PartName="/xl/externalLinks/externalLink303.xml" ContentType="application/vnd.openxmlformats-officedocument.spreadsheetml.externalLink+xml"/>
  <Override PartName="/xl/externalLinks/externalLink304.xml" ContentType="application/vnd.openxmlformats-officedocument.spreadsheetml.externalLink+xml"/>
  <Override PartName="/xl/externalLinks/externalLink305.xml" ContentType="application/vnd.openxmlformats-officedocument.spreadsheetml.externalLink+xml"/>
  <Override PartName="/xl/externalLinks/externalLink306.xml" ContentType="application/vnd.openxmlformats-officedocument.spreadsheetml.externalLink+xml"/>
  <Override PartName="/xl/externalLinks/externalLink307.xml" ContentType="application/vnd.openxmlformats-officedocument.spreadsheetml.externalLink+xml"/>
  <Override PartName="/xl/externalLinks/externalLink308.xml" ContentType="application/vnd.openxmlformats-officedocument.spreadsheetml.externalLink+xml"/>
  <Override PartName="/xl/externalLinks/externalLink309.xml" ContentType="application/vnd.openxmlformats-officedocument.spreadsheetml.externalLink+xml"/>
  <Override PartName="/xl/externalLinks/externalLink310.xml" ContentType="application/vnd.openxmlformats-officedocument.spreadsheetml.externalLink+xml"/>
  <Override PartName="/xl/externalLinks/externalLink311.xml" ContentType="application/vnd.openxmlformats-officedocument.spreadsheetml.externalLink+xml"/>
  <Override PartName="/xl/externalLinks/externalLink312.xml" ContentType="application/vnd.openxmlformats-officedocument.spreadsheetml.externalLink+xml"/>
  <Override PartName="/xl/externalLinks/externalLink313.xml" ContentType="application/vnd.openxmlformats-officedocument.spreadsheetml.externalLink+xml"/>
  <Override PartName="/xl/externalLinks/externalLink314.xml" ContentType="application/vnd.openxmlformats-officedocument.spreadsheetml.externalLink+xml"/>
  <Override PartName="/xl/externalLinks/externalLink315.xml" ContentType="application/vnd.openxmlformats-officedocument.spreadsheetml.externalLink+xml"/>
  <Override PartName="/xl/externalLinks/externalLink316.xml" ContentType="application/vnd.openxmlformats-officedocument.spreadsheetml.externalLink+xml"/>
  <Override PartName="/xl/externalLinks/externalLink317.xml" ContentType="application/vnd.openxmlformats-officedocument.spreadsheetml.externalLink+xml"/>
  <Override PartName="/xl/externalLinks/externalLink318.xml" ContentType="application/vnd.openxmlformats-officedocument.spreadsheetml.externalLink+xml"/>
  <Override PartName="/xl/externalLinks/externalLink319.xml" ContentType="application/vnd.openxmlformats-officedocument.spreadsheetml.externalLink+xml"/>
  <Override PartName="/xl/externalLinks/externalLink320.xml" ContentType="application/vnd.openxmlformats-officedocument.spreadsheetml.externalLink+xml"/>
  <Override PartName="/xl/externalLinks/externalLink321.xml" ContentType="application/vnd.openxmlformats-officedocument.spreadsheetml.externalLink+xml"/>
  <Override PartName="/xl/externalLinks/externalLink322.xml" ContentType="application/vnd.openxmlformats-officedocument.spreadsheetml.externalLink+xml"/>
  <Override PartName="/xl/externalLinks/externalLink323.xml" ContentType="application/vnd.openxmlformats-officedocument.spreadsheetml.externalLink+xml"/>
  <Override PartName="/xl/externalLinks/externalLink324.xml" ContentType="application/vnd.openxmlformats-officedocument.spreadsheetml.externalLink+xml"/>
  <Override PartName="/xl/externalLinks/externalLink325.xml" ContentType="application/vnd.openxmlformats-officedocument.spreadsheetml.externalLink+xml"/>
  <Override PartName="/xl/externalLinks/externalLink326.xml" ContentType="application/vnd.openxmlformats-officedocument.spreadsheetml.externalLink+xml"/>
  <Override PartName="/xl/externalLinks/externalLink327.xml" ContentType="application/vnd.openxmlformats-officedocument.spreadsheetml.externalLink+xml"/>
  <Override PartName="/xl/externalLinks/externalLink328.xml" ContentType="application/vnd.openxmlformats-officedocument.spreadsheetml.externalLink+xml"/>
  <Override PartName="/xl/externalLinks/externalLink329.xml" ContentType="application/vnd.openxmlformats-officedocument.spreadsheetml.externalLink+xml"/>
  <Override PartName="/xl/externalLinks/externalLink330.xml" ContentType="application/vnd.openxmlformats-officedocument.spreadsheetml.externalLink+xml"/>
  <Override PartName="/xl/externalLinks/externalLink331.xml" ContentType="application/vnd.openxmlformats-officedocument.spreadsheetml.externalLink+xml"/>
  <Override PartName="/xl/externalLinks/externalLink332.xml" ContentType="application/vnd.openxmlformats-officedocument.spreadsheetml.externalLink+xml"/>
  <Override PartName="/xl/externalLinks/externalLink333.xml" ContentType="application/vnd.openxmlformats-officedocument.spreadsheetml.externalLink+xml"/>
  <Override PartName="/xl/externalLinks/externalLink334.xml" ContentType="application/vnd.openxmlformats-officedocument.spreadsheetml.externalLink+xml"/>
  <Override PartName="/xl/externalLinks/externalLink335.xml" ContentType="application/vnd.openxmlformats-officedocument.spreadsheetml.externalLink+xml"/>
  <Override PartName="/xl/externalLinks/externalLink336.xml" ContentType="application/vnd.openxmlformats-officedocument.spreadsheetml.externalLink+xml"/>
  <Override PartName="/xl/externalLinks/externalLink337.xml" ContentType="application/vnd.openxmlformats-officedocument.spreadsheetml.externalLink+xml"/>
  <Override PartName="/xl/externalLinks/externalLink338.xml" ContentType="application/vnd.openxmlformats-officedocument.spreadsheetml.externalLink+xml"/>
  <Override PartName="/xl/externalLinks/externalLink339.xml" ContentType="application/vnd.openxmlformats-officedocument.spreadsheetml.externalLink+xml"/>
  <Override PartName="/xl/externalLinks/externalLink340.xml" ContentType="application/vnd.openxmlformats-officedocument.spreadsheetml.externalLink+xml"/>
  <Override PartName="/xl/externalLinks/externalLink341.xml" ContentType="application/vnd.openxmlformats-officedocument.spreadsheetml.externalLink+xml"/>
  <Override PartName="/xl/externalLinks/externalLink342.xml" ContentType="application/vnd.openxmlformats-officedocument.spreadsheetml.externalLink+xml"/>
  <Override PartName="/xl/externalLinks/externalLink343.xml" ContentType="application/vnd.openxmlformats-officedocument.spreadsheetml.externalLink+xml"/>
  <Override PartName="/xl/externalLinks/externalLink344.xml" ContentType="application/vnd.openxmlformats-officedocument.spreadsheetml.externalLink+xml"/>
  <Override PartName="/xl/externalLinks/externalLink345.xml" ContentType="application/vnd.openxmlformats-officedocument.spreadsheetml.externalLink+xml"/>
  <Override PartName="/xl/externalLinks/externalLink346.xml" ContentType="application/vnd.openxmlformats-officedocument.spreadsheetml.externalLink+xml"/>
  <Override PartName="/xl/externalLinks/externalLink347.xml" ContentType="application/vnd.openxmlformats-officedocument.spreadsheetml.externalLink+xml"/>
  <Override PartName="/xl/externalLinks/externalLink348.xml" ContentType="application/vnd.openxmlformats-officedocument.spreadsheetml.externalLink+xml"/>
  <Override PartName="/xl/externalLinks/externalLink349.xml" ContentType="application/vnd.openxmlformats-officedocument.spreadsheetml.externalLink+xml"/>
  <Override PartName="/xl/externalLinks/externalLink350.xml" ContentType="application/vnd.openxmlformats-officedocument.spreadsheetml.externalLink+xml"/>
  <Override PartName="/xl/externalLinks/externalLink351.xml" ContentType="application/vnd.openxmlformats-officedocument.spreadsheetml.externalLink+xml"/>
  <Override PartName="/xl/externalLinks/externalLink352.xml" ContentType="application/vnd.openxmlformats-officedocument.spreadsheetml.externalLink+xml"/>
  <Override PartName="/xl/externalLinks/externalLink353.xml" ContentType="application/vnd.openxmlformats-officedocument.spreadsheetml.externalLink+xml"/>
  <Override PartName="/xl/externalLinks/externalLink354.xml" ContentType="application/vnd.openxmlformats-officedocument.spreadsheetml.externalLink+xml"/>
  <Override PartName="/xl/externalLinks/externalLink355.xml" ContentType="application/vnd.openxmlformats-officedocument.spreadsheetml.externalLink+xml"/>
  <Override PartName="/xl/externalLinks/externalLink356.xml" ContentType="application/vnd.openxmlformats-officedocument.spreadsheetml.externalLink+xml"/>
  <Override PartName="/xl/externalLinks/externalLink357.xml" ContentType="application/vnd.openxmlformats-officedocument.spreadsheetml.externalLink+xml"/>
  <Override PartName="/xl/externalLinks/externalLink358.xml" ContentType="application/vnd.openxmlformats-officedocument.spreadsheetml.externalLink+xml"/>
  <Override PartName="/xl/externalLinks/externalLink359.xml" ContentType="application/vnd.openxmlformats-officedocument.spreadsheetml.externalLink+xml"/>
  <Override PartName="/xl/externalLinks/externalLink360.xml" ContentType="application/vnd.openxmlformats-officedocument.spreadsheetml.externalLink+xml"/>
  <Override PartName="/xl/externalLinks/externalLink361.xml" ContentType="application/vnd.openxmlformats-officedocument.spreadsheetml.externalLink+xml"/>
  <Override PartName="/xl/externalLinks/externalLink362.xml" ContentType="application/vnd.openxmlformats-officedocument.spreadsheetml.externalLink+xml"/>
  <Override PartName="/xl/externalLinks/externalLink363.xml" ContentType="application/vnd.openxmlformats-officedocument.spreadsheetml.externalLink+xml"/>
  <Override PartName="/xl/externalLinks/externalLink364.xml" ContentType="application/vnd.openxmlformats-officedocument.spreadsheetml.externalLink+xml"/>
  <Override PartName="/xl/externalLinks/externalLink365.xml" ContentType="application/vnd.openxmlformats-officedocument.spreadsheetml.externalLink+xml"/>
  <Override PartName="/xl/externalLinks/externalLink366.xml" ContentType="application/vnd.openxmlformats-officedocument.spreadsheetml.externalLink+xml"/>
  <Override PartName="/xl/externalLinks/externalLink367.xml" ContentType="application/vnd.openxmlformats-officedocument.spreadsheetml.externalLink+xml"/>
  <Override PartName="/xl/externalLinks/externalLink368.xml" ContentType="application/vnd.openxmlformats-officedocument.spreadsheetml.externalLink+xml"/>
  <Override PartName="/xl/externalLinks/externalLink369.xml" ContentType="application/vnd.openxmlformats-officedocument.spreadsheetml.externalLink+xml"/>
  <Override PartName="/xl/externalLinks/externalLink370.xml" ContentType="application/vnd.openxmlformats-officedocument.spreadsheetml.externalLink+xml"/>
  <Override PartName="/xl/externalLinks/externalLink371.xml" ContentType="application/vnd.openxmlformats-officedocument.spreadsheetml.externalLink+xml"/>
  <Override PartName="/xl/externalLinks/externalLink372.xml" ContentType="application/vnd.openxmlformats-officedocument.spreadsheetml.externalLink+xml"/>
  <Override PartName="/xl/externalLinks/externalLink373.xml" ContentType="application/vnd.openxmlformats-officedocument.spreadsheetml.externalLink+xml"/>
  <Override PartName="/xl/externalLinks/externalLink374.xml" ContentType="application/vnd.openxmlformats-officedocument.spreadsheetml.externalLink+xml"/>
  <Override PartName="/xl/externalLinks/externalLink375.xml" ContentType="application/vnd.openxmlformats-officedocument.spreadsheetml.externalLink+xml"/>
  <Override PartName="/xl/externalLinks/externalLink376.xml" ContentType="application/vnd.openxmlformats-officedocument.spreadsheetml.externalLink+xml"/>
  <Override PartName="/xl/externalLinks/externalLink377.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workbookPr defaultThemeVersion="166925"/>
  <mc:AlternateContent xmlns:mc="http://schemas.openxmlformats.org/markup-compatibility/2006">
    <mc:Choice Requires="x15">
      <x15ac:absPath xmlns:x15ac="http://schemas.microsoft.com/office/spreadsheetml/2010/11/ac" url="C:\Users\PedroJesusPalmont\projetos\excel_histograma\"/>
    </mc:Choice>
  </mc:AlternateContent>
  <xr:revisionPtr revIDLastSave="0" documentId="8_{71D0F7E2-A8EC-4979-9FFF-29A77209C3CC}" xr6:coauthVersionLast="47" xr6:coauthVersionMax="47" xr10:uidLastSave="{00000000-0000-0000-0000-000000000000}"/>
  <bookViews>
    <workbookView xWindow="-20610" yWindow="4620" windowWidth="20730" windowHeight="11760" firstSheet="1" activeTab="5" xr2:uid="{00000000-000D-0000-FFFF-FFFF00000000}"/>
  </bookViews>
  <sheets>
    <sheet name="Histograma MOI Geral" sheetId="1" r:id="rId1"/>
    <sheet name="Histograma MOD Geral" sheetId="2" r:id="rId2"/>
    <sheet name="Histograma MOD" sheetId="3" r:id="rId3"/>
    <sheet name="Histograma Equiptos Principais" sheetId="4" r:id="rId4"/>
    <sheet name="BD" sheetId="5" r:id="rId5"/>
    <sheet name="BD (2)" sheetId="6" r:id="rId6"/>
  </sheets>
  <externalReferences>
    <externalReference r:id="rId7"/>
    <externalReference r:id="rId8"/>
    <externalReference r:id="rId9"/>
    <externalReference r:id="rId10"/>
    <externalReference r:id="rId11"/>
    <externalReference r:id="rId12"/>
    <externalReference r:id="rId13"/>
    <externalReference r:id="rId14"/>
    <externalReference r:id="rId15"/>
    <externalReference r:id="rId16"/>
    <externalReference r:id="rId17"/>
    <externalReference r:id="rId18"/>
    <externalReference r:id="rId19"/>
    <externalReference r:id="rId20"/>
    <externalReference r:id="rId21"/>
    <externalReference r:id="rId22"/>
    <externalReference r:id="rId23"/>
    <externalReference r:id="rId24"/>
    <externalReference r:id="rId25"/>
    <externalReference r:id="rId26"/>
    <externalReference r:id="rId27"/>
    <externalReference r:id="rId28"/>
    <externalReference r:id="rId29"/>
    <externalReference r:id="rId30"/>
    <externalReference r:id="rId31"/>
    <externalReference r:id="rId32"/>
    <externalReference r:id="rId33"/>
    <externalReference r:id="rId34"/>
    <externalReference r:id="rId35"/>
    <externalReference r:id="rId36"/>
    <externalReference r:id="rId37"/>
    <externalReference r:id="rId38"/>
    <externalReference r:id="rId39"/>
    <externalReference r:id="rId40"/>
    <externalReference r:id="rId41"/>
    <externalReference r:id="rId42"/>
    <externalReference r:id="rId43"/>
    <externalReference r:id="rId44"/>
    <externalReference r:id="rId45"/>
    <externalReference r:id="rId46"/>
    <externalReference r:id="rId47"/>
    <externalReference r:id="rId48"/>
    <externalReference r:id="rId49"/>
    <externalReference r:id="rId50"/>
    <externalReference r:id="rId51"/>
    <externalReference r:id="rId52"/>
    <externalReference r:id="rId53"/>
    <externalReference r:id="rId54"/>
    <externalReference r:id="rId55"/>
    <externalReference r:id="rId56"/>
    <externalReference r:id="rId57"/>
    <externalReference r:id="rId58"/>
    <externalReference r:id="rId59"/>
    <externalReference r:id="rId60"/>
    <externalReference r:id="rId61"/>
    <externalReference r:id="rId62"/>
    <externalReference r:id="rId63"/>
    <externalReference r:id="rId64"/>
    <externalReference r:id="rId65"/>
    <externalReference r:id="rId66"/>
    <externalReference r:id="rId67"/>
    <externalReference r:id="rId68"/>
    <externalReference r:id="rId69"/>
    <externalReference r:id="rId70"/>
    <externalReference r:id="rId71"/>
    <externalReference r:id="rId72"/>
    <externalReference r:id="rId73"/>
    <externalReference r:id="rId74"/>
    <externalReference r:id="rId75"/>
    <externalReference r:id="rId76"/>
    <externalReference r:id="rId77"/>
    <externalReference r:id="rId78"/>
    <externalReference r:id="rId79"/>
    <externalReference r:id="rId80"/>
    <externalReference r:id="rId81"/>
    <externalReference r:id="rId82"/>
    <externalReference r:id="rId83"/>
    <externalReference r:id="rId84"/>
    <externalReference r:id="rId85"/>
    <externalReference r:id="rId86"/>
    <externalReference r:id="rId87"/>
    <externalReference r:id="rId88"/>
    <externalReference r:id="rId89"/>
    <externalReference r:id="rId90"/>
    <externalReference r:id="rId91"/>
    <externalReference r:id="rId92"/>
    <externalReference r:id="rId93"/>
    <externalReference r:id="rId94"/>
    <externalReference r:id="rId95"/>
    <externalReference r:id="rId96"/>
    <externalReference r:id="rId97"/>
    <externalReference r:id="rId98"/>
    <externalReference r:id="rId99"/>
    <externalReference r:id="rId100"/>
    <externalReference r:id="rId101"/>
    <externalReference r:id="rId102"/>
    <externalReference r:id="rId103"/>
    <externalReference r:id="rId104"/>
    <externalReference r:id="rId105"/>
    <externalReference r:id="rId106"/>
    <externalReference r:id="rId107"/>
    <externalReference r:id="rId108"/>
    <externalReference r:id="rId109"/>
    <externalReference r:id="rId110"/>
    <externalReference r:id="rId111"/>
    <externalReference r:id="rId112"/>
    <externalReference r:id="rId113"/>
    <externalReference r:id="rId114"/>
    <externalReference r:id="rId115"/>
    <externalReference r:id="rId116"/>
    <externalReference r:id="rId117"/>
    <externalReference r:id="rId118"/>
    <externalReference r:id="rId119"/>
    <externalReference r:id="rId120"/>
    <externalReference r:id="rId121"/>
    <externalReference r:id="rId122"/>
    <externalReference r:id="rId123"/>
    <externalReference r:id="rId124"/>
    <externalReference r:id="rId125"/>
    <externalReference r:id="rId126"/>
    <externalReference r:id="rId127"/>
    <externalReference r:id="rId128"/>
    <externalReference r:id="rId129"/>
    <externalReference r:id="rId130"/>
    <externalReference r:id="rId131"/>
    <externalReference r:id="rId132"/>
    <externalReference r:id="rId133"/>
    <externalReference r:id="rId134"/>
    <externalReference r:id="rId135"/>
    <externalReference r:id="rId136"/>
    <externalReference r:id="rId137"/>
    <externalReference r:id="rId138"/>
    <externalReference r:id="rId139"/>
    <externalReference r:id="rId140"/>
    <externalReference r:id="rId141"/>
    <externalReference r:id="rId142"/>
    <externalReference r:id="rId143"/>
    <externalReference r:id="rId144"/>
    <externalReference r:id="rId145"/>
    <externalReference r:id="rId146"/>
    <externalReference r:id="rId147"/>
    <externalReference r:id="rId148"/>
    <externalReference r:id="rId149"/>
    <externalReference r:id="rId150"/>
    <externalReference r:id="rId151"/>
    <externalReference r:id="rId152"/>
    <externalReference r:id="rId153"/>
    <externalReference r:id="rId154"/>
    <externalReference r:id="rId155"/>
    <externalReference r:id="rId156"/>
    <externalReference r:id="rId157"/>
    <externalReference r:id="rId158"/>
    <externalReference r:id="rId159"/>
    <externalReference r:id="rId160"/>
    <externalReference r:id="rId161"/>
    <externalReference r:id="rId162"/>
    <externalReference r:id="rId163"/>
    <externalReference r:id="rId164"/>
    <externalReference r:id="rId165"/>
    <externalReference r:id="rId166"/>
    <externalReference r:id="rId167"/>
    <externalReference r:id="rId168"/>
    <externalReference r:id="rId169"/>
    <externalReference r:id="rId170"/>
    <externalReference r:id="rId171"/>
    <externalReference r:id="rId172"/>
    <externalReference r:id="rId173"/>
    <externalReference r:id="rId174"/>
    <externalReference r:id="rId175"/>
    <externalReference r:id="rId176"/>
    <externalReference r:id="rId177"/>
    <externalReference r:id="rId178"/>
    <externalReference r:id="rId179"/>
    <externalReference r:id="rId180"/>
    <externalReference r:id="rId181"/>
    <externalReference r:id="rId182"/>
    <externalReference r:id="rId183"/>
    <externalReference r:id="rId184"/>
    <externalReference r:id="rId185"/>
    <externalReference r:id="rId186"/>
    <externalReference r:id="rId187"/>
    <externalReference r:id="rId188"/>
    <externalReference r:id="rId189"/>
    <externalReference r:id="rId190"/>
    <externalReference r:id="rId191"/>
    <externalReference r:id="rId192"/>
    <externalReference r:id="rId193"/>
    <externalReference r:id="rId194"/>
    <externalReference r:id="rId195"/>
    <externalReference r:id="rId196"/>
    <externalReference r:id="rId197"/>
    <externalReference r:id="rId198"/>
    <externalReference r:id="rId199"/>
    <externalReference r:id="rId200"/>
    <externalReference r:id="rId201"/>
    <externalReference r:id="rId202"/>
    <externalReference r:id="rId203"/>
    <externalReference r:id="rId204"/>
    <externalReference r:id="rId205"/>
    <externalReference r:id="rId206"/>
    <externalReference r:id="rId207"/>
    <externalReference r:id="rId208"/>
    <externalReference r:id="rId209"/>
    <externalReference r:id="rId210"/>
    <externalReference r:id="rId211"/>
    <externalReference r:id="rId212"/>
    <externalReference r:id="rId213"/>
    <externalReference r:id="rId214"/>
    <externalReference r:id="rId215"/>
    <externalReference r:id="rId216"/>
    <externalReference r:id="rId217"/>
    <externalReference r:id="rId218"/>
    <externalReference r:id="rId219"/>
    <externalReference r:id="rId220"/>
    <externalReference r:id="rId221"/>
    <externalReference r:id="rId222"/>
    <externalReference r:id="rId223"/>
    <externalReference r:id="rId224"/>
    <externalReference r:id="rId225"/>
    <externalReference r:id="rId226"/>
    <externalReference r:id="rId227"/>
    <externalReference r:id="rId228"/>
    <externalReference r:id="rId229"/>
    <externalReference r:id="rId230"/>
    <externalReference r:id="rId231"/>
    <externalReference r:id="rId232"/>
    <externalReference r:id="rId233"/>
    <externalReference r:id="rId234"/>
    <externalReference r:id="rId235"/>
    <externalReference r:id="rId236"/>
    <externalReference r:id="rId237"/>
    <externalReference r:id="rId238"/>
    <externalReference r:id="rId239"/>
    <externalReference r:id="rId240"/>
    <externalReference r:id="rId241"/>
    <externalReference r:id="rId242"/>
    <externalReference r:id="rId243"/>
    <externalReference r:id="rId244"/>
    <externalReference r:id="rId245"/>
    <externalReference r:id="rId246"/>
    <externalReference r:id="rId247"/>
    <externalReference r:id="rId248"/>
    <externalReference r:id="rId249"/>
    <externalReference r:id="rId250"/>
    <externalReference r:id="rId251"/>
    <externalReference r:id="rId252"/>
    <externalReference r:id="rId253"/>
    <externalReference r:id="rId254"/>
    <externalReference r:id="rId255"/>
    <externalReference r:id="rId256"/>
    <externalReference r:id="rId257"/>
    <externalReference r:id="rId258"/>
    <externalReference r:id="rId259"/>
    <externalReference r:id="rId260"/>
    <externalReference r:id="rId261"/>
    <externalReference r:id="rId262"/>
    <externalReference r:id="rId263"/>
    <externalReference r:id="rId264"/>
    <externalReference r:id="rId265"/>
    <externalReference r:id="rId266"/>
    <externalReference r:id="rId267"/>
    <externalReference r:id="rId268"/>
    <externalReference r:id="rId269"/>
    <externalReference r:id="rId270"/>
    <externalReference r:id="rId271"/>
    <externalReference r:id="rId272"/>
    <externalReference r:id="rId273"/>
    <externalReference r:id="rId274"/>
    <externalReference r:id="rId275"/>
    <externalReference r:id="rId276"/>
    <externalReference r:id="rId277"/>
    <externalReference r:id="rId278"/>
    <externalReference r:id="rId279"/>
    <externalReference r:id="rId280"/>
    <externalReference r:id="rId281"/>
    <externalReference r:id="rId282"/>
    <externalReference r:id="rId283"/>
    <externalReference r:id="rId284"/>
    <externalReference r:id="rId285"/>
    <externalReference r:id="rId286"/>
    <externalReference r:id="rId287"/>
    <externalReference r:id="rId288"/>
    <externalReference r:id="rId289"/>
    <externalReference r:id="rId290"/>
    <externalReference r:id="rId291"/>
    <externalReference r:id="rId292"/>
    <externalReference r:id="rId293"/>
    <externalReference r:id="rId294"/>
    <externalReference r:id="rId295"/>
    <externalReference r:id="rId296"/>
    <externalReference r:id="rId297"/>
    <externalReference r:id="rId298"/>
    <externalReference r:id="rId299"/>
    <externalReference r:id="rId300"/>
    <externalReference r:id="rId301"/>
    <externalReference r:id="rId302"/>
    <externalReference r:id="rId303"/>
    <externalReference r:id="rId304"/>
    <externalReference r:id="rId305"/>
    <externalReference r:id="rId306"/>
    <externalReference r:id="rId307"/>
    <externalReference r:id="rId308"/>
    <externalReference r:id="rId309"/>
    <externalReference r:id="rId310"/>
    <externalReference r:id="rId311"/>
    <externalReference r:id="rId312"/>
    <externalReference r:id="rId313"/>
    <externalReference r:id="rId314"/>
    <externalReference r:id="rId315"/>
    <externalReference r:id="rId316"/>
    <externalReference r:id="rId317"/>
    <externalReference r:id="rId318"/>
    <externalReference r:id="rId319"/>
    <externalReference r:id="rId320"/>
    <externalReference r:id="rId321"/>
    <externalReference r:id="rId322"/>
    <externalReference r:id="rId323"/>
    <externalReference r:id="rId324"/>
    <externalReference r:id="rId325"/>
    <externalReference r:id="rId326"/>
    <externalReference r:id="rId327"/>
    <externalReference r:id="rId328"/>
    <externalReference r:id="rId329"/>
    <externalReference r:id="rId330"/>
    <externalReference r:id="rId331"/>
    <externalReference r:id="rId332"/>
    <externalReference r:id="rId333"/>
    <externalReference r:id="rId334"/>
    <externalReference r:id="rId335"/>
    <externalReference r:id="rId336"/>
    <externalReference r:id="rId337"/>
    <externalReference r:id="rId338"/>
    <externalReference r:id="rId339"/>
    <externalReference r:id="rId340"/>
    <externalReference r:id="rId341"/>
    <externalReference r:id="rId342"/>
    <externalReference r:id="rId343"/>
    <externalReference r:id="rId344"/>
    <externalReference r:id="rId345"/>
    <externalReference r:id="rId346"/>
    <externalReference r:id="rId347"/>
    <externalReference r:id="rId348"/>
    <externalReference r:id="rId349"/>
    <externalReference r:id="rId350"/>
    <externalReference r:id="rId351"/>
    <externalReference r:id="rId352"/>
    <externalReference r:id="rId353"/>
    <externalReference r:id="rId354"/>
    <externalReference r:id="rId355"/>
    <externalReference r:id="rId356"/>
    <externalReference r:id="rId357"/>
    <externalReference r:id="rId358"/>
    <externalReference r:id="rId359"/>
    <externalReference r:id="rId360"/>
    <externalReference r:id="rId361"/>
    <externalReference r:id="rId362"/>
    <externalReference r:id="rId363"/>
    <externalReference r:id="rId364"/>
    <externalReference r:id="rId365"/>
    <externalReference r:id="rId366"/>
    <externalReference r:id="rId367"/>
    <externalReference r:id="rId368"/>
    <externalReference r:id="rId369"/>
    <externalReference r:id="rId370"/>
    <externalReference r:id="rId371"/>
    <externalReference r:id="rId372"/>
    <externalReference r:id="rId373"/>
    <externalReference r:id="rId374"/>
    <externalReference r:id="rId375"/>
    <externalReference r:id="rId376"/>
    <externalReference r:id="rId377"/>
    <externalReference r:id="rId378"/>
    <externalReference r:id="rId379"/>
    <externalReference r:id="rId380"/>
    <externalReference r:id="rId381"/>
    <externalReference r:id="rId382"/>
    <externalReference r:id="rId383"/>
  </externalReferences>
  <definedNames>
    <definedName name="\A" localSheetId="3">#REF!</definedName>
    <definedName name="\A" localSheetId="2">#REF!</definedName>
    <definedName name="\A" localSheetId="1">#REF!</definedName>
    <definedName name="\A" localSheetId="0">#REF!</definedName>
    <definedName name="\A">#REF!</definedName>
    <definedName name="\B" localSheetId="2">#REF!</definedName>
    <definedName name="\B" localSheetId="1">#REF!</definedName>
    <definedName name="\B" localSheetId="0">#REF!</definedName>
    <definedName name="\B">#REF!</definedName>
    <definedName name="\c" localSheetId="2">'[1]Œš‰Æ‚²‚Æ'!#REF!</definedName>
    <definedName name="\c" localSheetId="1">'[1]Œš‰Æ‚²‚Æ'!#REF!</definedName>
    <definedName name="\c" localSheetId="0">'[1]Œš‰Æ‚²‚Æ'!#REF!</definedName>
    <definedName name="\c">'[1]Œš‰Æ‚²‚Æ'!#REF!</definedName>
    <definedName name="\D" localSheetId="2">#REF!</definedName>
    <definedName name="\D" localSheetId="1">#REF!</definedName>
    <definedName name="\D" localSheetId="0">#REF!</definedName>
    <definedName name="\D">#REF!</definedName>
    <definedName name="\E" localSheetId="2">#REF!</definedName>
    <definedName name="\E" localSheetId="1">#REF!</definedName>
    <definedName name="\E" localSheetId="0">#REF!</definedName>
    <definedName name="\E">#REF!</definedName>
    <definedName name="\f">#N/A</definedName>
    <definedName name="\FF" localSheetId="2">'[2]97 사업추정(WEKI)'!#REF!</definedName>
    <definedName name="\FF" localSheetId="1">'[2]97 사업추정(WEKI)'!#REF!</definedName>
    <definedName name="\FF" localSheetId="0">'[2]97 사업추정(WEKI)'!#REF!</definedName>
    <definedName name="\FF">'[2]97 사업추정(WEKI)'!#REF!</definedName>
    <definedName name="\FG" localSheetId="2">[3]손익차총괄2!#REF!</definedName>
    <definedName name="\FG" localSheetId="1">[3]손익차총괄2!#REF!</definedName>
    <definedName name="\FG" localSheetId="0">[3]손익차총괄2!#REF!</definedName>
    <definedName name="\FG">[3]손익차총괄2!#REF!</definedName>
    <definedName name="\g">#N/A</definedName>
    <definedName name="\h">#N/A</definedName>
    <definedName name="\i">#N/A</definedName>
    <definedName name="\j" localSheetId="2">#REF!</definedName>
    <definedName name="\j" localSheetId="1">#REF!</definedName>
    <definedName name="\j" localSheetId="0">#REF!</definedName>
    <definedName name="\j">#REF!</definedName>
    <definedName name="\k" localSheetId="2">[4]Erittely!#REF!</definedName>
    <definedName name="\k" localSheetId="1">[4]Erittely!#REF!</definedName>
    <definedName name="\k" localSheetId="0">[4]Erittely!#REF!</definedName>
    <definedName name="\k">[4]Erittely!#REF!</definedName>
    <definedName name="\l" localSheetId="2">[4]Erittely!#REF!</definedName>
    <definedName name="\l" localSheetId="1">[4]Erittely!#REF!</definedName>
    <definedName name="\l" localSheetId="0">[4]Erittely!#REF!</definedName>
    <definedName name="\l">[4]Erittely!#REF!</definedName>
    <definedName name="\LL" localSheetId="2">#REF!</definedName>
    <definedName name="\LL" localSheetId="1">#REF!</definedName>
    <definedName name="\LL" localSheetId="0">#REF!</definedName>
    <definedName name="\LL">#REF!</definedName>
    <definedName name="\m" localSheetId="2">[4]Erittely!#REF!</definedName>
    <definedName name="\m" localSheetId="1">[4]Erittely!#REF!</definedName>
    <definedName name="\m" localSheetId="0">[4]Erittely!#REF!</definedName>
    <definedName name="\m">[4]Erittely!#REF!</definedName>
    <definedName name="\n" localSheetId="2">[4]Erittely!#REF!</definedName>
    <definedName name="\n" localSheetId="1">[4]Erittely!#REF!</definedName>
    <definedName name="\n" localSheetId="0">[4]Erittely!#REF!</definedName>
    <definedName name="\n">[4]Erittely!#REF!</definedName>
    <definedName name="\O" localSheetId="2">#REF!</definedName>
    <definedName name="\O" localSheetId="1">#REF!</definedName>
    <definedName name="\O" localSheetId="0">#REF!</definedName>
    <definedName name="\O">#REF!</definedName>
    <definedName name="\p" localSheetId="2">'[1]Œš‰Æ‚²‚Æ'!#REF!</definedName>
    <definedName name="\p" localSheetId="1">'[1]Œš‰Æ‚²‚Æ'!#REF!</definedName>
    <definedName name="\p" localSheetId="0">'[1]Œš‰Æ‚²‚Æ'!#REF!</definedName>
    <definedName name="\p">'[1]Œš‰Æ‚²‚Æ'!#REF!</definedName>
    <definedName name="\PP">#N/A</definedName>
    <definedName name="\q">'[5]1403'!#REF!</definedName>
    <definedName name="\R">#REF!</definedName>
    <definedName name="\s" localSheetId="2">'[6]95삼성급(본사)'!#REF!</definedName>
    <definedName name="\s" localSheetId="1">'[6]95삼성급(본사)'!#REF!</definedName>
    <definedName name="\s" localSheetId="0">'[6]95삼성급(본사)'!#REF!</definedName>
    <definedName name="\s">'[6]95삼성급(본사)'!#REF!</definedName>
    <definedName name="\u">[4]Erittely!#REF!</definedName>
    <definedName name="\V" localSheetId="2">#REF!</definedName>
    <definedName name="\V" localSheetId="1">#REF!</definedName>
    <definedName name="\V" localSheetId="0">#REF!</definedName>
    <definedName name="\V">#REF!</definedName>
    <definedName name="\W" localSheetId="2">#REF!</definedName>
    <definedName name="\W" localSheetId="1">#REF!</definedName>
    <definedName name="\W" localSheetId="0">#REF!</definedName>
    <definedName name="\W">#REF!</definedName>
    <definedName name="\Y" localSheetId="2">#REF!</definedName>
    <definedName name="\Y" localSheetId="1">#REF!</definedName>
    <definedName name="\Y" localSheetId="0">#REF!</definedName>
    <definedName name="\Y">#REF!</definedName>
    <definedName name="\z">#N/A</definedName>
    <definedName name="_">#REF!</definedName>
    <definedName name="___________">[7]!___________</definedName>
    <definedName name="________________________________________________50M_70E_MOTORLIST" localSheetId="2">#REF!</definedName>
    <definedName name="________________________________________________50M_70E_MOTORLIST" localSheetId="1">#REF!</definedName>
    <definedName name="________________________________________________50M_70E_MOTORLIST" localSheetId="0">#REF!</definedName>
    <definedName name="________________________________________________50M_70E_MOTORLIST">#REF!</definedName>
    <definedName name="_______________________________________________50M_70E_MOTORLIST" localSheetId="2">#REF!</definedName>
    <definedName name="_______________________________________________50M_70E_MOTORLIST" localSheetId="1">#REF!</definedName>
    <definedName name="_______________________________________________50M_70E_MOTORLIST" localSheetId="0">#REF!</definedName>
    <definedName name="_______________________________________________50M_70E_MOTORLIST">#REF!</definedName>
    <definedName name="______________________________________________50M_70E_MOTORLIST" localSheetId="2">#REF!</definedName>
    <definedName name="______________________________________________50M_70E_MOTORLIST" localSheetId="1">#REF!</definedName>
    <definedName name="______________________________________________50M_70E_MOTORLIST" localSheetId="0">#REF!</definedName>
    <definedName name="______________________________________________50M_70E_MOTORLIST">#REF!</definedName>
    <definedName name="_____________________________________________50M_70E_MOTORLIST">#REF!</definedName>
    <definedName name="____________________________________________50M_70E_MOTORLIST">#REF!</definedName>
    <definedName name="___________________________________________50M_70E_MOTORLIST">#REF!</definedName>
    <definedName name="__________________________________________50M_70E_MOTORLIST">#REF!</definedName>
    <definedName name="_________________________________________50M_70E_MOTORLIST">#REF!</definedName>
    <definedName name="________________________________________50M_70E_MOTORLIST">#REF!</definedName>
    <definedName name="_______________________________________50M_70E_MOTORLIST">#REF!</definedName>
    <definedName name="______________________________________50M_70E_MOTORLIST">#REF!</definedName>
    <definedName name="_____________________________________50M_70E_MOTORLIST">#REF!</definedName>
    <definedName name="____________________________________50M_70E_MOTORLIST">#REF!</definedName>
    <definedName name="___________________________________50M_70E_MOTORLIST">#REF!</definedName>
    <definedName name="__________________________________50M_70E_MOTORLIST">#REF!</definedName>
    <definedName name="_________________________________50M_70E_MOTORLIST">#REF!</definedName>
    <definedName name="________________________________50M_70E_MOTORLIST">#REF!</definedName>
    <definedName name="_______________________________50M_70E_MOTORLIST">#REF!</definedName>
    <definedName name="______________________________50M_70E_MOTORLIST">#REF!</definedName>
    <definedName name="_____________________________50M_70E_MOTORLIST">#REF!</definedName>
    <definedName name="____________________________50M_70E_MOTORLIST">#REF!</definedName>
    <definedName name="___________________________50M_70E_MOTORLIST">#REF!</definedName>
    <definedName name="__________________________50M_70E_MOTORLIST">#REF!</definedName>
    <definedName name="_________________________50M_70E_MOTORLIST">#REF!</definedName>
    <definedName name="________________________50M_70E_MOTORLIST">#REF!</definedName>
    <definedName name="_______________________50M_70E_MOTORLIST">#REF!</definedName>
    <definedName name="______________________50M_70E_MOTORLIST">#REF!</definedName>
    <definedName name="_____________________50M_70E_MOTORLIST">#REF!</definedName>
    <definedName name="____________________50M_70E_MOTORLIST">#REF!</definedName>
    <definedName name="___________________50M_70E_MOTORLIST">#REF!</definedName>
    <definedName name="__________________50M_70E_MOTORLIST">#REF!</definedName>
    <definedName name="_________________50M_70E_MOTORLIST">#REF!</definedName>
    <definedName name="________________50M_70E_MOTORLIST">#REF!</definedName>
    <definedName name="_______________50M_70E_MOTORLIST">#REF!</definedName>
    <definedName name="_______________ltf2" hidden="1">[8]LTQ!#REF!</definedName>
    <definedName name="______________50M_70E_MOTORLIST">#REF!</definedName>
    <definedName name="______________ltf2" hidden="1">[8]LTQ!#REF!</definedName>
    <definedName name="_____________50M_70E_MOTORLIST">#REF!</definedName>
    <definedName name="_____________ltf2" hidden="1">[8]LTQ!#REF!</definedName>
    <definedName name="____________50M_70E_MOTORLIST">#REF!</definedName>
    <definedName name="____________ltf2" hidden="1">[8]LTQ!#REF!</definedName>
    <definedName name="___________50M_70E_MOTORLIST">#REF!</definedName>
    <definedName name="___________ltf2" hidden="1">[8]LTQ!#REF!</definedName>
    <definedName name="__________50M_70E_MOTORLIST">#REF!</definedName>
    <definedName name="__________ago1" hidden="1">{"'gráf jan00'!$A$1:$AK$41"}</definedName>
    <definedName name="__________ago10" hidden="1">{"'gráf jan00'!$A$1:$AK$41"}</definedName>
    <definedName name="__________ago2" hidden="1">{"'gráf jan00'!$A$1:$AK$41"}</definedName>
    <definedName name="__________ago3" hidden="1">{"'gráf jan00'!$A$1:$AK$41"}</definedName>
    <definedName name="__________ago4" hidden="1">{"'gráf jan00'!$A$1:$AK$41"}</definedName>
    <definedName name="__________ago5" hidden="1">{"'gráf jan00'!$A$1:$AK$41"}</definedName>
    <definedName name="__________ago6" hidden="1">{"'gráf jan00'!$A$1:$AK$41"}</definedName>
    <definedName name="__________ago7" hidden="1">{"'gráf jan00'!$A$1:$AK$41"}</definedName>
    <definedName name="__________ago8" hidden="1">{"'gráf jan00'!$A$1:$AK$41"}</definedName>
    <definedName name="__________ago9" hidden="1">{"'gráf jan00'!$A$1:$AK$41"}</definedName>
    <definedName name="__________efc10" hidden="1">{"'RR'!$A$2:$E$81"}</definedName>
    <definedName name="__________EFC2" hidden="1">{"'RR'!$A$2:$E$81"}</definedName>
    <definedName name="__________EFC3" hidden="1">{"'RR'!$A$2:$E$81"}</definedName>
    <definedName name="__________EFC4" hidden="1">{"'RR'!$A$2:$E$81"}</definedName>
    <definedName name="__________ltf2" hidden="1">[9]LTQ!#REF!</definedName>
    <definedName name="__________n2" hidden="1">{#N/A,#N/A,FALSE,"PCOL"}</definedName>
    <definedName name="__________pA5" localSheetId="5">[10]!_xlbgnm.pA5</definedName>
    <definedName name="__________pA5" localSheetId="2">[10]!_xlbgnm.pA5</definedName>
    <definedName name="__________pA5" localSheetId="1">[10]!_xlbgnm.pA5</definedName>
    <definedName name="__________pA5">[10]!_xlbgnm.pA5</definedName>
    <definedName name="__________pA6" localSheetId="5">[10]!_xlbgnm.pA6</definedName>
    <definedName name="__________pA6" localSheetId="2">[10]!_xlbgnm.pA6</definedName>
    <definedName name="__________pA6" localSheetId="1">[10]!_xlbgnm.pA6</definedName>
    <definedName name="__________pA6">[10]!_xlbgnm.pA6</definedName>
    <definedName name="__________pC5" localSheetId="5">[10]!_xlbgnm.pC5</definedName>
    <definedName name="__________pC5" localSheetId="2">[10]!_xlbgnm.pC5</definedName>
    <definedName name="__________pC5" localSheetId="1">[10]!_xlbgnm.pC5</definedName>
    <definedName name="__________pC5">[10]!_xlbgnm.pC5</definedName>
    <definedName name="__________r" hidden="1">{#N/A,#N/A,FALSE,"PCOL"}</definedName>
    <definedName name="_________50M_70E_MOTORLIST">#REF!</definedName>
    <definedName name="_________ago1" hidden="1">{"'gráf jan00'!$A$1:$AK$41"}</definedName>
    <definedName name="_________ago10" hidden="1">{"'gráf jan00'!$A$1:$AK$41"}</definedName>
    <definedName name="_________ago2" hidden="1">{"'gráf jan00'!$A$1:$AK$41"}</definedName>
    <definedName name="_________ago3" hidden="1">{"'gráf jan00'!$A$1:$AK$41"}</definedName>
    <definedName name="_________ago4" hidden="1">{"'gráf jan00'!$A$1:$AK$41"}</definedName>
    <definedName name="_________ago5" hidden="1">{"'gráf jan00'!$A$1:$AK$41"}</definedName>
    <definedName name="_________ago6" hidden="1">{"'gráf jan00'!$A$1:$AK$41"}</definedName>
    <definedName name="_________ago7" hidden="1">{"'gráf jan00'!$A$1:$AK$41"}</definedName>
    <definedName name="_________ago8" hidden="1">{"'gráf jan00'!$A$1:$AK$41"}</definedName>
    <definedName name="_________ago9" hidden="1">{"'gráf jan00'!$A$1:$AK$41"}</definedName>
    <definedName name="_________ago99999" hidden="1">{"'gráf jan00'!$A$1:$AK$41"}</definedName>
    <definedName name="_________AP110000">#REF!</definedName>
    <definedName name="_________bbb1" localSheetId="5">[11]!Macro1</definedName>
    <definedName name="_________bbb1" localSheetId="2">[11]!Macro1</definedName>
    <definedName name="_________bbb1" localSheetId="1">[11]!Macro1</definedName>
    <definedName name="_________bbb1">[11]!Macro1</definedName>
    <definedName name="_________bbb3" localSheetId="5">'[11]#REF'!Macro3</definedName>
    <definedName name="_________bbb3" localSheetId="2">'[11]#REF'!Macro3</definedName>
    <definedName name="_________bbb3" localSheetId="1">'[11]#REF'!Macro3</definedName>
    <definedName name="_________bbb3">'[11]#REF'!Macro3</definedName>
    <definedName name="_________DAT26">#REF!</definedName>
    <definedName name="_________DEF2" hidden="1">{#N/A,#N/A,FALSE,"DEF1";#N/A,#N/A,FALSE,"DEF2";#N/A,#N/A,FALSE,"DEF3"}</definedName>
    <definedName name="_________DEF3" hidden="1">{#N/A,#N/A,FALSE,"DEF1";#N/A,#N/A,FALSE,"DEF2";#N/A,#N/A,FALSE,"DEF3"}</definedName>
    <definedName name="_________efc10" hidden="1">{"'RR'!$A$2:$E$81"}</definedName>
    <definedName name="_________EFC2" hidden="1">{"'RR'!$A$2:$E$81"}</definedName>
    <definedName name="_________EFC3" hidden="1">{"'RR'!$A$2:$E$81"}</definedName>
    <definedName name="_________EFC4" hidden="1">{"'RR'!$A$2:$E$81"}</definedName>
    <definedName name="_________ffp16" hidden="1">{"'gráf jan00'!$A$1:$AK$41"}</definedName>
    <definedName name="_________ffp4589" hidden="1">{"'gráf jan00'!$A$1:$AK$41"}</definedName>
    <definedName name="_________HED2">#REF!</definedName>
    <definedName name="_________jun04" hidden="1">{"'gráf jan00'!$A$1:$AK$41"}</definedName>
    <definedName name="_________let2">[12]Cronograma!#REF!,[12]Cronograma!#REF!,[12]Cronograma!#REF!,[12]Cronograma!#REF!</definedName>
    <definedName name="_________ltf2" hidden="1">[8]LTQ!#REF!</definedName>
    <definedName name="_________MOA1" hidden="1">{#N/A,#N/A,FALSE,"DEF1";#N/A,#N/A,FALSE,"DEF2";#N/A,#N/A,FALSE,"DEF3"}</definedName>
    <definedName name="_________MOA2" hidden="1">{#N/A,#N/A,FALSE,"DEF1";#N/A,#N/A,FALSE,"DEF2";#N/A,#N/A,FALSE,"DEF3"}</definedName>
    <definedName name="_________n2" hidden="1">{#N/A,#N/A,FALSE,"PCOL"}</definedName>
    <definedName name="_________OSU300">'[13]Price List'!#REF!</definedName>
    <definedName name="_________pA5" localSheetId="5">[10]!_xlbgnm.pA5</definedName>
    <definedName name="_________pA5" localSheetId="2">[10]!_xlbgnm.pA5</definedName>
    <definedName name="_________pA5" localSheetId="1">[10]!_xlbgnm.pA5</definedName>
    <definedName name="_________pA5">[10]!_xlbgnm.pA5</definedName>
    <definedName name="_________pA6" localSheetId="5">[10]!_xlbgnm.pA6</definedName>
    <definedName name="_________pA6" localSheetId="2">[10]!_xlbgnm.pA6</definedName>
    <definedName name="_________pA6" localSheetId="1">[10]!_xlbgnm.pA6</definedName>
    <definedName name="_________pA6">[10]!_xlbgnm.pA6</definedName>
    <definedName name="_________pC5" localSheetId="5">[10]!_xlbgnm.pC5</definedName>
    <definedName name="_________pC5" localSheetId="2">[10]!_xlbgnm.pC5</definedName>
    <definedName name="_________pC5" localSheetId="1">[10]!_xlbgnm.pC5</definedName>
    <definedName name="_________pC5">[10]!_xlbgnm.pC5</definedName>
    <definedName name="_________pg2">[14]pitch!#REF!</definedName>
    <definedName name="_________PN10" hidden="1">{"'gráf jan00'!$A$1:$AK$41"}</definedName>
    <definedName name="_________R">#REF!</definedName>
    <definedName name="_________tab1">#REF!</definedName>
    <definedName name="_________TVP1">#REF!</definedName>
    <definedName name="_________TVP2">#REF!</definedName>
    <definedName name="________50M_70E_MOTORLIST">#REF!</definedName>
    <definedName name="________acc21">#REF!</definedName>
    <definedName name="________acc26">#REF!</definedName>
    <definedName name="________acc29">#REF!</definedName>
    <definedName name="________ago1" hidden="1">{"'gráf jan00'!$A$1:$AK$41"}</definedName>
    <definedName name="________ago10" hidden="1">{"'gráf jan00'!$A$1:$AK$41"}</definedName>
    <definedName name="________ago2" hidden="1">{"'gráf jan00'!$A$1:$AK$41"}</definedName>
    <definedName name="________ago3" hidden="1">{"'gráf jan00'!$A$1:$AK$41"}</definedName>
    <definedName name="________ago4" hidden="1">{"'gráf jan00'!$A$1:$AK$41"}</definedName>
    <definedName name="________ago5" hidden="1">{"'gráf jan00'!$A$1:$AK$41"}</definedName>
    <definedName name="________ago6" hidden="1">{"'gráf jan00'!$A$1:$AK$41"}</definedName>
    <definedName name="________ago7" hidden="1">{"'gráf jan00'!$A$1:$AK$41"}</definedName>
    <definedName name="________ago8" hidden="1">{"'gráf jan00'!$A$1:$AK$41"}</definedName>
    <definedName name="________ago9" hidden="1">{"'gráf jan00'!$A$1:$AK$41"}</definedName>
    <definedName name="________ago99999" hidden="1">{"'gráf jan00'!$A$1:$AK$41"}</definedName>
    <definedName name="________Ano1">[15]Dados!$B$3</definedName>
    <definedName name="________Ano2">[15]Dados!$B$4</definedName>
    <definedName name="________AP110000">#REF!</definedName>
    <definedName name="________bbb1" localSheetId="5">[11]!Macro1</definedName>
    <definedName name="________bbb1" localSheetId="2">[11]!Macro1</definedName>
    <definedName name="________bbb1" localSheetId="1">[11]!Macro1</definedName>
    <definedName name="________bbb1">[11]!Macro1</definedName>
    <definedName name="________bbb3" localSheetId="5">'[11]#REF'!Macro3</definedName>
    <definedName name="________bbb3" localSheetId="2">'[11]#REF'!Macro3</definedName>
    <definedName name="________bbb3" localSheetId="1">'[11]#REF'!Macro3</definedName>
    <definedName name="________bbb3">'[11]#REF'!Macro3</definedName>
    <definedName name="________BBB4">#REF!</definedName>
    <definedName name="________BBB5">#REF!</definedName>
    <definedName name="________BBB6">'[11]#REF'!$A$1:$U$38</definedName>
    <definedName name="________CAT1">#REF!</definedName>
    <definedName name="________CAT2">#REF!</definedName>
    <definedName name="________DAT26">#REF!</definedName>
    <definedName name="________DEF2" hidden="1">{#N/A,#N/A,FALSE,"DEF1";#N/A,#N/A,FALSE,"DEF2";#N/A,#N/A,FALSE,"DEF3"}</definedName>
    <definedName name="________DEF3" hidden="1">{#N/A,#N/A,FALSE,"DEF1";#N/A,#N/A,FALSE,"DEF2";#N/A,#N/A,FALSE,"DEF3"}</definedName>
    <definedName name="________DIF01">#REF!</definedName>
    <definedName name="________efc10" hidden="1">{"'RR'!$A$2:$E$81"}</definedName>
    <definedName name="________EFC2" hidden="1">{"'RR'!$A$2:$E$81"}</definedName>
    <definedName name="________EFC3" hidden="1">{"'RR'!$A$2:$E$81"}</definedName>
    <definedName name="________EFC4" hidden="1">{"'RR'!$A$2:$E$81"}</definedName>
    <definedName name="________F1">#REF!</definedName>
    <definedName name="________F2">#REF!</definedName>
    <definedName name="________ffp16" hidden="1">{"'gráf jan00'!$A$1:$AK$41"}</definedName>
    <definedName name="________ffp4589" hidden="1">{"'gráf jan00'!$A$1:$AK$41"}</definedName>
    <definedName name="________GRP1">#REF!</definedName>
    <definedName name="________GRP2">#REF!</definedName>
    <definedName name="________GRP3">#REF!</definedName>
    <definedName name="________HED2">#REF!</definedName>
    <definedName name="________jun04" hidden="1">{"'gráf jan00'!$A$1:$AK$41"}</definedName>
    <definedName name="________K001" localSheetId="5">[16]!_xlbgnm.K001</definedName>
    <definedName name="________K001" localSheetId="2">[16]!_xlbgnm.K001</definedName>
    <definedName name="________K001" localSheetId="1">[16]!_xlbgnm.K001</definedName>
    <definedName name="________K001">[16]!_xlbgnm.K001</definedName>
    <definedName name="________l">[17]Adm97!#REF!</definedName>
    <definedName name="________let1" localSheetId="5">[18]!Macro1</definedName>
    <definedName name="________let1" localSheetId="2">[18]!Macro1</definedName>
    <definedName name="________let1" localSheetId="1">[18]!Macro1</definedName>
    <definedName name="________let1">[18]!Macro1</definedName>
    <definedName name="________let2">[12]Cronograma!#REF!,[12]Cronograma!#REF!,[12]Cronograma!#REF!,[12]Cronograma!#REF!</definedName>
    <definedName name="________ltf2" hidden="1">[8]LTQ!#REF!</definedName>
    <definedName name="________MOA1" hidden="1">{#N/A,#N/A,FALSE,"DEF1";#N/A,#N/A,FALSE,"DEF2";#N/A,#N/A,FALSE,"DEF3"}</definedName>
    <definedName name="________MOA2" hidden="1">{#N/A,#N/A,FALSE,"DEF1";#N/A,#N/A,FALSE,"DEF2";#N/A,#N/A,FALSE,"DEF3"}</definedName>
    <definedName name="________n2" hidden="1">{#N/A,#N/A,FALSE,"PCOL"}</definedName>
    <definedName name="________OSU300">'[19]Price List'!#REF!</definedName>
    <definedName name="________pA5" localSheetId="5">[10]!_xlbgnm.pA5</definedName>
    <definedName name="________pA5" localSheetId="2">[10]!_xlbgnm.pA5</definedName>
    <definedName name="________pA5" localSheetId="1">[10]!_xlbgnm.pA5</definedName>
    <definedName name="________pA5">[10]!_xlbgnm.pA5</definedName>
    <definedName name="________pA6" localSheetId="5">[10]!_xlbgnm.pA6</definedName>
    <definedName name="________pA6" localSheetId="2">[10]!_xlbgnm.pA6</definedName>
    <definedName name="________pA6" localSheetId="1">[10]!_xlbgnm.pA6</definedName>
    <definedName name="________pA6">[10]!_xlbgnm.pA6</definedName>
    <definedName name="________pC5" localSheetId="5">[10]!_xlbgnm.pC5</definedName>
    <definedName name="________pC5" localSheetId="2">[10]!_xlbgnm.pC5</definedName>
    <definedName name="________pC5" localSheetId="1">[10]!_xlbgnm.pC5</definedName>
    <definedName name="________pC5">[10]!_xlbgnm.pC5</definedName>
    <definedName name="________pg2">[20]pitch!#REF!</definedName>
    <definedName name="________PN10" hidden="1">{"'gráf jan00'!$A$1:$AK$41"}</definedName>
    <definedName name="________r" hidden="1">{#N/A,#N/A,FALSE,"PCOL"}</definedName>
    <definedName name="________rg14">[21]Principal!$D$22</definedName>
    <definedName name="________tab1">#REF!</definedName>
    <definedName name="________TOT1">#REF!</definedName>
    <definedName name="________TOT2">#REF!</definedName>
    <definedName name="________TOT3">#REF!</definedName>
    <definedName name="________TOT4">#REF!</definedName>
    <definedName name="________TOT5">#REF!</definedName>
    <definedName name="________TOT6">#REF!</definedName>
    <definedName name="________TOT7">#REF!</definedName>
    <definedName name="________Ver1">#REF!</definedName>
    <definedName name="________Ver2">#REF!</definedName>
    <definedName name="_______50M_70E_MOTORLIST">#REF!</definedName>
    <definedName name="_______acc24">[22]account!$C$2:$D$13</definedName>
    <definedName name="_______ago1" hidden="1">{"'gráf jan00'!$A$1:$AK$41"}</definedName>
    <definedName name="_______ago10" hidden="1">{"'gráf jan00'!$A$1:$AK$41"}</definedName>
    <definedName name="_______ago2" hidden="1">{"'gráf jan00'!$A$1:$AK$41"}</definedName>
    <definedName name="_______ago3" hidden="1">{"'gráf jan00'!$A$1:$AK$41"}</definedName>
    <definedName name="_______ago4" hidden="1">{"'gráf jan00'!$A$1:$AK$41"}</definedName>
    <definedName name="_______ago5" hidden="1">{"'gráf jan00'!$A$1:$AK$41"}</definedName>
    <definedName name="_______ago6" hidden="1">{"'gráf jan00'!$A$1:$AK$41"}</definedName>
    <definedName name="_______ago7" hidden="1">{"'gráf jan00'!$A$1:$AK$41"}</definedName>
    <definedName name="_______ago8" hidden="1">{"'gráf jan00'!$A$1:$AK$41"}</definedName>
    <definedName name="_______ago9" hidden="1">{"'gráf jan00'!$A$1:$AK$41"}</definedName>
    <definedName name="_______ago99999" hidden="1">{"'gráf jan00'!$A$1:$AK$41"}</definedName>
    <definedName name="_______Ano1">[15]Dados!$B$3</definedName>
    <definedName name="_______Ano2">[15]Dados!$B$4</definedName>
    <definedName name="_______AP110000">#REF!</definedName>
    <definedName name="_______bbb1" localSheetId="5">[11]!Macro1</definedName>
    <definedName name="_______bbb1" localSheetId="2">[11]!Macro1</definedName>
    <definedName name="_______bbb1" localSheetId="1">[11]!Macro1</definedName>
    <definedName name="_______bbb1">[11]!Macro1</definedName>
    <definedName name="_______bbb3" localSheetId="5">'[11]#REF'!Macro3</definedName>
    <definedName name="_______bbb3" localSheetId="2">'[11]#REF'!Macro3</definedName>
    <definedName name="_______bbb3" localSheetId="1">'[11]#REF'!Macro3</definedName>
    <definedName name="_______bbb3">'[11]#REF'!Macro3</definedName>
    <definedName name="_______BBB4">#REF!</definedName>
    <definedName name="_______BBB5">#REF!</definedName>
    <definedName name="_______BBB6">'[11]#REF'!$A$1:$U$38</definedName>
    <definedName name="_______DAT26">#REF!</definedName>
    <definedName name="_______DEF2" hidden="1">{#N/A,#N/A,FALSE,"DEF1";#N/A,#N/A,FALSE,"DEF2";#N/A,#N/A,FALSE,"DEF3"}</definedName>
    <definedName name="_______DEF3" hidden="1">{#N/A,#N/A,FALSE,"DEF1";#N/A,#N/A,FALSE,"DEF2";#N/A,#N/A,FALSE,"DEF3"}</definedName>
    <definedName name="_______efc10" hidden="1">{"'RR'!$A$2:$E$81"}</definedName>
    <definedName name="_______EFC2" hidden="1">{"'RR'!$A$2:$E$81"}</definedName>
    <definedName name="_______EFC3" hidden="1">{"'RR'!$A$2:$E$81"}</definedName>
    <definedName name="_______EFC4" hidden="1">{"'RR'!$A$2:$E$81"}</definedName>
    <definedName name="_______F3">#REF!</definedName>
    <definedName name="_______ffp16" hidden="1">{"'gráf jan00'!$A$1:$AK$41"}</definedName>
    <definedName name="_______ffp4589" hidden="1">{"'gráf jan00'!$A$1:$AK$41"}</definedName>
    <definedName name="_______GRP1">#REF!</definedName>
    <definedName name="_______GRP2">#REF!</definedName>
    <definedName name="_______GRP3">#REF!</definedName>
    <definedName name="_______HED2">#REF!</definedName>
    <definedName name="_______jun04" hidden="1">{"'gráf jan00'!$A$1:$AK$41"}</definedName>
    <definedName name="_______l">[23]Adm97!#REF!</definedName>
    <definedName name="_______let1" localSheetId="5">[18]!Macro1</definedName>
    <definedName name="_______let1" localSheetId="2">[18]!Macro1</definedName>
    <definedName name="_______let1" localSheetId="1">[18]!Macro1</definedName>
    <definedName name="_______let1">[18]!Macro1</definedName>
    <definedName name="_______let2">[12]Cronograma!#REF!,[12]Cronograma!#REF!,[12]Cronograma!#REF!,[12]Cronograma!#REF!</definedName>
    <definedName name="_______let4">'[24]#REF'!$A$1:$U$38</definedName>
    <definedName name="_______ltf2" hidden="1">[8]LTQ!#REF!</definedName>
    <definedName name="_______MOA1" hidden="1">{#N/A,#N/A,FALSE,"DEF1";#N/A,#N/A,FALSE,"DEF2";#N/A,#N/A,FALSE,"DEF3"}</definedName>
    <definedName name="_______MOA2" hidden="1">{#N/A,#N/A,FALSE,"DEF1";#N/A,#N/A,FALSE,"DEF2";#N/A,#N/A,FALSE,"DEF3"}</definedName>
    <definedName name="_______MX3208">'[19]Price List'!$A$461</definedName>
    <definedName name="_______MX410">'[19]Price List'!$A$437</definedName>
    <definedName name="_______n2" hidden="1">{#N/A,#N/A,FALSE,"PCOL"}</definedName>
    <definedName name="_______OCU45">'[19]Price List'!$A$622</definedName>
    <definedName name="_______OSU300">'[19]Price List'!#REF!</definedName>
    <definedName name="_______pA5" localSheetId="5">[10]!_xlbgnm.pA5</definedName>
    <definedName name="_______pA5" localSheetId="2">[10]!_xlbgnm.pA5</definedName>
    <definedName name="_______pA5" localSheetId="1">[10]!_xlbgnm.pA5</definedName>
    <definedName name="_______pA5">[10]!_xlbgnm.pA5</definedName>
    <definedName name="_______pA6" localSheetId="5">[10]!_xlbgnm.pA6</definedName>
    <definedName name="_______pA6" localSheetId="2">[10]!_xlbgnm.pA6</definedName>
    <definedName name="_______pA6" localSheetId="1">[10]!_xlbgnm.pA6</definedName>
    <definedName name="_______pA6">[10]!_xlbgnm.pA6</definedName>
    <definedName name="_______pC5" localSheetId="5">[10]!_xlbgnm.pC5</definedName>
    <definedName name="_______pC5" localSheetId="2">[10]!_xlbgnm.pC5</definedName>
    <definedName name="_______pC5" localSheetId="1">[10]!_xlbgnm.pC5</definedName>
    <definedName name="_______pC5">[10]!_xlbgnm.pC5</definedName>
    <definedName name="_______pg2">[20]pitch!#REF!</definedName>
    <definedName name="_______PN10" hidden="1">{"'gráf jan00'!$A$1:$AK$41"}</definedName>
    <definedName name="_______r" hidden="1">{#N/A,#N/A,FALSE,"PCOL"}</definedName>
    <definedName name="_______rg14">[21]Principal!$D$22</definedName>
    <definedName name="_______tab1">#REF!</definedName>
    <definedName name="_______TOT1">#REF!</definedName>
    <definedName name="_______TOT2">#REF!</definedName>
    <definedName name="_______TOT3">#REF!</definedName>
    <definedName name="_______TOT4">#REF!</definedName>
    <definedName name="_______TOT5">#REF!</definedName>
    <definedName name="_______TOT6">#REF!</definedName>
    <definedName name="_______TOT7">#REF!</definedName>
    <definedName name="_______TVP1">#REF!</definedName>
    <definedName name="_______TVP2">#REF!</definedName>
    <definedName name="_______Ver1">#REF!</definedName>
    <definedName name="_______Ver2">#REF!</definedName>
    <definedName name="______50M_70E_MOTORLIST">#REF!</definedName>
    <definedName name="______acc21">#REF!</definedName>
    <definedName name="______acc24">[22]account!$C$2:$D$13</definedName>
    <definedName name="______acc26">#REF!</definedName>
    <definedName name="______acc29">#REF!</definedName>
    <definedName name="______ago1" hidden="1">{"'gráf jan00'!$A$1:$AK$41"}</definedName>
    <definedName name="______ago10" hidden="1">{"'gráf jan00'!$A$1:$AK$41"}</definedName>
    <definedName name="______ago2" hidden="1">{"'gráf jan00'!$A$1:$AK$41"}</definedName>
    <definedName name="______ago3" hidden="1">{"'gráf jan00'!$A$1:$AK$41"}</definedName>
    <definedName name="______ago4" hidden="1">{"'gráf jan00'!$A$1:$AK$41"}</definedName>
    <definedName name="______ago5" hidden="1">{"'gráf jan00'!$A$1:$AK$41"}</definedName>
    <definedName name="______ago6" hidden="1">{"'gráf jan00'!$A$1:$AK$41"}</definedName>
    <definedName name="______ago7" hidden="1">{"'gráf jan00'!$A$1:$AK$41"}</definedName>
    <definedName name="______ago8" hidden="1">{"'gráf jan00'!$A$1:$AK$41"}</definedName>
    <definedName name="______ago9" hidden="1">{"'gráf jan00'!$A$1:$AK$41"}</definedName>
    <definedName name="______ago99999" hidden="1">{"'gráf jan00'!$A$1:$AK$41"}</definedName>
    <definedName name="______Ano1">[15]Dados!$B$3</definedName>
    <definedName name="______Ano2">[15]Dados!$B$4</definedName>
    <definedName name="______AP110000">#REF!</definedName>
    <definedName name="______bbb1" localSheetId="5">[11]!Macro1</definedName>
    <definedName name="______bbb1" localSheetId="2">[11]!Macro1</definedName>
    <definedName name="______bbb1" localSheetId="1">[11]!Macro1</definedName>
    <definedName name="______bbb1">[11]!Macro1</definedName>
    <definedName name="______bbb3" localSheetId="5">'[11]#REF'!Macro3</definedName>
    <definedName name="______bbb3" localSheetId="2">'[11]#REF'!Macro3</definedName>
    <definedName name="______bbb3" localSheetId="1">'[11]#REF'!Macro3</definedName>
    <definedName name="______bbb3">'[11]#REF'!Macro3</definedName>
    <definedName name="______BBB4">#REF!</definedName>
    <definedName name="______BBB5">#REF!</definedName>
    <definedName name="______BBB6">'[11]#REF'!$A$1:$U$38</definedName>
    <definedName name="______CAT1">#REF!</definedName>
    <definedName name="______CAT2">#REF!</definedName>
    <definedName name="______DAT26">#REF!</definedName>
    <definedName name="______DEF2" hidden="1">{#N/A,#N/A,FALSE,"DEF1";#N/A,#N/A,FALSE,"DEF2";#N/A,#N/A,FALSE,"DEF3"}</definedName>
    <definedName name="______DEF3" hidden="1">{#N/A,#N/A,FALSE,"DEF1";#N/A,#N/A,FALSE,"DEF2";#N/A,#N/A,FALSE,"DEF3"}</definedName>
    <definedName name="______DIF01">#REF!</definedName>
    <definedName name="______efc10" hidden="1">{"'RR'!$A$2:$E$81"}</definedName>
    <definedName name="______EFC2" hidden="1">{"'RR'!$A$2:$E$81"}</definedName>
    <definedName name="______EFC3" hidden="1">{"'RR'!$A$2:$E$81"}</definedName>
    <definedName name="______EFC4" hidden="1">{"'RR'!$A$2:$E$81"}</definedName>
    <definedName name="______F1">#REF!</definedName>
    <definedName name="______F2">#REF!</definedName>
    <definedName name="______F3">#REF!</definedName>
    <definedName name="______F99000">#REF!</definedName>
    <definedName name="______ffp16" hidden="1">{"'gráf jan00'!$A$1:$AK$41"}</definedName>
    <definedName name="______ffp4589" hidden="1">{"'gráf jan00'!$A$1:$AK$41"}</definedName>
    <definedName name="______GRP1">#REF!</definedName>
    <definedName name="______GRP2">#REF!</definedName>
    <definedName name="______GRP3">#REF!</definedName>
    <definedName name="______HED2">#REF!</definedName>
    <definedName name="______jun04" hidden="1">{"'gráf jan00'!$A$1:$AK$41"}</definedName>
    <definedName name="______l">[25]Adm97!#REF!</definedName>
    <definedName name="______let1" localSheetId="5">[18]!Macro1</definedName>
    <definedName name="______let1" localSheetId="2">[18]!Macro1</definedName>
    <definedName name="______let1" localSheetId="1">[18]!Macro1</definedName>
    <definedName name="______let1">[18]!Macro1</definedName>
    <definedName name="______let2">[12]Cronograma!#REF!,[12]Cronograma!#REF!,[12]Cronograma!#REF!,[12]Cronograma!#REF!</definedName>
    <definedName name="______let4">'[24]#REF'!$A$1:$U$38</definedName>
    <definedName name="______ltf2" hidden="1">[8]LTQ!#REF!</definedName>
    <definedName name="______MOA1" hidden="1">{#N/A,#N/A,FALSE,"DEF1";#N/A,#N/A,FALSE,"DEF2";#N/A,#N/A,FALSE,"DEF3"}</definedName>
    <definedName name="______MOA2" hidden="1">{#N/A,#N/A,FALSE,"DEF1";#N/A,#N/A,FALSE,"DEF2";#N/A,#N/A,FALSE,"DEF3"}</definedName>
    <definedName name="______MX3208">'[19]Price List'!$A$461</definedName>
    <definedName name="______MX410">'[19]Price List'!$A$437</definedName>
    <definedName name="______n2" hidden="1">{#N/A,#N/A,FALSE,"PCOL"}</definedName>
    <definedName name="______OCU45">'[19]Price List'!$A$622</definedName>
    <definedName name="______OSU300">'[26]Price List'!#REF!</definedName>
    <definedName name="______pA5" localSheetId="5">[10]!_xlbgnm.pA5</definedName>
    <definedName name="______pA5" localSheetId="2">[10]!_xlbgnm.pA5</definedName>
    <definedName name="______pA5" localSheetId="1">[10]!_xlbgnm.pA5</definedName>
    <definedName name="______pA5">[10]!_xlbgnm.pA5</definedName>
    <definedName name="______pA6" localSheetId="5">[10]!_xlbgnm.pA6</definedName>
    <definedName name="______pA6" localSheetId="2">[10]!_xlbgnm.pA6</definedName>
    <definedName name="______pA6" localSheetId="1">[10]!_xlbgnm.pA6</definedName>
    <definedName name="______pA6">[10]!_xlbgnm.pA6</definedName>
    <definedName name="______pC5" localSheetId="5">[10]!_xlbgnm.pC5</definedName>
    <definedName name="______pC5" localSheetId="2">[10]!_xlbgnm.pC5</definedName>
    <definedName name="______pC5" localSheetId="1">[10]!_xlbgnm.pC5</definedName>
    <definedName name="______pC5">[10]!_xlbgnm.pC5</definedName>
    <definedName name="______pg2">[27]pitch!#REF!</definedName>
    <definedName name="______PN10" hidden="1">{"'gráf jan00'!$A$1:$AK$41"}</definedName>
    <definedName name="______r" hidden="1">{#N/A,#N/A,FALSE,"PCOL"}</definedName>
    <definedName name="______rg14">[28]Principal!$D$22</definedName>
    <definedName name="______tab1">#REF!</definedName>
    <definedName name="______TOT1">#REF!</definedName>
    <definedName name="______TOT2">#REF!</definedName>
    <definedName name="______TOT3">#REF!</definedName>
    <definedName name="______TOT4">#REF!</definedName>
    <definedName name="______TOT5">#REF!</definedName>
    <definedName name="______TOT6">#REF!</definedName>
    <definedName name="______TOT7">#REF!</definedName>
    <definedName name="______TVP1">#REF!</definedName>
    <definedName name="______TVP2">#REF!</definedName>
    <definedName name="______Ver1">#REF!</definedName>
    <definedName name="______Ver2">#REF!</definedName>
    <definedName name="_____50M_70E_MOTORLIST">#REF!</definedName>
    <definedName name="_____acc21">#REF!</definedName>
    <definedName name="_____acc24">[22]account!$C$2:$D$13</definedName>
    <definedName name="_____acc26">#REF!</definedName>
    <definedName name="_____acc29">#REF!</definedName>
    <definedName name="_____ago1" hidden="1">{"'gráf jan00'!$A$1:$AK$41"}</definedName>
    <definedName name="_____ago10" hidden="1">{"'gráf jan00'!$A$1:$AK$41"}</definedName>
    <definedName name="_____ago2" hidden="1">{"'gráf jan00'!$A$1:$AK$41"}</definedName>
    <definedName name="_____ago3" hidden="1">{"'gráf jan00'!$A$1:$AK$41"}</definedName>
    <definedName name="_____ago4" hidden="1">{"'gráf jan00'!$A$1:$AK$41"}</definedName>
    <definedName name="_____ago5" hidden="1">{"'gráf jan00'!$A$1:$AK$41"}</definedName>
    <definedName name="_____ago6" hidden="1">{"'gráf jan00'!$A$1:$AK$41"}</definedName>
    <definedName name="_____ago7" hidden="1">{"'gráf jan00'!$A$1:$AK$41"}</definedName>
    <definedName name="_____ago8" hidden="1">{"'gráf jan00'!$A$1:$AK$41"}</definedName>
    <definedName name="_____ago9" hidden="1">{"'gráf jan00'!$A$1:$AK$41"}</definedName>
    <definedName name="_____ago99999" hidden="1">{"'gráf jan00'!$A$1:$AK$41"}</definedName>
    <definedName name="_____Ano1">[15]Dados!$B$3</definedName>
    <definedName name="_____Ano2">[15]Dados!$B$4</definedName>
    <definedName name="_____AP110000">#REF!</definedName>
    <definedName name="_____bbb1" localSheetId="5">[11]!Macro1</definedName>
    <definedName name="_____bbb1" localSheetId="2">[11]!Macro1</definedName>
    <definedName name="_____bbb1" localSheetId="1">[11]!Macro1</definedName>
    <definedName name="_____bbb1">[11]!Macro1</definedName>
    <definedName name="_____bbb3" localSheetId="5">'[11]#REF'!Macro3</definedName>
    <definedName name="_____bbb3" localSheetId="2">'[11]#REF'!Macro3</definedName>
    <definedName name="_____bbb3" localSheetId="1">'[11]#REF'!Macro3</definedName>
    <definedName name="_____bbb3">'[11]#REF'!Macro3</definedName>
    <definedName name="_____BBB4">#REF!</definedName>
    <definedName name="_____BBB5">#REF!</definedName>
    <definedName name="_____BBB6">'[11]#REF'!$A$1:$U$38</definedName>
    <definedName name="_____CAT1">#REF!</definedName>
    <definedName name="_____CAT2">#REF!</definedName>
    <definedName name="_____DAT26">#REF!</definedName>
    <definedName name="_____DEF2" hidden="1">{#N/A,#N/A,FALSE,"DEF1";#N/A,#N/A,FALSE,"DEF2";#N/A,#N/A,FALSE,"DEF3"}</definedName>
    <definedName name="_____DEF3" hidden="1">{#N/A,#N/A,FALSE,"DEF1";#N/A,#N/A,FALSE,"DEF2";#N/A,#N/A,FALSE,"DEF3"}</definedName>
    <definedName name="_____DIF01">#REF!</definedName>
    <definedName name="_____efc10" hidden="1">{"'RR'!$A$2:$E$81"}</definedName>
    <definedName name="_____EFC2" hidden="1">{"'RR'!$A$2:$E$81"}</definedName>
    <definedName name="_____EFC3" hidden="1">{"'RR'!$A$2:$E$81"}</definedName>
    <definedName name="_____EFC4" hidden="1">{"'RR'!$A$2:$E$81"}</definedName>
    <definedName name="_____F1">#REF!</definedName>
    <definedName name="_____F2">#REF!</definedName>
    <definedName name="_____F3">#REF!</definedName>
    <definedName name="_____F99000">#REF!</definedName>
    <definedName name="_____ffp16" hidden="1">{"'gráf jan00'!$A$1:$AK$41"}</definedName>
    <definedName name="_____ffp4589" hidden="1">{"'gráf jan00'!$A$1:$AK$41"}</definedName>
    <definedName name="_____GRP1">#REF!</definedName>
    <definedName name="_____GRP2">#REF!</definedName>
    <definedName name="_____GRP3">#REF!</definedName>
    <definedName name="_____HED2">#REF!</definedName>
    <definedName name="_____jun04" hidden="1">{"'gráf jan00'!$A$1:$AK$41"}</definedName>
    <definedName name="_____K001" localSheetId="5">[16]!_____K001</definedName>
    <definedName name="_____K001" localSheetId="2">[16]!_____K001</definedName>
    <definedName name="_____K001" localSheetId="1">[16]!_____K001</definedName>
    <definedName name="_____K001">[16]!_____K001</definedName>
    <definedName name="_____l">[25]Adm97!#REF!</definedName>
    <definedName name="_____let1" localSheetId="5">[18]!Macro1</definedName>
    <definedName name="_____let1" localSheetId="2">[18]!Macro1</definedName>
    <definedName name="_____let1" localSheetId="1">[18]!Macro1</definedName>
    <definedName name="_____let1">[18]!Macro1</definedName>
    <definedName name="_____let2">[12]Cronograma!#REF!,[12]Cronograma!#REF!,[12]Cronograma!#REF!,[12]Cronograma!#REF!</definedName>
    <definedName name="_____let4">'[24]#REF'!$A$1:$U$38</definedName>
    <definedName name="_____ltf2" hidden="1">[8]LTQ!#REF!</definedName>
    <definedName name="_____MOA1" hidden="1">{#N/A,#N/A,FALSE,"DEF1";#N/A,#N/A,FALSE,"DEF2";#N/A,#N/A,FALSE,"DEF3"}</definedName>
    <definedName name="_____MOA2" hidden="1">{#N/A,#N/A,FALSE,"DEF1";#N/A,#N/A,FALSE,"DEF2";#N/A,#N/A,FALSE,"DEF3"}</definedName>
    <definedName name="_____MX3208">'[13]Price List'!$A$461</definedName>
    <definedName name="_____MX410">'[13]Price List'!$A$437</definedName>
    <definedName name="_____n2" hidden="1">{#N/A,#N/A,FALSE,"PCOL"}</definedName>
    <definedName name="_____OCU45">'[13]Price List'!$A$622</definedName>
    <definedName name="_____OSU300">'[26]Price List'!#REF!</definedName>
    <definedName name="_____pA5" localSheetId="5">[29]!_xlbgnm.pA5</definedName>
    <definedName name="_____pA5" localSheetId="2">[29]!_xlbgnm.pA5</definedName>
    <definedName name="_____pA5" localSheetId="1">[29]!_xlbgnm.pA5</definedName>
    <definedName name="_____pA5">[29]!_xlbgnm.pA5</definedName>
    <definedName name="_____pA6" localSheetId="5">[29]!_xlbgnm.pA6</definedName>
    <definedName name="_____pA6" localSheetId="2">[29]!_xlbgnm.pA6</definedName>
    <definedName name="_____pA6" localSheetId="1">[29]!_xlbgnm.pA6</definedName>
    <definedName name="_____pA6">[29]!_xlbgnm.pA6</definedName>
    <definedName name="_____pC5" localSheetId="5">[29]!_xlbgnm.pC5</definedName>
    <definedName name="_____pC5" localSheetId="2">[29]!_xlbgnm.pC5</definedName>
    <definedName name="_____pC5" localSheetId="1">[29]!_xlbgnm.pC5</definedName>
    <definedName name="_____pC5">[29]!_xlbgnm.pC5</definedName>
    <definedName name="_____pg2">[27]pitch!#REF!</definedName>
    <definedName name="_____PN10" hidden="1">{"'gráf jan00'!$A$1:$AK$41"}</definedName>
    <definedName name="_____r" hidden="1">{#N/A,#N/A,FALSE,"PCOL"}</definedName>
    <definedName name="_____rg14">[21]Principal!$D$22</definedName>
    <definedName name="_____tab1">#REF!</definedName>
    <definedName name="_____TOT1">#REF!</definedName>
    <definedName name="_____TOT2">#REF!</definedName>
    <definedName name="_____TOT3">#REF!</definedName>
    <definedName name="_____TOT4">#REF!</definedName>
    <definedName name="_____TOT5">#REF!</definedName>
    <definedName name="_____TOT6">#REF!</definedName>
    <definedName name="_____TOT7">#REF!</definedName>
    <definedName name="_____TVP1">#REF!</definedName>
    <definedName name="_____TVP2">#REF!</definedName>
    <definedName name="_____Ver1">#REF!</definedName>
    <definedName name="_____Ver2">#REF!</definedName>
    <definedName name="____50M_70E_MOTORLIST">#REF!</definedName>
    <definedName name="____acc21">#REF!</definedName>
    <definedName name="____acc24">[22]account!$C$2:$D$13</definedName>
    <definedName name="____acc26">#REF!</definedName>
    <definedName name="____acc29">#REF!</definedName>
    <definedName name="____ago1" hidden="1">{"'gráf jan00'!$A$1:$AK$41"}</definedName>
    <definedName name="____ago10" hidden="1">{"'gráf jan00'!$A$1:$AK$41"}</definedName>
    <definedName name="____ago2" hidden="1">{"'gráf jan00'!$A$1:$AK$41"}</definedName>
    <definedName name="____ago3" hidden="1">{"'gráf jan00'!$A$1:$AK$41"}</definedName>
    <definedName name="____ago4" hidden="1">{"'gráf jan00'!$A$1:$AK$41"}</definedName>
    <definedName name="____ago5" hidden="1">{"'gráf jan00'!$A$1:$AK$41"}</definedName>
    <definedName name="____ago6" hidden="1">{"'gráf jan00'!$A$1:$AK$41"}</definedName>
    <definedName name="____ago7" hidden="1">{"'gráf jan00'!$A$1:$AK$41"}</definedName>
    <definedName name="____ago8" hidden="1">{"'gráf jan00'!$A$1:$AK$41"}</definedName>
    <definedName name="____ago9" hidden="1">{"'gráf jan00'!$A$1:$AK$41"}</definedName>
    <definedName name="____ago99999" hidden="1">{"'gráf jan00'!$A$1:$AK$41"}</definedName>
    <definedName name="____Ano1">[15]Dados!$B$3</definedName>
    <definedName name="____Ano2">[15]Dados!$B$4</definedName>
    <definedName name="____AP110000">#REF!</definedName>
    <definedName name="____bbb1" localSheetId="5">[11]!Macro1</definedName>
    <definedName name="____bbb1" localSheetId="2">[11]!Macro1</definedName>
    <definedName name="____bbb1" localSheetId="1">[11]!Macro1</definedName>
    <definedName name="____bbb1">[11]!Macro1</definedName>
    <definedName name="____bbb3" localSheetId="5">'[11]#REF'!Macro3</definedName>
    <definedName name="____bbb3" localSheetId="2">'[11]#REF'!Macro3</definedName>
    <definedName name="____bbb3" localSheetId="1">'[11]#REF'!Macro3</definedName>
    <definedName name="____bbb3">'[11]#REF'!Macro3</definedName>
    <definedName name="____BBB4">#REF!</definedName>
    <definedName name="____BBB5">#REF!</definedName>
    <definedName name="____BBB6">'[11]#REF'!$A$1:$U$38</definedName>
    <definedName name="____CAT1">#REF!</definedName>
    <definedName name="____CAT2">#REF!</definedName>
    <definedName name="____DAT26">#REF!</definedName>
    <definedName name="____DEF2" hidden="1">{#N/A,#N/A,FALSE,"DEF1";#N/A,#N/A,FALSE,"DEF2";#N/A,#N/A,FALSE,"DEF3"}</definedName>
    <definedName name="____DEF3" hidden="1">{#N/A,#N/A,FALSE,"DEF1";#N/A,#N/A,FALSE,"DEF2";#N/A,#N/A,FALSE,"DEF3"}</definedName>
    <definedName name="____DIF01">#REF!</definedName>
    <definedName name="____efc10" hidden="1">{"'RR'!$A$2:$E$81"}</definedName>
    <definedName name="____EFC2" hidden="1">{"'RR'!$A$2:$E$81"}</definedName>
    <definedName name="____EFC3" hidden="1">{"'RR'!$A$2:$E$81"}</definedName>
    <definedName name="____EFC4" hidden="1">{"'RR'!$A$2:$E$81"}</definedName>
    <definedName name="____F1">#REF!</definedName>
    <definedName name="____F2">#REF!</definedName>
    <definedName name="____F3">#REF!</definedName>
    <definedName name="____F99000">#REF!</definedName>
    <definedName name="____ffp16" hidden="1">{"'gráf jan00'!$A$1:$AK$41"}</definedName>
    <definedName name="____ffp4589" hidden="1">{"'gráf jan00'!$A$1:$AK$41"}</definedName>
    <definedName name="____GRP1">#REF!</definedName>
    <definedName name="____GRP2">#REF!</definedName>
    <definedName name="____GRP3">#REF!</definedName>
    <definedName name="____HED2">#REF!</definedName>
    <definedName name="____jun04" hidden="1">{"'gráf jan00'!$A$1:$AK$41"}</definedName>
    <definedName name="____l">[25]Adm97!#REF!</definedName>
    <definedName name="____let1" localSheetId="5">[18]!Macro1</definedName>
    <definedName name="____let1" localSheetId="2">[18]!Macro1</definedName>
    <definedName name="____let1" localSheetId="1">[18]!Macro1</definedName>
    <definedName name="____let1">[18]!Macro1</definedName>
    <definedName name="____let2">[12]Cronograma!#REF!,[12]Cronograma!#REF!,[12]Cronograma!#REF!,[12]Cronograma!#REF!</definedName>
    <definedName name="____let4">'[24]#REF'!$A$1:$U$38</definedName>
    <definedName name="____ltf2" hidden="1">[8]LTQ!#REF!</definedName>
    <definedName name="____MOA1" hidden="1">{#N/A,#N/A,FALSE,"DEF1";#N/A,#N/A,FALSE,"DEF2";#N/A,#N/A,FALSE,"DEF3"}</definedName>
    <definedName name="____MOA2" hidden="1">{#N/A,#N/A,FALSE,"DEF1";#N/A,#N/A,FALSE,"DEF2";#N/A,#N/A,FALSE,"DEF3"}</definedName>
    <definedName name="____MX3208">'[26]Price List'!$A$461</definedName>
    <definedName name="____MX410">'[26]Price List'!$A$437</definedName>
    <definedName name="____n2" hidden="1">{#N/A,#N/A,FALSE,"PCOL"}</definedName>
    <definedName name="____OCU45">'[26]Price List'!$A$622</definedName>
    <definedName name="____OSU300">'[26]Price List'!#REF!</definedName>
    <definedName name="____pA5" localSheetId="5">[10]!_xlbgnm.pA5</definedName>
    <definedName name="____pA5" localSheetId="2">[10]!_xlbgnm.pA5</definedName>
    <definedName name="____pA5" localSheetId="1">[10]!_xlbgnm.pA5</definedName>
    <definedName name="____pA5">[10]!_xlbgnm.pA5</definedName>
    <definedName name="____pA6" localSheetId="5">[10]!_xlbgnm.pA6</definedName>
    <definedName name="____pA6" localSheetId="2">[10]!_xlbgnm.pA6</definedName>
    <definedName name="____pA6" localSheetId="1">[10]!_xlbgnm.pA6</definedName>
    <definedName name="____pA6">[10]!_xlbgnm.pA6</definedName>
    <definedName name="____pC5" localSheetId="5">[10]!_xlbgnm.pC5</definedName>
    <definedName name="____pC5" localSheetId="2">[10]!_xlbgnm.pC5</definedName>
    <definedName name="____pC5" localSheetId="1">[10]!_xlbgnm.pC5</definedName>
    <definedName name="____pC5">[10]!_xlbgnm.pC5</definedName>
    <definedName name="____pg2">[27]pitch!#REF!</definedName>
    <definedName name="____PN10" hidden="1">{"'gráf jan00'!$A$1:$AK$41"}</definedName>
    <definedName name="____R">[30]POSICOES.LISTA!#REF!</definedName>
    <definedName name="____rg14">[21]Principal!$D$22</definedName>
    <definedName name="____tab1">#REF!</definedName>
    <definedName name="____TOT1">#REF!</definedName>
    <definedName name="____TOT2">#REF!</definedName>
    <definedName name="____TOT3">#REF!</definedName>
    <definedName name="____TOT4">#REF!</definedName>
    <definedName name="____TOT5">#REF!</definedName>
    <definedName name="____TOT6">#REF!</definedName>
    <definedName name="____TOT7">#REF!</definedName>
    <definedName name="____TVP1">#REF!</definedName>
    <definedName name="____TVP2">#REF!</definedName>
    <definedName name="____Ver1">#REF!</definedName>
    <definedName name="____Ver2">#REF!</definedName>
    <definedName name="___50M_70E_MOTORLIST" localSheetId="2">#REF!</definedName>
    <definedName name="___50M_70E_MOTORLIST" localSheetId="1">#REF!</definedName>
    <definedName name="___50M_70E_MOTORLIST" localSheetId="0">#REF!</definedName>
    <definedName name="___50M_70E_MOTORLIST">#REF!</definedName>
    <definedName name="___acc21">#REF!</definedName>
    <definedName name="___acc24">[22]account!$C$2:$D$13</definedName>
    <definedName name="___acc26">#REF!</definedName>
    <definedName name="___acc29">#REF!</definedName>
    <definedName name="___ago1" hidden="1">{"'gráf jan00'!$A$1:$AK$41"}</definedName>
    <definedName name="___ago10" hidden="1">{"'gráf jan00'!$A$1:$AK$41"}</definedName>
    <definedName name="___ago2" hidden="1">{"'gráf jan00'!$A$1:$AK$41"}</definedName>
    <definedName name="___ago3" hidden="1">{"'gráf jan00'!$A$1:$AK$41"}</definedName>
    <definedName name="___ago4" hidden="1">{"'gráf jan00'!$A$1:$AK$41"}</definedName>
    <definedName name="___ago5" hidden="1">{"'gráf jan00'!$A$1:$AK$41"}</definedName>
    <definedName name="___ago6" hidden="1">{"'gráf jan00'!$A$1:$AK$41"}</definedName>
    <definedName name="___ago7" hidden="1">{"'gráf jan00'!$A$1:$AK$41"}</definedName>
    <definedName name="___ago8" hidden="1">{"'gráf jan00'!$A$1:$AK$41"}</definedName>
    <definedName name="___ago9" hidden="1">{"'gráf jan00'!$A$1:$AK$41"}</definedName>
    <definedName name="___ago99999" hidden="1">{"'gráf jan00'!$A$1:$AK$41"}</definedName>
    <definedName name="___Ano1">[15]Dados!$B$3</definedName>
    <definedName name="___Ano2">[15]Dados!$B$4</definedName>
    <definedName name="___AP110000">#REF!</definedName>
    <definedName name="___bbb1" localSheetId="5">[11]!Macro1</definedName>
    <definedName name="___bbb1" localSheetId="2">[11]!Macro1</definedName>
    <definedName name="___bbb1" localSheetId="1">[11]!Macro1</definedName>
    <definedName name="___bbb1">[11]!Macro1</definedName>
    <definedName name="___bbb3" localSheetId="5">'[11]#REF'!Macro3</definedName>
    <definedName name="___bbb3" localSheetId="2">'[11]#REF'!Macro3</definedName>
    <definedName name="___bbb3" localSheetId="1">'[11]#REF'!Macro3</definedName>
    <definedName name="___bbb3">'[11]#REF'!Macro3</definedName>
    <definedName name="___BBB4">#REF!</definedName>
    <definedName name="___BBB5">#REF!</definedName>
    <definedName name="___BBB6">'[11]#REF'!$A$1:$U$38</definedName>
    <definedName name="___C">#REF!</definedName>
    <definedName name="___CAT1">#REF!</definedName>
    <definedName name="___CAT2">#REF!</definedName>
    <definedName name="___DAT26">#REF!</definedName>
    <definedName name="___DEF2" hidden="1">{#N/A,#N/A,FALSE,"DEF1";#N/A,#N/A,FALSE,"DEF2";#N/A,#N/A,FALSE,"DEF3"}</definedName>
    <definedName name="___DEF3" hidden="1">{#N/A,#N/A,FALSE,"DEF1";#N/A,#N/A,FALSE,"DEF2";#N/A,#N/A,FALSE,"DEF3"}</definedName>
    <definedName name="___DIF01">#REF!</definedName>
    <definedName name="___efc10" hidden="1">{"'RR'!$A$2:$E$81"}</definedName>
    <definedName name="___EFC2" hidden="1">{"'RR'!$A$2:$E$81"}</definedName>
    <definedName name="___EFC3" hidden="1">{"'RR'!$A$2:$E$81"}</definedName>
    <definedName name="___EFC4" hidden="1">{"'RR'!$A$2:$E$81"}</definedName>
    <definedName name="___F1">#REF!</definedName>
    <definedName name="___F2">#REF!</definedName>
    <definedName name="___F3">#REF!</definedName>
    <definedName name="___F99000">#REF!</definedName>
    <definedName name="___ffp16" hidden="1">{"'gráf jan00'!$A$1:$AK$41"}</definedName>
    <definedName name="___ffp4589" hidden="1">{"'gráf jan00'!$A$1:$AK$41"}</definedName>
    <definedName name="___GRP1">#REF!</definedName>
    <definedName name="___GRP2">#REF!</definedName>
    <definedName name="___GRP3">#REF!</definedName>
    <definedName name="___HED2">#REF!</definedName>
    <definedName name="___jun04" hidden="1">{"'gráf jan00'!$A$1:$AK$41"}</definedName>
    <definedName name="___K001">[7]!___K001</definedName>
    <definedName name="___l">[17]Adm97!#REF!</definedName>
    <definedName name="___let1" localSheetId="5">[18]!Macro1</definedName>
    <definedName name="___let1" localSheetId="2">[18]!Macro1</definedName>
    <definedName name="___let1" localSheetId="1">[18]!Macro1</definedName>
    <definedName name="___let1">[18]!Macro1</definedName>
    <definedName name="___let2">[12]Cronograma!#REF!,[12]Cronograma!#REF!,[12]Cronograma!#REF!,[12]Cronograma!#REF!</definedName>
    <definedName name="___let4">'[24]#REF'!$A$1:$U$38</definedName>
    <definedName name="___ltf2" hidden="1">[8]LTQ!#REF!</definedName>
    <definedName name="___MOA1" hidden="1">{#N/A,#N/A,FALSE,"DEF1";#N/A,#N/A,FALSE,"DEF2";#N/A,#N/A,FALSE,"DEF3"}</definedName>
    <definedName name="___MOA2" hidden="1">{#N/A,#N/A,FALSE,"DEF1";#N/A,#N/A,FALSE,"DEF2";#N/A,#N/A,FALSE,"DEF3"}</definedName>
    <definedName name="___MX3208">'[31]Price List'!$A$461</definedName>
    <definedName name="___MX410">'[31]Price List'!$A$437</definedName>
    <definedName name="___n2" hidden="1">{#N/A,#N/A,FALSE,"PCOL"}</definedName>
    <definedName name="___OCU45">'[31]Price List'!$A$622</definedName>
    <definedName name="___org1" localSheetId="2">#REF!</definedName>
    <definedName name="___org1" localSheetId="1">#REF!</definedName>
    <definedName name="___org1" localSheetId="0">#REF!</definedName>
    <definedName name="___org1">#REF!</definedName>
    <definedName name="___OSU300">'[31]Price List'!#REF!</definedName>
    <definedName name="___pA5" localSheetId="5">[10]!_xlbgnm.pA5</definedName>
    <definedName name="___pA5" localSheetId="2">[10]!_xlbgnm.pA5</definedName>
    <definedName name="___pA5" localSheetId="1">[10]!_xlbgnm.pA5</definedName>
    <definedName name="___pA5">[10]!_xlbgnm.pA5</definedName>
    <definedName name="___pA6" localSheetId="5">[10]!_xlbgnm.pA6</definedName>
    <definedName name="___pA6" localSheetId="2">[10]!_xlbgnm.pA6</definedName>
    <definedName name="___pA6" localSheetId="1">[10]!_xlbgnm.pA6</definedName>
    <definedName name="___pA6">[10]!_xlbgnm.pA6</definedName>
    <definedName name="___pC5" localSheetId="5">[10]!_xlbgnm.pC5</definedName>
    <definedName name="___pC5" localSheetId="2">[10]!_xlbgnm.pC5</definedName>
    <definedName name="___pC5" localSheetId="1">[10]!_xlbgnm.pC5</definedName>
    <definedName name="___pC5">[10]!_xlbgnm.pC5</definedName>
    <definedName name="___pg2">[32]pitch!#REF!</definedName>
    <definedName name="___PN10" hidden="1">{"'gráf jan00'!$A$1:$AK$41"}</definedName>
    <definedName name="___R" localSheetId="2">[30]POSICOES.LISTA!#REF!</definedName>
    <definedName name="___R" localSheetId="1">[30]POSICOES.LISTA!#REF!</definedName>
    <definedName name="___R" localSheetId="0">[30]POSICOES.LISTA!#REF!</definedName>
    <definedName name="___R">[30]POSICOES.LISTA!#REF!</definedName>
    <definedName name="___rg14">[21]Principal!$D$22</definedName>
    <definedName name="___SYS1" localSheetId="2">#REF!</definedName>
    <definedName name="___SYS1" localSheetId="1">#REF!</definedName>
    <definedName name="___SYS1" localSheetId="0">#REF!</definedName>
    <definedName name="___SYS1">#REF!</definedName>
    <definedName name="___SYS2" localSheetId="2">#REF!</definedName>
    <definedName name="___SYS2" localSheetId="1">#REF!</definedName>
    <definedName name="___SYS2" localSheetId="0">#REF!</definedName>
    <definedName name="___SYS2">#REF!</definedName>
    <definedName name="___tab1">#REF!</definedName>
    <definedName name="___TOT1">#REF!</definedName>
    <definedName name="___TOT2">#REF!</definedName>
    <definedName name="___TOT3">#REF!</definedName>
    <definedName name="___TOT4">#REF!</definedName>
    <definedName name="___TOT5">#REF!</definedName>
    <definedName name="___TOT6">#REF!</definedName>
    <definedName name="___TOT7">#REF!</definedName>
    <definedName name="___TVP1">#REF!</definedName>
    <definedName name="___TVP2">#REF!</definedName>
    <definedName name="___Ver1">#REF!</definedName>
    <definedName name="___Ver2">#REF!</definedName>
    <definedName name="__123Graph_A" hidden="1">[33]A!$AF$59:$AF$65</definedName>
    <definedName name="__123Graph_B" hidden="1">[33]A!$AG$58:$AG$64</definedName>
    <definedName name="__123Graph_C" hidden="1">[34]Orçamento!$D$61:$D$659</definedName>
    <definedName name="__123Graph_D" hidden="1">[34]Orçamento!$E$61:$E$659</definedName>
    <definedName name="__123Graph_E" hidden="1">[34]Orçamento!$F$61:$F$659</definedName>
    <definedName name="__123Graph_F" hidden="1">[34]Orçamento!$G$61:$G$659</definedName>
    <definedName name="__123Graph_LBL_A" localSheetId="2" hidden="1">#REF!</definedName>
    <definedName name="__123Graph_LBL_A" localSheetId="1" hidden="1">#REF!</definedName>
    <definedName name="__123Graph_LBL_A" localSheetId="0" hidden="1">#REF!</definedName>
    <definedName name="__123Graph_LBL_A" hidden="1">#REF!</definedName>
    <definedName name="__123Graph_X" hidden="1">[33]A!$AE$59:$AE$65</definedName>
    <definedName name="__1g">#REF!</definedName>
    <definedName name="__2__123Graph_XDEC_SEM" hidden="1">[9]LTQ!#REF!</definedName>
    <definedName name="__2_0qtrlongcy">[35]LCGRAPH!#REF!</definedName>
    <definedName name="__3qtrlongcy">[35]LCGRAPH!#REF!</definedName>
    <definedName name="__4__123Graph_XLTQ_SEM" hidden="1">[9]LTQ!#REF!</definedName>
    <definedName name="__50M_70E_MOTORLIST" localSheetId="2">#REF!</definedName>
    <definedName name="__50M_70E_MOTORLIST" localSheetId="1">#REF!</definedName>
    <definedName name="__50M_70E_MOTORLIST" localSheetId="0">#REF!</definedName>
    <definedName name="__50M_70E_MOTORLIST">#REF!</definedName>
    <definedName name="__acc21">#REF!</definedName>
    <definedName name="__acc24">[22]account!$C$2:$D$13</definedName>
    <definedName name="__acc26">#REF!</definedName>
    <definedName name="__acc29">#REF!</definedName>
    <definedName name="__ago1" hidden="1">{"'gráf jan00'!$A$1:$AK$41"}</definedName>
    <definedName name="__ago10" hidden="1">{"'gráf jan00'!$A$1:$AK$41"}</definedName>
    <definedName name="__ago2" hidden="1">{"'gráf jan00'!$A$1:$AK$41"}</definedName>
    <definedName name="__ago3" hidden="1">{"'gráf jan00'!$A$1:$AK$41"}</definedName>
    <definedName name="__ago4" hidden="1">{"'gráf jan00'!$A$1:$AK$41"}</definedName>
    <definedName name="__ago5" hidden="1">{"'gráf jan00'!$A$1:$AK$41"}</definedName>
    <definedName name="__ago6" hidden="1">{"'gráf jan00'!$A$1:$AK$41"}</definedName>
    <definedName name="__ago7" hidden="1">{"'gráf jan00'!$A$1:$AK$41"}</definedName>
    <definedName name="__ago8" hidden="1">{"'gráf jan00'!$A$1:$AK$41"}</definedName>
    <definedName name="__ago9" hidden="1">{"'gráf jan00'!$A$1:$AK$41"}</definedName>
    <definedName name="__ago99999" hidden="1">{"'gráf jan00'!$A$1:$AK$41"}</definedName>
    <definedName name="__Ano1">[15]Dados!$B$3</definedName>
    <definedName name="__Ano2">[15]Dados!$B$4</definedName>
    <definedName name="__AP110000">#REF!</definedName>
    <definedName name="__bbb1" localSheetId="5">[11]!Macro1</definedName>
    <definedName name="__bbb1" localSheetId="2">[11]!Macro1</definedName>
    <definedName name="__bbb1" localSheetId="1">[11]!Macro1</definedName>
    <definedName name="__bbb1">[11]!Macro1</definedName>
    <definedName name="__bbb3" localSheetId="5">'[11]#REF'!Macro3</definedName>
    <definedName name="__bbb3" localSheetId="2">'[11]#REF'!Macro3</definedName>
    <definedName name="__bbb3" localSheetId="1">'[11]#REF'!Macro3</definedName>
    <definedName name="__bbb3">'[11]#REF'!Macro3</definedName>
    <definedName name="__BBB4">#REF!</definedName>
    <definedName name="__BBB5">#REF!</definedName>
    <definedName name="__BBB6">'[11]#REF'!$A$1:$U$38</definedName>
    <definedName name="__C">#REF!</definedName>
    <definedName name="__cab1">#REF!</definedName>
    <definedName name="__cab2">#REF!</definedName>
    <definedName name="__cab7">#REF!</definedName>
    <definedName name="__CAT1">#REF!</definedName>
    <definedName name="__CAT2">#REF!</definedName>
    <definedName name="__DAT26">#REF!</definedName>
    <definedName name="__DCP1" localSheetId="2">#REF!</definedName>
    <definedName name="__DCP1" localSheetId="1">#REF!</definedName>
    <definedName name="__DCP1" localSheetId="0">#REF!</definedName>
    <definedName name="__DCP1">#REF!</definedName>
    <definedName name="__DCP2" localSheetId="2">#REF!</definedName>
    <definedName name="__DCP2" localSheetId="1">#REF!</definedName>
    <definedName name="__DCP2" localSheetId="0">#REF!</definedName>
    <definedName name="__DCP2">#REF!</definedName>
    <definedName name="__DCP3">#REF!</definedName>
    <definedName name="__DCP4">#REF!</definedName>
    <definedName name="__DEF2" hidden="1">{#N/A,#N/A,FALSE,"DEF1";#N/A,#N/A,FALSE,"DEF2";#N/A,#N/A,FALSE,"DEF3"}</definedName>
    <definedName name="__DEF3" hidden="1">{#N/A,#N/A,FALSE,"DEF1";#N/A,#N/A,FALSE,"DEF2";#N/A,#N/A,FALSE,"DEF3"}</definedName>
    <definedName name="__DIF01">#REF!</definedName>
    <definedName name="__efc10" hidden="1">{"'RR'!$A$2:$E$81"}</definedName>
    <definedName name="__EFC2" hidden="1">{"'RR'!$A$2:$E$81"}</definedName>
    <definedName name="__EFC3" hidden="1">{"'RR'!$A$2:$E$81"}</definedName>
    <definedName name="__EFC4" hidden="1">{"'RR'!$A$2:$E$81"}</definedName>
    <definedName name="__F1">#REF!</definedName>
    <definedName name="__F2">#REF!</definedName>
    <definedName name="__F3">#REF!</definedName>
    <definedName name="__F99000">#REF!</definedName>
    <definedName name="__ffp16" hidden="1">{"'gráf jan00'!$A$1:$AK$41"}</definedName>
    <definedName name="__ffp4589" hidden="1">{"'gráf jan00'!$A$1:$AK$41"}</definedName>
    <definedName name="__FR2" localSheetId="2" hidden="1">{#N/A,#N/A,FALSE,"GERAL";#N/A,#N/A,FALSE,"012-96";#N/A,#N/A,FALSE,"018-96";#N/A,#N/A,FALSE,"027-96";#N/A,#N/A,FALSE,"059-96";#N/A,#N/A,FALSE,"076-96";#N/A,#N/A,FALSE,"019-97";#N/A,#N/A,FALSE,"021-97";#N/A,#N/A,FALSE,"022-97";#N/A,#N/A,FALSE,"028-97"}</definedName>
    <definedName name="__FR2" localSheetId="1" hidden="1">{#N/A,#N/A,FALSE,"GERAL";#N/A,#N/A,FALSE,"012-96";#N/A,#N/A,FALSE,"018-96";#N/A,#N/A,FALSE,"027-96";#N/A,#N/A,FALSE,"059-96";#N/A,#N/A,FALSE,"076-96";#N/A,#N/A,FALSE,"019-97";#N/A,#N/A,FALSE,"021-97";#N/A,#N/A,FALSE,"022-97";#N/A,#N/A,FALSE,"028-97"}</definedName>
    <definedName name="__FR2" localSheetId="0" hidden="1">{#N/A,#N/A,FALSE,"GERAL";#N/A,#N/A,FALSE,"012-96";#N/A,#N/A,FALSE,"018-96";#N/A,#N/A,FALSE,"027-96";#N/A,#N/A,FALSE,"059-96";#N/A,#N/A,FALSE,"076-96";#N/A,#N/A,FALSE,"019-97";#N/A,#N/A,FALSE,"021-97";#N/A,#N/A,FALSE,"022-97";#N/A,#N/A,FALSE,"028-97"}</definedName>
    <definedName name="__FR2" hidden="1">{#N/A,#N/A,FALSE,"GERAL";#N/A,#N/A,FALSE,"012-96";#N/A,#N/A,FALSE,"018-96";#N/A,#N/A,FALSE,"027-96";#N/A,#N/A,FALSE,"059-96";#N/A,#N/A,FALSE,"076-96";#N/A,#N/A,FALSE,"019-97";#N/A,#N/A,FALSE,"021-97";#N/A,#N/A,FALSE,"022-97";#N/A,#N/A,FALSE,"028-97"}</definedName>
    <definedName name="__GRP1">#REF!</definedName>
    <definedName name="__GRP2">#REF!</definedName>
    <definedName name="__GRP3">#REF!</definedName>
    <definedName name="__HED2">#REF!</definedName>
    <definedName name="__jun04" hidden="1">{"'gráf jan00'!$A$1:$AK$41"}</definedName>
    <definedName name="__K001">[7]!__K001</definedName>
    <definedName name="__l">[17]Adm97!#REF!</definedName>
    <definedName name="__L1kklkflkf" localSheetId="3">[36]Frontpage!#REF!</definedName>
    <definedName name="__L1kklkflkf" localSheetId="2">[36]Frontpage!#REF!</definedName>
    <definedName name="__L1kklkflkf" localSheetId="1">[36]Frontpage!#REF!</definedName>
    <definedName name="__L1kklkflkf" localSheetId="0">[36]Frontpage!#REF!</definedName>
    <definedName name="__L1kklkflkf">[37]Frontpage!#REF!</definedName>
    <definedName name="__la29" hidden="1">#REF!</definedName>
    <definedName name="__la3" hidden="1">#REF!</definedName>
    <definedName name="__la31" hidden="1">#REF!</definedName>
    <definedName name="__la32" hidden="1">#REF!</definedName>
    <definedName name="__la4" hidden="1">#REF!</definedName>
    <definedName name="__la5" hidden="1">#REF!</definedName>
    <definedName name="__la6" hidden="1">#REF!</definedName>
    <definedName name="__la7" hidden="1">#REF!</definedName>
    <definedName name="__la8" hidden="1">#REF!</definedName>
    <definedName name="__la9" hidden="1">#REF!</definedName>
    <definedName name="__lb1" hidden="1">#REF!</definedName>
    <definedName name="__lb10" hidden="1">#REF!</definedName>
    <definedName name="__lb11" hidden="1">#REF!</definedName>
    <definedName name="__lb12" hidden="1">#REF!</definedName>
    <definedName name="__lb13" hidden="1">#REF!</definedName>
    <definedName name="__lb14" hidden="1">#REF!</definedName>
    <definedName name="__lb15" hidden="1">#REF!</definedName>
    <definedName name="__lb16" hidden="1">#REF!</definedName>
    <definedName name="__lb17" hidden="1">#REF!</definedName>
    <definedName name="__lb18" hidden="1">#REF!</definedName>
    <definedName name="__lb19" hidden="1">#REF!</definedName>
    <definedName name="__lb2" hidden="1">#REF!</definedName>
    <definedName name="__lb20" hidden="1">#REF!</definedName>
    <definedName name="__lb21" hidden="1">#REF!</definedName>
    <definedName name="__lb22" hidden="1">#REF!</definedName>
    <definedName name="__lb23" hidden="1">#REF!</definedName>
    <definedName name="__lb24" hidden="1">#REF!</definedName>
    <definedName name="__lb25" hidden="1">#REF!</definedName>
    <definedName name="__lb27" hidden="1">#REF!</definedName>
    <definedName name="__lb28" hidden="1">#REF!</definedName>
    <definedName name="__lb29" hidden="1">#REF!</definedName>
    <definedName name="__lb3" hidden="1">#REF!</definedName>
    <definedName name="__lb30" hidden="1">#REF!</definedName>
    <definedName name="__lb31" hidden="1">#REF!</definedName>
    <definedName name="__lb32" hidden="1">#REF!</definedName>
    <definedName name="__lb4" hidden="1">#REF!</definedName>
    <definedName name="__lb5" hidden="1">#REF!</definedName>
    <definedName name="__lb6" hidden="1">#REF!</definedName>
    <definedName name="__lb7" hidden="1">#REF!</definedName>
    <definedName name="__lb8" hidden="1">#REF!</definedName>
    <definedName name="__lb9" hidden="1">#REF!</definedName>
    <definedName name="__lbc1" hidden="1">#REF!</definedName>
    <definedName name="__lbc10" hidden="1">#REF!</definedName>
    <definedName name="__lbc11" hidden="1">#REF!</definedName>
    <definedName name="__lbc12" hidden="1">#REF!</definedName>
    <definedName name="__lbc13" hidden="1">#REF!</definedName>
    <definedName name="__lbc14" hidden="1">#REF!</definedName>
    <definedName name="__lbc15" hidden="1">#REF!</definedName>
    <definedName name="__lbc16" hidden="1">#REF!</definedName>
    <definedName name="__lbc17" hidden="1">#REF!</definedName>
    <definedName name="__lbc18" hidden="1">#REF!</definedName>
    <definedName name="__lbc19" hidden="1">#REF!</definedName>
    <definedName name="__lbc2" hidden="1">#REF!</definedName>
    <definedName name="__lbc20" hidden="1">#REF!</definedName>
    <definedName name="__lbc21" hidden="1">#REF!</definedName>
    <definedName name="__lbc22" hidden="1">#REF!</definedName>
    <definedName name="__lbc23" hidden="1">#REF!</definedName>
    <definedName name="__lbc24" hidden="1">#REF!</definedName>
    <definedName name="__lbc25" hidden="1">#REF!</definedName>
    <definedName name="__lbc26" hidden="1">#REF!</definedName>
    <definedName name="__lbc27" hidden="1">#REF!</definedName>
    <definedName name="__lbc28" hidden="1">#REF!</definedName>
    <definedName name="__lbc29" hidden="1">#REF!</definedName>
    <definedName name="__lbc3" hidden="1">#REF!</definedName>
    <definedName name="__lbc31" hidden="1">#REF!</definedName>
    <definedName name="__lbc32" hidden="1">#REF!</definedName>
    <definedName name="__lbc4" hidden="1">#REF!</definedName>
    <definedName name="__lbc5" hidden="1">#REF!</definedName>
    <definedName name="__lbc6" hidden="1">#REF!</definedName>
    <definedName name="__lbc7" hidden="1">#REF!</definedName>
    <definedName name="__lbc8" hidden="1">#REF!</definedName>
    <definedName name="__lbc9" hidden="1">#REF!</definedName>
    <definedName name="__ld26" hidden="1">#REF!</definedName>
    <definedName name="__ld31" hidden="1">#REF!</definedName>
    <definedName name="__le31" hidden="1">#REF!</definedName>
    <definedName name="__let1" localSheetId="5">[12]!Macro1</definedName>
    <definedName name="__let1" localSheetId="2">[12]!Macro1</definedName>
    <definedName name="__let1" localSheetId="1">[12]!Macro1</definedName>
    <definedName name="__let1">[12]!Macro1</definedName>
    <definedName name="__let2">[24]Cronograma!#REF!,[24]Cronograma!#REF!,[24]Cronograma!#REF!,[24]Cronograma!#REF!</definedName>
    <definedName name="__let4">'[38]#REF'!$A$1:$U$38</definedName>
    <definedName name="__lf31" hidden="1">#REF!</definedName>
    <definedName name="__ltf2" hidden="1">[9]LTQ!#REF!</definedName>
    <definedName name="__MOA1" hidden="1">{#N/A,#N/A,FALSE,"DEF1";#N/A,#N/A,FALSE,"DEF2";#N/A,#N/A,FALSE,"DEF3"}</definedName>
    <definedName name="__MOA2" hidden="1">{#N/A,#N/A,FALSE,"DEF1";#N/A,#N/A,FALSE,"DEF2";#N/A,#N/A,FALSE,"DEF3"}</definedName>
    <definedName name="__MOD1" localSheetId="2" hidden="1">{#N/A,#N/A,FALSE,"GERAL";#N/A,#N/A,FALSE,"012-96";#N/A,#N/A,FALSE,"018-96";#N/A,#N/A,FALSE,"027-96";#N/A,#N/A,FALSE,"059-96";#N/A,#N/A,FALSE,"076-96";#N/A,#N/A,FALSE,"019-97";#N/A,#N/A,FALSE,"021-97";#N/A,#N/A,FALSE,"022-97";#N/A,#N/A,FALSE,"028-97"}</definedName>
    <definedName name="__MOD1" localSheetId="1" hidden="1">{#N/A,#N/A,FALSE,"GERAL";#N/A,#N/A,FALSE,"012-96";#N/A,#N/A,FALSE,"018-96";#N/A,#N/A,FALSE,"027-96";#N/A,#N/A,FALSE,"059-96";#N/A,#N/A,FALSE,"076-96";#N/A,#N/A,FALSE,"019-97";#N/A,#N/A,FALSE,"021-97";#N/A,#N/A,FALSE,"022-97";#N/A,#N/A,FALSE,"028-97"}</definedName>
    <definedName name="__MOD1" localSheetId="0" hidden="1">{#N/A,#N/A,FALSE,"GERAL";#N/A,#N/A,FALSE,"012-96";#N/A,#N/A,FALSE,"018-96";#N/A,#N/A,FALSE,"027-96";#N/A,#N/A,FALSE,"059-96";#N/A,#N/A,FALSE,"076-96";#N/A,#N/A,FALSE,"019-97";#N/A,#N/A,FALSE,"021-97";#N/A,#N/A,FALSE,"022-97";#N/A,#N/A,FALSE,"028-97"}</definedName>
    <definedName name="__MOD1" hidden="1">{#N/A,#N/A,FALSE,"GERAL";#N/A,#N/A,FALSE,"012-96";#N/A,#N/A,FALSE,"018-96";#N/A,#N/A,FALSE,"027-96";#N/A,#N/A,FALSE,"059-96";#N/A,#N/A,FALSE,"076-96";#N/A,#N/A,FALSE,"019-97";#N/A,#N/A,FALSE,"021-97";#N/A,#N/A,FALSE,"022-97";#N/A,#N/A,FALSE,"028-97"}</definedName>
    <definedName name="__MX3208">'[31]Price List'!$A$461</definedName>
    <definedName name="__MX410">'[31]Price List'!$A$437</definedName>
    <definedName name="__n2" hidden="1">{#N/A,#N/A,FALSE,"PCOL"}</definedName>
    <definedName name="__OCU45">'[31]Price List'!$A$622</definedName>
    <definedName name="__org1" localSheetId="2">#REF!</definedName>
    <definedName name="__org1" localSheetId="1">#REF!</definedName>
    <definedName name="__org1" localSheetId="0">#REF!</definedName>
    <definedName name="__org1">#REF!</definedName>
    <definedName name="__ORG2" localSheetId="2">'[39]2500'!#REF!</definedName>
    <definedName name="__ORG2" localSheetId="1">'[39]2500'!#REF!</definedName>
    <definedName name="__ORG2" localSheetId="0">'[39]2500'!#REF!</definedName>
    <definedName name="__ORG2">'[39]2500'!#REF!</definedName>
    <definedName name="__ORG3" localSheetId="2">'[39]2500'!#REF!</definedName>
    <definedName name="__ORG3" localSheetId="1">'[39]2500'!#REF!</definedName>
    <definedName name="__ORG3" localSheetId="0">'[39]2500'!#REF!</definedName>
    <definedName name="__ORG3">'[39]2500'!#REF!</definedName>
    <definedName name="__OSU300">'[31]Price List'!#REF!</definedName>
    <definedName name="__OUT1" localSheetId="2">#REF!</definedName>
    <definedName name="__OUT1" localSheetId="1">#REF!</definedName>
    <definedName name="__OUT1" localSheetId="0">#REF!</definedName>
    <definedName name="__OUT1">#REF!</definedName>
    <definedName name="__OUT2" localSheetId="2">#REF!</definedName>
    <definedName name="__OUT2" localSheetId="1">#REF!</definedName>
    <definedName name="__OUT2" localSheetId="0">#REF!</definedName>
    <definedName name="__OUT2">#REF!</definedName>
    <definedName name="__pA5" localSheetId="5">[10]!_xlbgnm.pA5</definedName>
    <definedName name="__pA5" localSheetId="2">[10]!_xlbgnm.pA5</definedName>
    <definedName name="__pA5" localSheetId="1">[10]!_xlbgnm.pA5</definedName>
    <definedName name="__pA5">[10]!_xlbgnm.pA5</definedName>
    <definedName name="__pA6" localSheetId="5">[10]!_xlbgnm.pA6</definedName>
    <definedName name="__pA6" localSheetId="2">[10]!_xlbgnm.pA6</definedName>
    <definedName name="__pA6" localSheetId="1">[10]!_xlbgnm.pA6</definedName>
    <definedName name="__pA6">[10]!_xlbgnm.pA6</definedName>
    <definedName name="__PAT1" localSheetId="2">#REF!</definedName>
    <definedName name="__PAT1" localSheetId="1">#REF!</definedName>
    <definedName name="__PAT1" localSheetId="0">#REF!</definedName>
    <definedName name="__PAT1">#REF!</definedName>
    <definedName name="__PAT2">#REF!</definedName>
    <definedName name="__PAT3">#REF!</definedName>
    <definedName name="__pC5" localSheetId="5">[10]!_xlbgnm.pC5</definedName>
    <definedName name="__pC5" localSheetId="2">[10]!_xlbgnm.pC5</definedName>
    <definedName name="__pC5" localSheetId="1">[10]!_xlbgnm.pC5</definedName>
    <definedName name="__pC5">[10]!_xlbgnm.pC5</definedName>
    <definedName name="__pg2">[32]pitch!#REF!</definedName>
    <definedName name="__PN10" hidden="1">{"'gráf jan00'!$A$1:$AK$41"}</definedName>
    <definedName name="__R">'[40]Datos Proceso - Válvulas'!#REF!</definedName>
    <definedName name="__REC2">'[39]2500'!#REF!</definedName>
    <definedName name="__rg14">[21]Principal!$D$22</definedName>
    <definedName name="__SH2" localSheetId="2">#REF!</definedName>
    <definedName name="__SH2" localSheetId="1">#REF!</definedName>
    <definedName name="__SH2" localSheetId="0">#REF!</definedName>
    <definedName name="__SH2">#REF!</definedName>
    <definedName name="__SYS1" localSheetId="2">#REF!</definedName>
    <definedName name="__SYS1" localSheetId="1">#REF!</definedName>
    <definedName name="__SYS1" localSheetId="0">#REF!</definedName>
    <definedName name="__SYS1">#REF!</definedName>
    <definedName name="__SYS2" localSheetId="2">#REF!</definedName>
    <definedName name="__SYS2" localSheetId="1">#REF!</definedName>
    <definedName name="__SYS2" localSheetId="0">#REF!</definedName>
    <definedName name="__SYS2">#REF!</definedName>
    <definedName name="__tab1">#REF!</definedName>
    <definedName name="__TOT1">#REF!</definedName>
    <definedName name="__TOT2">#REF!</definedName>
    <definedName name="__TOT3">#REF!</definedName>
    <definedName name="__TOT4">#REF!</definedName>
    <definedName name="__TOT5">#REF!</definedName>
    <definedName name="__TOT6">#REF!</definedName>
    <definedName name="__TOT7">#REF!</definedName>
    <definedName name="__TVP1">#REF!</definedName>
    <definedName name="__TVP2">#REF!</definedName>
    <definedName name="__Ver1">#REF!</definedName>
    <definedName name="__Ver2">#REF!</definedName>
    <definedName name="__x10" hidden="1">#REF!</definedName>
    <definedName name="__x11" hidden="1">#REF!</definedName>
    <definedName name="__x12" hidden="1">#REF!</definedName>
    <definedName name="__x13" hidden="1">#REF!</definedName>
    <definedName name="__x14" hidden="1">#REF!</definedName>
    <definedName name="__x15" hidden="1">#REF!</definedName>
    <definedName name="__x16" hidden="1">#REF!</definedName>
    <definedName name="__x17" hidden="1">#REF!</definedName>
    <definedName name="__x18" hidden="1">#REF!</definedName>
    <definedName name="__x19" hidden="1">#REF!</definedName>
    <definedName name="__x20" hidden="1">#REF!</definedName>
    <definedName name="__x21" hidden="1">#REF!</definedName>
    <definedName name="__x22" hidden="1">#REF!</definedName>
    <definedName name="__x23" hidden="1">#REF!</definedName>
    <definedName name="__x24" hidden="1">#REF!</definedName>
    <definedName name="__x25" hidden="1">#REF!</definedName>
    <definedName name="__x28" hidden="1">#REF!</definedName>
    <definedName name="__x29" hidden="1">#REF!</definedName>
    <definedName name="__x32" hidden="1">#REF!</definedName>
    <definedName name="__x4" hidden="1">#REF!</definedName>
    <definedName name="__x5" hidden="1">#REF!</definedName>
    <definedName name="__x6" hidden="1">#REF!</definedName>
    <definedName name="__x7" hidden="1">#REF!</definedName>
    <definedName name="__x8" hidden="1">#REF!</definedName>
    <definedName name="__x9" hidden="1">#REF!</definedName>
    <definedName name="_01">'[41]38'!$B$1</definedName>
    <definedName name="_02">'[41]38'!$B$2:$C$2</definedName>
    <definedName name="_03">'[41]38'!$B$3:$D$3</definedName>
    <definedName name="_04">'[41]38'!$B$4:$E$4</definedName>
    <definedName name="_05">'[41]38'!$B$5:$F$5</definedName>
    <definedName name="_06">'[41]38'!$B$6:$G$6</definedName>
    <definedName name="_07">'[41]38'!$B$7:$H$7</definedName>
    <definedName name="_08">'[41]38'!$B$8:$I$8</definedName>
    <definedName name="_09">'[41]38'!$B$9:$J$9</definedName>
    <definedName name="_0B_upgrade1">#REF!</definedName>
    <definedName name="_1.16.9">#REF!</definedName>
    <definedName name="_1.18.9">#REF!</definedName>
    <definedName name="_1_?쾴?">#REF!</definedName>
    <definedName name="_1__123Graph_ACHART_1" hidden="1">[42]OP079907!#REF!</definedName>
    <definedName name="_10">'[41]38'!$B$10:$K$10</definedName>
    <definedName name="_10__123Graph_FCHART_1" hidden="1">[43]EAIGESEN!#REF!</definedName>
    <definedName name="_100SeguroAdmLocal_28_1">#REF!</definedName>
    <definedName name="_100TreinamentoMOD_28_1">#REF!</definedName>
    <definedName name="_102SeguroVida_23_1">#REF!</definedName>
    <definedName name="_104SeguroVida_28_1">#REF!</definedName>
    <definedName name="_105SeguroVidaEmGrupo_23_1">#REF!</definedName>
    <definedName name="_106SeguroVidaEmGrupo_28_1">#REF!</definedName>
    <definedName name="_107Sem_nome">#REF!</definedName>
    <definedName name="_108TotalEPI_23_1">#REF!</definedName>
    <definedName name="_109TotalEPI_28_1">#REF!</definedName>
    <definedName name="_10Adm.Local_23_1">#REF!</definedName>
    <definedName name="_10Aliment.MOD_23_1">#REF!</definedName>
    <definedName name="_10GO2_">#REF!</definedName>
    <definedName name="_11">'[41]38'!$B$11:$L$11</definedName>
    <definedName name="_11__123Graph_XCHART_3" hidden="1">[44]estgg!#REF!</definedName>
    <definedName name="_110TotalFerramentas_23_1">#REF!</definedName>
    <definedName name="_111TotalFerramentas_28_1">#REF!</definedName>
    <definedName name="_112Treinamento_23_1">#REF!</definedName>
    <definedName name="_113Treinamento_28_1">#REF!</definedName>
    <definedName name="_114TreinamentoAdmLocal_23_1">#REF!</definedName>
    <definedName name="_115TreinamentoAdmLocal_28_1">#REF!</definedName>
    <definedName name="_116ConeVol_11_1">#N/A</definedName>
    <definedName name="_116TreinamentoMOD_23_1">#REF!</definedName>
    <definedName name="_117ConeVol_12_1">#N/A</definedName>
    <definedName name="_117TreinamentoMOD_28_1">#REF!</definedName>
    <definedName name="_118ConeVol_13_1">#N/A</definedName>
    <definedName name="_119ConeVol_2_1">#N/A</definedName>
    <definedName name="_11Aliment.MOD_28_1">#REF!</definedName>
    <definedName name="_11go3_">#REF!</definedName>
    <definedName name="_12">'[41]38'!$B$12:$M$12</definedName>
    <definedName name="_120ConeVol_5_1">#N/A</definedName>
    <definedName name="_12Adm.Local_28_1">#REF!</definedName>
    <definedName name="_12ApoioTécnico_23_1">#REF!</definedName>
    <definedName name="_12u¨­OUⓒ￡uueⓒ￢A¨­AIee_YA">[45]수입!#REF!</definedName>
    <definedName name="_13">'[41]38'!$B$13:$N$13</definedName>
    <definedName name="_13Aliment.Adm.Local_23_1" localSheetId="2">#REF!</definedName>
    <definedName name="_13Aliment.Adm.Local_23_1" localSheetId="1">#REF!</definedName>
    <definedName name="_13Aliment.Adm.Local_23_1" localSheetId="0">#REF!</definedName>
    <definedName name="_13Aliment.Adm.Local_23_1">#REF!</definedName>
    <definedName name="_13ApoioTécnico_28_1" localSheetId="2">#REF!</definedName>
    <definedName name="_13ApoioTécnico_28_1" localSheetId="1">#REF!</definedName>
    <definedName name="_13ApoioTécnico_28_1" localSheetId="0">#REF!</definedName>
    <definedName name="_13ApoioTécnico_28_1">#REF!</definedName>
    <definedName name="_13uÞOUðuueßAÞAIee_YA" localSheetId="2">[46]수입!#REF!</definedName>
    <definedName name="_13uÞOUðuueßAÞAIee_YA" localSheetId="1">[46]수입!#REF!</definedName>
    <definedName name="_13uÞOUðuueßAÞAIee_YA" localSheetId="0">[46]수입!#REF!</definedName>
    <definedName name="_13uÞOUðuueßAÞAIee_YA">[46]수입!#REF!</definedName>
    <definedName name="_14">'[41]38'!$B$14:$O$14</definedName>
    <definedName name="_14__123Graph_BCHART_1" hidden="1">[43]EAIGESEN!#REF!</definedName>
    <definedName name="_14Aliment.Adm.Local_28_1" localSheetId="2">#REF!</definedName>
    <definedName name="_14Aliment.Adm.Local_28_1" localSheetId="1">#REF!</definedName>
    <definedName name="_14Aliment.Adm.Local_28_1" localSheetId="0">#REF!</definedName>
    <definedName name="_14Aliment.Adm.Local_28_1">#REF!</definedName>
    <definedName name="_14Ass.Méd.Adm.Local_23_1" localSheetId="2">#REF!</definedName>
    <definedName name="_14Ass.Méd.Adm.Local_23_1" localSheetId="1">#REF!</definedName>
    <definedName name="_14Ass.Méd.Adm.Local_23_1" localSheetId="0">#REF!</definedName>
    <definedName name="_14Ass.Méd.Adm.Local_23_1">#REF!</definedName>
    <definedName name="_15">'[41]38'!$B$15:$P$15</definedName>
    <definedName name="_15Aliment.MOD_23_1" localSheetId="2">#REF!</definedName>
    <definedName name="_15Aliment.MOD_23_1" localSheetId="1">#REF!</definedName>
    <definedName name="_15Aliment.MOD_23_1" localSheetId="0">#REF!</definedName>
    <definedName name="_15Aliment.MOD_23_1">#REF!</definedName>
    <definedName name="_15Ass.Méd.Adm.Local_28_1">#REF!</definedName>
    <definedName name="_16">'[41]38'!$B$16:$Q$16</definedName>
    <definedName name="_16.3___VEÍCULOS">'[47]16-EQUIP.'!#REF!</definedName>
    <definedName name="_16.4___COMBÚSTIVEL">'[47]16-EQUIP.'!#REF!</definedName>
    <definedName name="_16.5___EQUIPAMENTOS_DE_ESCRITÓRIO">'[47]16-EQUIP.'!#REF!</definedName>
    <definedName name="_164">#N/A</definedName>
    <definedName name="_169">#N/A</definedName>
    <definedName name="_16Aliment.MOD_28_1">#REF!</definedName>
    <definedName name="_16Assist.Médica_23_1">#REF!</definedName>
    <definedName name="_17">'[41]38'!$B$17:$R$17</definedName>
    <definedName name="_17.1_MENSALISTA">'[47]17-MOI'!#REF!</definedName>
    <definedName name="_17.2___HORISTA">'[47]17-MOI'!#REF!</definedName>
    <definedName name="_170">#N/A</definedName>
    <definedName name="_172">#N/A</definedName>
    <definedName name="_174ELECTRICAL_11_1">#N/A</definedName>
    <definedName name="_175ELECTRICAL_12_1">#N/A</definedName>
    <definedName name="_176">#N/A</definedName>
    <definedName name="_17602">#N/A</definedName>
    <definedName name="_176ELECTRICAL_2_1">#N/A</definedName>
    <definedName name="_177">#N/A</definedName>
    <definedName name="_17ApoioTécnico_23_1">#REF!</definedName>
    <definedName name="_17Assist.Médica_28_1">#REF!</definedName>
    <definedName name="_18">'[41]38'!$B$18:$S$18</definedName>
    <definedName name="_18501">#N/A</definedName>
    <definedName name="_18ApoioTécnico_28_1">#REF!</definedName>
    <definedName name="_18Comb.OpçãoLocação_23_1">#REF!</definedName>
    <definedName name="_19">'[41]38'!$B$19:$T$19</definedName>
    <definedName name="_19__123Graph_CCHART_1" hidden="1">[43]EAIGESEN!#REF!</definedName>
    <definedName name="_19Ass.Méd.Adm.Local_23_1">#REF!</definedName>
    <definedName name="_19Comb.OpçãoLocação_28_1">#REF!</definedName>
    <definedName name="_1Excel_BuiltIn__FilterDatabase_4_1">#REF!</definedName>
    <definedName name="_1Excel_BuiltIn_Print_Area_2_1_1_1_1_1_1">#REF!</definedName>
    <definedName name="_1g">#REF!</definedName>
    <definedName name="_1Mod_PlotDaily_.PlotDailyData" localSheetId="5">[48]!'[Mod PlotDaily].PlotDailyData'</definedName>
    <definedName name="_1Mod_PlotDaily_.PlotDailyData" localSheetId="2">[48]!'[Mod PlotDaily].PlotDailyData'</definedName>
    <definedName name="_1Mod_PlotDaily_.PlotDailyData" localSheetId="1">[48]!'[Mod PlotDaily].PlotDailyData'</definedName>
    <definedName name="_1Mod_PlotDaily_.PlotDailyData">[48]!'[Mod PlotDaily].PlotDailyData'</definedName>
    <definedName name="_1p">#REF!</definedName>
    <definedName name="_2_?쾴?_?" localSheetId="2">#REF!</definedName>
    <definedName name="_2_?쾴?_?" localSheetId="1">#REF!</definedName>
    <definedName name="_2_?쾴?_?" localSheetId="0">#REF!</definedName>
    <definedName name="_2_?쾴?_?">#REF!</definedName>
    <definedName name="_2__123Graph_ACHART_3" hidden="1">[49]EAIGESEN!$O$16:$O$17</definedName>
    <definedName name="_2__123Graph_BCHART_1" hidden="1">[42]OP079907!#REF!</definedName>
    <definedName name="_2__123Graph_XDEC_SEM" hidden="1">[50]LTQ!#REF!</definedName>
    <definedName name="_2_0qtrlongcy">[35]LCGRAPH!#REF!</definedName>
    <definedName name="_20">'[41]38'!$B$20:$U$20</definedName>
    <definedName name="_207">#N/A</definedName>
    <definedName name="_20Ass.Méd.Adm.Local_28_1" localSheetId="2">#REF!</definedName>
    <definedName name="_20Ass.Méd.Adm.Local_28_1" localSheetId="1">#REF!</definedName>
    <definedName name="_20Ass.Méd.Adm.Local_28_1" localSheetId="0">#REF!</definedName>
    <definedName name="_20Ass.Méd.Adm.Local_28_1">#REF!</definedName>
    <definedName name="_20Comb.Transp.Operac._23_1" localSheetId="2">#REF!</definedName>
    <definedName name="_20Comb.Transp.Operac._23_1" localSheetId="1">#REF!</definedName>
    <definedName name="_20Comb.Transp.Operac._23_1" localSheetId="0">#REF!</definedName>
    <definedName name="_20Comb.Transp.Operac._23_1">#REF!</definedName>
    <definedName name="_21">'[41]38'!$B$21:$V$21</definedName>
    <definedName name="_216">#N/A</definedName>
    <definedName name="_21Assist.Médica_23_1">#REF!</definedName>
    <definedName name="_21Comb.Transp.Operac._28_1">#REF!</definedName>
    <definedName name="_22">'[41]38'!$B$22:$W$22</definedName>
    <definedName name="_227">#N/A</definedName>
    <definedName name="_22Assist.Médica_28_1">#REF!</definedName>
    <definedName name="_22Combustível_23_1">#REF!</definedName>
    <definedName name="_23">'[41]38'!$B$23:$X$23</definedName>
    <definedName name="_234">#N/A</definedName>
    <definedName name="_23Comb.OpçãoLocação_23_1">#REF!</definedName>
    <definedName name="_23Combustível_28_1">#REF!</definedName>
    <definedName name="_24">'[41]38'!$B$24:$Y$24</definedName>
    <definedName name="_24__123Graph_DCHART_1" hidden="1">[43]EAIGESEN!#REF!</definedName>
    <definedName name="_24Comb.OpçãoLocação_28_1">#REF!</definedName>
    <definedName name="_24ConeVol_13_1" localSheetId="2">'Histograma MOD'!_24ConeVol_13_1</definedName>
    <definedName name="_24ConeVol_13_1" localSheetId="1">'Histograma MOD Geral'!_24ConeVol_13_1</definedName>
    <definedName name="_24ConeVol_13_1" localSheetId="0">'Histograma MOI Geral'!_24ConeVol_13_1</definedName>
    <definedName name="_24ConeVol_13_1">#N/A</definedName>
    <definedName name="_25">'[41]38'!$B$25:$Z$25</definedName>
    <definedName name="_25Comb.Transp.Operac._23_1" localSheetId="2">#REF!</definedName>
    <definedName name="_25Comb.Transp.Operac._23_1" localSheetId="1">#REF!</definedName>
    <definedName name="_25Comb.Transp.Operac._23_1" localSheetId="0">#REF!</definedName>
    <definedName name="_25Comb.Transp.Operac._23_1">#REF!</definedName>
    <definedName name="_25CustoChamados_23_1" localSheetId="2">#REF!</definedName>
    <definedName name="_25CustoChamados_23_1" localSheetId="1">#REF!</definedName>
    <definedName name="_25CustoChamados_23_1" localSheetId="0">#REF!</definedName>
    <definedName name="_25CustoChamados_23_1">#REF!</definedName>
    <definedName name="_26">'[41]38'!$B$26:$AA$26</definedName>
    <definedName name="_26Comb.Transp.Operac._28_1" localSheetId="2">#REF!</definedName>
    <definedName name="_26Comb.Transp.Operac._28_1" localSheetId="1">#REF!</definedName>
    <definedName name="_26Comb.Transp.Operac._28_1" localSheetId="0">#REF!</definedName>
    <definedName name="_26Comb.Transp.Operac._28_1">#REF!</definedName>
    <definedName name="_26CustoChamados_28_1">#REF!</definedName>
    <definedName name="_27">'[41]38'!$B$27:$AB$27</definedName>
    <definedName name="_27Combustível_23_1">#REF!</definedName>
    <definedName name="_27CustoONCALL_23_1">#REF!</definedName>
    <definedName name="_28">'[41]38'!$B$28:$AC$28</definedName>
    <definedName name="_28Combustível_28_1">#REF!</definedName>
    <definedName name="_28CustoONCALL_28_1">#REF!</definedName>
    <definedName name="_29">'[41]38'!$B$29:$AD$29</definedName>
    <definedName name="_29__123Graph_ECHART_1" hidden="1">[43]EAIGESEN!#REF!</definedName>
    <definedName name="_29ConeVol_13_1" localSheetId="2">'Histograma MOD'!_29ConeVol_13_1</definedName>
    <definedName name="_29ConeVol_13_1" localSheetId="1">'Histograma MOD Geral'!_29ConeVol_13_1</definedName>
    <definedName name="_29ConeVol_13_1" localSheetId="0">'Histograma MOI Geral'!_29ConeVol_13_1</definedName>
    <definedName name="_29ConeVol_13_1">#N/A</definedName>
    <definedName name="_29CustoOperac.Adm.Local_23_1" localSheetId="2">#REF!</definedName>
    <definedName name="_29CustoOperac.Adm.Local_23_1" localSheetId="1">#REF!</definedName>
    <definedName name="_29CustoOperac.Adm.Local_23_1" localSheetId="0">#REF!</definedName>
    <definedName name="_29CustoOperac.Adm.Local_23_1">#REF!</definedName>
    <definedName name="_2Excel_BuiltIn_Print_Area_2_1" localSheetId="3">#REF!</definedName>
    <definedName name="_2Excel_BuiltIn_Print_Area_2_1" localSheetId="2">#REF!</definedName>
    <definedName name="_2Excel_BuiltIn_Print_Area_2_1" localSheetId="1">#REF!</definedName>
    <definedName name="_2Excel_BuiltIn_Print_Area_2_1" localSheetId="0">#REF!</definedName>
    <definedName name="_2Excel_BuiltIn_Print_Area_2_1">#REF!</definedName>
    <definedName name="_2p">#REF!</definedName>
    <definedName name="_3_?쾴?___P">#REF!</definedName>
    <definedName name="_3__123Graph_BCHART_1" hidden="1">[49]EAIGESEN!#REF!</definedName>
    <definedName name="_3__123Graph_XCHART_1" hidden="1">[42]OP079907!$BK$32:$BK$141</definedName>
    <definedName name="_30">'[41]38'!$B$30:$AE$30</definedName>
    <definedName name="_30CustoOperac.Adm.Local_28_1">#REF!</definedName>
    <definedName name="_31">'[41]38'!$B$31:$AF$31</definedName>
    <definedName name="_31CustoChamados_23_1">#REF!</definedName>
    <definedName name="_31CustoOperAdmLocal_23_1">#REF!</definedName>
    <definedName name="_32">'[41]38'!$B$32:$AG$32</definedName>
    <definedName name="_32CustoOperAdmLocal_28_1">#REF!</definedName>
    <definedName name="_33">'[41]38'!$B$33:$AH$33</definedName>
    <definedName name="_33CustoChamados_28_1">#REF!</definedName>
    <definedName name="_33Depre.Transp.Operac._23_1">#REF!</definedName>
    <definedName name="_34">'[41]38'!$B$34:$AI$34</definedName>
    <definedName name="_34__123Graph_FCHART_1" hidden="1">[43]EAIGESEN!#REF!</definedName>
    <definedName name="_34CustoONCALL_23_1">#REF!</definedName>
    <definedName name="_34Depre.Transp.Operac._28_1">#REF!</definedName>
    <definedName name="_35">'[41]38'!$B$35:$AJ$35</definedName>
    <definedName name="_35__123Graph_XCHART_3" hidden="1">[44]estgg!#REF!</definedName>
    <definedName name="_35CustoONCALL_28_1">#REF!</definedName>
    <definedName name="_35Depreciação_23_1">#REF!</definedName>
    <definedName name="_36">'[41]38'!$B$36:$AK$36</definedName>
    <definedName name="_36Depreciação_28_1">#REF!</definedName>
    <definedName name="_37">'[41]38'!$B$37:$AL$37</definedName>
    <definedName name="_37CustoOperac.Adm.Local_23_1">#REF!</definedName>
    <definedName name="_37Encargos_23_1">#REF!</definedName>
    <definedName name="_38">'[41]38'!$B$38:$AM$38</definedName>
    <definedName name="_38Encargos_28_1">#REF!</definedName>
    <definedName name="_39">'[41]38'!$B$39:$AN$39</definedName>
    <definedName name="_39CustoOperac.Adm.Local_28_1">#REF!</definedName>
    <definedName name="_39EncargosAdmLocal_23_1">#REF!</definedName>
    <definedName name="_3qtrlongcy">[35]LCGRAPH!#REF!</definedName>
    <definedName name="_4.1.4">#REF!</definedName>
    <definedName name="_4_?쾴?_T">#REF!</definedName>
    <definedName name="_4__123Graph_ACHART_1" hidden="1">[43]EAIGESEN!#REF!</definedName>
    <definedName name="_4__123Graph_CCHART_1" hidden="1">[49]EAIGESEN!#REF!</definedName>
    <definedName name="_4__123Graph_XLTQ_SEM" hidden="1">[50]LTQ!#REF!</definedName>
    <definedName name="_40">'[41]38'!$B$40:$AO$40</definedName>
    <definedName name="_40CustoOperAdmLocal_23_1">#REF!</definedName>
    <definedName name="_40EncargosAdmLocal_28_1">#REF!</definedName>
    <definedName name="_41">'[41]38'!$B$41:$AP$41</definedName>
    <definedName name="_41CustoOperAdmLocal_28_1">#REF!</definedName>
    <definedName name="_41EncargosHExtra_23_1">#REF!</definedName>
    <definedName name="_42">'[41]38'!$B$42:$AQ$42</definedName>
    <definedName name="_42Depre.Transp.Operac._23_1">#REF!</definedName>
    <definedName name="_42EncargosHExtra_28_1">#REF!</definedName>
    <definedName name="_43">'[41]38'!$B$43:$AR$43</definedName>
    <definedName name="_431NOME_2_1">NA()</definedName>
    <definedName name="_43Depre.Transp.Operac._28_1">#REF!</definedName>
    <definedName name="_43EPI_23_1">#REF!</definedName>
    <definedName name="_44">'[41]38'!$B$44:$AS$44</definedName>
    <definedName name="_44__REAL._ACUM.">OFFSET(#REF!,,,1,MATCH(#REF!,#REF!,1))</definedName>
    <definedName name="_４４__分_期">#REF!</definedName>
    <definedName name="_44EPI_28_1">#REF!</definedName>
    <definedName name="_45">'[41]38'!$B$45:$AT$45</definedName>
    <definedName name="_452pla_11_1">#N/A</definedName>
    <definedName name="_453pla_12_1">#N/A</definedName>
    <definedName name="_454pla_13_1">#N/A</definedName>
    <definedName name="_455pla_2_1">#N/A</definedName>
    <definedName name="_456pla_5_1">#N/A</definedName>
    <definedName name="_45Depreciação_23_1">#REF!</definedName>
    <definedName name="_45EPIAdm.Local_23_1">#REF!</definedName>
    <definedName name="_46">'[41]38'!$B$46:$AU$46</definedName>
    <definedName name="_46EPIAdm.Local_28_1">#REF!</definedName>
    <definedName name="_47">'[41]38'!$B$47:$AV$47</definedName>
    <definedName name="_47Depreciação_28_1">#REF!</definedName>
    <definedName name="_47Equip.Especiais_23_1">#REF!</definedName>
    <definedName name="_48">'[41]38'!$B$48:$AW$48</definedName>
    <definedName name="_48Encargos_23_1">#REF!</definedName>
    <definedName name="_48Equip.Especiais_28_1">#REF!</definedName>
    <definedName name="_49">'[41]38'!$B$49:$AX$49</definedName>
    <definedName name="_49Encargos_28_1">#REF!</definedName>
    <definedName name="_49EquipamentosEspec_23_1">#REF!</definedName>
    <definedName name="_4Adm.Central_23_1">#REF!</definedName>
    <definedName name="_5__123Graph_ACHART_3" hidden="1">[43]EAIGESEN!$O$11:$O$12</definedName>
    <definedName name="_5__123Graph_DCHART_1" hidden="1">[49]EAIGESEN!#REF!</definedName>
    <definedName name="_50">'[41]38'!$B$50:$AY$50</definedName>
    <definedName name="_504SHARED_FORMULA_1_2_1">NA()</definedName>
    <definedName name="_505SHARED_FORMULA_3_2_1">NA()</definedName>
    <definedName name="_506SHARED_FORMULA_5_2_1">NA()</definedName>
    <definedName name="_507SHARED_FORMULA_7_2_1">NA()</definedName>
    <definedName name="_50EncargosAdmLocal_23_1">#REF!</definedName>
    <definedName name="_50EquipamentosEspec_28_1">#REF!</definedName>
    <definedName name="_50M_70E_MOTORLIST" localSheetId="2">#REF!</definedName>
    <definedName name="_50M_70E_MOTORLIST" localSheetId="1">#REF!</definedName>
    <definedName name="_50M_70E_MOTORLIST" localSheetId="0">#REF!</definedName>
    <definedName name="_50M_70E_MOTORLIST">#REF!</definedName>
    <definedName name="_51">'[41]38'!$B$51:$AZ$51</definedName>
    <definedName name="_514SYOKI_GAMEN_13_1">#N/A</definedName>
    <definedName name="_515SYOKI_GAMEN_2_1">#N/A</definedName>
    <definedName name="_51EncargosAdmLocal_28_1">#REF!</definedName>
    <definedName name="_51Estagiários_23_1">#REF!</definedName>
    <definedName name="_52">'[41]38'!$B$52:$BA$52</definedName>
    <definedName name="_52EncargosHExtra_23_1">#REF!</definedName>
    <definedName name="_52Estagiários_28_1">#REF!</definedName>
    <definedName name="_53">'[41]38'!$B$53:$BB$53</definedName>
    <definedName name="_53EncargosHExtra_28_1">#REF!</definedName>
    <definedName name="_53Excel_BuiltIn__FilterDatabase_1_1">#REF!</definedName>
    <definedName name="_54EPI_23_1">#REF!</definedName>
    <definedName name="_54Excel_BuiltIn_Database_1">#REF!</definedName>
    <definedName name="_55EPI_28_1">#REF!</definedName>
    <definedName name="_55Excel_BuiltIn_Database_13_1">#REF!</definedName>
    <definedName name="_56_64K_DSU_CSU">'[31]Price List'!$A$721</definedName>
    <definedName name="_56EPIAdm.Local_23_1">#REF!</definedName>
    <definedName name="_56Excel_BuiltIn_Database_15_1">#REF!</definedName>
    <definedName name="_57EPIAdm.Local_28_1">#REF!</definedName>
    <definedName name="_57Excel_BuiltIn_Print_Area_1_1">#REF!</definedName>
    <definedName name="_58Ferramentas_23_1">#REF!</definedName>
    <definedName name="_59Equip.Especiais_23_1">#REF!</definedName>
    <definedName name="_59Ferramentas_28_1">#REF!</definedName>
    <definedName name="_5Adm.Central_28_1">#REF!</definedName>
    <definedName name="_5F" hidden="1">'[51]집계표(OPTION)'!#REF!</definedName>
    <definedName name="_6__123Graph_BCHART_1" hidden="1">[43]EAIGESEN!#REF!</definedName>
    <definedName name="_6__123Graph_ECHART_1" hidden="1">[49]EAIGESEN!#REF!</definedName>
    <definedName name="_6_0_0_F" hidden="1">'[51]집계표(OPTION)'!#REF!</definedName>
    <definedName name="_60FerramentasMatConsumo_23_1" localSheetId="2">#REF!</definedName>
    <definedName name="_60FerramentasMatConsumo_23_1" localSheetId="1">#REF!</definedName>
    <definedName name="_60FerramentasMatConsumo_23_1" localSheetId="0">#REF!</definedName>
    <definedName name="_60FerramentasMatConsumo_23_1">#REF!</definedName>
    <definedName name="_61Equip.Especiais_28_1" localSheetId="2">#REF!</definedName>
    <definedName name="_61Equip.Especiais_28_1" localSheetId="1">#REF!</definedName>
    <definedName name="_61Equip.Especiais_28_1" localSheetId="0">#REF!</definedName>
    <definedName name="_61Equip.Especiais_28_1">#REF!</definedName>
    <definedName name="_61FerramentasMatConsumo_28_1" localSheetId="2">#REF!</definedName>
    <definedName name="_61FerramentasMatConsumo_28_1" localSheetId="1">#REF!</definedName>
    <definedName name="_61FerramentasMatConsumo_28_1" localSheetId="0">#REF!</definedName>
    <definedName name="_61FerramentasMatConsumo_28_1">#REF!</definedName>
    <definedName name="_62EquipamentosEspec_23_1">#REF!</definedName>
    <definedName name="_62FolhaPagamento_23_1">#REF!</definedName>
    <definedName name="_63">[52]Acionamento!#REF!</definedName>
    <definedName name="_63EquipamentosEspec_28_1">#REF!</definedName>
    <definedName name="_63FolhaPagamento_28_1">#REF!</definedName>
    <definedName name="_64">[52]Acionamento!#REF!</definedName>
    <definedName name="_64Estagiários_23_1">#REF!</definedName>
    <definedName name="_64FundoDePensão_23_1">#REF!</definedName>
    <definedName name="_65Estagiários_28_1">#REF!</definedName>
    <definedName name="_65FundoDePensão_28_1">#REF!</definedName>
    <definedName name="_66Excel_BuiltIn__FilterDatabase_1_1">#REF!</definedName>
    <definedName name="_66LocaçãoVeículo_23_1">#REF!</definedName>
    <definedName name="_67Excel_BuiltIn_Database_1">#REF!</definedName>
    <definedName name="_67LocaçãoVeículo_28_1">#REF!</definedName>
    <definedName name="_68Excel_BuiltIn_Database_13_1">#REF!</definedName>
    <definedName name="_68Manut.Transp.Operac._23_1">#REF!</definedName>
    <definedName name="_69Excel_BuiltIn_Database_15_1">#REF!</definedName>
    <definedName name="_69Manut.Transp.Operac._28_1">#REF!</definedName>
    <definedName name="_6Adm.Local_23_1">#REF!</definedName>
    <definedName name="_7__123Graph_CCHART_1" hidden="1">[43]EAIGESEN!#REF!</definedName>
    <definedName name="_7__123Graph_FCHART_1" hidden="1">[49]EAIGESEN!#REF!</definedName>
    <definedName name="_70Excel_BuiltIn_Print_Area_1_1">#REF!</definedName>
    <definedName name="_70Manutenção_23_1">#REF!</definedName>
    <definedName name="_71Ferramentas_23_1">#REF!</definedName>
    <definedName name="_71Manutenção_28_1">#REF!</definedName>
    <definedName name="_72Ferramentas_28_1">#REF!</definedName>
    <definedName name="_72MOAdm.Local_23_1">#REF!</definedName>
    <definedName name="_73FerramentasMatConsumo_23_1">#REF!</definedName>
    <definedName name="_73MOAdm.Local_28_1">#REF!</definedName>
    <definedName name="_74FerramentasMatConsumo_28_1">#REF!</definedName>
    <definedName name="_74NúmeroFuncionários_23_1">#REF!</definedName>
    <definedName name="_75FolhaPagamento_23_1">#REF!</definedName>
    <definedName name="_75NúmeroFuncionários_28_1">#REF!</definedName>
    <definedName name="_76FolhaPagamento_28_1">#REF!</definedName>
    <definedName name="_76NumEstagiarios_23_1">#REF!</definedName>
    <definedName name="_77FundoDePensão_23_1">#REF!</definedName>
    <definedName name="_77NumEstagiarios_28_1">#REF!</definedName>
    <definedName name="_78FundoDePensão_28_1">#REF!</definedName>
    <definedName name="_78NumMOAdmLocal_23_1">#REF!</definedName>
    <definedName name="_79LocaçãoVeículo_23_1">#REF!</definedName>
    <definedName name="_79NumMOAdmLocal_28_1">#REF!</definedName>
    <definedName name="_7Å__·¹_ÀÓ">#N/A</definedName>
    <definedName name="_7Adm.Central_23_1">#REF!</definedName>
    <definedName name="_7Adm.Local_28_1">#REF!</definedName>
    <definedName name="_8__123Graph_ACHART_1" hidden="1">[43]EAIGESEN!#REF!</definedName>
    <definedName name="_8__123Graph_DCHART_1" hidden="1">[43]EAIGESEN!#REF!</definedName>
    <definedName name="_8__123Graph_XCHART_3" hidden="1">[53]estgg!#REF!</definedName>
    <definedName name="_80LocaçãoVeículo_28_1">#REF!</definedName>
    <definedName name="_80Ônibus_23_1">#REF!</definedName>
    <definedName name="_81Manut.Transp.Operac._23_1">#REF!</definedName>
    <definedName name="_81Ônibus_28_1">#REF!</definedName>
    <definedName name="_82Manut.Transp.Operac._28_1">#REF!</definedName>
    <definedName name="_82SeguroAcid.Trab._23_1">#REF!</definedName>
    <definedName name="_83Manutenção_23_1">#REF!</definedName>
    <definedName name="_83SeguroAcid.Trab._28_1">#REF!</definedName>
    <definedName name="_84Manutenção_28_1">#REF!</definedName>
    <definedName name="_84SeguroAdmLocal_23_1">#REF!</definedName>
    <definedName name="_85MOAdm.Local_23_1">#REF!</definedName>
    <definedName name="_85SeguroAdmLocal_28_1">#REF!</definedName>
    <definedName name="_86MOAdm.Local_28_1">#REF!</definedName>
    <definedName name="_86SeguroVida_23_1">#REF!</definedName>
    <definedName name="_87NúmeroFuncionários_23_1">#REF!</definedName>
    <definedName name="_87SeguroVida_28_1">#REF!</definedName>
    <definedName name="_88NúmeroFuncionários_28_1">#REF!</definedName>
    <definedName name="_88SeguroVidaEmGrupo_23_1">#REF!</definedName>
    <definedName name="_899" hidden="1">#REF!</definedName>
    <definedName name="_89BQ_TABLE1_13_1">#N/A</definedName>
    <definedName name="_89NumEstagiarios_23_1">#REF!</definedName>
    <definedName name="_89SeguroVidaEmGrupo_28_1">#REF!</definedName>
    <definedName name="_8ãæÐ_ÍïÞÀ_Íª">#N/A</definedName>
    <definedName name="_8Adm.Central_28_1">#REF!</definedName>
    <definedName name="_8Aliment.Adm.Local_23_1">#REF!</definedName>
    <definedName name="_9__123Graph_ACHART_3" hidden="1">[43]EAIGESEN!$O$11:$O$12</definedName>
    <definedName name="_9__123Graph_ECHART_1" hidden="1">[43]EAIGESEN!#REF!</definedName>
    <definedName name="_90BQ_TABLE1_2_1">#N/A</definedName>
    <definedName name="_90NumEstagiarios_28_1">#REF!</definedName>
    <definedName name="_90Sem_nome">#REF!</definedName>
    <definedName name="_91NumMOAdmLocal_23_1">#REF!</definedName>
    <definedName name="_91TotalEPI_23_1">#REF!</definedName>
    <definedName name="_92NumMOAdmLocal_28_1">#REF!</definedName>
    <definedName name="_92TotalEPI_28_1">#REF!</definedName>
    <definedName name="_93Ônibus_23_1">#REF!</definedName>
    <definedName name="_93TotalFerramentas_23_1">#REF!</definedName>
    <definedName name="_94">[54]G90BAOP1!#REF!</definedName>
    <definedName name="_94_P">[54]G90BAOP1!#REF!</definedName>
    <definedName name="_94Ônibus_28_1">#REF!</definedName>
    <definedName name="_94TotalFerramentas_28_1">#REF!</definedName>
    <definedName name="_95">[54]G90BAOP1!#REF!</definedName>
    <definedName name="_95_P">[54]G90BAOP1!#REF!</definedName>
    <definedName name="_95Treinamento_23_1">#REF!</definedName>
    <definedName name="_96SeguroAcid.Trab._23_1">#REF!</definedName>
    <definedName name="_96Treinamento_28_1">#REF!</definedName>
    <definedName name="_97TreinamentoAdmLocal_23_1">#REF!</definedName>
    <definedName name="_98SeguroAcid.Trab._28_1">#REF!</definedName>
    <definedName name="_98TreinamentoAdmLocal_28_1">#REF!</definedName>
    <definedName name="_99SeguroAdmLocal_23_1">#REF!</definedName>
    <definedName name="_99TreinamentoMOD_23_1">#REF!</definedName>
    <definedName name="_9Aliment.Adm.Local_28_1">#REF!</definedName>
    <definedName name="_9GO1_">#REF!</definedName>
    <definedName name="_acc21">#REF!</definedName>
    <definedName name="_acc24">[22]account!$C$2:$D$13</definedName>
    <definedName name="_acc26">#REF!</definedName>
    <definedName name="_acc29">#REF!</definedName>
    <definedName name="_ago1" hidden="1">{"'gráf jan00'!$A$1:$AK$41"}</definedName>
    <definedName name="_ago10" hidden="1">{"'gráf jan00'!$A$1:$AK$41"}</definedName>
    <definedName name="_ago2" hidden="1">{"'gráf jan00'!$A$1:$AK$41"}</definedName>
    <definedName name="_ago3" hidden="1">{"'gráf jan00'!$A$1:$AK$41"}</definedName>
    <definedName name="_ago4" hidden="1">{"'gráf jan00'!$A$1:$AK$41"}</definedName>
    <definedName name="_ago5" hidden="1">{"'gráf jan00'!$A$1:$AK$41"}</definedName>
    <definedName name="_ago6" hidden="1">{"'gráf jan00'!$A$1:$AK$41"}</definedName>
    <definedName name="_ago7" hidden="1">{"'gráf jan00'!$A$1:$AK$41"}</definedName>
    <definedName name="_ago8" hidden="1">{"'gráf jan00'!$A$1:$AK$41"}</definedName>
    <definedName name="_ago9" hidden="1">{"'gráf jan00'!$A$1:$AK$41"}</definedName>
    <definedName name="_ago99999" hidden="1">{"'gráf jan00'!$A$1:$AK$41"}</definedName>
    <definedName name="_ALT21">#REF!</definedName>
    <definedName name="_AmbTempMeanD">#REF!</definedName>
    <definedName name="_AmbTempMeanO">#REF!</definedName>
    <definedName name="_AmbTempMeanS">#REF!</definedName>
    <definedName name="_Ano1">#REF!</definedName>
    <definedName name="_Ano2">#REF!</definedName>
    <definedName name="_AP110000">#REF!</definedName>
    <definedName name="_AtRisk_SimSetting_AutomaticallyGenerateReports" hidden="1">FALSE</definedName>
    <definedName name="_AtRisk_SimSetting_AutomaticResultsDisplayMode" hidden="1">0</definedName>
    <definedName name="_AtRisk_SimSetting_ConvergenceConfidenceLevel" hidden="1">0.95</definedName>
    <definedName name="_AtRisk_SimSetting_ConvergencePercentileToTest" hidden="1">0.9</definedName>
    <definedName name="_AtRisk_SimSetting_ConvergencePerformMeanTest" hidden="1">TRUE</definedName>
    <definedName name="_AtRisk_SimSetting_ConvergencePerformPercentileTest" hidden="1">FALSE</definedName>
    <definedName name="_AtRisk_SimSetting_ConvergencePerformStdDeviationTest" hidden="1">FALSE</definedName>
    <definedName name="_AtRisk_SimSetting_ConvergenceTestAllOutputs" hidden="1">TRUE</definedName>
    <definedName name="_AtRisk_SimSetting_ConvergenceTestingPeriod" hidden="1">100</definedName>
    <definedName name="_AtRisk_SimSetting_ConvergenceTolerance" hidden="1">0.03</definedName>
    <definedName name="_AtRisk_SimSetting_LiveUpdate" hidden="1">TRUE</definedName>
    <definedName name="_AtRisk_SimSetting_LiveUpdatePeriod" hidden="1">-1</definedName>
    <definedName name="_AtRisk_SimSetting_RandomNumberGenerator" hidden="1">0</definedName>
    <definedName name="_AtRisk_SimSetting_ReportsList" hidden="1">0</definedName>
    <definedName name="_AtRisk_SimSetting_SimNameCount" hidden="1">0</definedName>
    <definedName name="_AtRisk_SimSetting_SmartSensitivityAnalysisEnabled" hidden="1">TRUE</definedName>
    <definedName name="_AtRisk_SimSetting_StatisticFunctionUpdating" hidden="1">1</definedName>
    <definedName name="_AtRisk_SimSetting_StdRecalcBehavior" hidden="1">0</definedName>
    <definedName name="_AtRisk_SimSetting_StdRecalcWithoutRiskStatic" hidden="1">0</definedName>
    <definedName name="_AtRisk_SimSetting_StdRecalcWithoutRiskStaticPercentile" hidden="1">0.5</definedName>
    <definedName name="_AUX1">[55]CarpPoEpiEsti!$I$49</definedName>
    <definedName name="_AUX10">[55]CarpPoEpiEsti!#REF!</definedName>
    <definedName name="_AUX11">[55]CarpPoEpiEsti!#REF!</definedName>
    <definedName name="_AUX12">[55]CarpPoEpiEsti!$H$73</definedName>
    <definedName name="_AUX13">[55]CarpPoEpiEsti!#REF!</definedName>
    <definedName name="_AUX14">[55]CarpPoEpiEsti!#REF!</definedName>
    <definedName name="_AUX17">[55]CarpPoEpiEsti!$J$62</definedName>
    <definedName name="_AUX18">[55]CarpPoEpiEsti!$K$62</definedName>
    <definedName name="_AUX2">[55]CarpPoEpiEsti!#REF!</definedName>
    <definedName name="_AUX3">[55]CarpPoEpiEsti!$C$59:$E$59</definedName>
    <definedName name="_AUX30">[55]CarpPoEpiEsti!$A$45</definedName>
    <definedName name="_AUX4">[55]CarpPoEpiEsti!#REF!</definedName>
    <definedName name="_AUX5">[55]CarpPoEpiEsti!$E$75</definedName>
    <definedName name="_AUX7">[55]CarpPoEpiEsti!$K$48</definedName>
    <definedName name="_AUX8">[55]CarpPoEpiEsti!$K$49</definedName>
    <definedName name="_AUX9">[55]CarpPoEpiEsti!$L$49</definedName>
    <definedName name="_b">NA()</definedName>
    <definedName name="_bar1" hidden="1">{#N/A,#N/A,FALSE,"GERAL";#N/A,#N/A,FALSE,"012-96";#N/A,#N/A,FALSE,"018-96";#N/A,#N/A,FALSE,"027-96";#N/A,#N/A,FALSE,"059-96";#N/A,#N/A,FALSE,"076-96";#N/A,#N/A,FALSE,"019-97";#N/A,#N/A,FALSE,"021-97";#N/A,#N/A,FALSE,"022-97";#N/A,#N/A,FALSE,"028-97"}</definedName>
    <definedName name="_bbb1" localSheetId="5">[11]!Macro1</definedName>
    <definedName name="_bbb1" localSheetId="2">[11]!Macro1</definedName>
    <definedName name="_bbb1" localSheetId="1">[11]!Macro1</definedName>
    <definedName name="_bbb1">[11]!Macro1</definedName>
    <definedName name="_bbb3" localSheetId="5">'[11]#REF'!Macro3</definedName>
    <definedName name="_bbb3" localSheetId="2">'[11]#REF'!Macro3</definedName>
    <definedName name="_bbb3" localSheetId="1">'[11]#REF'!Macro3</definedName>
    <definedName name="_bbb3">'[11]#REF'!Macro3</definedName>
    <definedName name="_BBB4">#REF!</definedName>
    <definedName name="_BBB5">#REF!</definedName>
    <definedName name="_BBB6">'[11]#REF'!$A$1:$U$38</definedName>
    <definedName name="_BBJ3">'[6]95삼성급(본사)'!#REF!</definedName>
    <definedName name="_BCJ3">'[6]95삼성급(본사)'!#REF!</definedName>
    <definedName name="_BDR3">'[6]95삼성급(본사)'!#REF!</definedName>
    <definedName name="_BGJ3">'[6]95삼성급(본사)'!#REF!</definedName>
    <definedName name="_C">#REF!</definedName>
    <definedName name="_cab3">[56]PFAB!$A$1:$IV$12</definedName>
    <definedName name="_cab4">[56]FERR!$A$1:$IV$12</definedName>
    <definedName name="_cab5">[56]ISOL!$A$1:$IV$12</definedName>
    <definedName name="_cab6">[56]ISOL!$A$1:$IV$12</definedName>
    <definedName name="_CapToFreeboardD" localSheetId="2">#REF!</definedName>
    <definedName name="_CapToFreeboardD" localSheetId="1">#REF!</definedName>
    <definedName name="_CapToFreeboardD" localSheetId="0">#REF!</definedName>
    <definedName name="_CapToFreeboardD">#REF!</definedName>
    <definedName name="_CapToFreeboardO" localSheetId="2">#REF!</definedName>
    <definedName name="_CapToFreeboardO" localSheetId="1">#REF!</definedName>
    <definedName name="_CapToFreeboardO" localSheetId="0">#REF!</definedName>
    <definedName name="_CapToFreeboardO">#REF!</definedName>
    <definedName name="_CapToFreeboardS" localSheetId="2">#REF!</definedName>
    <definedName name="_CapToFreeboardS" localSheetId="1">#REF!</definedName>
    <definedName name="_CapToFreeboardS" localSheetId="0">#REF!</definedName>
    <definedName name="_CapToFreeboardS">#REF!</definedName>
    <definedName name="_CapToOverflowD">#REF!</definedName>
    <definedName name="_CapToOverflowO">#REF!</definedName>
    <definedName name="_CapToOverflowS">#REF!</definedName>
    <definedName name="_CAT1">#REF!</definedName>
    <definedName name="_CAT2">#REF!</definedName>
    <definedName name="_COL1">[57]Macro1!$B$28</definedName>
    <definedName name="_COL2">[57]Macro1!$B$9</definedName>
    <definedName name="_CON221">#REF!</definedName>
    <definedName name="_D50SizeD">#REF!</definedName>
    <definedName name="_D50SizeO">#REF!</definedName>
    <definedName name="_D50SizeS">#REF!</definedName>
    <definedName name="_DAT1">#REF!</definedName>
    <definedName name="_DAT2">#REF!</definedName>
    <definedName name="_DAT26">#REF!</definedName>
    <definedName name="_DAT3">#REF!</definedName>
    <definedName name="_DAT4">#REF!</definedName>
    <definedName name="_DAT5">#REF!</definedName>
    <definedName name="_DAT6">#REF!</definedName>
    <definedName name="_DAT7">#REF!</definedName>
    <definedName name="_DCP1">#REF!</definedName>
    <definedName name="_DCP2">#REF!</definedName>
    <definedName name="_DCP3">#REF!</definedName>
    <definedName name="_DCP4">#REF!</definedName>
    <definedName name="_DEF2" hidden="1">{#N/A,#N/A,FALSE,"DEF1";#N/A,#N/A,FALSE,"DEF2";#N/A,#N/A,FALSE,"DEF3"}</definedName>
    <definedName name="_DEF3" hidden="1">{#N/A,#N/A,FALSE,"DEF1";#N/A,#N/A,FALSE,"DEF2";#N/A,#N/A,FALSE,"DEF3"}</definedName>
    <definedName name="_descript">#REF!</definedName>
    <definedName name="_DesFldDenD">#REF!</definedName>
    <definedName name="_DesFldDenO">#REF!</definedName>
    <definedName name="_DesFldDenS">#REF!</definedName>
    <definedName name="_DesignCodeD">#REF!</definedName>
    <definedName name="_DesignCodeO">#REF!</definedName>
    <definedName name="_DesignCodeS">#REF!</definedName>
    <definedName name="_DIF01">#REF!</definedName>
    <definedName name="_DischFlowNormD">#REF!</definedName>
    <definedName name="_DischFlowNormO">#REF!</definedName>
    <definedName name="_DischFlowNormS">#REF!</definedName>
    <definedName name="_DOC_NAME">#REF!</definedName>
    <definedName name="_DRAWING_NO">#REF!</definedName>
    <definedName name="_DrawNumS">#REF!</definedName>
    <definedName name="_EDESC">#REF!</definedName>
    <definedName name="_efc10" hidden="1">{"'RR'!$A$2:$E$81"}</definedName>
    <definedName name="_EFC2" hidden="1">{"'RR'!$A$2:$E$81"}</definedName>
    <definedName name="_EFC3" hidden="1">{"'RR'!$A$2:$E$81"}</definedName>
    <definedName name="_EFC4" hidden="1">{"'RR'!$A$2:$E$81"}</definedName>
    <definedName name="_EQP1">#REF!</definedName>
    <definedName name="_EQP2">#REF!</definedName>
    <definedName name="_EQP3">#REF!</definedName>
    <definedName name="_EQP4">#REF!</definedName>
    <definedName name="_EQP5">#REF!</definedName>
    <definedName name="_EQP6">#REF!</definedName>
    <definedName name="_expansao">#REF!</definedName>
    <definedName name="_ExtBoltingD">#REF!</definedName>
    <definedName name="_ExtBoltingO">#REF!</definedName>
    <definedName name="_ExtBoltingS">#REF!</definedName>
    <definedName name="_ExtErosionAllowD">#REF!</definedName>
    <definedName name="_ExtErosionAllowO">#REF!</definedName>
    <definedName name="_ExtErosionAllowS">#REF!</definedName>
    <definedName name="_ExtPaintD">#REF!</definedName>
    <definedName name="_ExtPaintO">#REF!</definedName>
    <definedName name="_ExtPaintS">#REF!</definedName>
    <definedName name="_F1">#REF!</definedName>
    <definedName name="_F2">#REF!</definedName>
    <definedName name="_F3">#REF!</definedName>
    <definedName name="_F99000">#REF!</definedName>
    <definedName name="_ffp16" hidden="1">{"'gráf jan00'!$A$1:$AK$41"}</definedName>
    <definedName name="_ffp4589" hidden="1">{"'gráf jan00'!$A$1:$AK$41"}</definedName>
    <definedName name="_Fill" hidden="1">#REF!</definedName>
    <definedName name="_FL1">#REF!</definedName>
    <definedName name="_FldDenD">#REF!</definedName>
    <definedName name="_FldDenO">#REF!</definedName>
    <definedName name="_FldDenS">#REF!</definedName>
    <definedName name="_FluidDescD">#REF!</definedName>
    <definedName name="_FluidDescO">#REF!</definedName>
    <definedName name="_FluidDescS">#REF!</definedName>
    <definedName name="_FOL2">#REF!</definedName>
    <definedName name="_FOL3">#N/A</definedName>
    <definedName name="_FOL4">#N/A</definedName>
    <definedName name="_FR2" localSheetId="2" hidden="1">{#N/A,#N/A,FALSE,"GERAL";#N/A,#N/A,FALSE,"012-96";#N/A,#N/A,FALSE,"018-96";#N/A,#N/A,FALSE,"027-96";#N/A,#N/A,FALSE,"059-96";#N/A,#N/A,FALSE,"076-96";#N/A,#N/A,FALSE,"019-97";#N/A,#N/A,FALSE,"021-97";#N/A,#N/A,FALSE,"022-97";#N/A,#N/A,FALSE,"028-97"}</definedName>
    <definedName name="_FR2" localSheetId="1" hidden="1">{#N/A,#N/A,FALSE,"GERAL";#N/A,#N/A,FALSE,"012-96";#N/A,#N/A,FALSE,"018-96";#N/A,#N/A,FALSE,"027-96";#N/A,#N/A,FALSE,"059-96";#N/A,#N/A,FALSE,"076-96";#N/A,#N/A,FALSE,"019-97";#N/A,#N/A,FALSE,"021-97";#N/A,#N/A,FALSE,"022-97";#N/A,#N/A,FALSE,"028-97"}</definedName>
    <definedName name="_FR2" localSheetId="0" hidden="1">{#N/A,#N/A,FALSE,"GERAL";#N/A,#N/A,FALSE,"012-96";#N/A,#N/A,FALSE,"018-96";#N/A,#N/A,FALSE,"027-96";#N/A,#N/A,FALSE,"059-96";#N/A,#N/A,FALSE,"076-96";#N/A,#N/A,FALSE,"019-97";#N/A,#N/A,FALSE,"021-97";#N/A,#N/A,FALSE,"022-97";#N/A,#N/A,FALSE,"028-97"}</definedName>
    <definedName name="_FR2" hidden="1">{#N/A,#N/A,FALSE,"GERAL";#N/A,#N/A,FALSE,"012-96";#N/A,#N/A,FALSE,"018-96";#N/A,#N/A,FALSE,"027-96";#N/A,#N/A,FALSE,"059-96";#N/A,#N/A,FALSE,"076-96";#N/A,#N/A,FALSE,"019-97";#N/A,#N/A,FALSE,"021-97";#N/A,#N/A,FALSE,"022-97";#N/A,#N/A,FALSE,"028-97"}</definedName>
    <definedName name="_FreeboardHighLevelD" localSheetId="2">#REF!</definedName>
    <definedName name="_FreeboardHighLevelD" localSheetId="1">#REF!</definedName>
    <definedName name="_FreeboardHighLevelD" localSheetId="0">#REF!</definedName>
    <definedName name="_FreeboardHighLevelD">#REF!</definedName>
    <definedName name="_FreeboardHighLevelO" localSheetId="2">#REF!</definedName>
    <definedName name="_FreeboardHighLevelO" localSheetId="1">#REF!</definedName>
    <definedName name="_FreeboardHighLevelO" localSheetId="0">#REF!</definedName>
    <definedName name="_FreeboardHighLevelO">#REF!</definedName>
    <definedName name="_FreeboardHighLevelS" localSheetId="2">#REF!</definedName>
    <definedName name="_FreeboardHighLevelS" localSheetId="1">#REF!</definedName>
    <definedName name="_FreeboardHighLevelS" localSheetId="0">#REF!</definedName>
    <definedName name="_FreeboardHighLevelS">#REF!</definedName>
    <definedName name="_GasketsD">#REF!</definedName>
    <definedName name="_GasketsO">#REF!</definedName>
    <definedName name="_GasketsS">#REF!</definedName>
    <definedName name="_gdp85">#REF!</definedName>
    <definedName name="_gdp86">#REF!</definedName>
    <definedName name="_gdp87">#REF!</definedName>
    <definedName name="_gdp88">#REF!</definedName>
    <definedName name="_gdp89">#REF!</definedName>
    <definedName name="_gdp90">#REF!</definedName>
    <definedName name="_gdp91">#REF!</definedName>
    <definedName name="_gdp92">#REF!</definedName>
    <definedName name="_gdp93">#REF!</definedName>
    <definedName name="_gdp94">#REF!</definedName>
    <definedName name="_gdp95">#REF!</definedName>
    <definedName name="_gdp96">#REF!</definedName>
    <definedName name="_gdp97">#REF!</definedName>
    <definedName name="_gdp98">#REF!</definedName>
    <definedName name="_gdp99">#REF!</definedName>
    <definedName name="_GRP1">#REF!</definedName>
    <definedName name="_GRP2">#REF!</definedName>
    <definedName name="_GRP3">#REF!</definedName>
    <definedName name="_HED2">#REF!</definedName>
    <definedName name="_InsThkPersProtectD">#REF!</definedName>
    <definedName name="_InsThkPersProtectO">#REF!</definedName>
    <definedName name="_InsThkPersProtectS">#REF!</definedName>
    <definedName name="_IntBoltingD">#REF!</definedName>
    <definedName name="_IntBoltingO">#REF!</definedName>
    <definedName name="_IntBoltingS">#REF!</definedName>
    <definedName name="_IntErosionAllowD">#REF!</definedName>
    <definedName name="_IntErosionAllowO">#REF!</definedName>
    <definedName name="_IntErosionAllowS">#REF!</definedName>
    <definedName name="_IntPaintLiningD">#REF!</definedName>
    <definedName name="_IntPaintLiningO">#REF!</definedName>
    <definedName name="_IntPaintLiningS">#REF!</definedName>
    <definedName name="_jun04" hidden="1">{"'gráf jan00'!$A$1:$AK$41"}</definedName>
    <definedName name="_K001">[7]!_K001</definedName>
    <definedName name="_Key1" hidden="1">#REF!</definedName>
    <definedName name="_Key2" hidden="1">'[58]Equipment List'!#REF!</definedName>
    <definedName name="_l">[17]Adm97!#REF!</definedName>
    <definedName name="_L1kklkflkf" localSheetId="3">[59]FRONTPAGE!#REF!</definedName>
    <definedName name="_L1kklkflkf" localSheetId="2">[59]FRONTPAGE!#REF!</definedName>
    <definedName name="_L1kklkflkf" localSheetId="1">[59]FRONTPAGE!#REF!</definedName>
    <definedName name="_L1kklkflkf" localSheetId="0">[59]FRONTPAGE!#REF!</definedName>
    <definedName name="_L1kklkflkf">[60]FRONTPAGE!#REF!</definedName>
    <definedName name="_la29" hidden="1">#REF!</definedName>
    <definedName name="_la3" hidden="1">#REF!</definedName>
    <definedName name="_la31" hidden="1">#REF!</definedName>
    <definedName name="_la32" hidden="1">#REF!</definedName>
    <definedName name="_la4" hidden="1">#REF!</definedName>
    <definedName name="_la5" hidden="1">#REF!</definedName>
    <definedName name="_la6" hidden="1">#REF!</definedName>
    <definedName name="_la7" hidden="1">#REF!</definedName>
    <definedName name="_la8" hidden="1">#REF!</definedName>
    <definedName name="_la9" hidden="1">#REF!</definedName>
    <definedName name="_lb1" hidden="1">#REF!</definedName>
    <definedName name="_lb10" hidden="1">#REF!</definedName>
    <definedName name="_lb11" hidden="1">#REF!</definedName>
    <definedName name="_lb12" hidden="1">#REF!</definedName>
    <definedName name="_lb13" hidden="1">#REF!</definedName>
    <definedName name="_lb14" hidden="1">#REF!</definedName>
    <definedName name="_lb15" hidden="1">#REF!</definedName>
    <definedName name="_lb16" hidden="1">#REF!</definedName>
    <definedName name="_lb17" hidden="1">#REF!</definedName>
    <definedName name="_lb18" hidden="1">#REF!</definedName>
    <definedName name="_lb19" hidden="1">#REF!</definedName>
    <definedName name="_lb2" hidden="1">#REF!</definedName>
    <definedName name="_lb20" hidden="1">#REF!</definedName>
    <definedName name="_lb21" hidden="1">#REF!</definedName>
    <definedName name="_lb22" hidden="1">#REF!</definedName>
    <definedName name="_lb23" hidden="1">#REF!</definedName>
    <definedName name="_lb24" hidden="1">#REF!</definedName>
    <definedName name="_lb25" hidden="1">#REF!</definedName>
    <definedName name="_lb27" hidden="1">#REF!</definedName>
    <definedName name="_lb28" hidden="1">#REF!</definedName>
    <definedName name="_lb29" hidden="1">#REF!</definedName>
    <definedName name="_lb3" hidden="1">#REF!</definedName>
    <definedName name="_lb30" hidden="1">#REF!</definedName>
    <definedName name="_lb31" hidden="1">#REF!</definedName>
    <definedName name="_lb32" hidden="1">#REF!</definedName>
    <definedName name="_lb4" hidden="1">#REF!</definedName>
    <definedName name="_lb5" hidden="1">#REF!</definedName>
    <definedName name="_lb6" hidden="1">#REF!</definedName>
    <definedName name="_lb7" hidden="1">#REF!</definedName>
    <definedName name="_lb8" hidden="1">#REF!</definedName>
    <definedName name="_lb9" hidden="1">#REF!</definedName>
    <definedName name="_lbc1" hidden="1">#REF!</definedName>
    <definedName name="_lbc10" hidden="1">#REF!</definedName>
    <definedName name="_lbc11" hidden="1">#REF!</definedName>
    <definedName name="_lbc12" hidden="1">#REF!</definedName>
    <definedName name="_lbc13" hidden="1">#REF!</definedName>
    <definedName name="_lbc14" hidden="1">#REF!</definedName>
    <definedName name="_lbc15" hidden="1">#REF!</definedName>
    <definedName name="_lbc16" hidden="1">#REF!</definedName>
    <definedName name="_lbc17" hidden="1">#REF!</definedName>
    <definedName name="_lbc18" hidden="1">#REF!</definedName>
    <definedName name="_lbc19" hidden="1">#REF!</definedName>
    <definedName name="_lbc2" hidden="1">#REF!</definedName>
    <definedName name="_lbc20" hidden="1">#REF!</definedName>
    <definedName name="_lbc21" hidden="1">#REF!</definedName>
    <definedName name="_lbc22" hidden="1">#REF!</definedName>
    <definedName name="_lbc23" hidden="1">#REF!</definedName>
    <definedName name="_lbc24" hidden="1">#REF!</definedName>
    <definedName name="_lbc25" hidden="1">#REF!</definedName>
    <definedName name="_lbc26" hidden="1">#REF!</definedName>
    <definedName name="_lbc27" hidden="1">#REF!</definedName>
    <definedName name="_lbc28" hidden="1">#REF!</definedName>
    <definedName name="_lbc29" hidden="1">#REF!</definedName>
    <definedName name="_lbc3" hidden="1">#REF!</definedName>
    <definedName name="_lbc31" hidden="1">#REF!</definedName>
    <definedName name="_lbc32" hidden="1">#REF!</definedName>
    <definedName name="_lbc4" hidden="1">#REF!</definedName>
    <definedName name="_lbc5" hidden="1">#REF!</definedName>
    <definedName name="_lbc6" hidden="1">#REF!</definedName>
    <definedName name="_lbc7" hidden="1">#REF!</definedName>
    <definedName name="_lbc8" hidden="1">#REF!</definedName>
    <definedName name="_lbc9" hidden="1">#REF!</definedName>
    <definedName name="_ld26" hidden="1">#REF!</definedName>
    <definedName name="_ld31" hidden="1">#REF!</definedName>
    <definedName name="_le31" hidden="1">#REF!</definedName>
    <definedName name="_let1" localSheetId="5">[12]!Macro1</definedName>
    <definedName name="_let1" localSheetId="2">[12]!Macro1</definedName>
    <definedName name="_let1" localSheetId="1">[12]!Macro1</definedName>
    <definedName name="_let1">[12]!Macro1</definedName>
    <definedName name="_let2">[24]Cronograma!#REF!,[24]Cronograma!#REF!,[24]Cronograma!#REF!,[24]Cronograma!#REF!</definedName>
    <definedName name="_let4">'[38]#REF'!$A$1:$U$38</definedName>
    <definedName name="_lf31" hidden="1">#REF!</definedName>
    <definedName name="_LI1">[57]Macro1!$B$5</definedName>
    <definedName name="_LI2">[57]Macro1!$B$11</definedName>
    <definedName name="_LocationD" localSheetId="2">#REF!</definedName>
    <definedName name="_LocationD" localSheetId="1">#REF!</definedName>
    <definedName name="_LocationD" localSheetId="0">#REF!</definedName>
    <definedName name="_LocationD">#REF!</definedName>
    <definedName name="_LocationO" localSheetId="2">#REF!</definedName>
    <definedName name="_LocationO" localSheetId="1">#REF!</definedName>
    <definedName name="_LocationO" localSheetId="0">#REF!</definedName>
    <definedName name="_LocationO">#REF!</definedName>
    <definedName name="_LocationS" localSheetId="2">#REF!</definedName>
    <definedName name="_LocationS" localSheetId="1">#REF!</definedName>
    <definedName name="_LocationS" localSheetId="0">#REF!</definedName>
    <definedName name="_LocationS">#REF!</definedName>
    <definedName name="_ltf2" hidden="1">[50]LTQ!#REF!</definedName>
    <definedName name="_MAI50">#REF!</definedName>
    <definedName name="_manufact">#REF!</definedName>
    <definedName name="_manufactr">#REF!</definedName>
    <definedName name="_MC001">#REF!</definedName>
    <definedName name="_MfgReportHopperD">#REF!</definedName>
    <definedName name="_MfgReportHopperO">#REF!</definedName>
    <definedName name="_MfgReportHopperS">#REF!</definedName>
    <definedName name="_MfgReportLiningD">#REF!</definedName>
    <definedName name="_MfgReportLiningO">#REF!</definedName>
    <definedName name="_MfgReportLiningS">#REF!</definedName>
    <definedName name="_MHoleBlindFlgD">#REF!</definedName>
    <definedName name="_MHoleBlindFlgO">#REF!</definedName>
    <definedName name="_MHoleBlindFlgS">#REF!</definedName>
    <definedName name="_mm1">[7]!_mm1</definedName>
    <definedName name="_MOA1" hidden="1">{#N/A,#N/A,FALSE,"DEF1";#N/A,#N/A,FALSE,"DEF2";#N/A,#N/A,FALSE,"DEF3"}</definedName>
    <definedName name="_MOA2" hidden="1">{#N/A,#N/A,FALSE,"DEF1";#N/A,#N/A,FALSE,"DEF2";#N/A,#N/A,FALSE,"DEF3"}</definedName>
    <definedName name="_MOD1" localSheetId="2" hidden="1">{#N/A,#N/A,FALSE,"GERAL";#N/A,#N/A,FALSE,"012-96";#N/A,#N/A,FALSE,"018-96";#N/A,#N/A,FALSE,"027-96";#N/A,#N/A,FALSE,"059-96";#N/A,#N/A,FALSE,"076-96";#N/A,#N/A,FALSE,"019-97";#N/A,#N/A,FALSE,"021-97";#N/A,#N/A,FALSE,"022-97";#N/A,#N/A,FALSE,"028-97"}</definedName>
    <definedName name="_MOD1" localSheetId="1" hidden="1">{#N/A,#N/A,FALSE,"GERAL";#N/A,#N/A,FALSE,"012-96";#N/A,#N/A,FALSE,"018-96";#N/A,#N/A,FALSE,"027-96";#N/A,#N/A,FALSE,"059-96";#N/A,#N/A,FALSE,"076-96";#N/A,#N/A,FALSE,"019-97";#N/A,#N/A,FALSE,"021-97";#N/A,#N/A,FALSE,"022-97";#N/A,#N/A,FALSE,"028-97"}</definedName>
    <definedName name="_MOD1" localSheetId="0" hidden="1">{#N/A,#N/A,FALSE,"GERAL";#N/A,#N/A,FALSE,"012-96";#N/A,#N/A,FALSE,"018-96";#N/A,#N/A,FALSE,"027-96";#N/A,#N/A,FALSE,"059-96";#N/A,#N/A,FALSE,"076-96";#N/A,#N/A,FALSE,"019-97";#N/A,#N/A,FALSE,"021-97";#N/A,#N/A,FALSE,"022-97";#N/A,#N/A,FALSE,"028-97"}</definedName>
    <definedName name="_MOD1" hidden="1">{#N/A,#N/A,FALSE,"GERAL";#N/A,#N/A,FALSE,"012-96";#N/A,#N/A,FALSE,"018-96";#N/A,#N/A,FALSE,"027-96";#N/A,#N/A,FALSE,"059-96";#N/A,#N/A,FALSE,"076-96";#N/A,#N/A,FALSE,"019-97";#N/A,#N/A,FALSE,"021-97";#N/A,#N/A,FALSE,"022-97";#N/A,#N/A,FALSE,"028-97"}</definedName>
    <definedName name="_model" localSheetId="2">#REF!</definedName>
    <definedName name="_model" localSheetId="1">#REF!</definedName>
    <definedName name="_model" localSheetId="0">#REF!</definedName>
    <definedName name="_model">#REF!</definedName>
    <definedName name="_MX3208">'[31]Price List'!$A$461</definedName>
    <definedName name="_MX410">'[31]Price List'!$A$437</definedName>
    <definedName name="_n2" hidden="1">{#N/A,#N/A,FALSE,"PCOL"}</definedName>
    <definedName name="_nA1" localSheetId="2">#REF!</definedName>
    <definedName name="_nA1" localSheetId="1">#REF!</definedName>
    <definedName name="_nA1" localSheetId="0">#REF!</definedName>
    <definedName name="_nA1">#REF!</definedName>
    <definedName name="_NozlFlgFaceD" localSheetId="2">#REF!</definedName>
    <definedName name="_NozlFlgFaceD" localSheetId="1">#REF!</definedName>
    <definedName name="_NozlFlgFaceD" localSheetId="0">#REF!</definedName>
    <definedName name="_NozlFlgFaceD">#REF!</definedName>
    <definedName name="_NozlFlgFaceO">#REF!</definedName>
    <definedName name="_NozlFlgFaceS">#REF!</definedName>
    <definedName name="_OCU45">'[31]Price List'!$A$622</definedName>
    <definedName name="_of_sheet">#REF!</definedName>
    <definedName name="_ORC98">#REF!</definedName>
    <definedName name="_Order1" hidden="1">255</definedName>
    <definedName name="_Order2" hidden="1">255</definedName>
    <definedName name="_org1" localSheetId="2">#REF!</definedName>
    <definedName name="_org1" localSheetId="1">#REF!</definedName>
    <definedName name="_org1" localSheetId="0">#REF!</definedName>
    <definedName name="_org1">#REF!</definedName>
    <definedName name="_OSU300">'[31]Price List'!#REF!</definedName>
    <definedName name="_OUT1" localSheetId="2">#REF!</definedName>
    <definedName name="_OUT1" localSheetId="1">#REF!</definedName>
    <definedName name="_OUT1" localSheetId="0">#REF!</definedName>
    <definedName name="_OUT1">#REF!</definedName>
    <definedName name="_OUT2" localSheetId="2">#REF!</definedName>
    <definedName name="_OUT2" localSheetId="1">#REF!</definedName>
    <definedName name="_OUT2" localSheetId="0">#REF!</definedName>
    <definedName name="_OUT2">#REF!</definedName>
    <definedName name="_p.reatia">#REF!</definedName>
    <definedName name="_P_order">#REF!</definedName>
    <definedName name="_P1">#REF!</definedName>
    <definedName name="_P2">#REF!</definedName>
    <definedName name="_pA5" localSheetId="5">[61]!_xlbgnm.pA5</definedName>
    <definedName name="_pA5" localSheetId="2">[61]!_xlbgnm.pA5</definedName>
    <definedName name="_pA5" localSheetId="1">[61]!_xlbgnm.pA5</definedName>
    <definedName name="_pA5">[61]!_xlbgnm.pA5</definedName>
    <definedName name="_pa55" localSheetId="5">[62]!_xlbgnm.pA5</definedName>
    <definedName name="_pa55" localSheetId="2">[62]!_xlbgnm.pA5</definedName>
    <definedName name="_pa55" localSheetId="1">[62]!_xlbgnm.pA5</definedName>
    <definedName name="_pa55">[62]!_xlbgnm.pA5</definedName>
    <definedName name="_pA6" localSheetId="5">[61]!_xlbgnm.pA6</definedName>
    <definedName name="_pA6" localSheetId="2">[61]!_xlbgnm.pA6</definedName>
    <definedName name="_pA6" localSheetId="1">[61]!_xlbgnm.pA6</definedName>
    <definedName name="_pA6">[61]!_xlbgnm.pA6</definedName>
    <definedName name="_Parse_Out" hidden="1">[63]갑지!#REF!</definedName>
    <definedName name="_PAT1" localSheetId="2">#REF!</definedName>
    <definedName name="_PAT1" localSheetId="1">#REF!</definedName>
    <definedName name="_PAT1" localSheetId="0">#REF!</definedName>
    <definedName name="_PAT1">#REF!</definedName>
    <definedName name="_PAT2" localSheetId="2">#REF!</definedName>
    <definedName name="_PAT2" localSheetId="1">#REF!</definedName>
    <definedName name="_PAT2" localSheetId="0">#REF!</definedName>
    <definedName name="_PAT2">#REF!</definedName>
    <definedName name="_PAT3" localSheetId="2">#REF!</definedName>
    <definedName name="_PAT3" localSheetId="1">#REF!</definedName>
    <definedName name="_PAT3" localSheetId="0">#REF!</definedName>
    <definedName name="_PAT3">#REF!</definedName>
    <definedName name="_pC5" localSheetId="5">[61]!_xlbgnm.pC5</definedName>
    <definedName name="_pC5" localSheetId="2">[61]!_xlbgnm.pC5</definedName>
    <definedName name="_pC5" localSheetId="1">[61]!_xlbgnm.pC5</definedName>
    <definedName name="_pC5">[61]!_xlbgnm.pC5</definedName>
    <definedName name="_PEH601">#REF!</definedName>
    <definedName name="_PFD_NO">#REF!</definedName>
    <definedName name="_pg2">[32]pitch!#REF!</definedName>
    <definedName name="_PID_NO">#REF!</definedName>
    <definedName name="_PID_NumberS">#REF!</definedName>
    <definedName name="_PN10" hidden="1">{"'gráf jan00'!$A$1:$AK$41"}</definedName>
    <definedName name="_pod_mm">'[64]2'!$F$17:$I$17</definedName>
    <definedName name="_potencia">#REF!</definedName>
    <definedName name="_pppprr">'[64]2'!$B$8</definedName>
    <definedName name="_Print_Area_MI">#REF!</definedName>
    <definedName name="_ProjectDescript">#REF!</definedName>
    <definedName name="_R">'[65]Datos Proceso - Válvulas'!#REF!</definedName>
    <definedName name="_Regression_Int">1</definedName>
    <definedName name="_Rendimento">#REF!</definedName>
    <definedName name="_req_no">#REF!</definedName>
    <definedName name="_RetentionTimeNormD" localSheetId="2">#REF!</definedName>
    <definedName name="_RetentionTimeNormD" localSheetId="1">#REF!</definedName>
    <definedName name="_RetentionTimeNormD" localSheetId="0">#REF!</definedName>
    <definedName name="_RetentionTimeNormD">#REF!</definedName>
    <definedName name="_RetentionTimeNormO" localSheetId="2">#REF!</definedName>
    <definedName name="_RetentionTimeNormO" localSheetId="1">#REF!</definedName>
    <definedName name="_RetentionTimeNormO" localSheetId="0">#REF!</definedName>
    <definedName name="_RetentionTimeNormO">#REF!</definedName>
    <definedName name="_RetentionTimeNormS" localSheetId="2">#REF!</definedName>
    <definedName name="_RetentionTimeNormS" localSheetId="1">#REF!</definedName>
    <definedName name="_RetentionTimeNormS" localSheetId="0">#REF!</definedName>
    <definedName name="_RetentionTimeNormS">#REF!</definedName>
    <definedName name="_REV">#REF!</definedName>
    <definedName name="_rev.">#REF!</definedName>
    <definedName name="_rg14">[21]Principal!$D$22</definedName>
    <definedName name="_SERIAL_NO">#REF!</definedName>
    <definedName name="_service">#REF!</definedName>
    <definedName name="_ServiceDescD">#REF!</definedName>
    <definedName name="_ServiceDescO">#REF!</definedName>
    <definedName name="_ServiceDescS">#REF!</definedName>
    <definedName name="_SH2">#REF!</definedName>
    <definedName name="_sheet_no">#REF!</definedName>
    <definedName name="_ShellFloorD">#REF!</definedName>
    <definedName name="_ShellFloorO">#REF!</definedName>
    <definedName name="_ShellFloorS">#REF!</definedName>
    <definedName name="_SolidsConcD">#REF!</definedName>
    <definedName name="_SolidsConcO">#REF!</definedName>
    <definedName name="_SolidsConcS">#REF!</definedName>
    <definedName name="_Sort" hidden="1">'[58]Equipment List'!#REF!</definedName>
    <definedName name="_SpecificationD" localSheetId="2">#REF!</definedName>
    <definedName name="_SpecificationD" localSheetId="1">#REF!</definedName>
    <definedName name="_SpecificationD" localSheetId="0">#REF!</definedName>
    <definedName name="_SpecificationD">#REF!</definedName>
    <definedName name="_SpecificationO" localSheetId="2">#REF!</definedName>
    <definedName name="_SpecificationO" localSheetId="1">#REF!</definedName>
    <definedName name="_SpecificationO" localSheetId="0">#REF!</definedName>
    <definedName name="_SpecificationO">#REF!</definedName>
    <definedName name="_SpecificationS" localSheetId="2">#REF!</definedName>
    <definedName name="_SpecificationS" localSheetId="1">#REF!</definedName>
    <definedName name="_SpecificationS" localSheetId="0">#REF!</definedName>
    <definedName name="_SpecificationS">#REF!</definedName>
    <definedName name="_ST311">#REF!</definedName>
    <definedName name="_ST312">#REF!</definedName>
    <definedName name="_ST32">#REF!</definedName>
    <definedName name="_StructDesCriteriaD">#REF!</definedName>
    <definedName name="_StructDesCriteriaO">#REF!</definedName>
    <definedName name="_StructDesCriteriaS">#REF!</definedName>
    <definedName name="_Subestação">#REF!</definedName>
    <definedName name="_SYS1">#REF!</definedName>
    <definedName name="_SYS2">#REF!</definedName>
    <definedName name="_tab1">#REF!</definedName>
    <definedName name="_tabelaDenominação">#REF!</definedName>
    <definedName name="_Table2_Out" hidden="1">#REF!</definedName>
    <definedName name="_Tag_Carga">#REF!</definedName>
    <definedName name="_Tag_CCM">#REF!</definedName>
    <definedName name="_TAG_NO">#REF!</definedName>
    <definedName name="_TankNozlD">#REF!</definedName>
    <definedName name="_TankNozlO">#REF!</definedName>
    <definedName name="_TankNozlS">#REF!</definedName>
    <definedName name="_Titulos_Impressão_IM">[66]MCBR!#REF!</definedName>
    <definedName name="_TOT1">#REF!</definedName>
    <definedName name="_TOT2">#REF!</definedName>
    <definedName name="_TOT3">#REF!</definedName>
    <definedName name="_TOT4">#REF!</definedName>
    <definedName name="_TOT5">#REF!</definedName>
    <definedName name="_TOT6">#REF!</definedName>
    <definedName name="_TOT7">#REF!</definedName>
    <definedName name="_TVP1">#REF!</definedName>
    <definedName name="_TVP2">#REF!</definedName>
    <definedName name="_TYPE">#REF!</definedName>
    <definedName name="_Ver1">#REF!</definedName>
    <definedName name="_Ver2">#REF!</definedName>
    <definedName name="_wrn.pendencias" hidden="1">{#N/A,#N/A,FALSE,"GERAL";#N/A,#N/A,FALSE,"012-96";#N/A,#N/A,FALSE,"018-96";#N/A,#N/A,FALSE,"027-96";#N/A,#N/A,FALSE,"059-96";#N/A,#N/A,FALSE,"076-96";#N/A,#N/A,FALSE,"019-97";#N/A,#N/A,FALSE,"021-97";#N/A,#N/A,FALSE,"022-97";#N/A,#N/A,FALSE,"028-97"}</definedName>
    <definedName name="_X">'[66]#REF'!$A$7</definedName>
    <definedName name="_x10" hidden="1">#REF!</definedName>
    <definedName name="_x11" hidden="1">#REF!</definedName>
    <definedName name="_x12" hidden="1">#REF!</definedName>
    <definedName name="_x13" hidden="1">#REF!</definedName>
    <definedName name="_x14" hidden="1">#REF!</definedName>
    <definedName name="_x15" hidden="1">#REF!</definedName>
    <definedName name="_x16" hidden="1">#REF!</definedName>
    <definedName name="_x17" hidden="1">#REF!</definedName>
    <definedName name="_x18" hidden="1">#REF!</definedName>
    <definedName name="_x19" hidden="1">#REF!</definedName>
    <definedName name="_x20" hidden="1">#REF!</definedName>
    <definedName name="_x21" hidden="1">#REF!</definedName>
    <definedName name="_x22" hidden="1">#REF!</definedName>
    <definedName name="_x23" hidden="1">#REF!</definedName>
    <definedName name="_x24" hidden="1">#REF!</definedName>
    <definedName name="_x25" hidden="1">#REF!</definedName>
    <definedName name="_x28" hidden="1">#REF!</definedName>
    <definedName name="_x29" hidden="1">#REF!</definedName>
    <definedName name="_x32" hidden="1">#REF!</definedName>
    <definedName name="_x4" hidden="1">#REF!</definedName>
    <definedName name="_x5" hidden="1">#REF!</definedName>
    <definedName name="_x6" hidden="1">#REF!</definedName>
    <definedName name="_x7" hidden="1">#REF!</definedName>
    <definedName name="_x8" hidden="1">#REF!</definedName>
    <definedName name="_x9" hidden="1">#REF!</definedName>
    <definedName name="¡ÆC">#N/A</definedName>
    <definedName name="´cAE°eE¹" hidden="1">#REF!</definedName>
    <definedName name="¿uº°¿μ¾÷">#REF!</definedName>
    <definedName name="￠?u¨￢¡Æ￠?￥i¨u¡A">#REF!</definedName>
    <definedName name="￠´¡¤">#N/A</definedName>
    <definedName name="￠´¡¤￠´¡¤">#N/A</definedName>
    <definedName name="￠´¡¤￠´¡¤￠´¡¤">#N/A</definedName>
    <definedName name="￠´¡¤￠´¡¤￠´¡¤￠´¡¤">#N/A</definedName>
    <definedName name="￠´¡¤￠´¨I￠´¨I">#N/A</definedName>
    <definedName name="￠´¡¤￠´￠´￠´¡¤">#N/A</definedName>
    <definedName name="￠´¡¤￠´￠´￠´¡¾￠´￠´￠´¡¾￠´￠´￠´¡¤￠´￠´￠´¡¤￠´¡¾￠´￠´￠´¡¤￠´¡¾￠´￠´￠´¡¤￠´¡¾￠´￠´￠´¡¤￠´¡¤￠´￠´￠´￠´￠´¡¤￠´¡¤￠´￠´￠´¡¾">#N/A</definedName>
    <definedName name="￠´¡×￠´¡×">#N/A</definedName>
    <definedName name="￠´¡¾">#N/A</definedName>
    <definedName name="￠´¡¾￠´￠´￠´¡¾￠´¡¾">#N/A</definedName>
    <definedName name="￠´¨￠￠´I￠´¨￠￠´I￠´I￠´I">#N/A</definedName>
    <definedName name="￠´¨I￠´¨I￠´¨I￠´¨I￠´¡Æ￠´¨u">#N/A</definedName>
    <definedName name="￠´¨o￠´¨o￠´¨o">#N/A</definedName>
    <definedName name="￠´¨u￠´¨u">#N/A</definedName>
    <definedName name="￠´￠?￠´￠?￠´￠?￠´￠?￠´￠?">#N/A</definedName>
    <definedName name="￠´￠´￠´¡¾￠´¡¾￠´￠´￠´￠´￠´¡¾">#N/A</definedName>
    <definedName name="￠´￠´￠´￠´￠´￠´">#N/A</definedName>
    <definedName name="￠´￠´￠´￠´￠´￠´￠´￠´￠´¡¤">#N/A</definedName>
    <definedName name="￠´￠￢">[67]상반기손익차2총괄!#REF!</definedName>
    <definedName name="￠´￠￢￠´¡×￠´￠￢￠´¡×">#N/A</definedName>
    <definedName name="￠´A￠´A￠´A￠´A￠´A">#N/A</definedName>
    <definedName name="￠´A￠´A￠´C￠Oo￠´A￠´￠´￠?A￠Oo￠´A￠´¡¾￠´￠´￠?A￠OoⓒøN￠?A￠O¡A￠´￠´¨uo￠´￠´￠´¡¤￠´¡¤￠´￠´￠´¡¾￠´¡¾￠´￠´￠´¡¤￠´¡¤￠´￠´￠´￠´￠´¡¤￠´¡¾">#N/A</definedName>
    <definedName name="￠´C￠´C￠´C￠´C">#N/A</definedName>
    <definedName name="￠´ⓒ÷">#N/A</definedName>
    <definedName name="￠´ⓒ÷￠´ⓒ÷￠´ⓒ÷">#N/A</definedName>
    <definedName name="￠´ⓒ÷￠´ⓒ÷￠´ⓒ÷￠´ⓒ÷￠´ⓒ÷">#N/A</definedName>
    <definedName name="￠´E￠´A￠´A￠´A">#N/A</definedName>
    <definedName name="￠´I">'[68]9-1차이내역'!#REF!</definedName>
    <definedName name="￠´I￠´I￠´I">#N/A</definedName>
    <definedName name="￠￥cAE¡ÆeEⓒo" hidden="1">#REF!</definedName>
    <definedName name="¤¸">[69]상반기손익차2총괄!#REF!</definedName>
    <definedName name="¤¸¤§¤¸¤§">#N/A</definedName>
    <definedName name="¤¿¤¿¤¿¤¿¤¿">#N/A</definedName>
    <definedName name="¤¤¤¤¤¤">#N/A</definedName>
    <definedName name="¤¤¤¤¤¤¤¤¤·">#N/A</definedName>
    <definedName name="¤¤¤±¤±¤¤¤¤¤±">#N/A</definedName>
    <definedName name="¤±">#N/A</definedName>
    <definedName name="¤±¤¤¤±¤±">#N/A</definedName>
    <definedName name="¤§¤§">#N/A</definedName>
    <definedName name="¤·">#N/A</definedName>
    <definedName name="¤·¤¤¤±¤¤¤±¤¤¤·¤¤¤·¤±¤¤¤·¤±¤¤¤·¤±¤¤¤·¤·¤¤¤¤¤·¤·¤¤¤±">#N/A</definedName>
    <definedName name="¤·¤¤¤·">#N/A</definedName>
    <definedName name="¤·¤·">#N/A</definedName>
    <definedName name="¤·¤·¤·">#N/A</definedName>
    <definedName name="¤·¤·¤·¤·">#N/A</definedName>
    <definedName name="¤·¤ⓒ¤ⓒ">#N/A</definedName>
    <definedName name="¤½¤½¤½">#N/A</definedName>
    <definedName name="¤¾¤¾">#N/A</definedName>
    <definedName name="¤²">#N/A</definedName>
    <definedName name="¤²¤²¤²">#N/A</definedName>
    <definedName name="¤²¤²¤²¤²¤²">#N/A</definedName>
    <definedName name="¤A¤A¤A¤A¤A">#N/A</definedName>
    <definedName name="¤A¤A¤C¶o¤A¤¤¿A¶o¤A¤±¤¤¿A¶o³N¿A¶÷¤¤¾o¤¤¤·¤·¤¤¤±¤±¤¤¤·¤·¤¤¤¤¤·¤±">#N/A</definedName>
    <definedName name="¤C¤C¤C¤C">#N/A</definedName>
    <definedName name="¤ⓒ¤ⓒ¤ⓒ¤ⓒ¤°¤¾">#N/A</definedName>
    <definedName name="¤Ð¤I¤Ð¤I¤I¤I">#N/A</definedName>
    <definedName name="¤E¤A¤A¤A">#N/A</definedName>
    <definedName name="¤I">'[68]9-1차이내역'!#REF!</definedName>
    <definedName name="¤I¤I¤I">#N/A</definedName>
    <definedName name="°C">#N/A</definedName>
    <definedName name="°Ç">#N/A</definedName>
    <definedName name="¼o¼o½CAu7¿u">#N/A</definedName>
    <definedName name="¼ö¼ö½ÇÀû7¿ù">#N/A</definedName>
    <definedName name="¹eºI³≫¿ª">[70]주관사업!#REF!</definedName>
    <definedName name="a" localSheetId="3">[71]Completa!#REF!</definedName>
    <definedName name="a" localSheetId="2">[71]Completa!#REF!</definedName>
    <definedName name="a" localSheetId="1">[71]Completa!#REF!</definedName>
    <definedName name="a" localSheetId="0">[71]Completa!#REF!</definedName>
    <definedName name="a">[72]Completa!#REF!</definedName>
    <definedName name="A__INICIO">#REF!</definedName>
    <definedName name="a_dash" localSheetId="2">#REF!</definedName>
    <definedName name="a_dash" localSheetId="1">#REF!</definedName>
    <definedName name="a_dash" localSheetId="0">#REF!</definedName>
    <definedName name="a_dash">#REF!</definedName>
    <definedName name="A_impresión_IM">#REF!</definedName>
    <definedName name="A_km">'[73]Fresagem de Pista Ago-98'!#REF!</definedName>
    <definedName name="A¡þ_¡¤ⓒo_AO">#N/A</definedName>
    <definedName name="A￢_·¹_AO">#N/A</definedName>
    <definedName name="a01_LoadList" localSheetId="2">#REF!</definedName>
    <definedName name="a01_LoadList" localSheetId="1">#REF!</definedName>
    <definedName name="a01_LoadList" localSheetId="0">#REF!</definedName>
    <definedName name="a01_LoadList">#REF!</definedName>
    <definedName name="a02_CableList" localSheetId="2">#REF!</definedName>
    <definedName name="a02_CableList" localSheetId="1">#REF!</definedName>
    <definedName name="a02_CableList" localSheetId="0">#REF!</definedName>
    <definedName name="a02_CableList">#REF!</definedName>
    <definedName name="A1OO">[74]LISTAGEM!#REF!</definedName>
    <definedName name="A2_" localSheetId="2">#REF!</definedName>
    <definedName name="A2_" localSheetId="1">#REF!</definedName>
    <definedName name="A2_" localSheetId="0">#REF!</definedName>
    <definedName name="A2_">#REF!</definedName>
    <definedName name="AA" localSheetId="2" hidden="1">{#N/A,#N/A,FALSE,"Sketch1";#N/A,#N/A,FALSE,"Sketch2";#N/A,#N/A,FALSE,"Sketch3"}</definedName>
    <definedName name="AA" localSheetId="1" hidden="1">{#N/A,#N/A,FALSE,"Sketch1";#N/A,#N/A,FALSE,"Sketch2";#N/A,#N/A,FALSE,"Sketch3"}</definedName>
    <definedName name="AA" localSheetId="0" hidden="1">{#N/A,#N/A,FALSE,"Sketch1";#N/A,#N/A,FALSE,"Sketch2";#N/A,#N/A,FALSE,"Sketch3"}</definedName>
    <definedName name="AA" hidden="1">{#N/A,#N/A,FALSE,"Sketch1";#N/A,#N/A,FALSE,"Sketch2";#N/A,#N/A,FALSE,"Sketch3"}</definedName>
    <definedName name="Åä">#N/A</definedName>
    <definedName name="AA1OO">[74]LISTAGEM!#REF!</definedName>
    <definedName name="AAA" localSheetId="2">#REF!</definedName>
    <definedName name="AAA" localSheetId="1">#REF!</definedName>
    <definedName name="AAA" localSheetId="0">#REF!</definedName>
    <definedName name="AAA">#REF!</definedName>
    <definedName name="aaaa" localSheetId="2">{"Book1","my ddc.xls"}</definedName>
    <definedName name="aaaa" localSheetId="1">{"Book1","my ddc.xls"}</definedName>
    <definedName name="aaaa" localSheetId="0">{"Book1","my ddc.xls"}</definedName>
    <definedName name="aaaa">{"Book1","my ddc.xls"}</definedName>
    <definedName name="aaaaa" hidden="1">{"tabela",#N/A,FALSE,"Tabela";"decoração",#N/A,FALSE,"Decor.";"Informações",#N/A,FALSE,"Inform."}</definedName>
    <definedName name="aaaaaa">"Grupo 1276"</definedName>
    <definedName name="aaaaaa_4">"Grupo 1276"</definedName>
    <definedName name="aaaaaaaaa" hidden="1">{TRUE,TRUE,-1.25,-15.5,604.5,366.75,FALSE,FALSE,TRUE,TRUE,0,1,#N/A,1,#N/A,9.0125,24.4117647058824,1,FALSE,FALSE,3,TRUE,1,FALSE,100,"Swvu.PLANILHA2.","ACwvu.PLANILHA2.",#N/A,FALSE,FALSE,0.787401575,0.34,0.46,0.5,1,"","",FALSE,FALSE,FALSE,FALSE,1,#N/A,1,1,FALSE,FALSE,#N/A,#N/A,FALSE,FALSE,FALSE,9,65532,65532,FALSE,FALSE,TRUE,TRUE,TRUE}</definedName>
    <definedName name="aaaaaaaaaaa">'[75]1.Pgm'!#REF!</definedName>
    <definedName name="aaacccc" hidden="1">{#N/A,#N/A,FALSE,"Plan1";#N/A,#N/A,FALSE,"Plan2"}</definedName>
    <definedName name="aaas" hidden="1">{"'gráf jan00'!$A$1:$AK$41"}</definedName>
    <definedName name="aæÐRIiÞA_Iª">#N/A</definedName>
    <definedName name="aasaasas" hidden="1">{#N/A,#N/A,TRUE,"indice";#N/A,#N/A,TRUE,"indicadores";#N/A,#N/A,TRUE,"comentarios"}</definedName>
    <definedName name="AB" hidden="1">{"'gráf jan00'!$A$1:$AK$41"}</definedName>
    <definedName name="ABC">[76]CAT_5!#REF!</definedName>
    <definedName name="ABC.XLS" hidden="1">{"'Quadro'!$A$4:$BG$78"}</definedName>
    <definedName name="abcd" hidden="1">{#N/A,#N/A,FALSE,"PCOL"}</definedName>
    <definedName name="abcde" hidden="1">{#N/A,#N/A,FALSE,"PCOL"}</definedName>
    <definedName name="aberto">#REF!</definedName>
    <definedName name="abobora.xls" hidden="1">{"'Quadro'!$A$4:$BG$78"}</definedName>
    <definedName name="abraao">[7]!abraao</definedName>
    <definedName name="Abscissa">OFFSET(#REF!,,,COUNT(#REF!))</definedName>
    <definedName name="aⓒ¡¨￠RIi¨­A_I¨￡">#N/A</definedName>
    <definedName name="ACC" localSheetId="3">[71]Completa!$BE$4</definedName>
    <definedName name="ACC" localSheetId="2">[71]Completa!$BE$4</definedName>
    <definedName name="ACC" localSheetId="1">[71]Completa!$BE$4</definedName>
    <definedName name="ACC" localSheetId="0">[71]Completa!$BE$4</definedName>
    <definedName name="ACC">[72]Completa!$BE$4</definedName>
    <definedName name="acc_cc">[77]Completa!$BE$4</definedName>
    <definedName name="acc_fshear">[77]Completa!$BE$6</definedName>
    <definedName name="acc_lc">[77]Completa!$BE$5</definedName>
    <definedName name="acc_M_n">[77]Completa!$BE$2</definedName>
    <definedName name="acc_stnd">[77]Completa!$BE$3</definedName>
    <definedName name="Accrual_Area">'[78]APP. A SCHED. 2'!#REF!</definedName>
    <definedName name="Accrual_Area1">'[79]APP. A SCHED. 2'!#REF!</definedName>
    <definedName name="ACES_5X8XNBD_1YR">'[31]Price List'!$A$1096</definedName>
    <definedName name="ACES_5X8XNBD_3YR">'[31]Price List'!$A$1221</definedName>
    <definedName name="ACES_7X24X4_1YR">'[31]Price List'!$A$1126</definedName>
    <definedName name="ACES_7X24X4_3YR">'[31]Price List'!$A$1247</definedName>
    <definedName name="ACES_MISC">'[31]Price List'!$A$1335</definedName>
    <definedName name="ACES_SITE_5X8X4_1YR">'[31]Price List'!$A$1175</definedName>
    <definedName name="ACES_SITE_5X8X4_3YR">'[31]Price List'!$A$1291</definedName>
    <definedName name="ACES_SITE_7X24X4_1YR">'[31]Price List'!$A$1198</definedName>
    <definedName name="ACES_SITE_7X24X4_3YR">'[31]Price List'!$A$1313</definedName>
    <definedName name="ACES_SITE_NBD_1YR">'[31]Price List'!$A$1152</definedName>
    <definedName name="ACES_SITE_NBD_3YR">'[31]Price List'!$A$1269</definedName>
    <definedName name="achar18" hidden="1">#REF!</definedName>
    <definedName name="achar19" hidden="1">#REF!</definedName>
    <definedName name="achart1" hidden="1">#REF!</definedName>
    <definedName name="achart10" hidden="1">#REF!</definedName>
    <definedName name="achart11" hidden="1">#REF!</definedName>
    <definedName name="achart12" hidden="1">#REF!</definedName>
    <definedName name="achart13" hidden="1">#REF!</definedName>
    <definedName name="achart14" hidden="1">#REF!</definedName>
    <definedName name="achart15" hidden="1">#REF!</definedName>
    <definedName name="achart16" hidden="1">#REF!</definedName>
    <definedName name="achart17" hidden="1">#REF!</definedName>
    <definedName name="achart2" hidden="1">#REF!</definedName>
    <definedName name="achart20" hidden="1">#REF!</definedName>
    <definedName name="achart21" hidden="1">#REF!</definedName>
    <definedName name="achart22" hidden="1">#REF!</definedName>
    <definedName name="achart23" hidden="1">#REF!</definedName>
    <definedName name="achart24" hidden="1">#REF!</definedName>
    <definedName name="achart25" hidden="1">#REF!</definedName>
    <definedName name="achart26" hidden="1">#REF!</definedName>
    <definedName name="achart27" hidden="1">#REF!</definedName>
    <definedName name="achart28" hidden="1">#REF!</definedName>
    <definedName name="achart29" hidden="1">#REF!</definedName>
    <definedName name="achart3" hidden="1">#REF!</definedName>
    <definedName name="achart30" hidden="1">#REF!</definedName>
    <definedName name="achart31" hidden="1">#REF!</definedName>
    <definedName name="achart32" hidden="1">#REF!</definedName>
    <definedName name="achart4" hidden="1">#REF!</definedName>
    <definedName name="achart5" hidden="1">#REF!</definedName>
    <definedName name="achart6" hidden="1">#REF!</definedName>
    <definedName name="achart7" hidden="1">#REF!</definedName>
    <definedName name="achart8" hidden="1">#REF!</definedName>
    <definedName name="achart9" hidden="1">#REF!</definedName>
    <definedName name="ACID_CLEANING">[80]wbs!#REF!</definedName>
    <definedName name="acidente">[81]Principal!$D$22</definedName>
    <definedName name="acquirer">[82]Inputs!$C$9</definedName>
    <definedName name="acquiror">[83]Inputs!$C$6</definedName>
    <definedName name="ACT" localSheetId="2">'[39]2500'!#REF!</definedName>
    <definedName name="ACT" localSheetId="1">'[39]2500'!#REF!</definedName>
    <definedName name="ACT" localSheetId="0">'[39]2500'!#REF!</definedName>
    <definedName name="ACT">'[39]2500'!#REF!</definedName>
    <definedName name="ACT_1900">'[31]Price List'!$A$434</definedName>
    <definedName name="Actual">[84]Data_File!#REF!</definedName>
    <definedName name="actualdp">[85]Adm97!#REF!</definedName>
    <definedName name="ACU">[7]!ACU</definedName>
    <definedName name="ACUMLU2">[7]!ACUMLU2</definedName>
    <definedName name="Acumul">[7]!Acumul</definedName>
    <definedName name="Acumula">[7]!Acumula</definedName>
    <definedName name="Acumulado">#REF!</definedName>
    <definedName name="ACwvu.PLANILHA2." hidden="1">#REF!</definedName>
    <definedName name="Ad.Física" localSheetId="5">Plan1</definedName>
    <definedName name="Ad.Física" localSheetId="2">Plan1</definedName>
    <definedName name="Ad.Física" localSheetId="1">Plan1</definedName>
    <definedName name="Ad.Física">Plan1</definedName>
    <definedName name="Adair" localSheetId="2">#REF!</definedName>
    <definedName name="Adair" localSheetId="1">#REF!</definedName>
    <definedName name="Adair" localSheetId="0">#REF!</definedName>
    <definedName name="Adair">#REF!</definedName>
    <definedName name="adajfajfd">[7]!adajfajfd</definedName>
    <definedName name="ADAJHDAS">[86]!Macro1</definedName>
    <definedName name="adas" localSheetId="5">[87]!ID_UGCCATDT</definedName>
    <definedName name="adas" localSheetId="2">[87]!ID_UGCCATDT</definedName>
    <definedName name="adas" localSheetId="1">[87]!ID_UGCCATDT</definedName>
    <definedName name="adas">[87]!ID_UGCCATDT</definedName>
    <definedName name="adasdad" hidden="1">{"'gráf jan00'!$A$1:$AK$41"}</definedName>
    <definedName name="ADDED">[7]!ADDED</definedName>
    <definedName name="ADE" localSheetId="2">#REF!</definedName>
    <definedName name="ADE" localSheetId="1">#REF!</definedName>
    <definedName name="ADE" localSheetId="0">#REF!</definedName>
    <definedName name="ADE">#REF!</definedName>
    <definedName name="ADED" hidden="1">{"'gráf jan00'!$A$1:$AK$41"}</definedName>
    <definedName name="ADEGUAMENTO_ACEI_ESISTENTE__vedi_allegato__DOLO_ADEG.">'[88]Fasi provvisorie'!#REF!</definedName>
    <definedName name="ademir" localSheetId="2" hidden="1">{#N/A,#N/A,FALSE,"Cronograma";#N/A,#N/A,FALSE,"Cronogr. 2"}</definedName>
    <definedName name="ademir" localSheetId="1" hidden="1">{#N/A,#N/A,FALSE,"Cronograma";#N/A,#N/A,FALSE,"Cronogr. 2"}</definedName>
    <definedName name="ademir" localSheetId="0" hidden="1">{#N/A,#N/A,FALSE,"Cronograma";#N/A,#N/A,FALSE,"Cronogr. 2"}</definedName>
    <definedName name="ademir" hidden="1">{#N/A,#N/A,FALSE,"Cronograma";#N/A,#N/A,FALSE,"Cronogr. 2"}</definedName>
    <definedName name="Adequação">[7]!Adequação</definedName>
    <definedName name="Adequaqção" hidden="1">{"'gráf jan00'!$A$1:$AK$41"}</definedName>
    <definedName name="AderênciaFísica">#REF!</definedName>
    <definedName name="adiantamento" localSheetId="2">#REF!</definedName>
    <definedName name="adiantamento" localSheetId="1">#REF!</definedName>
    <definedName name="adiantamento" localSheetId="0">#REF!</definedName>
    <definedName name="adiantamento">#REF!</definedName>
    <definedName name="adicional_eixo">#REF!</definedName>
    <definedName name="aditivo" hidden="1">{#N/A,#N/A,FALSE,"PCOL"}</definedName>
    <definedName name="ADJ">'[89]chart 1'!#REF!</definedName>
    <definedName name="adja">[7]!adja</definedName>
    <definedName name="Adm.Central" localSheetId="2">#REF!</definedName>
    <definedName name="Adm.Central" localSheetId="1">#REF!</definedName>
    <definedName name="Adm.Central" localSheetId="0">#REF!</definedName>
    <definedName name="Adm.Central">#REF!</definedName>
    <definedName name="Adm.Central_15" localSheetId="2">#REF!</definedName>
    <definedName name="Adm.Central_15" localSheetId="1">#REF!</definedName>
    <definedName name="Adm.Central_15" localSheetId="0">#REF!</definedName>
    <definedName name="Adm.Central_15">#REF!</definedName>
    <definedName name="Adm.Central_20">#REF!</definedName>
    <definedName name="Adm.Central_23">#REF!</definedName>
    <definedName name="Adm.Central_25">#REF!</definedName>
    <definedName name="Adm.Central_28">#REF!</definedName>
    <definedName name="Adm.Central_31">#REF!</definedName>
    <definedName name="Adm.Central_33">#REF!</definedName>
    <definedName name="Adm.Central_36">#REF!</definedName>
    <definedName name="Adm.Local">#REF!</definedName>
    <definedName name="Adm.Local_15">#REF!</definedName>
    <definedName name="Adm.Local_20">#REF!</definedName>
    <definedName name="Adm.Local_21">#REF!</definedName>
    <definedName name="Adm.Local_23">#REF!</definedName>
    <definedName name="Adm.Local_25">#REF!</definedName>
    <definedName name="Adm.Local_28">#REF!</definedName>
    <definedName name="Adm.Local_31">#REF!</definedName>
    <definedName name="Adm.Local_33">#REF!</definedName>
    <definedName name="Adm.Local_36">#REF!</definedName>
    <definedName name="ADM_COORD">[34]Orçamento!$A$181:$U$239</definedName>
    <definedName name="ads">#REF!</definedName>
    <definedName name="adsaed">#REF!</definedName>
    <definedName name="adsasdasdas">#REF!</definedName>
    <definedName name="adsf" hidden="1">{"'gráf jan00'!$A$1:$AK$41"}</definedName>
    <definedName name="AE">#REF!</definedName>
    <definedName name="AE_Dis">'[90]Project Mgt'!$A$128:$G$129</definedName>
    <definedName name="AEP">'[91]Losses Calculation'!$H$54:$H$102</definedName>
    <definedName name="AEQMTC" localSheetId="2">#REF!</definedName>
    <definedName name="AEQMTC" localSheetId="1">#REF!</definedName>
    <definedName name="AEQMTC" localSheetId="0">#REF!</definedName>
    <definedName name="AEQMTC">#REF!</definedName>
    <definedName name="AEQTER" localSheetId="2">#REF!</definedName>
    <definedName name="AEQTER" localSheetId="1">#REF!</definedName>
    <definedName name="AEQTER" localSheetId="0">#REF!</definedName>
    <definedName name="AEQTER">#REF!</definedName>
    <definedName name="AF">#REF!</definedName>
    <definedName name="afds" hidden="1">{"'gráf jan00'!$A$1:$AK$41"}</definedName>
    <definedName name="AffFnInnov">#REF!</definedName>
    <definedName name="AffIntInnov">#REF!</definedName>
    <definedName name="AFRMM">'[92]Input Data'!$I$28</definedName>
    <definedName name="AGAKLJDFK" hidden="1">{"'gráf jan00'!$A$1:$AK$41"}</definedName>
    <definedName name="agdump" localSheetId="2">#REF!</definedName>
    <definedName name="agdump" localSheetId="1">#REF!</definedName>
    <definedName name="agdump" localSheetId="0">#REF!</definedName>
    <definedName name="agdump">#REF!</definedName>
    <definedName name="agedump">#REF!</definedName>
    <definedName name="agencydump">#REF!</definedName>
    <definedName name="AGENCYLY">#REF!</definedName>
    <definedName name="AGENCYPLAN">#REF!</definedName>
    <definedName name="ago" hidden="1">{"'gráf jan00'!$A$1:$AK$41"}</definedName>
    <definedName name="agost5" hidden="1">{"'gráf jan00'!$A$1:$AK$41"}</definedName>
    <definedName name="Agosto" hidden="1">{#N/A,#N/A,FALSE,"SITUAÇÃO DIÁRIA ";#N/A,#N/A,FALSE,"7 à 7"}</definedName>
    <definedName name="agua" hidden="1">{#N/A,#N/A,FALSE,"GERAL";#N/A,#N/A,FALSE,"012-96";#N/A,#N/A,FALSE,"018-96";#N/A,#N/A,FALSE,"027-96";#N/A,#N/A,FALSE,"059-96";#N/A,#N/A,FALSE,"076-96";#N/A,#N/A,FALSE,"019-97";#N/A,#N/A,FALSE,"021-97";#N/A,#N/A,FALSE,"022-97";#N/A,#N/A,FALSE,"028-97"}</definedName>
    <definedName name="ah">#REF!</definedName>
    <definedName name="AHA" hidden="1">{"'RR'!$A$2:$E$81"}</definedName>
    <definedName name="AI">#REF!</definedName>
    <definedName name="aina" hidden="1">{#N/A,#N/A,FALSE,"PCOL"}</definedName>
    <definedName name="aipim">[7]!aipim</definedName>
    <definedName name="AIR">#REF!</definedName>
    <definedName name="aisi_auto_cost">#REF!</definedName>
    <definedName name="aisi_auto_weight">#REF!</definedName>
    <definedName name="aisi_manual_cost">#REF!</definedName>
    <definedName name="aisi_manual_weight">#REF!</definedName>
    <definedName name="AJ">#REF!</definedName>
    <definedName name="AJUDA">#REF!</definedName>
    <definedName name="AL_CrossSection">#REF!</definedName>
    <definedName name="AL_ElectricResistivity">#REF!</definedName>
    <definedName name="AL_ElectricResistivityTempCoef">#REF!</definedName>
    <definedName name="AL_Rca">'[91]Losses Calculation'!$V$52</definedName>
    <definedName name="AL_Temp_Coefficient">'[91]Project Inputs'!$C$107</definedName>
    <definedName name="Alabama">'[93]APP. A SCHED. 4'!$A$12:$P$13</definedName>
    <definedName name="alalala">'[94]RED.-EXP.'!$D$11:$F$49</definedName>
    <definedName name="ALI" localSheetId="2">#REF!</definedName>
    <definedName name="ALI" localSheetId="1">#REF!</definedName>
    <definedName name="ALI" localSheetId="0">#REF!</definedName>
    <definedName name="ALI">#REF!</definedName>
    <definedName name="ALIMEN" localSheetId="2">#REF!</definedName>
    <definedName name="ALIMEN" localSheetId="1">#REF!</definedName>
    <definedName name="ALIMEN" localSheetId="0">#REF!</definedName>
    <definedName name="ALIMEN">#REF!</definedName>
    <definedName name="Aliment.Adm.Local" localSheetId="2">#REF!</definedName>
    <definedName name="Aliment.Adm.Local" localSheetId="1">#REF!</definedName>
    <definedName name="Aliment.Adm.Local" localSheetId="0">#REF!</definedName>
    <definedName name="Aliment.Adm.Local">#REF!</definedName>
    <definedName name="Aliment.Adm.Local_15">#REF!</definedName>
    <definedName name="Aliment.Adm.Local_20">#REF!</definedName>
    <definedName name="Aliment.Adm.Local_23">#REF!</definedName>
    <definedName name="Aliment.Adm.Local_25">#REF!</definedName>
    <definedName name="Aliment.Adm.Local_28">#REF!</definedName>
    <definedName name="Aliment.Adm.Local_31">#REF!</definedName>
    <definedName name="Aliment.Adm.Local_33">#REF!</definedName>
    <definedName name="Aliment.Adm.Local_36">#REF!</definedName>
    <definedName name="Aliment.MOD">#REF!</definedName>
    <definedName name="Aliment.MOD_15">#REF!</definedName>
    <definedName name="Aliment.MOD_20">#REF!</definedName>
    <definedName name="Aliment.MOD_23">#REF!</definedName>
    <definedName name="Aliment.MOD_25">#REF!</definedName>
    <definedName name="Aliment.MOD_28">#REF!</definedName>
    <definedName name="Aliment.MOD_31">#REF!</definedName>
    <definedName name="Aliment.MOD_33">#REF!</definedName>
    <definedName name="Aliment.MOD_36">#REF!</definedName>
    <definedName name="ALIMENTACAO">#REF!</definedName>
    <definedName name="aliq_ir_antes">#REF!</definedName>
    <definedName name="aliq_ir_depois">#REF!</definedName>
    <definedName name="all_qty_area">'[31]Price List'!$G$2:$G$1333</definedName>
    <definedName name="all_remaining_area">'[31]Price List'!$A$2:$D$1333,'[31]Price List'!$H$2:$H$1333</definedName>
    <definedName name="Alldata">#REF!</definedName>
    <definedName name="ALLEGATODEV">'[88]Fasi provvisorie'!#REF!</definedName>
    <definedName name="ALLEGATODEV9">'[88]Fasi provvisorie'!#REF!</definedName>
    <definedName name="allow">#REF!</definedName>
    <definedName name="Allowance_cross_UG">'[91]Project Inputs'!$C$77</definedName>
    <definedName name="AllowancePerRiserPole">[91]Quotes!$E$74</definedName>
    <definedName name="ALO" localSheetId="2">#REF!</definedName>
    <definedName name="ALO" localSheetId="1">#REF!</definedName>
    <definedName name="ALO" localSheetId="0">#REF!</definedName>
    <definedName name="ALO">#REF!</definedName>
    <definedName name="ALOJAM" localSheetId="2">#REF!</definedName>
    <definedName name="ALOJAM" localSheetId="1">#REF!</definedName>
    <definedName name="ALOJAM" localSheetId="0">#REF!</definedName>
    <definedName name="ALOJAM">#REF!</definedName>
    <definedName name="altgeo" localSheetId="2">#REF!</definedName>
    <definedName name="altgeo" localSheetId="1">#REF!</definedName>
    <definedName name="altgeo" localSheetId="0">#REF!</definedName>
    <definedName name="altgeo">#REF!</definedName>
    <definedName name="altgeom">#REF!</definedName>
    <definedName name="AluminumLosses">#REF!</definedName>
    <definedName name="ALUVEI">#REF!</definedName>
    <definedName name="AMERON">[95]Hh!#REF!</definedName>
    <definedName name="amort">#REF!</definedName>
    <definedName name="AmpAfterPF">'[91]Trench and Cable'!$G$5</definedName>
    <definedName name="Ampliação_do_Pátio_Intermediário_da_Torre_D___Tubarão">#REF!</definedName>
    <definedName name="AMV" hidden="1">{"'gráf jan00'!$A$1:$AK$41"}</definedName>
    <definedName name="an">#REF!</definedName>
    <definedName name="ana">#REF!</definedName>
    <definedName name="AnalogLoops" localSheetId="2">[96]MOT01!#REF!</definedName>
    <definedName name="AnalogLoops" localSheetId="1">[96]MOT01!#REF!</definedName>
    <definedName name="AnalogLoops" localSheetId="0">[96]MOT01!#REF!</definedName>
    <definedName name="AnalogLoops">[96]MOT01!#REF!</definedName>
    <definedName name="anchor" localSheetId="2">#REF!</definedName>
    <definedName name="anchor" localSheetId="1">#REF!</definedName>
    <definedName name="anchor" localSheetId="0">#REF!</definedName>
    <definedName name="anchor">#REF!</definedName>
    <definedName name="Anexo.II.Codigo.ABL">OFFSET('[97]Anexo II - Entrada (por linha)'!$C$9,1,0,COUNTA('[97]Anexo II - Entrada (por linha)'!$C$10:$C$1048576),1)</definedName>
    <definedName name="Anexo.II.Qtde.total">OFFSET('[97]Anexo II - Entrada (por linha)'!$H$9,1,0,COUNTA('[97]Anexo II - Entrada (por linha)'!$C$10:$C$1048576),1)</definedName>
    <definedName name="Anexo.II.Revisão">OFFSET('[97]Anexo II - Entrada (por linha)'!$L$9,1,0,COUNTA('[97]Anexo II - Entrada (por linha)'!$C$10:$C$1048576),1)</definedName>
    <definedName name="ANEXO_10_MATRIZ_DE_RESPONSABILIDADE">#REF!</definedName>
    <definedName name="ANEXO1" hidden="1">{"'teste'!$B$2:$R$49"}</definedName>
    <definedName name="ANEXO2" hidden="1">{"'teste'!$B$2:$R$49"}</definedName>
    <definedName name="ANILHAS1">#REF!</definedName>
    <definedName name="annee_de_début">'[98]Renta B4 2'!$B$5</definedName>
    <definedName name="AnnFnInnov">#REF!</definedName>
    <definedName name="ANO">#REF!</definedName>
    <definedName name="Ano_Inicial">#REF!</definedName>
    <definedName name="Anoant">[99]Dados!$B$4</definedName>
    <definedName name="Anoprop">[99]Dados!$B$3</definedName>
    <definedName name="ans" hidden="1">{#N/A,#N/A,FALSE,"PCOL"}</definedName>
    <definedName name="anscount" hidden="1">1</definedName>
    <definedName name="ANSIB_SCH">'[100]Tabelas Auxiliares'!$CF$6:$CZ$30</definedName>
    <definedName name="anz">IF([101]Eier!U1&lt;&gt;"",1,"")</definedName>
    <definedName name="anz_z">IF([101]Eier!XEP1&lt;&gt;"",ROW(),0)</definedName>
    <definedName name="API_ESP">'[100]Tabelas Auxiliares'!$DC$6:$EI$30</definedName>
    <definedName name="ApoioTécnico" localSheetId="2">#REF!</definedName>
    <definedName name="ApoioTécnico" localSheetId="1">#REF!</definedName>
    <definedName name="ApoioTécnico" localSheetId="0">#REF!</definedName>
    <definedName name="ApoioTécnico">#REF!</definedName>
    <definedName name="ApoioTécnico_15" localSheetId="2">#REF!</definedName>
    <definedName name="ApoioTécnico_15" localSheetId="1">#REF!</definedName>
    <definedName name="ApoioTécnico_15" localSheetId="0">#REF!</definedName>
    <definedName name="ApoioTécnico_15">#REF!</definedName>
    <definedName name="ApoioTécnico_20" localSheetId="2">#REF!</definedName>
    <definedName name="ApoioTécnico_20" localSheetId="1">#REF!</definedName>
    <definedName name="ApoioTécnico_20" localSheetId="0">#REF!</definedName>
    <definedName name="ApoioTécnico_20">#REF!</definedName>
    <definedName name="ApoioTécnico_23">#REF!</definedName>
    <definedName name="ApoioTécnico_25">#REF!</definedName>
    <definedName name="ApoioTécnico_28">#REF!</definedName>
    <definedName name="ApoioTécnico_31">#REF!</definedName>
    <definedName name="ApoioTécnico_33">#REF!</definedName>
    <definedName name="ApoioTécnico_36">#REF!</definedName>
    <definedName name="ApproachesNumber" localSheetId="2">'[102]Project Inputs'!#REF!</definedName>
    <definedName name="ApproachesNumber" localSheetId="1">'[102]Project Inputs'!#REF!</definedName>
    <definedName name="ApproachesNumber" localSheetId="0">'[102]Project Inputs'!#REF!</definedName>
    <definedName name="ApproachesNumber">'[102]Project Inputs'!#REF!</definedName>
    <definedName name="approvals">'[103]AR Signature Page'!#REF!</definedName>
    <definedName name="ApproveBy_1">#REF!</definedName>
    <definedName name="ApproveBy_2">#REF!</definedName>
    <definedName name="ApproveBy_3">#REF!</definedName>
    <definedName name="aprice">[83]Inputs!$C$17</definedName>
    <definedName name="aprov" localSheetId="2">#REF!</definedName>
    <definedName name="aprov" localSheetId="1">#REF!</definedName>
    <definedName name="aprov" localSheetId="0">#REF!</definedName>
    <definedName name="aprov">#REF!</definedName>
    <definedName name="AR" hidden="1">{"'Quadro'!$A$4:$BG$78"}</definedName>
    <definedName name="ar4block">#REF!</definedName>
    <definedName name="ARANCEL">#REF!</definedName>
    <definedName name="Arara" hidden="1">{#N/A,#N/A,FALSE,"PCOL"}</definedName>
    <definedName name="area" hidden="1">{#N/A,#N/A,FALSE,"Plan1";#N/A,#N/A,FALSE,"Plan2"}</definedName>
    <definedName name="Área">#REF!</definedName>
    <definedName name="ÀREA">'[73]Fresagem de Pista Ago-98'!#REF!</definedName>
    <definedName name="ÁREA_01">#REF!</definedName>
    <definedName name="ÁREA_02">#REF!</definedName>
    <definedName name="ÁREA_03">#REF!</definedName>
    <definedName name="ÁREA_04">#REF!</definedName>
    <definedName name="AREA_2">[104]FAIXA!$B$22:$D$30</definedName>
    <definedName name="AREA_2000">#REF!</definedName>
    <definedName name="AREA_2001">#REF!</definedName>
    <definedName name="AREA_2002">#REF!</definedName>
    <definedName name="ÀREA_ACUM">'[73]Fresagem de Pista Ago-98'!#REF!</definedName>
    <definedName name="_xlnm.Extract" localSheetId="3">#REF!</definedName>
    <definedName name="_xlnm.Extract" localSheetId="2">#REF!</definedName>
    <definedName name="_xlnm.Extract" localSheetId="1">#REF!</definedName>
    <definedName name="_xlnm.Extract" localSheetId="0">#REF!</definedName>
    <definedName name="_xlnm.Extract">#REF!</definedName>
    <definedName name="_xlnm.Print_Area" localSheetId="3">'Histograma Equiptos Principais'!$A$1:$U$45</definedName>
    <definedName name="_xlnm.Print_Area" localSheetId="2">'Histograma MOD'!$B$1:$V$53</definedName>
    <definedName name="_xlnm.Print_Area" localSheetId="1">'Histograma MOD Geral'!$C$1:$W$120</definedName>
    <definedName name="_xlnm.Print_Area" localSheetId="0">'Histograma MOI Geral'!$C$1:$W$120</definedName>
    <definedName name="Area_Executante">#REF!</definedName>
    <definedName name="Área_impressão_IF">#REF!</definedName>
    <definedName name="Área_impressão_IL">#REF!</definedName>
    <definedName name="Área_impressão_IM" localSheetId="2">#REF!</definedName>
    <definedName name="Área_impressão_IM" localSheetId="1">#REF!</definedName>
    <definedName name="Área_impressão_IM" localSheetId="0">#REF!</definedName>
    <definedName name="Área_impressão_IM">#REF!</definedName>
    <definedName name="Área_impressão_IM_17">NA()</definedName>
    <definedName name="Área_impressão_IM_4">NA()</definedName>
    <definedName name="Area_Solicitante">#REF!</definedName>
    <definedName name="Área1">#REF!</definedName>
    <definedName name="Área2">#REF!</definedName>
    <definedName name="Área3">#REF!</definedName>
    <definedName name="AREA4">#REF!</definedName>
    <definedName name="AREA5">#REF!</definedName>
    <definedName name="AREA6">#REF!</definedName>
    <definedName name="areas">#REF!</definedName>
    <definedName name="areas2">#REF!</definedName>
    <definedName name="AREEWR" hidden="1">{"'Quadro'!$A$4:$BG$78"}</definedName>
    <definedName name="aroad" localSheetId="2">#REF!</definedName>
    <definedName name="aroad" localSheetId="1">#REF!</definedName>
    <definedName name="aroad" localSheetId="0">#REF!</definedName>
    <definedName name="aroad">#REF!</definedName>
    <definedName name="Arq_Nome">[105]Principal!$D$22</definedName>
    <definedName name="Arq_Nome2">#REF!</definedName>
    <definedName name="Arquivo">#REF!</definedName>
    <definedName name="AS" hidden="1">{#N/A,#N/A,FALSE,"GERAL";#N/A,#N/A,FALSE,"012-96";#N/A,#N/A,FALSE,"018-96";#N/A,#N/A,FALSE,"027-96";#N/A,#N/A,FALSE,"059-96";#N/A,#N/A,FALSE,"076-96";#N/A,#N/A,FALSE,"019-97";#N/A,#N/A,FALSE,"021-97";#N/A,#N/A,FALSE,"022-97";#N/A,#N/A,FALSE,"028-97"}</definedName>
    <definedName name="AS2DocOpenMode" hidden="1">"AS2DocumentEdit"</definedName>
    <definedName name="AS2NamedRange" hidden="1">18</definedName>
    <definedName name="asaasaas" hidden="1">{#N/A,#N/A,TRUE,"indice";#N/A,#N/A,TRUE,"indicadores";#N/A,#N/A,TRUE,"comentarios"}</definedName>
    <definedName name="asaasas" hidden="1">{#N/A,#N/A,TRUE,"indice";#N/A,#N/A,TRUE,"indicadores";#N/A,#N/A,TRUE,"comentarios";#N/A,#N/A,TRUE,"Receita";#N/A,#N/A,TRUE,"preço";#N/A,#N/A,TRUE,"Custo Unit Total";#N/A,#N/A,TRUE,"Custo Unit Minerio";#N/A,#N/A,TRUE,"Adm_Aux";#N/A,#N/A,TRUE,"Reaprop";#N/A,#N/A,TRUE,"Custo Unit TU";#N/A,#N/A,TRUE,"Custo Unit Paul";#N/A,#N/A,TRUE,"Custo Unit PM";#N/A,#N/A,TRUE,"Custo Unit TPD";#N/A,#N/A,TRUE,"Custo Unit GR";#N/A,#N/A,TRUE,"Custo Unit FE";#N/A,#N/A,TRUE,"Custo Unit Teus";#N/A,#N/A,TRUE,"Custo Unit CO Ton";#N/A,#N/A,TRUE,"Custo Unit OC";#N/A,#N/A,TRUE,"Margem";#N/A,#N/A,TRUE,"Prog Total";#N/A,#N/A,TRUE,"Prog Tubarão";#N/A,#N/A,TRUE,"Prog Praia mole";#N/A,#N/A,TRUE,"Prog  Paul";#N/A,#N/A,TRUE,"Prog TPD";#N/A,#N/A,TRUE,"Pessoal";#N/A,#N/A,TRUE,"Gastos";#N/A,#N/A,TRUE,"Gasto Área";#N/A,#N/A,TRUE,"Grafico de Gastos";#N/A,#N/A,TRUE,"Inv Corrente";#N/A,#N/A,TRUE,"Inv Capital"}</definedName>
    <definedName name="asas">#REF!</definedName>
    <definedName name="asd" localSheetId="2">[106]PPU!#REF!</definedName>
    <definedName name="asd" localSheetId="1">[106]PPU!#REF!</definedName>
    <definedName name="asd" localSheetId="0">[106]PPU!#REF!</definedName>
    <definedName name="asd">[106]PPU!#REF!</definedName>
    <definedName name="asdad" hidden="1">{"'gráf jan00'!$A$1:$AK$41"}</definedName>
    <definedName name="asdadadad" hidden="1">{"'gráf jan00'!$A$1:$AK$41"}</definedName>
    <definedName name="asdadsa" hidden="1">#REF!</definedName>
    <definedName name="ASDASD">'[11]#REF'!$A$1:$U$38</definedName>
    <definedName name="asdasdasdas" hidden="1">{"'gráf jan00'!$A$1:$AK$41"}</definedName>
    <definedName name="asdf" hidden="1">{#N/A,#N/A,FALSE,"Plan1";#N/A,#N/A,FALSE,"Plan2"}</definedName>
    <definedName name="asdfa">[107]Principal!$D$22</definedName>
    <definedName name="ASDFAG">[7]!ASDFAG</definedName>
    <definedName name="asdfasfsafasf" hidden="1">{"'CptDifn'!$AA$32:$AG$32"}</definedName>
    <definedName name="asdg" hidden="1">{"'gráf jan00'!$A$1:$AK$41"}</definedName>
    <definedName name="asdhgad">[7]!asdhgad</definedName>
    <definedName name="asdryhsdfh" hidden="1">{#N/A,#N/A,TRUE,"indice";#N/A,#N/A,TRUE,"indicadores";#N/A,#N/A,TRUE,"comentarios";#N/A,#N/A,TRUE,"Receita";#N/A,#N/A,TRUE,"preço";#N/A,#N/A,TRUE,"Custo Unit Total";#N/A,#N/A,TRUE,"Custo Unit Minerio";#N/A,#N/A,TRUE,"Adm_Aux";#N/A,#N/A,TRUE,"Reaprop";#N/A,#N/A,TRUE,"Custo Unit TU";#N/A,#N/A,TRUE,"Custo Unit Paul";#N/A,#N/A,TRUE,"Custo Unit PM";#N/A,#N/A,TRUE,"Custo Unit TPD";#N/A,#N/A,TRUE,"Custo Unit GR";#N/A,#N/A,TRUE,"Custo Unit FE";#N/A,#N/A,TRUE,"Custo Unit Teus";#N/A,#N/A,TRUE,"Custo Unit CO Ton";#N/A,#N/A,TRUE,"Custo Unit OC";#N/A,#N/A,TRUE,"Margem";#N/A,#N/A,TRUE,"Prog Total";#N/A,#N/A,TRUE,"Prog Tubarão";#N/A,#N/A,TRUE,"Prog Praia mole";#N/A,#N/A,TRUE,"Prog  Paul";#N/A,#N/A,TRUE,"Prog TPD";#N/A,#N/A,TRUE,"Pessoal";#N/A,#N/A,TRUE,"Gastos";#N/A,#N/A,TRUE,"Gasto Área";#N/A,#N/A,TRUE,"Grafico de Gastos";#N/A,#N/A,TRUE,"Inv Corrente";#N/A,#N/A,TRUE,"Inv Capital"}</definedName>
    <definedName name="ASDS">#N/A</definedName>
    <definedName name="ASDSD" hidden="1">{"'Quadro'!$A$4:$BG$78"}</definedName>
    <definedName name="asf">[7]!asf</definedName>
    <definedName name="asfg1" localSheetId="2" hidden="1">{#N/A,#N/A,FALSE,"Cadastro";#N/A,#N/A,FALSE,"Diasmês";#N/A,#N/A,FALSE,"Refeição_3t";#N/A,#N/A,FALSE,"Refeição_Adm";#N/A,#N/A,FALSE,"Custo"}</definedName>
    <definedName name="asfg1" localSheetId="1" hidden="1">{#N/A,#N/A,FALSE,"Cadastro";#N/A,#N/A,FALSE,"Diasmês";#N/A,#N/A,FALSE,"Refeição_3t";#N/A,#N/A,FALSE,"Refeição_Adm";#N/A,#N/A,FALSE,"Custo"}</definedName>
    <definedName name="asfg1" localSheetId="0" hidden="1">{#N/A,#N/A,FALSE,"Cadastro";#N/A,#N/A,FALSE,"Diasmês";#N/A,#N/A,FALSE,"Refeição_3t";#N/A,#N/A,FALSE,"Refeição_Adm";#N/A,#N/A,FALSE,"Custo"}</definedName>
    <definedName name="asfg1" hidden="1">{#N/A,#N/A,FALSE,"Cadastro";#N/A,#N/A,FALSE,"Diasmês";#N/A,#N/A,FALSE,"Refeição_3t";#N/A,#N/A,FALSE,"Refeição_Adm";#N/A,#N/A,FALSE,"Custo"}</definedName>
    <definedName name="ASFSD" localSheetId="2" hidden="1">{#N/A,#N/A,FALSE,"GERAL";#N/A,#N/A,FALSE,"012-96";#N/A,#N/A,FALSE,"018-96";#N/A,#N/A,FALSE,"027-96";#N/A,#N/A,FALSE,"059-96";#N/A,#N/A,FALSE,"076-96";#N/A,#N/A,FALSE,"019-97";#N/A,#N/A,FALSE,"021-97";#N/A,#N/A,FALSE,"022-97";#N/A,#N/A,FALSE,"028-97"}</definedName>
    <definedName name="ASFSD" localSheetId="1" hidden="1">{#N/A,#N/A,FALSE,"GERAL";#N/A,#N/A,FALSE,"012-96";#N/A,#N/A,FALSE,"018-96";#N/A,#N/A,FALSE,"027-96";#N/A,#N/A,FALSE,"059-96";#N/A,#N/A,FALSE,"076-96";#N/A,#N/A,FALSE,"019-97";#N/A,#N/A,FALSE,"021-97";#N/A,#N/A,FALSE,"022-97";#N/A,#N/A,FALSE,"028-97"}</definedName>
    <definedName name="ASFSD" localSheetId="0" hidden="1">{#N/A,#N/A,FALSE,"GERAL";#N/A,#N/A,FALSE,"012-96";#N/A,#N/A,FALSE,"018-96";#N/A,#N/A,FALSE,"027-96";#N/A,#N/A,FALSE,"059-96";#N/A,#N/A,FALSE,"076-96";#N/A,#N/A,FALSE,"019-97";#N/A,#N/A,FALSE,"021-97";#N/A,#N/A,FALSE,"022-97";#N/A,#N/A,FALSE,"028-97"}</definedName>
    <definedName name="ASFSD" hidden="1">{#N/A,#N/A,FALSE,"GERAL";#N/A,#N/A,FALSE,"012-96";#N/A,#N/A,FALSE,"018-96";#N/A,#N/A,FALSE,"027-96";#N/A,#N/A,FALSE,"059-96";#N/A,#N/A,FALSE,"076-96";#N/A,#N/A,FALSE,"019-97";#N/A,#N/A,FALSE,"021-97";#N/A,#N/A,FALSE,"022-97";#N/A,#N/A,FALSE,"028-97"}</definedName>
    <definedName name="ASI">[108]workings1!#REF!</definedName>
    <definedName name="asics">[109]ASICS!$A$2:$M$52</definedName>
    <definedName name="ASPEP">#REF!</definedName>
    <definedName name="asrgadg" hidden="1">{#N/A,#N/A,TRUE,"indice";#N/A,#N/A,TRUE,"indicadores";#N/A,#N/A,TRUE,"comentarios";#N/A,#N/A,TRUE,"Receita";#N/A,#N/A,TRUE,"preço";#N/A,#N/A,TRUE,"Custo Unit Total";#N/A,#N/A,TRUE,"Custo Unit Minerio";#N/A,#N/A,TRUE,"Adm_Aux";#N/A,#N/A,TRUE,"Reaprop";#N/A,#N/A,TRUE,"Custo Unit TU";#N/A,#N/A,TRUE,"Custo Unit Paul";#N/A,#N/A,TRUE,"Custo Unit PM";#N/A,#N/A,TRUE,"Custo Unit TPD";#N/A,#N/A,TRUE,"Custo Unit GR";#N/A,#N/A,TRUE,"Custo Unit FE";#N/A,#N/A,TRUE,"Custo Unit Teus";#N/A,#N/A,TRUE,"Custo Unit CO Ton";#N/A,#N/A,TRUE,"Custo Unit OC";#N/A,#N/A,TRUE,"Margem";#N/A,#N/A,TRUE,"Prog Total";#N/A,#N/A,TRUE,"Prog Tubarão";#N/A,#N/A,TRUE,"Prog Praia mole";#N/A,#N/A,TRUE,"Prog  Paul";#N/A,#N/A,TRUE,"Prog TPD";#N/A,#N/A,TRUE,"Pessoal";#N/A,#N/A,TRUE,"Gastos";#N/A,#N/A,TRUE,"Gasto Área";#N/A,#N/A,TRUE,"Grafico de Gastos";#N/A,#N/A,TRUE,"Inv Corrente";#N/A,#N/A,TRUE,"Inv Capital"}</definedName>
    <definedName name="ASS">[110]NASTRI!#REF!</definedName>
    <definedName name="Ass.Méd.Adm.Local" localSheetId="2">#REF!</definedName>
    <definedName name="Ass.Méd.Adm.Local" localSheetId="1">#REF!</definedName>
    <definedName name="Ass.Méd.Adm.Local" localSheetId="0">#REF!</definedName>
    <definedName name="Ass.Méd.Adm.Local">#REF!</definedName>
    <definedName name="Ass.Méd.Adm.Local_15" localSheetId="2">#REF!</definedName>
    <definedName name="Ass.Méd.Adm.Local_15" localSheetId="1">#REF!</definedName>
    <definedName name="Ass.Méd.Adm.Local_15" localSheetId="0">#REF!</definedName>
    <definedName name="Ass.Méd.Adm.Local_15">#REF!</definedName>
    <definedName name="Ass.Méd.Adm.Local_20" localSheetId="2">#REF!</definedName>
    <definedName name="Ass.Méd.Adm.Local_20" localSheetId="1">#REF!</definedName>
    <definedName name="Ass.Méd.Adm.Local_20" localSheetId="0">#REF!</definedName>
    <definedName name="Ass.Méd.Adm.Local_20">#REF!</definedName>
    <definedName name="Ass.Méd.Adm.Local_23">#REF!</definedName>
    <definedName name="Ass.Méd.Adm.Local_25">#REF!</definedName>
    <definedName name="Ass.Méd.Adm.Local_28">#REF!</definedName>
    <definedName name="Ass.Méd.Adm.Local_31">#REF!</definedName>
    <definedName name="Ass.Méd.Adm.Local_33">#REF!</definedName>
    <definedName name="Ass.Méd.Adm.Local_36">#REF!</definedName>
    <definedName name="Assist.Médica">#REF!</definedName>
    <definedName name="Assist.Médica_15">#REF!</definedName>
    <definedName name="Assist.Médica_20">#REF!</definedName>
    <definedName name="Assist.Médica_23">#REF!</definedName>
    <definedName name="Assist.Médica_25">#REF!</definedName>
    <definedName name="Assist.Médica_28">#REF!</definedName>
    <definedName name="Assist.Médica_31">#REF!</definedName>
    <definedName name="Assist.Médica_33">#REF!</definedName>
    <definedName name="Assist.Médica_36">#REF!</definedName>
    <definedName name="ASWEFGQ3" hidden="1">{"'gráf jan00'!$A$1:$AK$41"}</definedName>
    <definedName name="AT" hidden="1">{"'Quadro'!$A$4:$BG$78"}</definedName>
    <definedName name="atax">[83]Inputs!$C$11</definedName>
    <definedName name="atb">[21]Principal!$D$22</definedName>
    <definedName name="AtivaMétricasGVA">#REF!</definedName>
    <definedName name="ATLAS_550_INT">'[31]Price List'!$A$963</definedName>
    <definedName name="ATLAS_550_MODULES">'[31]Price List'!$A$133</definedName>
    <definedName name="ATLAS_550_SYSTEMS">'[31]Price List'!$A$130</definedName>
    <definedName name="ATLAS_550_UNITS">'[31]Price List'!$A$127</definedName>
    <definedName name="ATLAS_800_ACCESSORIES">'[31]Price List'!$A$169</definedName>
    <definedName name="ATLAS_800_INT">'[31]Price List'!$A$965</definedName>
    <definedName name="ATLAS_800_MODULES">'[31]Price List'!$A$152</definedName>
    <definedName name="ATLAS_800_SYSTEMS">'[31]Price List'!$A$166</definedName>
    <definedName name="ATLAS_800_UNITS">'[31]Price List'!$A$147</definedName>
    <definedName name="ATLAS_890_ACCESSORIES">'[31]Price List'!$A$176</definedName>
    <definedName name="ATLAS_890_UNITS">'[31]Price List'!$A$148</definedName>
    <definedName name="ATPIHMFnInnov">#REF!</definedName>
    <definedName name="ATRA">#REF!</definedName>
    <definedName name="Au">#N/A</definedName>
    <definedName name="Àü">#N/A</definedName>
    <definedName name="Ausschreibung" localSheetId="2">#REF!</definedName>
    <definedName name="Ausschreibung" localSheetId="1">#REF!</definedName>
    <definedName name="Ausschreibung" localSheetId="0">#REF!</definedName>
    <definedName name="Ausschreibung">#REF!</definedName>
    <definedName name="autoexec" localSheetId="2">#REF!</definedName>
    <definedName name="autoexec" localSheetId="1">#REF!</definedName>
    <definedName name="autoexec" localSheetId="0">#REF!</definedName>
    <definedName name="autoexec">#REF!</definedName>
    <definedName name="aux_diam">'[100]Tabelas Auxiliares'!$P$5:$T$44</definedName>
    <definedName name="AuxFnInnov">#REF!</definedName>
    <definedName name="auxiliar" localSheetId="2">#REF!</definedName>
    <definedName name="auxiliar" localSheetId="1">#REF!</definedName>
    <definedName name="auxiliar" localSheetId="0">#REF!</definedName>
    <definedName name="auxiliar">#REF!</definedName>
    <definedName name="Auxilio_02">'[111]Cálculo de Cabos'!$H$169:$H$198</definedName>
    <definedName name="Auxilio_02.1">'[111]Cálculo de Cabos'!$H$169:$K$198</definedName>
    <definedName name="Auxilio_02.2">'[111]Cálculo de Cabos'!$H$199:$H$202</definedName>
    <definedName name="Auxilio_02.3">'[111]Cálculo de Cabos'!$H$199:$K$202</definedName>
    <definedName name="Auxilio_03">'[111]Cálculo de Cabos'!$N$168:$P$195</definedName>
    <definedName name="Auxilio_03.1">'[111]Cálculo de Cabos'!$N$167:$P$195</definedName>
    <definedName name="Auxilio_04">'[111]Cálculo de Cabos'!$R$168:$S$175</definedName>
    <definedName name="Auxilio_05">'[111]Cálculo de Cabos'!$V$170:$W$190</definedName>
    <definedName name="Auxilio_06">'[111]Cálculo de Cabos'!$AF$173:$AJ$188</definedName>
    <definedName name="Auxilio_07">'[111]Cálculo de Cabos'!$AQ$178</definedName>
    <definedName name="Auxilio_08">'[111]Cálculo de Cabos'!$AQ$191</definedName>
    <definedName name="Auxilio_08.1">'[111]Cálculo de Cabos'!$AQ$197</definedName>
    <definedName name="AV" localSheetId="2">#REF!</definedName>
    <definedName name="AV" localSheetId="1">#REF!</definedName>
    <definedName name="AV" localSheetId="0">#REF!</definedName>
    <definedName name="AV">#REF!</definedName>
    <definedName name="AverageTrenchCostDouble">'[91]Trench and Cable'!$F$357</definedName>
    <definedName name="AverageTrenchCostSingle">'[91]Trench and Cable'!$F$356</definedName>
    <definedName name="AvgCurrentAfterPF" localSheetId="2">#REF!</definedName>
    <definedName name="AvgCurrentAfterPF" localSheetId="1">#REF!</definedName>
    <definedName name="AvgCurrentAfterPF" localSheetId="0">#REF!</definedName>
    <definedName name="AvgCurrentAfterPF">#REF!</definedName>
    <definedName name="AvgCurrentAfterXFMR" localSheetId="2">#REF!</definedName>
    <definedName name="AvgCurrentAfterXFMR" localSheetId="1">#REF!</definedName>
    <definedName name="AvgCurrentAfterXFMR" localSheetId="0">#REF!</definedName>
    <definedName name="AvgCurrentAfterXFMR">#REF!</definedName>
    <definedName name="AvgTurbProd" localSheetId="2">#REF!</definedName>
    <definedName name="AvgTurbProd" localSheetId="1">#REF!</definedName>
    <definedName name="AvgTurbProd" localSheetId="0">#REF!</definedName>
    <definedName name="AvgTurbProd">#REF!</definedName>
    <definedName name="AvgXFMRLosses">#REF!</definedName>
    <definedName name="Avril">'[112]Récup Avril'!$A$7:$D$69</definedName>
    <definedName name="AW" hidden="1">{"'Quadro'!$A$4:$BG$78"}</definedName>
    <definedName name="awdasda" hidden="1">{#N/A,#N/A,TRUE,"indice";#N/A,#N/A,TRUE,"indicadores";#N/A,#N/A,TRUE,"comentarios";#N/A,#N/A,TRUE,"Receita";#N/A,#N/A,TRUE,"preço";#N/A,#N/A,TRUE,"Custo Unit Total";#N/A,#N/A,TRUE,"Custo Unit Minerio";#N/A,#N/A,TRUE,"Adm_Aux";#N/A,#N/A,TRUE,"Reaprop";#N/A,#N/A,TRUE,"Custo Unit TU";#N/A,#N/A,TRUE,"Custo Unit Paul";#N/A,#N/A,TRUE,"Custo Unit PM";#N/A,#N/A,TRUE,"Custo Unit TPD";#N/A,#N/A,TRUE,"Custo Unit GR";#N/A,#N/A,TRUE,"Custo Unit FE";#N/A,#N/A,TRUE,"Custo Unit Teus";#N/A,#N/A,TRUE,"Custo Unit CO Ton";#N/A,#N/A,TRUE,"Custo Unit OC";#N/A,#N/A,TRUE,"Margem";#N/A,#N/A,TRUE,"Prog Total";#N/A,#N/A,TRUE,"Prog Tubarão";#N/A,#N/A,TRUE,"Prog Praia mole";#N/A,#N/A,TRUE,"Prog  Paul";#N/A,#N/A,TRUE,"Prog TPD";#N/A,#N/A,TRUE,"Pessoal";#N/A,#N/A,TRUE,"Gastos";#N/A,#N/A,TRUE,"Gasto Área";#N/A,#N/A,TRUE,"Grafico de Gastos";#N/A,#N/A,TRUE,"Inv Corrente";#N/A,#N/A,TRUE,"Inv Capital"}</definedName>
    <definedName name="azbhj.xls">[7]!azbhj.xls</definedName>
    <definedName name="B" localSheetId="3">[71]Completa!#REF!</definedName>
    <definedName name="B" localSheetId="2">[71]Completa!#REF!</definedName>
    <definedName name="B" localSheetId="1">[71]Completa!#REF!</definedName>
    <definedName name="B" localSheetId="0">[71]Completa!#REF!</definedName>
    <definedName name="B">[72]Completa!#REF!</definedName>
    <definedName name="b_dash" localSheetId="2">#REF!</definedName>
    <definedName name="b_dash" localSheetId="1">#REF!</definedName>
    <definedName name="b_dash" localSheetId="0">#REF!</definedName>
    <definedName name="b_dash">#REF!</definedName>
    <definedName name="B4S3" localSheetId="2">'[6]95삼성급(본사)'!#REF!</definedName>
    <definedName name="B4S3" localSheetId="1">'[6]95삼성급(본사)'!#REF!</definedName>
    <definedName name="B4S3" localSheetId="0">'[6]95삼성급(본사)'!#REF!</definedName>
    <definedName name="B4S3">'[6]95삼성급(본사)'!#REF!</definedName>
    <definedName name="B6335Data" localSheetId="2">#REF!</definedName>
    <definedName name="B6335Data" localSheetId="1">#REF!</definedName>
    <definedName name="B6335Data" localSheetId="0">#REF!</definedName>
    <definedName name="B6335Data">#REF!</definedName>
    <definedName name="B6M3">'[6]95삼성급(본사)'!#REF!</definedName>
    <definedName name="B6S3">'[6]95삼성급(본사)'!#REF!</definedName>
    <definedName name="B6W3">'[6]95삼성급(본사)'!#REF!</definedName>
    <definedName name="BA">'[113]1.Pgm'!#REF!</definedName>
    <definedName name="BALANCE">#REF!</definedName>
    <definedName name="BalanceFlowUnitActive">[114]Info!#REF!</definedName>
    <definedName name="BalanceProdUnitActive">[114]Info!#REF!</definedName>
    <definedName name="BALANCO" localSheetId="5">[87]!BALANCO</definedName>
    <definedName name="BALANCO" localSheetId="2">[87]!BALANCO</definedName>
    <definedName name="BALANCO" localSheetId="1">[87]!BALANCO</definedName>
    <definedName name="BALANCO">[87]!BALANCO</definedName>
    <definedName name="balsheet">[115]Base_Case!#REF!</definedName>
    <definedName name="Banco_Dados">#REF!</definedName>
    <definedName name="_xlnm.Database" localSheetId="3">#REF!</definedName>
    <definedName name="_xlnm.Database" localSheetId="2">#REF!</definedName>
    <definedName name="_xlnm.Database" localSheetId="1">#REF!</definedName>
    <definedName name="_xlnm.Database" localSheetId="0">#REF!</definedName>
    <definedName name="_xlnm.Database">#REF!</definedName>
    <definedName name="Banco1" localSheetId="2">#REF!</definedName>
    <definedName name="Banco1" localSheetId="1">#REF!</definedName>
    <definedName name="Banco1" localSheetId="0">#REF!</definedName>
    <definedName name="Banco1">#REF!</definedName>
    <definedName name="bar" hidden="1">{#N/A,#N/A,FALSE,"GERAL";#N/A,#N/A,FALSE,"012-96";#N/A,#N/A,FALSE,"018-96";#N/A,#N/A,FALSE,"027-96";#N/A,#N/A,FALSE,"059-96";#N/A,#N/A,FALSE,"076-96";#N/A,#N/A,FALSE,"019-97";#N/A,#N/A,FALSE,"021-97";#N/A,#N/A,FALSE,"022-97";#N/A,#N/A,FALSE,"028-97"}</definedName>
    <definedName name="BASD">'[116]Check List- Gerrot'!#REF!,'[116]Check List- Gerrot'!#REF!,'[116]Check List- Gerrot'!#REF!,'[116]Check List- Gerrot'!#REF!,'[116]Check List- Gerrot'!#REF!</definedName>
    <definedName name="base1Q">#REF!</definedName>
    <definedName name="base2Q">#REF!</definedName>
    <definedName name="base3Q">#REF!</definedName>
    <definedName name="base4Q">#REF!</definedName>
    <definedName name="BaseBidFiles">'[90]Ref Numbers'!$F$3:$F$30</definedName>
    <definedName name="BB">#N/A</definedName>
    <definedName name="BBA">[117]Hh!$S$20</definedName>
    <definedName name="BBB" localSheetId="2">#REF!</definedName>
    <definedName name="BBB" localSheetId="1">#REF!</definedName>
    <definedName name="BBB" localSheetId="0">#REF!</definedName>
    <definedName name="BBB">#REF!</definedName>
    <definedName name="bbbb" localSheetId="2">#REF!</definedName>
    <definedName name="bbbb" localSheetId="1">#REF!</definedName>
    <definedName name="bbbb" localSheetId="0">#REF!</definedName>
    <definedName name="bbbb">#REF!</definedName>
    <definedName name="BBBBB" localSheetId="2">#REF!</definedName>
    <definedName name="BBBBB" localSheetId="1">#REF!</definedName>
    <definedName name="BBBBB" localSheetId="0">#REF!</definedName>
    <definedName name="BBBBB">#REF!</definedName>
    <definedName name="bbbbbb">#REF!</definedName>
    <definedName name="bbbbbbbbb">#REF!</definedName>
    <definedName name="bbbbbbbbbbbbbbb">#REF!</definedName>
    <definedName name="bbbbbbbbbbbbbbbb">#REF!</definedName>
    <definedName name="bbbbbbbbbbbbbbbbbbbbbbbbbbbbbbbb" hidden="1">{"'REL CUSTODIF'!$B$1:$H$72"}</definedName>
    <definedName name="bbbbvvvvvvv">#REF!</definedName>
    <definedName name="BBC">[117]PPU!$M$727</definedName>
    <definedName name="BBD">[117]PPU!$N$8</definedName>
    <definedName name="Bbn" hidden="1">{"'IndicadoresRH'!$AA$50:$AP$67"}</definedName>
    <definedName name="bchar10" hidden="1">#REF!</definedName>
    <definedName name="bchart1" hidden="1">#REF!</definedName>
    <definedName name="bchart11" hidden="1">#REF!</definedName>
    <definedName name="bchart12" hidden="1">#REF!</definedName>
    <definedName name="bchart13" hidden="1">#REF!</definedName>
    <definedName name="bchart14" hidden="1">#REF!</definedName>
    <definedName name="bchart15" hidden="1">#REF!</definedName>
    <definedName name="bchart16" hidden="1">#REF!</definedName>
    <definedName name="bchart17" hidden="1">#REF!</definedName>
    <definedName name="bchart18" hidden="1">#REF!</definedName>
    <definedName name="bchart19" hidden="1">#REF!</definedName>
    <definedName name="bchart2" hidden="1">#REF!</definedName>
    <definedName name="bchart20" hidden="1">#REF!</definedName>
    <definedName name="bchart21" hidden="1">#REF!</definedName>
    <definedName name="bchart22" hidden="1">#REF!</definedName>
    <definedName name="bchart23" hidden="1">#REF!</definedName>
    <definedName name="bchart24" hidden="1">#REF!</definedName>
    <definedName name="bchart25" hidden="1">#REF!</definedName>
    <definedName name="bchart26" hidden="1">#REF!</definedName>
    <definedName name="bchart27" hidden="1">#REF!</definedName>
    <definedName name="bchart28" hidden="1">#REF!</definedName>
    <definedName name="bchart29" hidden="1">#REF!</definedName>
    <definedName name="bchart3" hidden="1">#REF!</definedName>
    <definedName name="bchart30" hidden="1">#REF!</definedName>
    <definedName name="bchart31" hidden="1">#REF!</definedName>
    <definedName name="bchart32" hidden="1">#REF!</definedName>
    <definedName name="bchart4" hidden="1">#REF!</definedName>
    <definedName name="bchart5" hidden="1">#REF!</definedName>
    <definedName name="bchart6" hidden="1">#REF!</definedName>
    <definedName name="bchart7" hidden="1">#REF!</definedName>
    <definedName name="bchart8" hidden="1">#REF!</definedName>
    <definedName name="bchart9" hidden="1">#REF!</definedName>
    <definedName name="bcrclcl100rt">'[68]9-1차이내역'!#REF!</definedName>
    <definedName name="bcrclcl100rtrkrk">'[68]9-1차이내역'!#REF!</definedName>
    <definedName name="BD" localSheetId="2">[118]PPU!#REF!</definedName>
    <definedName name="BD" localSheetId="1">[118]PPU!#REF!</definedName>
    <definedName name="BD" localSheetId="0">[118]PPU!#REF!</definedName>
    <definedName name="BD">[118]PPU!#REF!</definedName>
    <definedName name="BD.2001.10">#REF!</definedName>
    <definedName name="BD1M" localSheetId="2">#REF!</definedName>
    <definedName name="BD1M" localSheetId="1">#REF!</definedName>
    <definedName name="BD1M" localSheetId="0">#REF!</definedName>
    <definedName name="BD1M">#REF!</definedName>
    <definedName name="BD1Y" localSheetId="2">#REF!</definedName>
    <definedName name="BD1Y" localSheetId="1">#REF!</definedName>
    <definedName name="BD1Y" localSheetId="0">#REF!</definedName>
    <definedName name="BD1Y">#REF!</definedName>
    <definedName name="BD3M" localSheetId="2">#REF!</definedName>
    <definedName name="BD3M" localSheetId="1">#REF!</definedName>
    <definedName name="BD3M" localSheetId="0">#REF!</definedName>
    <definedName name="BD3M">#REF!</definedName>
    <definedName name="BD3Y">#REF!</definedName>
    <definedName name="bddmatt">#REF!</definedName>
    <definedName name="bdi">#REF!</definedName>
    <definedName name="bdi_cant">#REF!</definedName>
    <definedName name="bdi_cant_5">#REF!</definedName>
    <definedName name="bdi_desp">#REF!</definedName>
    <definedName name="bdi_desp_5">#REF!</definedName>
    <definedName name="bdi_direto">#REF!</definedName>
    <definedName name="bdi_ferr">#REF!</definedName>
    <definedName name="bdi_geral">[119]PPU!#REF!</definedName>
    <definedName name="BDI_ISOL" localSheetId="2">#REF!</definedName>
    <definedName name="BDI_ISOL" localSheetId="1">#REF!</definedName>
    <definedName name="BDI_ISOL" localSheetId="0">#REF!</definedName>
    <definedName name="BDI_ISOL">#REF!</definedName>
    <definedName name="BDI_MAT" localSheetId="2">#REF!</definedName>
    <definedName name="BDI_MAT" localSheetId="1">#REF!</definedName>
    <definedName name="BDI_MAT" localSheetId="0">#REF!</definedName>
    <definedName name="BDI_MAT">#REF!</definedName>
    <definedName name="BDI_MAT_5" localSheetId="2">#REF!</definedName>
    <definedName name="BDI_MAT_5" localSheetId="1">#REF!</definedName>
    <definedName name="BDI_MAT_5" localSheetId="0">#REF!</definedName>
    <definedName name="BDI_MAT_5">#REF!</definedName>
    <definedName name="bdi_sub">#REF!</definedName>
    <definedName name="bdi_sub_5">#REF!</definedName>
    <definedName name="bdi_sub1">#REF!</definedName>
    <definedName name="BdImobilizadoUs">#REF!</definedName>
    <definedName name="BenCust">'[120]VPL-FCA'!$F$23</definedName>
    <definedName name="Beneficio_Custo">#REF!</definedName>
    <definedName name="bf" hidden="1">[9]LTQ!#REF!</definedName>
    <definedName name="BHP">#REF!</definedName>
    <definedName name="BidForm">'[90]Bid Form'!$A$10:$AI$59</definedName>
    <definedName name="BidRange">'[90]Bid Form'!$E$4:$K$9</definedName>
    <definedName name="BIJ">'[121]J&amp;T'!$B$35:$Z$59</definedName>
    <definedName name="BinaryLoops">[96]MOT01!#REF!</definedName>
    <definedName name="BJ1M" localSheetId="2">#REF!</definedName>
    <definedName name="BJ1M" localSheetId="1">#REF!</definedName>
    <definedName name="BJ1M" localSheetId="0">#REF!</definedName>
    <definedName name="BJ1M">#REF!</definedName>
    <definedName name="BJ1Y" localSheetId="2">#REF!</definedName>
    <definedName name="BJ1Y" localSheetId="1">#REF!</definedName>
    <definedName name="BJ1Y" localSheetId="0">#REF!</definedName>
    <definedName name="BJ1Y">#REF!</definedName>
    <definedName name="BJ3M" localSheetId="2">#REF!</definedName>
    <definedName name="BJ3M" localSheetId="1">#REF!</definedName>
    <definedName name="BJ3M" localSheetId="0">#REF!</definedName>
    <definedName name="BJ3M">#REF!</definedName>
    <definedName name="BJ3Y">#REF!</definedName>
    <definedName name="BLCHV">#REF!</definedName>
    <definedName name="BLOCO">[122]PLANILHA!#REF!</definedName>
    <definedName name="BLPH10" hidden="1">#REF!</definedName>
    <definedName name="BLPH200001" hidden="1">'[123]Stock Chart'!$B$5</definedName>
    <definedName name="BLPH200002">'[124]Stock Chart'!$E$5</definedName>
    <definedName name="BLPH23" hidden="1">#REF!</definedName>
    <definedName name="BLPH24" hidden="1">#REF!</definedName>
    <definedName name="BLPH25" hidden="1">#REF!</definedName>
    <definedName name="BLPH2B5">'[124]Stock Chart'!$B$5:$C$160</definedName>
    <definedName name="BLPH2E5">'[124]Stock Chart'!$E$5:$F$160</definedName>
    <definedName name="BLPH6" hidden="1">'[125]Indice Precos Mes'!#REF!</definedName>
    <definedName name="BLPH7" hidden="1">'[125]Indice Precos Mes'!#REF!</definedName>
    <definedName name="bmAuthor">[126]ProArcInfo!$B$10</definedName>
    <definedName name="bmCountry">[127]Info!$B$7</definedName>
    <definedName name="bmDocDate">[126]ProArcInfo!$B$12</definedName>
    <definedName name="bmDocID">[126]ProArcInfo!$B$11</definedName>
    <definedName name="bmIssueStatus">[126]ProArcInfo!$B$13</definedName>
    <definedName name="bmRev">[126]ProArcInfo!$B$16</definedName>
    <definedName name="bmStatus">[126]ProArcInfo!$B$7</definedName>
    <definedName name="bmSubjectLine1">[126]ProArcInfo!$B$3</definedName>
    <definedName name="bmSubjectLine2">[126]ProArcInfo!$B$4</definedName>
    <definedName name="bmSubjectLine3">[126]ProArcInfo!$B$5</definedName>
    <definedName name="bmSubjectLine4">[127]Info!$B$6</definedName>
    <definedName name="bmsum" localSheetId="2">#REF!</definedName>
    <definedName name="bmsum" localSheetId="1">#REF!</definedName>
    <definedName name="bmsum" localSheetId="0">#REF!</definedName>
    <definedName name="bmsum">#REF!</definedName>
    <definedName name="bmTitle">[126]ProArcInfo!$B$6</definedName>
    <definedName name="bmtxtDocID">[127]Info!$B$22</definedName>
    <definedName name="bmtxtSubjectLine4">[127]Info!$B$23</definedName>
    <definedName name="bocais">[128]BOCAIS!$B$11:$F$29</definedName>
    <definedName name="Bolt_CBM" localSheetId="2">#REF!</definedName>
    <definedName name="Bolt_CBM" localSheetId="1">#REF!</definedName>
    <definedName name="Bolt_CBM" localSheetId="0">#REF!</definedName>
    <definedName name="Bolt_CBM">#REF!</definedName>
    <definedName name="BOM" localSheetId="2">#REF!</definedName>
    <definedName name="BOM" localSheetId="1">#REF!</definedName>
    <definedName name="BOM" localSheetId="0">#REF!</definedName>
    <definedName name="BOM">#REF!</definedName>
    <definedName name="bomba">[7]!bomba</definedName>
    <definedName name="bonus">[129]EXEC!$O$124</definedName>
    <definedName name="BOOK_AREA">'[93]APP. A SCHED. 4'!$A$12:$P$13</definedName>
    <definedName name="BOOK_TITLES">'[93]APP. A SCHED. 4'!$A$1:$IV$11</definedName>
    <definedName name="BOQ_Currencies">#REF!</definedName>
    <definedName name="BOQ_PBS">#REF!</definedName>
    <definedName name="BOQ_Total_price_currency">#REF!</definedName>
    <definedName name="bosta" localSheetId="2" hidden="1">{#N/A,#N/A,FALSE,"Cronograma";#N/A,#N/A,FALSE,"Cronogr. 2"}</definedName>
    <definedName name="bosta" localSheetId="1" hidden="1">{#N/A,#N/A,FALSE,"Cronograma";#N/A,#N/A,FALSE,"Cronogr. 2"}</definedName>
    <definedName name="bosta" localSheetId="0" hidden="1">{#N/A,#N/A,FALSE,"Cronograma";#N/A,#N/A,FALSE,"Cronogr. 2"}</definedName>
    <definedName name="bosta" hidden="1">{#N/A,#N/A,FALSE,"Cronograma";#N/A,#N/A,FALSE,"Cronogr. 2"}</definedName>
    <definedName name="BOX" localSheetId="2">#REF!</definedName>
    <definedName name="BOX" localSheetId="1">#REF!</definedName>
    <definedName name="BOX" localSheetId="0">#REF!</definedName>
    <definedName name="BOX">#REF!</definedName>
    <definedName name="BQ_TABLE1" localSheetId="5">[130]!BQ_TABLE1</definedName>
    <definedName name="BQ_TABLE1" localSheetId="2">[130]!BQ_TABLE1</definedName>
    <definedName name="BQ_TABLE1" localSheetId="1">[130]!BQ_TABLE1</definedName>
    <definedName name="BQ_TABLE1">[130]!BQ_TABLE1</definedName>
    <definedName name="BQ_TABLE1_1" localSheetId="5">'BD (2)'!BQ_TABLE1</definedName>
    <definedName name="BQ_TABLE1_1" localSheetId="2">[131]!BQ_TABLE1</definedName>
    <definedName name="BQ_TABLE1_1" localSheetId="1">[131]!BQ_TABLE1</definedName>
    <definedName name="BQ_TABLE1_1" localSheetId="0">[131]!BQ_TABLE1</definedName>
    <definedName name="BQ_TABLE1_1">[0]!BQ_TABLE1</definedName>
    <definedName name="BQ_TABLE1_10" localSheetId="5">'BD (2)'!BQ_TABLE1</definedName>
    <definedName name="BQ_TABLE1_10" localSheetId="2">[131]!BQ_TABLE1</definedName>
    <definedName name="BQ_TABLE1_10" localSheetId="1">[131]!BQ_TABLE1</definedName>
    <definedName name="BQ_TABLE1_10" localSheetId="0">[131]!BQ_TABLE1</definedName>
    <definedName name="BQ_TABLE1_10">[0]!BQ_TABLE1</definedName>
    <definedName name="BQ_TABLE1_10_1" localSheetId="5">'BD (2)'!BQ_TABLE1</definedName>
    <definedName name="BQ_TABLE1_10_1" localSheetId="2">[131]!BQ_TABLE1</definedName>
    <definedName name="BQ_TABLE1_10_1" localSheetId="1">[131]!BQ_TABLE1</definedName>
    <definedName name="BQ_TABLE1_10_1" localSheetId="0">[131]!BQ_TABLE1</definedName>
    <definedName name="BQ_TABLE1_10_1">[0]!BQ_TABLE1</definedName>
    <definedName name="BQ_TABLE1_12">#N/A</definedName>
    <definedName name="BQ_TABLE1_12_17">NA()</definedName>
    <definedName name="BQ_TABLE1_12_2">#N/A</definedName>
    <definedName name="BQ_TABLE1_12_3">#N/A</definedName>
    <definedName name="BQ_TABLE1_12_4">#N/A</definedName>
    <definedName name="BQ_TABLE1_13" localSheetId="5">'BD (2)'!BQ_TABLE1</definedName>
    <definedName name="BQ_TABLE1_13" localSheetId="2">[131]!BQ_TABLE1</definedName>
    <definedName name="BQ_TABLE1_13" localSheetId="1">[131]!BQ_TABLE1</definedName>
    <definedName name="BQ_TABLE1_13" localSheetId="0">[131]!BQ_TABLE1</definedName>
    <definedName name="BQ_TABLE1_13">[0]!BQ_TABLE1</definedName>
    <definedName name="BQ_TABLE1_14">#N/A</definedName>
    <definedName name="BQ_TABLE1_15" localSheetId="5">'BD (2)'!BQ_TABLE1</definedName>
    <definedName name="BQ_TABLE1_15" localSheetId="2">[131]!BQ_TABLE1</definedName>
    <definedName name="BQ_TABLE1_15" localSheetId="1">[131]!BQ_TABLE1</definedName>
    <definedName name="BQ_TABLE1_15" localSheetId="0">[131]!BQ_TABLE1</definedName>
    <definedName name="BQ_TABLE1_15">[0]!BQ_TABLE1</definedName>
    <definedName name="BQ_TABLE1_2">#N/A</definedName>
    <definedName name="BQ_TABLE1_3" localSheetId="5">'BD (2)'!BQ_TABLE1</definedName>
    <definedName name="BQ_TABLE1_3" localSheetId="2">[131]!BQ_TABLE1</definedName>
    <definedName name="BQ_TABLE1_3" localSheetId="1">[131]!BQ_TABLE1</definedName>
    <definedName name="BQ_TABLE1_3" localSheetId="0">[131]!BQ_TABLE1</definedName>
    <definedName name="BQ_TABLE1_3">[0]!BQ_TABLE1</definedName>
    <definedName name="BQ_TABLE1_3_21">#N/A</definedName>
    <definedName name="BQ_TABLE1_4">#N/A</definedName>
    <definedName name="BQ_TABLE1_4_21">#N/A</definedName>
    <definedName name="BQ_TABLE1_8">#N/A</definedName>
    <definedName name="BQ_TABLE1_8_21">#N/A</definedName>
    <definedName name="BrAb2000Nm">[77]Completa!$EK$6</definedName>
    <definedName name="BrBis1200Nm">[77]Completa!$EK$4</definedName>
    <definedName name="BrBis2000Nm">[77]Completa!$EK$5</definedName>
    <definedName name="BRITAGEM" localSheetId="2" hidden="1">{#N/A,#N/A,FALSE,"GERAL";#N/A,#N/A,FALSE,"012-96";#N/A,#N/A,FALSE,"018-96";#N/A,#N/A,FALSE,"027-96";#N/A,#N/A,FALSE,"059-96";#N/A,#N/A,FALSE,"076-96";#N/A,#N/A,FALSE,"019-97";#N/A,#N/A,FALSE,"021-97";#N/A,#N/A,FALSE,"022-97";#N/A,#N/A,FALSE,"028-97"}</definedName>
    <definedName name="BRITAGEM" localSheetId="1" hidden="1">{#N/A,#N/A,FALSE,"GERAL";#N/A,#N/A,FALSE,"012-96";#N/A,#N/A,FALSE,"018-96";#N/A,#N/A,FALSE,"027-96";#N/A,#N/A,FALSE,"059-96";#N/A,#N/A,FALSE,"076-96";#N/A,#N/A,FALSE,"019-97";#N/A,#N/A,FALSE,"021-97";#N/A,#N/A,FALSE,"022-97";#N/A,#N/A,FALSE,"028-97"}</definedName>
    <definedName name="BRITAGEM" localSheetId="0" hidden="1">{#N/A,#N/A,FALSE,"GERAL";#N/A,#N/A,FALSE,"012-96";#N/A,#N/A,FALSE,"018-96";#N/A,#N/A,FALSE,"027-96";#N/A,#N/A,FALSE,"059-96";#N/A,#N/A,FALSE,"076-96";#N/A,#N/A,FALSE,"019-97";#N/A,#N/A,FALSE,"021-97";#N/A,#N/A,FALSE,"022-97";#N/A,#N/A,FALSE,"028-97"}</definedName>
    <definedName name="BRITAGEM" hidden="1">{#N/A,#N/A,FALSE,"GERAL";#N/A,#N/A,FALSE,"012-96";#N/A,#N/A,FALSE,"018-96";#N/A,#N/A,FALSE,"027-96";#N/A,#N/A,FALSE,"059-96";#N/A,#N/A,FALSE,"076-96";#N/A,#N/A,FALSE,"019-97";#N/A,#N/A,FALSE,"021-97";#N/A,#N/A,FALSE,"022-97";#N/A,#N/A,FALSE,"028-97"}</definedName>
    <definedName name="BRITAGEMFL1" localSheetId="2" hidden="1">{#N/A,#N/A,FALSE,"GERAL";#N/A,#N/A,FALSE,"012-96";#N/A,#N/A,FALSE,"018-96";#N/A,#N/A,FALSE,"027-96";#N/A,#N/A,FALSE,"059-96";#N/A,#N/A,FALSE,"076-96";#N/A,#N/A,FALSE,"019-97";#N/A,#N/A,FALSE,"021-97";#N/A,#N/A,FALSE,"022-97";#N/A,#N/A,FALSE,"028-97"}</definedName>
    <definedName name="BRITAGEMFL1" localSheetId="1" hidden="1">{#N/A,#N/A,FALSE,"GERAL";#N/A,#N/A,FALSE,"012-96";#N/A,#N/A,FALSE,"018-96";#N/A,#N/A,FALSE,"027-96";#N/A,#N/A,FALSE,"059-96";#N/A,#N/A,FALSE,"076-96";#N/A,#N/A,FALSE,"019-97";#N/A,#N/A,FALSE,"021-97";#N/A,#N/A,FALSE,"022-97";#N/A,#N/A,FALSE,"028-97"}</definedName>
    <definedName name="BRITAGEMFL1" localSheetId="0" hidden="1">{#N/A,#N/A,FALSE,"GERAL";#N/A,#N/A,FALSE,"012-96";#N/A,#N/A,FALSE,"018-96";#N/A,#N/A,FALSE,"027-96";#N/A,#N/A,FALSE,"059-96";#N/A,#N/A,FALSE,"076-96";#N/A,#N/A,FALSE,"019-97";#N/A,#N/A,FALSE,"021-97";#N/A,#N/A,FALSE,"022-97";#N/A,#N/A,FALSE,"028-97"}</definedName>
    <definedName name="BRITAGEMFL1" hidden="1">{#N/A,#N/A,FALSE,"GERAL";#N/A,#N/A,FALSE,"012-96";#N/A,#N/A,FALSE,"018-96";#N/A,#N/A,FALSE,"027-96";#N/A,#N/A,FALSE,"059-96";#N/A,#N/A,FALSE,"076-96";#N/A,#N/A,FALSE,"019-97";#N/A,#N/A,FALSE,"021-97";#N/A,#N/A,FALSE,"022-97";#N/A,#N/A,FALSE,"028-97"}</definedName>
    <definedName name="BRKRKRTDKDK">#REF!</definedName>
    <definedName name="Brutto">#REF!</definedName>
    <definedName name="BS">#REF!</definedName>
    <definedName name="BTN">#REF!</definedName>
    <definedName name="BuiltIn_Database">#REF!</definedName>
    <definedName name="BuiltIn_Print_Area">#REF!</definedName>
    <definedName name="BuiltIn_Print_Area___0___0___0___0">#REF!</definedName>
    <definedName name="BuiltIn_Print_Area___0___0___0___0___0">#REF!</definedName>
    <definedName name="BuiltIn_Print_Area___0___0___0___0___0___0">#REF!</definedName>
    <definedName name="BULKFLOAT">#REF!</definedName>
    <definedName name="bundle">#REF!</definedName>
    <definedName name="BUNKER">[132]Bunker!$E$3:$I$19</definedName>
    <definedName name="BVO">#REF!</definedName>
    <definedName name="BVR">#REF!</definedName>
    <definedName name="BXF" hidden="1">{"'Quadro'!$A$4:$BG$78"}</definedName>
    <definedName name="By_State_Area">'[93]APP. A SCHED. 3'!$A$69:$E$72</definedName>
    <definedName name="By_State_Titles">'[93]APP. A SCHED. 3'!$A$1:$IV$68</definedName>
    <definedName name="BY4S3">'[6]95삼성급(본사)'!#REF!</definedName>
    <definedName name="BY6M3">'[6]95삼성급(본사)'!#REF!</definedName>
    <definedName name="BY6S3">'[6]95삼성급(본사)'!#REF!</definedName>
    <definedName name="BY6W3">'[6]95삼성급(본사)'!#REF!</definedName>
    <definedName name="BYBJ3">'[6]95삼성급(본사)'!#REF!</definedName>
    <definedName name="BYCJ3">'[6]95삼성급(본사)'!#REF!</definedName>
    <definedName name="BYDR3">'[6]95삼성급(본사)'!#REF!</definedName>
    <definedName name="BYGJ3">'[6]95삼성급(본사)'!#REF!</definedName>
    <definedName name="ByState_Print_Titles">#REF!</definedName>
    <definedName name="BZ_DCA_Cost">'[90]Ref Numbers'!$H$32</definedName>
    <definedName name="BZ_DCA_Sell">'[90]Ref Numbers'!$I$32</definedName>
    <definedName name="BZ_Engr_Cost">'[90]Ref Numbers'!$H$31</definedName>
    <definedName name="BZ_Engr_Sell">'[90]Ref Numbers'!$I$31</definedName>
    <definedName name="BZ_Lead_Engr_Cost">'[90]Ref Numbers'!$H$30</definedName>
    <definedName name="BZ_Lead_Engr_Sell">'[90]Ref Numbers'!$I$30</definedName>
    <definedName name="BZ_PM_Cost">'[90]Ref Numbers'!$H$28</definedName>
    <definedName name="BZ_PM_Sell">'[90]Ref Numbers'!$I$28</definedName>
    <definedName name="BZ_Sys_Engr_Cost">'[90]Ref Numbers'!$H$29</definedName>
    <definedName name="BZ_Sys_Engr_Sell">'[90]Ref Numbers'!$I$29</definedName>
    <definedName name="ç" hidden="1">{"'gráf jan00'!$A$1:$AK$41"}</definedName>
    <definedName name="C.A.TOTALE">#REF!</definedName>
    <definedName name="C_" localSheetId="3">#REF!</definedName>
    <definedName name="C_" localSheetId="2">#REF!</definedName>
    <definedName name="C_" localSheetId="1">#REF!</definedName>
    <definedName name="C_" localSheetId="0">#REF!</definedName>
    <definedName name="C_">[133]POSICOES.LISTA!#REF!</definedName>
    <definedName name="C_BK" localSheetId="2">#REF!</definedName>
    <definedName name="C_BK" localSheetId="1">#REF!</definedName>
    <definedName name="C_BK" localSheetId="0">#REF!</definedName>
    <definedName name="C_BK">#REF!</definedName>
    <definedName name="c_c" hidden="1">{"'REL CUSTODIF'!$B$1:$H$72"}</definedName>
    <definedName name="C_COST">#REF!</definedName>
    <definedName name="C_DP" localSheetId="2">#REF!</definedName>
    <definedName name="C_DP" localSheetId="1">#REF!</definedName>
    <definedName name="C_DP" localSheetId="0">#REF!</definedName>
    <definedName name="C_DP">#REF!</definedName>
    <definedName name="C_EX" localSheetId="2">#REF!</definedName>
    <definedName name="C_EX" localSheetId="1">#REF!</definedName>
    <definedName name="C_EX" localSheetId="0">#REF!</definedName>
    <definedName name="C_EX">#REF!</definedName>
    <definedName name="C_HC">#REF!</definedName>
    <definedName name="c_margin">#REF!</definedName>
    <definedName name="C_RATES">#REF!</definedName>
    <definedName name="C¨ª￠?UAI￠?ⓒªAⓒ￢AI">[134]주관사업!#REF!</definedName>
    <definedName name="C0NC212" localSheetId="2">#REF!</definedName>
    <definedName name="C0NC212" localSheetId="1">#REF!</definedName>
    <definedName name="C0NC212" localSheetId="0">#REF!</definedName>
    <definedName name="C0NC212">#REF!</definedName>
    <definedName name="CA">#N/A</definedName>
    <definedName name="ÇÃ">#N/A</definedName>
    <definedName name="CAB">#N/A</definedName>
    <definedName name="cabe">'[56]Avanço Físico Sem26'!$A$1:$IV$11</definedName>
    <definedName name="cabeca">'[56]Rel.Desvios'!$A$1:$IV$10</definedName>
    <definedName name="Cable_Order_Type" localSheetId="2">#REF!</definedName>
    <definedName name="Cable_Order_Type" localSheetId="1">#REF!</definedName>
    <definedName name="Cable_Order_Type" localSheetId="0">#REF!</definedName>
    <definedName name="Cable_Order_Type">#REF!</definedName>
    <definedName name="Cable_Proj_Criteria">'[91]E Lengths'!$AH$9</definedName>
    <definedName name="Cable_TL">'[91]Project Inputs'!$C$117</definedName>
    <definedName name="Cable_Type_and_Size">[91]Database!$I$8:$I$101</definedName>
    <definedName name="Cable_XRef" localSheetId="2">#REF!</definedName>
    <definedName name="Cable_XRef" localSheetId="1">#REF!</definedName>
    <definedName name="Cable_XRef" localSheetId="0">#REF!</definedName>
    <definedName name="Cable_XRef">#REF!</definedName>
    <definedName name="Cable1000ALcost">[91]Quotes!$E$41</definedName>
    <definedName name="Cable1000CUcost">[91]Quotes!$E$50</definedName>
    <definedName name="Cable10ALcost">[91]Quotes!$E$49</definedName>
    <definedName name="Cable10CUcost">[91]Quotes!$E$58</definedName>
    <definedName name="Cable20ALcost">[91]Quotes!$E$48</definedName>
    <definedName name="Cable20CUcost">[91]Quotes!$E$57</definedName>
    <definedName name="Cable250ALcost">[91]Quotes!$E$45</definedName>
    <definedName name="Cable250CUcost">[91]Quotes!$E$54</definedName>
    <definedName name="Cable30ALcost">[91]Quotes!$E$47</definedName>
    <definedName name="Cable30CUcost">[91]Quotes!$E$56</definedName>
    <definedName name="Cable350ALcost">[91]Quotes!$E$44</definedName>
    <definedName name="Cable350CUcost">[91]Quotes!$E$53</definedName>
    <definedName name="Cable40ALcost">[91]Quotes!$E$46</definedName>
    <definedName name="Cable40CUcost">[91]Quotes!$E$55</definedName>
    <definedName name="Cable500ALcost">[91]Quotes!$E$43</definedName>
    <definedName name="Cable500CUcost">[91]Quotes!$E$52</definedName>
    <definedName name="Cable750ALcost">[91]Quotes!$E$42</definedName>
    <definedName name="Cable750CUcost">[91]Quotes!$E$51</definedName>
    <definedName name="CableCostTotal">'[91]Trench and Cable'!$L$44</definedName>
    <definedName name="CableCostTotal_Overhead">'[91]Trench and Cable'!$L$61</definedName>
    <definedName name="CableFibreInstallCost">[91]Quotes!$E$120</definedName>
    <definedName name="CableGroundInstallCost">[91]Quotes!$E$119</definedName>
    <definedName name="CableLength" localSheetId="2">#REF!</definedName>
    <definedName name="CableLength" localSheetId="1">#REF!</definedName>
    <definedName name="CableLength" localSheetId="0">#REF!</definedName>
    <definedName name="CableLength">#REF!</definedName>
    <definedName name="CableLengthTotal">'[91]Trench and Cable'!$J$44</definedName>
    <definedName name="CableLengthTotal_Overhead">'[91]Trench and Cable'!$J$61</definedName>
    <definedName name="CableOverCost_Size1">[91]Quotes!$E$40</definedName>
    <definedName name="CableOverCost_Size2">[91]Quotes!$E$39</definedName>
    <definedName name="CableOverCost_Size3">[91]Quotes!$E$38</definedName>
    <definedName name="CableOverCost_Size4">[91]Quotes!$E$37</definedName>
    <definedName name="CableOverCost_Size5">[91]Quotes!$E$36</definedName>
    <definedName name="CableOverCost_Size6">[91]Quotes!$E$35</definedName>
    <definedName name="CableOverCost_Size7">[91]Quotes!$E$34</definedName>
    <definedName name="CableOverCost_Size8">[91]Quotes!$E$33</definedName>
    <definedName name="CableOverCost_Size9">[91]Quotes!$E$32</definedName>
    <definedName name="CableOverheadCost">'[91]E Lengths'!$BA$1506</definedName>
    <definedName name="CABLES">'[31]Price List'!$A$853</definedName>
    <definedName name="CableSizeLenghtSheet">'[91]E Lengths'!$AF$11:$AF$1505</definedName>
    <definedName name="CableSizeList_Overhead">'[91]Trench and Cable'!$B$52:$B$60</definedName>
    <definedName name="CableSizeList_Underground">'[91]Trench and Cable'!$B$35:$B$43</definedName>
    <definedName name="CableSizeOver_1">'[91]Trench and Cable'!$B$52</definedName>
    <definedName name="CableSizeOver_2">'[91]Trench and Cable'!$B$53</definedName>
    <definedName name="CableSizeOver_3">'[91]Trench and Cable'!$B$54</definedName>
    <definedName name="CableSizeOver_4">'[91]Trench and Cable'!$B$55</definedName>
    <definedName name="CableSizeOver_5">'[91]Trench and Cable'!$B$56</definedName>
    <definedName name="CableSizeOver_6">'[91]Trench and Cable'!$B$57</definedName>
    <definedName name="CableSizeOver_7">'[91]Trench and Cable'!$B$58</definedName>
    <definedName name="CableSizeOver_8">'[91]Trench and Cable'!$B$59</definedName>
    <definedName name="CableSizeOver_9">'[91]Trench and Cable'!$B$60</definedName>
    <definedName name="CableSizeUnder_10">'[91]Trench and Cable'!$B$35</definedName>
    <definedName name="CableSizeUnder_1000">'[91]Trench and Cable'!$B$43</definedName>
    <definedName name="CableSizeUnder_20">'[91]Trench and Cable'!$B$36</definedName>
    <definedName name="CableSizeUnder_250">'[91]Trench and Cable'!$B$39</definedName>
    <definedName name="CableSizeUnder_30">'[91]Trench and Cable'!$B$37</definedName>
    <definedName name="CableSizeUnder_350">'[91]Trench and Cable'!$B$40</definedName>
    <definedName name="CableSizeUnder_40">'[91]Trench and Cable'!$B$38</definedName>
    <definedName name="CableSizeUnder_500">'[91]Trench and Cable'!$B$41</definedName>
    <definedName name="CableSizeUnder_750">'[91]Trench and Cable'!$B$42</definedName>
    <definedName name="CableType" localSheetId="2">#REF!</definedName>
    <definedName name="CableType" localSheetId="1">#REF!</definedName>
    <definedName name="CableType" localSheetId="0">#REF!</definedName>
    <definedName name="CableType">#REF!</definedName>
    <definedName name="CableUnderCost_Size10">'[91]Trench and Cable'!$K$35</definedName>
    <definedName name="CableUnderCost_Size1000">'[91]Trench and Cable'!$K$43</definedName>
    <definedName name="CableUnderCost_Size20">'[91]Trench and Cable'!$K$36</definedName>
    <definedName name="CableUnderCost_Size250">'[91]Trench and Cable'!$K$39</definedName>
    <definedName name="CableUnderCost_Size30">'[91]Trench and Cable'!$K$37</definedName>
    <definedName name="CableUnderCost_Size350">'[91]Trench and Cable'!$K$40</definedName>
    <definedName name="CableUnderCost_Size40">'[91]Trench and Cable'!$K$38</definedName>
    <definedName name="CableUnderCost_Size500">'[91]Trench and Cable'!$K$41</definedName>
    <definedName name="CableUnderCost_Size750">'[91]Trench and Cable'!$K$42</definedName>
    <definedName name="caboREST">'[135]MCC TYP'!$Q$63:$U$91</definedName>
    <definedName name="CAC">#REF!</definedName>
    <definedName name="cacro120">[7]!cacro120</definedName>
    <definedName name="CAD" localSheetId="2">#REF!</definedName>
    <definedName name="CAD" localSheetId="1">#REF!</definedName>
    <definedName name="CAD" localSheetId="0">#REF!</definedName>
    <definedName name="CAD">#REF!</definedName>
    <definedName name="CADASTRO" localSheetId="2">#REF!</definedName>
    <definedName name="CADASTRO" localSheetId="1">#REF!</definedName>
    <definedName name="CADASTRO" localSheetId="0">#REF!</definedName>
    <definedName name="CADASTRO">#REF!</definedName>
    <definedName name="CAGADA">'[136]#REF'!$A$1:$U$38</definedName>
    <definedName name="caixa" hidden="1">{#N/A,#N/A,FALSE,"GERAL";#N/A,#N/A,FALSE,"012-96";#N/A,#N/A,FALSE,"018-96";#N/A,#N/A,FALSE,"027-96";#N/A,#N/A,FALSE,"059-96";#N/A,#N/A,FALSE,"076-96";#N/A,#N/A,FALSE,"019-97";#N/A,#N/A,FALSE,"021-97";#N/A,#N/A,FALSE,"022-97";#N/A,#N/A,FALSE,"028-97"}</definedName>
    <definedName name="caixas" hidden="1">{#N/A,#N/A,FALSE,"GERAL";#N/A,#N/A,FALSE,"012-96";#N/A,#N/A,FALSE,"018-96";#N/A,#N/A,FALSE,"027-96";#N/A,#N/A,FALSE,"059-96";#N/A,#N/A,FALSE,"076-96";#N/A,#N/A,FALSE,"019-97";#N/A,#N/A,FALSE,"021-97";#N/A,#N/A,FALSE,"022-97";#N/A,#N/A,FALSE,"028-97"}</definedName>
    <definedName name="cal" localSheetId="2">#REF!</definedName>
    <definedName name="cal" localSheetId="1">#REF!</definedName>
    <definedName name="cal" localSheetId="0">#REF!</definedName>
    <definedName name="cal">#REF!</definedName>
    <definedName name="CALBUMMEDIDAACUM2">#REF!</definedName>
    <definedName name="CalcAgencyPrice">#REF!</definedName>
    <definedName name="calculo">#N/A</definedName>
    <definedName name="calculo_10">#N/A</definedName>
    <definedName name="calculo_12">#N/A</definedName>
    <definedName name="calculo_13">#N/A</definedName>
    <definedName name="calculo_14">#N/A</definedName>
    <definedName name="calculo_15">#N/A</definedName>
    <definedName name="calculo_16">#N/A</definedName>
    <definedName name="calculo_17">#N/A</definedName>
    <definedName name="calculo_18">#N/A</definedName>
    <definedName name="calculo_2">#N/A</definedName>
    <definedName name="calculo_3">#N/A</definedName>
    <definedName name="calculo_4">#N/A</definedName>
    <definedName name="calcurva" localSheetId="2">#REF!</definedName>
    <definedName name="calcurva" localSheetId="1">#REF!</definedName>
    <definedName name="calcurva" localSheetId="0">#REF!</definedName>
    <definedName name="calcurva">#REF!</definedName>
    <definedName name="camb4">#REF!</definedName>
    <definedName name="camb5">#REF!</definedName>
    <definedName name="camb6">#REF!</definedName>
    <definedName name="camb7">#REF!</definedName>
    <definedName name="CAMBIO">!$G$9:$M$22</definedName>
    <definedName name="CambioMedioReal05">[137]EFC!$F$10</definedName>
    <definedName name="CambioMedioReal06">[138]EFVM!$F$4</definedName>
    <definedName name="cambpe">#REF!</definedName>
    <definedName name="Caminhao">#REF!</definedName>
    <definedName name="Caminhao_articulado">#REF!</definedName>
    <definedName name="Caminhao_rebaixado">#REF!</definedName>
    <definedName name="CANCELADA">#REF!</definedName>
    <definedName name="CANMTC" localSheetId="2">#REF!</definedName>
    <definedName name="CANMTC" localSheetId="1">#REF!</definedName>
    <definedName name="CANMTC" localSheetId="0">#REF!</definedName>
    <definedName name="CANMTC">#REF!</definedName>
    <definedName name="CANTER" localSheetId="2">#REF!</definedName>
    <definedName name="CANTER" localSheetId="1">#REF!</definedName>
    <definedName name="CANTER" localSheetId="0">#REF!</definedName>
    <definedName name="CANTER">#REF!</definedName>
    <definedName name="CAPA" hidden="1">{#N/A,#N/A,FALSE,"GERAL";#N/A,#N/A,FALSE,"012-96";#N/A,#N/A,FALSE,"018-96";#N/A,#N/A,FALSE,"027-96";#N/A,#N/A,FALSE,"059-96";#N/A,#N/A,FALSE,"076-96";#N/A,#N/A,FALSE,"019-97";#N/A,#N/A,FALSE,"021-97";#N/A,#N/A,FALSE,"022-97";#N/A,#N/A,FALSE,"028-97"}</definedName>
    <definedName name="Capa1">#REF!</definedName>
    <definedName name="capacitação" hidden="1">{"'gráf jan00'!$A$1:$AK$41"}</definedName>
    <definedName name="CapacityActualProject">'[91]Sub &amp; DVAR'!$C$47</definedName>
    <definedName name="CapacityPreviousProject">'[91]Sub &amp; DVAR'!$C$41</definedName>
    <definedName name="capota" localSheetId="2" hidden="1">{#N/A,#N/A,FALSE,"Cronograma";#N/A,#N/A,FALSE,"Cronogr. 2"}</definedName>
    <definedName name="capota" localSheetId="1" hidden="1">{#N/A,#N/A,FALSE,"Cronograma";#N/A,#N/A,FALSE,"Cronogr. 2"}</definedName>
    <definedName name="capota" localSheetId="0" hidden="1">{#N/A,#N/A,FALSE,"Cronograma";#N/A,#N/A,FALSE,"Cronogr. 2"}</definedName>
    <definedName name="capota" hidden="1">{#N/A,#N/A,FALSE,"Cronograma";#N/A,#N/A,FALSE,"Cronogr. 2"}</definedName>
    <definedName name="CAPTAÇÃO" hidden="1">{#N/A,#N/A,FALSE,"GERAL";#N/A,#N/A,FALSE,"012-96";#N/A,#N/A,FALSE,"018-96";#N/A,#N/A,FALSE,"027-96";#N/A,#N/A,FALSE,"059-96";#N/A,#N/A,FALSE,"076-96";#N/A,#N/A,FALSE,"019-97";#N/A,#N/A,FALSE,"021-97";#N/A,#N/A,FALSE,"022-97";#N/A,#N/A,FALSE,"028-97"}</definedName>
    <definedName name="CAR" localSheetId="2">#REF!</definedName>
    <definedName name="CAR" localSheetId="1">#REF!</definedName>
    <definedName name="CAR" localSheetId="0">#REF!</definedName>
    <definedName name="CAR">#REF!</definedName>
    <definedName name="cargadin_rolam">#REF!</definedName>
    <definedName name="Cargos_Salários">[139]Wages!#REF!</definedName>
    <definedName name="CARLA" hidden="1">#REF!</definedName>
    <definedName name="Carregadeira">#REF!</definedName>
    <definedName name="CARRO">[140]Plan1!$E$13</definedName>
    <definedName name="CASA">[140]Plan1!$E$13</definedName>
    <definedName name="case" localSheetId="2">#REF!</definedName>
    <definedName name="case" localSheetId="1">#REF!</definedName>
    <definedName name="case" localSheetId="0">#REF!</definedName>
    <definedName name="case">#REF!</definedName>
    <definedName name="cash">#REF!</definedName>
    <definedName name="cashrate">[83]Inputs!$C$13</definedName>
    <definedName name="Category_Coordinates">[91]Coordinates!$A$9:$A$1309</definedName>
    <definedName name="Causa" localSheetId="5">[141]!Macro3</definedName>
    <definedName name="Causa" localSheetId="2">[141]!Macro3</definedName>
    <definedName name="Causa" localSheetId="1">[141]!Macro3</definedName>
    <definedName name="Causa">[141]!Macro3</definedName>
    <definedName name="CC">#N/A</definedName>
    <definedName name="CCA" localSheetId="2">#REF!</definedName>
    <definedName name="CCA" localSheetId="1">#REF!</definedName>
    <definedName name="CCA" localSheetId="0">#REF!</definedName>
    <definedName name="CCA">#REF!</definedName>
    <definedName name="CCA_12" localSheetId="2">#REF!</definedName>
    <definedName name="CCA_12" localSheetId="1">#REF!</definedName>
    <definedName name="CCA_12" localSheetId="0">#REF!</definedName>
    <definedName name="CCA_12">#REF!</definedName>
    <definedName name="CCA_15" localSheetId="2">#REF!</definedName>
    <definedName name="CCA_15" localSheetId="1">#REF!</definedName>
    <definedName name="CCA_15" localSheetId="0">#REF!</definedName>
    <definedName name="CCA_15">#REF!</definedName>
    <definedName name="CCA_21">#REF!</definedName>
    <definedName name="CCA_23">#REF!</definedName>
    <definedName name="CCA_3">#REF!</definedName>
    <definedName name="CCA_8">#REF!</definedName>
    <definedName name="CCAB">#REF!</definedName>
    <definedName name="CCAB_12">#REF!</definedName>
    <definedName name="CCAB_15">#REF!</definedName>
    <definedName name="CCAB_21">#REF!</definedName>
    <definedName name="CCAB_23">#REF!</definedName>
    <definedName name="CCAB_3">#REF!</definedName>
    <definedName name="CCAB_8">#REF!</definedName>
    <definedName name="CCant">#REF!</definedName>
    <definedName name="CCAW">#REF!</definedName>
    <definedName name="CCAW_12">#REF!</definedName>
    <definedName name="CCAW_15">#REF!</definedName>
    <definedName name="CCAW_21">#REF!</definedName>
    <definedName name="CCAW_23">#REF!</definedName>
    <definedName name="CCAW_3">#REF!</definedName>
    <definedName name="CCAW_8">#REF!</definedName>
    <definedName name="ccc" localSheetId="2" hidden="1">{#N/A,#N/A,FALSE,"GERAL";#N/A,#N/A,FALSE,"012-96";#N/A,#N/A,FALSE,"018-96";#N/A,#N/A,FALSE,"027-96";#N/A,#N/A,FALSE,"059-96";#N/A,#N/A,FALSE,"076-96";#N/A,#N/A,FALSE,"019-97";#N/A,#N/A,FALSE,"021-97";#N/A,#N/A,FALSE,"022-97";#N/A,#N/A,FALSE,"028-97"}</definedName>
    <definedName name="ccc" localSheetId="1" hidden="1">{#N/A,#N/A,FALSE,"GERAL";#N/A,#N/A,FALSE,"012-96";#N/A,#N/A,FALSE,"018-96";#N/A,#N/A,FALSE,"027-96";#N/A,#N/A,FALSE,"059-96";#N/A,#N/A,FALSE,"076-96";#N/A,#N/A,FALSE,"019-97";#N/A,#N/A,FALSE,"021-97";#N/A,#N/A,FALSE,"022-97";#N/A,#N/A,FALSE,"028-97"}</definedName>
    <definedName name="ccc" localSheetId="0" hidden="1">{#N/A,#N/A,FALSE,"GERAL";#N/A,#N/A,FALSE,"012-96";#N/A,#N/A,FALSE,"018-96";#N/A,#N/A,FALSE,"027-96";#N/A,#N/A,FALSE,"059-96";#N/A,#N/A,FALSE,"076-96";#N/A,#N/A,FALSE,"019-97";#N/A,#N/A,FALSE,"021-97";#N/A,#N/A,FALSE,"022-97";#N/A,#N/A,FALSE,"028-97"}</definedName>
    <definedName name="ccc" hidden="1">{#N/A,#N/A,FALSE,"GERAL";#N/A,#N/A,FALSE,"012-96";#N/A,#N/A,FALSE,"018-96";#N/A,#N/A,FALSE,"027-96";#N/A,#N/A,FALSE,"059-96";#N/A,#N/A,FALSE,"076-96";#N/A,#N/A,FALSE,"019-97";#N/A,#N/A,FALSE,"021-97";#N/A,#N/A,FALSE,"022-97";#N/A,#N/A,FALSE,"028-97"}</definedName>
    <definedName name="ççç" hidden="1">{#N/A,#N/A,FALSE,"Plan1";#N/A,#N/A,FALSE,"Plan2"}</definedName>
    <definedName name="cccc" hidden="1">{#N/A,#N/A,FALSE,"Plan1";#N/A,#N/A,FALSE,"Plan2"}</definedName>
    <definedName name="CCCCC">'[142]17-MOI'!#REF!</definedName>
    <definedName name="cccccc" hidden="1">{#N/A,#N/A,FALSE,"GERAL";#N/A,#N/A,FALSE,"012-96";#N/A,#N/A,FALSE,"018-96";#N/A,#N/A,FALSE,"027-96";#N/A,#N/A,FALSE,"059-96";#N/A,#N/A,FALSE,"076-96";#N/A,#N/A,FALSE,"019-97";#N/A,#N/A,FALSE,"021-97";#N/A,#N/A,FALSE,"022-97";#N/A,#N/A,FALSE,"028-97"}</definedName>
    <definedName name="ccccccc">[7]!ccccccc</definedName>
    <definedName name="ççççççç" hidden="1">{TRUE,TRUE,-1.25,-15.5,604.5,366.75,FALSE,FALSE,TRUE,TRUE,0,1,#N/A,1,#N/A,9.0125,24.4117647058824,1,FALSE,FALSE,3,TRUE,1,FALSE,100,"Swvu.PLANILHA2.","ACwvu.PLANILHA2.",#N/A,FALSE,FALSE,0.787401575,0.34,0.46,0.5,1,"","",FALSE,FALSE,FALSE,FALSE,1,#N/A,1,1,FALSE,FALSE,#N/A,#N/A,FALSE,FALSE,FALSE,9,65532,65532,FALSE,FALSE,TRUE,TRUE,TRUE}</definedName>
    <definedName name="cccccccc" hidden="1">{TRUE,TRUE,-1.25,-15.5,604.5,366.75,FALSE,FALSE,TRUE,TRUE,0,1,#N/A,1,#N/A,9.0125,24.4117647058824,1,FALSE,FALSE,3,TRUE,1,FALSE,100,"Swvu.PLANILHA2.","ACwvu.PLANILHA2.",#N/A,FALSE,FALSE,0.787401575,0.34,0.46,0.5,1,"","",FALSE,FALSE,FALSE,FALSE,1,#N/A,1,1,FALSE,FALSE,#N/A,#N/A,FALSE,FALSE,FALSE,9,65532,65532,FALSE,FALSE,TRUE,TRUE,TRUE}</definedName>
    <definedName name="ccccccccc" hidden="1">{#N/A,#N/A,TRUE,"indice";#N/A,#N/A,TRUE,"indicadores";#N/A,#N/A,TRUE,"comentarios";#N/A,#N/A,TRUE,"Receita";#N/A,#N/A,TRUE,"preço";#N/A,#N/A,TRUE,"Custo Unit Total";#N/A,#N/A,TRUE,"Custo Unit Minerio";#N/A,#N/A,TRUE,"Adm_Aux";#N/A,#N/A,TRUE,"Reaprop";#N/A,#N/A,TRUE,"Custo Unit TU";#N/A,#N/A,TRUE,"Custo Unit Paul";#N/A,#N/A,TRUE,"Custo Unit PM";#N/A,#N/A,TRUE,"Custo Unit TPD";#N/A,#N/A,TRUE,"Custo Unit GR";#N/A,#N/A,TRUE,"Custo Unit FE";#N/A,#N/A,TRUE,"Custo Unit Teus";#N/A,#N/A,TRUE,"Custo Unit CO Ton";#N/A,#N/A,TRUE,"Custo Unit OC";#N/A,#N/A,TRUE,"Margem";#N/A,#N/A,TRUE,"Prog Total";#N/A,#N/A,TRUE,"Prog Tubarão";#N/A,#N/A,TRUE,"Prog Praia mole";#N/A,#N/A,TRUE,"Prog  Paul";#N/A,#N/A,TRUE,"Prog TPD";#N/A,#N/A,TRUE,"Pessoal";#N/A,#N/A,TRUE,"Gastos";#N/A,#N/A,TRUE,"Gasto Área";#N/A,#N/A,TRUE,"Grafico de Gastos";#N/A,#N/A,TRUE,"Inv Corrente";#N/A,#N/A,TRUE,"Inv Capital"}</definedName>
    <definedName name="cccccccccc" localSheetId="2">#REF!</definedName>
    <definedName name="cccccccccc" localSheetId="1">#REF!</definedName>
    <definedName name="cccccccccc" localSheetId="0">#REF!</definedName>
    <definedName name="cccccccccc">#REF!</definedName>
    <definedName name="cchart1" hidden="1">#REF!</definedName>
    <definedName name="cchart10" hidden="1">#REF!</definedName>
    <definedName name="cchart11" hidden="1">#REF!</definedName>
    <definedName name="cchart12" hidden="1">#REF!</definedName>
    <definedName name="cchart13" hidden="1">#REF!</definedName>
    <definedName name="cchart14" hidden="1">#REF!</definedName>
    <definedName name="cchart15" hidden="1">#REF!</definedName>
    <definedName name="cchart16" hidden="1">#REF!</definedName>
    <definedName name="cchart17" hidden="1">#REF!</definedName>
    <definedName name="cchart18" hidden="1">#REF!</definedName>
    <definedName name="cchart19" hidden="1">#REF!</definedName>
    <definedName name="cchart2" hidden="1">#REF!</definedName>
    <definedName name="cchart20" hidden="1">#REF!</definedName>
    <definedName name="cchart21" hidden="1">#REF!</definedName>
    <definedName name="cchart22" hidden="1">#REF!</definedName>
    <definedName name="cchart23" hidden="1">#REF!</definedName>
    <definedName name="cchart24" hidden="1">#REF!</definedName>
    <definedName name="cchart25" hidden="1">#REF!</definedName>
    <definedName name="cchart26" hidden="1">#REF!</definedName>
    <definedName name="cchart27" hidden="1">#REF!</definedName>
    <definedName name="cchart28" hidden="1">#REF!</definedName>
    <definedName name="cchart29" hidden="1">#REF!</definedName>
    <definedName name="cchart3" hidden="1">#REF!</definedName>
    <definedName name="cchart31" hidden="1">#REF!</definedName>
    <definedName name="cchart32" hidden="1">#REF!</definedName>
    <definedName name="cchart4" hidden="1">#REF!</definedName>
    <definedName name="cchart5" hidden="1">#REF!</definedName>
    <definedName name="cchart6" hidden="1">#REF!</definedName>
    <definedName name="cchart7" hidden="1">#REF!</definedName>
    <definedName name="cchart8" hidden="1">#REF!</definedName>
    <definedName name="cchart9" hidden="1">#REF!</definedName>
    <definedName name="cchave">[143]Plan1!$BL$8:$BL$410</definedName>
    <definedName name="CChv">#REF!</definedName>
    <definedName name="CCM" localSheetId="2">#REF!</definedName>
    <definedName name="CCM" localSheetId="1">#REF!</definedName>
    <definedName name="CCM" localSheetId="0">#REF!</definedName>
    <definedName name="CCM">#REF!</definedName>
    <definedName name="ccoluna">[144]TRANS!$E$1</definedName>
    <definedName name="ccvcxvxc">#REF!</definedName>
    <definedName name="CD">'[86]IC-Efeito'!$A$1:$U$38</definedName>
    <definedName name="Cenário">#REF!</definedName>
    <definedName name="Cenário_1">#REF!</definedName>
    <definedName name="Cenário_4">#REF!</definedName>
    <definedName name="ceps">[83]AccDil!$E$62</definedName>
    <definedName name="CF">#REF!</definedName>
    <definedName name="CFCG">#REF!</definedName>
    <definedName name="cfl">'[100]Grafico F de vel não uniforme'!$A$7:$C$14</definedName>
    <definedName name="cfl_u">#REF!</definedName>
    <definedName name="CFNPV">'[145]Base Case CM Version'!$O$43</definedName>
    <definedName name="cha">#REF!,#REF!,#REF!,#REF!,#REF!,#REF!,#REF!,#REF!,#REF!,#REF!,#REF!,#REF!</definedName>
    <definedName name="charles" hidden="1">{"'gráf jan00'!$A$1:$AK$41"}</definedName>
    <definedName name="chave">[129]Dados!$X$8:$X$1531</definedName>
    <definedName name="ChaveMeta">INDIRECT("Menu!$B$19")</definedName>
    <definedName name="ChaveReal">INDIRECT("Menu!$B$20")</definedName>
    <definedName name="ChaveRealDia">INDIRECT("Menu!$B$21")</definedName>
    <definedName name="check">#REF!</definedName>
    <definedName name="CheckBy_1">#REF!</definedName>
    <definedName name="checklist">'[146]VP1 Corinto'!$K$6:$K$34</definedName>
    <definedName name="CHECKSSO_OUT" hidden="1">{"'Quadro'!$A$4:$BG$78"}</definedName>
    <definedName name="CHF" localSheetId="2">#REF!</definedName>
    <definedName name="CHF" localSheetId="1">#REF!</definedName>
    <definedName name="CHF" localSheetId="0">#REF!</definedName>
    <definedName name="CHF">#REF!</definedName>
    <definedName name="Choices_Wrapper">[7]!Choices_Wrapper</definedName>
    <definedName name="ciclo1">#REF!</definedName>
    <definedName name="ciclo2">#REF!</definedName>
    <definedName name="ciclos" hidden="1">{"'RR'!$A$2:$E$81"}</definedName>
    <definedName name="cida" hidden="1">{#N/A,#N/A,FALSE,"PCOL"}</definedName>
    <definedName name="CIF">#REF!</definedName>
    <definedName name="CJ1M">#REF!</definedName>
    <definedName name="CJ1Y">#REF!</definedName>
    <definedName name="CJ3M">#REF!</definedName>
    <definedName name="CJ3Y">#REF!</definedName>
    <definedName name="CKoll">#REF!</definedName>
    <definedName name="ÇL" hidden="1">{"'Quadro'!$A$4:$BG$78"}</definedName>
    <definedName name="CLA">#REF!</definedName>
    <definedName name="ClaimBase">'[147]Claim history table'!$A$1:$P$109</definedName>
    <definedName name="CLAS.">#REF!</definedName>
    <definedName name="Class_Equipamentos">#REF!</definedName>
    <definedName name="Class_Mão_de_Obra">#REF!</definedName>
    <definedName name="Class_Materiais">#REF!</definedName>
    <definedName name="CLASSES">#REF!</definedName>
    <definedName name="CLASSIF">#REF!</definedName>
    <definedName name="claudio" hidden="1">{"'gráf jan00'!$A$1:$AK$41"}</definedName>
    <definedName name="çlçl" hidden="1">{"'Quadro'!$A$4:$BG$78"}</definedName>
    <definedName name="ClCont">#REF!</definedName>
    <definedName name="ClDoc">#REF!</definedName>
    <definedName name="Clearance_for_Roads">'[91]R Lengths'!$W$1506</definedName>
    <definedName name="Clearance_NewAccessRoads">'[91]Project Inputs'!$C$40</definedName>
    <definedName name="Clearance_NewCraneRoads">'[91]Project Inputs'!$C$34</definedName>
    <definedName name="Clearance_Trans_Line">'[91]E Lengths'!$BC$1506</definedName>
    <definedName name="Clearance_UpgradeAccessRoads">'[91]Project Inputs'!$D$40</definedName>
    <definedName name="Clearance_UpgradeCraneRoads">'[91]Project Inputs'!$D$34</definedName>
    <definedName name="Client">'[91]Project Inputs'!$C$4</definedName>
    <definedName name="Client_Number1_1">#REF!</definedName>
    <definedName name="CLIENTE">'[148]CAPA '!$B$3</definedName>
    <definedName name="clinha">[144]TRANS!$D$1</definedName>
    <definedName name="ClNorm">#REF!</definedName>
    <definedName name="close">#REF!</definedName>
    <definedName name="closing">[83]Inputs!$C$16</definedName>
    <definedName name="Clschv">[99]Dados!$AF$8:$AF$1328</definedName>
    <definedName name="Clschva">#REF!</definedName>
    <definedName name="CMC" hidden="1">{#N/A,#N/A,FALSE,"GERAL";#N/A,#N/A,FALSE,"012-96";#N/A,#N/A,FALSE,"018-96";#N/A,#N/A,FALSE,"027-96";#N/A,#N/A,FALSE,"059-96";#N/A,#N/A,FALSE,"076-96";#N/A,#N/A,FALSE,"019-97";#N/A,#N/A,FALSE,"021-97";#N/A,#N/A,FALSE,"022-97";#N/A,#N/A,FALSE,"028-97"}</definedName>
    <definedName name="çmç" localSheetId="5">[149]!Macro1</definedName>
    <definedName name="çmç" localSheetId="2">[149]!Macro1</definedName>
    <definedName name="çmç" localSheetId="1">[149]!Macro1</definedName>
    <definedName name="çmç">[149]!Macro1</definedName>
    <definedName name="CMme">#REF!</definedName>
    <definedName name="CMW">[108]workings1!#REF!</definedName>
    <definedName name="CN_AE_Cost">'[90]Ref Numbers'!$H$46</definedName>
    <definedName name="CN_AE_Sell">'[90]Ref Numbers'!$I$46</definedName>
    <definedName name="CN_Drafting_Cost">'[90]Ref Numbers'!$H$47</definedName>
    <definedName name="CN_Drafting_Sell">'[90]Ref Numbers'!$I$47</definedName>
    <definedName name="CN_FT_Engr_Cost">'[90]Ref Numbers'!$H$52</definedName>
    <definedName name="CN_FT_Engr_Sell">'[90]Ref Numbers'!$I$52</definedName>
    <definedName name="CN_LD_FT_Engr_Cost">'[90]Ref Numbers'!$H$51</definedName>
    <definedName name="CN_LD_FT_Engr_Sell">'[90]Ref Numbers'!$I$51</definedName>
    <definedName name="CN_Lead_Engr_Cost">'[90]Ref Numbers'!$H$45</definedName>
    <definedName name="CN_Lead_Engr_Sell">'[90]Ref Numbers'!$I$45</definedName>
    <definedName name="CN_ME_Cost">'[90]Ref Numbers'!$H$48</definedName>
    <definedName name="CN_ME_Sell">'[90]Ref Numbers'!$I$48</definedName>
    <definedName name="CN_NRE_Engr_Cost">'[90]Ref Numbers'!$H$53</definedName>
    <definedName name="CN_NRE_Engr_Sell">'[90]Ref Numbers'!$I$53</definedName>
    <definedName name="CN_Pjct_AN_Cost">'[90]Ref Numbers'!$H$50</definedName>
    <definedName name="CN_Pjct_AN_Sell">'[90]Ref Numbers'!$I$50</definedName>
    <definedName name="CN_PM_Cost">'[90]Ref Numbers'!$H$49</definedName>
    <definedName name="CN_PM_Sell">'[90]Ref Numbers'!$I$49</definedName>
    <definedName name="CN_VV_Engr_Cost">'[90]Ref Numbers'!$H$54</definedName>
    <definedName name="CN_VV_Engr_Sell">'[90]Ref Numbers'!$I$54</definedName>
    <definedName name="cntm">[77]Completa!$AO$16</definedName>
    <definedName name="CO">[57]Macro1!$B$4</definedName>
    <definedName name="CØ¿UAI¿øAßAI">[134]주관사업!#REF!</definedName>
    <definedName name="COA">[57]Macro1!$B$3</definedName>
    <definedName name="COA_11">'[150]COA-17'!#REF!</definedName>
    <definedName name="COA_12">'[150]COA-17'!#REF!</definedName>
    <definedName name="COA_13">'[150]COA-17'!#REF!</definedName>
    <definedName name="COA_14">'[150]COA-17'!#REF!</definedName>
    <definedName name="COA_15">'[150]COA-17'!#REF!</definedName>
    <definedName name="COA_16">'[150]COA-17'!#REF!</definedName>
    <definedName name="COA_17">'[150]COA-17'!#REF!</definedName>
    <definedName name="COA_18">'[150]COA-17'!#REF!</definedName>
    <definedName name="COA_19">'[150]COA-17'!#REF!</definedName>
    <definedName name="COA_51" localSheetId="2">#REF!</definedName>
    <definedName name="COA_51" localSheetId="1">#REF!</definedName>
    <definedName name="COA_51" localSheetId="0">#REF!</definedName>
    <definedName name="COA_51">#REF!</definedName>
    <definedName name="COA_52" localSheetId="2">#REF!</definedName>
    <definedName name="COA_52" localSheetId="1">#REF!</definedName>
    <definedName name="COA_52" localSheetId="0">#REF!</definedName>
    <definedName name="COA_52">#REF!</definedName>
    <definedName name="COA_53" localSheetId="2">#REF!</definedName>
    <definedName name="COA_53" localSheetId="1">#REF!</definedName>
    <definedName name="COA_53" localSheetId="0">#REF!</definedName>
    <definedName name="COA_53">#REF!</definedName>
    <definedName name="COA_54">#REF!</definedName>
    <definedName name="COA_55">#REF!</definedName>
    <definedName name="COA_60">#REF!</definedName>
    <definedName name="COA_70">#REF!</definedName>
    <definedName name="COA_80">#REF!</definedName>
    <definedName name="COA_90">#REF!</definedName>
    <definedName name="COA50A">#REF!</definedName>
    <definedName name="COA50B">#REF!</definedName>
    <definedName name="coat">#REF!</definedName>
    <definedName name="Cob">#REF!</definedName>
    <definedName name="Cobra" hidden="1">{#N/A,#N/A,FALSE,"PCOL"}</definedName>
    <definedName name="Cobre" hidden="1">{"'CptDifn'!$AA$32:$AG$32"}</definedName>
    <definedName name="COC">[57]Macro1!$B$5</definedName>
    <definedName name="cod">#REF!</definedName>
    <definedName name="Code_List">#REF!</definedName>
    <definedName name="CodeInspectionsCost">[91]Quotes!$E$100</definedName>
    <definedName name="CODIGO" localSheetId="2">#REF!</definedName>
    <definedName name="CODIGO" localSheetId="1">#REF!</definedName>
    <definedName name="CODIGO" localSheetId="0">#REF!</definedName>
    <definedName name="CODIGO">#REF!</definedName>
    <definedName name="código">#REF!</definedName>
    <definedName name="ⓒoe¨￢Iⓒø¡i￠?¨￡" localSheetId="2">[70]주관사업!#REF!</definedName>
    <definedName name="ⓒoe¨￢Iⓒø¡i￠?¨￡" localSheetId="1">[70]주관사업!#REF!</definedName>
    <definedName name="ⓒoe¨￢Iⓒø¡i￠?¨￡" localSheetId="0">[70]주관사업!#REF!</definedName>
    <definedName name="ⓒoe¨￢Iⓒø¡i￠?¨￡">[70]주관사업!#REF!</definedName>
    <definedName name="COEFCUSIND">#REF!</definedName>
    <definedName name="COGUMELO" localSheetId="2">#REF!</definedName>
    <definedName name="COGUMELO" localSheetId="1">#REF!</definedName>
    <definedName name="COGUMELO" localSheetId="0">#REF!</definedName>
    <definedName name="COGUMELO">#REF!</definedName>
    <definedName name="Coilup_UG_Fiber_Optic">'[91]Project Inputs'!$C$79</definedName>
    <definedName name="Coilup_under">'[91]Project Inputs'!$C$75</definedName>
    <definedName name="CoilupTurbToTF">'[91]Project Inputs'!$C$82</definedName>
    <definedName name="Collection_Losses">'[91]E Lengths'!$AO$1506</definedName>
    <definedName name="Collection_Losses_In">'[91]E Lengths'!$AP$1506</definedName>
    <definedName name="CollectionAmperage">'[91]Trench and Cable'!$F$4</definedName>
    <definedName name="CollectionClearLogMulchArea" localSheetId="2">[151]Lengths!#REF!</definedName>
    <definedName name="CollectionClearLogMulchArea" localSheetId="1">[151]Lengths!#REF!</definedName>
    <definedName name="CollectionClearLogMulchArea" localSheetId="0">[151]Lengths!#REF!</definedName>
    <definedName name="CollectionClearLogMulchArea">[151]Lengths!#REF!</definedName>
    <definedName name="CollectionDerating">'[91]Project Inputs'!$C$86</definedName>
    <definedName name="CollectionFactor">[152]CapEx!$G$4</definedName>
    <definedName name="CollectionNumberConductors">'[91]Project Inputs'!$C$63</definedName>
    <definedName name="CollectionRoutingAllowance">'[91]Project Inputs'!$C$62</definedName>
    <definedName name="CollectionSystemFreightAllowance">[91]Quotes!$E$76</definedName>
    <definedName name="CollectionSystemMaterialsAndLabourAllowance">[91]Quotes!$E$75</definedName>
    <definedName name="CollectionVolt">'[91]Project Inputs'!$C$64</definedName>
    <definedName name="colonnes">[153]e_project!$E$17:$AH$17</definedName>
    <definedName name="ColSaldo" localSheetId="2">#REF!</definedName>
    <definedName name="ColSaldo" localSheetId="1">#REF!</definedName>
    <definedName name="ColSaldo" localSheetId="0">#REF!</definedName>
    <definedName name="ColSaldo">#REF!</definedName>
    <definedName name="coluna">[144]TRANS!$C$1</definedName>
    <definedName name="COLUNA_TOTAIS">#REF!</definedName>
    <definedName name="ColunaFinal">[144]TRANS!$I$1</definedName>
    <definedName name="ColunaInicial">[144]TRANS!$G$1</definedName>
    <definedName name="ColunaPatio">[144]TRANS!$L$1</definedName>
    <definedName name="ColunaSelecionada">#REF!</definedName>
    <definedName name="COLUSDEF">[154]Calculac!$E$74</definedName>
    <definedName name="Comb.OpçãoLocação" localSheetId="2">#REF!</definedName>
    <definedName name="Comb.OpçãoLocação" localSheetId="1">#REF!</definedName>
    <definedName name="Comb.OpçãoLocação" localSheetId="0">#REF!</definedName>
    <definedName name="Comb.OpçãoLocação">#REF!</definedName>
    <definedName name="Comb.OpçãoLocação_15" localSheetId="2">#REF!</definedName>
    <definedName name="Comb.OpçãoLocação_15" localSheetId="1">#REF!</definedName>
    <definedName name="Comb.OpçãoLocação_15" localSheetId="0">#REF!</definedName>
    <definedName name="Comb.OpçãoLocação_15">#REF!</definedName>
    <definedName name="Comb.OpçãoLocação_20">#REF!</definedName>
    <definedName name="Comb.OpçãoLocação_23">#REF!</definedName>
    <definedName name="Comb.OpçãoLocação_25">#REF!</definedName>
    <definedName name="Comb.OpçãoLocação_28">#REF!</definedName>
    <definedName name="Comb.OpçãoLocação_31">#REF!</definedName>
    <definedName name="Comb.OpçãoLocação_33">#REF!</definedName>
    <definedName name="Comb.OpçãoLocação_36">#REF!</definedName>
    <definedName name="Comb.Transp.Operac.">#REF!</definedName>
    <definedName name="Comb.Transp.Operac._15">#REF!</definedName>
    <definedName name="Comb.Transp.Operac._20">#REF!</definedName>
    <definedName name="Comb.Transp.Operac._23">#REF!</definedName>
    <definedName name="Comb.Transp.Operac._25">#REF!</definedName>
    <definedName name="Comb.Transp.Operac._28">#REF!</definedName>
    <definedName name="Comb.Transp.Operac._31">#REF!</definedName>
    <definedName name="Comb.Transp.Operac._33">#REF!</definedName>
    <definedName name="Comb.Transp.Operac._36">#REF!</definedName>
    <definedName name="Combustível">#REF!</definedName>
    <definedName name="Combustível_15">#REF!</definedName>
    <definedName name="Combustível_20">#REF!</definedName>
    <definedName name="Combustível_23">#REF!</definedName>
    <definedName name="Combustível_25">#REF!</definedName>
    <definedName name="Combustível_28">#REF!</definedName>
    <definedName name="Combustível_31">#REF!</definedName>
    <definedName name="Combustível_33">#REF!</definedName>
    <definedName name="Combustível_36">#REF!</definedName>
    <definedName name="comissao">#REF!</definedName>
    <definedName name="comm">#REF!</definedName>
    <definedName name="commessa_valuta">#REF!</definedName>
    <definedName name="CommFnInnov">#REF!</definedName>
    <definedName name="CommIntInnov">#REF!</definedName>
    <definedName name="Commission">#REF!</definedName>
    <definedName name="CommunicationsITCostPerMonth">[91]Quotes!$E$94</definedName>
    <definedName name="COMP_CLI">[7]!COMP_CLI</definedName>
    <definedName name="COMP_GERAL">[34]Orçamento!$AA$1:$AQ$779</definedName>
    <definedName name="Company">[132]Consol!$R$13</definedName>
    <definedName name="COMPLETA" localSheetId="2">#REF!</definedName>
    <definedName name="COMPLETA" localSheetId="1">#REF!</definedName>
    <definedName name="COMPLETA" localSheetId="0">#REF!</definedName>
    <definedName name="COMPLETA">#REF!</definedName>
    <definedName name="ComplexEcrans">#REF!</definedName>
    <definedName name="Composição_do_BDI">#REF!</definedName>
    <definedName name="CompoundArea">'[91]Project Inputs'!$C$43</definedName>
    <definedName name="CompoundAreaGravelDepthInches">'[91]Project Inputs'!$C$45</definedName>
    <definedName name="CompoundAreaTopsoilStripDepthInches">'[91]Project Inputs'!$C$44</definedName>
    <definedName name="compr" localSheetId="2">#REF!</definedName>
    <definedName name="compr" localSheetId="1">#REF!</definedName>
    <definedName name="compr" localSheetId="0">#REF!</definedName>
    <definedName name="compr">#REF!</definedName>
    <definedName name="compreq" localSheetId="2">#REF!</definedName>
    <definedName name="compreq" localSheetId="1">#REF!</definedName>
    <definedName name="compreq" localSheetId="0">#REF!</definedName>
    <definedName name="compreq">#REF!</definedName>
    <definedName name="compri" localSheetId="2">#REF!</definedName>
    <definedName name="compri" localSheetId="1">#REF!</definedName>
    <definedName name="compri" localSheetId="0">#REF!</definedName>
    <definedName name="compri">#REF!</definedName>
    <definedName name="comprieq">#REF!</definedName>
    <definedName name="Comprimento">[144]TRANS!$J$1</definedName>
    <definedName name="CompStat" localSheetId="5">[155]!CompStat</definedName>
    <definedName name="CompStat" localSheetId="2">[155]!CompStat</definedName>
    <definedName name="CompStat" localSheetId="1">[155]!CompStat</definedName>
    <definedName name="CompStat">[155]!CompStat</definedName>
    <definedName name="CON" localSheetId="2">#REF!</definedName>
    <definedName name="CON" localSheetId="1">#REF!</definedName>
    <definedName name="CON" localSheetId="0">#REF!</definedName>
    <definedName name="CON">#REF!</definedName>
    <definedName name="CONC21" localSheetId="2">#REF!</definedName>
    <definedName name="CONC21" localSheetId="1">#REF!</definedName>
    <definedName name="CONC21" localSheetId="0">#REF!</definedName>
    <definedName name="CONC21">#REF!</definedName>
    <definedName name="CONC211" localSheetId="2">#REF!</definedName>
    <definedName name="CONC211" localSheetId="1">#REF!</definedName>
    <definedName name="CONC211" localSheetId="0">#REF!</definedName>
    <definedName name="CONC211">#REF!</definedName>
    <definedName name="CONC231">#REF!</definedName>
    <definedName name="CONC232">#REF!</definedName>
    <definedName name="CONCEL" hidden="1">{#N/A,#N/A,FALSE,"GERAL";#N/A,#N/A,FALSE,"012-96";#N/A,#N/A,FALSE,"018-96";#N/A,#N/A,FALSE,"027-96";#N/A,#N/A,FALSE,"059-96";#N/A,#N/A,FALSE,"076-96";#N/A,#N/A,FALSE,"019-97";#N/A,#N/A,FALSE,"021-97";#N/A,#N/A,FALSE,"022-97";#N/A,#N/A,FALSE,"028-97"}</definedName>
    <definedName name="Concentrado_Cobre" hidden="1">{"'CptDifn'!$AA$32:$AG$32"}</definedName>
    <definedName name="concorrentes" localSheetId="2" hidden="1">{#N/A,#N/A,FALSE,"Cronograma";#N/A,#N/A,FALSE,"Cronogr. 2"}</definedName>
    <definedName name="concorrentes" localSheetId="1" hidden="1">{#N/A,#N/A,FALSE,"Cronograma";#N/A,#N/A,FALSE,"Cronogr. 2"}</definedName>
    <definedName name="concorrentes" localSheetId="0" hidden="1">{#N/A,#N/A,FALSE,"Cronograma";#N/A,#N/A,FALSE,"Cronogr. 2"}</definedName>
    <definedName name="concorrentes" hidden="1">{#N/A,#N/A,FALSE,"Cronograma";#N/A,#N/A,FALSE,"Cronogr. 2"}</definedName>
    <definedName name="condicionadores">#REF!</definedName>
    <definedName name="condiocionador">#REF!</definedName>
    <definedName name="ConeVol" localSheetId="3">'Histograma Equiptos Principais'!ConeVol</definedName>
    <definedName name="ConeVol" localSheetId="2">'Histograma MOD'!ConeVol</definedName>
    <definedName name="ConeVol" localSheetId="1">'Histograma MOD Geral'!ConeVol</definedName>
    <definedName name="ConeVol" localSheetId="0">'Histograma MOI Geral'!ConeVol</definedName>
    <definedName name="ConeVol">[156]!ConeVol</definedName>
    <definedName name="ConeVol_1">#N/A</definedName>
    <definedName name="ConeVol_10">#N/A</definedName>
    <definedName name="ConeVol_10_1">#N/A</definedName>
    <definedName name="ConeVol_10_17">NA()</definedName>
    <definedName name="ConeVol_10_2">#N/A</definedName>
    <definedName name="ConeVol_10_3">#N/A</definedName>
    <definedName name="ConeVol_10_4">#N/A</definedName>
    <definedName name="ConeVol_11">#N/A</definedName>
    <definedName name="ConeVol_11_1">#N/A</definedName>
    <definedName name="ConeVol_11_17">NA()</definedName>
    <definedName name="ConeVol_11_2">#N/A</definedName>
    <definedName name="ConeVol_11_3">#N/A</definedName>
    <definedName name="ConeVol_11_4">#N/A</definedName>
    <definedName name="ConeVol_12">#N/A</definedName>
    <definedName name="ConeVol_12_1">#N/A</definedName>
    <definedName name="ConeVol_12_17">NA()</definedName>
    <definedName name="ConeVol_12_2">#N/A</definedName>
    <definedName name="ConeVol_12_21" localSheetId="2">'Histograma MOD'!ConeVol_12_21</definedName>
    <definedName name="ConeVol_12_21" localSheetId="1">'Histograma MOD Geral'!ConeVol_12_21</definedName>
    <definedName name="ConeVol_12_21" localSheetId="0">'Histograma MOI Geral'!ConeVol_12_21</definedName>
    <definedName name="ConeVol_12_21">#N/A</definedName>
    <definedName name="ConeVol_12_3">#N/A</definedName>
    <definedName name="ConeVol_12_4">#N/A</definedName>
    <definedName name="ConeVol_13">#N/A</definedName>
    <definedName name="ConeVol_13_21" localSheetId="2">'Histograma MOD'!ConeVol_13_21</definedName>
    <definedName name="ConeVol_13_21" localSheetId="1">'Histograma MOD Geral'!ConeVol_13_21</definedName>
    <definedName name="ConeVol_13_21" localSheetId="0">'Histograma MOI Geral'!ConeVol_13_21</definedName>
    <definedName name="ConeVol_13_21">#N/A</definedName>
    <definedName name="ConeVol_14">#N/A</definedName>
    <definedName name="ConeVol_15">#N/A</definedName>
    <definedName name="ConeVol_15_21" localSheetId="2">'Histograma MOD'!ConeVol_15_21</definedName>
    <definedName name="ConeVol_15_21" localSheetId="1">'Histograma MOD Geral'!ConeVol_15_21</definedName>
    <definedName name="ConeVol_15_21" localSheetId="0">'Histograma MOI Geral'!ConeVol_15_21</definedName>
    <definedName name="ConeVol_15_21">#N/A</definedName>
    <definedName name="ConeVol_16">#N/A</definedName>
    <definedName name="ConeVol_17">#N/A</definedName>
    <definedName name="ConeVol_18">#N/A</definedName>
    <definedName name="ConeVol_18_21" localSheetId="2">'Histograma MOD'!ConeVol_18_21</definedName>
    <definedName name="ConeVol_18_21" localSheetId="1">'Histograma MOD Geral'!ConeVol_18_21</definedName>
    <definedName name="ConeVol_18_21" localSheetId="0">'Histograma MOI Geral'!ConeVol_18_21</definedName>
    <definedName name="ConeVol_18_21">#N/A</definedName>
    <definedName name="ConeVol_19">#N/A</definedName>
    <definedName name="ConeVol_2">#N/A</definedName>
    <definedName name="ConeVol_2_17">NA()</definedName>
    <definedName name="ConeVol_2_3">#N/A</definedName>
    <definedName name="ConeVol_2_4">#N/A</definedName>
    <definedName name="ConeVol_21" localSheetId="2">'Histograma MOD'!ConeVol_21</definedName>
    <definedName name="ConeVol_21" localSheetId="1">'Histograma MOD Geral'!ConeVol_21</definedName>
    <definedName name="ConeVol_21" localSheetId="0">'Histograma MOI Geral'!ConeVol_21</definedName>
    <definedName name="ConeVol_21">#N/A</definedName>
    <definedName name="ConeVol_23" localSheetId="2">'Histograma MOD'!ConeVol_23</definedName>
    <definedName name="ConeVol_23" localSheetId="1">'Histograma MOD Geral'!ConeVol_23</definedName>
    <definedName name="ConeVol_23" localSheetId="0">'Histograma MOI Geral'!ConeVol_23</definedName>
    <definedName name="ConeVol_23">#N/A</definedName>
    <definedName name="ConeVol_24" localSheetId="2">'Histograma MOD'!ConeVol_24</definedName>
    <definedName name="ConeVol_24" localSheetId="1">'Histograma MOD Geral'!ConeVol_24</definedName>
    <definedName name="ConeVol_24" localSheetId="0">'Histograma MOI Geral'!ConeVol_24</definedName>
    <definedName name="ConeVol_24">#N/A</definedName>
    <definedName name="ConeVol_25" localSheetId="2">'Histograma MOD'!ConeVol_25</definedName>
    <definedName name="ConeVol_25" localSheetId="1">'Histograma MOD Geral'!ConeVol_25</definedName>
    <definedName name="ConeVol_25" localSheetId="0">'Histograma MOI Geral'!ConeVol_25</definedName>
    <definedName name="ConeVol_25">#N/A</definedName>
    <definedName name="ConeVol_3">#N/A</definedName>
    <definedName name="ConeVol_3_1">#N/A</definedName>
    <definedName name="ConeVol_3_17">NA()</definedName>
    <definedName name="ConeVol_3_2">#N/A</definedName>
    <definedName name="ConeVol_3_21" localSheetId="2">'Histograma MOD'!ConeVol_3_21</definedName>
    <definedName name="ConeVol_3_21" localSheetId="1">'Histograma MOD Geral'!ConeVol_3_21</definedName>
    <definedName name="ConeVol_3_21" localSheetId="0">'Histograma MOI Geral'!ConeVol_3_21</definedName>
    <definedName name="ConeVol_3_21">#N/A</definedName>
    <definedName name="ConeVol_3_3">#N/A</definedName>
    <definedName name="ConeVol_3_4">#N/A</definedName>
    <definedName name="ConeVol_4">#N/A</definedName>
    <definedName name="ConeVol_4_1">#N/A</definedName>
    <definedName name="ConeVol_4_17">NA()</definedName>
    <definedName name="ConeVol_4_2">#N/A</definedName>
    <definedName name="ConeVol_4_21" localSheetId="2">'Histograma MOD'!ConeVol_4_21</definedName>
    <definedName name="ConeVol_4_21" localSheetId="1">'Histograma MOD Geral'!ConeVol_4_21</definedName>
    <definedName name="ConeVol_4_21" localSheetId="0">'Histograma MOI Geral'!ConeVol_4_21</definedName>
    <definedName name="ConeVol_4_21">#N/A</definedName>
    <definedName name="ConeVol_4_3">#N/A</definedName>
    <definedName name="ConeVol_4_4">#N/A</definedName>
    <definedName name="ConeVol_5">#N/A</definedName>
    <definedName name="ConeVol_6">#N/A</definedName>
    <definedName name="ConeVol_8">#N/A</definedName>
    <definedName name="ConeVol_8_21" localSheetId="2">'Histograma MOD'!ConeVol_8_21</definedName>
    <definedName name="ConeVol_8_21" localSheetId="1">'Histograma MOD Geral'!ConeVol_8_21</definedName>
    <definedName name="ConeVol_8_21" localSheetId="0">'Histograma MOI Geral'!ConeVol_8_21</definedName>
    <definedName name="ConeVol_8_21">#N/A</definedName>
    <definedName name="ConeVol_9">#N/A</definedName>
    <definedName name="ConeVol_9_17">NA()</definedName>
    <definedName name="ConeVol_9_21" localSheetId="2">'Histograma MOD'!ConeVol_9_21</definedName>
    <definedName name="ConeVol_9_21" localSheetId="1">'Histograma MOD Geral'!ConeVol_9_21</definedName>
    <definedName name="ConeVol_9_21" localSheetId="0">'Histograma MOI Geral'!ConeVol_9_21</definedName>
    <definedName name="ConeVol_9_21">#N/A</definedName>
    <definedName name="ConeVol_9_3">#N/A</definedName>
    <definedName name="ConeVol_9_4">#N/A</definedName>
    <definedName name="conex">#REF!</definedName>
    <definedName name="Conf_CVRD">#REF!</definedName>
    <definedName name="ConfDyn">#REF!</definedName>
    <definedName name="CONN1" localSheetId="2">#REF!</definedName>
    <definedName name="CONN1" localSheetId="1">#REF!</definedName>
    <definedName name="CONN1" localSheetId="0">#REF!</definedName>
    <definedName name="CONN1">#REF!</definedName>
    <definedName name="conn10" localSheetId="2">#REF!</definedName>
    <definedName name="conn10" localSheetId="1">#REF!</definedName>
    <definedName name="conn10" localSheetId="0">#REF!</definedName>
    <definedName name="conn10">#REF!</definedName>
    <definedName name="CONN2" localSheetId="2">#REF!</definedName>
    <definedName name="CONN2" localSheetId="1">#REF!</definedName>
    <definedName name="CONN2" localSheetId="0">#REF!</definedName>
    <definedName name="CONN2">#REF!</definedName>
    <definedName name="CONN3">#REF!</definedName>
    <definedName name="cons">#REF!</definedName>
    <definedName name="cons_energ_elet">#REF!</definedName>
    <definedName name="cons1">#REF!</definedName>
    <definedName name="Cons5">[157]Resumo!$A$3:$C$20</definedName>
    <definedName name="consalt">#REF!</definedName>
    <definedName name="consalte">#REF!</definedName>
    <definedName name="consist">#REF!</definedName>
    <definedName name="consist1">#REF!</definedName>
    <definedName name="consolidado">'[158]Check List- Gerrot'!#REF!,'[158]Check List- Gerrot'!#REF!,'[158]Check List- Gerrot'!#REF!,'[158]Check List- Gerrot'!#REF!,'[158]Check List- Gerrot'!#REF!</definedName>
    <definedName name="Consulta_Real_Orc_2000_Estrt_2001">#REF!</definedName>
    <definedName name="Consulta5">[159]Resumo!$A$3:$C$20</definedName>
    <definedName name="CONSUM">#REF!</definedName>
    <definedName name="CONT">#REF!</definedName>
    <definedName name="Contas">[160]Tabela!$C$3:$C$73</definedName>
    <definedName name="Contingency_Dollars">[161]Summary!$L$164</definedName>
    <definedName name="ContoEconomico01">#REF!</definedName>
    <definedName name="ContoEconomicoOTT191101">#REF!</definedName>
    <definedName name="Contract_start">#REF!</definedName>
    <definedName name="Contratação">#REF!</definedName>
    <definedName name="Contratados">[7]!Contratados</definedName>
    <definedName name="CONTRATO">'[148]CAPA '!$I$3</definedName>
    <definedName name="ContratoGMGHh" localSheetId="2">#REF!</definedName>
    <definedName name="ContratoGMGHh" localSheetId="1">#REF!</definedName>
    <definedName name="ContratoGMGHh" localSheetId="0">#REF!</definedName>
    <definedName name="ContratoGMGHh">#REF!</definedName>
    <definedName name="Contratos">#REF!</definedName>
    <definedName name="CONTROL" localSheetId="2">#REF!</definedName>
    <definedName name="CONTROL" localSheetId="1">#REF!</definedName>
    <definedName name="CONTROL" localSheetId="0">#REF!</definedName>
    <definedName name="CONTROL">#REF!</definedName>
    <definedName name="CONTROLE" localSheetId="5">__L1C1:__L175C12</definedName>
    <definedName name="CONTROLE" localSheetId="2">__L1C1:__L175C12</definedName>
    <definedName name="CONTROLE" localSheetId="1">__L1C1:__L175C12</definedName>
    <definedName name="CONTROLE">__L1C1:__L175C12</definedName>
    <definedName name="CONVERT">[162]Conversion!$F$15:$G$26</definedName>
    <definedName name="Coordinates_Sheet">[91]Coordinates!$A$10:$E$1309</definedName>
    <definedName name="Copia" hidden="1">{#N/A,#N/A,FALSE,"PCOL"}</definedName>
    <definedName name="copiaranch" hidden="1">{#N/A,#N/A,FALSE,"VPLASIS";#N/A,#N/A,FALSE,"VPLPE";#N/A,#N/A,FALSE,"VPLBR";#N/A,#N/A,FALSE,"CTOTPESEAS";#N/A,#N/A,FALSE,"CTOTBRCKS";#N/A,#N/A,FALSE,"CTOTBRCKS";#N/A,#N/A,FALSE,"COMPARATIVO";#N/A,#N/A,FALSE,"QUADRO 1";#N/A,#N/A,FALSE,"QUADRO 2";#N/A,#N/A,FALSE,"GRAF1. DET";#N/A,#N/A,FALSE,"PAC";#N/A,#N/A,FALSE,"QD1 PEL";#N/A,#N/A,FALSE,"QD2 PEL";#N/A,#N/A,FALSE,"QD3 PEL";#N/A,#N/A,FALSE,"GRAF1 PEL"}</definedName>
    <definedName name="copiaranch2" hidden="1">{#N/A,#N/A,FALSE,"VPLASIS";#N/A,#N/A,FALSE,"VPLPE";#N/A,#N/A,FALSE,"VPLBR";#N/A,#N/A,FALSE,"CTOTPESEAS";#N/A,#N/A,FALSE,"CTOTBRCKS";#N/A,#N/A,FALSE,"CTOTBRCKS";#N/A,#N/A,FALSE,"COMPARATIVO";#N/A,#N/A,FALSE,"QUADRO 1";#N/A,#N/A,FALSE,"QUADRO 2";#N/A,#N/A,FALSE,"GRAF1. DET";#N/A,#N/A,FALSE,"PAC";#N/A,#N/A,FALSE,"QD1 PEL";#N/A,#N/A,FALSE,"QD2 PEL";#N/A,#N/A,FALSE,"QD3 PEL";#N/A,#N/A,FALSE,"GRAF1 PEL"}</definedName>
    <definedName name="cor" hidden="1">{"'gráf jan00'!$A$1:$AK$41"}</definedName>
    <definedName name="COS" localSheetId="2">#REF!</definedName>
    <definedName name="COS" localSheetId="1">#REF!</definedName>
    <definedName name="COS" localSheetId="0">#REF!</definedName>
    <definedName name="COS">#REF!</definedName>
    <definedName name="COS_EST">IF(OR(#REF!="D",#REF!="U",#REF!="C"),0,(#REF!*#REF!)/1000)</definedName>
    <definedName name="Cost">#REF!</definedName>
    <definedName name="cost_of_debt">#REF!</definedName>
    <definedName name="Cost_Syn_Start">'[145]Base Case CM Version'!$F$141</definedName>
    <definedName name="COSTI_MAT_IN_VAL">IF([110]NASTRI!B$21=0,0,IF([110]NASTRI!$L1=[110]NASTRI!B$21,([110]NASTRI!#REF!+[110]NASTRI!#REF!)*([110]NASTRI!#REF!/[110]NASTRI!#REF!)*([110]NASTRI!#REF!/[110]NASTRI!#REF!),0))</definedName>
    <definedName name="COSTO_ESC">IF([110]NASTRI!#REF!&gt;[110]NASTRI!$G1,IF([110]NASTRI!$L1=[110]NASTRI!$I$14,[110]NASTRI!#REF!*(1+[0]!ESCAL*[110]NASTRI!#REF!),IF([110]NASTRI!$L1=[110]NASTRI!$I$15,[110]NASTRI!#REF!*(1+[0]!ESCAL*[110]NASTRI!#REF!),IF([110]NASTRI!$L1=[110]NASTRI!$I$16,[110]NASTRI!#REF!*(1+[0]!ESCAL*[110]NASTRI!#REF!),IF([110]NASTRI!$L1=[110]NASTRI!$I$17,[110]NASTRI!#REF!*(1+[0]!ESCAL*[110]NASTRI!#REF!),IF([110]NASTRI!$L1=[110]NASTRI!$I$18,[110]NASTRI!#REF!*(1+[0]!ESCAL*[110]NASTRI!#REF!),IF([110]NASTRI!$L1=[110]NASTRI!$I$19,[110]NASTRI!#REF!*(1+[0]!ESCAL*[110]NASTRI!#REF!),0)))))),[110]NASTRI!XEY1)</definedName>
    <definedName name="costo_escalato">IF(#REF!&gt;#REF!,IF(#REF!=#REF!,#REF!*(1+[0]!escalation*#REF!),IF(#REF!=#REF!,#REF!*(1+[0]!escalation*#REF!),IF(#REF!=#REF!,#REF!*(1+[0]!escalation*#REF!),IF(#REF!=#REF!,#REF!*(1+[0]!escalation*#REF!),IF(#REF!=#REF!,#REF!*(1+[0]!escalation*#REF!),0))))),#REF!)</definedName>
    <definedName name="costo_in_valuta">IF(#REF!=0,0,IF(#REF!=#REF!,#REF!,0))</definedName>
    <definedName name="COSTO_TOT">IF([110]NASTRI!XFD1="incl.",0,IF([110]NASTRI!XFC1=[110]NASTRI!$I$14,[110]NASTRI!XFD1*[110]NASTRI!XFA1*[110]NASTRI!$K$14/10^3,IF([110]NASTRI!XFC1=[110]NASTRI!$I$15,[110]NASTRI!XFD1*[110]NASTRI!XFA1*[110]NASTRI!$K$15/10^3,IF([110]NASTRI!XFC1=[110]NASTRI!$I$16,[110]NASTRI!XFD1*[110]NASTRI!XFA1*[110]NASTRI!$K$16/10^3,IF([110]NASTRI!XFC1=[110]NASTRI!$I$17,[110]NASTRI!XFD1*[110]NASTRI!XFA1*[110]NASTRI!$K$17/10^3,IF([110]NASTRI!XFC1=[110]NASTRI!$I$18,[110]NASTRI!XFD1*[110]NASTRI!XFA1*[110]NASTRI!$K$18/10^3,IF([110]NASTRI!XFC1=[110]NASTRI!$I$19,[110]NASTRI!XFD1*[110]NASTRI!XFA1*[110]NASTRI!$K$19/10^3,0)))))))</definedName>
    <definedName name="costo_totale">IF(#REF!=0,0,IF(#REF!=#REF!,(#REF!*#REF!)*#REF!/10^6,IF(#REF!=#REF!,(#REF!*#REF!)*#REF!/10^6,IF(#REF!=#REF!,(#REF!*#REF!)*#REF!/10^6,IF(#REF!=#REF!,(#REF!*#REF!)*#REF!/10^6,IF(#REF!=#REF!,(#REF!*#REF!)*#REF!/10^6,IF(#REF!=#REF!,(#REF!*#REF!)*#REF!/10^6)))))))</definedName>
    <definedName name="costo_unitario">IF(#REF!=0,0,#REF!*#REF!/#REF!)</definedName>
    <definedName name="CostOfVaults">[91]Quotes!$E$79</definedName>
    <definedName name="COSTOTUS">#REF!</definedName>
    <definedName name="CostPerReelTruck">'[91]Project Inputs'!$C$57</definedName>
    <definedName name="CostTrenchDouble">'[91]Trench and Cable'!$D$357</definedName>
    <definedName name="CostTrenchSingle">'[91]Trench and Cable'!$D$356</definedName>
    <definedName name="CotVersao">[15]Dados!#REF!</definedName>
    <definedName name="counter_trade">#REF!</definedName>
    <definedName name="cout">#REF!</definedName>
    <definedName name="Cover">[83]Cover!$A$1:$N$22</definedName>
    <definedName name="COVER50">[76]CAT_5!#REF!</definedName>
    <definedName name="CP">[163]Resumo!#REF!</definedName>
    <definedName name="CPIA">#REF!</definedName>
    <definedName name="CPMF">#REF!</definedName>
    <definedName name="CProj">#REF!</definedName>
    <definedName name="CProj2">[164]SSevero_T!#REF!</definedName>
    <definedName name="cpt">'[165]#REF'!$A$1:$U$38</definedName>
    <definedName name="cr_reten__ocgeralturno_cg_dados">'[166]Vg. Inventariados-dados'!$E$1:$R$2</definedName>
    <definedName name="CraneFullTearDownCost" localSheetId="2">'[102]Project Inputs'!#REF!</definedName>
    <definedName name="CraneFullTearDownCost" localSheetId="1">'[102]Project Inputs'!#REF!</definedName>
    <definedName name="CraneFullTearDownCost" localSheetId="0">'[102]Project Inputs'!#REF!</definedName>
    <definedName name="CraneFullTearDownCost">'[102]Project Inputs'!#REF!</definedName>
    <definedName name="CranePartialTearDownCost" localSheetId="2">'[102]Project Inputs'!#REF!</definedName>
    <definedName name="CranePartialTearDownCost" localSheetId="1">'[102]Project Inputs'!#REF!</definedName>
    <definedName name="CranePartialTearDownCost" localSheetId="0">'[102]Project Inputs'!#REF!</definedName>
    <definedName name="CranePartialTearDownCost">'[102]Project Inputs'!#REF!</definedName>
    <definedName name="CraneSupCost" localSheetId="2">'[102]Project Inputs'!#REF!</definedName>
    <definedName name="CraneSupCost" localSheetId="1">'[102]Project Inputs'!#REF!</definedName>
    <definedName name="CraneSupCost" localSheetId="0">'[102]Project Inputs'!#REF!</definedName>
    <definedName name="CraneSupCost">'[102]Project Inputs'!#REF!</definedName>
    <definedName name="crate" localSheetId="2">#REF!</definedName>
    <definedName name="crate" localSheetId="1">#REF!</definedName>
    <definedName name="crate" localSheetId="0">#REF!</definedName>
    <definedName name="crate">#REF!</definedName>
    <definedName name="CRC">#REF!</definedName>
    <definedName name="CreateBy_1" localSheetId="2">#REF!</definedName>
    <definedName name="CreateBy_1" localSheetId="1">#REF!</definedName>
    <definedName name="CreateBy_1" localSheetId="0">#REF!</definedName>
    <definedName name="CreateBy_1">#REF!</definedName>
    <definedName name="CreateBy_2">#REF!</definedName>
    <definedName name="CreateBy_3">#REF!</definedName>
    <definedName name="CREW">#REF!</definedName>
    <definedName name="cris" hidden="1">{#N/A,#N/A,FALSE,"GERAL";#N/A,#N/A,FALSE,"012-96";#N/A,#N/A,FALSE,"018-96";#N/A,#N/A,FALSE,"027-96";#N/A,#N/A,FALSE,"059-96";#N/A,#N/A,FALSE,"076-96";#N/A,#N/A,FALSE,"019-97";#N/A,#N/A,FALSE,"021-97";#N/A,#N/A,FALSE,"022-97";#N/A,#N/A,FALSE,"028-97"}</definedName>
    <definedName name="cRISTINA" localSheetId="2">#REF!</definedName>
    <definedName name="cRISTINA" localSheetId="1">#REF!</definedName>
    <definedName name="cRISTINA" localSheetId="0">#REF!</definedName>
    <definedName name="cRISTINA">#REF!</definedName>
    <definedName name="CRIT2">#REF!</definedName>
    <definedName name="Criteria3" localSheetId="3">#REF!</definedName>
    <definedName name="Criteria3" localSheetId="2">#REF!</definedName>
    <definedName name="Criteria3" localSheetId="1">#REF!</definedName>
    <definedName name="Criteria3" localSheetId="0">#REF!</definedName>
    <definedName name="Criteria3">#REF!</definedName>
    <definedName name="_xlnm.Criteria" localSheetId="3">'[167]IO''s INS'!#REF!</definedName>
    <definedName name="_xlnm.Criteria" localSheetId="2">'[167]IO''s INS'!#REF!</definedName>
    <definedName name="_xlnm.Criteria" localSheetId="1">'[167]IO''s INS'!#REF!</definedName>
    <definedName name="_xlnm.Criteria" localSheetId="0">'[167]IO''s INS'!#REF!</definedName>
    <definedName name="_xlnm.Criteria">'[168]IO''s INS'!#REF!</definedName>
    <definedName name="Criterios1">'[169]Flot(rota1)'!#REF!</definedName>
    <definedName name="Cronograma2" hidden="1">{#N/A,#N/A,TRUE,"indice";#N/A,#N/A,TRUE,"indicadores";#N/A,#N/A,TRUE,"comentarios"}</definedName>
    <definedName name="Cross_Section_AL">'[91]Losses Calculation'!$W$52</definedName>
    <definedName name="Cross_Section_Steel">'[91]Losses Calculation'!$Y$52</definedName>
    <definedName name="crrfgr" localSheetId="2">#REF!</definedName>
    <definedName name="crrfgr" localSheetId="1">#REF!</definedName>
    <definedName name="crrfgr" localSheetId="0">#REF!</definedName>
    <definedName name="crrfgr">#REF!</definedName>
    <definedName name="crush_s" localSheetId="2">#REF!</definedName>
    <definedName name="crush_s" localSheetId="1">#REF!</definedName>
    <definedName name="crush_s" localSheetId="0">#REF!</definedName>
    <definedName name="crush_s">#REF!</definedName>
    <definedName name="CS">'[170]CS#'!$A$3:$K$12</definedName>
    <definedName name="cs_fase1">[159]Distritos_2001!$C$3:$P$12</definedName>
    <definedName name="csDesignMode">1</definedName>
    <definedName name="CSE_Cost">'[90]Ref Numbers'!$H$10</definedName>
    <definedName name="CSE_Sell">'[90]Ref Numbers'!$I$10</definedName>
    <definedName name="CSNo" localSheetId="2">#REF!</definedName>
    <definedName name="CSNo" localSheetId="1">#REF!</definedName>
    <definedName name="CSNo" localSheetId="0">#REF!</definedName>
    <definedName name="CSNo">#REF!</definedName>
    <definedName name="CSYes">#REF!</definedName>
    <definedName name="ct">#REF!</definedName>
    <definedName name="cta">#REF!</definedName>
    <definedName name="CTH" hidden="1">{#N/A,#N/A,FALSE,"GERAL";#N/A,#N/A,FALSE,"012-96";#N/A,#N/A,FALSE,"018-96";#N/A,#N/A,FALSE,"027-96";#N/A,#N/A,FALSE,"059-96";#N/A,#N/A,FALSE,"076-96";#N/A,#N/A,FALSE,"019-97";#N/A,#N/A,FALSE,"021-97";#N/A,#N/A,FALSE,"022-97";#N/A,#N/A,FALSE,"028-97"}</definedName>
    <definedName name="ctrlvalve">#REF!</definedName>
    <definedName name="cu">#REF!</definedName>
    <definedName name="Cumulative_Actual">#REF!</definedName>
    <definedName name="Cumulative_Budget">#REF!</definedName>
    <definedName name="Cumulative_Inflation">'[90]Ref Numbers'!$H$82:$N$89</definedName>
    <definedName name="cur">[171]Acionamento!#REF!</definedName>
    <definedName name="cur1Q">#REF!</definedName>
    <definedName name="cur2Q">#REF!</definedName>
    <definedName name="cur3Q">#REF!</definedName>
    <definedName name="cur4Q">#REF!</definedName>
    <definedName name="curent_q">'[172]Pg 2'!$C$4:$C$40,'[172]Pg 2'!$H$4:$H$40,'[172]Pg 2'!$M$4:$M$40,'[172]Pg 2'!$R$4:$R$40</definedName>
    <definedName name="CUREST">#REF!</definedName>
    <definedName name="CURQTR">#REF!</definedName>
    <definedName name="Currency">[173]XC!$B$7</definedName>
    <definedName name="currency_value_euro">[174]Currencies!$C$1:$C$65536</definedName>
    <definedName name="current">'[172]Pg 2'!$C$4:$C$40,'[172]Pg 2'!$H$4:$H$40,'[172]Pg 2'!$M$4:$M$40,'[172]Pg 2'!$R$4:$R$40</definedName>
    <definedName name="current_1_2">#REF!</definedName>
    <definedName name="current_q">'[172]Pg 3'!$C$4:$C$40,'[172]Pg 3'!$H$4:$H$40,'[172]Pg 3'!$M$4:$M$40,'[172]Pg 3'!$R$4:$R$40,'[172]Pg 3'!$W$4:$W$40</definedName>
    <definedName name="current_q_1">#REF!</definedName>
    <definedName name="CurrentAEP" localSheetId="2">#REF!</definedName>
    <definedName name="CurrentAEP" localSheetId="1">#REF!</definedName>
    <definedName name="CurrentAEP" localSheetId="0">#REF!</definedName>
    <definedName name="CurrentAEP">#REF!</definedName>
    <definedName name="CurrentData" localSheetId="2">#REF!</definedName>
    <definedName name="CurrentData" localSheetId="1">#REF!</definedName>
    <definedName name="CurrentData" localSheetId="0">#REF!</definedName>
    <definedName name="CurrentData">#REF!</definedName>
    <definedName name="CurrentTurbine_1">'[91]Trench and Cable'!$D$253</definedName>
    <definedName name="CurrentTurbine_1_IEC">'[91]Trench and Cable'!$D$69</definedName>
    <definedName name="CurrentTurbine_1_IEEE">'[91]Trench and Cable'!$D$171</definedName>
    <definedName name="CurrentTurbine_10">'[91]Trench and Cable'!$D$262</definedName>
    <definedName name="CurrentTurbine_10_IEC">'[91]Trench and Cable'!$D$78</definedName>
    <definedName name="CurrentTurbine_10_IEEE">'[91]Trench and Cable'!$D$180</definedName>
    <definedName name="CurrentTurbine_11">'[91]Trench and Cable'!$D$263</definedName>
    <definedName name="CurrentTurbine_11_IEC">'[91]Trench and Cable'!$D$79</definedName>
    <definedName name="CurrentTurbine_11_IEEE">'[91]Trench and Cable'!$D$181</definedName>
    <definedName name="CurrentTurbine_12">'[91]Trench and Cable'!$D$264</definedName>
    <definedName name="CurrentTurbine_12_IEC">'[91]Trench and Cable'!$D$80</definedName>
    <definedName name="CurrentTurbine_12_IEEE">'[91]Trench and Cable'!$D$182</definedName>
    <definedName name="CurrentTurbine_13">'[91]Trench and Cable'!$D$265</definedName>
    <definedName name="CurrentTurbine_13_IEC">'[91]Trench and Cable'!$D$81</definedName>
    <definedName name="CurrentTurbine_13_IEEE">'[91]Trench and Cable'!$D$183</definedName>
    <definedName name="CurrentTurbine_14">'[91]Trench and Cable'!$D$266</definedName>
    <definedName name="CurrentTurbine_14_IEC">'[91]Trench and Cable'!$D$82</definedName>
    <definedName name="CurrentTurbine_14_IEEE">'[91]Trench and Cable'!$D$184</definedName>
    <definedName name="CurrentTurbine_15">'[91]Trench and Cable'!$D$267</definedName>
    <definedName name="CurrentTurbine_15_IEC">'[91]Trench and Cable'!$D$83</definedName>
    <definedName name="CurrentTurbine_15_IEEE">'[91]Trench and Cable'!$D$185</definedName>
    <definedName name="CurrentTurbine_2">'[91]Trench and Cable'!$D$254</definedName>
    <definedName name="CurrentTurbine_2_IEC">'[91]Trench and Cable'!$D$70</definedName>
    <definedName name="CurrentTurbine_2_IEEE">'[91]Trench and Cable'!$D$172</definedName>
    <definedName name="CurrentTurbine_3">'[91]Trench and Cable'!$D$255</definedName>
    <definedName name="CurrentTurbine_3_IEC">'[91]Trench and Cable'!$D$71</definedName>
    <definedName name="CurrentTurbine_3_IEEE">'[91]Trench and Cable'!$D$173</definedName>
    <definedName name="CurrentTurbine_4">'[91]Trench and Cable'!$D$256</definedName>
    <definedName name="CurrentTurbine_4_IEC">'[91]Trench and Cable'!$D$72</definedName>
    <definedName name="CurrentTurbine_4_IEEE">'[91]Trench and Cable'!$D$174</definedName>
    <definedName name="CurrentTurbine_5">'[91]Trench and Cable'!$D$257</definedName>
    <definedName name="CurrentTurbine_5_IEC">'[91]Trench and Cable'!$D$73</definedName>
    <definedName name="CurrentTurbine_5_IEEE">'[91]Trench and Cable'!$D$175</definedName>
    <definedName name="CurrentTurbine_6">'[91]Trench and Cable'!$D$258</definedName>
    <definedName name="CurrentTurbine_6_IEC">'[91]Trench and Cable'!$D$74</definedName>
    <definedName name="CurrentTurbine_6_IEEE">'[91]Trench and Cable'!$D$176</definedName>
    <definedName name="CurrentTurbine_7">'[91]Trench and Cable'!$D$259</definedName>
    <definedName name="CurrentTurbine_7_IEC">'[91]Trench and Cable'!$D$75</definedName>
    <definedName name="CurrentTurbine_7_IEEE">'[91]Trench and Cable'!$D$177</definedName>
    <definedName name="CurrentTurbine_8">'[91]Trench and Cable'!$D$260</definedName>
    <definedName name="CurrentTurbine_8_IEC">'[91]Trench and Cable'!$D$76</definedName>
    <definedName name="CurrentTurbine_8_IEEE">'[91]Trench and Cable'!$D$178</definedName>
    <definedName name="CurrentTurbine_9">'[91]Trench and Cable'!$D$261</definedName>
    <definedName name="CurrentTurbine_9_IEC">'[91]Trench and Cable'!$D$77</definedName>
    <definedName name="CurrentTurbine_9_IEEE">'[91]Trench and Cable'!$D$179</definedName>
    <definedName name="curv45" localSheetId="2">#REF!</definedName>
    <definedName name="curv45" localSheetId="1">#REF!</definedName>
    <definedName name="curv45" localSheetId="0">#REF!</definedName>
    <definedName name="curv45">#REF!</definedName>
    <definedName name="curv90" localSheetId="2">#REF!</definedName>
    <definedName name="curv90" localSheetId="1">#REF!</definedName>
    <definedName name="curv90" localSheetId="0">#REF!</definedName>
    <definedName name="curv90">#REF!</definedName>
    <definedName name="CURVA" localSheetId="2" hidden="1">{#N/A,#N/A,FALSE,"Cronograma";#N/A,#N/A,FALSE,"Cronogr. 2"}</definedName>
    <definedName name="CURVA" localSheetId="1" hidden="1">{#N/A,#N/A,FALSE,"Cronograma";#N/A,#N/A,FALSE,"Cronogr. 2"}</definedName>
    <definedName name="CURVA" localSheetId="0" hidden="1">{#N/A,#N/A,FALSE,"Cronograma";#N/A,#N/A,FALSE,"Cronogr. 2"}</definedName>
    <definedName name="CURVA" hidden="1">{#N/A,#N/A,FALSE,"Cronograma";#N/A,#N/A,FALSE,"Cronogr. 2"}</definedName>
    <definedName name="CURVA10" localSheetId="2">#REF!</definedName>
    <definedName name="CURVA10" localSheetId="1">#REF!</definedName>
    <definedName name="CURVA10" localSheetId="0">#REF!</definedName>
    <definedName name="CURVA10">#REF!</definedName>
    <definedName name="CURVA11" localSheetId="2">#REF!</definedName>
    <definedName name="CURVA11" localSheetId="1">#REF!</definedName>
    <definedName name="CURVA11" localSheetId="0">#REF!</definedName>
    <definedName name="CURVA11">#REF!</definedName>
    <definedName name="CURVA12" localSheetId="2">#REF!</definedName>
    <definedName name="CURVA12" localSheetId="1">#REF!</definedName>
    <definedName name="CURVA12" localSheetId="0">#REF!</definedName>
    <definedName name="CURVA12">#REF!</definedName>
    <definedName name="CURVA13">#REF!</definedName>
    <definedName name="CURVA14">#REF!</definedName>
    <definedName name="CURVA15">#REF!</definedName>
    <definedName name="CURVA16">#REF!</definedName>
    <definedName name="CURVA17">#REF!</definedName>
    <definedName name="CURVA18">#REF!</definedName>
    <definedName name="CURVA19">#REF!</definedName>
    <definedName name="CURVA2">#REF!</definedName>
    <definedName name="CURVA20">#REF!</definedName>
    <definedName name="CURVA21">#REF!</definedName>
    <definedName name="CURVA22">#REF!</definedName>
    <definedName name="CURVA23">#REF!</definedName>
    <definedName name="CURVA24">#REF!</definedName>
    <definedName name="CURVA3">#REF!</definedName>
    <definedName name="CURVA4">#REF!</definedName>
    <definedName name="curva45">#REF!</definedName>
    <definedName name="CURVA5">#REF!</definedName>
    <definedName name="CURVA6">#REF!</definedName>
    <definedName name="CURVA7">#REF!</definedName>
    <definedName name="CURVA8">#REF!</definedName>
    <definedName name="CURVA9">#REF!</definedName>
    <definedName name="curva90">#REF!</definedName>
    <definedName name="CUSRED">[171]Acionamento!#REF!</definedName>
    <definedName name="CUSTO">#REF!</definedName>
    <definedName name="custo_debt">#REF!</definedName>
    <definedName name="custo_equity">#REF!</definedName>
    <definedName name="custo_fixo_fe">#REF!</definedName>
    <definedName name="custo_fixo_mn">#REF!</definedName>
    <definedName name="custo_var_fe">#REF!</definedName>
    <definedName name="custo_var_mn">#REF!</definedName>
    <definedName name="custoA">#REF!</definedName>
    <definedName name="custoB">#REF!</definedName>
    <definedName name="CustoChamados">#REF!</definedName>
    <definedName name="CustoChamados_15">#REF!</definedName>
    <definedName name="CustoChamados_20">#REF!</definedName>
    <definedName name="CustoChamados_21">#REF!</definedName>
    <definedName name="CustoChamados_23">#REF!</definedName>
    <definedName name="CustoChamados_25">#REF!</definedName>
    <definedName name="CustoChamados_28">#REF!</definedName>
    <definedName name="CustoChamados_31">#REF!</definedName>
    <definedName name="CustoChamados_33">#REF!</definedName>
    <definedName name="CustoChamados_36">#REF!</definedName>
    <definedName name="CustoONCALL">#REF!</definedName>
    <definedName name="CustoONCALL_15">#REF!</definedName>
    <definedName name="CustoONCALL_20">#REF!</definedName>
    <definedName name="CustoONCALL_23">#REF!</definedName>
    <definedName name="CustoONCALL_25">#REF!</definedName>
    <definedName name="CustoONCALL_28">#REF!</definedName>
    <definedName name="CustoONCALL_31">#REF!</definedName>
    <definedName name="CustoONCALL_33">#REF!</definedName>
    <definedName name="CustoONCALL_36">#REF!</definedName>
    <definedName name="CustoOperac.Adm.Local">#REF!</definedName>
    <definedName name="CustoOperac.Adm.Local_15">#REF!</definedName>
    <definedName name="CustoOperac.Adm.Local_20">#REF!</definedName>
    <definedName name="CustoOperac.Adm.Local_21">#REF!</definedName>
    <definedName name="CustoOperac.Adm.Local_23">#REF!</definedName>
    <definedName name="CustoOperac.Adm.Local_25">#REF!</definedName>
    <definedName name="CustoOperac.Adm.Local_28">#REF!</definedName>
    <definedName name="CustoOperac.Adm.Local_31">#REF!</definedName>
    <definedName name="CustoOperac.Adm.Local_33">#REF!</definedName>
    <definedName name="CustoOperac.Adm.Local_36">#REF!</definedName>
    <definedName name="CustoOperAdmLocal">#REF!</definedName>
    <definedName name="CustoOperAdmLocal_15">#REF!</definedName>
    <definedName name="CustoOperAdmLocal_20">#REF!</definedName>
    <definedName name="CustoOperAdmLocal_23">#REF!</definedName>
    <definedName name="CustoOperAdmLocal_25">#REF!</definedName>
    <definedName name="CustoOperAdmLocal_28">#REF!</definedName>
    <definedName name="CustoOperAdmLocal_31">#REF!</definedName>
    <definedName name="CustoOperAdmLocal_33">#REF!</definedName>
    <definedName name="CustoOperAdmLocal_36">#REF!</definedName>
    <definedName name="Custos">#REF!</definedName>
    <definedName name="custoSUB">#REF!</definedName>
    <definedName name="CV">#REF!</definedName>
    <definedName name="CV_1">'[150]C-18'!#REF!</definedName>
    <definedName name="CV_11">'[150]C-18'!#REF!</definedName>
    <definedName name="CV_12">'[150]C-18'!#REF!</definedName>
    <definedName name="CV_13">'[150]C-18'!#REF!</definedName>
    <definedName name="CV_14">'[150]C-18'!#REF!</definedName>
    <definedName name="CV_15">'[150]C-18'!#REF!</definedName>
    <definedName name="CV_16">'[150]C-18'!#REF!</definedName>
    <definedName name="CV_17">'[150]C-18'!#REF!</definedName>
    <definedName name="CV_19">'[150]C-18'!#REF!</definedName>
    <definedName name="CV_20">'[150]C-18'!#REF!</definedName>
    <definedName name="CV_30">'[150]C-18'!#REF!</definedName>
    <definedName name="CV_40">'[150]C-18'!#REF!</definedName>
    <definedName name="CV_50">'[150]C-18'!#REF!</definedName>
    <definedName name="CV_60">'[150]C-18'!#REF!</definedName>
    <definedName name="CV_70">'[150]C-18'!#REF!</definedName>
    <definedName name="CV_80">'[150]C-18'!#REF!</definedName>
    <definedName name="cvrd">[7]!cvrd</definedName>
    <definedName name="Cvrd_hot">#REF!</definedName>
    <definedName name="Cvrd_hot2">#REF!</definedName>
    <definedName name="CWAdditionCraneRoad">'[102]Project Inputs'!#REF!</definedName>
    <definedName name="CWAdditionOHLine">'[102]Project Inputs'!#REF!</definedName>
    <definedName name="CWAdditionUGLine">'[102]Project Inputs'!#REF!</definedName>
    <definedName name="CWExistingRoad">'[102]Project Inputs'!#REF!</definedName>
    <definedName name="CWExistingRoadExistingClearanceWidth">'[91]Project Inputs'!$C$29</definedName>
    <definedName name="CWOHAlongHighway" localSheetId="2">'[102]Project Inputs'!#REF!</definedName>
    <definedName name="CWOHAlongHighway" localSheetId="1">'[102]Project Inputs'!#REF!</definedName>
    <definedName name="CWOHAlongHighway" localSheetId="0">'[102]Project Inputs'!#REF!</definedName>
    <definedName name="CWOHAlongHighway">'[102]Project Inputs'!#REF!</definedName>
    <definedName name="CWOHWithoutRoad" localSheetId="2">'[102]Project Inputs'!#REF!</definedName>
    <definedName name="CWOHWithoutRoad" localSheetId="1">'[102]Project Inputs'!#REF!</definedName>
    <definedName name="CWOHWithoutRoad" localSheetId="0">'[102]Project Inputs'!#REF!</definedName>
    <definedName name="CWOHWithoutRoad">'[102]Project Inputs'!#REF!</definedName>
    <definedName name="CWRegularRoad" localSheetId="2">'[102]Project Inputs'!#REF!</definedName>
    <definedName name="CWRegularRoad" localSheetId="1">'[102]Project Inputs'!#REF!</definedName>
    <definedName name="CWRegularRoad" localSheetId="0">'[102]Project Inputs'!#REF!</definedName>
    <definedName name="CWRegularRoad">'[102]Project Inputs'!#REF!</definedName>
    <definedName name="CWUGWithoutRoads" localSheetId="2">'[102]Project Inputs'!#REF!</definedName>
    <definedName name="CWUGWithoutRoads" localSheetId="1">'[102]Project Inputs'!#REF!</definedName>
    <definedName name="CWUGWithoutRoads" localSheetId="0">'[102]Project Inputs'!#REF!</definedName>
    <definedName name="CWUGWithoutRoads">'[102]Project Inputs'!#REF!</definedName>
    <definedName name="cxz" hidden="1">{"'gráf jan00'!$A$1:$AK$41"}</definedName>
    <definedName name="D">[118]PPU!#REF!</definedName>
    <definedName name="D_APPUNTAMENTO">#REF!</definedName>
    <definedName name="D_GDF">#REF!</definedName>
    <definedName name="D_GRP1">#REF!</definedName>
    <definedName name="D_GRP2">#REF!</definedName>
    <definedName name="D_GRP3">#REF!</definedName>
    <definedName name="D_OBIETTIVO">#REF!</definedName>
    <definedName name="D_RALL_B">#REF!</definedName>
    <definedName name="D_RANGO">#REF!</definedName>
    <definedName name="D7MP_UNIT_COST">#REF!</definedName>
    <definedName name="DA" localSheetId="2">#REF!</definedName>
    <definedName name="DA" localSheetId="1">#REF!</definedName>
    <definedName name="DA" localSheetId="0">#REF!</definedName>
    <definedName name="DA">#REF!</definedName>
    <definedName name="DAChv">[175]Dados!$P$3:$P$280</definedName>
    <definedName name="dada" hidden="1">{#N/A,#N/A,TRUE,"indice";#N/A,#N/A,TRUE,"indicadores";#N/A,#N/A,TRUE,"comentarios";#N/A,#N/A,TRUE,"Receita";#N/A,#N/A,TRUE,"preço";#N/A,#N/A,TRUE,"Custo Unit Total";#N/A,#N/A,TRUE,"Custo Unit Minerio";#N/A,#N/A,TRUE,"Adm_Aux";#N/A,#N/A,TRUE,"Reaprop";#N/A,#N/A,TRUE,"Custo Unit TU";#N/A,#N/A,TRUE,"Custo Unit Paul";#N/A,#N/A,TRUE,"Custo Unit PM";#N/A,#N/A,TRUE,"Custo Unit TPD";#N/A,#N/A,TRUE,"Custo Unit GR";#N/A,#N/A,TRUE,"Custo Unit FE";#N/A,#N/A,TRUE,"Custo Unit Teus";#N/A,#N/A,TRUE,"Custo Unit CO Ton";#N/A,#N/A,TRUE,"Custo Unit OC";#N/A,#N/A,TRUE,"Margem";#N/A,#N/A,TRUE,"Prog Total";#N/A,#N/A,TRUE,"Prog Tubarão";#N/A,#N/A,TRUE,"Prog Praia mole";#N/A,#N/A,TRUE,"Prog  Paul";#N/A,#N/A,TRUE,"Prog TPD";#N/A,#N/A,TRUE,"Pessoal";#N/A,#N/A,TRUE,"Gastos";#N/A,#N/A,TRUE,"Gasto Área";#N/A,#N/A,TRUE,"Grafico de Gastos";#N/A,#N/A,TRUE,"Inv Corrente";#N/A,#N/A,TRUE,"Inv Capital"}</definedName>
    <definedName name="dadaa" hidden="1">{#N/A,#N/A,TRUE,"indice";#N/A,#N/A,TRUE,"indicadores";#N/A,#N/A,TRUE,"comentarios";#N/A,#N/A,TRUE,"Receita";#N/A,#N/A,TRUE,"preço";#N/A,#N/A,TRUE,"Custo Unit Total";#N/A,#N/A,TRUE,"Custo Unit Minerio";#N/A,#N/A,TRUE,"Adm_Aux";#N/A,#N/A,TRUE,"Reaprop";#N/A,#N/A,TRUE,"Custo Unit TU";#N/A,#N/A,TRUE,"Custo Unit Paul";#N/A,#N/A,TRUE,"Custo Unit PM";#N/A,#N/A,TRUE,"Custo Unit TPD";#N/A,#N/A,TRUE,"Custo Unit GR";#N/A,#N/A,TRUE,"Custo Unit FE";#N/A,#N/A,TRUE,"Custo Unit Teus";#N/A,#N/A,TRUE,"Custo Unit CO Ton";#N/A,#N/A,TRUE,"Custo Unit OC";#N/A,#N/A,TRUE,"Margem";#N/A,#N/A,TRUE,"Prog Total";#N/A,#N/A,TRUE,"Prog Tubarão";#N/A,#N/A,TRUE,"Prog Praia mole";#N/A,#N/A,TRUE,"Prog  Paul";#N/A,#N/A,TRUE,"Prog TPD";#N/A,#N/A,TRUE,"Pessoal";#N/A,#N/A,TRUE,"Gastos";#N/A,#N/A,TRUE,"Gasto Área";#N/A,#N/A,TRUE,"Grafico de Gastos";#N/A,#N/A,TRUE,"Inv Corrente";#N/A,#N/A,TRUE,"Inv Capital"}</definedName>
    <definedName name="dadadada" hidden="1">{#N/A,#N/A,TRUE,"indice";#N/A,#N/A,TRUE,"indicadores";#N/A,#N/A,TRUE,"comentarios";#N/A,#N/A,TRUE,"Receita";#N/A,#N/A,TRUE,"preço";#N/A,#N/A,TRUE,"Custo Unit Total";#N/A,#N/A,TRUE,"Custo Unit Minerio";#N/A,#N/A,TRUE,"Adm_Aux";#N/A,#N/A,TRUE,"Reaprop";#N/A,#N/A,TRUE,"Custo Unit TU";#N/A,#N/A,TRUE,"Custo Unit Paul";#N/A,#N/A,TRUE,"Custo Unit PM";#N/A,#N/A,TRUE,"Custo Unit TPD";#N/A,#N/A,TRUE,"Custo Unit GR";#N/A,#N/A,TRUE,"Custo Unit FE";#N/A,#N/A,TRUE,"Custo Unit Teus";#N/A,#N/A,TRUE,"Custo Unit CO Ton";#N/A,#N/A,TRUE,"Custo Unit OC";#N/A,#N/A,TRUE,"Margem";#N/A,#N/A,TRUE,"Prog Total";#N/A,#N/A,TRUE,"Prog Tubarão";#N/A,#N/A,TRUE,"Prog Praia mole";#N/A,#N/A,TRUE,"Prog  Paul";#N/A,#N/A,TRUE,"Prog TPD";#N/A,#N/A,TRUE,"Pessoal";#N/A,#N/A,TRUE,"Gastos";#N/A,#N/A,TRUE,"Gasto Área";#N/A,#N/A,TRUE,"Grafico de Gastos";#N/A,#N/A,TRUE,"Inv Corrente";#N/A,#N/A,TRUE,"Inv Capital"}</definedName>
    <definedName name="Dados">'[176]Check List- Gerrot'!$B$6:$S$16,'[176]Check List- Gerrot'!#REF!,'[176]Check List- Gerrot'!$T$6:$Y$16,'[176]Check List- Gerrot'!$B$21:$AE$31,'[176]Check List- Gerrot'!$B$36:$AW$46</definedName>
    <definedName name="DADOS_OPERACIONAIS">#REF!</definedName>
    <definedName name="Dados1">'[177]Check List- Gerrot'!#REF!,'[177]Check List- Gerrot'!#REF!,'[177]Check List- Gerrot'!#REF!,'[177]Check List- Gerrot'!#REF!,'[177]Check List- Gerrot'!#REF!</definedName>
    <definedName name="dafasfas">[178]Principal!$D$22</definedName>
    <definedName name="DaRWk1" localSheetId="2">#REF!</definedName>
    <definedName name="DaRWk1" localSheetId="1">#REF!</definedName>
    <definedName name="DaRWk1" localSheetId="0">#REF!</definedName>
    <definedName name="DaRWk1">#REF!</definedName>
    <definedName name="DaRWk10" localSheetId="2">#REF!</definedName>
    <definedName name="DaRWk10" localSheetId="1">#REF!</definedName>
    <definedName name="DaRWk10" localSheetId="0">#REF!</definedName>
    <definedName name="DaRWk10">#REF!</definedName>
    <definedName name="DaRWk11">#REF!</definedName>
    <definedName name="DaRWk12">#REF!</definedName>
    <definedName name="DaRWk2">#REF!</definedName>
    <definedName name="DaRWk3">#REF!</definedName>
    <definedName name="DaRWk4">#REF!</definedName>
    <definedName name="DaRWk5">#REF!</definedName>
    <definedName name="DaRWk6">#REF!</definedName>
    <definedName name="DaRWk8">#REF!</definedName>
    <definedName name="DaRwk9">#REF!</definedName>
    <definedName name="das">#REF!</definedName>
    <definedName name="data">#REF!</definedName>
    <definedName name="data_10">#REF!</definedName>
    <definedName name="data_13">#REF!</definedName>
    <definedName name="data_14">#REF!</definedName>
    <definedName name="data_15">#REF!</definedName>
    <definedName name="data_18">#REF!</definedName>
    <definedName name="data_4">#REF!</definedName>
    <definedName name="data_5">#REF!</definedName>
    <definedName name="data_8">#REF!</definedName>
    <definedName name="data_appalto">#VALUE!</definedName>
    <definedName name="data_shift">#VALUE!</definedName>
    <definedName name="data2">#REF!</definedName>
    <definedName name="data3">#REF!</definedName>
    <definedName name="Database_Trans_Line">[91]Database!$I$8:$R$101</definedName>
    <definedName name="DATASHEET" localSheetId="2">#REF!</definedName>
    <definedName name="DATASHEET" localSheetId="1">#REF!</definedName>
    <definedName name="DATASHEET" localSheetId="0">#REF!</definedName>
    <definedName name="DATASHEET">#REF!</definedName>
    <definedName name="date" localSheetId="2">#REF!</definedName>
    <definedName name="date" localSheetId="1">#REF!</definedName>
    <definedName name="date" localSheetId="0">#REF!</definedName>
    <definedName name="date">#REF!</definedName>
    <definedName name="Dates">#REF!</definedName>
    <definedName name="DATMODELE">#REF!</definedName>
    <definedName name="DATMODMEC">#REF!</definedName>
    <definedName name="DATTML">#REF!</definedName>
    <definedName name="david" hidden="1">{"'gráf jan00'!$A$1:$AK$41"}</definedName>
    <definedName name="david1" hidden="1">{"'gráf jan00'!$A$1:$AK$41"}</definedName>
    <definedName name="DaWk7" localSheetId="2">#REF!</definedName>
    <definedName name="DaWk7" localSheetId="1">#REF!</definedName>
    <definedName name="DaWk7" localSheetId="0">#REF!</definedName>
    <definedName name="DaWk7">#REF!</definedName>
    <definedName name="Days">#REF!</definedName>
    <definedName name="DB">#REF!</definedName>
    <definedName name="dbfchs">#REF!</definedName>
    <definedName name="dbrwk1">#REF!</definedName>
    <definedName name="dbrwk10">#REF!</definedName>
    <definedName name="dbrwk11">#REF!</definedName>
    <definedName name="dbrwk12">#REF!</definedName>
    <definedName name="dbrwk2">#REF!</definedName>
    <definedName name="dbrwk3">#REF!</definedName>
    <definedName name="dbrwk4">#REF!</definedName>
    <definedName name="dbrwk5">#REF!</definedName>
    <definedName name="dbrwk6">#REF!</definedName>
    <definedName name="dbrwk7">#REF!</definedName>
    <definedName name="dbrwk8">#REF!</definedName>
    <definedName name="dbrwk9">#REF!</definedName>
    <definedName name="dbtosheet" localSheetId="5">[179]!dbtosheet</definedName>
    <definedName name="dbtosheet" localSheetId="2">[179]!dbtosheet</definedName>
    <definedName name="dbtosheet" localSheetId="1">[179]!dbtosheet</definedName>
    <definedName name="dbtosheet">[179]!dbtosheet</definedName>
    <definedName name="DBU_MODULE">'[31]Price List'!$A$846</definedName>
    <definedName name="dcf">[180]DCF!$A$2:$P$42</definedName>
    <definedName name="dchart26" hidden="1">#REF!</definedName>
    <definedName name="dchart31" hidden="1">#REF!</definedName>
    <definedName name="DChv">[15]Dados!#REF!</definedName>
    <definedName name="DCP1_" localSheetId="3">#REF!</definedName>
    <definedName name="DCP1_" localSheetId="2">#REF!</definedName>
    <definedName name="DCP1_" localSheetId="1">#REF!</definedName>
    <definedName name="DCP1_" localSheetId="0">#REF!</definedName>
    <definedName name="DCP1_">#REF!</definedName>
    <definedName name="dcrwk1" localSheetId="2">#REF!</definedName>
    <definedName name="dcrwk1" localSheetId="1">#REF!</definedName>
    <definedName name="dcrwk1" localSheetId="0">#REF!</definedName>
    <definedName name="dcrwk1">#REF!</definedName>
    <definedName name="dcrwk10">#REF!</definedName>
    <definedName name="dcrwk11">#REF!</definedName>
    <definedName name="dcrwk12">#REF!</definedName>
    <definedName name="dcrwk2">#REF!</definedName>
    <definedName name="dcrwk3">#REF!</definedName>
    <definedName name="dcrwk4">#REF!</definedName>
    <definedName name="dcrwk5">#REF!</definedName>
    <definedName name="dcrwk6">#REF!</definedName>
    <definedName name="dcrwk7">#REF!</definedName>
    <definedName name="dcrwk8">#REF!</definedName>
    <definedName name="dcrwk9">#REF!</definedName>
    <definedName name="dd">#REF!</definedName>
    <definedName name="DDA">IF([110]NASTRI!XFD1=0,0,IF([110]NASTRI!XFD1="incl.",0,[110]NASTRI!XFD1*[110]NASTRI!XFC1/100))</definedName>
    <definedName name="ddd">[41]Completa!$BE$3</definedName>
    <definedName name="ddda" localSheetId="2">#REF!</definedName>
    <definedName name="ddda" localSheetId="1">#REF!</definedName>
    <definedName name="ddda" localSheetId="0">#REF!</definedName>
    <definedName name="ddda">#REF!</definedName>
    <definedName name="dddas" localSheetId="2">#REF!</definedName>
    <definedName name="dddas" localSheetId="1">#REF!</definedName>
    <definedName name="dddas" localSheetId="0">#REF!</definedName>
    <definedName name="dddas">#REF!</definedName>
    <definedName name="DDDD" localSheetId="2">#REF!</definedName>
    <definedName name="DDDD" localSheetId="1">#REF!</definedName>
    <definedName name="DDDD" localSheetId="0">#REF!</definedName>
    <definedName name="DDDD">#REF!</definedName>
    <definedName name="ddddd" hidden="1">{#N/A,#N/A,FALSE,"Plan1";#N/A,#N/A,FALSE,"Plan2"}</definedName>
    <definedName name="dddddd">#REF!</definedName>
    <definedName name="DDDDDDD">#REF!</definedName>
    <definedName name="ddddddddd">[7]!ddddddddd</definedName>
    <definedName name="dddddddddddd">#REF!</definedName>
    <definedName name="DDDDDDDDDDDDDDDDD" hidden="1">{#N/A,#N/A,TRUE,"indice";#N/A,#N/A,TRUE,"indicadores";#N/A,#N/A,TRUE,"comentarios";#N/A,#N/A,TRUE,"Receita";#N/A,#N/A,TRUE,"preço";#N/A,#N/A,TRUE,"Custo Unit Total";#N/A,#N/A,TRUE,"Custo Unit Minerio";#N/A,#N/A,TRUE,"Adm_Aux";#N/A,#N/A,TRUE,"Reaprop";#N/A,#N/A,TRUE,"Custo Unit TU";#N/A,#N/A,TRUE,"Custo Unit Paul";#N/A,#N/A,TRUE,"Custo Unit PM";#N/A,#N/A,TRUE,"Custo Unit TPD";#N/A,#N/A,TRUE,"Custo Unit GR";#N/A,#N/A,TRUE,"Custo Unit FE";#N/A,#N/A,TRUE,"Custo Unit Teus";#N/A,#N/A,TRUE,"Custo Unit CO Ton";#N/A,#N/A,TRUE,"Custo Unit OC";#N/A,#N/A,TRUE,"Margem";#N/A,#N/A,TRUE,"Prog Total";#N/A,#N/A,TRUE,"Prog Tubarão";#N/A,#N/A,TRUE,"Prog Praia mole";#N/A,#N/A,TRUE,"Prog  Paul";#N/A,#N/A,TRUE,"Prog TPD";#N/A,#N/A,TRUE,"Pessoal";#N/A,#N/A,TRUE,"Gastos";#N/A,#N/A,TRUE,"Gasto Área";#N/A,#N/A,TRUE,"Grafico de Gastos";#N/A,#N/A,TRUE,"Inv Corrente";#N/A,#N/A,TRUE,"Inv Capital"}</definedName>
    <definedName name="DDEEERE" hidden="1">{"'gráf jan00'!$A$1:$AK$41"}</definedName>
    <definedName name="ddgfdvgdg" hidden="1">{TRUE,TRUE,-1.25,-15.5,604.5,366.75,FALSE,FALSE,TRUE,TRUE,0,1,#N/A,1,#N/A,9.0125,24.4117647058824,1,FALSE,FALSE,3,TRUE,1,FALSE,100,"Swvu.PLANILHA2.","ACwvu.PLANILHA2.",#N/A,FALSE,FALSE,0.787401575,0.34,0.46,0.5,1,"","",FALSE,FALSE,FALSE,FALSE,1,#N/A,1,1,FALSE,FALSE,#N/A,#N/A,FALSE,FALSE,FALSE,9,65532,65532,FALSE,FALSE,TRUE,TRUE,TRUE}</definedName>
    <definedName name="DDM">#REF!</definedName>
    <definedName name="de">[105]Principal!$D$22</definedName>
    <definedName name="DE_km">'[73]Fresagem de Pista Ago-98'!#REF!</definedName>
    <definedName name="DEAM" hidden="1">{"'CptDifn'!$AA$32:$AG$32"}</definedName>
    <definedName name="DEAS" hidden="1">{"'CptDifn'!$AA$32:$AG$32"}</definedName>
    <definedName name="debt">#REF!</definedName>
    <definedName name="debtrate">[83]Inputs!$C$12</definedName>
    <definedName name="DEC.GH">#REF!</definedName>
    <definedName name="DECG" hidden="1">{"'CptDifn'!$AA$32:$AG$32"}</definedName>
    <definedName name="DEFB">'[180]Tabelas Diversas'!$D$16:$D$19</definedName>
    <definedName name="defwe" hidden="1">{"'Quadro'!$A$4:$BG$78"}</definedName>
    <definedName name="DEGL" hidden="1">{"'CptDifn'!$AA$32:$AG$32"}</definedName>
    <definedName name="DEGS">'[180]Tabelas Diversas'!$D$27:$D$30</definedName>
    <definedName name="DEJL">'[180]Tabelas Diversas'!$D$31:$D$34</definedName>
    <definedName name="DEJM">'[180]Tabelas Diversas'!$D$3:$D$9</definedName>
    <definedName name="Deknot1">#REF!</definedName>
    <definedName name="Deknot1_12">#REF!</definedName>
    <definedName name="Deknot1_15">#REF!</definedName>
    <definedName name="Deknot1_21">#REF!</definedName>
    <definedName name="Deknot1_23">#REF!</definedName>
    <definedName name="Deknot1_3">#REF!</definedName>
    <definedName name="Deknot1_8">#REF!</definedName>
    <definedName name="Deknot2">#REF!</definedName>
    <definedName name="Deknot2_12">#REF!</definedName>
    <definedName name="Deknot2_15">#REF!</definedName>
    <definedName name="Deknot2_21">#REF!</definedName>
    <definedName name="Deknot2_23">#REF!</definedName>
    <definedName name="Deknot2_3">#REF!</definedName>
    <definedName name="Deknot2_8">#REF!</definedName>
    <definedName name="Deknot3">#REF!</definedName>
    <definedName name="Deknot3_12">#REF!</definedName>
    <definedName name="Deknot3_15">#REF!</definedName>
    <definedName name="Deknot3_21">#REF!</definedName>
    <definedName name="Deknot3_23">#REF!</definedName>
    <definedName name="Deknot3_3">#REF!</definedName>
    <definedName name="Deknot3_8">#REF!</definedName>
    <definedName name="DEL">#REF!</definedName>
    <definedName name="DelDC">#REF!</definedName>
    <definedName name="DelDm">#REF!</definedName>
    <definedName name="Delivery">#REF!</definedName>
    <definedName name="Delta">[84]Data_File!#REF!</definedName>
    <definedName name="DelType">#REF!</definedName>
    <definedName name="demanda">#REF!</definedName>
    <definedName name="demanda_cvrd">#REF!</definedName>
    <definedName name="demanda1">#REF!</definedName>
    <definedName name="demanda10">#REF!</definedName>
    <definedName name="demanda11">#REF!</definedName>
    <definedName name="demanda12">#REF!</definedName>
    <definedName name="demanda13">#REF!</definedName>
    <definedName name="demanda14">#REF!</definedName>
    <definedName name="demanda15">#REF!</definedName>
    <definedName name="demanda16">#REF!</definedName>
    <definedName name="demanda17">#REF!</definedName>
    <definedName name="demanda18">#REF!</definedName>
    <definedName name="demanda19">#REF!</definedName>
    <definedName name="demanda2">#REF!</definedName>
    <definedName name="demanda2_cvrd">#REF!</definedName>
    <definedName name="demanda3">#REF!</definedName>
    <definedName name="demanda3_cvrd">#REF!</definedName>
    <definedName name="demanda4">#REF!</definedName>
    <definedName name="demanda5">#REF!</definedName>
    <definedName name="demanda6">#REF!</definedName>
    <definedName name="demanda7">#REF!</definedName>
    <definedName name="demanda8">#REF!</definedName>
    <definedName name="demanda9">#REF!</definedName>
    <definedName name="DEMO">#REF!</definedName>
    <definedName name="DEMOLIZ">#REF!</definedName>
    <definedName name="Demonstrativo">#REF!</definedName>
    <definedName name="Denominação">#REF!</definedName>
    <definedName name="Dens">[181]BOMBA!$B$14</definedName>
    <definedName name="Density" localSheetId="2">#REF!</definedName>
    <definedName name="Density" localSheetId="1">#REF!</definedName>
    <definedName name="Density" localSheetId="0">#REF!</definedName>
    <definedName name="Density">#REF!</definedName>
    <definedName name="dep">[132]Consol!$Z$12</definedName>
    <definedName name="departamentos">#REF!</definedName>
    <definedName name="depnew" localSheetId="2">#REF!</definedName>
    <definedName name="depnew" localSheetId="1">#REF!</definedName>
    <definedName name="depnew" localSheetId="0">#REF!</definedName>
    <definedName name="depnew">#REF!</definedName>
    <definedName name="depre">#REF!</definedName>
    <definedName name="Depre.Transp.Operac." localSheetId="2">#REF!</definedName>
    <definedName name="Depre.Transp.Operac." localSheetId="1">#REF!</definedName>
    <definedName name="Depre.Transp.Operac." localSheetId="0">#REF!</definedName>
    <definedName name="Depre.Transp.Operac.">#REF!</definedName>
    <definedName name="Depre.Transp.Operac._15">#REF!</definedName>
    <definedName name="Depre.Transp.Operac._20">#REF!</definedName>
    <definedName name="Depre.Transp.Operac._23">#REF!</definedName>
    <definedName name="Depre.Transp.Operac._25">#REF!</definedName>
    <definedName name="Depre.Transp.Operac._28">#REF!</definedName>
    <definedName name="Depre.Transp.Operac._31">#REF!</definedName>
    <definedName name="Depre.Transp.Operac._33">#REF!</definedName>
    <definedName name="Depre.Transp.Operac._36">#REF!</definedName>
    <definedName name="depre_aceler">#REF!</definedName>
    <definedName name="depre_princ">#REF!</definedName>
    <definedName name="deprec_linear">#REF!</definedName>
    <definedName name="depreciacao">#REF!</definedName>
    <definedName name="Depreciação">#REF!</definedName>
    <definedName name="Depreciação_15">#REF!</definedName>
    <definedName name="Depreciação_20">#REF!</definedName>
    <definedName name="Depreciação_21">#REF!</definedName>
    <definedName name="Depreciação_23">#REF!</definedName>
    <definedName name="Depreciação_25">#REF!</definedName>
    <definedName name="Depreciação_28">#REF!</definedName>
    <definedName name="Depreciação_31">#REF!</definedName>
    <definedName name="Depreciação_33">#REF!</definedName>
    <definedName name="Depreciação_36">#REF!</definedName>
    <definedName name="depth">#REF!</definedName>
    <definedName name="deptLookup">#REF!</definedName>
    <definedName name="deptos">#REF!</definedName>
    <definedName name="deptos2">#REF!</definedName>
    <definedName name="Derating_margin_overhead_line">'[91]Project Inputs'!$C$90</definedName>
    <definedName name="Derating_margin_Trans_Line">'[91]Project Inputs'!$C$119</definedName>
    <definedName name="DES" localSheetId="2">#REF!</definedName>
    <definedName name="DES" localSheetId="1">#REF!</definedName>
    <definedName name="DES" localSheetId="0">#REF!</definedName>
    <definedName name="DES">#REF!</definedName>
    <definedName name="desc" localSheetId="2">#REF!</definedName>
    <definedName name="desc" localSheetId="1">#REF!</definedName>
    <definedName name="desc" localSheetId="0">#REF!</definedName>
    <definedName name="desc">#REF!</definedName>
    <definedName name="Desc_Indicador">OFFSET(#REF!,,,COUNT(#REF!))</definedName>
    <definedName name="DescEmp">#REF!</definedName>
    <definedName name="DESCOR" hidden="1">{"'gráf jan00'!$A$1:$AK$41"}</definedName>
    <definedName name="DescrBrasil_TEC">#REF!</definedName>
    <definedName name="Descrição" localSheetId="2">#REF!</definedName>
    <definedName name="Descrição" localSheetId="1">#REF!</definedName>
    <definedName name="Descrição" localSheetId="0">#REF!</definedName>
    <definedName name="Descrição">#REF!</definedName>
    <definedName name="DESCRIPTION">#REF!</definedName>
    <definedName name="descrisão" hidden="1">{"'gráf jan00'!$A$1:$AK$41"}</definedName>
    <definedName name="DESCRITIVO1">#REF!</definedName>
    <definedName name="Desemb_Fin">#REF!</definedName>
    <definedName name="DESIGN">#REF!</definedName>
    <definedName name="DesignMWperCircuit">'[91]Project Inputs'!$C$149</definedName>
    <definedName name="despesa">#REF!</definedName>
    <definedName name="DesPort" localSheetId="5">[182]!DesPort</definedName>
    <definedName name="DesPort" localSheetId="2">[182]!DesPort</definedName>
    <definedName name="DesPort" localSheetId="1">[182]!DesPort</definedName>
    <definedName name="DesPort">[182]!DesPort</definedName>
    <definedName name="dest">[182]ComentariosCusteio!$Q$6:$Q$2545</definedName>
    <definedName name="DET_CLI">[7]!DET_CLI</definedName>
    <definedName name="DET_PROD">[7]!DET_PROD</definedName>
    <definedName name="detalhamento_vagoes">'[183]Previsão de Vagões'!$A$2:$M$138</definedName>
    <definedName name="Detalhe" hidden="1">{"'Resumo'!$A$4:$N$60"}</definedName>
    <definedName name="DEV14A14B">#REF!</definedName>
    <definedName name="DEV9AB10AB">#REF!</definedName>
    <definedName name="devers2">[184]MêsBase!$A$2:$Q$64</definedName>
    <definedName name="Dez">'[185]Decretos_PIS-COFINS'!$E$130:$E$333</definedName>
    <definedName name="df" localSheetId="2">#REF!</definedName>
    <definedName name="df" localSheetId="1">#REF!</definedName>
    <definedName name="df" localSheetId="0">#REF!</definedName>
    <definedName name="df">#REF!</definedName>
    <definedName name="dfadsfsadf" hidden="1">{"'gráf jan00'!$A$1:$AK$41"}</definedName>
    <definedName name="dfaefaf" localSheetId="2">#REF!</definedName>
    <definedName name="dfaefaf" localSheetId="1">#REF!</definedName>
    <definedName name="dfaefaf" localSheetId="0">#REF!</definedName>
    <definedName name="dfaefaf">#REF!</definedName>
    <definedName name="DFAF" localSheetId="2">#REF!</definedName>
    <definedName name="DFAF" localSheetId="1">#REF!</definedName>
    <definedName name="DFAF" localSheetId="0">#REF!</definedName>
    <definedName name="DFAF">#REF!</definedName>
    <definedName name="dfd" hidden="1">{"'gráf jan00'!$A$1:$AK$41"}</definedName>
    <definedName name="dfdf" hidden="1">{#N/A,#N/A,FALSE,"VPLASIS";#N/A,#N/A,FALSE,"VPLPE";#N/A,#N/A,FALSE,"VPLBR";#N/A,#N/A,FALSE,"CTOTPESEAS";#N/A,#N/A,FALSE,"CTOTBRCKS";#N/A,#N/A,FALSE,"CTOTBRCKS";#N/A,#N/A,FALSE,"COMPARATIVO";#N/A,#N/A,FALSE,"QUADRO 1";#N/A,#N/A,FALSE,"QUADRO 2";#N/A,#N/A,FALSE,"GRAF1. DET";#N/A,#N/A,FALSE,"PAC";#N/A,#N/A,FALSE,"QD1 PEL";#N/A,#N/A,FALSE,"QD2 PEL";#N/A,#N/A,FALSE,"QD3 PEL";#N/A,#N/A,FALSE,"GRAF1 PEL"}</definedName>
    <definedName name="DFDFDF" hidden="1">{"'gráf jan00'!$A$1:$AK$41"}</definedName>
    <definedName name="dffasf" hidden="1">{#N/A,#N/A,TRUE,"indice";#N/A,#N/A,TRUE,"indicadores";#N/A,#N/A,TRUE,"comentarios"}</definedName>
    <definedName name="DFGADET" hidden="1">{"'gráf jan00'!$A$1:$AK$41"}</definedName>
    <definedName name="DFGDFGD" hidden="1">{"'Quadro'!$A$4:$BG$78"}</definedName>
    <definedName name="dfgdfgnb">#REF!</definedName>
    <definedName name="dfghdg">#REF!</definedName>
    <definedName name="dfhgdf" hidden="1">{#N/A,#N/A,TRUE,"indice";#N/A,#N/A,TRUE,"indicadores";#N/A,#N/A,TRUE,"comentarios"}</definedName>
    <definedName name="dfuil" hidden="1">{"'RR'!$A$2:$E$81"}</definedName>
    <definedName name="DG" localSheetId="2" hidden="1">{#N/A,#N/A,FALSE,"Cronograma";#N/A,#N/A,FALSE,"Cronogr. 2"}</definedName>
    <definedName name="DG" localSheetId="1" hidden="1">{#N/A,#N/A,FALSE,"Cronograma";#N/A,#N/A,FALSE,"Cronogr. 2"}</definedName>
    <definedName name="DG" localSheetId="0" hidden="1">{#N/A,#N/A,FALSE,"Cronograma";#N/A,#N/A,FALSE,"Cronogr. 2"}</definedName>
    <definedName name="DG" hidden="1">{#N/A,#N/A,FALSE,"Cronograma";#N/A,#N/A,FALSE,"Cronogr. 2"}</definedName>
    <definedName name="dgdrg" localSheetId="5">[165]!Macro1</definedName>
    <definedName name="dgdrg" localSheetId="2">[165]!Macro1</definedName>
    <definedName name="dgdrg" localSheetId="1">[165]!Macro1</definedName>
    <definedName name="dgdrg">[165]!Macro1</definedName>
    <definedName name="dggfdg" hidden="1">{#N/A,#N/A,FALSE,"Plan1";#N/A,#N/A,FALSE,"Plan2"}</definedName>
    <definedName name="dgn_t">#REF!</definedName>
    <definedName name="dgn_temp">#REF!</definedName>
    <definedName name="DI">'[180]Tabelas Diversas'!$C$2:$C$42</definedName>
    <definedName name="Dia_D">[144]TRANS!$N$1</definedName>
    <definedName name="DiaD">[144]TRANS!$N$1</definedName>
    <definedName name="Diam" localSheetId="2">#REF!</definedName>
    <definedName name="Diam" localSheetId="1">#REF!</definedName>
    <definedName name="Diam" localSheetId="0">#REF!</definedName>
    <definedName name="Diam">#REF!</definedName>
    <definedName name="DIAS">#REF!</definedName>
    <definedName name="Dificuldade">#REF!</definedName>
    <definedName name="DigitalLoops" localSheetId="2">[96]MOT01!#REF!</definedName>
    <definedName name="DigitalLoops" localSheetId="1">[96]MOT01!#REF!</definedName>
    <definedName name="DigitalLoops" localSheetId="0">[96]MOT01!#REF!</definedName>
    <definedName name="DigitalLoops">[96]MOT01!#REF!</definedName>
    <definedName name="DILO_Ferrovia" hidden="1">{"'Quadro'!$A$4:$BG$78"}</definedName>
    <definedName name="dim">#REF!</definedName>
    <definedName name="dim_int">'[100]Tabelas Auxiliares'!#REF!</definedName>
    <definedName name="dimens">#REF!</definedName>
    <definedName name="dimens2">#REF!</definedName>
    <definedName name="Dimensionado">[186]Principal!$D$22</definedName>
    <definedName name="dimensionamento">#REF!</definedName>
    <definedName name="DIMENSIONAMENTO_DE_TUBULAÇÃO">#REF!</definedName>
    <definedName name="dimensionamento2">#REF!</definedName>
    <definedName name="Diretório">#REF!</definedName>
    <definedName name="DISCIPLINE">#REF!</definedName>
    <definedName name="DISCOUNT">[83]Inputs!$C$14</definedName>
    <definedName name="disp1" hidden="1">{"'RR'!$A$2:$E$81"}</definedName>
    <definedName name="display_unit">"($000's)"</definedName>
    <definedName name="Displocopaul1" hidden="1">{"'gráf jan00'!$A$1:$AK$41"}</definedName>
    <definedName name="disppaul" hidden="1">{"'gráf jan00'!$A$1:$AK$41"}</definedName>
    <definedName name="Disppaul1" hidden="1">{"'gráf jan00'!$A$1:$AK$41"}</definedName>
    <definedName name="disppaul10" hidden="1">{"'gráf jan00'!$A$1:$AK$41"}</definedName>
    <definedName name="disppaul100" hidden="1">{"'gráf jan00'!$A$1:$AK$41"}</definedName>
    <definedName name="disppaul11" hidden="1">{"'Quadro'!$A$4:$BG$78"}</definedName>
    <definedName name="disppaul12" hidden="1">{"'gráf jan00'!$A$1:$AK$41"}</definedName>
    <definedName name="disppaul120">[7]!disppaul120</definedName>
    <definedName name="disppaul13" hidden="1">{"'gráf jan00'!$A$1:$AK$41"}</definedName>
    <definedName name="disppaul14" hidden="1">{"'gráf jan00'!$A$1:$AK$41"}</definedName>
    <definedName name="disppaul15" hidden="1">{"'gráf jan00'!$A$1:$AK$41"}</definedName>
    <definedName name="disppaul2" hidden="1">{"'gráf jan00'!$A$1:$AK$41"}</definedName>
    <definedName name="disppaul4" hidden="1">{"'gráf jan00'!$A$1:$AK$41"}</definedName>
    <definedName name="DispTelGASAG" hidden="1">{"'teste'!$B$2:$R$49"}</definedName>
    <definedName name="dist_app">'[187]Logica di Appuntamento'!#REF!</definedName>
    <definedName name="Distribuiçao">#REF!</definedName>
    <definedName name="Distribution_Trafo_Database">[91]Database!$A$28:$G$45</definedName>
    <definedName name="DITEM">'[188]input data-090908'!$B$2:$B$1506</definedName>
    <definedName name="ditf" hidden="1">{"'CptDifn'!$AA$32:$AG$32"}</definedName>
    <definedName name="Divers">[189]MêsBase!$A$2:$Q$64</definedName>
    <definedName name="dksojd" hidden="1">{#N/A,#N/A,FALSE,"PCOL"}</definedName>
    <definedName name="DM" localSheetId="2">#REF!</definedName>
    <definedName name="DM" localSheetId="1">#REF!</definedName>
    <definedName name="DM" localSheetId="0">#REF!</definedName>
    <definedName name="DM">#REF!</definedName>
    <definedName name="DMChv">#REF!</definedName>
    <definedName name="DMChvOrc">[190]DadosOrc!$E$3:$E$291</definedName>
    <definedName name="dms">IF([101]Eier!XER1&lt;&gt;"",[101]Num!XEE1,"")</definedName>
    <definedName name="dmsk">IF([101]Eier!XDW1&lt;&gt;"",IF([101]Eier!$AM1&lt;&gt;"",[101]Eier!$AM1/[101]Eier!XDW1,IF([101]Eier!$AN1&lt;&gt;"",[101]Eier!$AN1/[101]Eier!XDW1,"")),"")</definedName>
    <definedName name="dmt">IF([101]Eier!XFA1="","",IF([101]Eier!XFB1="Stck",[101]Eier!XFA1*[101]Eier!XDU1,IF([101]Eier!XFB1="kg",[101]Eier!XFA1*[101]Eier!XDV1,IF([101]Eier!XFB1="TOT",[101]Eier!XFA1,"Einheit fehlt"))))</definedName>
    <definedName name="DMxUS">#REF!</definedName>
    <definedName name="DN" localSheetId="2">#REF!</definedName>
    <definedName name="DN" localSheetId="1">#REF!</definedName>
    <definedName name="DN" localSheetId="0">#REF!</definedName>
    <definedName name="DN">#REF!</definedName>
    <definedName name="dng" hidden="1">{#N/A,#N/A,FALSE,"GERAL";#N/A,#N/A,FALSE,"012-96";#N/A,#N/A,FALSE,"018-96";#N/A,#N/A,FALSE,"027-96";#N/A,#N/A,FALSE,"059-96";#N/A,#N/A,FALSE,"076-96";#N/A,#N/A,FALSE,"019-97";#N/A,#N/A,FALSE,"021-97";#N/A,#N/A,FALSE,"022-97";#N/A,#N/A,FALSE,"028-97"}</definedName>
    <definedName name="DNVP">#REF!</definedName>
    <definedName name="DO">#REF!</definedName>
    <definedName name="DOC" localSheetId="2">#REF!</definedName>
    <definedName name="DOC" localSheetId="1">#REF!</definedName>
    <definedName name="DOC" localSheetId="0">#REF!</definedName>
    <definedName name="DOC">#REF!</definedName>
    <definedName name="Doc_List" localSheetId="2">#REF!</definedName>
    <definedName name="Doc_List" localSheetId="1">#REF!</definedName>
    <definedName name="Doc_List" localSheetId="0">#REF!</definedName>
    <definedName name="Doc_List">#REF!</definedName>
    <definedName name="DOCCUST">#N/A</definedName>
    <definedName name="DOCREC">#N/A</definedName>
    <definedName name="DOCUMENT" localSheetId="2">{"Book1","my ddc.xls"}</definedName>
    <definedName name="DOCUMENT" localSheetId="1">{"Book1","my ddc.xls"}</definedName>
    <definedName name="DOCUMENT" localSheetId="0">{"Book1","my ddc.xls"}</definedName>
    <definedName name="DOCUMENT">{"Book1","my ddc.xls"}</definedName>
    <definedName name="Document_array" localSheetId="2">{"Book1","DOC&amp;DWG.xls"}</definedName>
    <definedName name="Document_array" localSheetId="1">{"Book1","DOC&amp;DWG.xls"}</definedName>
    <definedName name="Document_array" localSheetId="0">{"Book1","DOC&amp;DWG.xls"}</definedName>
    <definedName name="Document_array">{"Book1","DOC&amp;DWG.xls"}</definedName>
    <definedName name="DOCUMENTO">'[148]CAPA '!$I$4</definedName>
    <definedName name="DoisMesesOuMenosComHh" localSheetId="2">#REF!</definedName>
    <definedName name="DoisMesesOuMenosComHh" localSheetId="1">#REF!</definedName>
    <definedName name="DoisMesesOuMenosComHh" localSheetId="0">#REF!</definedName>
    <definedName name="DoisMesesOuMenosComHh">#REF!</definedName>
    <definedName name="DOL_NR">#REF!</definedName>
    <definedName name="DOL_R">#REF!</definedName>
    <definedName name="dolar" localSheetId="2">#REF!</definedName>
    <definedName name="dolar" localSheetId="1">#REF!</definedName>
    <definedName name="dolar" localSheetId="0">#REF!</definedName>
    <definedName name="dolar">#REF!</definedName>
    <definedName name="Dólar" localSheetId="2">#REF!</definedName>
    <definedName name="Dólar" localSheetId="1">#REF!</definedName>
    <definedName name="Dólar" localSheetId="0">#REF!</definedName>
    <definedName name="Dólar">#REF!</definedName>
    <definedName name="DOLOADEG">#REF!</definedName>
    <definedName name="Doppelgeber">[77]Completa!$EI$5</definedName>
    <definedName name="DoubleLineOverheadCost">'[91]Overhead Line Quote'!$E$4:$G$92</definedName>
    <definedName name="DPA" localSheetId="2">#REF!</definedName>
    <definedName name="DPA" localSheetId="1">#REF!</definedName>
    <definedName name="DPA" localSheetId="0">#REF!</definedName>
    <definedName name="DPA">#REF!</definedName>
    <definedName name="DPA_12" localSheetId="2">#REF!</definedName>
    <definedName name="DPA_12" localSheetId="1">#REF!</definedName>
    <definedName name="DPA_12" localSheetId="0">#REF!</definedName>
    <definedName name="DPA_12">#REF!</definedName>
    <definedName name="DPA_15" localSheetId="2">#REF!</definedName>
    <definedName name="DPA_15" localSheetId="1">#REF!</definedName>
    <definedName name="DPA_15" localSheetId="0">#REF!</definedName>
    <definedName name="DPA_15">#REF!</definedName>
    <definedName name="DPA_21">#REF!</definedName>
    <definedName name="DPA_23">#REF!</definedName>
    <definedName name="DPA_3">#REF!</definedName>
    <definedName name="DPA_8">#REF!</definedName>
    <definedName name="DPAB">#REF!</definedName>
    <definedName name="DPAB_12">#REF!</definedName>
    <definedName name="DPAB_15">#REF!</definedName>
    <definedName name="DPAB_21">#REF!</definedName>
    <definedName name="DPAB_23">#REF!</definedName>
    <definedName name="DPAB_3">#REF!</definedName>
    <definedName name="DPAB_8">#REF!</definedName>
    <definedName name="DPB">#REF!</definedName>
    <definedName name="DPB_12">#REF!</definedName>
    <definedName name="DPB_15">#REF!</definedName>
    <definedName name="DPB_21">#REF!</definedName>
    <definedName name="DPB_23">#REF!</definedName>
    <definedName name="DPB_3">#REF!</definedName>
    <definedName name="DPB_8">#REF!</definedName>
    <definedName name="DR1M">#REF!</definedName>
    <definedName name="DR1Y">#REF!</definedName>
    <definedName name="DR3M">#REF!</definedName>
    <definedName name="DR3Y">#REF!</definedName>
    <definedName name="Drafting_Cost">'[90]Ref Numbers'!$H$4</definedName>
    <definedName name="Drafting_India">'[90]Ref Numbers'!$H$55</definedName>
    <definedName name="Drafting_India_Sell">'[90]Ref Numbers'!#REF!</definedName>
    <definedName name="Drafting_Sell">'[90]Ref Numbers'!$I$4</definedName>
    <definedName name="Dragline">#REF!</definedName>
    <definedName name="drain">#REF!</definedName>
    <definedName name="drd">#REF!</definedName>
    <definedName name="DRE">#REF!</definedName>
    <definedName name="drfhzdg">#REF!</definedName>
    <definedName name="ds">#REF!</definedName>
    <definedName name="dsadas">#REF!</definedName>
    <definedName name="dsafa\g">#REF!</definedName>
    <definedName name="Dsc">#REF!</definedName>
    <definedName name="dsda" hidden="1">{#N/A,#N/A,TRUE,"indice";#N/A,#N/A,TRUE,"indicadores";#N/A,#N/A,TRUE,"comentarios"}</definedName>
    <definedName name="dsf">#REF!</definedName>
    <definedName name="dsfs" hidden="1">{#N/A,#N/A,FALSE,"GERAL";#N/A,#N/A,FALSE,"012-96";#N/A,#N/A,FALSE,"018-96";#N/A,#N/A,FALSE,"027-96";#N/A,#N/A,FALSE,"059-96";#N/A,#N/A,FALSE,"076-96";#N/A,#N/A,FALSE,"019-97";#N/A,#N/A,FALSE,"021-97";#N/A,#N/A,FALSE,"022-97";#N/A,#N/A,FALSE,"028-97"}</definedName>
    <definedName name="dsfsd">#REF!</definedName>
    <definedName name="dsipaul" hidden="1">{"'gráf jan00'!$A$1:$AK$41"}</definedName>
    <definedName name="DSIZE1">'[188]input data-090908'!$C$2:$C$1506</definedName>
    <definedName name="DSIZE2">'[188]input data-090908'!$D$2:$D$1506</definedName>
    <definedName name="dss" localSheetId="2">#REF!</definedName>
    <definedName name="dss" localSheetId="1">#REF!</definedName>
    <definedName name="dss" localSheetId="0">#REF!</definedName>
    <definedName name="dss">#REF!</definedName>
    <definedName name="dsss" localSheetId="2">#REF!</definedName>
    <definedName name="dsss" localSheetId="1">#REF!</definedName>
    <definedName name="dsss" localSheetId="0">#REF!</definedName>
    <definedName name="dsss">#REF!</definedName>
    <definedName name="dssssss" hidden="1">{"'gráf jan00'!$A$1:$AK$41"}</definedName>
    <definedName name="DStage" localSheetId="2">#REF!</definedName>
    <definedName name="DStage" localSheetId="1">#REF!</definedName>
    <definedName name="DStage" localSheetId="0">#REF!</definedName>
    <definedName name="DStage">#REF!</definedName>
    <definedName name="DStage_12">#REF!</definedName>
    <definedName name="DStage_15">#REF!</definedName>
    <definedName name="DStage_21">#REF!</definedName>
    <definedName name="DStage_23">#REF!</definedName>
    <definedName name="DStage_3">#REF!</definedName>
    <definedName name="DStage_8">#REF!</definedName>
    <definedName name="DTI">[77]Completa!#REF!</definedName>
    <definedName name="DTUBOS">#REF!</definedName>
    <definedName name="DuEt">#REF!</definedName>
    <definedName name="DuEtu">#REF!</definedName>
    <definedName name="DuFormation">#REF!</definedName>
    <definedName name="DuLiv">#REF!</definedName>
    <definedName name="dumppr" localSheetId="2">#REF!</definedName>
    <definedName name="dumppr" localSheetId="1">#REF!</definedName>
    <definedName name="dumppr" localSheetId="0">#REF!</definedName>
    <definedName name="dumppr">#REF!</definedName>
    <definedName name="DumpTank" localSheetId="2">#REF!</definedName>
    <definedName name="DumpTank" localSheetId="1">#REF!</definedName>
    <definedName name="DumpTank" localSheetId="0">#REF!</definedName>
    <definedName name="DumpTank">#REF!</definedName>
    <definedName name="DumpTank_12" localSheetId="2">#REF!</definedName>
    <definedName name="DumpTank_12" localSheetId="1">#REF!</definedName>
    <definedName name="DumpTank_12" localSheetId="0">#REF!</definedName>
    <definedName name="DumpTank_12">#REF!</definedName>
    <definedName name="DumpTank_15">#REF!</definedName>
    <definedName name="DumpTank_21">#REF!</definedName>
    <definedName name="DumpTank_23">#REF!</definedName>
    <definedName name="DumpTank_3">#REF!</definedName>
    <definedName name="DumpTank_8">#REF!</definedName>
    <definedName name="DuTestSS">#REF!</definedName>
    <definedName name="DV" hidden="1">{"'Quadro'!$A$4:$BG$78"}</definedName>
    <definedName name="DVARReferenceCostPreviousProject">'[91]Sub &amp; DVAR'!$C$44</definedName>
    <definedName name="DVARVoltageSystemPreviousProject">'[91]Sub &amp; DVAR'!$C$43</definedName>
    <definedName name="DVChv">[175]Dados!$AC$3:$AC$270</definedName>
    <definedName name="DWA" localSheetId="2">#REF!</definedName>
    <definedName name="DWA" localSheetId="1">#REF!</definedName>
    <definedName name="DWA" localSheetId="0">#REF!</definedName>
    <definedName name="DWA">#REF!</definedName>
    <definedName name="DWA_12" localSheetId="2">#REF!</definedName>
    <definedName name="DWA_12" localSheetId="1">#REF!</definedName>
    <definedName name="DWA_12" localSheetId="0">#REF!</definedName>
    <definedName name="DWA_12">#REF!</definedName>
    <definedName name="DWA_15" localSheetId="2">#REF!</definedName>
    <definedName name="DWA_15" localSheetId="1">#REF!</definedName>
    <definedName name="DWA_15" localSheetId="0">#REF!</definedName>
    <definedName name="DWA_15">#REF!</definedName>
    <definedName name="DWA_21">#REF!</definedName>
    <definedName name="DWA_23">#REF!</definedName>
    <definedName name="DWA_3">#REF!</definedName>
    <definedName name="DWA_8">#REF!</definedName>
    <definedName name="dwd" hidden="1">{"'Quadro'!$A$4:$BG$78"}</definedName>
    <definedName name="dwsdad" hidden="1">{"'ReceitaLiquidaME'!$AA$25:$AN$32"}</definedName>
    <definedName name="dx_shape">#REF!</definedName>
    <definedName name="D수량">'[188]input data-090908'!$G$2:$G$1506</definedName>
    <definedName name="E" localSheetId="2">#REF!</definedName>
    <definedName name="E" localSheetId="1">#REF!</definedName>
    <definedName name="E" localSheetId="0">#REF!</definedName>
    <definedName name="E">#REF!</definedName>
    <definedName name="e__cm">'[73]Fresagem de Pista Ago-98'!#REF!</definedName>
    <definedName name="e_1">IF([101]Num!$A1=[101]Num!A$12,[101]Num!A1048576+1,[101]Num!A1048576)</definedName>
    <definedName name="e_CoeffAfferm">[153]e_project!$AK$9</definedName>
    <definedName name="e_CoeffSurVente">[153]e_project!$AK$8</definedName>
    <definedName name="e_Date">[153]e_project!$AK$6</definedName>
    <definedName name="e_DeviseLocale">[153]e_project!$AK$11</definedName>
    <definedName name="e_KcKtKs">[153]e_project!$AK$3</definedName>
    <definedName name="e_Kg">[153]e_project!$AK$4</definedName>
    <definedName name="e_margin" localSheetId="2">#REF!</definedName>
    <definedName name="e_margin" localSheetId="1">#REF!</definedName>
    <definedName name="e_margin" localSheetId="0">#REF!</definedName>
    <definedName name="e_margin">#REF!</definedName>
    <definedName name="e_PRC">[153]e_project!$AK$2</definedName>
    <definedName name="e_PRE">[153]e_project!$AK$1</definedName>
    <definedName name="e_s">IF([101]Num!XFD1&lt;&gt;[101]Num!XFD1048576,,IF([101]Num!$A1=[101]Num!A$12,[101]Num!A1048576+1,[101]Num!A1048576))</definedName>
    <definedName name="e_Titre">[153]e_project!$AK$5</definedName>
    <definedName name="e_Total">[153]e_project!$AK$10</definedName>
    <definedName name="e_Type">[153]e_project!$AK$7</definedName>
    <definedName name="e0">#REF!</definedName>
    <definedName name="EAChv">#REF!</definedName>
    <definedName name="EBIT_Multiple">'[145]Base Case CM Version'!$G$11</definedName>
    <definedName name="ebitda_baovale">[129]EXEC!$O$358</definedName>
    <definedName name="ebitda_cpbs">[129]EXEC!$O$345</definedName>
    <definedName name="ebitda_dico">[129]EXEC!$O$111</definedName>
    <definedName name="ebitda_difn">[129]EXEC!$O$59</definedName>
    <definedName name="ebitda_difs">[129]EXEC!$O$72</definedName>
    <definedName name="ebitda_dima">[129]EXEC!$O$98</definedName>
    <definedName name="ebitda_dipe">[129]EXEC!$O$85</definedName>
    <definedName name="ebitda_giic">[129]EXEC!$O$332</definedName>
    <definedName name="ebitda_hisp">[129]EXEC!$O$384</definedName>
    <definedName name="ebitda_itab">[129]EXEC!$O$423</definedName>
    <definedName name="ebitda_kob">[129]EXEC!$O$410</definedName>
    <definedName name="ebitda_manganes">[129]EXEC!$O$202</definedName>
    <definedName name="ebitda_mbr">[129]EXEC!$O$306</definedName>
    <definedName name="ebitda_msg">[129]EXEC!$O$371</definedName>
    <definedName name="EBITDA_Multiple">'[145]Base Case CM Version'!$D$21</definedName>
    <definedName name="ebitda_nib">[129]EXEC!$O$397</definedName>
    <definedName name="ebitda_samarco">[129]EXEC!$O$319</definedName>
    <definedName name="ebn">IF([101]Eier!AA1&lt;&gt;0,[101]Eier!AA1,"")</definedName>
    <definedName name="Ec" localSheetId="2">#REF!</definedName>
    <definedName name="Ec" localSheetId="1">#REF!</definedName>
    <definedName name="Ec" localSheetId="0">#REF!</definedName>
    <definedName name="Ec">#REF!</definedName>
    <definedName name="Ec50_">[129]Dados!$AM$8:$AM$9</definedName>
    <definedName name="echart31" hidden="1">#REF!</definedName>
    <definedName name="eChv">#REF!</definedName>
    <definedName name="eCIiIi¨­A_I¨￡">#N/A</definedName>
    <definedName name="eCIiIiÞA_Iª">#N/A</definedName>
    <definedName name="èÇÍïÍïÞÀ_Íª">#N/A</definedName>
    <definedName name="EclFnInnov">#REF!</definedName>
    <definedName name="EclIntInnov">#REF!</definedName>
    <definedName name="ECM_number_1">#REF!</definedName>
    <definedName name="ECRNAT">[99]Dados!$T$8:$T$2463</definedName>
    <definedName name="ECRNATDT">[129]Dados!$J$8:$J$9</definedName>
    <definedName name="EcSalAAn">[129]Dados!$AN$8:$AN$9</definedName>
    <definedName name="EcSalAAt">[129]Dados!$AP$8:$AP$9</definedName>
    <definedName name="EcSalMes">[129]Dados!$AO$8:$AO$9</definedName>
    <definedName name="ECVCFELE">#REF!</definedName>
    <definedName name="ECVCFMEC">#REF!</definedName>
    <definedName name="EDEDDC" localSheetId="2" hidden="1">{#N/A,#N/A,FALSE,"Cadastro";#N/A,#N/A,FALSE,"Diasmês";#N/A,#N/A,FALSE,"Refeição_3t";#N/A,#N/A,FALSE,"Refeição_Adm";#N/A,#N/A,FALSE,"Custo"}</definedName>
    <definedName name="EDEDDC" localSheetId="1" hidden="1">{#N/A,#N/A,FALSE,"Cadastro";#N/A,#N/A,FALSE,"Diasmês";#N/A,#N/A,FALSE,"Refeição_3t";#N/A,#N/A,FALSE,"Refeição_Adm";#N/A,#N/A,FALSE,"Custo"}</definedName>
    <definedName name="EDEDDC" localSheetId="0" hidden="1">{#N/A,#N/A,FALSE,"Cadastro";#N/A,#N/A,FALSE,"Diasmês";#N/A,#N/A,FALSE,"Refeição_3t";#N/A,#N/A,FALSE,"Refeição_Adm";#N/A,#N/A,FALSE,"Custo"}</definedName>
    <definedName name="EDEDDC" hidden="1">{#N/A,#N/A,FALSE,"Cadastro";#N/A,#N/A,FALSE,"Diasmês";#N/A,#N/A,FALSE,"Refeição_3t";#N/A,#N/A,FALSE,"Refeição_Adm";#N/A,#N/A,FALSE,"Custo"}</definedName>
    <definedName name="Edge_of_Shoulder">'[91]Project Inputs'!$C$23</definedName>
    <definedName name="EDU">#REF!</definedName>
    <definedName name="EDUARDO">[140]Plan1!$E$13</definedName>
    <definedName name="EE">[191]투입실적!#REF!</definedName>
    <definedName name="EEE">#REF!</definedName>
    <definedName name="EEEEE">'[142]A.2- RESUMO'!#REF!</definedName>
    <definedName name="eeeeeeeeeeeeeeee">#REF!</definedName>
    <definedName name="EESBncEss">#REF!</definedName>
    <definedName name="EESCOQMoyen">#REF!</definedName>
    <definedName name="EESCtEssEquip">#REF!</definedName>
    <definedName name="EESCtIndus">#REF!</definedName>
    <definedName name="EESCtTraduc">#REF!</definedName>
    <definedName name="eesdd" hidden="1">{#N/A,#N/A,TRUE,"indice";#N/A,#N/A,TRUE,"indicadores";#N/A,#N/A,TRUE,"comentarios"}</definedName>
    <definedName name="EESMatSS">#REF!</definedName>
    <definedName name="EESNbAss">#REF!</definedName>
    <definedName name="EESNbPages">#REF!</definedName>
    <definedName name="EESNbProj">#REF!</definedName>
    <definedName name="EEW" localSheetId="2">#REF!</definedName>
    <definedName name="EEW" localSheetId="1">#REF!</definedName>
    <definedName name="EEW" localSheetId="0">#REF!</definedName>
    <definedName name="EEW">#REF!</definedName>
    <definedName name="eewr">#REF!</definedName>
    <definedName name="EFATRL">[99]Dados!$O$7:$R$7886</definedName>
    <definedName name="EFATURA">[99]Dados!$J$7:$M$7854</definedName>
    <definedName name="EFC" hidden="1">{"'RR'!$A$2:$E$81"}</definedName>
    <definedName name="EFCEletron" hidden="1">{"'RR'!$A$2:$E$81"}</definedName>
    <definedName name="Eff" localSheetId="2">#REF!</definedName>
    <definedName name="Eff" localSheetId="1">#REF!</definedName>
    <definedName name="Eff" localSheetId="0">#REF!</definedName>
    <definedName name="Eff">#REF!</definedName>
    <definedName name="EFVM" hidden="1">{"'RR'!$A$2:$E$81"}</definedName>
    <definedName name="EFVM2" hidden="1">{"'RR'!$A$2:$E$81"}</definedName>
    <definedName name="EFVM3" hidden="1">{"'RR'!$A$2:$E$81"}</definedName>
    <definedName name="EFwegfWE" localSheetId="2" hidden="1">{#N/A,#N/A,FALSE,"Anexo I";#N/A,#N/A,FALSE,"Anexo II";#N/A,#N/A,FALSE,"Anexo III"}</definedName>
    <definedName name="EFwegfWE" localSheetId="1" hidden="1">{#N/A,#N/A,FALSE,"Anexo I";#N/A,#N/A,FALSE,"Anexo II";#N/A,#N/A,FALSE,"Anexo III"}</definedName>
    <definedName name="EFwegfWE" localSheetId="0" hidden="1">{#N/A,#N/A,FALSE,"Anexo I";#N/A,#N/A,FALSE,"Anexo II";#N/A,#N/A,FALSE,"Anexo III"}</definedName>
    <definedName name="EFwegfWE" hidden="1">{#N/A,#N/A,FALSE,"Anexo I";#N/A,#N/A,FALSE,"Anexo II";#N/A,#N/A,FALSE,"Anexo III"}</definedName>
    <definedName name="eGasAacu">[99]Dados!$Y$8:$Y$2463</definedName>
    <definedName name="eGasAacuUS">[99]Dados!$Z$8:$Z$2463</definedName>
    <definedName name="eGasAcu">[99]Dados!$W$8:$W$2463</definedName>
    <definedName name="eGasAcuUS">[99]Dados!$X$8:$X$2463</definedName>
    <definedName name="eGasmes">[99]Dados!$U$8:$U$2463</definedName>
    <definedName name="eGasmesus">[99]Dados!$V$8:$V$2463</definedName>
    <definedName name="EGFewgfWEG" localSheetId="2" hidden="1">{#N/A,#N/A,FALSE,"OORS";#N/A,#N/A,FALSE,"OEOT Ferrovia";#N/A,#N/A,FALSE,"OEOT Manobreiro";#N/A,#N/A,FALSE,"OEOT Rodovia";#N/A,#N/A,FALSE,"OEOT Bota Fora";#N/A,#N/A,FALSE,"OORQ";#N/A,#N/A,FALSE,"OORF Apoio";#N/A,#N/A,FALSE,"OORF Canaleiro";#N/A,#N/A,FALSE,"OORC";#N/A,#N/A,FALSE,"OOLO";#N/A,#N/A,FALSE,"OOEA";#N/A,#N/A,FALSE,"OEOM";#N/A,#N/A,FALSE,"OOE";#N/A,#N/A,FALSE,"OOEE";#N/A,#N/A,FALSE,"OERM";#N/A,#N/A,FALSE,"POOL";#N/A,#N/A,FALSE,"Extra OORS";#N/A,#N/A,FALSE,"Extra OEOT Ferrovia";#N/A,#N/A,FALSE,"Extra OEOT Manobreiro";#N/A,#N/A,FALSE,"Extra OEOT Rodovia";#N/A,#N/A,FALSE,"Extra OEOT Bota Fora";#N/A,#N/A,FALSE,"Extra OORQ";#N/A,#N/A,FALSE,"Extra OORF Apoio";#N/A,#N/A,FALSE,"Extra OORF Canaleiro";#N/A,#N/A,FALSE,"Extra OORC";#N/A,#N/A,FALSE,"Extra OOLO";#N/A,#N/A,FALSE,"Extra OOEA";#N/A,#N/A,FALSE,"Extra OEOM";#N/A,#N/A,FALSE,"Extra OOE";#N/A,#N/A,FALSE,"Extra OOEE";#N/A,#N/A,FALSE,"Extra OERM";#N/A,#N/A,FALSE,"Extra POOL"}</definedName>
    <definedName name="EGFewgfWEG" localSheetId="1" hidden="1">{#N/A,#N/A,FALSE,"OORS";#N/A,#N/A,FALSE,"OEOT Ferrovia";#N/A,#N/A,FALSE,"OEOT Manobreiro";#N/A,#N/A,FALSE,"OEOT Rodovia";#N/A,#N/A,FALSE,"OEOT Bota Fora";#N/A,#N/A,FALSE,"OORQ";#N/A,#N/A,FALSE,"OORF Apoio";#N/A,#N/A,FALSE,"OORF Canaleiro";#N/A,#N/A,FALSE,"OORC";#N/A,#N/A,FALSE,"OOLO";#N/A,#N/A,FALSE,"OOEA";#N/A,#N/A,FALSE,"OEOM";#N/A,#N/A,FALSE,"OOE";#N/A,#N/A,FALSE,"OOEE";#N/A,#N/A,FALSE,"OERM";#N/A,#N/A,FALSE,"POOL";#N/A,#N/A,FALSE,"Extra OORS";#N/A,#N/A,FALSE,"Extra OEOT Ferrovia";#N/A,#N/A,FALSE,"Extra OEOT Manobreiro";#N/A,#N/A,FALSE,"Extra OEOT Rodovia";#N/A,#N/A,FALSE,"Extra OEOT Bota Fora";#N/A,#N/A,FALSE,"Extra OORQ";#N/A,#N/A,FALSE,"Extra OORF Apoio";#N/A,#N/A,FALSE,"Extra OORF Canaleiro";#N/A,#N/A,FALSE,"Extra OORC";#N/A,#N/A,FALSE,"Extra OOLO";#N/A,#N/A,FALSE,"Extra OOEA";#N/A,#N/A,FALSE,"Extra OEOM";#N/A,#N/A,FALSE,"Extra OOE";#N/A,#N/A,FALSE,"Extra OOEE";#N/A,#N/A,FALSE,"Extra OERM";#N/A,#N/A,FALSE,"Extra POOL"}</definedName>
    <definedName name="EGFewgfWEG" localSheetId="0" hidden="1">{#N/A,#N/A,FALSE,"OORS";#N/A,#N/A,FALSE,"OEOT Ferrovia";#N/A,#N/A,FALSE,"OEOT Manobreiro";#N/A,#N/A,FALSE,"OEOT Rodovia";#N/A,#N/A,FALSE,"OEOT Bota Fora";#N/A,#N/A,FALSE,"OORQ";#N/A,#N/A,FALSE,"OORF Apoio";#N/A,#N/A,FALSE,"OORF Canaleiro";#N/A,#N/A,FALSE,"OORC";#N/A,#N/A,FALSE,"OOLO";#N/A,#N/A,FALSE,"OOEA";#N/A,#N/A,FALSE,"OEOM";#N/A,#N/A,FALSE,"OOE";#N/A,#N/A,FALSE,"OOEE";#N/A,#N/A,FALSE,"OERM";#N/A,#N/A,FALSE,"POOL";#N/A,#N/A,FALSE,"Extra OORS";#N/A,#N/A,FALSE,"Extra OEOT Ferrovia";#N/A,#N/A,FALSE,"Extra OEOT Manobreiro";#N/A,#N/A,FALSE,"Extra OEOT Rodovia";#N/A,#N/A,FALSE,"Extra OEOT Bota Fora";#N/A,#N/A,FALSE,"Extra OORQ";#N/A,#N/A,FALSE,"Extra OORF Apoio";#N/A,#N/A,FALSE,"Extra OORF Canaleiro";#N/A,#N/A,FALSE,"Extra OORC";#N/A,#N/A,FALSE,"Extra OOLO";#N/A,#N/A,FALSE,"Extra OOEA";#N/A,#N/A,FALSE,"Extra OEOM";#N/A,#N/A,FALSE,"Extra OOE";#N/A,#N/A,FALSE,"Extra OOEE";#N/A,#N/A,FALSE,"Extra OERM";#N/A,#N/A,FALSE,"Extra POOL"}</definedName>
    <definedName name="EGFewgfWEG" hidden="1">{#N/A,#N/A,FALSE,"OORS";#N/A,#N/A,FALSE,"OEOT Ferrovia";#N/A,#N/A,FALSE,"OEOT Manobreiro";#N/A,#N/A,FALSE,"OEOT Rodovia";#N/A,#N/A,FALSE,"OEOT Bota Fora";#N/A,#N/A,FALSE,"OORQ";#N/A,#N/A,FALSE,"OORF Apoio";#N/A,#N/A,FALSE,"OORF Canaleiro";#N/A,#N/A,FALSE,"OORC";#N/A,#N/A,FALSE,"OOLO";#N/A,#N/A,FALSE,"OOEA";#N/A,#N/A,FALSE,"OEOM";#N/A,#N/A,FALSE,"OOE";#N/A,#N/A,FALSE,"OOEE";#N/A,#N/A,FALSE,"OERM";#N/A,#N/A,FALSE,"POOL";#N/A,#N/A,FALSE,"Extra OORS";#N/A,#N/A,FALSE,"Extra OEOT Ferrovia";#N/A,#N/A,FALSE,"Extra OEOT Manobreiro";#N/A,#N/A,FALSE,"Extra OEOT Rodovia";#N/A,#N/A,FALSE,"Extra OEOT Bota Fora";#N/A,#N/A,FALSE,"Extra OORQ";#N/A,#N/A,FALSE,"Extra OORF Apoio";#N/A,#N/A,FALSE,"Extra OORF Canaleiro";#N/A,#N/A,FALSE,"Extra OORC";#N/A,#N/A,FALSE,"Extra OOLO";#N/A,#N/A,FALSE,"Extra OOEA";#N/A,#N/A,FALSE,"Extra OEOM";#N/A,#N/A,FALSE,"Extra OOE";#N/A,#N/A,FALSE,"Extra OOEE";#N/A,#N/A,FALSE,"Extra OERM";#N/A,#N/A,FALSE,"Extra POOL"}</definedName>
    <definedName name="EIFnInnov">#REF!</definedName>
    <definedName name="eighteight" localSheetId="2">#REF!</definedName>
    <definedName name="eighteight" localSheetId="1">#REF!</definedName>
    <definedName name="eighteight" localSheetId="0">#REF!</definedName>
    <definedName name="eighteight">#REF!</definedName>
    <definedName name="eightfive" localSheetId="2">#REF!</definedName>
    <definedName name="eightfive" localSheetId="1">#REF!</definedName>
    <definedName name="eightfive" localSheetId="0">#REF!</definedName>
    <definedName name="eightfive">#REF!</definedName>
    <definedName name="eightfour" localSheetId="2">#REF!</definedName>
    <definedName name="eightfour" localSheetId="1">#REF!</definedName>
    <definedName name="eightfour" localSheetId="0">#REF!</definedName>
    <definedName name="eightfour">#REF!</definedName>
    <definedName name="eightnine">#REF!</definedName>
    <definedName name="eightone">#REF!</definedName>
    <definedName name="EIIntInnov">#REF!</definedName>
    <definedName name="Einfachgeber">[77]Completa!$EI$4</definedName>
    <definedName name="EIXO">#REF!</definedName>
    <definedName name="EIXO_DADOS">#N/A</definedName>
    <definedName name="eixos">[52]Acionamento!#REF!</definedName>
    <definedName name="EJI" hidden="1">{"'Quadro'!$A$4:$BG$78"}</definedName>
    <definedName name="eKey">[192]Dados!$BN$8:$BN$8509</definedName>
    <definedName name="el">#REF!</definedName>
    <definedName name="ELAINE">[140]Plan1!$E$13</definedName>
    <definedName name="elect" localSheetId="2">#REF!</definedName>
    <definedName name="elect" localSheetId="1">#REF!</definedName>
    <definedName name="elect" localSheetId="0">#REF!</definedName>
    <definedName name="elect">#REF!</definedName>
    <definedName name="ELECTRICAL">#N/A</definedName>
    <definedName name="ELECTRICAL_10">#N/A</definedName>
    <definedName name="ELECTRICAL_10_1">#N/A</definedName>
    <definedName name="ELECTRICAL_10_17">NA()</definedName>
    <definedName name="ELECTRICAL_10_2">#N/A</definedName>
    <definedName name="ELECTRICAL_10_3">#N/A</definedName>
    <definedName name="ELECTRICAL_10_4">#N/A</definedName>
    <definedName name="ELECTRICAL_11">#N/A</definedName>
    <definedName name="ELECTRICAL_11_1">#N/A</definedName>
    <definedName name="ELECTRICAL_11_17">NA()</definedName>
    <definedName name="ELECTRICAL_11_2">#N/A</definedName>
    <definedName name="ELECTRICAL_11_3">#N/A</definedName>
    <definedName name="ELECTRICAL_11_4">#N/A</definedName>
    <definedName name="ELECTRICAL_12">#N/A</definedName>
    <definedName name="ELECTRICAL_12_1">#N/A</definedName>
    <definedName name="ELECTRICAL_12_17">NA()</definedName>
    <definedName name="ELECTRICAL_12_2">#N/A</definedName>
    <definedName name="ELECTRICAL_12_3">#N/A</definedName>
    <definedName name="ELECTRICAL_12_4">#N/A</definedName>
    <definedName name="ELECTRICAL_13">#N/A</definedName>
    <definedName name="ELECTRICAL_14">#N/A</definedName>
    <definedName name="ELECTRICAL_15">#N/A</definedName>
    <definedName name="ELECTRICAL_16">#N/A</definedName>
    <definedName name="ELECTRICAL_17">#N/A</definedName>
    <definedName name="ELECTRICAL_18">#N/A</definedName>
    <definedName name="ELECTRICAL_19">#N/A</definedName>
    <definedName name="ELECTRICAL_2">#N/A</definedName>
    <definedName name="ELECTRICAL_2_17">NA()</definedName>
    <definedName name="ELECTRICAL_2_3">#N/A</definedName>
    <definedName name="ELECTRICAL_2_4">#N/A</definedName>
    <definedName name="ELECTRICAL_3">#N/A</definedName>
    <definedName name="ELECTRICAL_3_1">#N/A</definedName>
    <definedName name="ELECTRICAL_4">#N/A</definedName>
    <definedName name="ELECTRICAL_4_1">#N/A</definedName>
    <definedName name="ELECTRICAL_4_17">NA()</definedName>
    <definedName name="ELECTRICAL_4_3">#N/A</definedName>
    <definedName name="ELECTRICAL_4_4">#N/A</definedName>
    <definedName name="ELECTRICAL_5">#N/A</definedName>
    <definedName name="ELECTRICAL_6">#N/A</definedName>
    <definedName name="ELECTRICAL_8">#N/A</definedName>
    <definedName name="ELECTRICAL_9">#N/A</definedName>
    <definedName name="ELECTRICAL_9_17">NA()</definedName>
    <definedName name="ELECTRICAL_9_3">#N/A</definedName>
    <definedName name="ELECTRICAL_9_4">#N/A</definedName>
    <definedName name="Eletrica" localSheetId="2" hidden="1">{#N/A,#N/A,FALSE,"GERAL";#N/A,#N/A,FALSE,"012-96";#N/A,#N/A,FALSE,"018-96";#N/A,#N/A,FALSE,"027-96";#N/A,#N/A,FALSE,"059-96";#N/A,#N/A,FALSE,"076-96";#N/A,#N/A,FALSE,"019-97";#N/A,#N/A,FALSE,"021-97";#N/A,#N/A,FALSE,"022-97";#N/A,#N/A,FALSE,"028-97"}</definedName>
    <definedName name="Eletrica" localSheetId="1" hidden="1">{#N/A,#N/A,FALSE,"GERAL";#N/A,#N/A,FALSE,"012-96";#N/A,#N/A,FALSE,"018-96";#N/A,#N/A,FALSE,"027-96";#N/A,#N/A,FALSE,"059-96";#N/A,#N/A,FALSE,"076-96";#N/A,#N/A,FALSE,"019-97";#N/A,#N/A,FALSE,"021-97";#N/A,#N/A,FALSE,"022-97";#N/A,#N/A,FALSE,"028-97"}</definedName>
    <definedName name="Eletrica" localSheetId="0" hidden="1">{#N/A,#N/A,FALSE,"GERAL";#N/A,#N/A,FALSE,"012-96";#N/A,#N/A,FALSE,"018-96";#N/A,#N/A,FALSE,"027-96";#N/A,#N/A,FALSE,"059-96";#N/A,#N/A,FALSE,"076-96";#N/A,#N/A,FALSE,"019-97";#N/A,#N/A,FALSE,"021-97";#N/A,#N/A,FALSE,"022-97";#N/A,#N/A,FALSE,"028-97"}</definedName>
    <definedName name="Eletrica" hidden="1">{#N/A,#N/A,FALSE,"GERAL";#N/A,#N/A,FALSE,"012-96";#N/A,#N/A,FALSE,"018-96";#N/A,#N/A,FALSE,"027-96";#N/A,#N/A,FALSE,"059-96";#N/A,#N/A,FALSE,"076-96";#N/A,#N/A,FALSE,"019-97";#N/A,#N/A,FALSE,"021-97";#N/A,#N/A,FALSE,"022-97";#N/A,#N/A,FALSE,"028-97"}</definedName>
    <definedName name="ELÉTRICA">#REF!</definedName>
    <definedName name="elevador" localSheetId="3">[71]Completa!#REF!</definedName>
    <definedName name="elevador" localSheetId="2">[71]Completa!#REF!</definedName>
    <definedName name="elevador" localSheetId="1">[71]Completa!#REF!</definedName>
    <definedName name="elevador" localSheetId="0">[71]Completa!#REF!</definedName>
    <definedName name="elevador">[72]Completa!#REF!</definedName>
    <definedName name="ELIPSE" localSheetId="2">#REF!</definedName>
    <definedName name="ELIPSE" localSheetId="1">#REF!</definedName>
    <definedName name="ELIPSE" localSheetId="0">#REF!</definedName>
    <definedName name="ELIPSE">#REF!</definedName>
    <definedName name="ELMA1">[193]Dados!#REF!</definedName>
    <definedName name="ELMA2">[193]Dados!#REF!</definedName>
    <definedName name="ELMChv">[193]Dados!#REF!</definedName>
    <definedName name="ElmChvN">[192]Dados!$CH$8:$CH$77</definedName>
    <definedName name="ELMO">[193]Dados!#REF!</definedName>
    <definedName name="ELMPA1">[193]Dados!#REF!</definedName>
    <definedName name="ELMPA2">[193]Dados!#REF!</definedName>
    <definedName name="ELMPO">[193]Dados!#REF!</definedName>
    <definedName name="ElmPOrc">[129]Dados!$CJ$8:$CJ$9</definedName>
    <definedName name="ELMPR">[193]Dados!#REF!</definedName>
    <definedName name="ELMPV1">[193]Dados!#REF!</definedName>
    <definedName name="ELMPV2">[193]Dados!#REF!</definedName>
    <definedName name="ELMR">[193]Dados!#REF!</definedName>
    <definedName name="ELMV1">[193]Dados!#REF!</definedName>
    <definedName name="ELMV2">[193]Dados!#REF!</definedName>
    <definedName name="Elton" hidden="1">{"'RR'!$A$2:$E$81"}</definedName>
    <definedName name="em">#REF!</definedName>
    <definedName name="EMChv">#REF!</definedName>
    <definedName name="Emission_type1_1">#REF!</definedName>
    <definedName name="Emission_type1_2">#REF!</definedName>
    <definedName name="Emission_type1_3">#REF!</definedName>
    <definedName name="Empregados_lotados_no_DPPS">#REF!</definedName>
    <definedName name="Enc_X_Arm">[194]automazione!$C$3:$BV$4</definedName>
    <definedName name="Encargo_MOD" localSheetId="2">#REF!</definedName>
    <definedName name="Encargo_MOD" localSheetId="1">#REF!</definedName>
    <definedName name="Encargo_MOD" localSheetId="0">#REF!</definedName>
    <definedName name="Encargo_MOD">#REF!</definedName>
    <definedName name="Encargos" localSheetId="2">#REF!</definedName>
    <definedName name="Encargos" localSheetId="1">#REF!</definedName>
    <definedName name="Encargos" localSheetId="0">#REF!</definedName>
    <definedName name="Encargos">#REF!</definedName>
    <definedName name="Encargos_15">#REF!</definedName>
    <definedName name="Encargos_20">#REF!</definedName>
    <definedName name="Encargos_23">#REF!</definedName>
    <definedName name="Encargos_25">#REF!</definedName>
    <definedName name="Encargos_28">#REF!</definedName>
    <definedName name="Encargos_31">#REF!</definedName>
    <definedName name="Encargos_33">#REF!</definedName>
    <definedName name="Encargos_36">#REF!</definedName>
    <definedName name="EncargosAdmLocal">#REF!</definedName>
    <definedName name="EncargosAdmLocal_15">#REF!</definedName>
    <definedName name="EncargosAdmLocal_20">#REF!</definedName>
    <definedName name="EncargosAdmLocal_23">#REF!</definedName>
    <definedName name="EncargosAdmLocal_25">#REF!</definedName>
    <definedName name="EncargosAdmLocal_28">#REF!</definedName>
    <definedName name="EncargosAdmLocal_31">#REF!</definedName>
    <definedName name="EncargosAdmLocal_33">#REF!</definedName>
    <definedName name="EncargosAdmLocal_36">#REF!</definedName>
    <definedName name="EncargosHExtra">#REF!</definedName>
    <definedName name="EncargosHExtra_15">#REF!</definedName>
    <definedName name="EncargosHExtra_20">#REF!</definedName>
    <definedName name="EncargosHExtra_23">#REF!</definedName>
    <definedName name="EncargosHExtra_25">#REF!</definedName>
    <definedName name="EncargosHExtra_28">#REF!</definedName>
    <definedName name="EncargosHExtra_31">#REF!</definedName>
    <definedName name="EncargosHExtra_33">#REF!</definedName>
    <definedName name="EncargosHExtra_36">#REF!</definedName>
    <definedName name="End">#REF!</definedName>
    <definedName name="Engine_Shipments">#REF!</definedName>
    <definedName name="Engine_Shipments_2">#REF!</definedName>
    <definedName name="Engineer_Cost">'[90]Ref Numbers'!$H$3</definedName>
    <definedName name="Engineer_Sell">'[90]Ref Numbers'!$I$3</definedName>
    <definedName name="ENT">#REF!</definedName>
    <definedName name="entrada_mult">[195]Dados!$AO$39:$AU$47</definedName>
    <definedName name="EPI">#REF!</definedName>
    <definedName name="EPI_15">#REF!</definedName>
    <definedName name="EPI_20">#REF!</definedName>
    <definedName name="EPI_23">#REF!</definedName>
    <definedName name="EPI_25">#REF!</definedName>
    <definedName name="EPI_28">#REF!</definedName>
    <definedName name="EPI_31">#REF!</definedName>
    <definedName name="EPI_33">#REF!</definedName>
    <definedName name="EPI_36">#REF!</definedName>
    <definedName name="EPIAdm.Local">#REF!</definedName>
    <definedName name="EPIAdm.Local_15">#REF!</definedName>
    <definedName name="EPIAdm.Local_20">#REF!</definedName>
    <definedName name="EPIAdm.Local_23">#REF!</definedName>
    <definedName name="EPIAdm.Local_25">#REF!</definedName>
    <definedName name="EPIAdm.Local_28">#REF!</definedName>
    <definedName name="EPIAdm.Local_31">#REF!</definedName>
    <definedName name="EPIAdm.Local_33">#REF!</definedName>
    <definedName name="EPIAdm.Local_36">#REF!</definedName>
    <definedName name="EPIFER">#REF!</definedName>
    <definedName name="EPIS">[34]Orçamento!$A$361:$U$419</definedName>
    <definedName name="epoxy">#REF!</definedName>
    <definedName name="eprd1998">[143]Plan1!#REF!</definedName>
    <definedName name="eprdacuat">[129]Dados!$AD$8:$AD$9</definedName>
    <definedName name="eprdanoan">[143]Plan1!#REF!</definedName>
    <definedName name="eprdchv">[129]Dados!$AC$8:$AC$9</definedName>
    <definedName name="eprdmes">[129]Dados!$AD$8:$AD$9</definedName>
    <definedName name="eps">#REF!</definedName>
    <definedName name="epsex">#REF!</definedName>
    <definedName name="EPSON">'[196]Pump Suction'!#REF!</definedName>
    <definedName name="eq" localSheetId="2">#REF!</definedName>
    <definedName name="eq" localSheetId="1">#REF!</definedName>
    <definedName name="eq" localSheetId="0">#REF!</definedName>
    <definedName name="eq">#REF!</definedName>
    <definedName name="eq_index" localSheetId="2">#REF!</definedName>
    <definedName name="eq_index" localSheetId="1">#REF!</definedName>
    <definedName name="eq_index" localSheetId="0">#REF!</definedName>
    <definedName name="eq_index">#REF!</definedName>
    <definedName name="eq_name">[197]eq_data!$C$5:$C$54</definedName>
    <definedName name="Eqele" hidden="1">{#N/A,#N/A,FALSE,"GERAL";#N/A,#N/A,FALSE,"012-96";#N/A,#N/A,FALSE,"018-96";#N/A,#N/A,FALSE,"027-96";#N/A,#N/A,FALSE,"059-96";#N/A,#N/A,FALSE,"076-96";#N/A,#N/A,FALSE,"019-97";#N/A,#N/A,FALSE,"021-97";#N/A,#N/A,FALSE,"022-97";#N/A,#N/A,FALSE,"028-97"}</definedName>
    <definedName name="eqpt" localSheetId="2">#REF!</definedName>
    <definedName name="eqpt" localSheetId="1">#REF!</definedName>
    <definedName name="eqpt" localSheetId="0">#REF!</definedName>
    <definedName name="eqpt">#REF!</definedName>
    <definedName name="eqr" localSheetId="2">#REF!</definedName>
    <definedName name="eqr" localSheetId="1">#REF!</definedName>
    <definedName name="eqr" localSheetId="0">#REF!</definedName>
    <definedName name="eqr">#REF!</definedName>
    <definedName name="Equ1FnInnov">#REF!</definedName>
    <definedName name="Equ1IntInnov">#REF!</definedName>
    <definedName name="Equ2FnInnov">#REF!</definedName>
    <definedName name="Equ3FnInnov">#REF!</definedName>
    <definedName name="Equ3IntInnov">#REF!</definedName>
    <definedName name="EquIntInnov">#REF!</definedName>
    <definedName name="equip">#REF!</definedName>
    <definedName name="Equip.Especiais" localSheetId="2">#REF!</definedName>
    <definedName name="Equip.Especiais" localSheetId="1">#REF!</definedName>
    <definedName name="Equip.Especiais" localSheetId="0">#REF!</definedName>
    <definedName name="Equip.Especiais">#REF!</definedName>
    <definedName name="Equip.Especiais_15">#REF!</definedName>
    <definedName name="Equip.Especiais_20">#REF!</definedName>
    <definedName name="Equip.Especiais_21">#REF!</definedName>
    <definedName name="Equip.Especiais_23">#REF!</definedName>
    <definedName name="Equip.Especiais_25">#REF!</definedName>
    <definedName name="Equip.Especiais_28">#REF!</definedName>
    <definedName name="Equip.Especiais_31">#REF!</definedName>
    <definedName name="Equip.Especiais_33">#REF!</definedName>
    <definedName name="Equip.Especiais_36">#REF!</definedName>
    <definedName name="EQUIPAMENTO">#REF!</definedName>
    <definedName name="EQUIPAMENTOS">#REF!</definedName>
    <definedName name="EquipamentosEspec">#REF!</definedName>
    <definedName name="EquipamentosEspec_15">#REF!</definedName>
    <definedName name="EquipamentosEspec_20">#REF!</definedName>
    <definedName name="EquipamentosEspec_23">#REF!</definedName>
    <definedName name="EquipamentosEspec_25">#REF!</definedName>
    <definedName name="EquipamentosEspec_28">#REF!</definedName>
    <definedName name="EquipamentosEspec_31">#REF!</definedName>
    <definedName name="EquipamentosEspec_33">#REF!</definedName>
    <definedName name="EquipamentosEspec_36">#REF!</definedName>
    <definedName name="equipe">#REF!</definedName>
    <definedName name="EQUIPES">#REF!</definedName>
    <definedName name="EQUIPMENT" localSheetId="5">[198]!EQUIPMENT</definedName>
    <definedName name="EQUIPMENT" localSheetId="2">[198]!EQUIPMENT</definedName>
    <definedName name="EQUIPMENT" localSheetId="1">[198]!EQUIPMENT</definedName>
    <definedName name="EQUIPMENT">[198]!EQUIPMENT</definedName>
    <definedName name="equity">#REF!</definedName>
    <definedName name="era" localSheetId="5">[199]!telaC</definedName>
    <definedName name="era" localSheetId="2">[199]!telaC</definedName>
    <definedName name="era" localSheetId="1">[199]!telaC</definedName>
    <definedName name="era">[199]!telaC</definedName>
    <definedName name="erb" hidden="1">{"'Quadro'!$A$4:$BG$78"}</definedName>
    <definedName name="erc" hidden="1">{"'RR'!$A$2:$E$81"}</definedName>
    <definedName name="erd" localSheetId="5">[200]!Macro1</definedName>
    <definedName name="erd" localSheetId="2">[200]!Macro1</definedName>
    <definedName name="erd" localSheetId="1">[200]!Macro1</definedName>
    <definedName name="erd">[200]!Macro1</definedName>
    <definedName name="ere" localSheetId="5">[10]!telaC</definedName>
    <definedName name="ere" localSheetId="2">[10]!telaC</definedName>
    <definedName name="ere" localSheetId="1">[10]!telaC</definedName>
    <definedName name="ere">[10]!telaC</definedName>
    <definedName name="erf" localSheetId="5">[200]!Macro3</definedName>
    <definedName name="erf" localSheetId="2">[200]!Macro3</definedName>
    <definedName name="erf" localSheetId="1">[200]!Macro3</definedName>
    <definedName name="erf">[200]!Macro3</definedName>
    <definedName name="erg">IF([101]Num!XEZ1&lt;&gt;"",[101]Num!$F$13&amp;IF([101]Num!XFA1&lt;&gt;0,[101]Num!XFA1&amp;IF([101]Num!XFB1&lt;&gt;0,"."&amp;[101]Num!XFB1&amp;IF([101]Num!XFC1&lt;&gt;0,"."&amp;[101]Num!XFC1&amp;IF([101]Num!XFD1&lt;&gt;0,"."&amp;[101]Num!XFD1,""),""),""),""),"")</definedName>
    <definedName name="erh">#REF!</definedName>
    <definedName name="erj" localSheetId="5">[201]!_xlbgnm.pA5</definedName>
    <definedName name="erj" localSheetId="2">[201]!_xlbgnm.pA5</definedName>
    <definedName name="erj" localSheetId="1">[201]!_xlbgnm.pA5</definedName>
    <definedName name="erj">[201]!_xlbgnm.pA5</definedName>
    <definedName name="ERRO" hidden="1">{"'CptDifn'!$AA$32:$AG$32"}</definedName>
    <definedName name="ERRO1" hidden="1">{"'CptDifn'!$AA$32:$AG$32"}</definedName>
    <definedName name="ERRO3" hidden="1">{"'CptDifn'!$AA$32:$AG$32"}</definedName>
    <definedName name="ERRO4" hidden="1">{"'CptDifn'!$AA$32:$AG$32"}</definedName>
    <definedName name="ERRO5" hidden="1">{"'CptDifn'!$AA$32:$AG$32"}</definedName>
    <definedName name="ERRO6" hidden="1">{"'CptDifn'!$AA$32:$AG$32"}</definedName>
    <definedName name="errore">IF(#REF!=0,0,IF((#REF!+#REF!+#REF!+#REF!+#REF!+#REF!)=100,0,"SHARE IN VALUTA ERRATO !!!"))</definedName>
    <definedName name="ERRRRRRRRRRRRRRRO" hidden="1">{"'CptDifn'!$AA$32:$AG$32"}</definedName>
    <definedName name="ersrwerwer">#REF!</definedName>
    <definedName name="ertert">'[165]#REF'!$A$1:$U$38</definedName>
    <definedName name="erw" localSheetId="2">#REF!</definedName>
    <definedName name="erw" localSheetId="1">#REF!</definedName>
    <definedName name="erw" localSheetId="0">#REF!</definedName>
    <definedName name="erw">#REF!</definedName>
    <definedName name="Es" localSheetId="2">#REF!</definedName>
    <definedName name="Es" localSheetId="1">#REF!</definedName>
    <definedName name="Es" localSheetId="0">#REF!</definedName>
    <definedName name="Es">#REF!</definedName>
    <definedName name="Esc_ind">#REF!</definedName>
    <definedName name="ESC_PERC">IF([110]NASTRI!XEZ1&gt;0,(([110]NASTRI!B1/[110]NASTRI!XEZ1)-1)*100,0)</definedName>
    <definedName name="Esc_pers">#REF!</definedName>
    <definedName name="Esca" hidden="1">[49]EAIGESEN!#REF!</definedName>
    <definedName name="ESCAL">([110]NASTRI!#REF!-[110]NASTRI!$G1)/365</definedName>
    <definedName name="escalation">(#REF!-#REF!)/365</definedName>
    <definedName name="Escavadeira_Cabo">#REF!</definedName>
    <definedName name="Escavadeira_Hidraulica">#REF!</definedName>
    <definedName name="ESEQ">[99]Dados!$AB$8:$AB$9</definedName>
    <definedName name="ESEQ1">[99]Dados!$AI$8:$AI$20</definedName>
    <definedName name="Eseq1a">#REF!</definedName>
    <definedName name="ESocial">#REF!</definedName>
    <definedName name="ESP" localSheetId="2" hidden="1">{#N/A,#N/A,FALSE,"GERAL";#N/A,#N/A,FALSE,"012-96";#N/A,#N/A,FALSE,"018-96";#N/A,#N/A,FALSE,"027-96";#N/A,#N/A,FALSE,"059-96";#N/A,#N/A,FALSE,"076-96";#N/A,#N/A,FALSE,"019-97";#N/A,#N/A,FALSE,"021-97";#N/A,#N/A,FALSE,"022-97";#N/A,#N/A,FALSE,"028-97"}</definedName>
    <definedName name="ESP" localSheetId="1" hidden="1">{#N/A,#N/A,FALSE,"GERAL";#N/A,#N/A,FALSE,"012-96";#N/A,#N/A,FALSE,"018-96";#N/A,#N/A,FALSE,"027-96";#N/A,#N/A,FALSE,"059-96";#N/A,#N/A,FALSE,"076-96";#N/A,#N/A,FALSE,"019-97";#N/A,#N/A,FALSE,"021-97";#N/A,#N/A,FALSE,"022-97";#N/A,#N/A,FALSE,"028-97"}</definedName>
    <definedName name="ESP" localSheetId="0" hidden="1">{#N/A,#N/A,FALSE,"GERAL";#N/A,#N/A,FALSE,"012-96";#N/A,#N/A,FALSE,"018-96";#N/A,#N/A,FALSE,"027-96";#N/A,#N/A,FALSE,"059-96";#N/A,#N/A,FALSE,"076-96";#N/A,#N/A,FALSE,"019-97";#N/A,#N/A,FALSE,"021-97";#N/A,#N/A,FALSE,"022-97";#N/A,#N/A,FALSE,"028-97"}</definedName>
    <definedName name="ESP" hidden="1">{#N/A,#N/A,FALSE,"GERAL";#N/A,#N/A,FALSE,"012-96";#N/A,#N/A,FALSE,"018-96";#N/A,#N/A,FALSE,"027-96";#N/A,#N/A,FALSE,"059-96";#N/A,#N/A,FALSE,"076-96";#N/A,#N/A,FALSE,"019-97";#N/A,#N/A,FALSE,"021-97";#N/A,#N/A,FALSE,"022-97";#N/A,#N/A,FALSE,"028-97"}</definedName>
    <definedName name="ESPCON" localSheetId="2" hidden="1">{#N/A,#N/A,FALSE,"GERAL";#N/A,#N/A,FALSE,"012-96";#N/A,#N/A,FALSE,"018-96";#N/A,#N/A,FALSE,"027-96";#N/A,#N/A,FALSE,"059-96";#N/A,#N/A,FALSE,"076-96";#N/A,#N/A,FALSE,"019-97";#N/A,#N/A,FALSE,"021-97";#N/A,#N/A,FALSE,"022-97";#N/A,#N/A,FALSE,"028-97"}</definedName>
    <definedName name="ESPCON" localSheetId="1" hidden="1">{#N/A,#N/A,FALSE,"GERAL";#N/A,#N/A,FALSE,"012-96";#N/A,#N/A,FALSE,"018-96";#N/A,#N/A,FALSE,"027-96";#N/A,#N/A,FALSE,"059-96";#N/A,#N/A,FALSE,"076-96";#N/A,#N/A,FALSE,"019-97";#N/A,#N/A,FALSE,"021-97";#N/A,#N/A,FALSE,"022-97";#N/A,#N/A,FALSE,"028-97"}</definedName>
    <definedName name="ESPCON" localSheetId="0" hidden="1">{#N/A,#N/A,FALSE,"GERAL";#N/A,#N/A,FALSE,"012-96";#N/A,#N/A,FALSE,"018-96";#N/A,#N/A,FALSE,"027-96";#N/A,#N/A,FALSE,"059-96";#N/A,#N/A,FALSE,"076-96";#N/A,#N/A,FALSE,"019-97";#N/A,#N/A,FALSE,"021-97";#N/A,#N/A,FALSE,"022-97";#N/A,#N/A,FALSE,"028-97"}</definedName>
    <definedName name="ESPCON" hidden="1">{#N/A,#N/A,FALSE,"GERAL";#N/A,#N/A,FALSE,"012-96";#N/A,#N/A,FALSE,"018-96";#N/A,#N/A,FALSE,"027-96";#N/A,#N/A,FALSE,"059-96";#N/A,#N/A,FALSE,"076-96";#N/A,#N/A,FALSE,"019-97";#N/A,#N/A,FALSE,"021-97";#N/A,#N/A,FALSE,"022-97";#N/A,#N/A,FALSE,"028-97"}</definedName>
    <definedName name="ESPEC">'[202]espec mat'!$B$2:$C$255</definedName>
    <definedName name="ESPERA_Dias">#REF!</definedName>
    <definedName name="ESPERA_Media">[183]Espera!$D$33:$D$45</definedName>
    <definedName name="ESPERA_Navios">[183]Espera!$B$33:$B$45</definedName>
    <definedName name="ESPESSAMENTO" localSheetId="2" hidden="1">{#N/A,#N/A,FALSE,"GERAL";#N/A,#N/A,FALSE,"012-96";#N/A,#N/A,FALSE,"018-96";#N/A,#N/A,FALSE,"027-96";#N/A,#N/A,FALSE,"059-96";#N/A,#N/A,FALSE,"076-96";#N/A,#N/A,FALSE,"019-97";#N/A,#N/A,FALSE,"021-97";#N/A,#N/A,FALSE,"022-97";#N/A,#N/A,FALSE,"028-97"}</definedName>
    <definedName name="ESPESSAMENTO" localSheetId="1" hidden="1">{#N/A,#N/A,FALSE,"GERAL";#N/A,#N/A,FALSE,"012-96";#N/A,#N/A,FALSE,"018-96";#N/A,#N/A,FALSE,"027-96";#N/A,#N/A,FALSE,"059-96";#N/A,#N/A,FALSE,"076-96";#N/A,#N/A,FALSE,"019-97";#N/A,#N/A,FALSE,"021-97";#N/A,#N/A,FALSE,"022-97";#N/A,#N/A,FALSE,"028-97"}</definedName>
    <definedName name="ESPESSAMENTO" localSheetId="0" hidden="1">{#N/A,#N/A,FALSE,"GERAL";#N/A,#N/A,FALSE,"012-96";#N/A,#N/A,FALSE,"018-96";#N/A,#N/A,FALSE,"027-96";#N/A,#N/A,FALSE,"059-96";#N/A,#N/A,FALSE,"076-96";#N/A,#N/A,FALSE,"019-97";#N/A,#N/A,FALSE,"021-97";#N/A,#N/A,FALSE,"022-97";#N/A,#N/A,FALSE,"028-97"}</definedName>
    <definedName name="ESPESSAMENTO" hidden="1">{#N/A,#N/A,FALSE,"GERAL";#N/A,#N/A,FALSE,"012-96";#N/A,#N/A,FALSE,"018-96";#N/A,#N/A,FALSE,"027-96";#N/A,#N/A,FALSE,"059-96";#N/A,#N/A,FALSE,"076-96";#N/A,#N/A,FALSE,"019-97";#N/A,#N/A,FALSE,"021-97";#N/A,#N/A,FALSE,"022-97";#N/A,#N/A,FALSE,"028-97"}</definedName>
    <definedName name="ESS">#REF!</definedName>
    <definedName name="EssAliasTable">"Code_and_name"</definedName>
    <definedName name="EssLatest">"OB"</definedName>
    <definedName name="EssOptions">"A2100000000111000000001100010_01000"</definedName>
    <definedName name="est_B" hidden="1">{#N/A,#N/A,FALSE,"PCOL"}</definedName>
    <definedName name="ESTACOES_Consulta">#REF!</definedName>
    <definedName name="EStage" localSheetId="2">#REF!</definedName>
    <definedName name="EStage" localSheetId="1">#REF!</definedName>
    <definedName name="EStage" localSheetId="0">#REF!</definedName>
    <definedName name="EStage">#REF!</definedName>
    <definedName name="EStage_12" localSheetId="2">#REF!</definedName>
    <definedName name="EStage_12" localSheetId="1">#REF!</definedName>
    <definedName name="EStage_12" localSheetId="0">#REF!</definedName>
    <definedName name="EStage_12">#REF!</definedName>
    <definedName name="EStage_15" localSheetId="2">#REF!</definedName>
    <definedName name="EStage_15" localSheetId="1">#REF!</definedName>
    <definedName name="EStage_15" localSheetId="0">#REF!</definedName>
    <definedName name="EStage_15">#REF!</definedName>
    <definedName name="EStage_21">#REF!</definedName>
    <definedName name="EStage_23">#REF!</definedName>
    <definedName name="EStage_3">#REF!</definedName>
    <definedName name="EStage_8">#REF!</definedName>
    <definedName name="Estagiários">#REF!</definedName>
    <definedName name="Estagiários_15">#REF!</definedName>
    <definedName name="Estagiários_20">#REF!</definedName>
    <definedName name="Estagiários_23">#REF!</definedName>
    <definedName name="Estagiários_25">#REF!</definedName>
    <definedName name="Estagiários_28">#REF!</definedName>
    <definedName name="Estagiários_31">#REF!</definedName>
    <definedName name="Estagiários_33">#REF!</definedName>
    <definedName name="Estagiários_36">#REF!</definedName>
    <definedName name="ESTELE">#REF!</definedName>
    <definedName name="estimado">[203]Taxas!$G$28</definedName>
    <definedName name="EstimateLevels">[91]LOOKUPS!$F$3:$F$10</definedName>
    <definedName name="EstimateRegions">[91]LOOKUPS!$H$3:$H$35</definedName>
    <definedName name="ESTMEC">#REF!</definedName>
    <definedName name="estocagem">[183]Saldos!$A$21:$M$74</definedName>
    <definedName name="ESU_INT">'[31]Price List'!$A$967</definedName>
    <definedName name="ETHERNET_MODULE">'[31]Price List'!$A$852</definedName>
    <definedName name="eu" localSheetId="2" hidden="1">{#N/A,#N/A,FALSE,"GERAL";#N/A,#N/A,FALSE,"012-96";#N/A,#N/A,FALSE,"018-96";#N/A,#N/A,FALSE,"027-96";#N/A,#N/A,FALSE,"059-96";#N/A,#N/A,FALSE,"076-96";#N/A,#N/A,FALSE,"019-97";#N/A,#N/A,FALSE,"021-97";#N/A,#N/A,FALSE,"022-97";#N/A,#N/A,FALSE,"028-97"}</definedName>
    <definedName name="eu" localSheetId="1" hidden="1">{#N/A,#N/A,FALSE,"GERAL";#N/A,#N/A,FALSE,"012-96";#N/A,#N/A,FALSE,"018-96";#N/A,#N/A,FALSE,"027-96";#N/A,#N/A,FALSE,"059-96";#N/A,#N/A,FALSE,"076-96";#N/A,#N/A,FALSE,"019-97";#N/A,#N/A,FALSE,"021-97";#N/A,#N/A,FALSE,"022-97";#N/A,#N/A,FALSE,"028-97"}</definedName>
    <definedName name="eu" localSheetId="0" hidden="1">{#N/A,#N/A,FALSE,"GERAL";#N/A,#N/A,FALSE,"012-96";#N/A,#N/A,FALSE,"018-96";#N/A,#N/A,FALSE,"027-96";#N/A,#N/A,FALSE,"059-96";#N/A,#N/A,FALSE,"076-96";#N/A,#N/A,FALSE,"019-97";#N/A,#N/A,FALSE,"021-97";#N/A,#N/A,FALSE,"022-97";#N/A,#N/A,FALSE,"028-97"}</definedName>
    <definedName name="eu" hidden="1">{#N/A,#N/A,FALSE,"GERAL";#N/A,#N/A,FALSE,"012-96";#N/A,#N/A,FALSE,"018-96";#N/A,#N/A,FALSE,"027-96";#N/A,#N/A,FALSE,"059-96";#N/A,#N/A,FALSE,"076-96";#N/A,#N/A,FALSE,"019-97";#N/A,#N/A,FALSE,"021-97";#N/A,#N/A,FALSE,"022-97";#N/A,#N/A,FALSE,"028-97"}</definedName>
    <definedName name="EUR_BRL" localSheetId="2">#REF!</definedName>
    <definedName name="EUR_BRL" localSheetId="1">#REF!</definedName>
    <definedName name="EUR_BRL" localSheetId="0">#REF!</definedName>
    <definedName name="EUR_BRL">#REF!</definedName>
    <definedName name="EUR_USD" localSheetId="2">#REF!</definedName>
    <definedName name="EUR_USD" localSheetId="1">#REF!</definedName>
    <definedName name="EUR_USD" localSheetId="0">#REF!</definedName>
    <definedName name="EUR_USD">#REF!</definedName>
    <definedName name="Euro">[173]XC!$B$6</definedName>
    <definedName name="EUROUSD">'[204]pipeline-2003'!$G$1</definedName>
    <definedName name="EValA1">#REF!</definedName>
    <definedName name="EValA1Orc">[205]DadosOrc!$Y$3:$Y$94</definedName>
    <definedName name="EValA2">#REF!</definedName>
    <definedName name="EValA2Orc">[190]DadosOrc!#REF!</definedName>
    <definedName name="Evalmov">[99]Dados!$AD$8:$AD$9</definedName>
    <definedName name="Evalmov1">[99]Dados!$AK$8:$AK$20</definedName>
    <definedName name="Evalmov1a">#REF!</definedName>
    <definedName name="Evalmovaa">[143]Plan1!#REF!</definedName>
    <definedName name="EValO">#REF!</definedName>
    <definedName name="EValO1sem">[15]Dados!$AD$3:$AD$188</definedName>
    <definedName name="EValO2sem">[15]Dados!$AE$3:$AE$188</definedName>
    <definedName name="EValOAgo_Dez">[15]Dados!$AE$3:$AE$188</definedName>
    <definedName name="EValOJul">[15]Dados!$AD$3:$AD$188</definedName>
    <definedName name="EValOOrc">[205]DadosOrc!$BE$3:$BE$151</definedName>
    <definedName name="EValR">#REF!</definedName>
    <definedName name="EValV1">#REF!</definedName>
    <definedName name="EValV2">#REF!</definedName>
    <definedName name="EVChv">#REF!</definedName>
    <definedName name="EVolA1">#REF!</definedName>
    <definedName name="EVolA1Orc">[205]DadosOrc!$W$3:$W$94</definedName>
    <definedName name="EVolA2">[15]Dados!#REF!</definedName>
    <definedName name="EVolA2Orc">[190]DadosOrc!#REF!</definedName>
    <definedName name="eVolChv">[99]Dados!$A$8:$A$650</definedName>
    <definedName name="EVolFat">[99]Dados!$A$7:$D$650</definedName>
    <definedName name="Evolmov">[99]Dados!$AC$8:$AC$9</definedName>
    <definedName name="Evolmov1">[99]Dados!$AJ$8:$AJ$20</definedName>
    <definedName name="Evolmov1a">#REF!</definedName>
    <definedName name="Evolmovaa">[143]Plan1!#REF!</definedName>
    <definedName name="EVolO">#REF!</definedName>
    <definedName name="EVolO1sem">[15]Dados!$AB$3:$AB$188</definedName>
    <definedName name="EVolO2sem">[15]Dados!$AC$3:$AC$188</definedName>
    <definedName name="EVolOAgo_Dez">[15]Dados!$AC$3:$AC$188</definedName>
    <definedName name="EVolOJul">[15]Dados!$AB$3:$AB$188</definedName>
    <definedName name="EVolOOrc">[205]DadosOrc!$BC$3:$BC$151</definedName>
    <definedName name="EVolR">#REF!</definedName>
    <definedName name="EVolV1">#REF!</definedName>
    <definedName name="EVolV2">[15]Dados!#REF!</definedName>
    <definedName name="EVW">#REF!</definedName>
    <definedName name="ewerwe">#REF!</definedName>
    <definedName name="ewew">#REF!</definedName>
    <definedName name="EWrefr" localSheetId="2">#REF!</definedName>
    <definedName name="EWrefr" localSheetId="1">#REF!</definedName>
    <definedName name="EWrefr" localSheetId="0">#REF!</definedName>
    <definedName name="EWrefr">#REF!</definedName>
    <definedName name="ex">#REF!</definedName>
    <definedName name="exc00N">#REF!</definedName>
    <definedName name="exc00N2">#REF!</definedName>
    <definedName name="exc00S">#REF!</definedName>
    <definedName name="exc00S2">#REF!</definedName>
    <definedName name="exc01N">#REF!</definedName>
    <definedName name="exc01N2">#REF!</definedName>
    <definedName name="exc01S">#REF!</definedName>
    <definedName name="exc01S2">#REF!</definedName>
    <definedName name="exc02N">#REF!</definedName>
    <definedName name="exc02N2">#REF!</definedName>
    <definedName name="exc02S">#REF!</definedName>
    <definedName name="exc02S2">#REF!</definedName>
    <definedName name="exc03N">#REF!</definedName>
    <definedName name="exc03N2">#REF!</definedName>
    <definedName name="exc03S">#REF!</definedName>
    <definedName name="exc03S2">#REF!</definedName>
    <definedName name="exc04N">#REF!</definedName>
    <definedName name="exc04N2">#REF!</definedName>
    <definedName name="exc04S">#REF!</definedName>
    <definedName name="exc04S2">#REF!</definedName>
    <definedName name="exc05N">#REF!</definedName>
    <definedName name="exc05N2">#REF!</definedName>
    <definedName name="exc05S">#REF!</definedName>
    <definedName name="exc05S2">#REF!</definedName>
    <definedName name="exc06N">#REF!</definedName>
    <definedName name="exc06N2">#REF!</definedName>
    <definedName name="exc06S">#REF!</definedName>
    <definedName name="exc06S2">#REF!</definedName>
    <definedName name="exc07N">#REF!</definedName>
    <definedName name="exc07N2">#REF!</definedName>
    <definedName name="exc07S">#REF!</definedName>
    <definedName name="exc07S2">#REF!</definedName>
    <definedName name="exc08N">#REF!</definedName>
    <definedName name="exc08N2">#REF!</definedName>
    <definedName name="exc08S">#REF!</definedName>
    <definedName name="exc08S2">#REF!</definedName>
    <definedName name="exc09N">#REF!</definedName>
    <definedName name="exc09N2">#REF!</definedName>
    <definedName name="exc09S">#REF!</definedName>
    <definedName name="exc09S2">#REF!</definedName>
    <definedName name="Excel_BuiltIn__FilterDatabase_1" localSheetId="2">#REF!</definedName>
    <definedName name="Excel_BuiltIn__FilterDatabase_1" localSheetId="1">#REF!</definedName>
    <definedName name="Excel_BuiltIn__FilterDatabase_1" localSheetId="0">#REF!</definedName>
    <definedName name="Excel_BuiltIn__FilterDatabase_1">#REF!</definedName>
    <definedName name="Excel_BuiltIn__FilterDatabase_1_1" localSheetId="3">#REF!</definedName>
    <definedName name="Excel_BuiltIn__FilterDatabase_1_1" localSheetId="2">#REF!</definedName>
    <definedName name="Excel_BuiltIn__FilterDatabase_1_1" localSheetId="1">#REF!</definedName>
    <definedName name="Excel_BuiltIn__FilterDatabase_1_1" localSheetId="0">#REF!</definedName>
    <definedName name="Excel_BuiltIn__FilterDatabase_1_1">#REF!</definedName>
    <definedName name="Excel_BuiltIn__FilterDatabase_2">#REF!</definedName>
    <definedName name="Excel_BuiltIn__FilterDatabase_20">#REF!</definedName>
    <definedName name="Excel_BuiltIn__FilterDatabase_21">'[206]Equipes de Apoio'!#REF!</definedName>
    <definedName name="Excel_BuiltIn__FilterDatabase_25">'[206]PLANILHA DE CUSTOS'!#REF!</definedName>
    <definedName name="Excel_BuiltIn_Database" localSheetId="2">#REF!</definedName>
    <definedName name="Excel_BuiltIn_Database" localSheetId="1">#REF!</definedName>
    <definedName name="Excel_BuiltIn_Database" localSheetId="0">#REF!</definedName>
    <definedName name="Excel_BuiltIn_Database">#REF!</definedName>
    <definedName name="Excel_BuiltIn_Database_10" localSheetId="2">#REF!</definedName>
    <definedName name="Excel_BuiltIn_Database_10" localSheetId="1">#REF!</definedName>
    <definedName name="Excel_BuiltIn_Database_10" localSheetId="0">#REF!</definedName>
    <definedName name="Excel_BuiltIn_Database_10">#REF!</definedName>
    <definedName name="Excel_BuiltIn_Database_12" localSheetId="2">#REF!</definedName>
    <definedName name="Excel_BuiltIn_Database_12" localSheetId="1">#REF!</definedName>
    <definedName name="Excel_BuiltIn_Database_12" localSheetId="0">#REF!</definedName>
    <definedName name="Excel_BuiltIn_Database_12">#REF!</definedName>
    <definedName name="Excel_BuiltIn_Database_13">#REF!</definedName>
    <definedName name="Excel_BuiltIn_Database_14">#REF!</definedName>
    <definedName name="Excel_BuiltIn_Database_15">#REF!</definedName>
    <definedName name="Excel_BuiltIn_Database_18">#REF!</definedName>
    <definedName name="Excel_BuiltIn_Database_21">#REF!</definedName>
    <definedName name="Excel_BuiltIn_Database_23">#REF!</definedName>
    <definedName name="Excel_BuiltIn_Database_24">#REF!</definedName>
    <definedName name="Excel_BuiltIn_Database_4">#REF!</definedName>
    <definedName name="Excel_BuiltIn_Database_5">#REF!</definedName>
    <definedName name="Excel_BuiltIn_Database_8">#REF!</definedName>
    <definedName name="Excel_BuiltIn_Print_Area">#REF!</definedName>
    <definedName name="Excel_BuiltIn_Print_Area_1">#REF!</definedName>
    <definedName name="Excel_BuiltIn_Print_Area_1_1">#REF!</definedName>
    <definedName name="Excel_BuiltIn_Print_Area_1_1_1">#REF!</definedName>
    <definedName name="Excel_BuiltIn_Print_Area_2">#REF!</definedName>
    <definedName name="Excel_BuiltIn_Print_Area_2_1">#REF!</definedName>
    <definedName name="Excel_BuiltIn_Print_Area_2_1_1">#REF!</definedName>
    <definedName name="Excel_BuiltIn_Print_Area_2_1_1_1">#REF!</definedName>
    <definedName name="Excel_BuiltIn_Print_Area_2_1_1_1_1">#REF!</definedName>
    <definedName name="Excel_BuiltIn_Print_Area_2_1_1_1_1_1">#REF!</definedName>
    <definedName name="Excel_BuiltIn_Print_Area_25">#REF!</definedName>
    <definedName name="Excel_BuiltIn_Print_Area_3">#REF!</definedName>
    <definedName name="Excel_BuiltIn_Print_Area_3_1">#REF!</definedName>
    <definedName name="Excel_BuiltIn_Print_Area_4">#REF!</definedName>
    <definedName name="Excel_BuiltIn_Print_Area_4_1">#REF!</definedName>
    <definedName name="Excel_BuiltIn_Print_Area_5">#REF!</definedName>
    <definedName name="Excel_BuiltIn_Print_Area_6">#REF!</definedName>
    <definedName name="Excel_BuiltIn_Print_Area_6_1">#REF!</definedName>
    <definedName name="Excel_BuiltIn_Print_Area_7">#REF!</definedName>
    <definedName name="Excel_BuiltIn_Print_Area_7_1">#REF!</definedName>
    <definedName name="Excel_BuiltIn_Print_Area_8">#REF!</definedName>
    <definedName name="Excel_BuiltIn_Print_Area_9">#REF!</definedName>
    <definedName name="Excel_BuiltIn_Print_Titles">#REF!</definedName>
    <definedName name="Excel_BuiltIn_Print_Titles_1_1">#REF!</definedName>
    <definedName name="Excel_BuiltIn_Print_Titles_2_1">#REF!</definedName>
    <definedName name="Excel_BuiltIn_Print_Titles_2_1_1">#REF!</definedName>
    <definedName name="Excel_BuiltIn_Print_Titles_2_1_1_1">#REF!</definedName>
    <definedName name="Excel_BuiltIn_Print_Titles_2_1_1_1_1">#REF!</definedName>
    <definedName name="Excel_BuiltIn_Print_Titles_25">#REF!</definedName>
    <definedName name="Excel_BuiltIn_Recorder">#REF!</definedName>
    <definedName name="Exch_Rate">#REF!</definedName>
    <definedName name="exeA97">#REF!</definedName>
    <definedName name="exeA98">#REF!</definedName>
    <definedName name="exeA99">#REF!</definedName>
    <definedName name="exeAAnt">#REF!</definedName>
    <definedName name="exeAcum">#REF!</definedName>
    <definedName name="exeAcumRL">#REF!</definedName>
    <definedName name="ExecPess" hidden="1">{#N/A,#N/A,TRUE,"indice";#N/A,#N/A,TRUE,"indicadores";#N/A,#N/A,TRUE,"comentarios";#N/A,#N/A,TRUE,"Receita";#N/A,#N/A,TRUE,"preço";#N/A,#N/A,TRUE,"Custo Unit Total";#N/A,#N/A,TRUE,"Custo Unit Minerio";#N/A,#N/A,TRUE,"Adm_Aux";#N/A,#N/A,TRUE,"Reaprop";#N/A,#N/A,TRUE,"Custo Unit TU";#N/A,#N/A,TRUE,"Custo Unit Paul";#N/A,#N/A,TRUE,"Custo Unit PM";#N/A,#N/A,TRUE,"Custo Unit TPD";#N/A,#N/A,TRUE,"Custo Unit GR";#N/A,#N/A,TRUE,"Custo Unit FE";#N/A,#N/A,TRUE,"Custo Unit Teus";#N/A,#N/A,TRUE,"Custo Unit CO Ton";#N/A,#N/A,TRUE,"Custo Unit OC";#N/A,#N/A,TRUE,"Margem";#N/A,#N/A,TRUE,"Prog Total";#N/A,#N/A,TRUE,"Prog Tubarão";#N/A,#N/A,TRUE,"Prog Praia mole";#N/A,#N/A,TRUE,"Prog  Paul";#N/A,#N/A,TRUE,"Prog TPD";#N/A,#N/A,TRUE,"Pessoal";#N/A,#N/A,TRUE,"Gastos";#N/A,#N/A,TRUE,"Gasto Área";#N/A,#N/A,TRUE,"Grafico de Gastos";#N/A,#N/A,TRUE,"Inv Corrente";#N/A,#N/A,TRUE,"Inv Capital"}</definedName>
    <definedName name="exeMes">[129]Dados!$BO$8:$BO$9</definedName>
    <definedName name="exeMesRL">#REF!</definedName>
    <definedName name="exeValor">[192]Dados!$BO$8:$BO$8509</definedName>
    <definedName name="ExistingApproachesToUpgrade">'[91]Project Inputs'!$C$19</definedName>
    <definedName name="EXITMULTIPLE">'[145]Base Case CM Version'!$J$22</definedName>
    <definedName name="EXNE">'[89]chart 1'!#REF!</definedName>
    <definedName name="exp">#REF!</definedName>
    <definedName name="EXPAND">'[5]1403'!#REF!</definedName>
    <definedName name="EXPANSAO">#REF!</definedName>
    <definedName name="EXPANSION_JOINTS">[80]wbs!#REF!</definedName>
    <definedName name="Expr1002">[129]Dados!$CJ$8:$CJ$9</definedName>
    <definedName name="EXPRESS_5000_ACCESSORIES">'[31]Price List'!$A$742</definedName>
    <definedName name="EXPRESS_5000_MODULES">'[31]Price List'!$A$738</definedName>
    <definedName name="EXPRESS_5000_SYSTEM">'[31]Price List'!$A$737</definedName>
    <definedName name="EXPRESS_5000_UNITS">'[31]Price List'!$A$734</definedName>
    <definedName name="EXPRESS_6503_INT">'[31]Price List'!$A$977</definedName>
    <definedName name="EXT__m">'[73]Fresagem de Pista Ago-98'!#REF!</definedName>
    <definedName name="EXTR2">#REF!</definedName>
    <definedName name="Extra">[7]!Extra</definedName>
    <definedName name="Extract3" localSheetId="3">#REF!</definedName>
    <definedName name="Extract3" localSheetId="2">#REF!</definedName>
    <definedName name="Extract3" localSheetId="1">#REF!</definedName>
    <definedName name="Extract3" localSheetId="0">#REF!</definedName>
    <definedName name="Extract3">#REF!</definedName>
    <definedName name="F" localSheetId="2">[118]PPU!#REF!</definedName>
    <definedName name="F" localSheetId="1">[118]PPU!#REF!</definedName>
    <definedName name="F" localSheetId="0">[118]PPU!#REF!</definedName>
    <definedName name="F">[118]PPU!#REF!</definedName>
    <definedName name="F.">#REF!</definedName>
    <definedName name="F_2.02">'[205] CABLE'!#REF!</definedName>
    <definedName name="F_2.04" localSheetId="2">#REF!</definedName>
    <definedName name="F_2.04" localSheetId="1">#REF!</definedName>
    <definedName name="F_2.04" localSheetId="0">#REF!</definedName>
    <definedName name="F_2.04">#REF!</definedName>
    <definedName name="F_2.05" localSheetId="2">#REF!</definedName>
    <definedName name="F_2.05" localSheetId="1">#REF!</definedName>
    <definedName name="F_2.05" localSheetId="0">#REF!</definedName>
    <definedName name="F_2.05">#REF!</definedName>
    <definedName name="F_2.06" localSheetId="2">#REF!</definedName>
    <definedName name="F_2.06" localSheetId="1">#REF!</definedName>
    <definedName name="F_2.06" localSheetId="0">#REF!</definedName>
    <definedName name="F_2.06">#REF!</definedName>
    <definedName name="f_2.07">#REF!</definedName>
    <definedName name="F_2.08">#REF!</definedName>
    <definedName name="F_2.09">#REF!</definedName>
    <definedName name="F_2.10">#REF!</definedName>
    <definedName name="F_2.11">#REF!</definedName>
    <definedName name="F_2.12">#REF!</definedName>
    <definedName name="F_2.13">#REF!</definedName>
    <definedName name="F_2.14">#REF!</definedName>
    <definedName name="f_ferramentas">#REF!</definedName>
    <definedName name="f_geral" localSheetId="2">#REF!</definedName>
    <definedName name="f_geral" localSheetId="1">#REF!</definedName>
    <definedName name="f_geral" localSheetId="0">#REF!</definedName>
    <definedName name="f_geral">#REF!</definedName>
    <definedName name="F_mat">#REF!</definedName>
    <definedName name="f_shape">#REF!</definedName>
    <definedName name="FAB">#REF!</definedName>
    <definedName name="FABRIC_6">[207]CFE!$AL$7</definedName>
    <definedName name="FABRICAÇÃO" localSheetId="2">#REF!</definedName>
    <definedName name="FABRICAÇÃO" localSheetId="1">#REF!</definedName>
    <definedName name="FABRICAÇÃO" localSheetId="0">#REF!</definedName>
    <definedName name="FABRICAÇÃO">#REF!</definedName>
    <definedName name="fabricia" hidden="1">{#N/A,#N/A,TRUE,"indice";#N/A,#N/A,TRUE,"indicadores";#N/A,#N/A,TRUE,"comentarios";#N/A,#N/A,TRUE,"Receita";#N/A,#N/A,TRUE,"preço";#N/A,#N/A,TRUE,"Custo Unit Total";#N/A,#N/A,TRUE,"Custo Unit Minerio";#N/A,#N/A,TRUE,"Adm_Aux";#N/A,#N/A,TRUE,"Reaprop";#N/A,#N/A,TRUE,"Custo Unit TU";#N/A,#N/A,TRUE,"Custo Unit Paul";#N/A,#N/A,TRUE,"Custo Unit PM";#N/A,#N/A,TRUE,"Custo Unit TPD";#N/A,#N/A,TRUE,"Custo Unit GR";#N/A,#N/A,TRUE,"Custo Unit FE";#N/A,#N/A,TRUE,"Custo Unit Teus";#N/A,#N/A,TRUE,"Custo Unit CO Ton";#N/A,#N/A,TRUE,"Custo Unit OC";#N/A,#N/A,TRUE,"Margem";#N/A,#N/A,TRUE,"Prog Total";#N/A,#N/A,TRUE,"Prog Tubarão";#N/A,#N/A,TRUE,"Prog Praia mole";#N/A,#N/A,TRUE,"Prog  Paul";#N/A,#N/A,TRUE,"Prog TPD";#N/A,#N/A,TRUE,"Pessoal";#N/A,#N/A,TRUE,"Gastos";#N/A,#N/A,TRUE,"Gasto Área";#N/A,#N/A,TRUE,"Grafico de Gastos";#N/A,#N/A,TRUE,"Inv Corrente";#N/A,#N/A,TRUE,"Inv Capital"}</definedName>
    <definedName name="fac" localSheetId="2">#REF!</definedName>
    <definedName name="fac" localSheetId="1">#REF!</definedName>
    <definedName name="fac" localSheetId="0">#REF!</definedName>
    <definedName name="fac">#REF!</definedName>
    <definedName name="Facilities_Combined_View">#REF!</definedName>
    <definedName name="Facilities_Investment_Costs">#REF!</definedName>
    <definedName name="Facility_Build_Costs">#REF!</definedName>
    <definedName name="Facility_List" localSheetId="2">#REF!</definedName>
    <definedName name="Facility_List" localSheetId="1">#REF!</definedName>
    <definedName name="Facility_List" localSheetId="0">#REF!</definedName>
    <definedName name="Facility_List">#REF!</definedName>
    <definedName name="FactorScaled">'[91]Sub &amp; DVAR'!$C$51</definedName>
    <definedName name="fadfa">#REF!,#REF!,#REF!,#REF!</definedName>
    <definedName name="fads">'[208]Check Farol'!$F$43:$Q$43,'[208]Check Farol'!$F$45:$Q$45,'[208]Check Farol'!$F$47:$Q$47,'[208]Check Farol'!$F$49:$Q$49,'[208]Check Farol'!$F$51:$Q$51,'[208]Check Farol'!$F$53:$Q$53,'[208]Check Farol'!$F$55:$Q$55,'[208]Check Farol'!$F$57:$Q$57,'[208]Check Farol'!$F$59:$Q$59,'[208]Check Farol'!$F$61:$Q$61,'[208]Check Farol'!$F$63:$Q$63,'[208]Check Farol'!$F$65:$Q$65,'[208]Check Farol'!$F$67:$Q$67,'[208]Check Farol'!$F$69:$Q$69</definedName>
    <definedName name="fadsf">'[208]Check Farol'!$F$5:$Q$5,'[208]Check Farol'!$F$7:$Q$7,'[208]Check Farol'!$F$9,'[208]Check Farol'!$F$9:$Q$9,'[208]Check Farol'!$F$11:$Q$11,'[208]Check Farol'!$F$13:$Q$13,'[208]Check Farol'!$F$15:$Q$15,'[208]Check Farol'!$F$17:$Q$17,'[208]Check Farol'!$F$19:$Q$19,'[208]Check Farol'!$F$21:$Q$21,'[208]Check Farol'!$F$23:$Q$23,'[208]Check Farol'!$F$25:$Q$25,'[208]Check Farol'!$F$27:$Q$27,'[208]Check Farol'!$F$29:$Q$29,'[208]Check Farol'!$F$31:$Q$31,'[208]Check Farol'!$F$33:$Q$33,'[208]Check Farol'!$F$35:$Q$35,'[208]Check Farol'!$F$37:$Q$37,'[208]Check Farol'!$F$39:$Q$39,'[208]Check Farol'!$F$41:$Q$41</definedName>
    <definedName name="FAFAFA" localSheetId="2">#REF!</definedName>
    <definedName name="FAFAFA" localSheetId="1">#REF!</definedName>
    <definedName name="FAFAFA" localSheetId="0">#REF!</definedName>
    <definedName name="FAFAFA">#REF!</definedName>
    <definedName name="FAIXA">#REF!</definedName>
    <definedName name="FALTAPRECO">#REF!</definedName>
    <definedName name="FarbY53">[77]Completa!$DE$5</definedName>
    <definedName name="FarbY54">[77]Completa!$DE$6</definedName>
    <definedName name="farol" localSheetId="5">[209]!_xlbgnm.pA6</definedName>
    <definedName name="farol" localSheetId="2">[209]!_xlbgnm.pA6</definedName>
    <definedName name="farol" localSheetId="1">[209]!_xlbgnm.pA6</definedName>
    <definedName name="farol">[209]!_xlbgnm.pA6</definedName>
    <definedName name="FAROL_2" hidden="1">{"'gráf jan00'!$A$1:$AK$41"}</definedName>
    <definedName name="fasdf">'[210]Check Farol'!$F$45:$Q$45,'[210]Check Farol'!$F$47:$Q$47,'[210]Check Farol'!$F$49:$Q$49,'[210]Check Farol'!$F$51:$Q$51,'[210]Check Farol'!$F$53:$Q$53,'[210]Check Farol'!$F$55:$Q$55,'[210]Check Farol'!$F$57:$Q$57,'[210]Check Farol'!$F$59:$Q$59,'[210]Check Farol'!$F$61:$Q$61,'[210]Check Farol'!$F$63:$Q$63,'[210]Check Farol'!$F$65:$Q$65,'[210]Check Farol'!$F$67:$Q$67,'[210]Check Farol'!$F$69:$Q$69</definedName>
    <definedName name="fasdfasfdadsf" hidden="1">{"'gráf jan00'!$A$1:$AK$41"}</definedName>
    <definedName name="FASFASFAS">#N/A</definedName>
    <definedName name="Fat">[192]Dados!$CD$8:$CD$91</definedName>
    <definedName name="Fat_Aut_CI" localSheetId="2">#REF!</definedName>
    <definedName name="Fat_Aut_CI" localSheetId="1">#REF!</definedName>
    <definedName name="Fat_Aut_CI" localSheetId="0">#REF!</definedName>
    <definedName name="Fat_Aut_CI">#REF!</definedName>
    <definedName name="Fat_Ele_CI" localSheetId="2">#REF!</definedName>
    <definedName name="Fat_Ele_CI" localSheetId="1">#REF!</definedName>
    <definedName name="Fat_Ele_CI" localSheetId="0">#REF!</definedName>
    <definedName name="Fat_Ele_CI">#REF!</definedName>
    <definedName name="Fat_Fab_CI" localSheetId="2">'[211]ITEM 02 (PPU)'!#REF!</definedName>
    <definedName name="Fat_Fab_CI" localSheetId="1">'[211]ITEM 02 (PPU)'!#REF!</definedName>
    <definedName name="Fat_Fab_CI" localSheetId="0">'[211]ITEM 02 (PPU)'!#REF!</definedName>
    <definedName name="Fat_Fab_CI">'[211]ITEM 02 (PPU)'!#REF!</definedName>
    <definedName name="Fat_Mec_CI" localSheetId="2">#REF!</definedName>
    <definedName name="Fat_Mec_CI" localSheetId="1">#REF!</definedName>
    <definedName name="Fat_Mec_CI" localSheetId="0">#REF!</definedName>
    <definedName name="Fat_Mec_CI">#REF!</definedName>
    <definedName name="Fat_Mon_CI" localSheetId="2">'[211]ITEM 02 (PPU)'!#REF!</definedName>
    <definedName name="Fat_Mon_CI" localSheetId="1">'[211]ITEM 02 (PPU)'!#REF!</definedName>
    <definedName name="Fat_Mon_CI" localSheetId="0">'[211]ITEM 02 (PPU)'!#REF!</definedName>
    <definedName name="Fat_Mon_CI">'[211]ITEM 02 (PPU)'!#REF!</definedName>
    <definedName name="Fat_Pin_CI" localSheetId="2">#REF!</definedName>
    <definedName name="Fat_Pin_CI" localSheetId="1">#REF!</definedName>
    <definedName name="Fat_Pin_CI" localSheetId="0">#REF!</definedName>
    <definedName name="Fat_Pin_CI">#REF!</definedName>
    <definedName name="FATELE">#REF!</definedName>
    <definedName name="FATMEC">#REF!</definedName>
    <definedName name="FATOR">#REF!</definedName>
    <definedName name="Fator_Automação" localSheetId="2">#REF!</definedName>
    <definedName name="Fator_Automação" localSheetId="1">#REF!</definedName>
    <definedName name="Fator_Automação" localSheetId="0">#REF!</definedName>
    <definedName name="Fator_Automação">#REF!</definedName>
    <definedName name="Fator_Elétrica" localSheetId="2">#REF!</definedName>
    <definedName name="Fator_Elétrica" localSheetId="1">#REF!</definedName>
    <definedName name="Fator_Elétrica" localSheetId="0">#REF!</definedName>
    <definedName name="Fator_Elétrica">#REF!</definedName>
    <definedName name="Fator_Fabr">#REF!</definedName>
    <definedName name="Fator_Fabricação">#REF!</definedName>
    <definedName name="Fator_Fabricação1">#REF!</definedName>
    <definedName name="FATOR_MECANICA">#REF!</definedName>
    <definedName name="Fator_Mecânica">#REF!</definedName>
    <definedName name="FATOR_MECANICA2">#REF!</definedName>
    <definedName name="Fator_Mont">#REF!</definedName>
    <definedName name="Fator_Montagem" localSheetId="2">#REF!</definedName>
    <definedName name="Fator_Montagem" localSheetId="1">#REF!</definedName>
    <definedName name="Fator_Montagem" localSheetId="0">#REF!</definedName>
    <definedName name="Fator_Montagem">#REF!</definedName>
    <definedName name="Fator_Montagem1">#REF!</definedName>
    <definedName name="Fator_Pintura">#REF!</definedName>
    <definedName name="fatorcomb">#REF!</definedName>
    <definedName name="fatorcombi">#REF!</definedName>
    <definedName name="fatorconv">#REF!</definedName>
    <definedName name="fatorg">#REF!</definedName>
    <definedName name="FATTML">#REF!</definedName>
    <definedName name="FazFiltro" localSheetId="5">[212]!FazFiltro</definedName>
    <definedName name="FazFiltro" localSheetId="2">[212]!FazFiltro</definedName>
    <definedName name="FazFiltro" localSheetId="1">[212]!FazFiltro</definedName>
    <definedName name="FazFiltro">[212]!FazFiltro</definedName>
    <definedName name="fc">#REF!</definedName>
    <definedName name="FCA">'[213]Check List- Gerrot'!#REF!,'[213]Check List- Gerrot'!#REF!,'[213]Check List- Gerrot'!#REF!,'[213]Check List- Gerrot'!#REF!,'[213]Check List- Gerrot'!#REF!</definedName>
    <definedName name="fcb">#REF!</definedName>
    <definedName name="fchart31" hidden="1">#REF!</definedName>
    <definedName name="FD">#REF!</definedName>
    <definedName name="fdb">#REF!</definedName>
    <definedName name="fdf" hidden="1">[9]LTQ!#REF!</definedName>
    <definedName name="FDFD">#REF!</definedName>
    <definedName name="FDFDFDFDF" hidden="1">{"'gráf jan00'!$A$1:$AK$41"}</definedName>
    <definedName name="fdfng" hidden="1">{#N/A,#N/A,FALSE,"GERAL";#N/A,#N/A,FALSE,"012-96";#N/A,#N/A,FALSE,"018-96";#N/A,#N/A,FALSE,"027-96";#N/A,#N/A,FALSE,"059-96";#N/A,#N/A,FALSE,"076-96";#N/A,#N/A,FALSE,"019-97";#N/A,#N/A,FALSE,"021-97";#N/A,#N/A,FALSE,"022-97";#N/A,#N/A,FALSE,"028-97"}</definedName>
    <definedName name="fdgaf" hidden="1">{#N/A,#N/A,FALSE,"Plan1";#N/A,#N/A,FALSE,"Plan2"}</definedName>
    <definedName name="fdhgfdf" hidden="1">{#N/A,#N/A,FALSE,"Plan1";#N/A,#N/A,FALSE,"Plan2"}</definedName>
    <definedName name="fdn_no">#REF!</definedName>
    <definedName name="fds" hidden="1">{"'gráf jan00'!$A$1:$AK$41"}</definedName>
    <definedName name="FDSA">[214]Principal!$D$22</definedName>
    <definedName name="fdsfds">[215]PPU!#REF!</definedName>
    <definedName name="FDSFSD" hidden="1">{"'gráf jan00'!$A$1:$AK$41"}</definedName>
    <definedName name="FE">#N/A</definedName>
    <definedName name="FEE" localSheetId="2" hidden="1">#REF!</definedName>
    <definedName name="FEE" localSheetId="1" hidden="1">#REF!</definedName>
    <definedName name="FEE" localSheetId="0" hidden="1">#REF!</definedName>
    <definedName name="FEE" hidden="1">#REF!</definedName>
    <definedName name="FEE_asis">#REF!</definedName>
    <definedName name="fees">#REF!</definedName>
    <definedName name="fegregtrtg" hidden="1">{#N/A,#N/A,TRUE,"indice";#N/A,#N/A,TRUE,"indicadores";#N/A,#N/A,TRUE,"comentarios";#N/A,#N/A,TRUE,"Receita";#N/A,#N/A,TRUE,"preço";#N/A,#N/A,TRUE,"Custo Unit Total";#N/A,#N/A,TRUE,"Custo Unit Minerio";#N/A,#N/A,TRUE,"Adm_Aux";#N/A,#N/A,TRUE,"Reaprop";#N/A,#N/A,TRUE,"Custo Unit TU";#N/A,#N/A,TRUE,"Custo Unit Paul";#N/A,#N/A,TRUE,"Custo Unit PM";#N/A,#N/A,TRUE,"Custo Unit TPD";#N/A,#N/A,TRUE,"Custo Unit GR";#N/A,#N/A,TRUE,"Custo Unit FE";#N/A,#N/A,TRUE,"Custo Unit Teus";#N/A,#N/A,TRUE,"Custo Unit CO Ton";#N/A,#N/A,TRUE,"Custo Unit OC";#N/A,#N/A,TRUE,"Margem";#N/A,#N/A,TRUE,"Prog Total";#N/A,#N/A,TRUE,"Prog Tubarão";#N/A,#N/A,TRUE,"Prog Praia mole";#N/A,#N/A,TRUE,"Prog  Paul";#N/A,#N/A,TRUE,"Prog TPD";#N/A,#N/A,TRUE,"Pessoal";#N/A,#N/A,TRUE,"Gastos";#N/A,#N/A,TRUE,"Gasto Área";#N/A,#N/A,TRUE,"Grafico de Gastos";#N/A,#N/A,TRUE,"Inv Corrente";#N/A,#N/A,TRUE,"Inv Capital"}</definedName>
    <definedName name="FEL">#REF!</definedName>
    <definedName name="FEL_1">#REF!</definedName>
    <definedName name="FEL_2">#REF!</definedName>
    <definedName name="FEL_3">#REF!</definedName>
    <definedName name="femn">#REF!</definedName>
    <definedName name="FeMnAC50">#REF!</definedName>
    <definedName name="FeMnAC76">#REF!</definedName>
    <definedName name="femnex">#REF!</definedName>
    <definedName name="fence" localSheetId="2">#REF!</definedName>
    <definedName name="fence" localSheetId="1">#REF!</definedName>
    <definedName name="fence" localSheetId="0">#REF!</definedName>
    <definedName name="fence">#REF!</definedName>
    <definedName name="FencingAndBarriersAllowance">[91]Quotes!$E$98</definedName>
    <definedName name="Fer" hidden="1">{#N/A,#N/A,TRUE,"indice";#N/A,#N/A,TRUE,"indicadores";#N/A,#N/A,TRUE,"comentarios";#N/A,#N/A,TRUE,"Receita";#N/A,#N/A,TRUE,"preço";#N/A,#N/A,TRUE,"Custo Unit Total";#N/A,#N/A,TRUE,"Custo Unit Minerio";#N/A,#N/A,TRUE,"Adm_Aux";#N/A,#N/A,TRUE,"Reaprop";#N/A,#N/A,TRUE,"Custo Unit TU";#N/A,#N/A,TRUE,"Custo Unit Paul";#N/A,#N/A,TRUE,"Custo Unit PM";#N/A,#N/A,TRUE,"Custo Unit TPD";#N/A,#N/A,TRUE,"Custo Unit GR";#N/A,#N/A,TRUE,"Custo Unit FE";#N/A,#N/A,TRUE,"Custo Unit Teus";#N/A,#N/A,TRUE,"Custo Unit CO Ton";#N/A,#N/A,TRUE,"Custo Unit OC";#N/A,#N/A,TRUE,"Margem";#N/A,#N/A,TRUE,"Prog Total";#N/A,#N/A,TRUE,"Prog Tubarão";#N/A,#N/A,TRUE,"Prog Praia mole";#N/A,#N/A,TRUE,"Prog  Paul";#N/A,#N/A,TRUE,"Prog TPD";#N/A,#N/A,TRUE,"Pessoal";#N/A,#N/A,TRUE,"Gastos";#N/A,#N/A,TRUE,"Gasto Área";#N/A,#N/A,TRUE,"Grafico de Gastos";#N/A,#N/A,TRUE,"Inv Corrente";#N/A,#N/A,TRUE,"Inv Capital"}</definedName>
    <definedName name="Fernanda" hidden="1">{#N/A,#N/A,TRUE,"indice";#N/A,#N/A,TRUE,"indicadores";#N/A,#N/A,TRUE,"comentarios"}</definedName>
    <definedName name="FERRAMENTAL">[34]Orçamento!$A$421:$U$479</definedName>
    <definedName name="Ferramentas" localSheetId="2">#REF!</definedName>
    <definedName name="Ferramentas" localSheetId="1">#REF!</definedName>
    <definedName name="Ferramentas" localSheetId="0">#REF!</definedName>
    <definedName name="Ferramentas">#REF!</definedName>
    <definedName name="Ferramentas_15" localSheetId="2">#REF!</definedName>
    <definedName name="Ferramentas_15" localSheetId="1">#REF!</definedName>
    <definedName name="Ferramentas_15" localSheetId="0">#REF!</definedName>
    <definedName name="Ferramentas_15">#REF!</definedName>
    <definedName name="Ferramentas_20" localSheetId="2">#REF!</definedName>
    <definedName name="Ferramentas_20" localSheetId="1">#REF!</definedName>
    <definedName name="Ferramentas_20" localSheetId="0">#REF!</definedName>
    <definedName name="Ferramentas_20">#REF!</definedName>
    <definedName name="Ferramentas_23">#REF!</definedName>
    <definedName name="Ferramentas_25">#REF!</definedName>
    <definedName name="Ferramentas_28">#REF!</definedName>
    <definedName name="Ferramentas_31">#REF!</definedName>
    <definedName name="Ferramentas_33">#REF!</definedName>
    <definedName name="Ferramentas_36">#REF!</definedName>
    <definedName name="FerramentasMatConsumo">#REF!</definedName>
    <definedName name="FerramentasMatConsumo_15">#REF!</definedName>
    <definedName name="FerramentasMatConsumo_20">#REF!</definedName>
    <definedName name="FerramentasMatConsumo_23">#REF!</definedName>
    <definedName name="FerramentasMatConsumo_25">#REF!</definedName>
    <definedName name="FerramentasMatConsumo_28">#REF!</definedName>
    <definedName name="FerramentasMatConsumo_31">#REF!</definedName>
    <definedName name="FerramentasMatConsumo_33">#REF!</definedName>
    <definedName name="FerramentasMatConsumo_36">#REF!</definedName>
    <definedName name="FeSiMn16">#REF!</definedName>
    <definedName name="Fevereiro" hidden="1">{"'Quadro'!$A$4:$BG$78"}</definedName>
    <definedName name="FF" hidden="1">{#N/A,#N/A,FALSE,"GERAL";#N/A,#N/A,FALSE,"012-96";#N/A,#N/A,FALSE,"018-96";#N/A,#N/A,FALSE,"027-96";#N/A,#N/A,FALSE,"059-96";#N/A,#N/A,FALSE,"076-96";#N/A,#N/A,FALSE,"019-97";#N/A,#N/A,FALSE,"021-97";#N/A,#N/A,FALSE,"022-97";#N/A,#N/A,FALSE,"028-97"}</definedName>
    <definedName name="FFF">[216]Principal!$D$22</definedName>
    <definedName name="ffff">[7]!ffff</definedName>
    <definedName name="fffff" hidden="1">{#N/A,#N/A,FALSE,"Plan1";#N/A,#N/A,FALSE,"Plan2"}</definedName>
    <definedName name="FFFFFF" hidden="1">'[142]A.2- RESUMO'!#REF!</definedName>
    <definedName name="FFR">#REF!</definedName>
    <definedName name="FFTY" hidden="1">{#N/A,#N/A,FALSE,"GERAL";#N/A,#N/A,FALSE,"012-96";#N/A,#N/A,FALSE,"018-96";#N/A,#N/A,FALSE,"027-96";#N/A,#N/A,FALSE,"059-96";#N/A,#N/A,FALSE,"076-96";#N/A,#N/A,FALSE,"019-97";#N/A,#N/A,FALSE,"021-97";#N/A,#N/A,FALSE,"022-97";#N/A,#N/A,FALSE,"028-97"}</definedName>
    <definedName name="FFVP" hidden="1">{"'gráf jan00'!$A$1:$AK$41"}</definedName>
    <definedName name="FFVP1" hidden="1">{"'gráf jan00'!$A$1:$AK$41"}</definedName>
    <definedName name="FFVP10" hidden="1">{"'gráf jan00'!$A$1:$AK$41"}</definedName>
    <definedName name="FFVP11" hidden="1">{"'gráf jan00'!$A$1:$AK$41"}</definedName>
    <definedName name="FFVP12" hidden="1">{"'gráf jan00'!$A$1:$AK$41"}</definedName>
    <definedName name="FFVP13" hidden="1">{"'gráf jan00'!$A$1:$AK$41"}</definedName>
    <definedName name="FFVP14" hidden="1">{"'gráf jan00'!$A$1:$AK$41"}</definedName>
    <definedName name="FFVP15" hidden="1">{"'gráf jan00'!$A$1:$AK$41"}</definedName>
    <definedName name="FFVP16" hidden="1">{"'gráf jan00'!$A$1:$AK$41"}</definedName>
    <definedName name="FFVP2" hidden="1">{"'gráf jan00'!$A$1:$AK$41"}</definedName>
    <definedName name="FFVP3" hidden="1">{"'gráf jan00'!$A$1:$AK$41"}</definedName>
    <definedName name="FFVP4" hidden="1">{"'gráf jan00'!$A$1:$AK$41"}</definedName>
    <definedName name="ffvp43" hidden="1">{"'gráf jan00'!$A$1:$AK$41"}</definedName>
    <definedName name="FFVP5" hidden="1">{"'gráf jan00'!$A$1:$AK$41"}</definedName>
    <definedName name="FFVP6" hidden="1">{"'gráf jan00'!$A$1:$AK$41"}</definedName>
    <definedName name="FFVP7" hidden="1">{"'gráf jan00'!$A$1:$AK$41"}</definedName>
    <definedName name="FFVP8" hidden="1">{"'gráf jan00'!$A$1:$AK$41"}</definedName>
    <definedName name="FFVP9" hidden="1">{"'gráf jan00'!$A$1:$AK$41"}</definedName>
    <definedName name="fg1314TBTB4RTDKDKDKRT">#REF!</definedName>
    <definedName name="FG20TBTB2RT">#REF!</definedName>
    <definedName name="fg28TBTB2RTDKDK">#REF!</definedName>
    <definedName name="FG28TBTB2RTDKDKRT">#REF!</definedName>
    <definedName name="FG28TBTB4RTDK">#REF!</definedName>
    <definedName name="FG44TBTB4RTDKDK">#REF!</definedName>
    <definedName name="FG46TBTB4RTDKDK">#REF!</definedName>
    <definedName name="fgcx">'[217]MH Installations'!#REF!</definedName>
    <definedName name="fghd">#REF!</definedName>
    <definedName name="fghj">#REF!</definedName>
    <definedName name="fghjfghj">'[217]MH Installations'!#REF!</definedName>
    <definedName name="fghjk">#REF!</definedName>
    <definedName name="FGJHFGK" hidden="1">{#N/A,#N/A,FALSE,"Plan1";#N/A,#N/A,FALSE,"Plan2"}</definedName>
    <definedName name="FGRKRKRKRKRKRKRKRKRKRKRKRKTBTB3">#REF!</definedName>
    <definedName name="fgs" hidden="1">{"'gráf jan00'!$A$1:$AK$41"}</definedName>
    <definedName name="FHDZ" hidden="1">{"'gráf jan00'!$A$1:$AK$41"}</definedName>
    <definedName name="fi">#REF!</definedName>
    <definedName name="FIBER_ACCESSORIES">'[31]Price List'!$A$626</definedName>
    <definedName name="FibreOpticCableTerminationCost">[91]Quotes!$E$63</definedName>
    <definedName name="Fichier_Export_txt">'[153]Param Macro'!$B$1</definedName>
    <definedName name="Fichier_Export_xls">'[153]Param Macro'!$B$2</definedName>
    <definedName name="FiFDep">#REF!</definedName>
    <definedName name="FiFvoy">#REF!</definedName>
    <definedName name="figura1">#REF!</definedName>
    <definedName name="FILTRAGEM" localSheetId="2" hidden="1">{#N/A,#N/A,FALSE,"GERAL";#N/A,#N/A,FALSE,"012-96";#N/A,#N/A,FALSE,"018-96";#N/A,#N/A,FALSE,"027-96";#N/A,#N/A,FALSE,"059-96";#N/A,#N/A,FALSE,"076-96";#N/A,#N/A,FALSE,"019-97";#N/A,#N/A,FALSE,"021-97";#N/A,#N/A,FALSE,"022-97";#N/A,#N/A,FALSE,"028-97"}</definedName>
    <definedName name="FILTRAGEM" localSheetId="1" hidden="1">{#N/A,#N/A,FALSE,"GERAL";#N/A,#N/A,FALSE,"012-96";#N/A,#N/A,FALSE,"018-96";#N/A,#N/A,FALSE,"027-96";#N/A,#N/A,FALSE,"059-96";#N/A,#N/A,FALSE,"076-96";#N/A,#N/A,FALSE,"019-97";#N/A,#N/A,FALSE,"021-97";#N/A,#N/A,FALSE,"022-97";#N/A,#N/A,FALSE,"028-97"}</definedName>
    <definedName name="FILTRAGEM" localSheetId="0" hidden="1">{#N/A,#N/A,FALSE,"GERAL";#N/A,#N/A,FALSE,"012-96";#N/A,#N/A,FALSE,"018-96";#N/A,#N/A,FALSE,"027-96";#N/A,#N/A,FALSE,"059-96";#N/A,#N/A,FALSE,"076-96";#N/A,#N/A,FALSE,"019-97";#N/A,#N/A,FALSE,"021-97";#N/A,#N/A,FALSE,"022-97";#N/A,#N/A,FALSE,"028-97"}</definedName>
    <definedName name="FILTRAGEM" hidden="1">{#N/A,#N/A,FALSE,"GERAL";#N/A,#N/A,FALSE,"012-96";#N/A,#N/A,FALSE,"018-96";#N/A,#N/A,FALSE,"027-96";#N/A,#N/A,FALSE,"059-96";#N/A,#N/A,FALSE,"076-96";#N/A,#N/A,FALSE,"019-97";#N/A,#N/A,FALSE,"021-97";#N/A,#N/A,FALSE,"022-97";#N/A,#N/A,FALSE,"028-97"}</definedName>
    <definedName name="Finequipo">#REF!</definedName>
    <definedName name="FinEVW">#REF!</definedName>
    <definedName name="Finitems">[218]Hoja1!#REF!</definedName>
    <definedName name="FinPrecios">[218]Hoja1!#REF!</definedName>
    <definedName name="fire" localSheetId="2">#REF!</definedName>
    <definedName name="fire" localSheetId="1">#REF!</definedName>
    <definedName name="fire" localSheetId="0">#REF!</definedName>
    <definedName name="fire">#REF!</definedName>
    <definedName name="firme">[203]Taxas!$G$27</definedName>
    <definedName name="FirstColumn">#REF!</definedName>
    <definedName name="FirstMonth">#REF!</definedName>
    <definedName name="Fisicos">#REF!</definedName>
    <definedName name="fiveone" localSheetId="2">#REF!</definedName>
    <definedName name="fiveone" localSheetId="1">#REF!</definedName>
    <definedName name="fiveone" localSheetId="0">#REF!</definedName>
    <definedName name="fiveone">#REF!</definedName>
    <definedName name="fivezero" localSheetId="2">#REF!</definedName>
    <definedName name="fivezero" localSheetId="1">#REF!</definedName>
    <definedName name="fivezero" localSheetId="0">#REF!</definedName>
    <definedName name="fivezero">#REF!</definedName>
    <definedName name="FIXO">#REF!</definedName>
    <definedName name="fixo1">#REF!</definedName>
    <definedName name="FJASLJFIL" hidden="1">{"'gráf jan00'!$A$1:$AK$41"}</definedName>
    <definedName name="FJGHJ" hidden="1">{TRUE,TRUE,-1.25,-15.5,604.5,366.75,FALSE,FALSE,TRUE,TRUE,0,1,#N/A,1,#N/A,9.0125,24.4117647058824,1,FALSE,FALSE,3,TRUE,1,FALSE,100,"Swvu.PLANILHA2.","ACwvu.PLANILHA2.",#N/A,FALSE,FALSE,0.787401575,0.34,0.46,0.5,1,"","",FALSE,FALSE,FALSE,FALSE,1,#N/A,1,1,FALSE,FALSE,#N/A,#N/A,FALSE,FALSE,FALSE,9,65532,65532,FALSE,FALSE,TRUE,TRUE,TRUE}</definedName>
    <definedName name="FJHJHG" hidden="1">{#N/A,#N/A,FALSE,"Plan1";#N/A,#N/A,FALSE,"Plan2"}</definedName>
    <definedName name="fjrjrjrtj" hidden="1">{#N/A,#N/A,TRUE,"indice";#N/A,#N/A,TRUE,"indicadores";#N/A,#N/A,TRUE,"comentarios";#N/A,#N/A,TRUE,"Receita";#N/A,#N/A,TRUE,"preço";#N/A,#N/A,TRUE,"Custo Unit Total";#N/A,#N/A,TRUE,"Custo Unit Minerio";#N/A,#N/A,TRUE,"Adm_Aux";#N/A,#N/A,TRUE,"Reaprop";#N/A,#N/A,TRUE,"Custo Unit TU";#N/A,#N/A,TRUE,"Custo Unit Paul";#N/A,#N/A,TRUE,"Custo Unit PM";#N/A,#N/A,TRUE,"Custo Unit TPD";#N/A,#N/A,TRUE,"Custo Unit GR";#N/A,#N/A,TRUE,"Custo Unit FE";#N/A,#N/A,TRUE,"Custo Unit Teus";#N/A,#N/A,TRUE,"Custo Unit CO Ton";#N/A,#N/A,TRUE,"Custo Unit OC";#N/A,#N/A,TRUE,"Margem";#N/A,#N/A,TRUE,"Prog Total";#N/A,#N/A,TRUE,"Prog Tubarão";#N/A,#N/A,TRUE,"Prog Praia mole";#N/A,#N/A,TRUE,"Prog  Paul";#N/A,#N/A,TRUE,"Prog TPD";#N/A,#N/A,TRUE,"Pessoal";#N/A,#N/A,TRUE,"Gastos";#N/A,#N/A,TRUE,"Gasto Área";#N/A,#N/A,TRUE,"Grafico de Gastos";#N/A,#N/A,TRUE,"Inv Corrente";#N/A,#N/A,TRUE,"Inv Capital"}</definedName>
    <definedName name="FL">'[219]2'!$F$17:$I$17</definedName>
    <definedName name="FLOT" localSheetId="2" hidden="1">{#N/A,#N/A,FALSE,"GERAL";#N/A,#N/A,FALSE,"012-96";#N/A,#N/A,FALSE,"018-96";#N/A,#N/A,FALSE,"027-96";#N/A,#N/A,FALSE,"059-96";#N/A,#N/A,FALSE,"076-96";#N/A,#N/A,FALSE,"019-97";#N/A,#N/A,FALSE,"021-97";#N/A,#N/A,FALSE,"022-97";#N/A,#N/A,FALSE,"028-97"}</definedName>
    <definedName name="FLOT" localSheetId="1" hidden="1">{#N/A,#N/A,FALSE,"GERAL";#N/A,#N/A,FALSE,"012-96";#N/A,#N/A,FALSE,"018-96";#N/A,#N/A,FALSE,"027-96";#N/A,#N/A,FALSE,"059-96";#N/A,#N/A,FALSE,"076-96";#N/A,#N/A,FALSE,"019-97";#N/A,#N/A,FALSE,"021-97";#N/A,#N/A,FALSE,"022-97";#N/A,#N/A,FALSE,"028-97"}</definedName>
    <definedName name="FLOT" localSheetId="0" hidden="1">{#N/A,#N/A,FALSE,"GERAL";#N/A,#N/A,FALSE,"012-96";#N/A,#N/A,FALSE,"018-96";#N/A,#N/A,FALSE,"027-96";#N/A,#N/A,FALSE,"059-96";#N/A,#N/A,FALSE,"076-96";#N/A,#N/A,FALSE,"019-97";#N/A,#N/A,FALSE,"021-97";#N/A,#N/A,FALSE,"022-97";#N/A,#N/A,FALSE,"028-97"}</definedName>
    <definedName name="FLOT" hidden="1">{#N/A,#N/A,FALSE,"GERAL";#N/A,#N/A,FALSE,"012-96";#N/A,#N/A,FALSE,"018-96";#N/A,#N/A,FALSE,"027-96";#N/A,#N/A,FALSE,"059-96";#N/A,#N/A,FALSE,"076-96";#N/A,#N/A,FALSE,"019-97";#N/A,#N/A,FALSE,"021-97";#N/A,#N/A,FALSE,"022-97";#N/A,#N/A,FALSE,"028-97"}</definedName>
    <definedName name="FLOTAÇÃO" localSheetId="2" hidden="1">{#N/A,#N/A,FALSE,"GERAL";#N/A,#N/A,FALSE,"012-96";#N/A,#N/A,FALSE,"018-96";#N/A,#N/A,FALSE,"027-96";#N/A,#N/A,FALSE,"059-96";#N/A,#N/A,FALSE,"076-96";#N/A,#N/A,FALSE,"019-97";#N/A,#N/A,FALSE,"021-97";#N/A,#N/A,FALSE,"022-97";#N/A,#N/A,FALSE,"028-97"}</definedName>
    <definedName name="FLOTAÇÃO" localSheetId="1" hidden="1">{#N/A,#N/A,FALSE,"GERAL";#N/A,#N/A,FALSE,"012-96";#N/A,#N/A,FALSE,"018-96";#N/A,#N/A,FALSE,"027-96";#N/A,#N/A,FALSE,"059-96";#N/A,#N/A,FALSE,"076-96";#N/A,#N/A,FALSE,"019-97";#N/A,#N/A,FALSE,"021-97";#N/A,#N/A,FALSE,"022-97";#N/A,#N/A,FALSE,"028-97"}</definedName>
    <definedName name="FLOTAÇÃO" localSheetId="0" hidden="1">{#N/A,#N/A,FALSE,"GERAL";#N/A,#N/A,FALSE,"012-96";#N/A,#N/A,FALSE,"018-96";#N/A,#N/A,FALSE,"027-96";#N/A,#N/A,FALSE,"059-96";#N/A,#N/A,FALSE,"076-96";#N/A,#N/A,FALSE,"019-97";#N/A,#N/A,FALSE,"021-97";#N/A,#N/A,FALSE,"022-97";#N/A,#N/A,FALSE,"028-97"}</definedName>
    <definedName name="FLOTAÇÃO" hidden="1">{#N/A,#N/A,FALSE,"GERAL";#N/A,#N/A,FALSE,"012-96";#N/A,#N/A,FALSE,"018-96";#N/A,#N/A,FALSE,"027-96";#N/A,#N/A,FALSE,"059-96";#N/A,#N/A,FALSE,"076-96";#N/A,#N/A,FALSE,"019-97";#N/A,#N/A,FALSE,"021-97";#N/A,#N/A,FALSE,"022-97";#N/A,#N/A,FALSE,"028-97"}</definedName>
    <definedName name="Flow" localSheetId="2">#REF!</definedName>
    <definedName name="Flow" localSheetId="1">#REF!</definedName>
    <definedName name="Flow" localSheetId="0">#REF!</definedName>
    <definedName name="Flow">#REF!</definedName>
    <definedName name="FlowPosNo" localSheetId="2">[114]Info!#REF!</definedName>
    <definedName name="FlowPosNo" localSheetId="1">[114]Info!#REF!</definedName>
    <definedName name="FlowPosNo" localSheetId="0">[114]Info!#REF!</definedName>
    <definedName name="FlowPosNo">[114]Info!#REF!</definedName>
    <definedName name="FlowUnit" localSheetId="2">[114]Info!#REF!</definedName>
    <definedName name="FlowUnit" localSheetId="1">[114]Info!#REF!</definedName>
    <definedName name="FlowUnit" localSheetId="0">[114]Info!#REF!</definedName>
    <definedName name="FlowUnit">[114]Info!#REF!</definedName>
    <definedName name="flu">'[100]Grafico F de vel não uniforme'!$E$6:$N$21</definedName>
    <definedName name="flu_u">#REF!</definedName>
    <definedName name="FLUID">'[196]Pump Suction'!#REF!</definedName>
    <definedName name="FLUIDO">[181]BOMBA!$B$6</definedName>
    <definedName name="Flump">#REF!</definedName>
    <definedName name="FLUTUANTE2" hidden="1">{#N/A,#N/A,FALSE,"GERAL";#N/A,#N/A,FALSE,"012-96";#N/A,#N/A,FALSE,"018-96";#N/A,#N/A,FALSE,"027-96";#N/A,#N/A,FALSE,"059-96";#N/A,#N/A,FALSE,"076-96";#N/A,#N/A,FALSE,"019-97";#N/A,#N/A,FALSE,"021-97";#N/A,#N/A,FALSE,"022-97";#N/A,#N/A,FALSE,"028-97"}</definedName>
    <definedName name="Flux" localSheetId="2">#REF!</definedName>
    <definedName name="Flux" localSheetId="1">#REF!</definedName>
    <definedName name="Flux" localSheetId="0">#REF!</definedName>
    <definedName name="Flux">#REF!</definedName>
    <definedName name="fluxograma">'[220]#REF'!$A$1:$U$38</definedName>
    <definedName name="fluxograma2" localSheetId="5">[221]!Macro1</definedName>
    <definedName name="fluxograma2" localSheetId="2">[221]!Macro1</definedName>
    <definedName name="fluxograma2" localSheetId="1">[221]!Macro1</definedName>
    <definedName name="fluxograma2">[221]!Macro1</definedName>
    <definedName name="Fn1FnInnov">#REF!</definedName>
    <definedName name="Fn2FnInnov">#REF!</definedName>
    <definedName name="Fn3FnInnov">#REF!</definedName>
    <definedName name="FnTotal">#REF!</definedName>
    <definedName name="FO">#REF!</definedName>
    <definedName name="FOCoilupsRequired">'[91]E Lengths'!$H$1506</definedName>
    <definedName name="folder21">#REF!</definedName>
    <definedName name="FolhaPagamento" localSheetId="2">#REF!</definedName>
    <definedName name="FolhaPagamento" localSheetId="1">#REF!</definedName>
    <definedName name="FolhaPagamento" localSheetId="0">#REF!</definedName>
    <definedName name="FolhaPagamento">#REF!</definedName>
    <definedName name="FolhaPagamento_15" localSheetId="2">#REF!</definedName>
    <definedName name="FolhaPagamento_15" localSheetId="1">#REF!</definedName>
    <definedName name="FolhaPagamento_15" localSheetId="0">#REF!</definedName>
    <definedName name="FolhaPagamento_15">#REF!</definedName>
    <definedName name="FolhaPagamento_20" localSheetId="2">#REF!</definedName>
    <definedName name="FolhaPagamento_20" localSheetId="1">#REF!</definedName>
    <definedName name="FolhaPagamento_20" localSheetId="0">#REF!</definedName>
    <definedName name="FolhaPagamento_20">#REF!</definedName>
    <definedName name="FolhaPagamento_23">#REF!</definedName>
    <definedName name="FolhaPagamento_25">#REF!</definedName>
    <definedName name="FolhaPagamento_28">#REF!</definedName>
    <definedName name="FolhaPagamento_31">#REF!</definedName>
    <definedName name="FolhaPagamento_33">#REF!</definedName>
    <definedName name="FolhaPagamento_36">#REF!</definedName>
    <definedName name="FolResumoFlorestas" hidden="1">{"'REL CUSTODIF'!$B$1:$H$72"}</definedName>
    <definedName name="fore_99">'[109]1999'!$A$2:$S$54</definedName>
    <definedName name="Forecast">#REF!</definedName>
    <definedName name="Forma1">'[222]Grafico Geral Orçamento'!$AY$56</definedName>
    <definedName name="Forma2">'[222]Grafico Geral Orçamento'!$AZ$56</definedName>
    <definedName name="Forma3">'[222]Grafico Geral Orçamento'!$BA$56</definedName>
    <definedName name="forma4">'[222]Grafico Geral Orçamento'!$BB$56</definedName>
    <definedName name="formacao_carga">[183]Gráficos!$A$2:$M$263</definedName>
    <definedName name="Fornecedores">#REF!</definedName>
    <definedName name="forno">#REF!</definedName>
    <definedName name="FP">#REF!</definedName>
    <definedName name="fp_1">#REF!</definedName>
    <definedName name="fp_1_5">#REF!</definedName>
    <definedName name="fp_10" localSheetId="2">#REF!</definedName>
    <definedName name="fp_10" localSheetId="1">#REF!</definedName>
    <definedName name="fp_10" localSheetId="0">#REF!</definedName>
    <definedName name="fp_10">#REF!</definedName>
    <definedName name="fp_10_5">#REF!</definedName>
    <definedName name="fp_11">#REF!</definedName>
    <definedName name="fp_2">#REF!</definedName>
    <definedName name="fp_2_5">#REF!</definedName>
    <definedName name="fp_3">#REF!</definedName>
    <definedName name="fp_3_5">#REF!</definedName>
    <definedName name="fp_4">#REF!</definedName>
    <definedName name="fp_5">#REF!</definedName>
    <definedName name="fp_5_5">#REF!</definedName>
    <definedName name="fp_6">#REF!</definedName>
    <definedName name="fp_6_5">#REF!</definedName>
    <definedName name="fp_7">#REF!</definedName>
    <definedName name="fp_7_5">#REF!</definedName>
    <definedName name="fp_8">#REF!</definedName>
    <definedName name="fp_8_5">#REF!</definedName>
    <definedName name="fp_9">#REF!</definedName>
    <definedName name="fp_9_5">#REF!</definedName>
    <definedName name="fp_aterro">#REF!</definedName>
    <definedName name="fp_aut">#REF!</definedName>
    <definedName name="fp_cal">[223]calculo1!#REF!</definedName>
    <definedName name="fp_civ" localSheetId="2">#REF!</definedName>
    <definedName name="fp_civ" localSheetId="1">#REF!</definedName>
    <definedName name="fp_civ" localSheetId="0">#REF!</definedName>
    <definedName name="fp_civ">#REF!</definedName>
    <definedName name="fp_ele">[224]calculo1!$AH$74</definedName>
    <definedName name="fp_forc" localSheetId="2">#REF!</definedName>
    <definedName name="fp_forc" localSheetId="1">#REF!</definedName>
    <definedName name="fp_forc" localSheetId="0">#REF!</definedName>
    <definedName name="fp_forc">#REF!</definedName>
    <definedName name="fp_geral" localSheetId="2">#REF!</definedName>
    <definedName name="fp_geral" localSheetId="1">#REF!</definedName>
    <definedName name="fp_geral" localSheetId="0">#REF!</definedName>
    <definedName name="fp_geral">#REF!</definedName>
    <definedName name="fp_mat" localSheetId="2">[223]calculo1!#REF!</definedName>
    <definedName name="fp_mat" localSheetId="1">[223]calculo1!#REF!</definedName>
    <definedName name="fp_mat" localSheetId="0">[223]calculo1!#REF!</definedName>
    <definedName name="fp_mat">[223]calculo1!#REF!</definedName>
    <definedName name="fp_mo" localSheetId="2">#REF!</definedName>
    <definedName name="fp_mo" localSheetId="1">#REF!</definedName>
    <definedName name="fp_mo" localSheetId="0">#REF!</definedName>
    <definedName name="fp_mo">#REF!</definedName>
    <definedName name="fp_mod" localSheetId="2">#REF!</definedName>
    <definedName name="fp_mod" localSheetId="1">#REF!</definedName>
    <definedName name="fp_mod" localSheetId="0">#REF!</definedName>
    <definedName name="fp_mod">#REF!</definedName>
    <definedName name="fp_moi" localSheetId="2">#REF!</definedName>
    <definedName name="fp_moi" localSheetId="1">#REF!</definedName>
    <definedName name="fp_moi" localSheetId="0">#REF!</definedName>
    <definedName name="fp_moi">#REF!</definedName>
    <definedName name="fp_par">#REF!</definedName>
    <definedName name="fp_pro">#REF!</definedName>
    <definedName name="fp_tub">[224]calculo1!$AH$75</definedName>
    <definedName name="fpp_1" localSheetId="2">#REF!</definedName>
    <definedName name="fpp_1" localSheetId="1">#REF!</definedName>
    <definedName name="fpp_1" localSheetId="0">#REF!</definedName>
    <definedName name="fpp_1">#REF!</definedName>
    <definedName name="fpp_2" localSheetId="2">#REF!</definedName>
    <definedName name="fpp_2" localSheetId="1">#REF!</definedName>
    <definedName name="fpp_2" localSheetId="0">#REF!</definedName>
    <definedName name="fpp_2">#REF!</definedName>
    <definedName name="fpp_3" localSheetId="2">#REF!</definedName>
    <definedName name="fpp_3" localSheetId="1">#REF!</definedName>
    <definedName name="fpp_3" localSheetId="0">#REF!</definedName>
    <definedName name="fpp_3">#REF!</definedName>
    <definedName name="fr">#REF!</definedName>
    <definedName name="franco">#REF!</definedName>
    <definedName name="FREADVAL">#REF!</definedName>
    <definedName name="FREFIX">#REF!</definedName>
    <definedName name="Freight">#REF!</definedName>
    <definedName name="fremdmotor">[77]Completa!$AK$14</definedName>
    <definedName name="FREPES">#REF!</definedName>
    <definedName name="Frequency">'[91]Project Inputs'!$C$65</definedName>
    <definedName name="FRESAGEM">'[73]Fresagem de Pista Ago-98'!#REF!</definedName>
    <definedName name="FrFnInnov">#REF!</definedName>
    <definedName name="frfrfr" localSheetId="2">#REF!</definedName>
    <definedName name="frfrfr" localSheetId="1">#REF!</definedName>
    <definedName name="frfrfr" localSheetId="0">#REF!</definedName>
    <definedName name="frfrfr">#REF!</definedName>
    <definedName name="frfrfrfr" localSheetId="2">#REF!</definedName>
    <definedName name="frfrfrfr" localSheetId="1">#REF!</definedName>
    <definedName name="frfrfrfr" localSheetId="0">#REF!</definedName>
    <definedName name="frfrfrfr">#REF!</definedName>
    <definedName name="FrIntInnov">#REF!</definedName>
    <definedName name="FRWAESR" hidden="1">{"'Quadro'!$A$4:$BG$78"}</definedName>
    <definedName name="FSA" hidden="1">{"'Quadro'!$A$4:$BG$78"}</definedName>
    <definedName name="fsadfasd" hidden="1">{#N/A,#N/A,TRUE,"indice";#N/A,#N/A,TRUE,"indicadores";#N/A,#N/A,TRUE,"comentarios";#N/A,#N/A,TRUE,"Receita";#N/A,#N/A,TRUE,"preço";#N/A,#N/A,TRUE,"Custo Unit Total";#N/A,#N/A,TRUE,"Custo Unit Minerio";#N/A,#N/A,TRUE,"Adm_Aux";#N/A,#N/A,TRUE,"Reaprop";#N/A,#N/A,TRUE,"Custo Unit TU";#N/A,#N/A,TRUE,"Custo Unit Paul";#N/A,#N/A,TRUE,"Custo Unit PM";#N/A,#N/A,TRUE,"Custo Unit TPD";#N/A,#N/A,TRUE,"Custo Unit GR";#N/A,#N/A,TRUE,"Custo Unit FE";#N/A,#N/A,TRUE,"Custo Unit Teus";#N/A,#N/A,TRUE,"Custo Unit CO Ton";#N/A,#N/A,TRUE,"Custo Unit OC";#N/A,#N/A,TRUE,"Margem";#N/A,#N/A,TRUE,"Prog Total";#N/A,#N/A,TRUE,"Prog Tubarão";#N/A,#N/A,TRUE,"Prog Praia mole";#N/A,#N/A,TRUE,"Prog  Paul";#N/A,#N/A,TRUE,"Prog TPD";#N/A,#N/A,TRUE,"Pessoal";#N/A,#N/A,TRUE,"Gastos";#N/A,#N/A,TRUE,"Gasto Área";#N/A,#N/A,TRUE,"Grafico de Gastos";#N/A,#N/A,TRUE,"Inv Corrente";#N/A,#N/A,TRUE,"Inv Capital"}</definedName>
    <definedName name="fsd" hidden="1">{"'gráf jan00'!$A$1:$AK$41"}</definedName>
    <definedName name="FSDF" hidden="1">{"'Quadro'!$A$4:$BG$78"}</definedName>
    <definedName name="fsdg" localSheetId="5">[105]!Macro1</definedName>
    <definedName name="fsdg" localSheetId="2">[105]!Macro1</definedName>
    <definedName name="fsdg" localSheetId="1">[105]!Macro1</definedName>
    <definedName name="fsdg">[105]!Macro1</definedName>
    <definedName name="FSDS" hidden="1">{"'gráf jan00'!$A$1:$AK$41"}</definedName>
    <definedName name="fse">#REF!</definedName>
    <definedName name="fsf" localSheetId="2">#REF!</definedName>
    <definedName name="fsf" localSheetId="1">#REF!</definedName>
    <definedName name="fsf" localSheetId="0">#REF!</definedName>
    <definedName name="fsf">#REF!</definedName>
    <definedName name="fsn">#REF!</definedName>
    <definedName name="fssgsgdfhh">#REF!</definedName>
    <definedName name="FTG">#REF!</definedName>
    <definedName name="FTG_cost">#REF!</definedName>
    <definedName name="ftherhwertywer">#REF!</definedName>
    <definedName name="FTU" hidden="1">{"'Quadro'!$A$4:$BG$78"}</definedName>
    <definedName name="FU">#REF!</definedName>
    <definedName name="FU_asis">#REF!</definedName>
    <definedName name="Função">#REF!</definedName>
    <definedName name="Funcionals_Complete_Full_Service">#REF!</definedName>
    <definedName name="Functionals_Complete_Assumptions">#REF!</definedName>
    <definedName name="Functionals_Complete_Costs">#REF!</definedName>
    <definedName name="FundoDePensão">#REF!</definedName>
    <definedName name="FundoDePensão_15">#REF!</definedName>
    <definedName name="FundoDePensão_20">#REF!</definedName>
    <definedName name="FundoDePensão_23">#REF!</definedName>
    <definedName name="FundoDePensão_25">#REF!</definedName>
    <definedName name="FundoDePensão_28">#REF!</definedName>
    <definedName name="FundoDePensão_31">#REF!</definedName>
    <definedName name="FundoDePensão_33">#REF!</definedName>
    <definedName name="FundoDePensão_36">#REF!</definedName>
    <definedName name="fur">#REF!</definedName>
    <definedName name="fy">#REF!</definedName>
    <definedName name="fye">[83]Inputs!$C$7</definedName>
    <definedName name="G">[225]PPU!#REF!</definedName>
    <definedName name="G_2.02">'[205] CABLE'!#REF!</definedName>
    <definedName name="g_2.04" localSheetId="2">#REF!</definedName>
    <definedName name="g_2.04" localSheetId="1">#REF!</definedName>
    <definedName name="g_2.04" localSheetId="0">#REF!</definedName>
    <definedName name="g_2.04">#REF!</definedName>
    <definedName name="G_2.05" localSheetId="2">#REF!</definedName>
    <definedName name="G_2.05" localSheetId="1">#REF!</definedName>
    <definedName name="G_2.05" localSheetId="0">#REF!</definedName>
    <definedName name="G_2.05">#REF!</definedName>
    <definedName name="G_2.06" localSheetId="2">#REF!</definedName>
    <definedName name="G_2.06" localSheetId="1">#REF!</definedName>
    <definedName name="G_2.06" localSheetId="0">#REF!</definedName>
    <definedName name="G_2.06">#REF!</definedName>
    <definedName name="G_2.07">#REF!</definedName>
    <definedName name="G_2.08">#REF!</definedName>
    <definedName name="G_2.09">#REF!</definedName>
    <definedName name="G_2.10">#REF!</definedName>
    <definedName name="G_2.11">#REF!</definedName>
    <definedName name="G_2.12">#REF!</definedName>
    <definedName name="G_2.13">#REF!</definedName>
    <definedName name="G_2.14">#REF!</definedName>
    <definedName name="G_A">'[90]Ref Numbers'!$H$68</definedName>
    <definedName name="G_GDF_ATTUALE">#REF!</definedName>
    <definedName name="G_GDF_VAR">#REF!</definedName>
    <definedName name="G_GDF_VARIAZIONE">#REF!</definedName>
    <definedName name="G_Geral">[226]Principal!$D$22</definedName>
    <definedName name="G_P_P">#N/A</definedName>
    <definedName name="G_PEND_DRALL_B">#REF!</definedName>
    <definedName name="G_PEND_DRANGO">#REF!</definedName>
    <definedName name="G_PEND_GDF">#REF!</definedName>
    <definedName name="G_PENDENZA_DGDF">#REF!</definedName>
    <definedName name="G_PENDENZA_DO">#REF!</definedName>
    <definedName name="G_PENDENZA_DRALL_A">#REF!</definedName>
    <definedName name="G_PENDENZA_DRALL_B">#REF!</definedName>
    <definedName name="G_PENDENZA_DRANGO">#REF!</definedName>
    <definedName name="GABIN5201100">'[227]JUST NAT 52'!#REF!</definedName>
    <definedName name="GABIN5296100">#REF!</definedName>
    <definedName name="GABIN5611100">'[228]OK Premissas Nat 56'!#REF!</definedName>
    <definedName name="GABIN5643100">'[228]OK Premissas Nat 56'!#REF!</definedName>
    <definedName name="GAEOG5116100">'[228]Justif Nat 51'!#REF!</definedName>
    <definedName name="GAEOG5130100">'[228]Justif Nat 51'!#REF!</definedName>
    <definedName name="GAEOG5141300">'[228]Justif Nat 51'!#REF!</definedName>
    <definedName name="GAEOG5144100">'[228]Justif Nat 51'!#REF!</definedName>
    <definedName name="GAEOG5191100">'[228]Justif Nat 51'!#REF!</definedName>
    <definedName name="GAEOG5191200">'[228]Justif Nat 51'!#REF!</definedName>
    <definedName name="GAEOG5200100">'[227]JUST NAT 52'!#REF!</definedName>
    <definedName name="GAEOG5201100">'[227]JUST NAT 52'!#REF!</definedName>
    <definedName name="GAEOG5291100">#REF!</definedName>
    <definedName name="GAEOG5296100">#REF!</definedName>
    <definedName name="GAEOG5297100">#REF!</definedName>
    <definedName name="GAEOG5299100">#REF!</definedName>
    <definedName name="GAEOG5611100">'[228]OK Premissas Nat 56'!#REF!</definedName>
    <definedName name="GAEOG5611200">'[228]OK Premissas Nat 56'!#REF!</definedName>
    <definedName name="GAEOG5612200">'[228]OK Premissas Nat 56'!#REF!</definedName>
    <definedName name="GAEOG5640200">'[228]OK Premissas Nat 56'!#REF!</definedName>
    <definedName name="GAEOG5641100">'[228]OK Premissas Nat 56'!#REF!</definedName>
    <definedName name="GAEOG5643100">'[228]OK Premissas Nat 56'!#REF!</definedName>
    <definedName name="GAEOG5810100">'[228]OK Justif Nat 58 '!#REF!</definedName>
    <definedName name="GAEOG5810500">'[228]OK Justif Nat 58 '!#REF!</definedName>
    <definedName name="GAEOG5894100">'[228]OK Justif Nat 58 '!#REF!</definedName>
    <definedName name="GAEOG5899950">'[228]OK Justif Nat 58 '!#REF!</definedName>
    <definedName name="galo" hidden="1">{#N/A,#N/A,FALSE,"GERAL";#N/A,#N/A,FALSE,"012-96";#N/A,#N/A,FALSE,"018-96";#N/A,#N/A,FALSE,"027-96";#N/A,#N/A,FALSE,"059-96";#N/A,#N/A,FALSE,"076-96";#N/A,#N/A,FALSE,"019-97";#N/A,#N/A,FALSE,"021-97";#N/A,#N/A,FALSE,"022-97";#N/A,#N/A,FALSE,"028-97"}</definedName>
    <definedName name="Galvanized_cable_tray__complete_of__special_pieces__elbows__crosses__Tees__etc.__and_fixing_elements___brackets__supports__etc.__Metallic_supports_from_roof__wall_or_metallic_structure_included">#REF!</definedName>
    <definedName name="GAMAN" hidden="1">{#N/A,#N/A,FALSE,"PCOL"}</definedName>
    <definedName name="GAMAR" hidden="1">{"'CptDifn'!$AA$32:$AG$32"}</definedName>
    <definedName name="GAMAR1" hidden="1">{"'CptDifn'!$AA$32:$AG$32"}</definedName>
    <definedName name="gamen" hidden="1">{#N/A,#N/A,FALSE,"PCOL"}</definedName>
    <definedName name="Ganhos_intangiveis">#REF!</definedName>
    <definedName name="Ganhos_Tangiveis">#REF!</definedName>
    <definedName name="GANNT">IF(AND([110]NASTRI!#REF!&lt;=[110]NASTRI!A$21,[110]NASTRI!A$21&lt;=[110]NASTRI!#REF!),"333",0)</definedName>
    <definedName name="GAOTG5116100">'[228]Justif Nat 51'!#REF!</definedName>
    <definedName name="GAOTG5130100">'[228]Justif Nat 51'!#REF!</definedName>
    <definedName name="GAOTG5141300">'[228]Justif Nat 51'!#REF!</definedName>
    <definedName name="GAOTG5144100">'[228]Justif Nat 51'!#REF!</definedName>
    <definedName name="GAOTG5190100">'[228]Justif Nat 51'!#REF!</definedName>
    <definedName name="GAOTG5191100">'[228]Justif Nat 51'!#REF!</definedName>
    <definedName name="GAOTG5191200">'[228]Justif Nat 51'!#REF!</definedName>
    <definedName name="GAOTG5192100">'[228]Justif Nat 51'!#REF!</definedName>
    <definedName name="GAOTG5201100">'[227]JUST NAT 52'!#REF!</definedName>
    <definedName name="GAOTG5296100">#REF!</definedName>
    <definedName name="GAOTG5297100">#REF!</definedName>
    <definedName name="GAOTG5611100">'[228]OK Premissas Nat 56'!#REF!</definedName>
    <definedName name="GAOTG5643100">'[228]OK Premissas Nat 56'!#REF!</definedName>
    <definedName name="GAPEG5116100">'[228]Justif Nat 51'!#REF!</definedName>
    <definedName name="GAPEG5130100">'[228]Justif Nat 51'!#REF!</definedName>
    <definedName name="GAPEG5141300">'[228]Justif Nat 51'!#REF!</definedName>
    <definedName name="GAPEG5144100">'[228]Justif Nat 51'!#REF!</definedName>
    <definedName name="GAPEG5191100">'[228]Justif Nat 51'!#REF!</definedName>
    <definedName name="GAPEG5191200">'[228]Justif Nat 51'!#REF!</definedName>
    <definedName name="GAPEG5200100">#REF!</definedName>
    <definedName name="GAPEG5201100">#REF!</definedName>
    <definedName name="GAPEG5202100">'[227]JUST NAT 52'!#REF!</definedName>
    <definedName name="GAPEG5202900">'[227]JUST NAT 52'!#REF!</definedName>
    <definedName name="GAPEG5213100">'[227]JUST NAT 52'!#REF!</definedName>
    <definedName name="GAPEG5213200">'[227]JUST NAT 52'!#REF!</definedName>
    <definedName name="GAPEG5213300">'[227]JUST NAT 52'!#REF!</definedName>
    <definedName name="GAPEG5270800">#REF!</definedName>
    <definedName name="GAPEG5291100">#REF!</definedName>
    <definedName name="GAPEG5296100">#REF!</definedName>
    <definedName name="GAPEG5297100">#REF!</definedName>
    <definedName name="GAPEG5610100">'[228]OK Premissas Nat 56'!#REF!</definedName>
    <definedName name="GAPEG5611100">'[228]OK Premissas Nat 56'!#REF!</definedName>
    <definedName name="GAPEG5619200">'[228]OK Premissas Nat 56'!#REF!</definedName>
    <definedName name="GAPEG5640100">'[228]OK Premissas Nat 56'!#REF!</definedName>
    <definedName name="GAPEG5640200">'[228]OK Premissas Nat 56'!#REF!</definedName>
    <definedName name="GAPEG5641100">'[228]OK Premissas Nat 56'!#REF!</definedName>
    <definedName name="GAPEG5643100">'[228]OK Premissas Nat 56'!#REF!</definedName>
    <definedName name="GAPEG5871100">'[228]OK Justif Nat 58 '!#REF!</definedName>
    <definedName name="GAPMG">'[228]OK Premissas Nat 56'!#REF!</definedName>
    <definedName name="GAPMG5116100">'[228]Justif Nat 51'!#REF!</definedName>
    <definedName name="GAPMG5130100">'[228]Justif Nat 51'!#REF!</definedName>
    <definedName name="GAPMG5141300">'[228]Justif Nat 51'!#REF!</definedName>
    <definedName name="GAPMG5144100">'[228]Justif Nat 51'!#REF!</definedName>
    <definedName name="GAPMG5191100">'[228]Justif Nat 51'!#REF!</definedName>
    <definedName name="GAPMG5200100">'[227]JUST NAT 52'!#REF!</definedName>
    <definedName name="GAPMG5201100">'[227]JUST NAT 52'!#REF!</definedName>
    <definedName name="GAPMG5202900">'[227]JUST NAT 52'!#REF!</definedName>
    <definedName name="GAPMG5270800">#REF!</definedName>
    <definedName name="GAPMG5291100">#REF!</definedName>
    <definedName name="GAPMG5296100">#REF!</definedName>
    <definedName name="GAPMG5297100">#REF!</definedName>
    <definedName name="GAPMG5610100">'[228]OK Premissas Nat 56'!#REF!</definedName>
    <definedName name="GAPMG5611100">'[228]OK Premissas Nat 56'!#REF!</definedName>
    <definedName name="GAPMG5611200">'[228]OK Premissas Nat 56'!#REF!</definedName>
    <definedName name="GAPMG5612100">'[228]OK Premissas Nat 56'!#REF!</definedName>
    <definedName name="GAPMG5612200">'[228]OK Premissas Nat 56'!#REF!</definedName>
    <definedName name="GAPMG5640100">'[228]OK Premissas Nat 56'!#REF!</definedName>
    <definedName name="GAPMG5640200">'[228]OK Premissas Nat 56'!#REF!</definedName>
    <definedName name="GAPMG5641100">'[228]OK Premissas Nat 56'!#REF!</definedName>
    <definedName name="GAPMG5643100">'[228]OK Premissas Nat 56'!#REF!</definedName>
    <definedName name="GAPMG5742900">'[229]Just Nat 57 B'!#REF!</definedName>
    <definedName name="GAPMG5894100">'[228]OK Justif Nat 58 '!#REF!</definedName>
    <definedName name="GAPVG5291100">#REF!</definedName>
    <definedName name="garegrgrg" localSheetId="2">#REF!</definedName>
    <definedName name="garegrgrg" localSheetId="1">#REF!</definedName>
    <definedName name="garegrgrg" localSheetId="0">#REF!</definedName>
    <definedName name="garegrgrg">#REF!</definedName>
    <definedName name="gargr" localSheetId="2">#REF!</definedName>
    <definedName name="gargr" localSheetId="1">#REF!</definedName>
    <definedName name="gargr" localSheetId="0">#REF!</definedName>
    <definedName name="gargr">#REF!</definedName>
    <definedName name="garug01" hidden="1">{"'REL CUSTODIF'!$B$1:$H$72"}</definedName>
    <definedName name="garug1" hidden="1">{#N/A,#N/A,FALSE,"PCOL"}</definedName>
    <definedName name="GASEG" hidden="1">{"'Quadro'!$A$4:$BG$78"}</definedName>
    <definedName name="GASEG5116100">'[228]Justif Nat 51'!#REF!</definedName>
    <definedName name="GASEG5130100">'[228]Justif Nat 51'!#REF!</definedName>
    <definedName name="GASEG5141300">'[228]Justif Nat 51'!#REF!</definedName>
    <definedName name="GASEG5144100">'[228]Justif Nat 51'!#REF!</definedName>
    <definedName name="GASEG5191100">'[228]Justif Nat 51'!#REF!</definedName>
    <definedName name="GASEG5191200">'[228]Justif Nat 51'!#REF!</definedName>
    <definedName name="GASEG5200100">'[227]JUST NAT 52'!#REF!</definedName>
    <definedName name="GASEG5201100">'[227]JUST NAT 52'!#REF!</definedName>
    <definedName name="GASEG5202100">'[227]JUST NAT 52'!#REF!</definedName>
    <definedName name="GASEG5202900">'[227]JUST NAT 52'!#REF!</definedName>
    <definedName name="GASEG5203900">'[227]JUST NAT 52'!#REF!</definedName>
    <definedName name="GASEG5205200">'[227]JUST NAT 52'!#REF!</definedName>
    <definedName name="GASEG5205900">'[227]JUST NAT 52'!#REF!</definedName>
    <definedName name="GASEG5213100">'[227]JUST NAT 52'!#REF!</definedName>
    <definedName name="GASEG5213200">'[227]JUST NAT 52'!#REF!</definedName>
    <definedName name="GASEG5213300">'[227]JUST NAT 52'!#REF!</definedName>
    <definedName name="GASEG5280100">#REF!</definedName>
    <definedName name="GASEG5291100">#REF!</definedName>
    <definedName name="GASEG5296100">#REF!</definedName>
    <definedName name="GASEG5297100">#REF!</definedName>
    <definedName name="GASEG5299100">#REF!</definedName>
    <definedName name="GASEG5611100">'[228]OK Premissas Nat 56'!#REF!</definedName>
    <definedName name="GASEG5640100">'[228]OK Premissas Nat 56'!#REF!</definedName>
    <definedName name="GASEG5640200">'[228]OK Premissas Nat 56'!#REF!</definedName>
    <definedName name="GASEG5643100">'[228]OK Premissas Nat 56'!#REF!</definedName>
    <definedName name="GASEG5643200">'[228]OK Premissas Nat 56'!#REF!</definedName>
    <definedName name="GASEG5643500">'[228]OK Premissas Nat 56'!#REF!</definedName>
    <definedName name="GATEG5116100">'[228]Justif Nat 51'!#REF!</definedName>
    <definedName name="GATEG5130100">'[228]Justif Nat 51'!#REF!</definedName>
    <definedName name="GATEG5135100">'[228]Justif Nat 51'!#REF!</definedName>
    <definedName name="GATEG5141300">'[228]Justif Nat 51'!#REF!</definedName>
    <definedName name="GATEG5144100">'[228]Justif Nat 51'!#REF!</definedName>
    <definedName name="GATEG5201100">'[227]JUST NAT 52'!#REF!</definedName>
    <definedName name="GATEG5296100">#REF!</definedName>
    <definedName name="GATEG5297100">#REF!</definedName>
    <definedName name="GATEG5611100">'[228]OK Premissas Nat 56'!#REF!</definedName>
    <definedName name="GATEG5643100">'[228]OK Premissas Nat 56'!#REF!</definedName>
    <definedName name="GATEG5894100">'[228]OK Justif Nat 58 '!#REF!</definedName>
    <definedName name="gavag">'[230]Check List- Gerrot'!#REF!,'[230]Check List- Gerrot'!#REF!,'[230]Check List- Gerrot'!#REF!,'[230]Check List- Gerrot'!#REF!,'[230]Check List- Gerrot'!#REF!</definedName>
    <definedName name="GAVETA">#REF!</definedName>
    <definedName name="GAVPG5116100">'[228]Justif Nat 51'!#REF!</definedName>
    <definedName name="GAVPG5130100">'[228]Justif Nat 51'!#REF!</definedName>
    <definedName name="GAVPG5141300">'[228]Justif Nat 51'!#REF!</definedName>
    <definedName name="GAVPG5144100">'[228]Justif Nat 51'!#REF!</definedName>
    <definedName name="GAVPG5191100">'[228]Justif Nat 51'!#REF!</definedName>
    <definedName name="GAVPG5200100">'[227]JUST NAT 52'!#REF!</definedName>
    <definedName name="GAVPG5201100">'[227]JUST NAT 52'!#REF!</definedName>
    <definedName name="GAVPG5202900">'[227]JUST NAT 52'!#REF!</definedName>
    <definedName name="GAVPG5203900">'[227]JUST NAT 52'!#REF!</definedName>
    <definedName name="GAVPG5205200">'[227]JUST NAT 52'!#REF!</definedName>
    <definedName name="GAVPG5205900">'[227]JUST NAT 52'!#REF!</definedName>
    <definedName name="GAVPG5280100">#REF!</definedName>
    <definedName name="GAVPG5291100">#REF!</definedName>
    <definedName name="GAVPG5293900">#REF!</definedName>
    <definedName name="GAVPG5296100">#REF!</definedName>
    <definedName name="GAVPG5297100">#REF!</definedName>
    <definedName name="GAVPG5299100">#REF!</definedName>
    <definedName name="GAVPG5610100">'[228]OK Premissas Nat 56'!#REF!</definedName>
    <definedName name="GAVPG5611100">'[228]OK Premissas Nat 56'!#REF!</definedName>
    <definedName name="GAVPG5611200">'[228]OK Premissas Nat 56'!#REF!</definedName>
    <definedName name="GAVPG5612100">'[228]OK Premissas Nat 56'!#REF!</definedName>
    <definedName name="GAVPG5641100">'[228]OK Premissas Nat 56'!#REF!</definedName>
    <definedName name="GAVPG5643100">'[228]OK Premissas Nat 56'!#REF!</definedName>
    <definedName name="GAVPG5871100">'[228]OK Justif Nat 58 '!#REF!</definedName>
    <definedName name="GAVTG" hidden="1">{"'gráf jan00'!$A$1:$AK$41"}</definedName>
    <definedName name="GBP">#REF!</definedName>
    <definedName name="GC">'[180]Tabelas Diversas'!$E$2:$E$24</definedName>
    <definedName name="gdfg" hidden="1">{"'gráf jan00'!$A$1:$AK$41"}</definedName>
    <definedName name="gdp00esp">#REF!</definedName>
    <definedName name="gdp01esp">#REF!</definedName>
    <definedName name="gdp02esp">#REF!</definedName>
    <definedName name="gdp03esp">#REF!</definedName>
    <definedName name="gdp04esp">#REF!</definedName>
    <definedName name="gdp05esp">#REF!</definedName>
    <definedName name="gdp06esp">#REF!</definedName>
    <definedName name="gdp07esp">#REF!</definedName>
    <definedName name="gdp08esp">#REF!</definedName>
    <definedName name="gdp09esp">#REF!</definedName>
    <definedName name="GDS" hidden="1">{"'Quadro'!$A$4:$BG$78"}</definedName>
    <definedName name="GE">#REF!</definedName>
    <definedName name="gemin" hidden="1">{#N/A,#N/A,FALSE,"PCOL"}</definedName>
    <definedName name="Gemop" hidden="1">{#N/A,#N/A,TRUE,"indice";#N/A,#N/A,TRUE,"indicadores";#N/A,#N/A,TRUE,"comentarios"}</definedName>
    <definedName name="GENADMEXP">#REF!</definedName>
    <definedName name="GERAL" localSheetId="2">#REF!,#REF!,#REF!,#REF!,#REF!,#REF!,#REF!,#REF!</definedName>
    <definedName name="GERAL" localSheetId="1">#REF!,#REF!,#REF!,#REF!,#REF!,#REF!,#REF!,#REF!</definedName>
    <definedName name="GERAL" localSheetId="0">#REF!,#REF!,#REF!,#REF!,#REF!,#REF!,#REF!,#REF!</definedName>
    <definedName name="GERAL">#REF!,#REF!,#REF!,#REF!,#REF!,#REF!,#REF!,#REF!</definedName>
    <definedName name="geral1">[231]Cronograma!#REF!,[231]Cronograma!#REF!,[231]Cronograma!#REF!,[231]Cronograma!#REF!</definedName>
    <definedName name="gergerg" localSheetId="5">[10]!telaC</definedName>
    <definedName name="gergerg" localSheetId="2">[10]!telaC</definedName>
    <definedName name="gergerg" localSheetId="1">[10]!telaC</definedName>
    <definedName name="gergerg">[10]!telaC</definedName>
    <definedName name="Gerrot" hidden="1">{"'Quadro'!$A$4:$BG$78"}</definedName>
    <definedName name="gestores">[232]Plan1!$C$2:$C$37+#REF!</definedName>
    <definedName name="getep" hidden="1">{#N/A,#N/A,TRUE,"indice";#N/A,#N/A,TRUE,"indicadores";#N/A,#N/A,TRUE,"comentarios"}</definedName>
    <definedName name="GEVMG5116100">'[228]Justif Nat 51'!#REF!</definedName>
    <definedName name="GEVMG5130100">'[228]Justif Nat 51'!#REF!</definedName>
    <definedName name="GEVMG5135100">'[228]Justif Nat 51'!#REF!</definedName>
    <definedName name="GEVMG5141300">'[228]Justif Nat 51'!#REF!</definedName>
    <definedName name="GEVMG5144100">'[228]Justif Nat 51'!#REF!</definedName>
    <definedName name="GEVMG5190100">'[228]Justif Nat 51'!#REF!</definedName>
    <definedName name="GEVMG5191100">'[228]Justif Nat 51'!#REF!</definedName>
    <definedName name="GEVMG5191200">'[228]Justif Nat 51'!#REF!</definedName>
    <definedName name="GEVMG5192100">'[228]Justif Nat 51'!#REF!</definedName>
    <definedName name="GEVMG5200100">'[227]JUST NAT 52'!#REF!</definedName>
    <definedName name="GEVMG5201100">'[227]JUST NAT 52'!#REF!</definedName>
    <definedName name="GEVMG5202100">'[227]JUST NAT 52'!#REF!</definedName>
    <definedName name="GEVMG5202900">'[227]JUST NAT 52'!#REF!</definedName>
    <definedName name="GEVMG5203900">'[227]JUST NAT 52'!#REF!</definedName>
    <definedName name="GEVMG5205200">'[227]JUST NAT 52'!#REF!</definedName>
    <definedName name="GEVMG5205900">'[227]JUST NAT 52'!#REF!</definedName>
    <definedName name="GEVMG5210100">'[228]OK Premissas Nat 56'!#REF!</definedName>
    <definedName name="GEVMG5213100">'[227]JUST NAT 52'!#REF!</definedName>
    <definedName name="GEVMG5213200">'[227]JUST NAT 52'!#REF!</definedName>
    <definedName name="GEVMG5213300">'[227]JUST NAT 52'!#REF!</definedName>
    <definedName name="GEVMG5270800">#REF!</definedName>
    <definedName name="GEVMG5280100">#REF!</definedName>
    <definedName name="GEVMG5291100">#REF!</definedName>
    <definedName name="GEVMG5293900">#REF!</definedName>
    <definedName name="GEVMG5296100">#REF!</definedName>
    <definedName name="GEVMG5297100">#REF!</definedName>
    <definedName name="GEVMG5299100">#REF!</definedName>
    <definedName name="GEVMG5610100">'[228]OK Premissas Nat 56'!#REF!</definedName>
    <definedName name="GEVMG5611100">'[228]OK Premissas Nat 56'!#REF!</definedName>
    <definedName name="GEVMG5611200">'[228]OK Premissas Nat 56'!#REF!</definedName>
    <definedName name="GEVMG5612100">'[228]OK Premissas Nat 56'!#REF!</definedName>
    <definedName name="GEVMG5612200">'[228]OK Premissas Nat 56'!#REF!</definedName>
    <definedName name="GEVMG5619200">'[228]OK Premissas Nat 56'!#REF!</definedName>
    <definedName name="GEVMG5640100">'[228]OK Premissas Nat 56'!#REF!</definedName>
    <definedName name="GEVMG5640200">'[228]OK Premissas Nat 56'!#REF!</definedName>
    <definedName name="GEVMG5641100">'[228]OK Premissas Nat 56'!#REF!</definedName>
    <definedName name="GEVMG5643100">'[228]OK Premissas Nat 56'!#REF!</definedName>
    <definedName name="GEVMG5643200">'[228]OK Premissas Nat 56'!#REF!</definedName>
    <definedName name="GEVMG5643500">'[228]OK Premissas Nat 56'!#REF!</definedName>
    <definedName name="GEVMG5810100">'[228]OK Justif Nat 58 '!#REF!</definedName>
    <definedName name="GEVMG5810500">'[228]OK Justif Nat 58 '!#REF!</definedName>
    <definedName name="GEVMG5871100">'[228]OK Justif Nat 58 '!#REF!</definedName>
    <definedName name="GEVMG5894100">'[228]OK Justif Nat 58 '!#REF!</definedName>
    <definedName name="GEVMG5899950">'[228]OK Justif Nat 58 '!#REF!</definedName>
    <definedName name="gew">IF([101]Num!V1&lt;&gt;0,[101]Num!V1,"")</definedName>
    <definedName name="gf">#REF!</definedName>
    <definedName name="gfd" localSheetId="2">#REF!</definedName>
    <definedName name="gfd" localSheetId="1">#REF!</definedName>
    <definedName name="gfd" localSheetId="0">#REF!</definedName>
    <definedName name="gfd">#REF!</definedName>
    <definedName name="gfdddf" hidden="1">{"'CptDifn'!$AA$32:$AG$32"}</definedName>
    <definedName name="gfsd" localSheetId="5">[233]!Macro3</definedName>
    <definedName name="gfsd" localSheetId="2">[233]!Macro3</definedName>
    <definedName name="gfsd" localSheetId="1">[233]!Macro3</definedName>
    <definedName name="gfsd">[233]!Macro3</definedName>
    <definedName name="gg" hidden="1">{"tabela",#N/A,FALSE,"Tabela";"decoração",#N/A,FALSE,"Decor.";"Informações",#N/A,FALSE,"Inform."}</definedName>
    <definedName name="GGG">[7]!GGG</definedName>
    <definedName name="GGGG">[7]!GGGG</definedName>
    <definedName name="ggggggg">#REF!</definedName>
    <definedName name="gggggggggg" hidden="1">{TRUE,TRUE,-1.25,-15.5,604.5,366.75,FALSE,FALSE,TRUE,TRUE,0,1,#N/A,1,#N/A,9.0125,24.4117647058824,1,FALSE,FALSE,3,TRUE,1,FALSE,100,"Swvu.PLANILHA2.","ACwvu.PLANILHA2.",#N/A,FALSE,FALSE,0.787401575,0.34,0.46,0.5,1,"","",FALSE,FALSE,FALSE,FALSE,1,#N/A,1,1,FALSE,FALSE,#N/A,#N/A,FALSE,FALSE,FALSE,9,65532,65532,FALSE,FALSE,TRUE,TRUE,TRUE}</definedName>
    <definedName name="ggtggg" hidden="1">{#N/A,#N/A,FALSE,"DEF1";#N/A,#N/A,FALSE,"DEF2";#N/A,#N/A,FALSE,"DEF3"}</definedName>
    <definedName name="GHFG" hidden="1">{"'RR'!$A$2:$E$81"}</definedName>
    <definedName name="GHJJKGK" hidden="1">{"'gráf jan00'!$A$1:$AK$41"}</definedName>
    <definedName name="ghk">#REF!</definedName>
    <definedName name="ghregfr" localSheetId="2">#REF!</definedName>
    <definedName name="ghregfr" localSheetId="1">#REF!</definedName>
    <definedName name="ghregfr" localSheetId="0">#REF!</definedName>
    <definedName name="ghregfr">#REF!</definedName>
    <definedName name="giror">#REF!</definedName>
    <definedName name="GJ" hidden="1">{#N/A,#N/A,FALSE,"GERAL";#N/A,#N/A,FALSE,"012-96";#N/A,#N/A,FALSE,"018-96";#N/A,#N/A,FALSE,"027-96";#N/A,#N/A,FALSE,"059-96";#N/A,#N/A,FALSE,"076-96";#N/A,#N/A,FALSE,"019-97";#N/A,#N/A,FALSE,"021-97";#N/A,#N/A,FALSE,"022-97";#N/A,#N/A,FALSE,"028-97"}</definedName>
    <definedName name="GJ1M" localSheetId="2">#REF!</definedName>
    <definedName name="GJ1M" localSheetId="1">#REF!</definedName>
    <definedName name="GJ1M" localSheetId="0">#REF!</definedName>
    <definedName name="GJ1M">#REF!</definedName>
    <definedName name="GJ1Y">#REF!</definedName>
    <definedName name="GJ3M">#REF!</definedName>
    <definedName name="GJ3Y">#REF!</definedName>
    <definedName name="GJ5P">'[6]95삼성급(본사)'!#REF!</definedName>
    <definedName name="GJ5Y">'[6]95삼성급(본사)'!#REF!</definedName>
    <definedName name="gjgh" hidden="1">{#N/A,#N/A,FALSE,"GERAL";#N/A,#N/A,FALSE,"012-96";#N/A,#N/A,FALSE,"018-96";#N/A,#N/A,FALSE,"027-96";#N/A,#N/A,FALSE,"059-96";#N/A,#N/A,FALSE,"076-96";#N/A,#N/A,FALSE,"019-97";#N/A,#N/A,FALSE,"021-97";#N/A,#N/A,FALSE,"022-97";#N/A,#N/A,FALSE,"028-97"}</definedName>
    <definedName name="GJK" hidden="1">{#N/A,#N/A,FALSE,"GERAL";#N/A,#N/A,FALSE,"012-96";#N/A,#N/A,FALSE,"018-96";#N/A,#N/A,FALSE,"027-96";#N/A,#N/A,FALSE,"059-96";#N/A,#N/A,FALSE,"076-96";#N/A,#N/A,FALSE,"019-97";#N/A,#N/A,FALSE,"021-97";#N/A,#N/A,FALSE,"022-97";#N/A,#N/A,FALSE,"028-97"}</definedName>
    <definedName name="GK">#REF!</definedName>
    <definedName name="GMS_Total">#REF!</definedName>
    <definedName name="GO">#REF!</definedName>
    <definedName name="GOOGLE">#REF!</definedName>
    <definedName name="GP">#REF!</definedName>
    <definedName name="GPSFnInnov">#REF!</definedName>
    <definedName name="GPSIntInnov">#REF!</definedName>
    <definedName name="graduad">#REF!</definedName>
    <definedName name="GRADUADA">#REF!</definedName>
    <definedName name="graf">'[234]FLUXO - EXECUÇÃO PRÓPRIA'!#REF!</definedName>
    <definedName name="GRAF_10A" hidden="1">{#N/A,#N/A,FALSE,"SITUAÇÃO DIÁRIA ";#N/A,#N/A,FALSE,"7 à 7"}</definedName>
    <definedName name="GRAF_11A" hidden="1">{#N/A,#N/A,FALSE,"SITUAÇÃO DIÁRIA ";#N/A,#N/A,FALSE,"7 à 7"}</definedName>
    <definedName name="GRAF_12A" hidden="1">{#N/A,#N/A,FALSE,"SITUAÇÃO DIÁRIA ";#N/A,#N/A,FALSE,"7 à 7"}</definedName>
    <definedName name="GRAF_21" hidden="1">{#N/A,#N/A,FALSE,"SITUAÇÃO DIÁRIA ";#N/A,#N/A,FALSE,"7 à 7"}</definedName>
    <definedName name="graf_3" hidden="1">{#N/A,#N/A,FALSE,"SITUAÇÃO DIÁRIA ";#N/A,#N/A,FALSE,"7 à 7"}</definedName>
    <definedName name="grafespera">[183]Espera!$A$1:$M$56</definedName>
    <definedName name="Grafico">#REF!</definedName>
    <definedName name="GráficoICD" hidden="1">#N/A</definedName>
    <definedName name="GRAFICOK">#REF!</definedName>
    <definedName name="granulometria">#REF!</definedName>
    <definedName name="grav" localSheetId="2" hidden="1">{#N/A,#N/A,FALSE,"GERAL";#N/A,#N/A,FALSE,"012-96";#N/A,#N/A,FALSE,"018-96";#N/A,#N/A,FALSE,"027-96";#N/A,#N/A,FALSE,"059-96";#N/A,#N/A,FALSE,"076-96";#N/A,#N/A,FALSE,"019-97";#N/A,#N/A,FALSE,"021-97";#N/A,#N/A,FALSE,"022-97";#N/A,#N/A,FALSE,"028-97"}</definedName>
    <definedName name="grav" localSheetId="1" hidden="1">{#N/A,#N/A,FALSE,"GERAL";#N/A,#N/A,FALSE,"012-96";#N/A,#N/A,FALSE,"018-96";#N/A,#N/A,FALSE,"027-96";#N/A,#N/A,FALSE,"059-96";#N/A,#N/A,FALSE,"076-96";#N/A,#N/A,FALSE,"019-97";#N/A,#N/A,FALSE,"021-97";#N/A,#N/A,FALSE,"022-97";#N/A,#N/A,FALSE,"028-97"}</definedName>
    <definedName name="grav" localSheetId="0" hidden="1">{#N/A,#N/A,FALSE,"GERAL";#N/A,#N/A,FALSE,"012-96";#N/A,#N/A,FALSE,"018-96";#N/A,#N/A,FALSE,"027-96";#N/A,#N/A,FALSE,"059-96";#N/A,#N/A,FALSE,"076-96";#N/A,#N/A,FALSE,"019-97";#N/A,#N/A,FALSE,"021-97";#N/A,#N/A,FALSE,"022-97";#N/A,#N/A,FALSE,"028-97"}</definedName>
    <definedName name="grav" hidden="1">{#N/A,#N/A,FALSE,"GERAL";#N/A,#N/A,FALSE,"012-96";#N/A,#N/A,FALSE,"018-96";#N/A,#N/A,FALSE,"027-96";#N/A,#N/A,FALSE,"059-96";#N/A,#N/A,FALSE,"076-96";#N/A,#N/A,FALSE,"019-97";#N/A,#N/A,FALSE,"021-97";#N/A,#N/A,FALSE,"022-97";#N/A,#N/A,FALSE,"028-97"}</definedName>
    <definedName name="_xlnm.Recorder">#N/A</definedName>
    <definedName name="gravidade">'[100]Tabelas Auxiliares'!$L$12</definedName>
    <definedName name="GREETING">'[196]Pump Suction'!#REF!</definedName>
    <definedName name="grg" localSheetId="2">#REF!</definedName>
    <definedName name="grg" localSheetId="1">#REF!</definedName>
    <definedName name="grg" localSheetId="0">#REF!</definedName>
    <definedName name="grg">#REF!</definedName>
    <definedName name="grgrawg" localSheetId="2">#REF!</definedName>
    <definedName name="grgrawg" localSheetId="1">#REF!</definedName>
    <definedName name="grgrawg" localSheetId="0">#REF!</definedName>
    <definedName name="grgrawg">#REF!</definedName>
    <definedName name="grgrwgr" localSheetId="2">#REF!</definedName>
    <definedName name="grgrwgr" localSheetId="1">#REF!</definedName>
    <definedName name="grgrwgr" localSheetId="0">#REF!</definedName>
    <definedName name="grgrwgr">#REF!</definedName>
    <definedName name="GRIND">#REF!</definedName>
    <definedName name="Ground_wire_40">[91]Quotes!$E$59</definedName>
    <definedName name="Grouping_factor_IEEE">'[91]Trench and Cable'!$C$244:$F$245</definedName>
    <definedName name="grout_type" localSheetId="2">#REF!</definedName>
    <definedName name="grout_type" localSheetId="1">#REF!</definedName>
    <definedName name="grout_type" localSheetId="0">#REF!</definedName>
    <definedName name="grout_type">#REF!</definedName>
    <definedName name="GrphActSales" localSheetId="2">#REF!</definedName>
    <definedName name="GrphActSales" localSheetId="1">#REF!</definedName>
    <definedName name="GrphActSales" localSheetId="0">#REF!</definedName>
    <definedName name="GrphActSales">#REF!</definedName>
    <definedName name="GrphActStk" localSheetId="2">#REF!</definedName>
    <definedName name="GrphActStk" localSheetId="1">#REF!</definedName>
    <definedName name="GrphActStk" localSheetId="0">#REF!</definedName>
    <definedName name="GrphActStk">#REF!</definedName>
    <definedName name="GrphPlanSales">#REF!</definedName>
    <definedName name="GrphTgtStk">#REF!</definedName>
    <definedName name="grtgert" hidden="1">{#N/A,#N/A,TRUE,"indice";#N/A,#N/A,TRUE,"indicadores";#N/A,#N/A,TRUE,"comentarios"}</definedName>
    <definedName name="GS">'[39]2500'!#REF!</definedName>
    <definedName name="GSMFnInnov">#REF!</definedName>
    <definedName name="GSMIntInnov">#REF!</definedName>
    <definedName name="GT">#REF!</definedName>
    <definedName name="GtrFkt">[77]Completa!$EA$14</definedName>
    <definedName name="Guess">[84]Data_File!#REF!</definedName>
    <definedName name="GUH" localSheetId="2" hidden="1">{#N/A,#N/A,FALSE,"Cronograma";#N/A,#N/A,FALSE,"Cronogr. 2"}</definedName>
    <definedName name="GUH" localSheetId="1" hidden="1">{#N/A,#N/A,FALSE,"Cronograma";#N/A,#N/A,FALSE,"Cronogr. 2"}</definedName>
    <definedName name="GUH" localSheetId="0" hidden="1">{#N/A,#N/A,FALSE,"Cronograma";#N/A,#N/A,FALSE,"Cronogr. 2"}</definedName>
    <definedName name="GUH" hidden="1">{#N/A,#N/A,FALSE,"Cronograma";#N/A,#N/A,FALSE,"Cronogr. 2"}</definedName>
    <definedName name="GUI" hidden="1">{#N/A,#N/A,FALSE,"GERAL";#N/A,#N/A,FALSE,"012-96";#N/A,#N/A,FALSE,"018-96";#N/A,#N/A,FALSE,"027-96";#N/A,#N/A,FALSE,"059-96";#N/A,#N/A,FALSE,"076-96";#N/A,#N/A,FALSE,"019-97";#N/A,#N/A,FALSE,"021-97";#N/A,#N/A,FALSE,"022-97";#N/A,#N/A,FALSE,"028-97"}</definedName>
    <definedName name="Gupob01Real" hidden="1">{#N/A,#N/A,FALSE,"Suprimentos";#N/A,#N/A,FALSE,"Medicina e Segurança";#N/A,#N/A,FALSE,"Administração";#N/A,#N/A,FALSE,"Meio Ambiente";#N/A,#N/A,FALSE,"Operação (Mina)";#N/A,#N/A,FALSE,"Operação (Porto)"}</definedName>
    <definedName name="Gurjão" hidden="1">{"'gráf jan00'!$A$1:$AK$41"}</definedName>
    <definedName name="gvgg" hidden="1">{#N/A,#N/A,TRUE,"indice";#N/A,#N/A,TRUE,"indicadores";#N/A,#N/A,TRUE,"comentarios";#N/A,#N/A,TRUE,"Receita";#N/A,#N/A,TRUE,"preço";#N/A,#N/A,TRUE,"Custo Unit Total";#N/A,#N/A,TRUE,"Custo Unit Minerio";#N/A,#N/A,TRUE,"Adm_Aux";#N/A,#N/A,TRUE,"Reaprop";#N/A,#N/A,TRUE,"Custo Unit TU";#N/A,#N/A,TRUE,"Custo Unit Paul";#N/A,#N/A,TRUE,"Custo Unit PM";#N/A,#N/A,TRUE,"Custo Unit TPD";#N/A,#N/A,TRUE,"Custo Unit GR";#N/A,#N/A,TRUE,"Custo Unit FE";#N/A,#N/A,TRUE,"Custo Unit Teus";#N/A,#N/A,TRUE,"Custo Unit CO Ton";#N/A,#N/A,TRUE,"Custo Unit OC";#N/A,#N/A,TRUE,"Margem";#N/A,#N/A,TRUE,"Prog Total";#N/A,#N/A,TRUE,"Prog Tubarão";#N/A,#N/A,TRUE,"Prog Praia mole";#N/A,#N/A,TRUE,"Prog  Paul";#N/A,#N/A,TRUE,"Prog TPD";#N/A,#N/A,TRUE,"Pessoal";#N/A,#N/A,TRUE,"Gastos";#N/A,#N/A,TRUE,"Gasto Área";#N/A,#N/A,TRUE,"Grafico de Gastos";#N/A,#N/A,TRUE,"Inv Corrente";#N/A,#N/A,TRUE,"Inv Capital"}</definedName>
    <definedName name="gwragar" localSheetId="2">#REF!</definedName>
    <definedName name="gwragar" localSheetId="1">#REF!</definedName>
    <definedName name="gwragar" localSheetId="0">#REF!</definedName>
    <definedName name="gwragar">#REF!</definedName>
    <definedName name="H" localSheetId="2">[118]PPU!#REF!</definedName>
    <definedName name="H" localSheetId="1">[118]PPU!#REF!</definedName>
    <definedName name="H" localSheetId="0">[118]PPU!#REF!</definedName>
    <definedName name="H">[118]PPU!#REF!</definedName>
    <definedName name="h_af" localSheetId="2">#REF!</definedName>
    <definedName name="h_af" localSheetId="1">#REF!</definedName>
    <definedName name="h_af" localSheetId="0">#REF!</definedName>
    <definedName name="h_af">#REF!</definedName>
    <definedName name="h_bf" localSheetId="2">#REF!</definedName>
    <definedName name="h_bf" localSheetId="1">#REF!</definedName>
    <definedName name="h_bf" localSheetId="0">#REF!</definedName>
    <definedName name="h_bf">#REF!</definedName>
    <definedName name="H71d">#REF!</definedName>
    <definedName name="HardstandGravelDepthInches">'[91]Project Inputs'!$C$48</definedName>
    <definedName name="HardstandTopsoilStripDepthInches">'[91]Project Inputs'!$C$47</definedName>
    <definedName name="hAuthor">#REF!</definedName>
    <definedName name="hbfghfgh" hidden="1">{#N/A,#N/A,TRUE,"indice";#N/A,#N/A,TRUE,"indicadores";#N/A,#N/A,TRUE,"comentarios";#N/A,#N/A,TRUE,"Receita";#N/A,#N/A,TRUE,"preço";#N/A,#N/A,TRUE,"Custo Unit Total";#N/A,#N/A,TRUE,"Custo Unit Minerio";#N/A,#N/A,TRUE,"Adm_Aux";#N/A,#N/A,TRUE,"Reaprop";#N/A,#N/A,TRUE,"Custo Unit TU";#N/A,#N/A,TRUE,"Custo Unit Paul";#N/A,#N/A,TRUE,"Custo Unit PM";#N/A,#N/A,TRUE,"Custo Unit TPD";#N/A,#N/A,TRUE,"Custo Unit GR";#N/A,#N/A,TRUE,"Custo Unit FE";#N/A,#N/A,TRUE,"Custo Unit Teus";#N/A,#N/A,TRUE,"Custo Unit CO Ton";#N/A,#N/A,TRUE,"Custo Unit OC";#N/A,#N/A,TRUE,"Margem";#N/A,#N/A,TRUE,"Prog Total";#N/A,#N/A,TRUE,"Prog Tubarão";#N/A,#N/A,TRUE,"Prog Praia mole";#N/A,#N/A,TRUE,"Prog  Paul";#N/A,#N/A,TRUE,"Prog TPD";#N/A,#N/A,TRUE,"Pessoal";#N/A,#N/A,TRUE,"Gastos";#N/A,#N/A,TRUE,"Gasto Área";#N/A,#N/A,TRUE,"Grafico de Gastos";#N/A,#N/A,TRUE,"Inv Corrente";#N/A,#N/A,TRUE,"Inv Capital"}</definedName>
    <definedName name="HD2TowerLC" localSheetId="2">#REF!</definedName>
    <definedName name="HD2TowerLC" localSheetId="1">#REF!</definedName>
    <definedName name="HD2TowerLC" localSheetId="0">#REF!</definedName>
    <definedName name="HD2TowerLC">#REF!</definedName>
    <definedName name="HD2TowerLC_12" localSheetId="2">#REF!</definedName>
    <definedName name="HD2TowerLC_12" localSheetId="1">#REF!</definedName>
    <definedName name="HD2TowerLC_12" localSheetId="0">#REF!</definedName>
    <definedName name="HD2TowerLC_12">#REF!</definedName>
    <definedName name="HD2TowerLC_15" localSheetId="2">#REF!</definedName>
    <definedName name="HD2TowerLC_15" localSheetId="1">#REF!</definedName>
    <definedName name="HD2TowerLC_15" localSheetId="0">#REF!</definedName>
    <definedName name="HD2TowerLC_15">#REF!</definedName>
    <definedName name="HD2TowerLC_21">#REF!</definedName>
    <definedName name="HD2TowerLC_23">#REF!</definedName>
    <definedName name="HD2TowerLC_3">#REF!</definedName>
    <definedName name="HD2TowerLC_8">#REF!</definedName>
    <definedName name="hDate">#REF!</definedName>
    <definedName name="hDocNo">#REF!</definedName>
    <definedName name="HDTOWER">#REF!</definedName>
    <definedName name="HDTOWER_12">#REF!</definedName>
    <definedName name="HDTOWER_15">#REF!</definedName>
    <definedName name="HDTOWER_21">#REF!</definedName>
    <definedName name="HDTOWER_23">#REF!</definedName>
    <definedName name="HDTOWER_3">#REF!</definedName>
    <definedName name="HDTOWER_8">#REF!</definedName>
    <definedName name="HDTowerLc">#REF!</definedName>
    <definedName name="HDTowerLc_12">#REF!</definedName>
    <definedName name="HDTowerLc_15">#REF!</definedName>
    <definedName name="HDTowerLc_21">#REF!</definedName>
    <definedName name="HDTowerLc_23">#REF!</definedName>
    <definedName name="HDTowerLc_3">#REF!</definedName>
    <definedName name="HDTowerLc_8">#REF!</definedName>
    <definedName name="HdTowerMC">#REF!</definedName>
    <definedName name="HdTowerMC_12">#REF!</definedName>
    <definedName name="HdTowerMC_15">#REF!</definedName>
    <definedName name="HdTowerMC_21">#REF!</definedName>
    <definedName name="HdTowerMC_23">#REF!</definedName>
    <definedName name="HdTowerMC_3">#REF!</definedName>
    <definedName name="HdTowerMC_8">#REF!</definedName>
    <definedName name="HE_100_percent">#REF!</definedName>
    <definedName name="HE_Acima_2Horas_Sab">#REF!</definedName>
    <definedName name="HEA">#REF!</definedName>
    <definedName name="Head">#REF!</definedName>
    <definedName name="HEAD1">#REF!</definedName>
    <definedName name="HEAD2">#REF!</definedName>
    <definedName name="HEADERS">'[5]1403'!#REF!</definedName>
    <definedName name="HeatCostPerMonth">[91]Quotes!$E$93</definedName>
    <definedName name="hedge1Qcur">#REF!</definedName>
    <definedName name="hedge1Qpest">#REF!</definedName>
    <definedName name="hedge2Qcur">#REF!</definedName>
    <definedName name="hedge2Qpest">#REF!</definedName>
    <definedName name="hedge3Qcur">#REF!</definedName>
    <definedName name="hedge3Qpest">#REF!</definedName>
    <definedName name="hedge4Qcur">#REF!</definedName>
    <definedName name="hedge4Qpest">#REF!</definedName>
    <definedName name="Height" localSheetId="2">#REF!</definedName>
    <definedName name="Height" localSheetId="1">#REF!</definedName>
    <definedName name="Height" localSheetId="0">#REF!</definedName>
    <definedName name="Height">#REF!</definedName>
    <definedName name="help">'[235]MH Installations'!#REF!</definedName>
    <definedName name="help13">'[235]MH Installations'!#REF!</definedName>
    <definedName name="HENFEL4">[236]henfel!$A$1:$D$28</definedName>
    <definedName name="HENFEL6">[236]henfel!$F$1:$I$28</definedName>
    <definedName name="henrique">[237]Principal!$D$22</definedName>
    <definedName name="hf" localSheetId="2">#REF!</definedName>
    <definedName name="hf" localSheetId="1">#REF!</definedName>
    <definedName name="hf" localSheetId="0">#REF!</definedName>
    <definedName name="hf">#REF!</definedName>
    <definedName name="hfs" hidden="1">{"'gráf jan00'!$A$1:$AK$41"}</definedName>
    <definedName name="hg" localSheetId="2">[215]PPU!#REF!</definedName>
    <definedName name="hg" localSheetId="1">[215]PPU!#REF!</definedName>
    <definedName name="hg" localSheetId="0">[215]PPU!#REF!</definedName>
    <definedName name="hg">[215]PPU!#REF!</definedName>
    <definedName name="HGH" hidden="1">{"'gráf jan00'!$A$1:$AK$41"}</definedName>
    <definedName name="HGHJ" hidden="1">{"'Quadro'!$A$4:$BG$78"}</definedName>
    <definedName name="hgt">#N/A</definedName>
    <definedName name="HH">#REF!</definedName>
    <definedName name="HHDESELE">#REF!</definedName>
    <definedName name="HHDESMEC">#REF!</definedName>
    <definedName name="HHENGELE">#REF!</definedName>
    <definedName name="HHENGMEC">#REF!</definedName>
    <definedName name="hhgfgfg" hidden="1">{#N/A,#N/A,TRUE,"indice";#N/A,#N/A,TRUE,"indicadores";#N/A,#N/A,TRUE,"comentarios";#N/A,#N/A,TRUE,"Receita";#N/A,#N/A,TRUE,"preço";#N/A,#N/A,TRUE,"Custo Unit Total";#N/A,#N/A,TRUE,"Custo Unit Minerio";#N/A,#N/A,TRUE,"Adm_Aux";#N/A,#N/A,TRUE,"Reaprop";#N/A,#N/A,TRUE,"Custo Unit TU";#N/A,#N/A,TRUE,"Custo Unit Paul";#N/A,#N/A,TRUE,"Custo Unit PM";#N/A,#N/A,TRUE,"Custo Unit TPD";#N/A,#N/A,TRUE,"Custo Unit GR";#N/A,#N/A,TRUE,"Custo Unit FE";#N/A,#N/A,TRUE,"Custo Unit Teus";#N/A,#N/A,TRUE,"Custo Unit CO Ton";#N/A,#N/A,TRUE,"Custo Unit OC";#N/A,#N/A,TRUE,"Margem";#N/A,#N/A,TRUE,"Prog Total";#N/A,#N/A,TRUE,"Prog Tubarão";#N/A,#N/A,TRUE,"Prog Praia mole";#N/A,#N/A,TRUE,"Prog  Paul";#N/A,#N/A,TRUE,"Prog TPD";#N/A,#N/A,TRUE,"Pessoal";#N/A,#N/A,TRUE,"Gastos";#N/A,#N/A,TRUE,"Gasto Área";#N/A,#N/A,TRUE,"Grafico de Gastos";#N/A,#N/A,TRUE,"Inv Corrente";#N/A,#N/A,TRUE,"Inv Capital"}</definedName>
    <definedName name="hhh" localSheetId="2" hidden="1">{"'장비'!$A$3:$M$12"}</definedName>
    <definedName name="hhh" localSheetId="1" hidden="1">{"'장비'!$A$3:$M$12"}</definedName>
    <definedName name="hhh" localSheetId="0" hidden="1">{"'장비'!$A$3:$M$12"}</definedName>
    <definedName name="hhh" hidden="1">{"'장비'!$A$3:$M$12"}</definedName>
    <definedName name="HHMEC">#REF!</definedName>
    <definedName name="HHMONELE">#REF!</definedName>
    <definedName name="HHMONMEC">#REF!</definedName>
    <definedName name="HHPROELE">#REF!</definedName>
    <definedName name="HHPROMEC">#REF!</definedName>
    <definedName name="HI">#REF!+#REF!+(#REF!+#REF!+#REF!)*#REF!</definedName>
    <definedName name="Hilfetext">"Bearbeitungsfeld 20"</definedName>
    <definedName name="HISPANOBRAS" hidden="1">{#N/A,#N/A,TRUE,"indice";#N/A,#N/A,TRUE,"indicadores";#N/A,#N/A,TRUE,"comentarios";#N/A,#N/A,TRUE,"Receita";#N/A,#N/A,TRUE,"preço";#N/A,#N/A,TRUE,"Custo Unit Total";#N/A,#N/A,TRUE,"Custo Unit Minerio";#N/A,#N/A,TRUE,"Adm_Aux";#N/A,#N/A,TRUE,"Reaprop";#N/A,#N/A,TRUE,"Custo Unit TU";#N/A,#N/A,TRUE,"Custo Unit Paul";#N/A,#N/A,TRUE,"Custo Unit PM";#N/A,#N/A,TRUE,"Custo Unit TPD";#N/A,#N/A,TRUE,"Custo Unit GR";#N/A,#N/A,TRUE,"Custo Unit FE";#N/A,#N/A,TRUE,"Custo Unit Teus";#N/A,#N/A,TRUE,"Custo Unit CO Ton";#N/A,#N/A,TRUE,"Custo Unit OC";#N/A,#N/A,TRUE,"Margem";#N/A,#N/A,TRUE,"Prog Total";#N/A,#N/A,TRUE,"Prog Tubarão";#N/A,#N/A,TRUE,"Prog Praia mole";#N/A,#N/A,TRUE,"Prog  Paul";#N/A,#N/A,TRUE,"Prog TPD";#N/A,#N/A,TRUE,"Pessoal";#N/A,#N/A,TRUE,"Gastos";#N/A,#N/A,TRUE,"Gasto Área";#N/A,#N/A,TRUE,"Grafico de Gastos";#N/A,#N/A,TRUE,"Inv Corrente";#N/A,#N/A,TRUE,"Inv Capital"}</definedName>
    <definedName name="HJF" hidden="1">{"'RR'!$A$2:$E$81"}</definedName>
    <definedName name="hjlhl" localSheetId="5">[149]!Macro10</definedName>
    <definedName name="hjlhl" localSheetId="2">[149]!Macro10</definedName>
    <definedName name="hjlhl" localSheetId="1">[149]!Macro10</definedName>
    <definedName name="hjlhl">[149]!Macro10</definedName>
    <definedName name="hjlkhj">#REF!</definedName>
    <definedName name="hkj">#REF!</definedName>
    <definedName name="HKT">[108]workings1!#REF!</definedName>
    <definedName name="hlç" hidden="1">{"'Quadro'!$A$4:$BG$78"}</definedName>
    <definedName name="ho">[238]fahr!#REF!</definedName>
    <definedName name="Hookupcosts" localSheetId="2">'[239]Costs; Instruments'!#REF!</definedName>
    <definedName name="Hookupcosts" localSheetId="1">'[239]Costs; Instruments'!#REF!</definedName>
    <definedName name="Hookupcosts" localSheetId="0">'[239]Costs; Instruments'!#REF!</definedName>
    <definedName name="Hookupcosts">'[239]Costs; Instruments'!#REF!</definedName>
    <definedName name="HORA" localSheetId="2">#REF!</definedName>
    <definedName name="HORA" localSheetId="1">#REF!</definedName>
    <definedName name="HORA" localSheetId="0">#REF!</definedName>
    <definedName name="HORA">#REF!</definedName>
    <definedName name="Hora_Normal" localSheetId="2">#REF!</definedName>
    <definedName name="Hora_Normal" localSheetId="1">#REF!</definedName>
    <definedName name="Hora_Normal" localSheetId="0">#REF!</definedName>
    <definedName name="Hora_Normal">#REF!</definedName>
    <definedName name="Hora_normal_mes" localSheetId="2">#REF!</definedName>
    <definedName name="Hora_normal_mes" localSheetId="1">#REF!</definedName>
    <definedName name="Hora_normal_mes" localSheetId="0">#REF!</definedName>
    <definedName name="Hora_normal_mes">#REF!</definedName>
    <definedName name="Hora_Normal_MOI">#REF!</definedName>
    <definedName name="horas">#REF!</definedName>
    <definedName name="horas_fora_ponta_mes">#REF!</definedName>
    <definedName name="horas_fora_ponta_per_seco">#REF!</definedName>
    <definedName name="horas_fora_ponta_per_umido">#REF!</definedName>
    <definedName name="horas_ponta_mes">#REF!</definedName>
    <definedName name="horas_ponta_per_seco">#REF!</definedName>
    <definedName name="horas_ponta_per_umido">#REF!</definedName>
    <definedName name="horixomta">#REF!</definedName>
    <definedName name="HORVIA">#REF!</definedName>
    <definedName name="HOTEL">#REF!</definedName>
    <definedName name="HoursPerYear">'[91]Losses Calculation'!$C$51</definedName>
    <definedName name="HP">#N/A</definedName>
    <definedName name="hProjName">#REF!</definedName>
    <definedName name="hProjNo">#REF!</definedName>
    <definedName name="hRev">#REF!</definedName>
    <definedName name="hRevDate">#REF!</definedName>
    <definedName name="hrfghre" hidden="1">{#N/A,#N/A,TRUE,"indice";#N/A,#N/A,TRUE,"indicadores";#N/A,#N/A,TRUE,"comentarios";#N/A,#N/A,TRUE,"Receita";#N/A,#N/A,TRUE,"preço";#N/A,#N/A,TRUE,"Custo Unit Total";#N/A,#N/A,TRUE,"Custo Unit Minerio";#N/A,#N/A,TRUE,"Adm_Aux";#N/A,#N/A,TRUE,"Reaprop";#N/A,#N/A,TRUE,"Custo Unit TU";#N/A,#N/A,TRUE,"Custo Unit Paul";#N/A,#N/A,TRUE,"Custo Unit PM";#N/A,#N/A,TRUE,"Custo Unit TPD";#N/A,#N/A,TRUE,"Custo Unit GR";#N/A,#N/A,TRUE,"Custo Unit FE";#N/A,#N/A,TRUE,"Custo Unit Teus";#N/A,#N/A,TRUE,"Custo Unit CO Ton";#N/A,#N/A,TRUE,"Custo Unit OC";#N/A,#N/A,TRUE,"Margem";#N/A,#N/A,TRUE,"Prog Total";#N/A,#N/A,TRUE,"Prog Tubarão";#N/A,#N/A,TRUE,"Prog Praia mole";#N/A,#N/A,TRUE,"Prog  Paul";#N/A,#N/A,TRUE,"Prog TPD";#N/A,#N/A,TRUE,"Pessoal";#N/A,#N/A,TRUE,"Gastos";#N/A,#N/A,TRUE,"Gasto Área";#N/A,#N/A,TRUE,"Grafico de Gastos";#N/A,#N/A,TRUE,"Inv Corrente";#N/A,#N/A,TRUE,"Inv Capital"}</definedName>
    <definedName name="hRFI">#REF!</definedName>
    <definedName name="hStatus">#REF!</definedName>
    <definedName name="hTitle">#REF!</definedName>
    <definedName name="htmal_control3" hidden="1">{"'RR'!$A$2:$E$81"}</definedName>
    <definedName name="htmal_control4" hidden="1">{"'RR'!$A$2:$E$81"}</definedName>
    <definedName name="htmal_control5" hidden="1">{"'RR'!$A$2:$E$81"}</definedName>
    <definedName name="htmal_control6" hidden="1">{"'RR'!$A$2:$E$81"}</definedName>
    <definedName name="htmal_control7" hidden="1">{"'RR'!$A$2:$E$81"}</definedName>
    <definedName name="htmal_control8" hidden="1">{"'RR'!$A$2:$E$81"}</definedName>
    <definedName name="HTML" localSheetId="2" hidden="1">{"'장비'!$A$3:$M$12"}</definedName>
    <definedName name="HTML" localSheetId="1" hidden="1">{"'장비'!$A$3:$M$12"}</definedName>
    <definedName name="HTML" localSheetId="0" hidden="1">{"'장비'!$A$3:$M$12"}</definedName>
    <definedName name="HTML" hidden="1">{"'장비'!$A$3:$M$12"}</definedName>
    <definedName name="HTML_C" hidden="1">{"'RR'!$A$2:$E$81"}</definedName>
    <definedName name="HTML_CodePage" hidden="1">1252</definedName>
    <definedName name="HTML_Control" localSheetId="2" hidden="1">{"'Plan1'!$B$10","'Plan1'!$A$1","'Plan1'!$C$2:$N$28"}</definedName>
    <definedName name="HTML_Control" localSheetId="1" hidden="1">{"'Plan1'!$B$10","'Plan1'!$A$1","'Plan1'!$C$2:$N$28"}</definedName>
    <definedName name="HTML_Control" localSheetId="0" hidden="1">{"'Plan1'!$B$10","'Plan1'!$A$1","'Plan1'!$C$2:$N$28"}</definedName>
    <definedName name="HTML_Control" hidden="1">{"'Plan1'!$B$10","'Plan1'!$A$1","'Plan1'!$C$2:$N$28"}</definedName>
    <definedName name="HTML_Control_2" hidden="1">{"'ReceitaLiquidaME'!$AA$25:$AN$32"}</definedName>
    <definedName name="html_control10" hidden="1">{"'RR'!$A$2:$E$81"}</definedName>
    <definedName name="html_control11" hidden="1">{"'RR'!$A$2:$E$81"}</definedName>
    <definedName name="html_control12" hidden="1">{"'RR'!$A$2:$E$81"}</definedName>
    <definedName name="html_control13" hidden="1">{"'RR'!$A$2:$E$81"}</definedName>
    <definedName name="html_control14" hidden="1">{"'RR'!$A$2:$E$81"}</definedName>
    <definedName name="html_control2" hidden="1">{"'RR'!$A$2:$E$81"}</definedName>
    <definedName name="HTML_CONTROL20" hidden="1">{"'RR'!$A$2:$E$81"}</definedName>
    <definedName name="HTML_CONTROL21" hidden="1">{"'RR'!$A$2:$E$81"}</definedName>
    <definedName name="HTML_Description" hidden="1">""</definedName>
    <definedName name="HTML_Email" hidden="1">""</definedName>
    <definedName name="HTML_Header" hidden="1">"Plan1"</definedName>
    <definedName name="HTML_LastUpdate" hidden="1">"23/02/01"</definedName>
    <definedName name="HTML_LineAfter" hidden="1">FALSE</definedName>
    <definedName name="HTML_LineBefore" hidden="1">FALSE</definedName>
    <definedName name="HTML_Name" hidden="1">"Bardella"</definedName>
    <definedName name="HTML_OBDlg2" hidden="1">TRUE</definedName>
    <definedName name="HTML_OBDlg4" hidden="1">TRUE</definedName>
    <definedName name="HTML_OS" hidden="1">0</definedName>
    <definedName name="HTML_PathFile" hidden="1">"C:\Meus documentos\MeuHTML.htm"</definedName>
    <definedName name="HTML_Title" hidden="1">"Curva S BSA08"</definedName>
    <definedName name="HU" hidden="1">{"'gráf jan00'!$A$1:$AK$41"}</definedName>
    <definedName name="HubHeightMetTowerCost">[91]Quotes!$E$67</definedName>
    <definedName name="HubHeigthMetTowerCost">[240]Quotes!$E$50</definedName>
    <definedName name="hvac" localSheetId="2">#REF!</definedName>
    <definedName name="hvac" localSheetId="1">#REF!</definedName>
    <definedName name="hvac" localSheetId="0">#REF!</definedName>
    <definedName name="hvac">#REF!</definedName>
    <definedName name="HVACFnInnov">#REF!</definedName>
    <definedName name="HVACIntInnov">#REF!</definedName>
    <definedName name="hwycrosslength" localSheetId="2">#REF!</definedName>
    <definedName name="hwycrosslength" localSheetId="1">#REF!</definedName>
    <definedName name="hwycrosslength" localSheetId="0">#REF!</definedName>
    <definedName name="hwycrosslength">#REF!</definedName>
    <definedName name="HYD" localSheetId="2">#REF!</definedName>
    <definedName name="HYD" localSheetId="1">#REF!</definedName>
    <definedName name="HYD" localSheetId="0">#REF!</definedName>
    <definedName name="HYD">#REF!</definedName>
    <definedName name="i">[241]FValues!$A$2:$A$46</definedName>
    <definedName name="IC">#REF!</definedName>
    <definedName name="ID_Empresa">#REF!</definedName>
    <definedName name="ID_Grupo">#REF!</definedName>
    <definedName name="ID_Propriedade">#REF!</definedName>
    <definedName name="ID_UGCCATDT">[242]EXEMPLO!$G$5:$H$40</definedName>
    <definedName name="ID_Versao">[15]Dados!#REF!</definedName>
    <definedName name="Idadep_atual">"[\\Nre00070\c\Controle\Carrao\IDADEP_0204]LIBERADO!$D$4:$G$200"</definedName>
    <definedName name="IdentCausas_pareto" hidden="1">{"'RR'!$A$2:$E$81"}</definedName>
    <definedName name="iec">[243]FValues!$A$2:$A$42</definedName>
    <definedName name="IEC_kW">[244]FValues!$A$2:$A$44</definedName>
    <definedName name="IELWSALES">#REF!</definedName>
    <definedName name="IELYSALES">#REF!</definedName>
    <definedName name="IEPLANSALES">#REF!</definedName>
    <definedName name="IESP">#REF!</definedName>
    <definedName name="IExeA">[192]Dados!$BW$8:$BW$742</definedName>
    <definedName name="IExeARl">[129]Dados!$BW$8:$BW$24</definedName>
    <definedName name="IExeAUS">[192]Dados!$BV$8:$BV$742</definedName>
    <definedName name="IExeMUS">[129]Dados!$BU$8:$BU$24</definedName>
    <definedName name="ii">[245]Dados!#REF!</definedName>
    <definedName name="iii">[245]Dados!#REF!</definedName>
    <definedName name="im">#REF!</definedName>
    <definedName name="IMB_E_S">[110]NASTRI!#REF!*([110]NASTRI!#REF!/[110]NASTRI!#REF!)*([110]NASTRI!#REF!/[110]NASTRI!#REF!)</definedName>
    <definedName name="IMB_IN_VAL">IF([110]NASTRI!$L1=[110]NASTRI!#REF!,[110]NASTRI!#REF!*([110]NASTRI!#REF!/[110]NASTRI!#REF!)*([110]NASTRI!#REF!/[110]NASTRI!#REF!),0)</definedName>
    <definedName name="immmm" hidden="1">{#N/A,#N/A,FALSE,"DEF1";#N/A,#N/A,FALSE,"DEF2";#N/A,#N/A,FALSE,"DEF3"}</definedName>
    <definedName name="imp">#REF!</definedName>
    <definedName name="IMP_PROG">IF(#REF!=0,0,#REF!/#REF!*100)</definedName>
    <definedName name="ImpedanceZ_LossesCalculation">'[91]Losses Calculation'!$L$52</definedName>
    <definedName name="implied">[109]Implied!$A$2:$L$36</definedName>
    <definedName name="ImpMdb">[246]sispecabr99!#REF!</definedName>
    <definedName name="Importação">#REF!</definedName>
    <definedName name="imposto">#REF!</definedName>
    <definedName name="imposto_depois">#REF!</definedName>
    <definedName name="ImpPosNo" localSheetId="2">[114]Info!#REF!</definedName>
    <definedName name="ImpPosNo" localSheetId="1">[114]Info!#REF!</definedName>
    <definedName name="ImpPosNo" localSheetId="0">[114]Info!#REF!</definedName>
    <definedName name="ImpPosNo">[114]Info!#REF!</definedName>
    <definedName name="Impressao" localSheetId="5">[247]!Impressao</definedName>
    <definedName name="Impressao" localSheetId="2">[247]!Impressao</definedName>
    <definedName name="Impressao" localSheetId="1">[247]!Impressao</definedName>
    <definedName name="Impressao">[247]!Impressao</definedName>
    <definedName name="Impressão">#REF!</definedName>
    <definedName name="Impressao2" localSheetId="5">[248]!Impressao2</definedName>
    <definedName name="Impressao2" localSheetId="2">[248]!Impressao2</definedName>
    <definedName name="Impressao2" localSheetId="1">[248]!Impressao2</definedName>
    <definedName name="Impressao2">[248]!Impressao2</definedName>
    <definedName name="Imprimir" localSheetId="5">[212]!Imprimir</definedName>
    <definedName name="Imprimir" localSheetId="2">[212]!Imprimir</definedName>
    <definedName name="Imprimir" localSheetId="1">[212]!Imprimir</definedName>
    <definedName name="Imprimir">[212]!Imprimir</definedName>
    <definedName name="Imprimir_títulos_IM">#REF!</definedName>
    <definedName name="in" hidden="1">{#N/A,#N/A,FALSE,"DEF1";#N/A,#N/A,FALSE,"DEF2";#N/A,#N/A,FALSE,"DEF3"}</definedName>
    <definedName name="IN_Drafting_Cost">'[90]Ref Numbers'!$H$20</definedName>
    <definedName name="IN_Drafting_Sell">'[90]Ref Numbers'!$I$20</definedName>
    <definedName name="IN_Engr_Cost">'[90]Ref Numbers'!$H$19</definedName>
    <definedName name="IN_Engr_Sell">'[90]Ref Numbers'!$I$19</definedName>
    <definedName name="IN_FT_Engr_Cost">'[90]Ref Numbers'!$H$25</definedName>
    <definedName name="IN_FT_Engr_Sell">'[90]Ref Numbers'!$I$25</definedName>
    <definedName name="IN_LD_FT_Engr_Cost">'[90]Ref Numbers'!$H$24</definedName>
    <definedName name="IN_LD_FT_Engr_Sell">'[90]Ref Numbers'!$I$24</definedName>
    <definedName name="IN_Lead_Engr_Cost">'[90]Ref Numbers'!$H$18</definedName>
    <definedName name="IN_Lead_Engr_Sell">'[90]Ref Numbers'!$I$18</definedName>
    <definedName name="IN_ME_Cost">'[90]Ref Numbers'!$H$21</definedName>
    <definedName name="IN_ME_Sell">'[90]Ref Numbers'!$I$21</definedName>
    <definedName name="IN_Pjct_An_Cost">'[90]Ref Numbers'!$H$23</definedName>
    <definedName name="IN_Pjct_An_Sell">'[90]Ref Numbers'!$I$23</definedName>
    <definedName name="IN_PM_Cost">'[90]Ref Numbers'!$H$22</definedName>
    <definedName name="IN_PM_Sell">'[90]Ref Numbers'!$I$22</definedName>
    <definedName name="IN_VV_Engr_Cost">'[90]Ref Numbers'!$H$26</definedName>
    <definedName name="IN_VV_Engr_Sell">'[90]Ref Numbers'!$I$26</definedName>
    <definedName name="inc_loc">IF(#REF!=0,0,#REF!/#REF!)</definedName>
    <definedName name="inclusão_de_novos_campos">#REF!</definedName>
    <definedName name="Income_Variance_Analysis_2">#REF!</definedName>
    <definedName name="Ind">#REF!</definedName>
    <definedName name="Indicador_Atual">OFFSET(#REF!,,,COUNT(#REF!))</definedName>
    <definedName name="Indicador_Desempenho">#REF!</definedName>
    <definedName name="Indicador_Régua">OFFSET(#REF!,,,COUNT(#REF!))</definedName>
    <definedName name="Indice">#REF!</definedName>
    <definedName name="Industrial_Motors___Small">#REF!</definedName>
    <definedName name="InflationRate">'[91]Sub &amp; DVAR'!$C$50</definedName>
    <definedName name="INFO">!$G$1:$K$8</definedName>
    <definedName name="INFO_MES">[143]Plan1!#REF!</definedName>
    <definedName name="info_projetos">#REF!</definedName>
    <definedName name="infra">[109]Infra!$A$2:$K$33</definedName>
    <definedName name="InfraAcion" localSheetId="2">#REF!</definedName>
    <definedName name="InfraAcion" localSheetId="1">#REF!</definedName>
    <definedName name="InfraAcion" localSheetId="0">#REF!</definedName>
    <definedName name="InfraAcion">#REF!</definedName>
    <definedName name="Ingressi_Encoder">#REF!</definedName>
    <definedName name="InhaltsvezSUMMEN">'[47]A.2- RESUMO'!#REF!</definedName>
    <definedName name="Inicio">[7]!Inicio</definedName>
    <definedName name="inputs">[83]Inputs!$A$1:$J$29</definedName>
    <definedName name="Inputs_Usinas_Ger">#REF!</definedName>
    <definedName name="INS" localSheetId="2">#REF!</definedName>
    <definedName name="INS" localSheetId="1">#REF!</definedName>
    <definedName name="INS" localSheetId="0">#REF!</definedName>
    <definedName name="INS">#REF!</definedName>
    <definedName name="Insalubridade" localSheetId="2">#REF!</definedName>
    <definedName name="Insalubridade" localSheetId="1">#REF!</definedName>
    <definedName name="Insalubridade" localSheetId="0">#REF!</definedName>
    <definedName name="Insalubridade">#REF!</definedName>
    <definedName name="Inst_cable_price">'[239]Costs; inst. cables'!$D$6:$G$2000</definedName>
    <definedName name="Inst_Method_Directly">'[91]Trench and Cable'!$C$135:$G$135</definedName>
    <definedName name="Inst_Method_Multicore">'[91]Trench and Cable'!$C$146:$F$146</definedName>
    <definedName name="Inst_Method_Singlecore">'[91]Trench and Cable'!$C$157:$F$157</definedName>
    <definedName name="instbasic">'[239]Control loops'!$V$4</definedName>
    <definedName name="instdetail">'[239]Control loops'!$W$4</definedName>
    <definedName name="Instrument_Database1" localSheetId="2">#REF!</definedName>
    <definedName name="Instrument_Database1" localSheetId="1">#REF!</definedName>
    <definedName name="Instrument_Database1" localSheetId="0">#REF!</definedName>
    <definedName name="Instrument_Database1">#REF!</definedName>
    <definedName name="Instrument_Database2" localSheetId="2">#REF!</definedName>
    <definedName name="Instrument_Database2" localSheetId="1">#REF!</definedName>
    <definedName name="Instrument_Database2" localSheetId="0">#REF!</definedName>
    <definedName name="Instrument_Database2">#REF!</definedName>
    <definedName name="InstrumentPosNo" localSheetId="2">[114]Info!#REF!</definedName>
    <definedName name="InstrumentPosNo" localSheetId="1">[114]Info!#REF!</definedName>
    <definedName name="InstrumentPosNo" localSheetId="0">[114]Info!#REF!</definedName>
    <definedName name="InstrumentPosNo">[114]Info!#REF!</definedName>
    <definedName name="INSU_DN" localSheetId="2">#REF!</definedName>
    <definedName name="INSU_DN" localSheetId="1">#REF!</definedName>
    <definedName name="INSU_DN" localSheetId="0">#REF!</definedName>
    <definedName name="INSU_DN">#REF!</definedName>
    <definedName name="insul" localSheetId="2">#REF!</definedName>
    <definedName name="insul" localSheetId="1">#REF!</definedName>
    <definedName name="insul" localSheetId="0">#REF!</definedName>
    <definedName name="insul">#REF!</definedName>
    <definedName name="INSUL_DN" localSheetId="2">#REF!</definedName>
    <definedName name="INSUL_DN" localSheetId="1">#REF!</definedName>
    <definedName name="INSUL_DN" localSheetId="0">#REF!</definedName>
    <definedName name="INSUL_DN">#REF!</definedName>
    <definedName name="Insumo">#REF!</definedName>
    <definedName name="int" hidden="1">{#N/A,#N/A,FALSE,"General";#N/A,#N/A,FALSE,"DMU";#N/A,#N/A,FALSE,"Breakdown";#N/A,#N/A,FALSE,"Traction";#N/A,#N/A,FALSE,"Bogie &amp; Carbody";#N/A,#N/A,FALSE,"Auxiliaries";#N/A,#N/A,FALSE,"Braking";#N/A,#N/A,FALSE,"Electric";#N/A,#N/A,FALSE,"Comfort";#N/A,#N/A,FALSE,"Interiors";#N/A,#N/A,FALSE,"Exterior"}</definedName>
    <definedName name="Int_ID">'[249]Banco de Dados'!$A$2:$A$6</definedName>
    <definedName name="Int1Total">#REF!</definedName>
    <definedName name="Int2.1">#REF!</definedName>
    <definedName name="Int2.10">#REF!</definedName>
    <definedName name="Int2.11">#REF!</definedName>
    <definedName name="Int2.12">#REF!</definedName>
    <definedName name="Int2.13">#REF!</definedName>
    <definedName name="Int2.14">#REF!</definedName>
    <definedName name="Int2.15">#REF!</definedName>
    <definedName name="Int2.16">#REF!</definedName>
    <definedName name="Int2.17">#REF!</definedName>
    <definedName name="Int2.18">#REF!</definedName>
    <definedName name="Int2.19">#REF!</definedName>
    <definedName name="Int2.2">#REF!</definedName>
    <definedName name="Int2.20">#REF!</definedName>
    <definedName name="Int2.21">#REF!</definedName>
    <definedName name="Int2.22">#REF!</definedName>
    <definedName name="Int2.3">#REF!</definedName>
    <definedName name="Int2.4">#REF!</definedName>
    <definedName name="Int2.5">#REF!</definedName>
    <definedName name="Int2.6">#REF!</definedName>
    <definedName name="Int2.7">#REF!</definedName>
    <definedName name="Int2.8">#REF!</definedName>
    <definedName name="Int2.9">#REF!</definedName>
    <definedName name="Int2Total">#REF!</definedName>
    <definedName name="Int3.1">#REF!</definedName>
    <definedName name="Int3.2">#REF!</definedName>
    <definedName name="Int3.3">#REF!</definedName>
    <definedName name="Int3.4">#REF!</definedName>
    <definedName name="INTER" localSheetId="2">[95]Hh!#REF!</definedName>
    <definedName name="INTER" localSheetId="1">[95]Hh!#REF!</definedName>
    <definedName name="INTER" localSheetId="0">[95]Hh!#REF!</definedName>
    <definedName name="INTER">[95]Hh!#REF!</definedName>
    <definedName name="interation" localSheetId="2">#REF!</definedName>
    <definedName name="interation" localSheetId="1">#REF!</definedName>
    <definedName name="interation" localSheetId="0">#REF!</definedName>
    <definedName name="interation">#REF!</definedName>
    <definedName name="Interco_Area">'[93]APP. A SCHED. 3'!#REF!</definedName>
    <definedName name="Interco_Titles">'[93]APP. A SCHED. 3'!$A$1:$IV$5</definedName>
    <definedName name="IntFreeCred" localSheetId="2">#REF!</definedName>
    <definedName name="IntFreeCred" localSheetId="1">#REF!</definedName>
    <definedName name="IntFreeCred" localSheetId="0">#REF!</definedName>
    <definedName name="IntFreeCred">#REF!</definedName>
    <definedName name="IntLangue">#REF!</definedName>
    <definedName name="Intran" hidden="1">{"'teste'!$B$2:$R$49"}</definedName>
    <definedName name="IntTechEES">#REF!</definedName>
    <definedName name="IntTechInfo">#REF!</definedName>
    <definedName name="INV_ECON_MENSAL" hidden="1">{#N/A,#N/A,FALSE,"DEF1";#N/A,#N/A,FALSE,"DEF2";#N/A,#N/A,FALSE,"DEF3"}</definedName>
    <definedName name="inv_financ_Mensal_desemb" hidden="1">{#N/A,#N/A,FALSE,"DEF1";#N/A,#N/A,FALSE,"DEF2";#N/A,#N/A,FALSE,"DEF3"}</definedName>
    <definedName name="InvChv">[192]Dados!$BT$8:$BT$742</definedName>
    <definedName name="InvChvUS">[129]Dados!$BT$8:$BT$24</definedName>
    <definedName name="Invest.">[7]!Invest.</definedName>
    <definedName name="investimento">#REF!</definedName>
    <definedName name="Investimento_Ano_Anterior">#REF!</definedName>
    <definedName name="Investimento_Ano0">#REF!</definedName>
    <definedName name="Investimento_Ano1">#REF!</definedName>
    <definedName name="Investimento_Ano2">#REF!</definedName>
    <definedName name="Investimento_Ano3">#REF!</definedName>
    <definedName name="Investimento_Ano4">#REF!</definedName>
    <definedName name="Investimento_Ano5">#REF!</definedName>
    <definedName name="Investimento_Ano6">#REF!</definedName>
    <definedName name="Investimento_Total_RS">#REF!</definedName>
    <definedName name="Investimento_Total_US">#REF!</definedName>
    <definedName name="Investir">#REF!</definedName>
    <definedName name="Investir_04">#REF!</definedName>
    <definedName name="Investir_4">#REF!</definedName>
    <definedName name="io">#REF!,#REF!,#REF!,#REF!,#REF!</definedName>
    <definedName name="IOrcA">[129]Dados!$BZ$8:$BZ$24</definedName>
    <definedName name="IOrcAUS">[129]Dados!$BY$8:$BY$24</definedName>
    <definedName name="IOrcMUS">[129]Dados!$BX$8:$BX$24</definedName>
    <definedName name="IPrjMUS">[129]Dados!$CA$8:$CA$24</definedName>
    <definedName name="IPrzAUS">[129]Dados!$CB$8:$CB$24</definedName>
    <definedName name="IQ_ACCESSORIES">'[31]Price List'!#REF!</definedName>
    <definedName name="IQ_MODULES">'[31]Price List'!$A$748</definedName>
    <definedName name="IQ_SYSTEMS">'[31]Price List'!$A$745</definedName>
    <definedName name="IQ_UNITS">'[31]Price List'!#REF!</definedName>
    <definedName name="IR">[250]Apoio!$G$3:$G$6</definedName>
    <definedName name="ir_antes">#REF!</definedName>
    <definedName name="ir_antes_2003">#REF!</definedName>
    <definedName name="ir_apos">#REF!</definedName>
    <definedName name="ir_apos_2003">#REF!</definedName>
    <definedName name="ir_depois">#REF!</definedName>
    <definedName name="IRP" localSheetId="2">#REF!</definedName>
    <definedName name="IRP" localSheetId="1">#REF!</definedName>
    <definedName name="IRP" localSheetId="0">#REF!</definedName>
    <definedName name="IRP">#REF!</definedName>
    <definedName name="IRR">'[145]Base Case CM Version'!$O$42</definedName>
    <definedName name="IRRF">#REF!</definedName>
    <definedName name="IS">#REF!</definedName>
    <definedName name="ISDN_ACCESS">'[31]Price List'!$A$766</definedName>
    <definedName name="ISDN_ACCESSORIES">'[31]Price List'!$A$777</definedName>
    <definedName name="ISDN_NETWORK_TERMINATION">'[31]Price List'!$A$762</definedName>
    <definedName name="ise">#REF!</definedName>
    <definedName name="ISU_INT">'[31]Price List'!$A$973</definedName>
    <definedName name="IsuchFkt">[77]Completa!$BL$14</definedName>
    <definedName name="IT_AE_Cost">'[90]Ref Numbers'!$H$35</definedName>
    <definedName name="IT_AE_Sell">'[90]Ref Numbers'!$I$35</definedName>
    <definedName name="IT_Drafting_Cost">'[90]Ref Numbers'!$H$36</definedName>
    <definedName name="IT_Drafting_Sell">'[90]Ref Numbers'!$I$36</definedName>
    <definedName name="IT_FT_Engr_Cost">'[90]Ref Numbers'!$H$41</definedName>
    <definedName name="IT_FT_Engr_Sell">'[90]Ref Numbers'!$I$41</definedName>
    <definedName name="IT_LD_FT_Engr_Cost">'[90]Ref Numbers'!$H$40</definedName>
    <definedName name="IT_LD_FT_Engr_Sell">'[90]Ref Numbers'!$I$40</definedName>
    <definedName name="IT_Lead_Engr_Cost">'[90]Ref Numbers'!$H$34</definedName>
    <definedName name="IT_Lead_Engr_Sell">'[90]Ref Numbers'!$I$34</definedName>
    <definedName name="IT_ME_Cost">'[90]Ref Numbers'!$H$37</definedName>
    <definedName name="IT_ME_Sell">'[90]Ref Numbers'!$I$37</definedName>
    <definedName name="IT_NRE_Engr_Cost">'[90]Ref Numbers'!$H$42</definedName>
    <definedName name="IT_NRE_Engr_Sell">'[90]Ref Numbers'!$I$42</definedName>
    <definedName name="IT_Pjct_AN_Cost">'[90]Ref Numbers'!$H$39</definedName>
    <definedName name="IT_Pjct_AN_Sell">'[90]Ref Numbers'!$I$39</definedName>
    <definedName name="IT_PM_Cost">'[90]Ref Numbers'!$H$38</definedName>
    <definedName name="IT_PM_Sell">'[90]Ref Numbers'!$I$38</definedName>
    <definedName name="IT_SUSTAIN">[251]Assumptions!$C$38</definedName>
    <definedName name="IT_VV_Engr_Cost">'[90]Ref Numbers'!$H$43</definedName>
    <definedName name="IT_VV_Engr_Sell">'[90]Ref Numbers'!$I$43</definedName>
    <definedName name="Item">#REF!</definedName>
    <definedName name="item1">'[252]Plan 2.7'!$A$4:$R$2819</definedName>
    <definedName name="IUO" hidden="1">{"'Quadro'!$A$4:$BG$78"}</definedName>
    <definedName name="J" localSheetId="2">#REF!</definedName>
    <definedName name="J" localSheetId="1">#REF!</definedName>
    <definedName name="J" localSheetId="0">#REF!</definedName>
    <definedName name="J">#REF!</definedName>
    <definedName name="j_filler" localSheetId="2">#REF!</definedName>
    <definedName name="j_filler" localSheetId="1">#REF!</definedName>
    <definedName name="j_filler" localSheetId="0">#REF!</definedName>
    <definedName name="j_filler">#REF!</definedName>
    <definedName name="JAJA">[7]!JAJA</definedName>
    <definedName name="Jan_Al">'[125]#REF'!#REF!</definedName>
    <definedName name="Jan_Fe">'[125]#REF'!#REF!</definedName>
    <definedName name="Jan_Mn">'[125]#REF'!#REF!</definedName>
    <definedName name="Jan_P">'[125]#REF'!#REF!</definedName>
    <definedName name="Jan_Si">'[125]#REF'!#REF!</definedName>
    <definedName name="janal">'[125]#REF'!#REF!</definedName>
    <definedName name="JAX_R_D_Engineer_cost">'[253]Ref Numbers'!#REF!</definedName>
    <definedName name="JAX_R_D_Engineer_Sell">'[253]Ref Numbers'!#REF!</definedName>
    <definedName name="jçkj" hidden="1">{"'CptDifn'!$AA$32:$AG$32"}</definedName>
    <definedName name="JELE">#REF!</definedName>
    <definedName name="jer">[254]Dados!$L$118:$U$129</definedName>
    <definedName name="jfh" localSheetId="2">#REF!</definedName>
    <definedName name="jfh" localSheetId="1">#REF!</definedName>
    <definedName name="jfh" localSheetId="0">#REF!</definedName>
    <definedName name="jfh">#REF!</definedName>
    <definedName name="jghj">#REF!</definedName>
    <definedName name="jhfjg">#REF!</definedName>
    <definedName name="jj">[245]Dados!#REF!</definedName>
    <definedName name="jjj">[245]Dados!$AA$3:$AA$148</definedName>
    <definedName name="jjjj" hidden="1">{"'REL CUSTODIF'!$B$1:$H$72"}</definedName>
    <definedName name="jjjjjjjjjjjjjj" localSheetId="3">#REF!</definedName>
    <definedName name="jjjjjjjjjjjjjj" localSheetId="2">#REF!</definedName>
    <definedName name="jjjjjjjjjjjjjj" localSheetId="1">#REF!</definedName>
    <definedName name="jjjjjjjjjjjjjj" localSheetId="0">#REF!</definedName>
    <definedName name="jjjjjjjjjjjjjj">#REF!</definedName>
    <definedName name="jk">[215]PPU!#REF!</definedName>
    <definedName name="JMEC">#REF!</definedName>
    <definedName name="Jor._Extra" localSheetId="2">#REF!</definedName>
    <definedName name="Jor._Extra" localSheetId="1">#REF!</definedName>
    <definedName name="Jor._Extra" localSheetId="0">#REF!</definedName>
    <definedName name="Jor._Extra">#REF!</definedName>
    <definedName name="Jor._Fabricação" localSheetId="2">#REF!</definedName>
    <definedName name="Jor._Fabricação" localSheetId="1">#REF!</definedName>
    <definedName name="Jor._Fabricação" localSheetId="0">#REF!</definedName>
    <definedName name="Jor._Fabricação">#REF!</definedName>
    <definedName name="Jor._Montagem" localSheetId="2">#REF!</definedName>
    <definedName name="Jor._Montagem" localSheetId="1">#REF!</definedName>
    <definedName name="Jor._Montagem" localSheetId="0">#REF!</definedName>
    <definedName name="Jor._Montagem">#REF!</definedName>
    <definedName name="Jor._Parada" localSheetId="2">'[255]CFE '!#REF!</definedName>
    <definedName name="Jor._Parada" localSheetId="1">'[255]CFE '!#REF!</definedName>
    <definedName name="Jor._Parada" localSheetId="0">'[255]CFE '!#REF!</definedName>
    <definedName name="Jor._Parada">'[255]CFE '!#REF!</definedName>
    <definedName name="Jor_fab" localSheetId="2">#REF!</definedName>
    <definedName name="Jor_fab" localSheetId="1">#REF!</definedName>
    <definedName name="Jor_fab" localSheetId="0">#REF!</definedName>
    <definedName name="Jor_fab">#REF!</definedName>
    <definedName name="Jor_pri" localSheetId="2">#REF!</definedName>
    <definedName name="Jor_pri" localSheetId="1">#REF!</definedName>
    <definedName name="Jor_pri" localSheetId="0">#REF!</definedName>
    <definedName name="Jor_pri">#REF!</definedName>
    <definedName name="jorn.montagem" localSheetId="2">#REF!</definedName>
    <definedName name="jorn.montagem" localSheetId="1">#REF!</definedName>
    <definedName name="jorn.montagem" localSheetId="0">#REF!</definedName>
    <definedName name="jorn.montagem">#REF!</definedName>
    <definedName name="Jorna_pré" localSheetId="2">#REF!</definedName>
    <definedName name="Jorna_pré" localSheetId="1">#REF!</definedName>
    <definedName name="Jorna_pré" localSheetId="0">#REF!</definedName>
    <definedName name="Jorna_pré">#REF!</definedName>
    <definedName name="Jornada" localSheetId="2">#REF!</definedName>
    <definedName name="Jornada" localSheetId="1">#REF!</definedName>
    <definedName name="Jornada" localSheetId="0">#REF!</definedName>
    <definedName name="Jornada">#REF!</definedName>
    <definedName name="Jornada_extra">#REF!</definedName>
    <definedName name="jryhjtry" hidden="1">{#N/A,#N/A,TRUE,"indice";#N/A,#N/A,TRUE,"indicadores";#N/A,#N/A,TRUE,"comentarios";#N/A,#N/A,TRUE,"Receita";#N/A,#N/A,TRUE,"preço";#N/A,#N/A,TRUE,"Custo Unit Total";#N/A,#N/A,TRUE,"Custo Unit Minerio";#N/A,#N/A,TRUE,"Adm_Aux";#N/A,#N/A,TRUE,"Reaprop";#N/A,#N/A,TRUE,"Custo Unit TU";#N/A,#N/A,TRUE,"Custo Unit Paul";#N/A,#N/A,TRUE,"Custo Unit PM";#N/A,#N/A,TRUE,"Custo Unit TPD";#N/A,#N/A,TRUE,"Custo Unit GR";#N/A,#N/A,TRUE,"Custo Unit FE";#N/A,#N/A,TRUE,"Custo Unit Teus";#N/A,#N/A,TRUE,"Custo Unit CO Ton";#N/A,#N/A,TRUE,"Custo Unit OC";#N/A,#N/A,TRUE,"Margem";#N/A,#N/A,TRUE,"Prog Total";#N/A,#N/A,TRUE,"Prog Tubarão";#N/A,#N/A,TRUE,"Prog Praia mole";#N/A,#N/A,TRUE,"Prog  Paul";#N/A,#N/A,TRUE,"Prog TPD";#N/A,#N/A,TRUE,"Pessoal";#N/A,#N/A,TRUE,"Gastos";#N/A,#N/A,TRUE,"Gasto Área";#N/A,#N/A,TRUE,"Grafico de Gastos";#N/A,#N/A,TRUE,"Inv Corrente";#N/A,#N/A,TRUE,"Inv Capital"}</definedName>
    <definedName name="ju">#REF!</definedName>
    <definedName name="Juin">'[112]Récup juin'!$A$7:$D$48</definedName>
    <definedName name="jujk" hidden="1">{#N/A,#N/A,FALSE,"PCOL"}</definedName>
    <definedName name="Julio" hidden="1">{"'CptDifn'!$AA$32:$AG$32"}</definedName>
    <definedName name="jun">[7]!jun</definedName>
    <definedName name="June">#REF!</definedName>
    <definedName name="junior">'[256]#REF'!$A$1:$U$38</definedName>
    <definedName name="just">[257]Principal!$D$22</definedName>
    <definedName name="Justificativa">#REF!</definedName>
    <definedName name="jythjty" hidden="1">{#N/A,#N/A,TRUE,"indice";#N/A,#N/A,TRUE,"indicadores";#N/A,#N/A,TRUE,"comentarios";#N/A,#N/A,TRUE,"Receita";#N/A,#N/A,TRUE,"preço";#N/A,#N/A,TRUE,"Custo Unit Total";#N/A,#N/A,TRUE,"Custo Unit Minerio";#N/A,#N/A,TRUE,"Adm_Aux";#N/A,#N/A,TRUE,"Reaprop";#N/A,#N/A,TRUE,"Custo Unit TU";#N/A,#N/A,TRUE,"Custo Unit Paul";#N/A,#N/A,TRUE,"Custo Unit PM";#N/A,#N/A,TRUE,"Custo Unit TPD";#N/A,#N/A,TRUE,"Custo Unit GR";#N/A,#N/A,TRUE,"Custo Unit FE";#N/A,#N/A,TRUE,"Custo Unit Teus";#N/A,#N/A,TRUE,"Custo Unit CO Ton";#N/A,#N/A,TRUE,"Custo Unit OC";#N/A,#N/A,TRUE,"Margem";#N/A,#N/A,TRUE,"Prog Total";#N/A,#N/A,TRUE,"Prog Tubarão";#N/A,#N/A,TRUE,"Prog Praia mole";#N/A,#N/A,TRUE,"Prog  Paul";#N/A,#N/A,TRUE,"Prog TPD";#N/A,#N/A,TRUE,"Pessoal";#N/A,#N/A,TRUE,"Gastos";#N/A,#N/A,TRUE,"Gasto Área";#N/A,#N/A,TRUE,"Grafico de Gastos";#N/A,#N/A,TRUE,"Inv Corrente";#N/A,#N/A,TRUE,"Inv Capital"}</definedName>
    <definedName name="k">IF(AND([101]Eier!I1&lt;&gt;"",[101]Eier!XEH1&lt;&gt;""),[101]Eier!I1*[101]Eier!XEH1,0)</definedName>
    <definedName name="K_ER" localSheetId="2">#REF!</definedName>
    <definedName name="K_ER" localSheetId="1">#REF!</definedName>
    <definedName name="K_ER" localSheetId="0">#REF!</definedName>
    <definedName name="K_ER">#REF!</definedName>
    <definedName name="K_MOD_PARADO_MCE">[258]FP´S!$G$22</definedName>
    <definedName name="K_MOD_PARADO_POLITENO">[258]FP´S!$G$21</definedName>
    <definedName name="K_MOD_PROD_MCE">[258]FP´S!$G$20</definedName>
    <definedName name="K_MOD_PROD_POLITENO">[258]FP´S!$G$19</definedName>
    <definedName name="K_MOI__MCE">[258]FP´S!$G$23</definedName>
    <definedName name="K_MOI__POLITENO">[258]FP´S!$G$24</definedName>
    <definedName name="KA2K">#REF!</definedName>
    <definedName name="kadr">#REF!</definedName>
    <definedName name="kaff">#REF!</definedName>
    <definedName name="kal">#REF!</definedName>
    <definedName name="KAléasAux">#REF!</definedName>
    <definedName name="kc">[153]e_project!$J$2</definedName>
    <definedName name="kccr">#REF!</definedName>
    <definedName name="Kcon">#REF!</definedName>
    <definedName name="kconso">#REF!</definedName>
    <definedName name="kcsr">#REF!</definedName>
    <definedName name="Kd">#REF!</definedName>
    <definedName name="keq">#REF!</definedName>
    <definedName name="kg">[153]e_project!$M$2</definedName>
    <definedName name="Kgarantie">#REF!</definedName>
    <definedName name="kgsalum">'[259]Prep &amp; Machine Detail'!$J$76</definedName>
    <definedName name="kgsssteel">'[259]Prep &amp; Machine Detail'!$I$76</definedName>
    <definedName name="kgssteel">'[259]Prep &amp; Machine Detail'!$H$76</definedName>
    <definedName name="KHASDFFG" localSheetId="2">#REF!</definedName>
    <definedName name="KHASDFFG" localSheetId="1">#REF!</definedName>
    <definedName name="KHASDFFG" localSheetId="0">#REF!</definedName>
    <definedName name="KHASDFFG">#REF!</definedName>
    <definedName name="khtykfh" hidden="1">{#N/A,#N/A,TRUE,"indice";#N/A,#N/A,TRUE,"indicadores";#N/A,#N/A,TRUE,"comentarios";#N/A,#N/A,TRUE,"Receita";#N/A,#N/A,TRUE,"preço";#N/A,#N/A,TRUE,"Custo Unit Total";#N/A,#N/A,TRUE,"Custo Unit Minerio";#N/A,#N/A,TRUE,"Adm_Aux";#N/A,#N/A,TRUE,"Reaprop";#N/A,#N/A,TRUE,"Custo Unit TU";#N/A,#N/A,TRUE,"Custo Unit Paul";#N/A,#N/A,TRUE,"Custo Unit PM";#N/A,#N/A,TRUE,"Custo Unit TPD";#N/A,#N/A,TRUE,"Custo Unit GR";#N/A,#N/A,TRUE,"Custo Unit FE";#N/A,#N/A,TRUE,"Custo Unit Teus";#N/A,#N/A,TRUE,"Custo Unit CO Ton";#N/A,#N/A,TRUE,"Custo Unit OC";#N/A,#N/A,TRUE,"Margem";#N/A,#N/A,TRUE,"Prog Total";#N/A,#N/A,TRUE,"Prog Tubarão";#N/A,#N/A,TRUE,"Prog Praia mole";#N/A,#N/A,TRUE,"Prog  Paul";#N/A,#N/A,TRUE,"Prog TPD";#N/A,#N/A,TRUE,"Pessoal";#N/A,#N/A,TRUE,"Gastos";#N/A,#N/A,TRUE,"Gasto Área";#N/A,#N/A,TRUE,"Grafico de Gastos";#N/A,#N/A,TRUE,"Inv Corrente";#N/A,#N/A,TRUE,"Inv Capital"}</definedName>
    <definedName name="kiuy" hidden="1">{#N/A,#N/A,TRUE,"indice";#N/A,#N/A,TRUE,"indicadores";#N/A,#N/A,TRUE,"comentarios";#N/A,#N/A,TRUE,"Receita";#N/A,#N/A,TRUE,"preço";#N/A,#N/A,TRUE,"Custo Unit Total";#N/A,#N/A,TRUE,"Custo Unit Minerio";#N/A,#N/A,TRUE,"Adm_Aux";#N/A,#N/A,TRUE,"Reaprop";#N/A,#N/A,TRUE,"Custo Unit TU";#N/A,#N/A,TRUE,"Custo Unit Paul";#N/A,#N/A,TRUE,"Custo Unit PM";#N/A,#N/A,TRUE,"Custo Unit TPD";#N/A,#N/A,TRUE,"Custo Unit GR";#N/A,#N/A,TRUE,"Custo Unit FE";#N/A,#N/A,TRUE,"Custo Unit Teus";#N/A,#N/A,TRUE,"Custo Unit CO Ton";#N/A,#N/A,TRUE,"Custo Unit OC";#N/A,#N/A,TRUE,"Margem";#N/A,#N/A,TRUE,"Prog Total";#N/A,#N/A,TRUE,"Prog Tubarão";#N/A,#N/A,TRUE,"Prog Praia mole";#N/A,#N/A,TRUE,"Prog  Paul";#N/A,#N/A,TRUE,"Prog TPD";#N/A,#N/A,TRUE,"Pessoal";#N/A,#N/A,TRUE,"Gastos";#N/A,#N/A,TRUE,"Gasto Área";#N/A,#N/A,TRUE,"Grafico de Gastos";#N/A,#N/A,TRUE,"Inv Corrente";#N/A,#N/A,TRUE,"Inv Capital"}</definedName>
    <definedName name="kj" localSheetId="2" hidden="1">#REF!</definedName>
    <definedName name="kj" localSheetId="1" hidden="1">#REF!</definedName>
    <definedName name="kj" localSheetId="0" hidden="1">#REF!</definedName>
    <definedName name="kj" hidden="1">#REF!</definedName>
    <definedName name="kjfasjkfsf">[7]!kjfasjkfsf</definedName>
    <definedName name="kjhgjk" hidden="1">{"'gráf jan00'!$A$1:$AK$41"}</definedName>
    <definedName name="kjhl">#REF!</definedName>
    <definedName name="kji" localSheetId="2">#REF!</definedName>
    <definedName name="kji" localSheetId="1">#REF!</definedName>
    <definedName name="kji" localSheetId="0">#REF!</definedName>
    <definedName name="kji">#REF!</definedName>
    <definedName name="KK">#N/A</definedName>
    <definedName name="kkk">[245]Dados!#REF!</definedName>
    <definedName name="kkkk">#REF!</definedName>
    <definedName name="KKKKK" localSheetId="2">#REF!</definedName>
    <definedName name="KKKKK" localSheetId="1">#REF!</definedName>
    <definedName name="KKKKK" localSheetId="0">#REF!</definedName>
    <definedName name="KKKKK">#REF!</definedName>
    <definedName name="kkkkkkkkkkk" localSheetId="2">#REF!</definedName>
    <definedName name="kkkkkkkkkkk" localSheetId="1">#REF!</definedName>
    <definedName name="kkkkkkkkkkk" localSheetId="0">#REF!</definedName>
    <definedName name="kkkkkkkkkkk">#REF!</definedName>
    <definedName name="KLKKLKÇJÇ" hidden="1">{#N/A,#N/A,FALSE,"Plan1";#N/A,#N/A,FALSE,"Plan2"}</definedName>
    <definedName name="klm">#REF!</definedName>
    <definedName name="klocal">[260]k!$K$5</definedName>
    <definedName name="KM">#REF!</definedName>
    <definedName name="Ko">#REF!</definedName>
    <definedName name="Koe">#REF!</definedName>
    <definedName name="kpabx">#REF!</definedName>
    <definedName name="KProto">#REF!</definedName>
    <definedName name="kradio">#REF!</definedName>
    <definedName name="krfs">#REF!</definedName>
    <definedName name="kriom">#REF!</definedName>
    <definedName name="ks">IF([101]Eier!C1="",[101]Num!B1,[101]Num!G1)</definedName>
    <definedName name="ksagem">[260]k!$K$3</definedName>
    <definedName name="kselta">[260]k!$K$4</definedName>
    <definedName name="ksono">#REF!</definedName>
    <definedName name="kt">[153]e_project!$J$3</definedName>
    <definedName name="KTA" localSheetId="2">#REF!</definedName>
    <definedName name="KTA" localSheetId="1">#REF!</definedName>
    <definedName name="KTA" localSheetId="0">#REF!</definedName>
    <definedName name="KTA">#REF!</definedName>
    <definedName name="KTB" localSheetId="2">#REF!</definedName>
    <definedName name="KTB" localSheetId="1">#REF!</definedName>
    <definedName name="KTB" localSheetId="0">#REF!</definedName>
    <definedName name="KTB">#REF!</definedName>
    <definedName name="ktest">#REF!</definedName>
    <definedName name="ktl">#REF!</definedName>
    <definedName name="ktr">#REF!</definedName>
    <definedName name="KTX" localSheetId="2">#REF!</definedName>
    <definedName name="KTX" localSheetId="1">#REF!</definedName>
    <definedName name="KTX" localSheetId="0">#REF!</definedName>
    <definedName name="KTX">#REF!</definedName>
    <definedName name="Kubus">#REF!</definedName>
    <definedName name="Kubus1">#REF!</definedName>
    <definedName name="KUPFERZU">#REF!</definedName>
    <definedName name="Kurt">'[235]MH Installations'!#REF!</definedName>
    <definedName name="kW">#REF!</definedName>
    <definedName name="kW_CONV1">[77]Completa!$BR$141</definedName>
    <definedName name="kW_CONV2">[77]Completa!$BR$142</definedName>
    <definedName name="kW_CONV3">[77]Completa!$BR$143</definedName>
    <definedName name="kW_CONV4">[77]Completa!$BR$144</definedName>
    <definedName name="kW_CONV5">[77]Completa!$BR$145</definedName>
    <definedName name="kW_CONV6">[77]Completa!$BR$146</definedName>
    <definedName name="kW_CONV7">[77]Completa!$BR$147</definedName>
    <definedName name="kW_CONV8">[77]Completa!$BR$148</definedName>
    <definedName name="kW_CONV9">[77]Completa!$BR$149</definedName>
    <definedName name="L_" localSheetId="2">[133]POSICOES.LISTA!#REF!</definedName>
    <definedName name="L_" localSheetId="1">[133]POSICOES.LISTA!#REF!</definedName>
    <definedName name="L_" localSheetId="0">[133]POSICOES.LISTA!#REF!</definedName>
    <definedName name="L_">[133]POSICOES.LISTA!#REF!</definedName>
    <definedName name="L_ativid">'[261]Pessoal CVRD'!$T$6:$T$20</definedName>
    <definedName name="L_difn">'[261]Pessoal CVRD'!$Y$5:$AI$5</definedName>
    <definedName name="L_dilg">'[261]Pessoal CVRD'!$Y$7</definedName>
    <definedName name="L_dima">'[261]Pessoal CVRD'!$Y$6</definedName>
    <definedName name="L_dir">'[261]Pessoal CVRD'!$X$5:$X$8</definedName>
    <definedName name="L_lesão">'[261]Pessoal CVRD'!$V$6:$V$17</definedName>
    <definedName name="L_outros">'[261]Pessoal CVRD'!$Y$8:$AC$8</definedName>
    <definedName name="L_PACKET">#REF!</definedName>
    <definedName name="L_Pcorpo">'[261]Pessoal CVRD'!$U$6:$U$22</definedName>
    <definedName name="L_Price">[173]XC!$B$8</definedName>
    <definedName name="L_RALL_A">#REF!</definedName>
    <definedName name="L_RALL_B">#REF!</definedName>
    <definedName name="la">#REF!</definedName>
    <definedName name="lab" localSheetId="2">#REF!</definedName>
    <definedName name="lab" localSheetId="1">#REF!</definedName>
    <definedName name="lab" localSheetId="0">#REF!</definedName>
    <definedName name="lab">#REF!</definedName>
    <definedName name="Label_Coordinates">[91]Coordinates!$B$9:$B$1309</definedName>
    <definedName name="Labor_Inflation">'[90]Ref Numbers'!$H$59</definedName>
    <definedName name="Labor_Profit">'[90]Ref Numbers'!$H$70</definedName>
    <definedName name="LADO">'[73]Fresagem de Pista Ago-98'!#REF!</definedName>
    <definedName name="LAE" localSheetId="2">#REF!</definedName>
    <definedName name="LAE" localSheetId="1">#REF!</definedName>
    <definedName name="LAE" localSheetId="0">#REF!</definedName>
    <definedName name="LAE">#REF!</definedName>
    <definedName name="landscp" localSheetId="2">#REF!</definedName>
    <definedName name="landscp" localSheetId="1">#REF!</definedName>
    <definedName name="landscp" localSheetId="0">#REF!</definedName>
    <definedName name="landscp">#REF!</definedName>
    <definedName name="LAPEL" hidden="1">{"'RR'!$A$2:$E$81"}</definedName>
    <definedName name="LARANJEIRAS">'[262]CUSTO LARANJEIRAS'!$A$3:$N$5</definedName>
    <definedName name="LARG">'[73]Fresagem de Pista Ago-98'!#REF!</definedName>
    <definedName name="LASER" localSheetId="2">'[196]Pump Suction'!#REF!</definedName>
    <definedName name="LASER" localSheetId="1">'[196]Pump Suction'!#REF!</definedName>
    <definedName name="LASER" localSheetId="0">'[196]Pump Suction'!#REF!</definedName>
    <definedName name="LASER">'[196]Pump Suction'!#REF!</definedName>
    <definedName name="LastColumn">#REF!</definedName>
    <definedName name="LastMonth">#REF!</definedName>
    <definedName name="LastRevision">#REF!</definedName>
    <definedName name="LayoutFormat" localSheetId="2">#REF!</definedName>
    <definedName name="LayoutFormat" localSheetId="1">#REF!</definedName>
    <definedName name="LayoutFormat" localSheetId="0">#REF!</definedName>
    <definedName name="LayoutFormat">#REF!</definedName>
    <definedName name="LayoutFormat_1">#REF!</definedName>
    <definedName name="LayoutVersion">'[91]Project Inputs'!$C$6</definedName>
    <definedName name="LBA">'[180]Tabela Localidades'!$A$3:$A$17</definedName>
    <definedName name="lbla1" hidden="1">#REF!</definedName>
    <definedName name="lbla10" hidden="1">#REF!</definedName>
    <definedName name="lbla11" hidden="1">#REF!</definedName>
    <definedName name="lbla12" hidden="1">#REF!</definedName>
    <definedName name="lbla13" hidden="1">#REF!</definedName>
    <definedName name="lbla14" hidden="1">#REF!</definedName>
    <definedName name="lbla15" hidden="1">#REF!</definedName>
    <definedName name="lbla16" hidden="1">#REF!</definedName>
    <definedName name="lbla17" hidden="1">#REF!</definedName>
    <definedName name="lbla18" hidden="1">#REF!</definedName>
    <definedName name="lbla19" hidden="1">#REF!</definedName>
    <definedName name="lbla2" hidden="1">#REF!</definedName>
    <definedName name="lbla20" hidden="1">#REF!</definedName>
    <definedName name="lbla21" hidden="1">#REF!</definedName>
    <definedName name="lbla22" hidden="1">#REF!</definedName>
    <definedName name="lbla23" hidden="1">#REF!</definedName>
    <definedName name="lbla24" hidden="1">#REF!</definedName>
    <definedName name="lbla25" hidden="1">#REF!</definedName>
    <definedName name="lbla27" hidden="1">#REF!</definedName>
    <definedName name="lbla28" hidden="1">#REF!</definedName>
    <definedName name="LCTANK" localSheetId="2">#REF!</definedName>
    <definedName name="LCTANK" localSheetId="1">#REF!</definedName>
    <definedName name="LCTANK" localSheetId="0">#REF!</definedName>
    <definedName name="LCTANK">#REF!</definedName>
    <definedName name="LCTANK_12" localSheetId="2">#REF!</definedName>
    <definedName name="LCTANK_12" localSheetId="1">#REF!</definedName>
    <definedName name="LCTANK_12" localSheetId="0">#REF!</definedName>
    <definedName name="LCTANK_12">#REF!</definedName>
    <definedName name="LCTANK_15" localSheetId="2">#REF!</definedName>
    <definedName name="LCTANK_15" localSheetId="1">#REF!</definedName>
    <definedName name="LCTANK_15" localSheetId="0">#REF!</definedName>
    <definedName name="LCTANK_15">#REF!</definedName>
    <definedName name="LCTANK_21">#REF!</definedName>
    <definedName name="LCTANK_23">#REF!</definedName>
    <definedName name="LCTANK_3">#REF!</definedName>
    <definedName name="LCTANK_8">#REF!</definedName>
    <definedName name="LD">'[73]Fresagem de Pista Ago-98'!#REF!</definedName>
    <definedName name="LDFMTPISEGO">'[180]Tabela Localidades'!$H$3:$H$14</definedName>
    <definedName name="LE">#REF!</definedName>
    <definedName name="Lead_Engineer_Cost">'[90]Ref Numbers'!$H$2</definedName>
    <definedName name="Lead_Engineer_Sell">'[90]Ref Numbers'!$I$2</definedName>
    <definedName name="Lead_Field_Test_Engineer">'[90]Ref Numbers'!$H$40</definedName>
    <definedName name="lean">#REF!</definedName>
    <definedName name="Lease_bigger_500m">'[102]Project Inputs'!#REF!</definedName>
    <definedName name="Lease_boundary">'[102]Project Inputs'!#REF!</definedName>
    <definedName name="Lease_smaller_500m">'[102]Project Inputs'!#REF!</definedName>
    <definedName name="Leasepool">[18]G90BAOP1!#REF!</definedName>
    <definedName name="LEASING">#REF!</definedName>
    <definedName name="Lee_Summit_Material">'[90]Ref Numbers'!$H$62</definedName>
    <definedName name="LeeSummitMarkup">'[90]Ref Numbers'!$H$61</definedName>
    <definedName name="Legal">[85]Adm97!#REF!</definedName>
    <definedName name="legalest">[85]Adm97!#REF!</definedName>
    <definedName name="LEGK">#REF!</definedName>
    <definedName name="Leito" localSheetId="2">#REF!</definedName>
    <definedName name="Leito" localSheetId="1">#REF!</definedName>
    <definedName name="Leito" localSheetId="0">#REF!</definedName>
    <definedName name="Leito">#REF!</definedName>
    <definedName name="Leito_12" localSheetId="2">#REF!</definedName>
    <definedName name="Leito_12" localSheetId="1">#REF!</definedName>
    <definedName name="Leito_12" localSheetId="0">#REF!</definedName>
    <definedName name="Leito_12">#REF!</definedName>
    <definedName name="Leito_2" localSheetId="2">#REF!</definedName>
    <definedName name="Leito_2" localSheetId="1">#REF!</definedName>
    <definedName name="Leito_2" localSheetId="0">#REF!</definedName>
    <definedName name="Leito_2">#REF!</definedName>
    <definedName name="Lenght">#REF!</definedName>
    <definedName name="Lenght_cable_SE">'[91]Project Inputs'!$C$76</definedName>
    <definedName name="LengthCablePerReel">'[91]Project Inputs'!$C$56</definedName>
    <definedName name="LengthFOcableUG">'[91]E Lengths'!$AX$1506</definedName>
    <definedName name="LengthGroundWire">'[91]Lengths Summary'!$E$55</definedName>
    <definedName name="LengthLowVoltageUGCable">'[91]Lengths Summary'!$E$58</definedName>
    <definedName name="LengthOHDouble">'[91]E Lengths'!$Q$1506</definedName>
    <definedName name="LengthOHSingle">'[91]E Lengths'!$P$1506</definedName>
    <definedName name="LengthOHTriple">'[91]E Lengths'!$R$1506</definedName>
    <definedName name="LengthOHWithoutRoad" localSheetId="2">[151]Lengths!#REF!</definedName>
    <definedName name="LengthOHWithoutRoad" localSheetId="1">[151]Lengths!#REF!</definedName>
    <definedName name="LengthOHWithoutRoad" localSheetId="0">[151]Lengths!#REF!</definedName>
    <definedName name="LengthOHWithoutRoad">[151]Lengths!#REF!</definedName>
    <definedName name="LengthOHWithRoad" localSheetId="2">[151]Lengths!#REF!</definedName>
    <definedName name="LengthOHWithRoad" localSheetId="1">[151]Lengths!#REF!</definedName>
    <definedName name="LengthOHWithRoad" localSheetId="0">[151]Lengths!#REF!</definedName>
    <definedName name="LengthOHWithRoad">[151]Lengths!#REF!</definedName>
    <definedName name="LengthOverSize_1">'[91]E Lengths'!$BW$1506</definedName>
    <definedName name="LengthOverSize_2">'[91]E Lengths'!$BV$1506</definedName>
    <definedName name="LengthOverSize_3">'[91]E Lengths'!$BU$1506</definedName>
    <definedName name="LengthOverSize_4">'[91]E Lengths'!$BT$1506</definedName>
    <definedName name="LengthOverSize_5">'[91]E Lengths'!$BS$1506</definedName>
    <definedName name="LengthOverSize_6">'[91]E Lengths'!$BR$1506</definedName>
    <definedName name="LengthOverSize_7">'[91]E Lengths'!$BQ$1506</definedName>
    <definedName name="LengthOverSize_8">'[91]E Lengths'!$BP$1506</definedName>
    <definedName name="LengthOverSize_9">'[91]E Lengths'!$BO$1506</definedName>
    <definedName name="LengthRiserPoleCoilup">'[91]Project Inputs'!$C$68</definedName>
    <definedName name="LengthRiserPoleDrop">'[91]Project Inputs'!$C$69</definedName>
    <definedName name="LengthTrenchDouble">'[91]E Lengths'!$K$1506</definedName>
    <definedName name="LengthTrenchSingle">'[91]E Lengths'!$J$1506</definedName>
    <definedName name="LengthTurbToTF">'[91]Project Inputs'!$C$81</definedName>
    <definedName name="LengthUG10">'[91]E Lengths'!$BM$1506</definedName>
    <definedName name="LengthUG1000">'[91]E Lengths'!$BE$1506</definedName>
    <definedName name="LengthUG20">'[91]E Lengths'!$BL$1506</definedName>
    <definedName name="LengthUG250">'[91]E Lengths'!$BI$1506</definedName>
    <definedName name="LengthUG30">'[91]E Lengths'!$BK$1506</definedName>
    <definedName name="LengthUG350">'[91]E Lengths'!$BH$1506</definedName>
    <definedName name="LengthUG40">'[91]E Lengths'!$BJ$1506</definedName>
    <definedName name="LengthUG500">'[91]E Lengths'!$BG$1506</definedName>
    <definedName name="LengthUG750">'[91]E Lengths'!$BF$1506</definedName>
    <definedName name="LengthUGWithoutRoad" localSheetId="2">[151]Lengths!#REF!</definedName>
    <definedName name="LengthUGWithoutRoad" localSheetId="1">[151]Lengths!#REF!</definedName>
    <definedName name="LengthUGWithoutRoad" localSheetId="0">[151]Lengths!#REF!</definedName>
    <definedName name="LengthUGWithoutRoad">[151]Lengths!#REF!</definedName>
    <definedName name="LengthUGWithRoad" localSheetId="2">[151]Lengths!#REF!</definedName>
    <definedName name="LengthUGWithRoad" localSheetId="1">[151]Lengths!#REF!</definedName>
    <definedName name="LengthUGWithRoad" localSheetId="0">[151]Lengths!#REF!</definedName>
    <definedName name="LengthUGWithRoad">[151]Lengths!#REF!</definedName>
    <definedName name="leo" hidden="1">{"'CptDifn'!$AA$32:$AG$32"}</definedName>
    <definedName name="leonardo" hidden="1">{"'gráf jan00'!$A$1:$AK$41"}</definedName>
    <definedName name="LES">[108]workings1!#REF!</definedName>
    <definedName name="let" hidden="1">"Quadro Logistico Maio"</definedName>
    <definedName name="LET_DATE__NOW" localSheetId="2">#REF!</definedName>
    <definedName name="LET_DATE__NOW" localSheetId="1">#REF!</definedName>
    <definedName name="LET_DATE__NOW" localSheetId="0">#REF!</definedName>
    <definedName name="LET_DATE__NOW">#REF!</definedName>
    <definedName name="LEX">#REF!</definedName>
    <definedName name="ley">'[263]#REF'!$A$1:$U$38</definedName>
    <definedName name="LI">'[180]Tabela Localidades'!$G$3:$G$135</definedName>
    <definedName name="LIA">[57]Macro1!$B$2</definedName>
    <definedName name="LIB">[57]Macro1!$B$18</definedName>
    <definedName name="Liberadopor_1">#REF!</definedName>
    <definedName name="Liberadopor_2">#REF!</definedName>
    <definedName name="Liberadopor_3">#REF!</definedName>
    <definedName name="LiftStudyAllowance">[91]Quotes!$E$87</definedName>
    <definedName name="light" localSheetId="2">#REF!</definedName>
    <definedName name="light" localSheetId="1">#REF!</definedName>
    <definedName name="light" localSheetId="0">#REF!</definedName>
    <definedName name="light">#REF!</definedName>
    <definedName name="lignes">[153]e_project!$A$18:$A$48</definedName>
    <definedName name="LILIAN">#REF!</definedName>
    <definedName name="lilil" localSheetId="2">#REF!</definedName>
    <definedName name="lilil" localSheetId="1">#REF!</definedName>
    <definedName name="lilil" localSheetId="0">#REF!</definedName>
    <definedName name="lilil">#REF!</definedName>
    <definedName name="Limite_reduc">#REF!</definedName>
    <definedName name="LIMPAR_DADOS">#N/A</definedName>
    <definedName name="LIMPAR_TITULO">#N/A</definedName>
    <definedName name="LinCT">INDIRECT("Menu!$m$2:$n$200")</definedName>
    <definedName name="LINELIST_PIPERUNS" localSheetId="2">#REF!</definedName>
    <definedName name="LINELIST_PIPERUNS" localSheetId="1">#REF!</definedName>
    <definedName name="LINELIST_PIPERUNS" localSheetId="0">#REF!</definedName>
    <definedName name="LINELIST_PIPERUNS">#REF!</definedName>
    <definedName name="lineno" localSheetId="2">#REF!</definedName>
    <definedName name="lineno" localSheetId="1">#REF!</definedName>
    <definedName name="lineno" localSheetId="0">#REF!</definedName>
    <definedName name="lineno">#REF!</definedName>
    <definedName name="LINES">'[5]1403'!#REF!</definedName>
    <definedName name="linha">[144]TRANS!$B$1</definedName>
    <definedName name="LinhaFinal">[144]TRANS!$H$1</definedName>
    <definedName name="LinhaInicial">[144]TRANS!$F$1</definedName>
    <definedName name="LinhaPatio">[144]TRANS!$K$1</definedName>
    <definedName name="LinhasCerv">#REF!</definedName>
    <definedName name="LinhaSelecionada">#REF!</definedName>
    <definedName name="LinhasNanc">#REF!</definedName>
    <definedName name="LinPacote">INDIRECT("Menu!$l$2:$n$200")</definedName>
    <definedName name="liq_2" localSheetId="2">'[196]Pump Suction'!#REF!</definedName>
    <definedName name="liq_2" localSheetId="1">'[196]Pump Suction'!#REF!</definedName>
    <definedName name="liq_2" localSheetId="0">'[196]Pump Suction'!#REF!</definedName>
    <definedName name="liq_2">'[196]Pump Suction'!#REF!</definedName>
    <definedName name="liq_3" localSheetId="2">'[196]Pump Suction'!#REF!</definedName>
    <definedName name="liq_3" localSheetId="1">'[196]Pump Suction'!#REF!</definedName>
    <definedName name="liq_3" localSheetId="0">'[196]Pump Suction'!#REF!</definedName>
    <definedName name="liq_3">'[196]Pump Suction'!#REF!</definedName>
    <definedName name="LIQBUFF" localSheetId="2">#REF!</definedName>
    <definedName name="LIQBUFF" localSheetId="1">#REF!</definedName>
    <definedName name="LIQBUFF" localSheetId="0">#REF!</definedName>
    <definedName name="LIQBUFF">#REF!</definedName>
    <definedName name="LIQBUFF_12" localSheetId="2">#REF!</definedName>
    <definedName name="LIQBUFF_12" localSheetId="1">#REF!</definedName>
    <definedName name="LIQBUFF_12" localSheetId="0">#REF!</definedName>
    <definedName name="LIQBUFF_12">#REF!</definedName>
    <definedName name="LIQBUFF_15" localSheetId="2">#REF!</definedName>
    <definedName name="LIQBUFF_15" localSheetId="1">#REF!</definedName>
    <definedName name="LIQBUFF_15" localSheetId="0">#REF!</definedName>
    <definedName name="LIQBUFF_15">#REF!</definedName>
    <definedName name="LIQBUFF_21">#REF!</definedName>
    <definedName name="LIQBUFF_23">#REF!</definedName>
    <definedName name="LIQBUFF_3">#REF!</definedName>
    <definedName name="LIQBUFF_8">#REF!</definedName>
    <definedName name="LIQUID">'[196]Pump Suction'!#REF!</definedName>
    <definedName name="LISTA" localSheetId="2">#REF!</definedName>
    <definedName name="LISTA" localSheetId="1">#REF!</definedName>
    <definedName name="LISTA" localSheetId="0">#REF!</definedName>
    <definedName name="LISTA">#REF!</definedName>
    <definedName name="Lista_001">'[264]Crono Físico (medições)'!#REF!</definedName>
    <definedName name="Lista_002">'[264]Crono Físico (medições)'!#REF!</definedName>
    <definedName name="Lista_CC">'[263]4.Painel'!$B$32:$B$38</definedName>
    <definedName name="Lista_Conta_Viagem">[263]Anx7_Listas!$J$3:$J$58</definedName>
    <definedName name="Lista_de_Materiais" localSheetId="2">#REF!</definedName>
    <definedName name="Lista_de_Materiais" localSheetId="1">#REF!</definedName>
    <definedName name="Lista_de_Materiais" localSheetId="0">#REF!</definedName>
    <definedName name="Lista_de_Materiais">#REF!</definedName>
    <definedName name="LISTA_INS">[265]LISTAS!$R$2:$R$5</definedName>
    <definedName name="Lista_Meses">[263]Anx7_Listas!$B$74:$B$85</definedName>
    <definedName name="LISTA_PER">[265]LISTAS!$S$2:$S$3</definedName>
    <definedName name="Lista_Viagem_Exterior">#REF!</definedName>
    <definedName name="Lista_Viagem_Exterior_Anx_Alim">#REF!</definedName>
    <definedName name="Lista_Viagem_Exterior_Anx_Bilhete">#REF!</definedName>
    <definedName name="Lista_Viagem_Exterior_Anx_Hotel">#REF!</definedName>
    <definedName name="Lista_Viagem_Exterior_Anx_Lavand">#REF!</definedName>
    <definedName name="Lista_Viagem_Exterior_Anx_Taxi">#REF!</definedName>
    <definedName name="Lista_Viagem_Nacional">[263]Anx7_Listas!$D$3:$D$59</definedName>
    <definedName name="LISTADEMATERIAIS" localSheetId="2">#REF!</definedName>
    <definedName name="LISTADEMATERIAIS" localSheetId="1">#REF!</definedName>
    <definedName name="LISTADEMATERIAIS" localSheetId="0">#REF!</definedName>
    <definedName name="LISTADEMATERIAIS">#REF!</definedName>
    <definedName name="ListaFim">#REF!</definedName>
    <definedName name="ListaMeses">#REF!</definedName>
    <definedName name="LISTAPESO">#REF!</definedName>
    <definedName name="Listbox1">#REF!</definedName>
    <definedName name="ListToPrint">[114]Info!#REF!</definedName>
    <definedName name="livre">[266]Cronograma!#REF!,[266]Cronograma!#REF!,[266]Cronograma!#REF!,[266]Cronograma!#REF!</definedName>
    <definedName name="lixo" hidden="1">{#N/A,#N/A,FALSE,"GERAL";#N/A,#N/A,FALSE,"012-96";#N/A,#N/A,FALSE,"018-96";#N/A,#N/A,FALSE,"027-96";#N/A,#N/A,FALSE,"059-96";#N/A,#N/A,FALSE,"076-96";#N/A,#N/A,FALSE,"019-97";#N/A,#N/A,FALSE,"021-97";#N/A,#N/A,FALSE,"022-97";#N/A,#N/A,FALSE,"028-97"}</definedName>
    <definedName name="ljk">[215]PPU!#REF!</definedName>
    <definedName name="lkj" localSheetId="2">#REF!</definedName>
    <definedName name="lkj" localSheetId="1">#REF!</definedName>
    <definedName name="lkj" localSheetId="0">#REF!</definedName>
    <definedName name="lkj">#REF!</definedName>
    <definedName name="ll">[245]Dados!#REF!</definedName>
    <definedName name="LLL">#REF!</definedName>
    <definedName name="LLLL" localSheetId="2">#REF!</definedName>
    <definedName name="LLLL" localSheetId="1">#REF!</definedName>
    <definedName name="LLLL" localSheetId="0">#REF!</definedName>
    <definedName name="LLLL">#REF!</definedName>
    <definedName name="LM" localSheetId="2">'[267]Descritivo Geral'!$E$4:$R$1172</definedName>
    <definedName name="LM" localSheetId="1">'[267]Descritivo Geral'!$E$4:$R$1172</definedName>
    <definedName name="LM" localSheetId="0">'[267]Descritivo Geral'!$E$4:$R$1172</definedName>
    <definedName name="LM">'[267]Descritivo Geral'!$E$4:$R$1172</definedName>
    <definedName name="LMA">'[180]Tabela Localidades'!$A$33:$A$39</definedName>
    <definedName name="LMG">'[180]Tabela Localidades'!$A$40:$A$107</definedName>
    <definedName name="lmlm" localSheetId="5">[149]!Macro12</definedName>
    <definedName name="lmlm" localSheetId="2">[149]!Macro12</definedName>
    <definedName name="lmlm" localSheetId="1">[149]!Macro12</definedName>
    <definedName name="lmlm">[149]!Macro12</definedName>
    <definedName name="LO" localSheetId="2" hidden="1">{#N/A,#N/A,FALSE,"Cronograma";#N/A,#N/A,FALSE,"Cronogr. 2"}</definedName>
    <definedName name="LO" localSheetId="1" hidden="1">{#N/A,#N/A,FALSE,"Cronograma";#N/A,#N/A,FALSE,"Cronogr. 2"}</definedName>
    <definedName name="LO" localSheetId="0" hidden="1">{#N/A,#N/A,FALSE,"Cronograma";#N/A,#N/A,FALSE,"Cronogr. 2"}</definedName>
    <definedName name="LO" hidden="1">{#N/A,#N/A,FALSE,"Cronograma";#N/A,#N/A,FALSE,"Cronogr. 2"}</definedName>
    <definedName name="LocaçãoVeículo" localSheetId="2">#REF!</definedName>
    <definedName name="LocaçãoVeículo" localSheetId="1">#REF!</definedName>
    <definedName name="LocaçãoVeículo" localSheetId="0">#REF!</definedName>
    <definedName name="LocaçãoVeículo">#REF!</definedName>
    <definedName name="LocaçãoVeículo_15" localSheetId="2">#REF!</definedName>
    <definedName name="LocaçãoVeículo_15" localSheetId="1">#REF!</definedName>
    <definedName name="LocaçãoVeículo_15" localSheetId="0">#REF!</definedName>
    <definedName name="LocaçãoVeículo_15">#REF!</definedName>
    <definedName name="LocaçãoVeículo_20" localSheetId="2">#REF!</definedName>
    <definedName name="LocaçãoVeículo_20" localSheetId="1">#REF!</definedName>
    <definedName name="LocaçãoVeículo_20" localSheetId="0">#REF!</definedName>
    <definedName name="LocaçãoVeículo_20">#REF!</definedName>
    <definedName name="LocaçãoVeículo_23">#REF!</definedName>
    <definedName name="LocaçãoVeículo_25">#REF!</definedName>
    <definedName name="LocaçãoVeículo_28">#REF!</definedName>
    <definedName name="LocaçãoVeículo_31">#REF!</definedName>
    <definedName name="LocaçãoVeículo_33">#REF!</definedName>
    <definedName name="LocaçãoVeículo_36">#REF!</definedName>
    <definedName name="LOCAL">#REF!</definedName>
    <definedName name="localidades">[268]CEARA!#REF!</definedName>
    <definedName name="LocatedInForest">'[91]Project Inputs'!$C$59</definedName>
    <definedName name="LOCATION">#REF!</definedName>
    <definedName name="locosd" localSheetId="5">[10]!telaA</definedName>
    <definedName name="locosd" localSheetId="2">[10]!telaA</definedName>
    <definedName name="locosd" localSheetId="1">[10]!telaA</definedName>
    <definedName name="locosd">[10]!telaA</definedName>
    <definedName name="locoyears">#REF!</definedName>
    <definedName name="LOGO">#N/A</definedName>
    <definedName name="LOOPLIST" localSheetId="5">[198]!LOOPLIST</definedName>
    <definedName name="LOOPLIST" localSheetId="2">[198]!LOOPLIST</definedName>
    <definedName name="LOOPLIST" localSheetId="1">[198]!LOOPLIST</definedName>
    <definedName name="LOOPLIST">[198]!LOOPLIST</definedName>
    <definedName name="LOOPLIST2" localSheetId="5">[179]!LOOPLIST2</definedName>
    <definedName name="LOOPLIST2" localSheetId="2">[179]!LOOPLIST2</definedName>
    <definedName name="LOOPLIST2" localSheetId="1">[179]!LOOPLIST2</definedName>
    <definedName name="LOOPLIST2">[179]!LOOPLIST2</definedName>
    <definedName name="Lote">[7]!Lote</definedName>
    <definedName name="LoteBolota">[7]!LoteBolota</definedName>
    <definedName name="LoteBonito2" hidden="1">{"'Resumo2'!$B$2:$J$23"}</definedName>
    <definedName name="LP" localSheetId="2" hidden="1">{#N/A,#N/A,FALSE,"Cronograma";#N/A,#N/A,FALSE,"Cronogr. 2"}</definedName>
    <definedName name="LP" localSheetId="1" hidden="1">{#N/A,#N/A,FALSE,"Cronograma";#N/A,#N/A,FALSE,"Cronogr. 2"}</definedName>
    <definedName name="LP" localSheetId="0" hidden="1">{#N/A,#N/A,FALSE,"Cronograma";#N/A,#N/A,FALSE,"Cronogr. 2"}</definedName>
    <definedName name="LP" hidden="1">{#N/A,#N/A,FALSE,"Cronograma";#N/A,#N/A,FALSE,"Cronogr. 2"}</definedName>
    <definedName name="LPA">'[180]Tabela Localidades'!$A$109:$A$119</definedName>
    <definedName name="LRANJA">'[269]CUSTO ZONA SUL'!$A$3:$N$21</definedName>
    <definedName name="LRJ">'[180]Tabela Localidades'!$A$121:$A$126</definedName>
    <definedName name="LSP">'[180]Tabela Localidades'!$A$129:$A$135</definedName>
    <definedName name="LU" hidden="1">{"'gráf jan00'!$A$1:$AK$41"}</definedName>
    <definedName name="luciano">#REF!</definedName>
    <definedName name="luis" hidden="1">{"'Plan1 (2)'!$A$5:$F$63"}</definedName>
    <definedName name="LV">#REF!</definedName>
    <definedName name="LVConductorsPerPhase">'[91]Trench and Cable'!$H$5</definedName>
    <definedName name="LVXXX" localSheetId="2">#REF!</definedName>
    <definedName name="LVXXX" localSheetId="1">#REF!</definedName>
    <definedName name="LVXXX" localSheetId="0">#REF!</definedName>
    <definedName name="LVXXX">#REF!</definedName>
    <definedName name="LWSALES" localSheetId="2">#REF!</definedName>
    <definedName name="LWSALES" localSheetId="1">#REF!</definedName>
    <definedName name="LWSALES" localSheetId="0">#REF!</definedName>
    <definedName name="LWSALES">#REF!</definedName>
    <definedName name="lx" localSheetId="2">#REF!</definedName>
    <definedName name="lx" localSheetId="1">#REF!</definedName>
    <definedName name="lx" localSheetId="0">#REF!</definedName>
    <definedName name="lx">#REF!</definedName>
    <definedName name="ly">#REF!</definedName>
    <definedName name="LYBin">#REF!</definedName>
    <definedName name="LYHolds">#REF!</definedName>
    <definedName name="LYNet">#REF!</definedName>
    <definedName name="LYoos">#REF!</definedName>
    <definedName name="LYReselects">#REF!</definedName>
    <definedName name="LYReturns">#REF!</definedName>
    <definedName name="LYSales">#REF!</definedName>
    <definedName name="LYTotal">#REF!</definedName>
    <definedName name="m">#REF!</definedName>
    <definedName name="M.I.">#REF!</definedName>
    <definedName name="M_2.02">'[205] CABLE'!#REF!</definedName>
    <definedName name="m_2.04">#REF!</definedName>
    <definedName name="M_2.05">#REF!</definedName>
    <definedName name="m_2.06">#REF!</definedName>
    <definedName name="M_2.07">#REF!</definedName>
    <definedName name="M_2.08">#REF!</definedName>
    <definedName name="M_2.09">#REF!</definedName>
    <definedName name="M_2.10">#REF!</definedName>
    <definedName name="M_2.11">#REF!</definedName>
    <definedName name="M_2.12">#REF!</definedName>
    <definedName name="M_2.13">#REF!</definedName>
    <definedName name="M_2.14">#REF!</definedName>
    <definedName name="M_A_L_G_A">#N/A</definedName>
    <definedName name="M_CONTATORE">#REF!</definedName>
    <definedName name="M_DUP">#REF!</definedName>
    <definedName name="M_DUP_eurobalise">#REF!</definedName>
    <definedName name="M_L_N_G">#N/A</definedName>
    <definedName name="M_MCOUNT">#REF!</definedName>
    <definedName name="M_P_D_P">#N/A</definedName>
    <definedName name="M_SST">#REF!</definedName>
    <definedName name="M_VERSION">#REF!</definedName>
    <definedName name="M_VERSIONE">#REF!</definedName>
    <definedName name="MA">#REF!</definedName>
    <definedName name="Ma5.1">#REF!</definedName>
    <definedName name="Ma5.2">#REF!</definedName>
    <definedName name="Ma5.3">#REF!</definedName>
    <definedName name="Ma5.4">#REF!</definedName>
    <definedName name="Ma5.5">#REF!</definedName>
    <definedName name="Ma5.6">#REF!</definedName>
    <definedName name="Ma5.7">#REF!</definedName>
    <definedName name="Ma5.8">#REF!</definedName>
    <definedName name="MachineRange" localSheetId="2">#REF!</definedName>
    <definedName name="MachineRange" localSheetId="1">#REF!</definedName>
    <definedName name="MachineRange" localSheetId="0">#REF!</definedName>
    <definedName name="MachineRange">#REF!</definedName>
    <definedName name="MachineRange_12" localSheetId="2">#REF!</definedName>
    <definedName name="MachineRange_12" localSheetId="1">#REF!</definedName>
    <definedName name="MachineRange_12" localSheetId="0">#REF!</definedName>
    <definedName name="MachineRange_12">#REF!</definedName>
    <definedName name="MachineRange_15">#REF!</definedName>
    <definedName name="MachineRange_21">#REF!</definedName>
    <definedName name="MachineRange_23">#REF!</definedName>
    <definedName name="MachineRange_3">#REF!</definedName>
    <definedName name="MachineRange_8">#REF!</definedName>
    <definedName name="MachineRangeStart">#REF!</definedName>
    <definedName name="MachineRangeStart_12">#REF!</definedName>
    <definedName name="MachineRangeStart_15">#REF!</definedName>
    <definedName name="MachineRangeStart_21">#REF!</definedName>
    <definedName name="MachineRangeStart_23">#REF!</definedName>
    <definedName name="MachineRangeStart_3">#REF!</definedName>
    <definedName name="MachineRangeStart_8">#REF!</definedName>
    <definedName name="Macro1">#N/A</definedName>
    <definedName name="Macro10" localSheetId="2">#REF!</definedName>
    <definedName name="Macro10" localSheetId="1">#REF!</definedName>
    <definedName name="Macro10" localSheetId="0">#REF!</definedName>
    <definedName name="Macro10">#REF!</definedName>
    <definedName name="macro100">[7]!macro100</definedName>
    <definedName name="macro1002">[7]!macro1002</definedName>
    <definedName name="Macro11" localSheetId="2">#REF!</definedName>
    <definedName name="Macro11" localSheetId="1">#REF!</definedName>
    <definedName name="Macro11" localSheetId="0">#REF!</definedName>
    <definedName name="Macro11">#REF!</definedName>
    <definedName name="macro1111">[7]!macro1111</definedName>
    <definedName name="Macro12" localSheetId="2">#REF!</definedName>
    <definedName name="Macro12" localSheetId="1">#REF!</definedName>
    <definedName name="Macro12" localSheetId="0">#REF!</definedName>
    <definedName name="Macro12">#REF!</definedName>
    <definedName name="Macro13">#REF!</definedName>
    <definedName name="Macro14">#REF!</definedName>
    <definedName name="Macro146">[7]!Macro146</definedName>
    <definedName name="Macro147">[7]!Macro147</definedName>
    <definedName name="Macro148">[7]!Macro148</definedName>
    <definedName name="Macro149">[7]!Macro149</definedName>
    <definedName name="Macro15">#REF!</definedName>
    <definedName name="MACRO150">[7]!MACRO150</definedName>
    <definedName name="Macro152">[7]!Macro152</definedName>
    <definedName name="Macro16">#REF!</definedName>
    <definedName name="Macro17">#REF!</definedName>
    <definedName name="Macro18">#REF!</definedName>
    <definedName name="Macro19">#REF!</definedName>
    <definedName name="Macro2">#N/A</definedName>
    <definedName name="Macro20" localSheetId="2">#REF!</definedName>
    <definedName name="Macro20" localSheetId="1">#REF!</definedName>
    <definedName name="Macro20" localSheetId="0">#REF!</definedName>
    <definedName name="Macro20">#REF!</definedName>
    <definedName name="MACRO200">[7]!MACRO200</definedName>
    <definedName name="Macro21" localSheetId="2">#REF!</definedName>
    <definedName name="Macro21" localSheetId="1">#REF!</definedName>
    <definedName name="Macro21" localSheetId="0">#REF!</definedName>
    <definedName name="Macro21">#REF!</definedName>
    <definedName name="Macro22" localSheetId="2">#REF!</definedName>
    <definedName name="Macro22" localSheetId="1">#REF!</definedName>
    <definedName name="Macro22" localSheetId="0">#REF!</definedName>
    <definedName name="Macro22">#REF!</definedName>
    <definedName name="Macro23">#REF!</definedName>
    <definedName name="Macro24">#REF!</definedName>
    <definedName name="Macro25">#REF!</definedName>
    <definedName name="Macro26">#REF!</definedName>
    <definedName name="Macro27">#REF!</definedName>
    <definedName name="Macro28">#REF!</definedName>
    <definedName name="Macro29">#REF!</definedName>
    <definedName name="Macro3">#N/A</definedName>
    <definedName name="Macro30" localSheetId="2">#REF!</definedName>
    <definedName name="Macro30" localSheetId="1">#REF!</definedName>
    <definedName name="Macro30" localSheetId="0">#REF!</definedName>
    <definedName name="Macro30">#REF!</definedName>
    <definedName name="Macro31" localSheetId="2">#REF!</definedName>
    <definedName name="Macro31" localSheetId="1">#REF!</definedName>
    <definedName name="Macro31" localSheetId="0">#REF!</definedName>
    <definedName name="Macro31">#REF!</definedName>
    <definedName name="Macro32" localSheetId="2">#REF!</definedName>
    <definedName name="Macro32" localSheetId="1">#REF!</definedName>
    <definedName name="Macro32" localSheetId="0">#REF!</definedName>
    <definedName name="Macro32">#REF!</definedName>
    <definedName name="Macro33">#REF!</definedName>
    <definedName name="Macro34">#REF!</definedName>
    <definedName name="Macro35">#REF!</definedName>
    <definedName name="Macro36">#REF!</definedName>
    <definedName name="Macro37">#REF!</definedName>
    <definedName name="Macro38">#REF!</definedName>
    <definedName name="Macro39">#REF!</definedName>
    <definedName name="Macro4">#REF!</definedName>
    <definedName name="Macro40">#REF!</definedName>
    <definedName name="Macro41">#REF!</definedName>
    <definedName name="Macro42">#REF!</definedName>
    <definedName name="Macro43">#REF!</definedName>
    <definedName name="Macro44">#REF!</definedName>
    <definedName name="Macro45">#REF!</definedName>
    <definedName name="Macro46">#REF!</definedName>
    <definedName name="Macro47">#REF!</definedName>
    <definedName name="Macro48">#REF!</definedName>
    <definedName name="Macro49">#REF!</definedName>
    <definedName name="Macro5">#REF!</definedName>
    <definedName name="Macro50">#REF!</definedName>
    <definedName name="Macro51">#REF!</definedName>
    <definedName name="Macro52">#REF!</definedName>
    <definedName name="Macro53">#REF!</definedName>
    <definedName name="Macro54">#REF!</definedName>
    <definedName name="Macro55">#REF!</definedName>
    <definedName name="Macro56">#REF!</definedName>
    <definedName name="Macro57">#REF!</definedName>
    <definedName name="Macro58">#REF!</definedName>
    <definedName name="Macro59">#REF!</definedName>
    <definedName name="Macro6" localSheetId="5">[270]!Macro6</definedName>
    <definedName name="Macro6" localSheetId="2">[270]!Macro6</definedName>
    <definedName name="Macro6" localSheetId="1">[270]!Macro6</definedName>
    <definedName name="Macro6">[270]!Macro6</definedName>
    <definedName name="Macro60">#REF!</definedName>
    <definedName name="Macro61">#REF!</definedName>
    <definedName name="Macro62">#REF!</definedName>
    <definedName name="Macro63">#REF!</definedName>
    <definedName name="Macro64">#REF!</definedName>
    <definedName name="Macro65">#REF!</definedName>
    <definedName name="Macro66">#REF!</definedName>
    <definedName name="Macro67">#REF!</definedName>
    <definedName name="Macro68">#REF!</definedName>
    <definedName name="Macro69">#REF!</definedName>
    <definedName name="Macro7">#REF!</definedName>
    <definedName name="Macro70">#REF!</definedName>
    <definedName name="Macro71">#REF!</definedName>
    <definedName name="Macro72">#REF!</definedName>
    <definedName name="Macro73">#REF!</definedName>
    <definedName name="Macro74">#REF!</definedName>
    <definedName name="Macro75">#REF!</definedName>
    <definedName name="Macro76">#REF!</definedName>
    <definedName name="Macro77">#REF!</definedName>
    <definedName name="Macro78">#REF!</definedName>
    <definedName name="Macro79">#REF!</definedName>
    <definedName name="Macro8">#REF!</definedName>
    <definedName name="Macro80">#REF!</definedName>
    <definedName name="Macro81">#REF!</definedName>
    <definedName name="MACRO85" localSheetId="5">[149]!Macro32</definedName>
    <definedName name="MACRO85" localSheetId="2">[149]!Macro32</definedName>
    <definedName name="MACRO85" localSheetId="1">[149]!Macro32</definedName>
    <definedName name="MACRO85">[149]!Macro32</definedName>
    <definedName name="Macro9">#REF!</definedName>
    <definedName name="MACRO95" localSheetId="5">[149]!Macro33</definedName>
    <definedName name="MACRO95" localSheetId="2">[149]!Macro33</definedName>
    <definedName name="MACRO95" localSheetId="1">[149]!Macro33</definedName>
    <definedName name="MACRO95">[149]!Macro33</definedName>
    <definedName name="MACROS">#REF!</definedName>
    <definedName name="Mai">'[112]Récup Mai'!$A$7:$D$48</definedName>
    <definedName name="MAIN">'[271]BM DATA SHEET'!$A$4:$CI$205</definedName>
    <definedName name="Main_Trafo_Capacity">'[91]Project Inputs'!$C$144</definedName>
    <definedName name="maio">[256]Principal!$D$22</definedName>
    <definedName name="Malli">#REF!</definedName>
    <definedName name="man" hidden="1">{"'gráf jan00'!$A$1:$AK$41"}</definedName>
    <definedName name="manday_cost">[272]Logic!$C$33</definedName>
    <definedName name="MANGANES">#REF!</definedName>
    <definedName name="Manoel" hidden="1">{"'Quadro'!$A$4:$BG$78"}</definedName>
    <definedName name="MANTO" hidden="1">{#N/A,#N/A,FALSE,"GERAL";#N/A,#N/A,FALSE,"012-96";#N/A,#N/A,FALSE,"018-96";#N/A,#N/A,FALSE,"027-96";#N/A,#N/A,FALSE,"059-96";#N/A,#N/A,FALSE,"076-96";#N/A,#N/A,FALSE,"019-97";#N/A,#N/A,FALSE,"021-97";#N/A,#N/A,FALSE,"022-97";#N/A,#N/A,FALSE,"028-97"}</definedName>
    <definedName name="manut" hidden="1">{"'gráf jan00'!$A$1:$AK$41"}</definedName>
    <definedName name="Manut.Transp.Operac." localSheetId="2">#REF!</definedName>
    <definedName name="Manut.Transp.Operac." localSheetId="1">#REF!</definedName>
    <definedName name="Manut.Transp.Operac." localSheetId="0">#REF!</definedName>
    <definedName name="Manut.Transp.Operac.">#REF!</definedName>
    <definedName name="Manut.Transp.Operac._15" localSheetId="2">#REF!</definedName>
    <definedName name="Manut.Transp.Operac._15" localSheetId="1">#REF!</definedName>
    <definedName name="Manut.Transp.Operac._15" localSheetId="0">#REF!</definedName>
    <definedName name="Manut.Transp.Operac._15">#REF!</definedName>
    <definedName name="Manut.Transp.Operac._20" localSheetId="2">#REF!</definedName>
    <definedName name="Manut.Transp.Operac._20" localSheetId="1">#REF!</definedName>
    <definedName name="Manut.Transp.Operac._20" localSheetId="0">#REF!</definedName>
    <definedName name="Manut.Transp.Operac._20">#REF!</definedName>
    <definedName name="Manut.Transp.Operac._23">#REF!</definedName>
    <definedName name="Manut.Transp.Operac._25">#REF!</definedName>
    <definedName name="Manut.Transp.Operac._28">#REF!</definedName>
    <definedName name="Manut.Transp.Operac._31">#REF!</definedName>
    <definedName name="Manut.Transp.Operac._33">#REF!</definedName>
    <definedName name="Manut.Transp.Operac._36">#REF!</definedName>
    <definedName name="Manutenção">#REF!</definedName>
    <definedName name="Manutenção_15">#REF!</definedName>
    <definedName name="Manutenção_20">#REF!</definedName>
    <definedName name="Manutenção_23">#REF!</definedName>
    <definedName name="Manutenção_25">#REF!</definedName>
    <definedName name="Manutenção_28">#REF!</definedName>
    <definedName name="Manutenção_31">#REF!</definedName>
    <definedName name="Manutenção_33">#REF!</definedName>
    <definedName name="Manutenção_36">#REF!</definedName>
    <definedName name="MAO_DE_OBRA">[34]Orçamento!$A$121:$U$179</definedName>
    <definedName name="marcelo" hidden="1">{"'gráf jan00'!$A$1:$AK$41"}</definedName>
    <definedName name="March">#REF!</definedName>
    <definedName name="marcos" hidden="1">{#N/A,#N/A,FALSE,"SITUAÇÃO DIÁRIA ";#N/A,#N/A,FALSE,"7 à 7"}</definedName>
    <definedName name="margem_ct">#REF!</definedName>
    <definedName name="Margine">#REF!</definedName>
    <definedName name="MARGINPLAN">#REF!</definedName>
    <definedName name="MARGINPROJ">#REF!</definedName>
    <definedName name="MARIA" hidden="1">{"'gráf jan00'!$A$1:$AK$41"}</definedName>
    <definedName name="Mark_up">'[90]Ref Numbers'!$I$65</definedName>
    <definedName name="Market_Adjustment">'[90]Ref Numbers'!$H$63</definedName>
    <definedName name="Market_Adjustment_Dollars">[161]Summary!$L$163</definedName>
    <definedName name="Market_Multiples_of_Selected_Information_Technology_Services_Companies">#REF!</definedName>
    <definedName name="Marquinhos">#REF!</definedName>
    <definedName name="massbalance">#REF!</definedName>
    <definedName name="Master">#REF!</definedName>
    <definedName name="MAT">#REF!</definedName>
    <definedName name="MAT.DE_CONSUMO">#REF!</definedName>
    <definedName name="MAT_APLIC_CALD">[34]Orçamento!$A$661:$U$719</definedName>
    <definedName name="MAT_APLIC_TINTAS">[34]Orçamento!$A$601:$U$659</definedName>
    <definedName name="MAT_CONS">[34]Orçamento!$A$301:$U$359</definedName>
    <definedName name="MAT_REPOS">[34]Orçamento!$A$481:$U$539</definedName>
    <definedName name="MATCON">#REF!</definedName>
    <definedName name="Matconsumo">#REF!</definedName>
    <definedName name="mater">[110]NASTRI!#REF!+[110]NASTRI!#REF!+[110]NASTRI!#REF!+[110]NASTRI!#REF!+[110]NASTRI!#REF!+[110]NASTRI!#REF!</definedName>
    <definedName name="Materiais">#REF!</definedName>
    <definedName name="Material_Burden">[161]Summary!$F$161</definedName>
    <definedName name="Material_Burden_Direct">'[90]Ref Numbers'!$H$66</definedName>
    <definedName name="Material_Burden_Internal">'[90]Ref Numbers'!$H$67</definedName>
    <definedName name="Material_Eng_cost">'[90]Ref Numbers'!$H$5</definedName>
    <definedName name="Material_Eng_sell">'[90]Ref Numbers'!$I$5</definedName>
    <definedName name="Material_Inflation">[161]Summary!$F$162</definedName>
    <definedName name="Material_Summary_By_Year">#REF!</definedName>
    <definedName name="Material_Summary_Cumsum">#REF!</definedName>
    <definedName name="MATL1">#REF!</definedName>
    <definedName name="MATL2">#REF!</definedName>
    <definedName name="MaTotal">#REF!</definedName>
    <definedName name="MATPRI">#REF!</definedName>
    <definedName name="matrix">'[109]Tran Mat.'!$A$2:$N$32</definedName>
    <definedName name="MATRIZ_DE_RESPONSABILIDADE">#REF!</definedName>
    <definedName name="mattubcust" hidden="1">{#N/A,#N/A,FALSE,"GERAL";#N/A,#N/A,FALSE,"012-96";#N/A,#N/A,FALSE,"018-96";#N/A,#N/A,FALSE,"027-96";#N/A,#N/A,FALSE,"059-96";#N/A,#N/A,FALSE,"076-96";#N/A,#N/A,FALSE,"019-97";#N/A,#N/A,FALSE,"021-97";#N/A,#N/A,FALSE,"022-97";#N/A,#N/A,FALSE,"028-97"}</definedName>
    <definedName name="matzu">5%</definedName>
    <definedName name="max">#REF!</definedName>
    <definedName name="máximor">#REF!</definedName>
    <definedName name="May">#REF!</definedName>
    <definedName name="MC">#REF!</definedName>
    <definedName name="MCDT">#REF!</definedName>
    <definedName name="MCHDTowerMC" localSheetId="2">#REF!</definedName>
    <definedName name="MCHDTowerMC" localSheetId="1">#REF!</definedName>
    <definedName name="MCHDTowerMC" localSheetId="0">#REF!</definedName>
    <definedName name="MCHDTowerMC">#REF!</definedName>
    <definedName name="MCHDTowerMC_12" localSheetId="2">#REF!</definedName>
    <definedName name="MCHDTowerMC_12" localSheetId="1">#REF!</definedName>
    <definedName name="MCHDTowerMC_12" localSheetId="0">#REF!</definedName>
    <definedName name="MCHDTowerMC_12">#REF!</definedName>
    <definedName name="MCHDTowerMC_15">#REF!</definedName>
    <definedName name="MCHDTowerMC_21">#REF!</definedName>
    <definedName name="MCHDTowerMC_23">#REF!</definedName>
    <definedName name="MCHDTowerMC_3">#REF!</definedName>
    <definedName name="MCHDTowerMC_8">#REF!</definedName>
    <definedName name="MChv">[15]Dados!#REF!</definedName>
    <definedName name="MCM" hidden="1">{#N/A,#N/A,FALSE,"GERAL";#N/A,#N/A,FALSE,"012-96";#N/A,#N/A,FALSE,"018-96";#N/A,#N/A,FALSE,"027-96";#N/A,#N/A,FALSE,"059-96";#N/A,#N/A,FALSE,"076-96";#N/A,#N/A,FALSE,"019-97";#N/A,#N/A,FALSE,"021-97";#N/A,#N/A,FALSE,"022-97";#N/A,#N/A,FALSE,"028-97"}</definedName>
    <definedName name="MCPump">#REF!</definedName>
    <definedName name="MCPump_12">#REF!</definedName>
    <definedName name="MCPump_15">#REF!</definedName>
    <definedName name="MCPump_21">#REF!</definedName>
    <definedName name="MCPump_23">#REF!</definedName>
    <definedName name="MCPump_3">#REF!</definedName>
    <definedName name="MCPump_8">#REF!</definedName>
    <definedName name="MCPUMP2">#REF!</definedName>
    <definedName name="MCPUMP2_12">#REF!</definedName>
    <definedName name="MCPUMP2_15">#REF!</definedName>
    <definedName name="MCPUMP2_21">#REF!</definedName>
    <definedName name="MCPUMP2_23">#REF!</definedName>
    <definedName name="MCPUMP2_3">#REF!</definedName>
    <definedName name="MCPUMP2_8">#REF!</definedName>
    <definedName name="MCTANK">#REF!</definedName>
    <definedName name="MCTANK_12">#REF!</definedName>
    <definedName name="MCTANK_15">#REF!</definedName>
    <definedName name="MCTANK_21">#REF!</definedName>
    <definedName name="MCTANK_23">#REF!</definedName>
    <definedName name="MCTANK_3">#REF!</definedName>
    <definedName name="MCTANK_8">#REF!</definedName>
    <definedName name="MCTank2">#REF!</definedName>
    <definedName name="MCTank2_12">#REF!</definedName>
    <definedName name="MCTank2_15">#REF!</definedName>
    <definedName name="MCTank2_21">#REF!</definedName>
    <definedName name="MCTank2_23">#REF!</definedName>
    <definedName name="MCTank2_3">#REF!</definedName>
    <definedName name="MCTank2_8">#REF!</definedName>
    <definedName name="MD">#REF!</definedName>
    <definedName name="mecanica">#REF!</definedName>
    <definedName name="mecanica_10">#REF!</definedName>
    <definedName name="mecanica_12">#REF!</definedName>
    <definedName name="mecanica_2">#REF!</definedName>
    <definedName name="Mechanical_Engineer_Cost">'[90]Ref Numbers'!$H$11</definedName>
    <definedName name="Mechanical_Engineer_Sell">'[90]Ref Numbers'!$I$11</definedName>
    <definedName name="MED">#REF!</definedName>
    <definedName name="media">[85]Adm97!#REF!</definedName>
    <definedName name="mediaest">[85]Adm97!#REF!</definedName>
    <definedName name="MediumVoltageCableTerminationCost">[91]Quotes!$E$61</definedName>
    <definedName name="Meggar" localSheetId="2">'[102]Project Inputs'!#REF!</definedName>
    <definedName name="Meggar" localSheetId="1">'[102]Project Inputs'!#REF!</definedName>
    <definedName name="Meggar" localSheetId="0">'[102]Project Inputs'!#REF!</definedName>
    <definedName name="Meggar">'[102]Project Inputs'!#REF!</definedName>
    <definedName name="Melborne_Engineer_Cost">'[90]Ref Numbers'!$H$16</definedName>
    <definedName name="Melborne_engineer_sell">'[90]Ref Numbers'!$I$16</definedName>
    <definedName name="MElmExeAA">[192]Dados!$CI$8:$CI$77</definedName>
    <definedName name="MElmPExeAC">[129]Dados!$CK$8:$CK$9</definedName>
    <definedName name="MemFnInnov">#REF!</definedName>
    <definedName name="Mensal">#REF!</definedName>
    <definedName name="mercia" hidden="1">{"'REL CUSTODIF'!$B$1:$H$72"}</definedName>
    <definedName name="MES">#REF!</definedName>
    <definedName name="Mês">#REF!</definedName>
    <definedName name="Mês_Acumulado">#REF!</definedName>
    <definedName name="Mesant">[99]Dados!$B$2</definedName>
    <definedName name="MesCalc">#REF!</definedName>
    <definedName name="MESE_ESB">#VALUE!</definedName>
    <definedName name="Meses">#REF!</definedName>
    <definedName name="MesNegociado">#REF!</definedName>
    <definedName name="MESTRE" hidden="1">{#N/A,#N/A,FALSE,"GERAL";#N/A,#N/A,FALSE,"012-96";#N/A,#N/A,FALSE,"018-96";#N/A,#N/A,FALSE,"027-96";#N/A,#N/A,FALSE,"059-96";#N/A,#N/A,FALSE,"076-96";#N/A,#N/A,FALSE,"019-97";#N/A,#N/A,FALSE,"021-97";#N/A,#N/A,FALSE,"022-97";#N/A,#N/A,FALSE,"028-97"}</definedName>
    <definedName name="METAS">'[273]Check Farol'!$F$6:$Q$6,'[273]Check Farol'!$F$8:$Q$8,'[273]Check Farol'!$F$10:$Q$10,'[273]Check Farol'!$F$14:$Q$14,'[273]Check Farol'!$F$20:$Q$20,'[273]Check Farol'!$F$38:$Q$38,'[273]Check Farol'!$F$40:$Q$40,'[273]Check Farol'!$F$42:$Q$42,'[273]Check Farol'!$F$46:$Q$46,'[273]Check Farol'!$F$48:$Q$48,'[273]Check Farol'!$F$50:$Q$50,'[273]Check Farol'!#REF!,'[273]Check Farol'!#REF!,'[273]Check Farol'!#REF!,'[273]Check Farol'!#REF!,'[273]Check Farol'!#REF!,'[273]Check Farol'!$F$52:$Q$52,'[273]Check Farol'!$F$54:$Q$54</definedName>
    <definedName name="metasantigas" hidden="1">{"'gráf jan00'!$A$1:$AK$41"}</definedName>
    <definedName name="MetasCerveja">#REF!</definedName>
    <definedName name="MetasNanc">#REF!</definedName>
    <definedName name="mexservcon">'[274]Service Assumptions'!#REF!</definedName>
    <definedName name="MFG_Field_Test_Engr_Cost">'[90]Ref Numbers'!$H$8</definedName>
    <definedName name="MFG_Field_Test_Engr_Sell">'[90]Ref Numbers'!$I$8</definedName>
    <definedName name="MFG_Filed_Test_Engreer_Cost">'[90]Ref Numbers'!$H$8</definedName>
    <definedName name="MFIS">'[275]PJ2 STURA'!$M$320</definedName>
    <definedName name="MFLF">'[275]PJ2 STURA'!$M$325</definedName>
    <definedName name="MILEAGE" localSheetId="2">#REF!</definedName>
    <definedName name="MILEAGE" localSheetId="1">#REF!</definedName>
    <definedName name="MILEAGE" localSheetId="0">#REF!</definedName>
    <definedName name="MILEAGE">#REF!</definedName>
    <definedName name="min">#REF!</definedName>
    <definedName name="mine_inf_sens">#REF!</definedName>
    <definedName name="MINNI">'[88]Fasi provvisorie'!#REF!</definedName>
    <definedName name="minorcomp">#REF!</definedName>
    <definedName name="MINPGPELE">#REF!</definedName>
    <definedName name="MINPGPMEC">#REF!</definedName>
    <definedName name="Misc_Area">'[93]APP. A SCHED. 6'!$A$17:$H$57</definedName>
    <definedName name="Misc_Titles">'[93]APP. A SCHED. 6'!$A$1:$IV$5</definedName>
    <definedName name="MISCELLANEOUS">'[31]Price List'!$A$861</definedName>
    <definedName name="MiscellaneousFreightAllowance">[91]Quotes!$E$96</definedName>
    <definedName name="MiscInfor_Area">'[93]APP. A SCHED. 3'!#REF!</definedName>
    <definedName name="MIX">#REF!</definedName>
    <definedName name="mm" localSheetId="2">#REF!</definedName>
    <definedName name="mm" localSheetId="1">#REF!</definedName>
    <definedName name="mm" localSheetId="0">#REF!</definedName>
    <definedName name="mm">#REF!</definedName>
    <definedName name="MMChv">#REF!</definedName>
    <definedName name="MMM" hidden="1">{"'gráf jan00'!$A$1:$AK$41"}</definedName>
    <definedName name="MMMM">[7]!MMMM</definedName>
    <definedName name="mmmmm" hidden="1">{"tabela",#N/A,FALSE,"Tabela";"decoração",#N/A,FALSE,"Decor.";"Informações",#N/A,FALSE,"Inform."}</definedName>
    <definedName name="mmmmmmm" hidden="1">{TRUE,TRUE,-1.25,-15.5,604.5,366.75,FALSE,FALSE,TRUE,TRUE,0,1,#N/A,1,#N/A,9.0125,24.4117647058824,1,FALSE,FALSE,3,TRUE,1,FALSE,100,"Swvu.PLANILHA2.","ACwvu.PLANILHA2.",#N/A,FALSE,FALSE,0.787401575,0.34,0.46,0.5,1,"","",FALSE,FALSE,FALSE,FALSE,1,#N/A,1,1,FALSE,FALSE,#N/A,#N/A,FALSE,FALSE,FALSE,9,65532,65532,FALSE,FALSE,TRUE,TRUE,TRUE}</definedName>
    <definedName name="mmz">"Retângulo 297"</definedName>
    <definedName name="MOA" hidden="1">{#N/A,#N/A,FALSE,"DEF1";#N/A,#N/A,FALSE,"DEF2";#N/A,#N/A,FALSE,"DEF3"}</definedName>
    <definedName name="MOAdm.Local" localSheetId="2">#REF!</definedName>
    <definedName name="MOAdm.Local" localSheetId="1">#REF!</definedName>
    <definedName name="MOAdm.Local" localSheetId="0">#REF!</definedName>
    <definedName name="MOAdm.Local">#REF!</definedName>
    <definedName name="MOAdm.Local_15" localSheetId="2">#REF!</definedName>
    <definedName name="MOAdm.Local_15" localSheetId="1">#REF!</definedName>
    <definedName name="MOAdm.Local_15" localSheetId="0">#REF!</definedName>
    <definedName name="MOAdm.Local_15">#REF!</definedName>
    <definedName name="MOAdm.Local_20" localSheetId="2">#REF!</definedName>
    <definedName name="MOAdm.Local_20" localSheetId="1">#REF!</definedName>
    <definedName name="MOAdm.Local_20" localSheetId="0">#REF!</definedName>
    <definedName name="MOAdm.Local_20">#REF!</definedName>
    <definedName name="MOAdm.Local_23">#REF!</definedName>
    <definedName name="MOAdm.Local_25">#REF!</definedName>
    <definedName name="MOAdm.Local_28">#REF!</definedName>
    <definedName name="MOAdm.Local_31">#REF!</definedName>
    <definedName name="MOAdm.Local_33">#REF!</definedName>
    <definedName name="MOAdm.Local_36">#REF!</definedName>
    <definedName name="MobDemobCrane">[91]Quotes!$E$83</definedName>
    <definedName name="MobDemobRoadBuilding">[91]Quotes!$E$21</definedName>
    <definedName name="MobDemobTrenching">[91]Quotes!$E$70</definedName>
    <definedName name="MOBDIR" localSheetId="2">#REF!</definedName>
    <definedName name="MOBDIR" localSheetId="1">#REF!</definedName>
    <definedName name="MOBDIR" localSheetId="0">#REF!</definedName>
    <definedName name="MOBDIR">#REF!</definedName>
    <definedName name="MOBILIZACAO">[34]Orçamento!$A$541:$U$599</definedName>
    <definedName name="MOBIND" localSheetId="2">#REF!</definedName>
    <definedName name="MOBIND" localSheetId="1">#REF!</definedName>
    <definedName name="MOBIND" localSheetId="0">#REF!</definedName>
    <definedName name="MOBIND">#REF!</definedName>
    <definedName name="Mod" localSheetId="3">#REF!</definedName>
    <definedName name="Mod" localSheetId="2">#REF!</definedName>
    <definedName name="Mod" localSheetId="1">#REF!</definedName>
    <definedName name="Mod" localSheetId="0">#REF!</definedName>
    <definedName name="Mod">#REF!</definedName>
    <definedName name="MODEL1">#REF!</definedName>
    <definedName name="MODEL2">#REF!</definedName>
    <definedName name="MODEL3">#REF!</definedName>
    <definedName name="MODEL4">#REF!</definedName>
    <definedName name="MODELO" hidden="1">{#N/A,#N/A,FALSE,"SITUAÇÃO DIÁRIA ";#N/A,#N/A,FALSE,"7 à 7"}</definedName>
    <definedName name="MODERNIZAÇÃO_DO_HUMP_YARD">#REF!</definedName>
    <definedName name="Módulo1.Macro1" localSheetId="5">[274]!Módulo1.Macro1</definedName>
    <definedName name="Módulo1.Macro1" localSheetId="2">[274]!Módulo1.Macro1</definedName>
    <definedName name="Módulo1.Macro1" localSheetId="1">[274]!Módulo1.Macro1</definedName>
    <definedName name="Módulo1.Macro1">[274]!Módulo1.Macro1</definedName>
    <definedName name="Módulo1.Macro2" localSheetId="5">[274]!Módulo1.Macro2</definedName>
    <definedName name="Módulo1.Macro2" localSheetId="2">[274]!Módulo1.Macro2</definedName>
    <definedName name="Módulo1.Macro2" localSheetId="1">[274]!Módulo1.Macro2</definedName>
    <definedName name="Módulo1.Macro2">[274]!Módulo1.Macro2</definedName>
    <definedName name="Módulo1.Macro28">[7]!Módulo1.Macro28</definedName>
    <definedName name="Módulo1.Macro3" localSheetId="5">[274]!Módulo1.Macro3</definedName>
    <definedName name="Módulo1.Macro3" localSheetId="2">[274]!Módulo1.Macro3</definedName>
    <definedName name="Módulo1.Macro3" localSheetId="1">[274]!Módulo1.Macro3</definedName>
    <definedName name="Módulo1.Macro3">[274]!Módulo1.Macro3</definedName>
    <definedName name="Módulo1.Macro4" localSheetId="5">[274]!Módulo1.Macro4</definedName>
    <definedName name="Módulo1.Macro4" localSheetId="2">[274]!Módulo1.Macro4</definedName>
    <definedName name="Módulo1.Macro4" localSheetId="1">[274]!Módulo1.Macro4</definedName>
    <definedName name="Módulo1.Macro4">[274]!Módulo1.Macro4</definedName>
    <definedName name="Módulo1.Macro5" localSheetId="5">[274]!Módulo1.Macro5</definedName>
    <definedName name="Módulo1.Macro5" localSheetId="2">[274]!Módulo1.Macro5</definedName>
    <definedName name="Módulo1.Macro5" localSheetId="1">[274]!Módulo1.Macro5</definedName>
    <definedName name="Módulo1.Macro5">[274]!Módulo1.Macro5</definedName>
    <definedName name="Módulo1.Macro6" localSheetId="5">[276]!Módulo1.Macro6</definedName>
    <definedName name="Módulo1.Macro6" localSheetId="2">[276]!Módulo1.Macro6</definedName>
    <definedName name="Módulo1.Macro6" localSheetId="1">[276]!Módulo1.Macro6</definedName>
    <definedName name="Módulo1.Macro6">[276]!Módulo1.Macro6</definedName>
    <definedName name="Moeda">[15]Dados!#REF!</definedName>
    <definedName name="MOI">'[277]Orçamento Obra Fictícia'!#REF!</definedName>
    <definedName name="MONTAGEM" localSheetId="2">#REF!</definedName>
    <definedName name="MONTAGEM" localSheetId="1">#REF!</definedName>
    <definedName name="MONTAGEM" localSheetId="0">#REF!</definedName>
    <definedName name="MONTAGEM">#REF!</definedName>
    <definedName name="MONTAGEM_6">[207]CFE!$AL$11</definedName>
    <definedName name="Month_Code">#REF!</definedName>
    <definedName name="Monthly_Actual">#REF!</definedName>
    <definedName name="Monthly_Budget">#REF!</definedName>
    <definedName name="MonthsWithSecurity">'[91]Project Inputs'!$C$52</definedName>
    <definedName name="Mot_sf" localSheetId="2">#REF!</definedName>
    <definedName name="Mot_sf" localSheetId="1">#REF!</definedName>
    <definedName name="Mot_sf" localSheetId="0">#REF!</definedName>
    <definedName name="Mot_sf">#REF!</definedName>
    <definedName name="Motoniveladora">#REF!</definedName>
    <definedName name="motor" localSheetId="2">#REF!</definedName>
    <definedName name="motor" localSheetId="1">#REF!</definedName>
    <definedName name="motor" localSheetId="0">#REF!</definedName>
    <definedName name="motor">#REF!</definedName>
    <definedName name="motor_iec50hz" localSheetId="2">#REF!</definedName>
    <definedName name="motor_iec50hz" localSheetId="1">#REF!</definedName>
    <definedName name="motor_iec50hz" localSheetId="0">#REF!</definedName>
    <definedName name="motor_iec50hz">#REF!</definedName>
    <definedName name="motor_iec60hz">#REF!</definedName>
    <definedName name="motor_nema60hz">#REF!</definedName>
    <definedName name="motor4">[171]Motores!$A$1:$G$21</definedName>
    <definedName name="motor4a">[171]Motores!$A$1:$G$21</definedName>
    <definedName name="motor6">[171]Motores!$I$1:$O$21</definedName>
    <definedName name="MotorLoops">[96]MOT01!#REF!</definedName>
    <definedName name="motormt_13200">'[278]Dados Motores MT'!$C$234:$W$285</definedName>
    <definedName name="motormt_2300">'[278]Dados Motores MT'!$C$7:$W$100</definedName>
    <definedName name="motormt_4160">'[278]Dados Motores MT'!$C$110:$W$224</definedName>
    <definedName name="Motortype">[77]Completa!$AR$19</definedName>
    <definedName name="MOVEL">#REF!</definedName>
    <definedName name="movel1">#REF!</definedName>
    <definedName name="MOWTrenching">'[91]Project Inputs'!$C$174</definedName>
    <definedName name="mpa_other_costs">'[90]GETSGS Org Est'!$D$30</definedName>
    <definedName name="mshare">#REF!</definedName>
    <definedName name="MT" localSheetId="2">#REF!</definedName>
    <definedName name="MT" localSheetId="1">#REF!</definedName>
    <definedName name="MT" localSheetId="0">#REF!</definedName>
    <definedName name="MT">#REF!</definedName>
    <definedName name="MT_수" localSheetId="2">#REF!</definedName>
    <definedName name="MT_수" localSheetId="1">#REF!</definedName>
    <definedName name="MT_수" localSheetId="0">#REF!</definedName>
    <definedName name="MT_수">#REF!</definedName>
    <definedName name="MT단가" localSheetId="2">#REF!</definedName>
    <definedName name="MT단가" localSheetId="1">#REF!</definedName>
    <definedName name="MT단가" localSheetId="0">#REF!</definedName>
    <definedName name="MT단가">#REF!</definedName>
    <definedName name="Muda_Cor" localSheetId="5">[247]!Muda_Cor</definedName>
    <definedName name="Muda_Cor" localSheetId="2">[247]!Muda_Cor</definedName>
    <definedName name="Muda_Cor" localSheetId="1">[247]!Muda_Cor</definedName>
    <definedName name="Muda_Cor">[247]!Muda_Cor</definedName>
    <definedName name="Muda_Cor2" localSheetId="5">[248]!Muda_Cor2</definedName>
    <definedName name="Muda_Cor2" localSheetId="2">[248]!Muda_Cor2</definedName>
    <definedName name="Muda_Cor2" localSheetId="1">[248]!Muda_Cor2</definedName>
    <definedName name="Muda_Cor2">[248]!Muda_Cor2</definedName>
    <definedName name="MULHRT" hidden="1">{"'gráf jan00'!$A$1:$AK$41"}</definedName>
    <definedName name="Multitec">#REF!</definedName>
    <definedName name="MVChv">[15]Dados!#REF!</definedName>
    <definedName name="MWHR">#REF!</definedName>
    <definedName name="MX">#REF!</definedName>
    <definedName name="MX2800_ACCESSORIES">'[31]Price List'!$A$525</definedName>
    <definedName name="MX2800_SYSTEMS">'[31]Price List'!$A$488</definedName>
    <definedName name="MX2800_UNITS">'[31]Price List'!$A$475</definedName>
    <definedName name="MX2820_CAB">'[31]Price List'!$A$589</definedName>
    <definedName name="MX2820_MOD">'[31]Price List'!#REF!</definedName>
    <definedName name="MX2820_SYS">'[31]Price List'!$A$555</definedName>
    <definedName name="MX2820_UNITS">'[31]Price List'!$A$539</definedName>
    <definedName name="MyRange">OFFSET([279]Dados!$A$1,0,0,COUNTA([279]Dados!$A$1:$A$65536),29)</definedName>
    <definedName name="n">#REF!</definedName>
    <definedName name="N.Ferrosos" hidden="1">{"'CptDifn'!$AA$32:$AG$32"}</definedName>
    <definedName name="n_Command">'[31]Price List'!$A$752</definedName>
    <definedName name="N_FORM">'[31]Price List'!#REF!</definedName>
    <definedName name="N_PIG">#REF!</definedName>
    <definedName name="N_PIG_eurobalise">#REF!</definedName>
    <definedName name="N_TOTAL">#REF!</definedName>
    <definedName name="N_TOTALE">#REF!</definedName>
    <definedName name="N4E">'[125]#REF'!$A$2:$I$77</definedName>
    <definedName name="N4WC">'[125]#REF'!$A$79:$I$134</definedName>
    <definedName name="N4WN">'[125]#REF'!$A$136:$I$208</definedName>
    <definedName name="N5E">'[125]#REF'!$A$257:$I$300</definedName>
    <definedName name="N5W">'[125]#REF'!$A$211:$I$254</definedName>
    <definedName name="n5wa">'[125]#REF'!$A$212:$I$255</definedName>
    <definedName name="NADA">#REF!</definedName>
    <definedName name="name">#REF!</definedName>
    <definedName name="Não">#REF!</definedName>
    <definedName name="nASCV">[280]STAZIONE_ITA1!$D$76</definedName>
    <definedName name="NavigationalLightCost">[91]Quotes!$E$66</definedName>
    <definedName name="NavigationLightNumber">'[91]Project Inputs'!$C$171</definedName>
    <definedName name="Navios" localSheetId="5">[279]!Navios</definedName>
    <definedName name="Navios" localSheetId="2">[279]!Navios</definedName>
    <definedName name="Navios" localSheetId="1">[279]!Navios</definedName>
    <definedName name="Navios">[279]!Navios</definedName>
    <definedName name="NbEcrans">#REF!</definedName>
    <definedName name="NbFn">#REF!</definedName>
    <definedName name="NbHrsJr">#REF!</definedName>
    <definedName name="NbHrsMs">#REF!</definedName>
    <definedName name="NbInt">#REF!</definedName>
    <definedName name="NbJEssTypeEquip">#REF!</definedName>
    <definedName name="NbJImpFn">#REF!</definedName>
    <definedName name="NbJImpICDIHM">#REF!</definedName>
    <definedName name="NbJImpIHM">#REF!</definedName>
    <definedName name="NbJImpInt">#REF!</definedName>
    <definedName name="NbJProcEssEquip">#REF!</definedName>
    <definedName name="NbJSpecEquip">#REF!</definedName>
    <definedName name="NbJSpecFn">#REF!</definedName>
    <definedName name="NbJSpeICDIHM">#REF!</definedName>
    <definedName name="NbJSpeIHM">#REF!</definedName>
    <definedName name="NbJSpeInt">#REF!</definedName>
    <definedName name="NbJValFn">#REF!</definedName>
    <definedName name="NbJValICDIHM">#REF!</definedName>
    <definedName name="NbJValInt">#REF!</definedName>
    <definedName name="negócio" hidden="1">{"'gráf jan00'!$A$1:$AK$41"}</definedName>
    <definedName name="Netto" localSheetId="2">#REF!</definedName>
    <definedName name="Netto" localSheetId="1">#REF!</definedName>
    <definedName name="Netto" localSheetId="0">#REF!</definedName>
    <definedName name="Netto">#REF!</definedName>
    <definedName name="NETVANTA_1000">'[31]Price List'!$A$10</definedName>
    <definedName name="NETVANTA_1000_INT">'[31]Price List'!$A$863</definedName>
    <definedName name="NETVANTA_1000_MOD">'[31]Price List'!$A$14</definedName>
    <definedName name="NETVANTA_2000">'[31]Price List'!$A$97</definedName>
    <definedName name="NETVANTA_2000_INT">'[31]Price List'!$A$942</definedName>
    <definedName name="NETVANTA_300_INT">'[31]Price List'!$A$902</definedName>
    <definedName name="NETVANTA_3000">'[31]Price List'!$A$57</definedName>
    <definedName name="NETVANTA_3000_INT">'[31]Price List'!$A$915</definedName>
    <definedName name="NETVANTA_3000_SYSTEMS">'[31]Price List'!$A$41</definedName>
    <definedName name="NetVanta_340">'[31]Price List'!$A$4</definedName>
    <definedName name="NetVanta_4000_Chassis">'[31]Price List'!$A$83</definedName>
    <definedName name="NETVANTA_4000_INT">'[31]Price List'!$A$934</definedName>
    <definedName name="NETVANTA_4000_SYSTEMS">'[31]Price List'!$A$80</definedName>
    <definedName name="NETVANTA_5000">'[31]Price List'!$A$90</definedName>
    <definedName name="NETVANTA_5000_INT">'[31]Price List'!#REF!</definedName>
    <definedName name="NETVANTA_5000_MOD">'[31]Price List'!$A$93</definedName>
    <definedName name="NETVANTA_5000_SYS">'[31]Price List'!$A$81</definedName>
    <definedName name="NetVanta_7100">'[31]Price List'!$A$110</definedName>
    <definedName name="NETVANTA_950">'[31]Price List'!#REF!</definedName>
    <definedName name="NETVANTA_950_ACC">'[31]Price List'!#REF!</definedName>
    <definedName name="NETVANTA_950_SYS">'[31]Price List'!#REF!</definedName>
    <definedName name="NewApproachesRequired">'[91]Project Inputs'!$C$17</definedName>
    <definedName name="newname">'[172]Pg 2'!$C$4:$C$40,'[172]Pg 2'!$H$4:$H$40,'[172]Pg 2'!$M$4:$M$40,'[172]Pg 2'!$R$4:$R$40</definedName>
    <definedName name="NID_AREA">#REF!</definedName>
    <definedName name="NID_BG">#REF!</definedName>
    <definedName name="NID_C">#REF!</definedName>
    <definedName name="NID_MACROAREA">#REF!</definedName>
    <definedName name="NID_PACCHETTO">#REF!</definedName>
    <definedName name="NID_PACKET_EndOfInformation">#REF!</definedName>
    <definedName name="NID_PACKET44">#REF!</definedName>
    <definedName name="NID_PI">#REF!</definedName>
    <definedName name="NID_PI_SUCCESSIVO">#REF!</definedName>
    <definedName name="NID_RALL_A">#REF!</definedName>
    <definedName name="NID_RALL_B">#REF!</definedName>
    <definedName name="NID_XUSER">#REF!</definedName>
    <definedName name="ninefive" localSheetId="2">#REF!</definedName>
    <definedName name="ninefive" localSheetId="1">#REF!</definedName>
    <definedName name="ninefive" localSheetId="0">#REF!</definedName>
    <definedName name="ninefive">#REF!</definedName>
    <definedName name="ninefour" localSheetId="2">#REF!</definedName>
    <definedName name="ninefour" localSheetId="1">#REF!</definedName>
    <definedName name="ninefour" localSheetId="0">#REF!</definedName>
    <definedName name="ninefour">#REF!</definedName>
    <definedName name="ninenine" localSheetId="2">#REF!</definedName>
    <definedName name="ninenine" localSheetId="1">#REF!</definedName>
    <definedName name="ninenine" localSheetId="0">#REF!</definedName>
    <definedName name="ninenine">#REF!</definedName>
    <definedName name="nineseven">#REF!</definedName>
    <definedName name="ninesix">#REF!</definedName>
    <definedName name="ninethree">#REF!</definedName>
    <definedName name="NIS">#REF!</definedName>
    <definedName name="Nível">#REF!</definedName>
    <definedName name="NIVEL3" localSheetId="2">[281]EAP!#REF!,[281]EAP!#REF!,[281]EAP!#REF!,[281]EAP!#REF!,[281]EAP!#REF!,[281]EAP!#REF!,[281]EAP!#REF!,[281]EAP!#REF!,[281]EAP!#REF!,[281]EAP!#REF!,[281]EAP!#REF!,[281]EAP!#REF!,[281]EAP!#REF!,[281]EAP!#REF!,[281]EAP!#REF!,[281]EAP!#REF!,[281]EAP!#REF!,[281]EAP!#REF!,[281]EAP!#REF!,[281]EAP!#REF!,[281]EAP!#REF!,[281]EAP!#REF!,[281]EAP!#REF!,[281]EAP!#REF!,[281]EAP!#REF!,[281]EAP!#REF!,[281]EAP!#REF!,[281]EAP!#REF!,[281]EAP!#REF!,[281]EAP!#REF!,[281]EAP!#REF!,[281]EAP!#REF!,[281]EAP!#REF!,[281]EAP!#REF!,[281]EAP!#REF!</definedName>
    <definedName name="NIVEL3" localSheetId="1">[281]EAP!#REF!,[281]EAP!#REF!,[281]EAP!#REF!,[281]EAP!#REF!,[281]EAP!#REF!,[281]EAP!#REF!,[281]EAP!#REF!,[281]EAP!#REF!,[281]EAP!#REF!,[281]EAP!#REF!,[281]EAP!#REF!,[281]EAP!#REF!,[281]EAP!#REF!,[281]EAP!#REF!,[281]EAP!#REF!,[281]EAP!#REF!,[281]EAP!#REF!,[281]EAP!#REF!,[281]EAP!#REF!,[281]EAP!#REF!,[281]EAP!#REF!,[281]EAP!#REF!,[281]EAP!#REF!,[281]EAP!#REF!,[281]EAP!#REF!,[281]EAP!#REF!,[281]EAP!#REF!,[281]EAP!#REF!,[281]EAP!#REF!,[281]EAP!#REF!,[281]EAP!#REF!,[281]EAP!#REF!,[281]EAP!#REF!,[281]EAP!#REF!,[281]EAP!#REF!</definedName>
    <definedName name="NIVEL3" localSheetId="0">[281]EAP!#REF!,[281]EAP!#REF!,[281]EAP!#REF!,[281]EAP!#REF!,[281]EAP!#REF!,[281]EAP!#REF!,[281]EAP!#REF!,[281]EAP!#REF!,[281]EAP!#REF!,[281]EAP!#REF!,[281]EAP!#REF!,[281]EAP!#REF!,[281]EAP!#REF!,[281]EAP!#REF!,[281]EAP!#REF!,[281]EAP!#REF!,[281]EAP!#REF!,[281]EAP!#REF!,[281]EAP!#REF!,[281]EAP!#REF!,[281]EAP!#REF!,[281]EAP!#REF!,[281]EAP!#REF!,[281]EAP!#REF!,[281]EAP!#REF!,[281]EAP!#REF!,[281]EAP!#REF!,[281]EAP!#REF!,[281]EAP!#REF!,[281]EAP!#REF!,[281]EAP!#REF!,[281]EAP!#REF!,[281]EAP!#REF!,[281]EAP!#REF!,[281]EAP!#REF!</definedName>
    <definedName name="NIVEL3">[281]EAP!#REF!,[281]EAP!#REF!,[281]EAP!#REF!,[281]EAP!#REF!,[281]EAP!#REF!,[281]EAP!#REF!,[281]EAP!#REF!,[281]EAP!#REF!,[281]EAP!#REF!,[281]EAP!#REF!,[281]EAP!#REF!,[281]EAP!#REF!,[281]EAP!#REF!,[281]EAP!#REF!,[281]EAP!#REF!,[281]EAP!#REF!,[281]EAP!#REF!,[281]EAP!#REF!,[281]EAP!#REF!,[281]EAP!#REF!,[281]EAP!#REF!,[281]EAP!#REF!,[281]EAP!#REF!,[281]EAP!#REF!,[281]EAP!#REF!,[281]EAP!#REF!,[281]EAP!#REF!,[281]EAP!#REF!,[281]EAP!#REF!,[281]EAP!#REF!,[281]EAP!#REF!,[281]EAP!#REF!,[281]EAP!#REF!,[281]EAP!#REF!,[281]EAP!#REF!</definedName>
    <definedName name="NN" localSheetId="2">'[2]97 사업추정(WEKI)'!#REF!</definedName>
    <definedName name="NN" localSheetId="1">'[2]97 사업추정(WEKI)'!#REF!</definedName>
    <definedName name="NN" localSheetId="0">'[2]97 사업추정(WEKI)'!#REF!</definedName>
    <definedName name="NN">'[2]97 사업추정(WEKI)'!#REF!</definedName>
    <definedName name="nnln" localSheetId="5">[149]!Macro11</definedName>
    <definedName name="nnln" localSheetId="2">[149]!Macro11</definedName>
    <definedName name="nnln" localSheetId="1">[149]!Macro11</definedName>
    <definedName name="nnln">[149]!Macro11</definedName>
    <definedName name="NNN" localSheetId="2">'[282]97 사업추정(WEKI)'!#REF!</definedName>
    <definedName name="NNN" localSheetId="1">'[282]97 사업추정(WEKI)'!#REF!</definedName>
    <definedName name="NNN" localSheetId="0">'[282]97 사업추정(WEKI)'!#REF!</definedName>
    <definedName name="NNN">'[282]97 사업추정(WEKI)'!#REF!</definedName>
    <definedName name="nnnnnnnnnn">#REF!</definedName>
    <definedName name="nnnnnnnnnnnnnnnnnnnn">[7]!nnnnnnnnnnnnnnnnnnnn</definedName>
    <definedName name="nNV">[280]STAZIONE_ITA1!$V$76</definedName>
    <definedName name="NOME">#N/A</definedName>
    <definedName name="NOME_10">NA()</definedName>
    <definedName name="NOME_10_1">NA()</definedName>
    <definedName name="NOME_12">NA()</definedName>
    <definedName name="NOME_13">NA()</definedName>
    <definedName name="NOME_2">NA()</definedName>
    <definedName name="NOME_21">NA()</definedName>
    <definedName name="NOME_3">NA()</definedName>
    <definedName name="NOME_4">NA()</definedName>
    <definedName name="NOME_5">NA()</definedName>
    <definedName name="Nome_TLG">#REF!</definedName>
    <definedName name="NOME2" hidden="1">{#N/A,#N/A,FALSE,"VPLASIS";#N/A,#N/A,FALSE,"VPLPE";#N/A,#N/A,FALSE,"VPLBR";#N/A,#N/A,FALSE,"CTOTPESEAS";#N/A,#N/A,FALSE,"CTOTBRCKS";#N/A,#N/A,FALSE,"CTOTBRCKS";#N/A,#N/A,FALSE,"COMPARATIVO";#N/A,#N/A,FALSE,"QUADRO 1";#N/A,#N/A,FALSE,"QUADRO 2";#N/A,#N/A,FALSE,"GRAF1. DET";#N/A,#N/A,FALSE,"PAC";#N/A,#N/A,FALSE,"QD1 PEL";#N/A,#N/A,FALSE,"QD2 PEL";#N/A,#N/A,FALSE,"QD3 PEL";#N/A,#N/A,FALSE,"GRAF1 PEL"}</definedName>
    <definedName name="NOME3" hidden="1">{#N/A,#N/A,FALSE,"VPLASIS";#N/A,#N/A,FALSE,"VPLPE";#N/A,#N/A,FALSE,"VPLBR";#N/A,#N/A,FALSE,"CTOTPESEAS";#N/A,#N/A,FALSE,"CTOTBRCKS";#N/A,#N/A,FALSE,"CTOTBRCKS";#N/A,#N/A,FALSE,"COMPARATIVO";#N/A,#N/A,FALSE,"QUADRO 1";#N/A,#N/A,FALSE,"QUADRO 2";#N/A,#N/A,FALSE,"GRAF1. DET";#N/A,#N/A,FALSE,"PAC";#N/A,#N/A,FALSE,"QD1 PEL";#N/A,#N/A,FALSE,"QD2 PEL";#N/A,#N/A,FALSE,"QD3 PEL";#N/A,#N/A,FALSE,"GRAF1 PEL"}</definedName>
    <definedName name="NOME4" hidden="1">{#N/A,#N/A,FALSE,"VPLASIS";#N/A,#N/A,FALSE,"VPLPE";#N/A,#N/A,FALSE,"VPLBR";#N/A,#N/A,FALSE,"CTOTPESEAS";#N/A,#N/A,FALSE,"CTOTBRCKS";#N/A,#N/A,FALSE,"CTOTBRCKS";#N/A,#N/A,FALSE,"COMPARATIVO";#N/A,#N/A,FALSE,"QUADRO 1";#N/A,#N/A,FALSE,"QUADRO 2";#N/A,#N/A,FALSE,"GRAF1. DET";#N/A,#N/A,FALSE,"PAC";#N/A,#N/A,FALSE,"QD1 PEL";#N/A,#N/A,FALSE,"QD2 PEL";#N/A,#N/A,FALSE,"QD3 PEL";#N/A,#N/A,FALSE,"GRAF1 PEL"}</definedName>
    <definedName name="NOME5" hidden="1">{#N/A,#N/A,FALSE,"VPLASIS";#N/A,#N/A,FALSE,"VPLPE";#N/A,#N/A,FALSE,"VPLBR";#N/A,#N/A,FALSE,"CTOTPESEAS";#N/A,#N/A,FALSE,"CTOTBRCKS";#N/A,#N/A,FALSE,"CTOTBRCKS";#N/A,#N/A,FALSE,"COMPARATIVO";#N/A,#N/A,FALSE,"QUADRO 1";#N/A,#N/A,FALSE,"QUADRO 2";#N/A,#N/A,FALSE,"GRAF1. DET";#N/A,#N/A,FALSE,"PAC";#N/A,#N/A,FALSE,"QD1 PEL";#N/A,#N/A,FALSE,"QD2 PEL";#N/A,#N/A,FALSE,"QD3 PEL";#N/A,#N/A,FALSE,"GRAF1 PEL"}</definedName>
    <definedName name="NomeCam">[15]Dados!#REF!</definedName>
    <definedName name="NomeVer">[15]Dados!#REF!</definedName>
    <definedName name="Novas">[7]!Novas</definedName>
    <definedName name="Nove">'[185]Decretos_PIS-COFINS'!$E$120:$E$129</definedName>
    <definedName name="NOVO" hidden="1">{#N/A,#N/A,FALSE,"GERAL";#N/A,#N/A,FALSE,"012-96";#N/A,#N/A,FALSE,"018-96";#N/A,#N/A,FALSE,"027-96";#N/A,#N/A,FALSE,"059-96";#N/A,#N/A,FALSE,"076-96";#N/A,#N/A,FALSE,"019-97";#N/A,#N/A,FALSE,"021-97";#N/A,#N/A,FALSE,"022-97";#N/A,#N/A,FALSE,"028-97"}</definedName>
    <definedName name="novonome">'[172]Pg 3'!$C$4:$C$40,'[172]Pg 3'!$H$4:$H$40,'[172]Pg 3'!$M$4:$M$40,'[172]Pg 3'!$R$4:$R$40,'[172]Pg 3'!$W$4:$W$40</definedName>
    <definedName name="num" localSheetId="2">#REF!</definedName>
    <definedName name="num" localSheetId="1">#REF!</definedName>
    <definedName name="num" localSheetId="0">#REF!</definedName>
    <definedName name="num">#REF!</definedName>
    <definedName name="num_linhas">#REF!</definedName>
    <definedName name="Num_Of_Circuits">'[91]Trench and Cable'!$B$136:$B$141</definedName>
    <definedName name="Num_of_horiz_cables_IEEE">'[91]Trench and Cable'!$C$243:$F$243</definedName>
    <definedName name="Num_of_layers_IEEE">'[91]Trench and Cable'!$B$244:$B$245</definedName>
    <definedName name="Number_of_Circuits_IEEE_RHO">'[91]Trench and Cable'!$I$227:$K$227</definedName>
    <definedName name="Number_Pipeline_Cross_Roads">'[91]R Lengths'!$M$1506</definedName>
    <definedName name="NumberMetTowers">'[91]Project Inputs'!$C$170</definedName>
    <definedName name="NumberOfCircuits">'[91]Project Inputs'!$D$148</definedName>
    <definedName name="NumberOfPipelineCrossings">'[91]Project Inputs'!$C$73</definedName>
    <definedName name="NumberOfRiserPoles">'[91]Project Inputs'!$C$67</definedName>
    <definedName name="NumberOfSubstations">'[91]Project Inputs'!$C$136</definedName>
    <definedName name="NumberOfSubstationTransformers">'[91]Project Inputs'!$C$137</definedName>
    <definedName name="NumberOfTrenchingMobDemob">'[91]Project Inputs'!$C$178</definedName>
    <definedName name="NumberOfTurbines_LossesCalculation">'[91]Losses Calculation'!$J$52</definedName>
    <definedName name="NumberOfTurbines_ProjectInput">'[91]Project Inputs'!$C$146</definedName>
    <definedName name="NumberOfVaultsRequired">'[91]E Lengths'!$N$1506</definedName>
    <definedName name="NumberRisers">'[91]E Lengths'!$M$1506</definedName>
    <definedName name="NumberRoadBoreCrossings">'[91]Project Inputs'!$C$74</definedName>
    <definedName name="NúmeroFuncionários" localSheetId="2">#REF!</definedName>
    <definedName name="NúmeroFuncionários" localSheetId="1">#REF!</definedName>
    <definedName name="NúmeroFuncionários" localSheetId="0">#REF!</definedName>
    <definedName name="NúmeroFuncionários">#REF!</definedName>
    <definedName name="NúmeroFuncionários_15" localSheetId="2">#REF!</definedName>
    <definedName name="NúmeroFuncionários_15" localSheetId="1">#REF!</definedName>
    <definedName name="NúmeroFuncionários_15" localSheetId="0">#REF!</definedName>
    <definedName name="NúmeroFuncionários_15">#REF!</definedName>
    <definedName name="NúmeroFuncionários_20" localSheetId="2">#REF!</definedName>
    <definedName name="NúmeroFuncionários_20" localSheetId="1">#REF!</definedName>
    <definedName name="NúmeroFuncionários_20" localSheetId="0">#REF!</definedName>
    <definedName name="NúmeroFuncionários_20">#REF!</definedName>
    <definedName name="NúmeroFuncionários_23">#REF!</definedName>
    <definedName name="NúmeroFuncionários_25">#REF!</definedName>
    <definedName name="NúmeroFuncionários_28">#REF!</definedName>
    <definedName name="NúmeroFuncionários_31">#REF!</definedName>
    <definedName name="NúmeroFuncionários_33">#REF!</definedName>
    <definedName name="NúmeroFuncionários_36">#REF!</definedName>
    <definedName name="NumEstagiarios">#REF!</definedName>
    <definedName name="NumEstagiarios_15">#REF!</definedName>
    <definedName name="NumEstagiarios_20">#REF!</definedName>
    <definedName name="NumEstagiarios_23">#REF!</definedName>
    <definedName name="NumEstagiarios_25">#REF!</definedName>
    <definedName name="NumEstagiarios_28">#REF!</definedName>
    <definedName name="NumEstagiarios_31">#REF!</definedName>
    <definedName name="NumEstagiarios_33">#REF!</definedName>
    <definedName name="NumEstagiarios_36">#REF!</definedName>
    <definedName name="NumMOAdmLocal">#REF!</definedName>
    <definedName name="NumMOAdmLocal_15">#REF!</definedName>
    <definedName name="NumMOAdmLocal_20">#REF!</definedName>
    <definedName name="NumMOAdmLocal_23">#REF!</definedName>
    <definedName name="NumMOAdmLocal_25">#REF!</definedName>
    <definedName name="NumMOAdmLocal_28">#REF!</definedName>
    <definedName name="NumMOAdmLocal_31">#REF!</definedName>
    <definedName name="NumMOAdmLocal_33">#REF!</definedName>
    <definedName name="NumMOAdmLocal_36">#REF!</definedName>
    <definedName name="nvd">'[236]ACOPL ENG'!$A$3:$E$20</definedName>
    <definedName name="NvsASD">"V2001-12-31"</definedName>
    <definedName name="NvsAutoDrillOk">"VN"</definedName>
    <definedName name="NvsElapsedTime">0.00128807870351011</definedName>
    <definedName name="NvsEndTime">36969.4292877315</definedName>
    <definedName name="NvsInstSpec">"%,FBU_FILIAL,TENTIDADES,NTMA"</definedName>
    <definedName name="NvsLayoutType">"M3"</definedName>
    <definedName name="NvsPanelEffdt">"V1990-01-01"</definedName>
    <definedName name="NvsPanelSetid">"VMODEL"</definedName>
    <definedName name="NvsReqBU">"VTEL"</definedName>
    <definedName name="NvsReqBUOnly">"VN"</definedName>
    <definedName name="NvsTransLed">"VN"</definedName>
    <definedName name="NvsTreeASD">"V2050-01-01"</definedName>
    <definedName name="NvsValTbl.BUSINESS_UNIT">"BUS_UNIT_TBL_GL"</definedName>
    <definedName name="NVZ">#REF!</definedName>
    <definedName name="nwr" hidden="1">{#N/A,#N/A,FALSE,"GERAL";#N/A,#N/A,FALSE,"012-96";#N/A,#N/A,FALSE,"018-96";#N/A,#N/A,FALSE,"027-96";#N/A,#N/A,FALSE,"059-96";#N/A,#N/A,FALSE,"076-96";#N/A,#N/A,FALSE,"019-97";#N/A,#N/A,FALSE,"021-97";#N/A,#N/A,FALSE,"022-97";#N/A,#N/A,FALSE,"028-97"}</definedName>
    <definedName name="O">[67]상반기손익차2총괄!#REF!</definedName>
    <definedName name="oacuat">[129]Dados!$AK$8:$AK$9</definedName>
    <definedName name="Ob" localSheetId="5">[141]!Macro3</definedName>
    <definedName name="Ob" localSheetId="2">[141]!Macro3</definedName>
    <definedName name="Ob" localSheetId="1">[141]!Macro3</definedName>
    <definedName name="Ob">[141]!Macro3</definedName>
    <definedName name="Objetivo">#REF!</definedName>
    <definedName name="Objeto">#REF!</definedName>
    <definedName name="OBRA">#REF!</definedName>
    <definedName name="Obras2">[7]!Obras2</definedName>
    <definedName name="oCRNat">[143]Plan1!$AX$8:$AX$796</definedName>
    <definedName name="oCRNatDt">[129]Dados!$AI$8:$AI$9</definedName>
    <definedName name="OD" localSheetId="2">#REF!</definedName>
    <definedName name="OD" localSheetId="1">#REF!</definedName>
    <definedName name="OD" localSheetId="0">#REF!</definedName>
    <definedName name="OD">#REF!</definedName>
    <definedName name="ODH" localSheetId="2" hidden="1">#REF!</definedName>
    <definedName name="ODH" localSheetId="1" hidden="1">#REF!</definedName>
    <definedName name="ODH" localSheetId="0" hidden="1">#REF!</definedName>
    <definedName name="ODH" hidden="1">#REF!</definedName>
    <definedName name="of">#REF!</definedName>
    <definedName name="oferta">#REF!</definedName>
    <definedName name="oferta_cvrd">#REF!</definedName>
    <definedName name="oferta00NNE">#REF!</definedName>
    <definedName name="oferta00SSECO">#REF!</definedName>
    <definedName name="oferta1">#REF!</definedName>
    <definedName name="oferta10">#REF!</definedName>
    <definedName name="oferta11">#REF!</definedName>
    <definedName name="oferta12">#REF!</definedName>
    <definedName name="oferta13">#REF!</definedName>
    <definedName name="oferta14">#REF!</definedName>
    <definedName name="oferta15">#REF!</definedName>
    <definedName name="oferta16">#REF!</definedName>
    <definedName name="oferta17">#REF!</definedName>
    <definedName name="oferta18">#REF!</definedName>
    <definedName name="oferta19">#REF!</definedName>
    <definedName name="oferta2">#REF!</definedName>
    <definedName name="oferta3">#REF!</definedName>
    <definedName name="oferta4">#REF!</definedName>
    <definedName name="oferta5">#REF!</definedName>
    <definedName name="oferta6">#REF!</definedName>
    <definedName name="oferta7">#REF!</definedName>
    <definedName name="oferta8">#REF!</definedName>
    <definedName name="oferta9">#REF!</definedName>
    <definedName name="ofertacvrd">#REF!</definedName>
    <definedName name="ogasMesrl">#REF!</definedName>
    <definedName name="ogasMesus">#REF!</definedName>
    <definedName name="ogasrl">[143]Plan1!$AY$8:$AY$796</definedName>
    <definedName name="ogasus">[143]Plan1!$AZ$8:$AZ$796</definedName>
    <definedName name="OH_Base_Temperature">'[91]Project Inputs'!$C$95</definedName>
    <definedName name="OHDoubleCost" localSheetId="2">[102]Quotes!#REF!</definedName>
    <definedName name="OHDoubleCost" localSheetId="1">[102]Quotes!#REF!</definedName>
    <definedName name="OHDoubleCost" localSheetId="0">[102]Quotes!#REF!</definedName>
    <definedName name="OHDoubleCost">[102]Quotes!#REF!</definedName>
    <definedName name="OHSingleCost" localSheetId="2">[102]Quotes!#REF!</definedName>
    <definedName name="OHSingleCost" localSheetId="1">[102]Quotes!#REF!</definedName>
    <definedName name="OHSingleCost" localSheetId="0">[102]Quotes!#REF!</definedName>
    <definedName name="OHSingleCost">[102]Quotes!#REF!</definedName>
    <definedName name="OHTripleCost" localSheetId="2">[102]Quotes!#REF!</definedName>
    <definedName name="OHTripleCost" localSheetId="1">[102]Quotes!#REF!</definedName>
    <definedName name="OHTripleCost" localSheetId="0">[102]Quotes!#REF!</definedName>
    <definedName name="OHTripleCost">[102]Quotes!#REF!</definedName>
    <definedName name="oi" hidden="1">{#N/A,#N/A,FALSE,"GERAL";#N/A,#N/A,FALSE,"012-96";#N/A,#N/A,FALSE,"018-96";#N/A,#N/A,FALSE,"027-96";#N/A,#N/A,FALSE,"059-96";#N/A,#N/A,FALSE,"076-96";#N/A,#N/A,FALSE,"019-97";#N/A,#N/A,FALSE,"021-97";#N/A,#N/A,FALSE,"022-97";#N/A,#N/A,FALSE,"028-97"}</definedName>
    <definedName name="OIH">#REF!</definedName>
    <definedName name="OIHBud">#REF!</definedName>
    <definedName name="OIHYear2">#REF!</definedName>
    <definedName name="OIHYear3">#REF!</definedName>
    <definedName name="OIUNHGT" localSheetId="2" hidden="1">{#N/A,#N/A,FALSE,"GERAL";#N/A,#N/A,FALSE,"012-96";#N/A,#N/A,FALSE,"018-96";#N/A,#N/A,FALSE,"027-96";#N/A,#N/A,FALSE,"059-96";#N/A,#N/A,FALSE,"076-96";#N/A,#N/A,FALSE,"019-97";#N/A,#N/A,FALSE,"021-97";#N/A,#N/A,FALSE,"022-97";#N/A,#N/A,FALSE,"028-97"}</definedName>
    <definedName name="OIUNHGT" localSheetId="1" hidden="1">{#N/A,#N/A,FALSE,"GERAL";#N/A,#N/A,FALSE,"012-96";#N/A,#N/A,FALSE,"018-96";#N/A,#N/A,FALSE,"027-96";#N/A,#N/A,FALSE,"059-96";#N/A,#N/A,FALSE,"076-96";#N/A,#N/A,FALSE,"019-97";#N/A,#N/A,FALSE,"021-97";#N/A,#N/A,FALSE,"022-97";#N/A,#N/A,FALSE,"028-97"}</definedName>
    <definedName name="OIUNHGT" localSheetId="0" hidden="1">{#N/A,#N/A,FALSE,"GERAL";#N/A,#N/A,FALSE,"012-96";#N/A,#N/A,FALSE,"018-96";#N/A,#N/A,FALSE,"027-96";#N/A,#N/A,FALSE,"059-96";#N/A,#N/A,FALSE,"076-96";#N/A,#N/A,FALSE,"019-97";#N/A,#N/A,FALSE,"021-97";#N/A,#N/A,FALSE,"022-97";#N/A,#N/A,FALSE,"028-97"}</definedName>
    <definedName name="OIUNHGT" hidden="1">{#N/A,#N/A,FALSE,"GERAL";#N/A,#N/A,FALSE,"012-96";#N/A,#N/A,FALSE,"018-96";#N/A,#N/A,FALSE,"027-96";#N/A,#N/A,FALSE,"059-96";#N/A,#N/A,FALSE,"076-96";#N/A,#N/A,FALSE,"019-97";#N/A,#N/A,FALSE,"021-97";#N/A,#N/A,FALSE,"022-97";#N/A,#N/A,FALSE,"028-97"}</definedName>
    <definedName name="OK" localSheetId="2" hidden="1">{#N/A,#N/A,FALSE,"Cronograma";#N/A,#N/A,FALSE,"Cronogr. 2"}</definedName>
    <definedName name="OK" localSheetId="1" hidden="1">{#N/A,#N/A,FALSE,"Cronograma";#N/A,#N/A,FALSE,"Cronogr. 2"}</definedName>
    <definedName name="OK" localSheetId="0" hidden="1">{#N/A,#N/A,FALSE,"Cronograma";#N/A,#N/A,FALSE,"Cronogr. 2"}</definedName>
    <definedName name="OK" hidden="1">{#N/A,#N/A,FALSE,"Cronograma";#N/A,#N/A,FALSE,"Cronogr. 2"}</definedName>
    <definedName name="oKey">[129]Dados!$BQ$8:$BQ$177</definedName>
    <definedName name="OLE_LINK2_2" localSheetId="2">#REF!</definedName>
    <definedName name="OLE_LINK2_2" localSheetId="1">#REF!</definedName>
    <definedName name="OLE_LINK2_2" localSheetId="0">#REF!</definedName>
    <definedName name="OLE_LINK2_2">#REF!</definedName>
    <definedName name="olnah" localSheetId="2" hidden="1">{#N/A,#N/A,TRUE,"Summary";#N/A,#N/A,TRUE,"Worksheet";#N/A,#N/A,TRUE,"CashFlow"}</definedName>
    <definedName name="olnah" localSheetId="1" hidden="1">{#N/A,#N/A,TRUE,"Summary";#N/A,#N/A,TRUE,"Worksheet";#N/A,#N/A,TRUE,"CashFlow"}</definedName>
    <definedName name="olnah" localSheetId="0" hidden="1">{#N/A,#N/A,TRUE,"Summary";#N/A,#N/A,TRUE,"Worksheet";#N/A,#N/A,TRUE,"CashFlow"}</definedName>
    <definedName name="olnah" hidden="1">{#N/A,#N/A,TRUE,"Summary";#N/A,#N/A,TRUE,"Worksheet";#N/A,#N/A,TRUE,"CashFlow"}</definedName>
    <definedName name="OM">'[275]PJ2 STURA'!$M$455</definedName>
    <definedName name="omesat">[129]Dados!$AJ$8:$AJ$9</definedName>
    <definedName name="OMY" localSheetId="2" hidden="1">{#N/A,#N/A,FALSE,"Ocorrência OOLA";#N/A,#N/A,FALSE,"Ocorrência OOLL";#N/A,#N/A,FALSE,"Extra OOLA";#N/A,#N/A,FALSE,"Extra OOLL"}</definedName>
    <definedName name="OMY" localSheetId="1" hidden="1">{#N/A,#N/A,FALSE,"Ocorrência OOLA";#N/A,#N/A,FALSE,"Ocorrência OOLL";#N/A,#N/A,FALSE,"Extra OOLA";#N/A,#N/A,FALSE,"Extra OOLL"}</definedName>
    <definedName name="OMY" localSheetId="0" hidden="1">{#N/A,#N/A,FALSE,"Ocorrência OOLA";#N/A,#N/A,FALSE,"Ocorrência OOLL";#N/A,#N/A,FALSE,"Extra OOLA";#N/A,#N/A,FALSE,"Extra OOLL"}</definedName>
    <definedName name="OMY" hidden="1">{#N/A,#N/A,FALSE,"Ocorrência OOLA";#N/A,#N/A,FALSE,"Ocorrência OOLL";#N/A,#N/A,FALSE,"Extra OOLA";#N/A,#N/A,FALSE,"Extra OOLL"}</definedName>
    <definedName name="ON_SITE_INSTALLATION">'[31]Price List'!$A$1068</definedName>
    <definedName name="once">#REF!</definedName>
    <definedName name="ONE_YEAR_MAINTENANCE">'[31]Price List'!$A$1080</definedName>
    <definedName name="onefive" localSheetId="2">#REF!</definedName>
    <definedName name="onefive" localSheetId="1">#REF!</definedName>
    <definedName name="onefive" localSheetId="0">#REF!</definedName>
    <definedName name="onefive">#REF!</definedName>
    <definedName name="onefour" localSheetId="2">#REF!</definedName>
    <definedName name="onefour" localSheetId="1">#REF!</definedName>
    <definedName name="onefour" localSheetId="0">#REF!</definedName>
    <definedName name="onefour">#REF!</definedName>
    <definedName name="oneone" localSheetId="2">#REF!</definedName>
    <definedName name="oneone" localSheetId="1">#REF!</definedName>
    <definedName name="oneone" localSheetId="0">#REF!</definedName>
    <definedName name="oneone">#REF!</definedName>
    <definedName name="onethree">#REF!</definedName>
    <definedName name="onetwo">#REF!</definedName>
    <definedName name="onezero">#REF!</definedName>
    <definedName name="Ônibus">#REF!</definedName>
    <definedName name="Ônibus_15">#REF!</definedName>
    <definedName name="Ônibus_20">#REF!</definedName>
    <definedName name="Ônibus_23">#REF!</definedName>
    <definedName name="Ônibus_25">#REF!</definedName>
    <definedName name="Ônibus_28">#REF!</definedName>
    <definedName name="Ônibus_31">#REF!</definedName>
    <definedName name="Ônibus_33">#REF!</definedName>
    <definedName name="Ônibus_36">#REF!</definedName>
    <definedName name="oo" localSheetId="5">[283]!Macro3</definedName>
    <definedName name="oo" localSheetId="2">[283]!Macro3</definedName>
    <definedName name="oo" localSheetId="1">[283]!Macro3</definedName>
    <definedName name="oo">[283]!Macro3</definedName>
    <definedName name="OO0K" localSheetId="2" hidden="1">{#N/A,#N/A,FALSE,"Cronograma";#N/A,#N/A,FALSE,"Cronogr. 2"}</definedName>
    <definedName name="OO0K" localSheetId="1" hidden="1">{#N/A,#N/A,FALSE,"Cronograma";#N/A,#N/A,FALSE,"Cronogr. 2"}</definedName>
    <definedName name="OO0K" localSheetId="0" hidden="1">{#N/A,#N/A,FALSE,"Cronograma";#N/A,#N/A,FALSE,"Cronogr. 2"}</definedName>
    <definedName name="OO0K" hidden="1">{#N/A,#N/A,FALSE,"Cronograma";#N/A,#N/A,FALSE,"Cronogr. 2"}</definedName>
    <definedName name="ooo">[245]Dados!#REF!</definedName>
    <definedName name="Opção">#REF!</definedName>
    <definedName name="opcoes">[284]Consolidada!$T$1:$T$2</definedName>
    <definedName name="OPER1">#REF!</definedName>
    <definedName name="OPER2">#REF!</definedName>
    <definedName name="OperChv">[285]Dados!$H$6:$H$39</definedName>
    <definedName name="OperGerrot" localSheetId="5">[286]MenuPrincipal!Macro3</definedName>
    <definedName name="OperGerrot" localSheetId="2">[286]MenuPrincipal!Macro3</definedName>
    <definedName name="OperGerrot" localSheetId="1">[286]MenuPrincipal!Macro3</definedName>
    <definedName name="OperGerrot">[286]MenuPrincipal!Macro3</definedName>
    <definedName name="OPIOKKL" hidden="1">{#N/A,#N/A,FALSE,"Suprimentos";#N/A,#N/A,FALSE,"Medicina e Segurança";#N/A,#N/A,FALSE,"Administração";#N/A,#N/A,FALSE,"Meio Ambiente";#N/A,#N/A,FALSE,"Operação (Mina)";#N/A,#N/A,FALSE,"Operação (Porto)"}</definedName>
    <definedName name="oprdacu">[129]Dados!$AG$8:$AG$9</definedName>
    <definedName name="oprdano">[143]Plan1!#REF!</definedName>
    <definedName name="oprdchv">[129]Dados!$AF$8:$AF$9</definedName>
    <definedName name="oprdmes">[129]Dados!$AG$8:$AG$9</definedName>
    <definedName name="Ops_Margin_Variance_2">#REF!</definedName>
    <definedName name="OPTI_3">'[31]Price List'!$A$633</definedName>
    <definedName name="OPTI_Cable_Assembly">'[31]Price List'!$A$716</definedName>
    <definedName name="OPTI_MX">'[31]Price List'!$A$654</definedName>
    <definedName name="Orc_cons">#REF!</definedName>
    <definedName name="ORC_FERR">#REF!</definedName>
    <definedName name="ORCAMENTO">#REF!</definedName>
    <definedName name="orcMes">[129]Dados!$BR$8:$BR$177</definedName>
    <definedName name="OrdenarFábrica" localSheetId="5">[212]!OrdenarFábrica</definedName>
    <definedName name="OrdenarFábrica" localSheetId="2">[212]!OrdenarFábrica</definedName>
    <definedName name="OrdenarFábrica" localSheetId="1">[212]!OrdenarFábrica</definedName>
    <definedName name="OrdenarFábrica">[212]!OrdenarFábrica</definedName>
    <definedName name="OrdenarÍndices" localSheetId="5">[212]!OrdenarÍndices</definedName>
    <definedName name="OrdenarÍndices" localSheetId="2">[212]!OrdenarÍndices</definedName>
    <definedName name="OrdenarÍndices" localSheetId="1">[212]!OrdenarÍndices</definedName>
    <definedName name="OrdenarÍndices">[212]!OrdenarÍndices</definedName>
    <definedName name="OrdenarMelhores" localSheetId="5">[212]!OrdenarMelhores</definedName>
    <definedName name="OrdenarMelhores" localSheetId="2">[212]!OrdenarMelhores</definedName>
    <definedName name="OrdenarMelhores" localSheetId="1">[212]!OrdenarMelhores</definedName>
    <definedName name="OrdenarMelhores">[212]!OrdenarMelhores</definedName>
    <definedName name="ordenarpeças">#REF!</definedName>
    <definedName name="ORDER">#REF!</definedName>
    <definedName name="Orders">#REF!</definedName>
    <definedName name="OrdersBud">#REF!</definedName>
    <definedName name="OrdersYear2">#REF!</definedName>
    <definedName name="OrdersYear3">#REF!</definedName>
    <definedName name="ore">IF(#REF!=0,0,#REF!/#REF!)</definedName>
    <definedName name="oResacu">[129]Dados!$AA$8:$AA$1531</definedName>
    <definedName name="oResacurl">#REF!</definedName>
    <definedName name="oResmes">[129]Dados!$Y$8:$Y$1531</definedName>
    <definedName name="oResmesrl">[129]Dados!$Z$8:$Z$1531</definedName>
    <definedName name="ORGAN" localSheetId="2" hidden="1">{#N/A,#N/A,FALSE,"Ocorrência OOLA";#N/A,#N/A,FALSE,"Ocorrência OOLL";#N/A,#N/A,FALSE,"Extra OOLA";#N/A,#N/A,FALSE,"Extra OOLL"}</definedName>
    <definedName name="ORGAN" localSheetId="1" hidden="1">{#N/A,#N/A,FALSE,"Ocorrência OOLA";#N/A,#N/A,FALSE,"Ocorrência OOLL";#N/A,#N/A,FALSE,"Extra OOLA";#N/A,#N/A,FALSE,"Extra OOLL"}</definedName>
    <definedName name="ORGAN" localSheetId="0" hidden="1">{#N/A,#N/A,FALSE,"Ocorrência OOLA";#N/A,#N/A,FALSE,"Ocorrência OOLL";#N/A,#N/A,FALSE,"Extra OOLA";#N/A,#N/A,FALSE,"Extra OOLL"}</definedName>
    <definedName name="ORGAN" hidden="1">{#N/A,#N/A,FALSE,"Ocorrência OOLA";#N/A,#N/A,FALSE,"Ocorrência OOLL";#N/A,#N/A,FALSE,"Extra OOLA";#N/A,#N/A,FALSE,"Extra OOLL"}</definedName>
    <definedName name="ORGANO" localSheetId="2" hidden="1">{#N/A,#N/A,FALSE,"Anexo I";#N/A,#N/A,FALSE,"Anexo II";#N/A,#N/A,FALSE,"Anexo III"}</definedName>
    <definedName name="ORGANO" localSheetId="1" hidden="1">{#N/A,#N/A,FALSE,"Anexo I";#N/A,#N/A,FALSE,"Anexo II";#N/A,#N/A,FALSE,"Anexo III"}</definedName>
    <definedName name="ORGANO" localSheetId="0" hidden="1">{#N/A,#N/A,FALSE,"Anexo I";#N/A,#N/A,FALSE,"Anexo II";#N/A,#N/A,FALSE,"Anexo III"}</definedName>
    <definedName name="ORGANO" hidden="1">{#N/A,#N/A,FALSE,"Anexo I";#N/A,#N/A,FALSE,"Anexo II";#N/A,#N/A,FALSE,"Anexo III"}</definedName>
    <definedName name="origem" localSheetId="2">#REF!</definedName>
    <definedName name="origem" localSheetId="1">#REF!</definedName>
    <definedName name="origem" localSheetId="0">#REF!</definedName>
    <definedName name="origem">#REF!</definedName>
    <definedName name="OS" localSheetId="2">#REF!</definedName>
    <definedName name="OS" localSheetId="1">#REF!</definedName>
    <definedName name="OS" localSheetId="0">#REF!</definedName>
    <definedName name="OS">#REF!</definedName>
    <definedName name="other_costs">[161]Summary!$F$163:$F$168</definedName>
    <definedName name="OTHER_ESTIMATED_EXPENSES">'[90]GETSGS Org Est'!$D$30</definedName>
    <definedName name="Other_sells">[161]Summary!$L$169</definedName>
    <definedName name="OtherSiteCosts">[91]Quotes!$E$99</definedName>
    <definedName name="OUT" localSheetId="2">#REF!</definedName>
    <definedName name="OUT" localSheetId="1">#REF!</definedName>
    <definedName name="OUT" localSheetId="0">#REF!</definedName>
    <definedName name="OUT">#REF!</definedName>
    <definedName name="outo">#REF!</definedName>
    <definedName name="OUTROS" localSheetId="2">#REF!</definedName>
    <definedName name="OUTROS" localSheetId="1">#REF!</definedName>
    <definedName name="OUTROS" localSheetId="0">#REF!</definedName>
    <definedName name="OUTROS">#REF!</definedName>
    <definedName name="Outside_Mat_Margin">'[90]Ref Numbers'!$H$64</definedName>
    <definedName name="OUTUBRO" hidden="1">{#N/A,#N/A,FALSE,"SITUAÇÃO DIÁRIA ";#N/A,#N/A,FALSE,"7 à 7"}</definedName>
    <definedName name="oValAcu">#REF!</definedName>
    <definedName name="oValAcurl">#REF!</definedName>
    <definedName name="oValAno">[129]Dados!$V$8:$V$9</definedName>
    <definedName name="oValAnorl">[143]Plan1!#REF!</definedName>
    <definedName name="oValchv">[129]Dados!$T$8:$T$9</definedName>
    <definedName name="oValmes">[129]Dados!$U$8:$U$9</definedName>
    <definedName name="oValmesrl">[129]Dados!$V$8:$V$9</definedName>
    <definedName name="oValor">[129]Dados!$BR$8:$BR$177</definedName>
    <definedName name="Over_cable_name_1">'[91]Trench and Cable'!$H$52</definedName>
    <definedName name="Over_cable_name_2">'[91]Trench and Cable'!$H$53</definedName>
    <definedName name="Over_cable_name_3">'[91]Trench and Cable'!$H$54</definedName>
    <definedName name="Over_cable_name_4">'[91]Trench and Cable'!$H$55</definedName>
    <definedName name="Over_cable_name_5">'[91]Trench and Cable'!$H$56</definedName>
    <definedName name="Over_cable_name_6">'[91]Trench and Cable'!$H$57</definedName>
    <definedName name="Over_cable_name_7">'[91]Trench and Cable'!$H$58</definedName>
    <definedName name="Over_cable_name_8">'[91]Trench and Cable'!$H$59</definedName>
    <definedName name="Over_cable_name_9">'[91]Trench and Cable'!$H$60</definedName>
    <definedName name="Overhaul_Comparison">#REF!</definedName>
    <definedName name="Overhaul_Proforma">#REF!</definedName>
    <definedName name="Overhead">'[287]Executive Summary'!#REF!</definedName>
    <definedName name="OverheadCableUnit">'[91]Trench and Cable'!$B$51</definedName>
    <definedName name="oVmes">[129]Dados!$AA$8:$AA$1531</definedName>
    <definedName name="oVol">#REF!</definedName>
    <definedName name="oVolacu">[99]Dados!$H$8:$H$57</definedName>
    <definedName name="oVolAno">[288]Dados!$I$6:$I$35</definedName>
    <definedName name="oVolchv">[99]Dados!$F$8:$F$57</definedName>
    <definedName name="OVOLFAT">[99]Dados!$F$7:$H$57</definedName>
    <definedName name="oVolmes">[99]Dados!$G$8:$G$57</definedName>
    <definedName name="Oxygen1" localSheetId="2">#REF!</definedName>
    <definedName name="Oxygen1" localSheetId="1">#REF!</definedName>
    <definedName name="Oxygen1" localSheetId="0">#REF!</definedName>
    <definedName name="Oxygen1">#REF!</definedName>
    <definedName name="Oxygen1_12" localSheetId="2">#REF!</definedName>
    <definedName name="Oxygen1_12" localSheetId="1">#REF!</definedName>
    <definedName name="Oxygen1_12" localSheetId="0">#REF!</definedName>
    <definedName name="Oxygen1_12">#REF!</definedName>
    <definedName name="Oxygen1_15" localSheetId="2">#REF!</definedName>
    <definedName name="Oxygen1_15" localSheetId="1">#REF!</definedName>
    <definedName name="Oxygen1_15" localSheetId="0">#REF!</definedName>
    <definedName name="Oxygen1_15">#REF!</definedName>
    <definedName name="Oxygen1_21">#REF!</definedName>
    <definedName name="Oxygen1_23">#REF!</definedName>
    <definedName name="Oxygen1_3">#REF!</definedName>
    <definedName name="Oxygen1_8">#REF!</definedName>
    <definedName name="OxyTrac">#REF!</definedName>
    <definedName name="OxyTrac_12">#REF!</definedName>
    <definedName name="OxyTrac_15">#REF!</definedName>
    <definedName name="OxyTrac_21">#REF!</definedName>
    <definedName name="OxyTrac_23">#REF!</definedName>
    <definedName name="OxyTrac_3">#REF!</definedName>
    <definedName name="OxyTrac_8">#REF!</definedName>
    <definedName name="P">[289]Hh!$R$19</definedName>
    <definedName name="P.Aparente" localSheetId="2">#REF!</definedName>
    <definedName name="P.Aparente" localSheetId="1">#REF!</definedName>
    <definedName name="P.Aparente" localSheetId="0">#REF!</definedName>
    <definedName name="P.Aparente">#REF!</definedName>
    <definedName name="P.O.TOTALE">#REF!</definedName>
    <definedName name="P.Reatia" localSheetId="2">#REF!</definedName>
    <definedName name="P.Reatia" localSheetId="1">#REF!</definedName>
    <definedName name="P.Reatia" localSheetId="0">#REF!</definedName>
    <definedName name="P.Reatia">#REF!</definedName>
    <definedName name="P.S.TOTALE">#REF!</definedName>
    <definedName name="P_AJT_US">[15]Dados!$AW$3:$AW$39</definedName>
    <definedName name="P_CAF_US">[15]Dados!$AY$3:$AY$39</definedName>
    <definedName name="P_CI_US">[15]Dados!$AX$3:$AX$39</definedName>
    <definedName name="P_CPVCASH_US">[15]Dados!$AT$3:$AT$39</definedName>
    <definedName name="P_DA_US">[15]Dados!$AV$3:$AV$39</definedName>
    <definedName name="P_DC_US">[15]Dados!$AU$3:$AU$39</definedName>
    <definedName name="P_HM_US">[15]Dados!$AZ$3:$AZ$39</definedName>
    <definedName name="P_RL_US">[15]Dados!$AS$3:$AS$39</definedName>
    <definedName name="p_shape" localSheetId="2">#REF!</definedName>
    <definedName name="p_shape" localSheetId="1">#REF!</definedName>
    <definedName name="p_shape" localSheetId="0">#REF!</definedName>
    <definedName name="p_shape">#REF!</definedName>
    <definedName name="P_SUCATA">#REF!</definedName>
    <definedName name="P1513837748">#REF!</definedName>
    <definedName name="PA">[7]!PA</definedName>
    <definedName name="pa_dir" localSheetId="5">[290]!Macro1</definedName>
    <definedName name="pa_dir" localSheetId="2">[290]!Macro1</definedName>
    <definedName name="pa_dir" localSheetId="1">[290]!Macro1</definedName>
    <definedName name="pa_dir">[290]!Macro1</definedName>
    <definedName name="PAC">#REF!</definedName>
    <definedName name="PACK">IF([110]NASTRI!XFD1=0,0,IF([110]NASTRI!XFD1="incl.",0,([110]NASTRI!XFA1)*[110]NASTRI!XFD1/100))</definedName>
    <definedName name="package">#REF!</definedName>
    <definedName name="PACOTE">#REF!</definedName>
    <definedName name="Pacote_A">[291]CMOD!$AC$1</definedName>
    <definedName name="Pacote_B">[291]CMOD!$AC$2</definedName>
    <definedName name="Pad_Power_database">[91]Database!$A$5:$A$21</definedName>
    <definedName name="Pad_Trafo_Capacity">'[91]Project Inputs'!$C$143</definedName>
    <definedName name="Pad_Trafo_Database">[91]Database!$A$4:$G$21</definedName>
    <definedName name="PadArea">'[91]Project Inputs'!$C$165</definedName>
    <definedName name="padr" hidden="1">{#N/A,#N/A,FALSE,"GERAL";#N/A,#N/A,FALSE,"012-96";#N/A,#N/A,FALSE,"018-96";#N/A,#N/A,FALSE,"027-96";#N/A,#N/A,FALSE,"059-96";#N/A,#N/A,FALSE,"076-96";#N/A,#N/A,FALSE,"019-97";#N/A,#N/A,FALSE,"021-97";#N/A,#N/A,FALSE,"022-97";#N/A,#N/A,FALSE,"028-97"}</definedName>
    <definedName name="padrao" hidden="1">{#N/A,#N/A,FALSE,"GERAL";#N/A,#N/A,FALSE,"012-96";#N/A,#N/A,FALSE,"018-96";#N/A,#N/A,FALSE,"027-96";#N/A,#N/A,FALSE,"059-96";#N/A,#N/A,FALSE,"076-96";#N/A,#N/A,FALSE,"019-97";#N/A,#N/A,FALSE,"021-97";#N/A,#N/A,FALSE,"022-97";#N/A,#N/A,FALSE,"028-97"}</definedName>
    <definedName name="PadTF">'[91]Project Inputs'!$C$159</definedName>
    <definedName name="Page1" localSheetId="2">#REF!</definedName>
    <definedName name="Page1" localSheetId="1">#REF!</definedName>
    <definedName name="Page1" localSheetId="0">#REF!</definedName>
    <definedName name="Page1">#REF!</definedName>
    <definedName name="PAGE11">#N/A</definedName>
    <definedName name="PAGE12">#N/A</definedName>
    <definedName name="Page2" localSheetId="2">#REF!</definedName>
    <definedName name="Page2" localSheetId="1">#REF!</definedName>
    <definedName name="Page2" localSheetId="0">#REF!</definedName>
    <definedName name="Page2">#REF!</definedName>
    <definedName name="PAGE21">#N/A</definedName>
    <definedName name="PAGE22">#N/A</definedName>
    <definedName name="PAGE31">#N/A</definedName>
    <definedName name="PAGE32">#N/A</definedName>
    <definedName name="PAGE41">#N/A</definedName>
    <definedName name="PAGE42">#N/A</definedName>
    <definedName name="paint" localSheetId="2">#REF!</definedName>
    <definedName name="paint" localSheetId="1">#REF!</definedName>
    <definedName name="paint" localSheetId="0">#REF!</definedName>
    <definedName name="paint">#REF!</definedName>
    <definedName name="pal" localSheetId="2">#REF!</definedName>
    <definedName name="pal" localSheetId="1">#REF!</definedName>
    <definedName name="pal" localSheetId="0">#REF!</definedName>
    <definedName name="pal">#REF!</definedName>
    <definedName name="Pal_Workbook_GUID" hidden="1">"MV2KMNK2L2XH9PBZPU1T4WKW"</definedName>
    <definedName name="pAnoRL">#REF!</definedName>
    <definedName name="pAnoUS">#REF!</definedName>
    <definedName name="PAPERINO">'[88]Fasi provvisorie'!#REF!</definedName>
    <definedName name="PARADA" localSheetId="2">[292]CFE!#REF!</definedName>
    <definedName name="PARADA" localSheetId="1">[292]CFE!#REF!</definedName>
    <definedName name="PARADA" localSheetId="0">[292]CFE!#REF!</definedName>
    <definedName name="PARADA">[292]CFE!#REF!</definedName>
    <definedName name="parametros">#REF!</definedName>
    <definedName name="ParamFnInnov">#REF!</definedName>
    <definedName name="PARENT_AREA">'[93]APP. A SCHED. 5'!$A$36:$D$149</definedName>
    <definedName name="PARENT_TITLES">'[93]APP. A SCHED. 5'!$A$130:$IV$140</definedName>
    <definedName name="part1">#REF!</definedName>
    <definedName name="part1ex">#REF!</definedName>
    <definedName name="part2">#REF!</definedName>
    <definedName name="part2ex">#REF!</definedName>
    <definedName name="part3">#REF!</definedName>
    <definedName name="part3ex">#REF!</definedName>
    <definedName name="part4">#REF!</definedName>
    <definedName name="PASAJU" localSheetId="2">#REF!</definedName>
    <definedName name="PASAJU" localSheetId="1">#REF!</definedName>
    <definedName name="PASAJU" localSheetId="0">#REF!</definedName>
    <definedName name="PASAJU">#REF!</definedName>
    <definedName name="PassaExtenso" localSheetId="5">[293]Mem3138!PassaExtenso</definedName>
    <definedName name="PassaExtenso" localSheetId="2">[293]Mem3138!PassaExtenso</definedName>
    <definedName name="PassaExtenso" localSheetId="1">[293]Mem3138!PassaExtenso</definedName>
    <definedName name="PassaExtenso">[293]Mem3138!PassaExtenso</definedName>
    <definedName name="PassMaintFnInnov">#REF!</definedName>
    <definedName name="PASTA">#REF!</definedName>
    <definedName name="pasta1" localSheetId="2">#REF!</definedName>
    <definedName name="pasta1" localSheetId="1">#REF!</definedName>
    <definedName name="pasta1" localSheetId="0">#REF!</definedName>
    <definedName name="pasta1">#REF!</definedName>
    <definedName name="PasteArea" localSheetId="2">#REF!</definedName>
    <definedName name="PasteArea" localSheetId="1">#REF!</definedName>
    <definedName name="PasteArea" localSheetId="0">#REF!</definedName>
    <definedName name="PasteArea">#REF!</definedName>
    <definedName name="PAT">#REF!</definedName>
    <definedName name="pata" hidden="1">{#N/A,#N/A,FALSE,"SITUAÇÃO DIÁRIA ";#N/A,#N/A,FALSE,"7 à 7"}</definedName>
    <definedName name="pativar">#REF!</definedName>
    <definedName name="Paula" hidden="1">{"'Quadro'!$A$4:$BG$78"}</definedName>
    <definedName name="Payback">#REF!</definedName>
    <definedName name="PAZ.COM.N" hidden="1">{"'TelRDAV'!$A$1:$T$20"}</definedName>
    <definedName name="PBA_363_fornitura_e_posa_ESTERNI">'[88]Fasi provvisorie'!#REF!</definedName>
    <definedName name="PBA_363_fornitura_e_posa_INTERNI">'[88]Fasi provvisorie'!#REF!</definedName>
    <definedName name="PBS_Catalogue_Currprice">'[174]Catalogo totale'!$M$1:$M$65536</definedName>
    <definedName name="PBS_Catalogue_CurrType">'[174]Catalogo totale'!$N$1:$N$65536</definedName>
    <definedName name="PBS_Catalogue_EuroPrice">'[174]Catalogo totale'!$O$1:$O$65536</definedName>
    <definedName name="PBS_Catalogue_Names">'[174]Catalogo totale'!$H$1:$H$65536</definedName>
    <definedName name="PBS_Catalogue_PlaceCode">[174]Ubicazioni!$F$1:$F$65536</definedName>
    <definedName name="PBS_Catalogue_PlaceCodes">[174]Ubicazioni!$E$1:$E$65536</definedName>
    <definedName name="PBS_Catalogue_PlaceKind">[174]Ubicazioni!$H$1:$H$65536</definedName>
    <definedName name="PBS_Catalogue_PlaceNames">[174]Ubicazioni!$G$1:$G$65536</definedName>
    <definedName name="PBS_Catalogue_PlacePhase">[174]Ubicazioni!$B$1:$B$65536</definedName>
    <definedName name="PBS_Catalogue_UCode">'[174]Catalogo totale'!$A$1:$A$65536</definedName>
    <definedName name="PBS_Detailed_Packages">#REF!</definedName>
    <definedName name="PBS_Detailed_Packages_DPK">#REF!</definedName>
    <definedName name="PBS_Packages_Packages_Names">#REF!</definedName>
    <definedName name="PBS_Purchase_Packages_FPK">#REF!</definedName>
    <definedName name="PBS_Purchase_Packages_Price">#REF!</definedName>
    <definedName name="pç">[294]Hh!#REF!</definedName>
    <definedName name="pc_code_col">'[295]Project Costs'!$C$1:$C$65536</definedName>
    <definedName name="pc_cost_col">'[295]Project Costs'!$H$1:$H$65536</definedName>
    <definedName name="pc_local_area" localSheetId="3">'[296]Project Costs'!#REF!</definedName>
    <definedName name="pc_local_area" localSheetId="2">'[296]Project Costs'!#REF!</definedName>
    <definedName name="pc_local_area" localSheetId="1">'[296]Project Costs'!#REF!</definedName>
    <definedName name="pc_local_area" localSheetId="0">'[296]Project Costs'!#REF!</definedName>
    <definedName name="pc_local_area">'[295]Project Costs'!#REF!</definedName>
    <definedName name="pc_name_col">'[295]Project Costs'!$E$1:$E$65536</definedName>
    <definedName name="pc_percent_col">'[295]Project Costs'!$I$1:$I$65536</definedName>
    <definedName name="pc_project_equipment_cost">'[295]Project Costs'!$H$18</definedName>
    <definedName name="pc_project_equipment_cost_local" localSheetId="3">'[296]Project Costs'!#REF!</definedName>
    <definedName name="pc_project_equipment_cost_local" localSheetId="2">'[296]Project Costs'!#REF!</definedName>
    <definedName name="pc_project_equipment_cost_local" localSheetId="1">'[296]Project Costs'!#REF!</definedName>
    <definedName name="pc_project_equipment_cost_local" localSheetId="0">'[296]Project Costs'!#REF!</definedName>
    <definedName name="pc_project_equipment_cost_local">'[295]Project Costs'!#REF!</definedName>
    <definedName name="pc_project_equipment_cost_percentage">'[295]Project Costs'!$I$42</definedName>
    <definedName name="pc_project_equipment_cost_percentage_local" localSheetId="3">'[296]Project Costs'!#REF!</definedName>
    <definedName name="pc_project_equipment_cost_percentage_local" localSheetId="2">'[296]Project Costs'!#REF!</definedName>
    <definedName name="pc_project_equipment_cost_percentage_local" localSheetId="1">'[296]Project Costs'!#REF!</definedName>
    <definedName name="pc_project_equipment_cost_percentage_local" localSheetId="0">'[296]Project Costs'!#REF!</definedName>
    <definedName name="pc_project_equipment_cost_percentage_local">'[295]Project Costs'!#REF!</definedName>
    <definedName name="pc_project_total_cost">'[295]Project Costs'!$H$5</definedName>
    <definedName name="pc_project_total_cost_local" localSheetId="3">'[296]Project Costs'!#REF!</definedName>
    <definedName name="pc_project_total_cost_local" localSheetId="2">'[296]Project Costs'!#REF!</definedName>
    <definedName name="pc_project_total_cost_local" localSheetId="1">'[296]Project Costs'!#REF!</definedName>
    <definedName name="pc_project_total_cost_local" localSheetId="0">'[296]Project Costs'!#REF!</definedName>
    <definedName name="pc_project_total_cost_local">'[295]Project Costs'!#REF!</definedName>
    <definedName name="pc_project_total_cost_percentage">'[295]Project Costs'!$I$15</definedName>
    <definedName name="pc_project_total_cost_percentage_local" localSheetId="3">'[296]Project Costs'!#REF!</definedName>
    <definedName name="pc_project_total_cost_percentage_local" localSheetId="2">'[296]Project Costs'!#REF!</definedName>
    <definedName name="pc_project_total_cost_percentage_local" localSheetId="1">'[296]Project Costs'!#REF!</definedName>
    <definedName name="pc_project_total_cost_percentage_local" localSheetId="0">'[296]Project Costs'!#REF!</definedName>
    <definedName name="pc_project_total_cost_percentage_local">'[295]Project Costs'!#REF!</definedName>
    <definedName name="pc_sales_price">'[295]Project Costs'!$K$5</definedName>
    <definedName name="pc_sales_price_local" localSheetId="3">'[296]Project Costs'!#REF!</definedName>
    <definedName name="pc_sales_price_local" localSheetId="2">'[296]Project Costs'!#REF!</definedName>
    <definedName name="pc_sales_price_local" localSheetId="1">'[296]Project Costs'!#REF!</definedName>
    <definedName name="pc_sales_price_local" localSheetId="0">'[296]Project Costs'!#REF!</definedName>
    <definedName name="pc_sales_price_local">'[295]Project Costs'!#REF!</definedName>
    <definedName name="pcausacausaabril">'[297]Plan2 (2)'!$C$6:$C$65536</definedName>
    <definedName name="pcausasintoma">'[297]Plan2 (2)'!#REF!</definedName>
    <definedName name="pcc" localSheetId="5">[298]!Macro1</definedName>
    <definedName name="pcc" localSheetId="2">[298]!Macro1</definedName>
    <definedName name="pcc" localSheetId="1">[298]!Macro1</definedName>
    <definedName name="pcc">[298]!Macro1</definedName>
    <definedName name="PCRNAT">#REF!</definedName>
    <definedName name="PCRNATDT">#REF!</definedName>
    <definedName name="PD" localSheetId="2">#REF!</definedName>
    <definedName name="PD" localSheetId="1">#REF!</definedName>
    <definedName name="PD" localSheetId="0">#REF!</definedName>
    <definedName name="PD">#REF!</definedName>
    <definedName name="PDCA" hidden="1">{"'RR'!$A$2:$E$81"}</definedName>
    <definedName name="PdSFnInnov">#REF!</definedName>
    <definedName name="PdSIntInnov">#REF!</definedName>
    <definedName name="PE" localSheetId="2">#REF!</definedName>
    <definedName name="PE" localSheetId="1">#REF!</definedName>
    <definedName name="PE" localSheetId="0">#REF!</definedName>
    <definedName name="PE">#REF!</definedName>
    <definedName name="PED.PRIOD">[299]Real_sem01!#REF!</definedName>
    <definedName name="ped_no" localSheetId="2">#REF!</definedName>
    <definedName name="ped_no" localSheetId="1">#REF!</definedName>
    <definedName name="ped_no" localSheetId="0">#REF!</definedName>
    <definedName name="ped_no">#REF!</definedName>
    <definedName name="PEKoll">#REF!</definedName>
    <definedName name="PELme">#REF!</definedName>
    <definedName name="PEMme">#REF!</definedName>
    <definedName name="penalty">[251]Assumptions!$C$51</definedName>
    <definedName name="pendencias2" localSheetId="2" hidden="1">{#N/A,#N/A,FALSE,"GERAL";#N/A,#N/A,FALSE,"012-96";#N/A,#N/A,FALSE,"018-96";#N/A,#N/A,FALSE,"027-96";#N/A,#N/A,FALSE,"059-96";#N/A,#N/A,FALSE,"076-96";#N/A,#N/A,FALSE,"019-97";#N/A,#N/A,FALSE,"021-97";#N/A,#N/A,FALSE,"022-97";#N/A,#N/A,FALSE,"028-97"}</definedName>
    <definedName name="pendencias2" localSheetId="1" hidden="1">{#N/A,#N/A,FALSE,"GERAL";#N/A,#N/A,FALSE,"012-96";#N/A,#N/A,FALSE,"018-96";#N/A,#N/A,FALSE,"027-96";#N/A,#N/A,FALSE,"059-96";#N/A,#N/A,FALSE,"076-96";#N/A,#N/A,FALSE,"019-97";#N/A,#N/A,FALSE,"021-97";#N/A,#N/A,FALSE,"022-97";#N/A,#N/A,FALSE,"028-97"}</definedName>
    <definedName name="pendencias2" localSheetId="0" hidden="1">{#N/A,#N/A,FALSE,"GERAL";#N/A,#N/A,FALSE,"012-96";#N/A,#N/A,FALSE,"018-96";#N/A,#N/A,FALSE,"027-96";#N/A,#N/A,FALSE,"059-96";#N/A,#N/A,FALSE,"076-96";#N/A,#N/A,FALSE,"019-97";#N/A,#N/A,FALSE,"021-97";#N/A,#N/A,FALSE,"022-97";#N/A,#N/A,FALSE,"028-97"}</definedName>
    <definedName name="pendencias2" hidden="1">{#N/A,#N/A,FALSE,"GERAL";#N/A,#N/A,FALSE,"012-96";#N/A,#N/A,FALSE,"018-96";#N/A,#N/A,FALSE,"027-96";#N/A,#N/A,FALSE,"059-96";#N/A,#N/A,FALSE,"076-96";#N/A,#N/A,FALSE,"019-97";#N/A,#N/A,FALSE,"021-97";#N/A,#N/A,FALSE,"022-97";#N/A,#N/A,FALSE,"028-97"}</definedName>
    <definedName name="Pendências2" hidden="1">{#N/A,#N/A,FALSE,"GERAL";#N/A,#N/A,FALSE,"012-96";#N/A,#N/A,FALSE,"018-96";#N/A,#N/A,FALSE,"027-96";#N/A,#N/A,FALSE,"059-96";#N/A,#N/A,FALSE,"076-96";#N/A,#N/A,FALSE,"019-97";#N/A,#N/A,FALSE,"021-97";#N/A,#N/A,FALSE,"022-97";#N/A,#N/A,FALSE,"028-97"}</definedName>
    <definedName name="pendencias3" localSheetId="2" hidden="1">{#N/A,#N/A,FALSE,"GERAL";#N/A,#N/A,FALSE,"012-96";#N/A,#N/A,FALSE,"018-96";#N/A,#N/A,FALSE,"027-96";#N/A,#N/A,FALSE,"059-96";#N/A,#N/A,FALSE,"076-96";#N/A,#N/A,FALSE,"019-97";#N/A,#N/A,FALSE,"021-97";#N/A,#N/A,FALSE,"022-97";#N/A,#N/A,FALSE,"028-97"}</definedName>
    <definedName name="pendencias3" localSheetId="1" hidden="1">{#N/A,#N/A,FALSE,"GERAL";#N/A,#N/A,FALSE,"012-96";#N/A,#N/A,FALSE,"018-96";#N/A,#N/A,FALSE,"027-96";#N/A,#N/A,FALSE,"059-96";#N/A,#N/A,FALSE,"076-96";#N/A,#N/A,FALSE,"019-97";#N/A,#N/A,FALSE,"021-97";#N/A,#N/A,FALSE,"022-97";#N/A,#N/A,FALSE,"028-97"}</definedName>
    <definedName name="pendencias3" localSheetId="0" hidden="1">{#N/A,#N/A,FALSE,"GERAL";#N/A,#N/A,FALSE,"012-96";#N/A,#N/A,FALSE,"018-96";#N/A,#N/A,FALSE,"027-96";#N/A,#N/A,FALSE,"059-96";#N/A,#N/A,FALSE,"076-96";#N/A,#N/A,FALSE,"019-97";#N/A,#N/A,FALSE,"021-97";#N/A,#N/A,FALSE,"022-97";#N/A,#N/A,FALSE,"028-97"}</definedName>
    <definedName name="pendencias3" hidden="1">{#N/A,#N/A,FALSE,"GERAL";#N/A,#N/A,FALSE,"012-96";#N/A,#N/A,FALSE,"018-96";#N/A,#N/A,FALSE,"027-96";#N/A,#N/A,FALSE,"059-96";#N/A,#N/A,FALSE,"076-96";#N/A,#N/A,FALSE,"019-97";#N/A,#N/A,FALSE,"021-97";#N/A,#N/A,FALSE,"022-97";#N/A,#N/A,FALSE,"028-97"}</definedName>
    <definedName name="Pendências3" hidden="1">{#N/A,#N/A,FALSE,"GERAL";#N/A,#N/A,FALSE,"012-96";#N/A,#N/A,FALSE,"018-96";#N/A,#N/A,FALSE,"027-96";#N/A,#N/A,FALSE,"059-96";#N/A,#N/A,FALSE,"076-96";#N/A,#N/A,FALSE,"019-97";#N/A,#N/A,FALSE,"021-97";#N/A,#N/A,FALSE,"022-97";#N/A,#N/A,FALSE,"028-97"}</definedName>
    <definedName name="PEP">#REF!</definedName>
    <definedName name="per" localSheetId="2">#REF!</definedName>
    <definedName name="per" localSheetId="1">#REF!</definedName>
    <definedName name="per" localSheetId="0">#REF!</definedName>
    <definedName name="per">#REF!</definedName>
    <definedName name="Per_Insal_MOI" localSheetId="2">#REF!</definedName>
    <definedName name="Per_Insal_MOI" localSheetId="1">#REF!</definedName>
    <definedName name="Per_Insal_MOI" localSheetId="0">#REF!</definedName>
    <definedName name="Per_Insal_MOI">#REF!</definedName>
    <definedName name="PercCorr">OFFSET(#REF!,,,COUNTA(#REF!),1)</definedName>
    <definedName name="PercData">OFFSET(#REF!,,,COUNTA(#REF!),1)</definedName>
    <definedName name="PercenResp">OFFSET(#REF!,,,COUNTA(#REF!),1)</definedName>
    <definedName name="Percent" localSheetId="2">#REF!</definedName>
    <definedName name="Percent" localSheetId="1">#REF!</definedName>
    <definedName name="Percent" localSheetId="0">#REF!</definedName>
    <definedName name="Percent">#REF!</definedName>
    <definedName name="PERCENT_TOTAL_VALUE">'[145]Base Case CM Version'!$O$45</definedName>
    <definedName name="Percentual">OFFSET(#REF!,,,COUNTA(#REF!),1)</definedName>
    <definedName name="percentual_eq">#REF!</definedName>
    <definedName name="PercGrupo">OFFSET('[62]Grupo x Justif'!$D$7,,,COUNTA('[62]Grupo x Justif'!$A$7:$A$70),1)</definedName>
    <definedName name="PercResp">OFFSET(#REF!,,,COUNTA(#REF!),1)</definedName>
    <definedName name="PercSegm">OFFSET(#REF!,,,COUNTA(#REF!),1)</definedName>
    <definedName name="perda">#REF!</definedName>
    <definedName name="perdaeq">#REF!</definedName>
    <definedName name="perdaequip">#REF!</definedName>
    <definedName name="perdanec">#REF!</definedName>
    <definedName name="perdas">#REF!</definedName>
    <definedName name="Perdas_Percent">#REF!</definedName>
    <definedName name="perdatrecho">#REF!</definedName>
    <definedName name="perdtrecho">#REF!</definedName>
    <definedName name="Perfuratriz">#REF!</definedName>
    <definedName name="PERIODO">#REF!</definedName>
    <definedName name="PEROUT">#N/A</definedName>
    <definedName name="PERSEG">#N/A</definedName>
    <definedName name="PesquisaCerv">#REF!</definedName>
    <definedName name="PesquisaNanc">#REF!</definedName>
    <definedName name="Pessoal">#REF!</definedName>
    <definedName name="PEV" hidden="1">{"'Quadro'!$A$4:$BG$78"}</definedName>
    <definedName name="PFanalog">[96]MOT01!#REF!</definedName>
    <definedName name="pfAnoProp">#REF!</definedName>
    <definedName name="PFaut">[96]MOT01!#REF!</definedName>
    <definedName name="PFbinary">[96]MOT01!#REF!</definedName>
    <definedName name="PFdigital">[96]MOT01!#REF!</definedName>
    <definedName name="PFmLoops">[96]MOT01!#REF!</definedName>
    <definedName name="pGasanoUS">#REF!</definedName>
    <definedName name="pH" localSheetId="2">#REF!</definedName>
    <definedName name="pH" localSheetId="1">#REF!</definedName>
    <definedName name="pH" localSheetId="0">#REF!</definedName>
    <definedName name="pH">#REF!</definedName>
    <definedName name="Pieces" localSheetId="2">#REF!</definedName>
    <definedName name="Pieces" localSheetId="1">#REF!</definedName>
    <definedName name="Pieces" localSheetId="0">#REF!</definedName>
    <definedName name="Pieces">#REF!</definedName>
    <definedName name="pile_no" localSheetId="2">#REF!</definedName>
    <definedName name="pile_no" localSheetId="1">#REF!</definedName>
    <definedName name="pile_no" localSheetId="0">#REF!</definedName>
    <definedName name="pile_no">#REF!</definedName>
    <definedName name="PINAE">'[90]Project Mgt'!$D$132</definedName>
    <definedName name="PINLE">'[90]Project Mgt'!$D$131</definedName>
    <definedName name="pipe">#REF!</definedName>
    <definedName name="Pipe_cost">#REF!</definedName>
    <definedName name="PipelineRampedCrossings">'[91]Project Inputs'!$C$18</definedName>
    <definedName name="PipePosNo" localSheetId="2">[114]Info!#REF!</definedName>
    <definedName name="PipePosNo" localSheetId="1">[114]Info!#REF!</definedName>
    <definedName name="PipePosNo" localSheetId="0">[114]Info!#REF!</definedName>
    <definedName name="PipePosNo">[114]Info!#REF!</definedName>
    <definedName name="PIPPO">'[88]Fasi provvisorie'!#REF!</definedName>
    <definedName name="PIS_COFINS">#REF!</definedName>
    <definedName name="PKL" localSheetId="2">#REF!</definedName>
    <definedName name="PKL" localSheetId="1">#REF!</definedName>
    <definedName name="PKL" localSheetId="0">#REF!</definedName>
    <definedName name="PKL">#REF!</definedName>
    <definedName name="pla">#N/A</definedName>
    <definedName name="pla_1">#N/A</definedName>
    <definedName name="pla_10">#N/A</definedName>
    <definedName name="pla_10_1">#N/A</definedName>
    <definedName name="pla_10_17">NA()</definedName>
    <definedName name="pla_10_2">#N/A</definedName>
    <definedName name="pla_10_3">#N/A</definedName>
    <definedName name="pla_10_4">#N/A</definedName>
    <definedName name="pla_11">#N/A</definedName>
    <definedName name="pla_11_1">#N/A</definedName>
    <definedName name="pla_11_17">NA()</definedName>
    <definedName name="pla_11_2">#N/A</definedName>
    <definedName name="pla_11_3">#N/A</definedName>
    <definedName name="pla_11_4">#N/A</definedName>
    <definedName name="pla_12">#N/A</definedName>
    <definedName name="pla_12_1">#N/A</definedName>
    <definedName name="pla_12_17">NA()</definedName>
    <definedName name="pla_12_2">#N/A</definedName>
    <definedName name="pla_12_3">#N/A</definedName>
    <definedName name="pla_12_4">#N/A</definedName>
    <definedName name="pla_14">#N/A</definedName>
    <definedName name="pla_15">#N/A</definedName>
    <definedName name="pla_16">#N/A</definedName>
    <definedName name="pla_17">#N/A</definedName>
    <definedName name="pla_18">#N/A</definedName>
    <definedName name="pla_19">#N/A</definedName>
    <definedName name="pla_2">#N/A</definedName>
    <definedName name="pla_2_1">#N/A</definedName>
    <definedName name="pla_2_17">NA()</definedName>
    <definedName name="pla_2_3">#N/A</definedName>
    <definedName name="pla_2_4">#N/A</definedName>
    <definedName name="pla_21" localSheetId="2">'Histograma MOD'!pla_21</definedName>
    <definedName name="pla_21" localSheetId="1">'Histograma MOD Geral'!pla_21</definedName>
    <definedName name="pla_21" localSheetId="0">'Histograma MOI Geral'!pla_21</definedName>
    <definedName name="pla_21">#N/A</definedName>
    <definedName name="pla_3">#N/A</definedName>
    <definedName name="pla_3_1">#N/A</definedName>
    <definedName name="pla_3_17">NA()</definedName>
    <definedName name="pla_3_2">#N/A</definedName>
    <definedName name="pla_3_21" localSheetId="2">'Histograma MOD'!pla_3_21</definedName>
    <definedName name="pla_3_21" localSheetId="1">'Histograma MOD Geral'!pla_3_21</definedName>
    <definedName name="pla_3_21" localSheetId="0">'Histograma MOI Geral'!pla_3_21</definedName>
    <definedName name="pla_3_21">#N/A</definedName>
    <definedName name="pla_3_3">#N/A</definedName>
    <definedName name="pla_3_4">#N/A</definedName>
    <definedName name="pla_4">#N/A</definedName>
    <definedName name="pla_4_1">#N/A</definedName>
    <definedName name="pla_4_17">NA()</definedName>
    <definedName name="pla_4_2">#N/A</definedName>
    <definedName name="pla_4_21" localSheetId="2">'Histograma MOD'!pla_4_21</definedName>
    <definedName name="pla_4_21" localSheetId="1">'Histograma MOD Geral'!pla_4_21</definedName>
    <definedName name="pla_4_21" localSheetId="0">'Histograma MOI Geral'!pla_4_21</definedName>
    <definedName name="pla_4_21">#N/A</definedName>
    <definedName name="pla_4_3">#N/A</definedName>
    <definedName name="pla_4_4">#N/A</definedName>
    <definedName name="pla_5">#N/A</definedName>
    <definedName name="pla_6">#N/A</definedName>
    <definedName name="pla_8">#N/A</definedName>
    <definedName name="pla_8_21" localSheetId="2">'Histograma MOD'!pla_8_21</definedName>
    <definedName name="pla_8_21" localSheetId="1">'Histograma MOD Geral'!pla_8_21</definedName>
    <definedName name="pla_8_21" localSheetId="0">'Histograma MOI Geral'!pla_8_21</definedName>
    <definedName name="pla_8_21">#N/A</definedName>
    <definedName name="pla_9">#N/A</definedName>
    <definedName name="pla_9_17">NA()</definedName>
    <definedName name="pla_9_21" localSheetId="2">'Histograma MOD'!pla_9_21</definedName>
    <definedName name="pla_9_21" localSheetId="1">'Histograma MOD Geral'!pla_9_21</definedName>
    <definedName name="pla_9_21" localSheetId="0">'Histograma MOI Geral'!pla_9_21</definedName>
    <definedName name="pla_9_21">#N/A</definedName>
    <definedName name="pla_9_3">#N/A</definedName>
    <definedName name="pla_9_4">#N/A</definedName>
    <definedName name="plamnsj" localSheetId="2" hidden="1">{#N/A,#N/A,TRUE,"Summary";#N/A,#N/A,TRUE,"Worksheet";#N/A,#N/A,TRUE,"CashFlow"}</definedName>
    <definedName name="plamnsj" localSheetId="1" hidden="1">{#N/A,#N/A,TRUE,"Summary";#N/A,#N/A,TRUE,"Worksheet";#N/A,#N/A,TRUE,"CashFlow"}</definedName>
    <definedName name="plamnsj" localSheetId="0" hidden="1">{#N/A,#N/A,TRUE,"Summary";#N/A,#N/A,TRUE,"Worksheet";#N/A,#N/A,TRUE,"CashFlow"}</definedName>
    <definedName name="plamnsj" hidden="1">{#N/A,#N/A,TRUE,"Summary";#N/A,#N/A,TRUE,"Worksheet";#N/A,#N/A,TRUE,"CashFlow"}</definedName>
    <definedName name="plan2" hidden="1">{TRUE,TRUE,-1.25,-15.5,604.5,366.75,FALSE,FALSE,TRUE,TRUE,0,1,#N/A,1,#N/A,9.0125,24.4117647058824,1,FALSE,FALSE,3,TRUE,1,FALSE,100,"Swvu.PLANILHA2.","ACwvu.PLANILHA2.",#N/A,FALSE,FALSE,0.787401575,0.34,0.46,0.5,1,"","",FALSE,FALSE,FALSE,FALSE,1,#N/A,1,1,FALSE,FALSE,#N/A,#N/A,FALSE,FALSE,FALSE,9,65532,65532,FALSE,FALSE,TRUE,TRUE,TRUE}</definedName>
    <definedName name="PLANEJADA">#REF!</definedName>
    <definedName name="plani" hidden="1">{#N/A,#N/A,FALSE,"GERAL";#N/A,#N/A,FALSE,"012-96";#N/A,#N/A,FALSE,"018-96";#N/A,#N/A,FALSE,"027-96";#N/A,#N/A,FALSE,"059-96";#N/A,#N/A,FALSE,"076-96";#N/A,#N/A,FALSE,"019-97";#N/A,#N/A,FALSE,"021-97";#N/A,#N/A,FALSE,"022-97";#N/A,#N/A,FALSE,"028-97"}</definedName>
    <definedName name="Planilha">#REF!</definedName>
    <definedName name="planilhanova">#REF!</definedName>
    <definedName name="PLANNED_ACTION">#REF!</definedName>
    <definedName name="plano">[300]Principal!$D$22</definedName>
    <definedName name="PLANS">#REF!</definedName>
    <definedName name="PlantCapacity">'[91]Project Inputs'!$D$147</definedName>
    <definedName name="PLAT1">[301]JAN!#REF!</definedName>
    <definedName name="Plataforma" localSheetId="2">#REF!</definedName>
    <definedName name="Plataforma" localSheetId="1">#REF!</definedName>
    <definedName name="Plataforma" localSheetId="0">#REF!</definedName>
    <definedName name="Plataforma">#REF!</definedName>
    <definedName name="PLE_India_Cost">'[161]Ref Numbers'!$H$18</definedName>
    <definedName name="PLE_India_Sell">'[161]Ref Numbers'!$I$18</definedName>
    <definedName name="PlotDailyData" localSheetId="5">[302]!PlotDailyData</definedName>
    <definedName name="PlotDailyData" localSheetId="2">[302]!PlotDailyData</definedName>
    <definedName name="PlotDailyData" localSheetId="1">[302]!PlotDailyData</definedName>
    <definedName name="PlotDailyData">[302]!PlotDailyData</definedName>
    <definedName name="plp">[115]Base_Case!#REF!</definedName>
    <definedName name="PLUTO">'[88]Fasi provvisorie'!#REF!</definedName>
    <definedName name="PM" localSheetId="2">#REF!</definedName>
    <definedName name="PM" localSheetId="1">#REF!</definedName>
    <definedName name="PM" localSheetId="0">#REF!</definedName>
    <definedName name="PM">#REF!</definedName>
    <definedName name="PMAanalog" localSheetId="2">[96]MOT01!#REF!</definedName>
    <definedName name="PMAanalog" localSheetId="1">[96]MOT01!#REF!</definedName>
    <definedName name="PMAanalog" localSheetId="0">[96]MOT01!#REF!</definedName>
    <definedName name="PMAanalog">[96]MOT01!#REF!</definedName>
    <definedName name="PMAaut" localSheetId="2">[96]MOT01!#REF!</definedName>
    <definedName name="PMAaut" localSheetId="1">[96]MOT01!#REF!</definedName>
    <definedName name="PMAaut" localSheetId="0">[96]MOT01!#REF!</definedName>
    <definedName name="PMAaut">[96]MOT01!#REF!</definedName>
    <definedName name="PMAbinary" localSheetId="2">[96]MOT01!#REF!</definedName>
    <definedName name="PMAbinary" localSheetId="1">[96]MOT01!#REF!</definedName>
    <definedName name="PMAbinary" localSheetId="0">[96]MOT01!#REF!</definedName>
    <definedName name="PMAbinary">[96]MOT01!#REF!</definedName>
    <definedName name="PMAdigital" localSheetId="2">[96]MOT01!#REF!</definedName>
    <definedName name="PMAdigital" localSheetId="1">[96]MOT01!#REF!</definedName>
    <definedName name="PMAdigital" localSheetId="0">[96]MOT01!#REF!</definedName>
    <definedName name="PMAdigital">[96]MOT01!#REF!</definedName>
    <definedName name="PMAmLoops" localSheetId="2">[96]MOT01!#REF!</definedName>
    <definedName name="PMAmLoops" localSheetId="1">[96]MOT01!#REF!</definedName>
    <definedName name="PMAmLoops" localSheetId="0">[96]MOT01!#REF!</definedName>
    <definedName name="PMAmLoops">[96]MOT01!#REF!</definedName>
    <definedName name="PMPanalog">[96]MOT01!#REF!</definedName>
    <definedName name="PMPaut">[96]MOT01!#REF!</definedName>
    <definedName name="PMPbinary">[96]MOT01!#REF!</definedName>
    <definedName name="PMPdigital">[96]MOT01!#REF!</definedName>
    <definedName name="PMPmLoops">[96]MOT01!#REF!</definedName>
    <definedName name="PMREC">#REF!</definedName>
    <definedName name="PN">'[100]Tabelas Auxiliares'!$BC$6:$BK$37</definedName>
    <definedName name="PN_CLASSES">'[100]Tabelas Auxiliares'!$W$5:$BA$29</definedName>
    <definedName name="pneumapress" localSheetId="2">#REF!</definedName>
    <definedName name="pneumapress" localSheetId="1">#REF!</definedName>
    <definedName name="pneumapress" localSheetId="0">#REF!</definedName>
    <definedName name="pneumapress">#REF!</definedName>
    <definedName name="pnow" hidden="1">{"'gráf jan00'!$A$1:$AK$41"}</definedName>
    <definedName name="PNPBASELE">#REF!</definedName>
    <definedName name="PNPBASMEC">#REF!</definedName>
    <definedName name="PO" localSheetId="2">{"Book1","DOC&amp;DWG.xls"}</definedName>
    <definedName name="PO" localSheetId="1">{"Book1","DOC&amp;DWG.xls"}</definedName>
    <definedName name="PO" localSheetId="0">{"Book1","DOC&amp;DWG.xls"}</definedName>
    <definedName name="PO">{"Book1","DOC&amp;DWG.xls"}</definedName>
    <definedName name="poa1RTRTpoa2RTRT">#REF!</definedName>
    <definedName name="poaaRTRTpobbRTRT">#REF!</definedName>
    <definedName name="POARTM0TB0TB0TB0TB4.8TB55TB175R">[303]영업소실적!#REF!</definedName>
    <definedName name="POARTM0TB0TB0TB0TB4.8TB55TB200R" localSheetId="2">#REF!</definedName>
    <definedName name="POARTM0TB0TB0TB0TB4.8TB55TB200R" localSheetId="1">#REF!</definedName>
    <definedName name="POARTM0TB0TB0TB0TB4.8TB55TB200R" localSheetId="0">#REF!</definedName>
    <definedName name="POARTM0TB0TB0TB0TB4.8TB55TB200R">#REF!</definedName>
    <definedName name="POARTSQKS15C5LRTRT" localSheetId="2">#REF!</definedName>
    <definedName name="POARTSQKS15C5LRTRT" localSheetId="1">#REF!</definedName>
    <definedName name="POARTSQKS15C5LRTRT" localSheetId="0">#REF!</definedName>
    <definedName name="POARTSQKS15C5LRTRT">#REF!</definedName>
    <definedName name="POIUYT" hidden="1">{"'REL CUSTODIF'!$B$1:$H$72"}</definedName>
    <definedName name="pol">[7]!pol</definedName>
    <definedName name="polestoque">[183]Armazéns!$A$2:$AJ$32</definedName>
    <definedName name="Polpaarzahl">[77]Completa!$AJ$19</definedName>
    <definedName name="pool">#REF!</definedName>
    <definedName name="Popular" localSheetId="2" hidden="1">{#N/A,#N/A,FALSE,"Cronograma";#N/A,#N/A,FALSE,"Cronogr. 2"}</definedName>
    <definedName name="Popular" localSheetId="1" hidden="1">{#N/A,#N/A,FALSE,"Cronograma";#N/A,#N/A,FALSE,"Cronogr. 2"}</definedName>
    <definedName name="Popular" localSheetId="0" hidden="1">{#N/A,#N/A,FALSE,"Cronograma";#N/A,#N/A,FALSE,"Cronogr. 2"}</definedName>
    <definedName name="Popular" hidden="1">{#N/A,#N/A,FALSE,"Cronograma";#N/A,#N/A,FALSE,"Cronogr. 2"}</definedName>
    <definedName name="por" localSheetId="2">#REF!</definedName>
    <definedName name="por" localSheetId="1">#REF!</definedName>
    <definedName name="por" localSheetId="0">#REF!</definedName>
    <definedName name="por">#REF!</definedName>
    <definedName name="PORTATIL">#REF!</definedName>
    <definedName name="PortFnInnov">#REF!</definedName>
    <definedName name="PortIntInnov">#REF!</definedName>
    <definedName name="Portos1" hidden="1">{"'RR'!$A$2:$E$81"}</definedName>
    <definedName name="PORTU" hidden="1">{"'REL CUSTODIF'!$B$1:$H$72"}</definedName>
    <definedName name="pos" hidden="1">{#N/A,#N/A,FALSE,"GERAL";#N/A,#N/A,FALSE,"012-96";#N/A,#N/A,FALSE,"018-96";#N/A,#N/A,FALSE,"027-96";#N/A,#N/A,FALSE,"059-96";#N/A,#N/A,FALSE,"076-96";#N/A,#N/A,FALSE,"019-97";#N/A,#N/A,FALSE,"021-97";#N/A,#N/A,FALSE,"022-97";#N/A,#N/A,FALSE,"028-97"}</definedName>
    <definedName name="POStage" localSheetId="2">#REF!</definedName>
    <definedName name="POStage" localSheetId="1">#REF!</definedName>
    <definedName name="POStage" localSheetId="0">#REF!</definedName>
    <definedName name="POStage">#REF!</definedName>
    <definedName name="POStage_12" localSheetId="2">#REF!</definedName>
    <definedName name="POStage_12" localSheetId="1">#REF!</definedName>
    <definedName name="POStage_12" localSheetId="0">#REF!</definedName>
    <definedName name="POStage_12">#REF!</definedName>
    <definedName name="POStage_15">#REF!</definedName>
    <definedName name="POStage_21">#REF!</definedName>
    <definedName name="POStage_23">#REF!</definedName>
    <definedName name="POStage_3">#REF!</definedName>
    <definedName name="POStage_8">#REF!</definedName>
    <definedName name="pot_util">#REF!</definedName>
    <definedName name="pot_util_asis">#REF!</definedName>
    <definedName name="Potencia">#REF!</definedName>
    <definedName name="POWER_INT">'[31]Price List'!$A$990</definedName>
    <definedName name="PowerCostPerMonth">[91]Quotes!$E$92</definedName>
    <definedName name="pp">'[283]#REF'!$A$1:$U$38</definedName>
    <definedName name="PPAG">#REF!</definedName>
    <definedName name="PPCHV">[15]Dados!$AR$3:$AR$39</definedName>
    <definedName name="PPCOFINS">#REF!</definedName>
    <definedName name="PPFRE">#REF!</definedName>
    <definedName name="PPICMS">#REF!</definedName>
    <definedName name="PPIPI">#REF!</definedName>
    <definedName name="ppKey">[143]Plan1!$D$6:$D$253</definedName>
    <definedName name="ppp">[245]Dados!#REF!</definedName>
    <definedName name="PPPIS">#REF!</definedName>
    <definedName name="pppppp">#N/A</definedName>
    <definedName name="PPRA" hidden="1">{"'CptDifn'!$AA$32:$AG$32"}</definedName>
    <definedName name="PPREP">#REF!</definedName>
    <definedName name="PPSAL">#REF!</definedName>
    <definedName name="pr">#REF!</definedName>
    <definedName name="PrBanc">#REF!</definedName>
    <definedName name="PRDump">#REF!</definedName>
    <definedName name="PRÉ" localSheetId="2">[304]CFE!#REF!</definedName>
    <definedName name="PRÉ" localSheetId="1">[304]CFE!#REF!</definedName>
    <definedName name="PRÉ" localSheetId="0">[304]CFE!#REF!</definedName>
    <definedName name="PRÉ">[304]CFE!#REF!</definedName>
    <definedName name="PReal">#REF!</definedName>
    <definedName name="Precio">[218]Hoja1!#REF!</definedName>
    <definedName name="prejuizo">#REF!</definedName>
    <definedName name="premium">[83]AccDil!$E$57</definedName>
    <definedName name="PRESCLE">#N/A</definedName>
    <definedName name="pressãonec" localSheetId="2">#REF!</definedName>
    <definedName name="pressãonec" localSheetId="1">#REF!</definedName>
    <definedName name="pressãonec" localSheetId="0">#REF!</definedName>
    <definedName name="pressãonec">#REF!</definedName>
    <definedName name="PRESTP">#N/A</definedName>
    <definedName name="PREV_EXT">[7]!PREV_EXT</definedName>
    <definedName name="PREV_INT">[7]!PREV_INT</definedName>
    <definedName name="PREV_MERC">[7]!PREV_MERC</definedName>
    <definedName name="PreviousData" localSheetId="2">#REF!</definedName>
    <definedName name="PreviousData" localSheetId="1">#REF!</definedName>
    <definedName name="PreviousData" localSheetId="0">#REF!</definedName>
    <definedName name="PreviousData">#REF!</definedName>
    <definedName name="price_list_area">'[31]Price List'!$A$2:$O$1345</definedName>
    <definedName name="PrInnov">#REF!</definedName>
    <definedName name="Print">#REF!</definedName>
    <definedName name="PRINT_AREA" localSheetId="2">#REF!</definedName>
    <definedName name="PRINT_AREA" localSheetId="1">#REF!</definedName>
    <definedName name="PRINT_AREA" localSheetId="0">#REF!</definedName>
    <definedName name="PRINT_AREA">#REF!</definedName>
    <definedName name="Print_Area_MI">#REF!</definedName>
    <definedName name="PRINT_AREA_MI1">#REF!</definedName>
    <definedName name="Print_Area_Mi2">#REF!</definedName>
    <definedName name="Print_cashflow">[110]NASTRI!#REF!</definedName>
    <definedName name="Print_esborsi">[110]NASTRI!#REF!</definedName>
    <definedName name="Print_input">[110]NASTRI!#REF!</definedName>
    <definedName name="Print_pesi">[110]NASTRI!#REF!</definedName>
    <definedName name="Print_programma">[110]NASTRI!#REF!</definedName>
    <definedName name="Print_Titles_MI">#REF!</definedName>
    <definedName name="PRINT_TYPE">'[196]Pump Suction'!#REF!</definedName>
    <definedName name="print13" localSheetId="5">[155]!print13</definedName>
    <definedName name="print13" localSheetId="2">[155]!print13</definedName>
    <definedName name="print13" localSheetId="1">[155]!print13</definedName>
    <definedName name="print13">[155]!print13</definedName>
    <definedName name="PrintGraph" localSheetId="5">[305]!PrintGraph</definedName>
    <definedName name="PrintGraph" localSheetId="2">[305]!PrintGraph</definedName>
    <definedName name="PrintGraph" localSheetId="1">[305]!PrintGraph</definedName>
    <definedName name="PrintGraph">[305]!PrintGraph</definedName>
    <definedName name="PrintInstrumentList" localSheetId="2">[114]Info!#REF!</definedName>
    <definedName name="PrintInstrumentList" localSheetId="1">[114]Info!#REF!</definedName>
    <definedName name="PrintInstrumentList" localSheetId="0">[114]Info!#REF!</definedName>
    <definedName name="PrintInstrumentList">[114]Info!#REF!</definedName>
    <definedName name="PrintMachineList" localSheetId="2">[114]Info!#REF!</definedName>
    <definedName name="PrintMachineList" localSheetId="1">[114]Info!#REF!</definedName>
    <definedName name="PrintMachineList" localSheetId="0">[114]Info!#REF!</definedName>
    <definedName name="PrintMachineList">[114]Info!#REF!</definedName>
    <definedName name="PrintMotorList" localSheetId="2">[114]Info!#REF!</definedName>
    <definedName name="PrintMotorList" localSheetId="1">[114]Info!#REF!</definedName>
    <definedName name="PrintMotorList" localSheetId="0">[114]Info!#REF!</definedName>
    <definedName name="PrintMotorList">[114]Info!#REF!</definedName>
    <definedName name="PrintPumpList" localSheetId="2">[114]Info!#REF!</definedName>
    <definedName name="PrintPumpList" localSheetId="1">[114]Info!#REF!</definedName>
    <definedName name="PrintPumpList" localSheetId="0">[114]Info!#REF!</definedName>
    <definedName name="PrintPumpList">[114]Info!#REF!</definedName>
    <definedName name="PrintTankList" localSheetId="2">[114]Info!#REF!</definedName>
    <definedName name="PrintTankList" localSheetId="1">[114]Info!#REF!</definedName>
    <definedName name="PrintTankList" localSheetId="0">[114]Info!#REF!</definedName>
    <definedName name="PrintTankList">[114]Info!#REF!</definedName>
    <definedName name="priorest1Q">#REF!</definedName>
    <definedName name="priorest2Q">#REF!</definedName>
    <definedName name="priorest3Q">#REF!</definedName>
    <definedName name="priorest4Q">#REF!</definedName>
    <definedName name="Prioridade">#REF!</definedName>
    <definedName name="Prioridade2">[306]Empresas!$B$1:$B$4</definedName>
    <definedName name="PrNbEquip">#REF!</definedName>
    <definedName name="proc" localSheetId="2">#REF!</definedName>
    <definedName name="proc" localSheetId="1">#REF!</definedName>
    <definedName name="proc" localSheetId="0">#REF!</definedName>
    <definedName name="proc">#REF!</definedName>
    <definedName name="PROCOMPL">#REF!</definedName>
    <definedName name="prod" localSheetId="2">#REF!</definedName>
    <definedName name="prod" localSheetId="1">#REF!</definedName>
    <definedName name="prod" localSheetId="0">#REF!</definedName>
    <definedName name="prod">#REF!</definedName>
    <definedName name="prod1" localSheetId="2">#REF!</definedName>
    <definedName name="prod1" localSheetId="1">#REF!</definedName>
    <definedName name="prod1" localSheetId="0">#REF!</definedName>
    <definedName name="prod1">#REF!</definedName>
    <definedName name="prodalt">#REF!</definedName>
    <definedName name="prodalte">#REF!</definedName>
    <definedName name="ProdChv">[285]Dados!$K$6:$K$39</definedName>
    <definedName name="produ">#REF!</definedName>
    <definedName name="produ1">#REF!</definedName>
    <definedName name="Product_Insurance">'[90]Ref Numbers'!$H$65</definedName>
    <definedName name="Productivity_2">#REF!</definedName>
    <definedName name="ProdUnit">[114]Info!#REF!</definedName>
    <definedName name="Produtividade">#REF!</definedName>
    <definedName name="ProdutoSelecionado">#REF!</definedName>
    <definedName name="Profit">'[90]Ref Numbers'!$H$69</definedName>
    <definedName name="Prog.Excel._Set" hidden="1">{"'teste'!$B$2:$R$49"}</definedName>
    <definedName name="Program_Summary">#REF!</definedName>
    <definedName name="PROGRAMM">[96]MOT01!#REF!</definedName>
    <definedName name="Programmer_cost">'[90]Ref Numbers'!$H$5</definedName>
    <definedName name="Programmer_sell">'[90]Ref Numbers'!$I$5</definedName>
    <definedName name="proj00N">#REF!</definedName>
    <definedName name="proj00N2">#REF!</definedName>
    <definedName name="proj00S">#REF!</definedName>
    <definedName name="proj01N">#REF!</definedName>
    <definedName name="proj01S">#REF!</definedName>
    <definedName name="proj02N">#REF!</definedName>
    <definedName name="proj02S">#REF!</definedName>
    <definedName name="proj03N">#REF!</definedName>
    <definedName name="proj03N2">#REF!</definedName>
    <definedName name="proj03S">#REF!</definedName>
    <definedName name="proj04N">#REF!</definedName>
    <definedName name="proj04N2">#REF!</definedName>
    <definedName name="proj04S">#REF!</definedName>
    <definedName name="proj05N">#REF!</definedName>
    <definedName name="proj05S">#REF!</definedName>
    <definedName name="proj06N">#REF!</definedName>
    <definedName name="proj06S">#REF!</definedName>
    <definedName name="proj07N">#REF!</definedName>
    <definedName name="proj07S">#REF!</definedName>
    <definedName name="proj08N">#REF!</definedName>
    <definedName name="proj08S">#REF!</definedName>
    <definedName name="proj09N">#REF!</definedName>
    <definedName name="proj09S">#REF!</definedName>
    <definedName name="project">[83]Inputs!$C$5</definedName>
    <definedName name="Project_Analyst_Cost">'[90]Ref Numbers'!$H$13</definedName>
    <definedName name="Project_Analyst_Sell">'[90]Ref Numbers'!$I$13</definedName>
    <definedName name="Project_Manager_Cost">'[90]Ref Numbers'!$H$12</definedName>
    <definedName name="Project_Manager_Sell">'[90]Ref Numbers'!$I$12</definedName>
    <definedName name="ProjectName">'[91]Project Inputs'!$C$5</definedName>
    <definedName name="Projects">#REF!</definedName>
    <definedName name="PROJETO">'[148]CAPA '!$B$4</definedName>
    <definedName name="projetos">#REF!</definedName>
    <definedName name="projetos_cvrd">#REF!</definedName>
    <definedName name="projetos2_cvrd">#REF!</definedName>
    <definedName name="projetos3_cvrd">#REF!</definedName>
    <definedName name="projetos4_cvrd">#REF!</definedName>
    <definedName name="PropFnInnov">#REF!</definedName>
    <definedName name="PropIntInnov">#REF!</definedName>
    <definedName name="proposta" hidden="1">{"'Quadro'!$A$4:$BG$78"}</definedName>
    <definedName name="PROPOSTA__ORÇAMENTÁRIA_2000">#REF!</definedName>
    <definedName name="PROPOSTA_ORÇAMENTÁRIA_2000">#REF!</definedName>
    <definedName name="proto_banc_opt">#REF!</definedName>
    <definedName name="proto_maquette">#REF!</definedName>
    <definedName name="proto_maquette_opt">#REF!</definedName>
    <definedName name="PROV.">#REF!</definedName>
    <definedName name="ProximityEffect">'[91]Project Inputs'!$C$111</definedName>
    <definedName name="PRRA" hidden="1">{"'CptDifn'!$AA$32:$AG$32"}</definedName>
    <definedName name="PTONSUCATA">#REF!</definedName>
    <definedName name="PumpPosNo" localSheetId="2">[114]Info!#REF!</definedName>
    <definedName name="PumpPosNo" localSheetId="1">[114]Info!#REF!</definedName>
    <definedName name="PumpPosNo" localSheetId="0">[114]Info!#REF!</definedName>
    <definedName name="PumpPosNo">[114]Info!#REF!</definedName>
    <definedName name="pValchv">#REF!</definedName>
    <definedName name="pvAnoProp">[143]Plan1!$G$6:$G$55</definedName>
    <definedName name="PVM" localSheetId="3">#REF!</definedName>
    <definedName name="PVM" localSheetId="2">#REF!</definedName>
    <definedName name="PVM" localSheetId="1">#REF!</definedName>
    <definedName name="PVM" localSheetId="0">#REF!</definedName>
    <definedName name="PVM">#REF!</definedName>
    <definedName name="PWPW" localSheetId="2">#REF!</definedName>
    <definedName name="PWPW" localSheetId="1">#REF!</definedName>
    <definedName name="PWPW" localSheetId="0">#REF!</definedName>
    <definedName name="PWPW">#REF!</definedName>
    <definedName name="PXINSTRUMENTLIST">#REF!</definedName>
    <definedName name="Q">[118]PPU!#REF!</definedName>
    <definedName name="Q_APPUNTAMENTO">#REF!</definedName>
    <definedName name="Q_CATEGORIA_LINEA">#REF!</definedName>
    <definedName name="Q_CONSISTENZA">#REF!</definedName>
    <definedName name="Q_DIR">#REF!</definedName>
    <definedName name="Q_FD">#REF!</definedName>
    <definedName name="Q_FRONTE_A">#REF!</definedName>
    <definedName name="Q_FRONTE_B">#REF!</definedName>
    <definedName name="Q_GIUNTO">#REF!</definedName>
    <definedName name="Q_INFILL">#REF!</definedName>
    <definedName name="Q_ITIN_GDF">#REF!</definedName>
    <definedName name="Q_ITIN_RALL_B">#REF!</definedName>
    <definedName name="Q_ITIN_RANGO">#REF!</definedName>
    <definedName name="Q_ITINERARIO">#REF!</definedName>
    <definedName name="Q_ITINERARIO_GDF">#REF!</definedName>
    <definedName name="Q_ITINERARIO_RALL_A">#REF!</definedName>
    <definedName name="Q_ITINERARIO_RALL_B">#REF!</definedName>
    <definedName name="Q_ITINERARIO_RANGO">#REF!</definedName>
    <definedName name="Q_LINK">#REF!</definedName>
    <definedName name="Q_MEDIA">#REF!</definedName>
    <definedName name="Q_PI_RALL">#REF!</definedName>
    <definedName name="Q_POSIZIONE_PI">#REF!</definedName>
    <definedName name="Q_REAZIONE">#REF!</definedName>
    <definedName name="Q_RICALIBRA">#REF!</definedName>
    <definedName name="Q_RSC">#REF!</definedName>
    <definedName name="Q_STATO">#REF!</definedName>
    <definedName name="Q_TIPO_SEGNALE_DI_VALLE">#REF!</definedName>
    <definedName name="Q_UPDOWN">#REF!</definedName>
    <definedName name="Q_VERIFICA_APPUNTAMENTO">#REF!</definedName>
    <definedName name="Q91A" localSheetId="2">#REF!</definedName>
    <definedName name="Q91A" localSheetId="1">#REF!</definedName>
    <definedName name="Q91A" localSheetId="0">#REF!</definedName>
    <definedName name="Q91A">#REF!</definedName>
    <definedName name="q91b" localSheetId="2">#REF!</definedName>
    <definedName name="q91b" localSheetId="1">#REF!</definedName>
    <definedName name="q91b" localSheetId="0">#REF!</definedName>
    <definedName name="q91b">#REF!</definedName>
    <definedName name="qa" localSheetId="2">#REF!</definedName>
    <definedName name="qa" localSheetId="1">#REF!</definedName>
    <definedName name="qa" localSheetId="0">#REF!</definedName>
    <definedName name="qa">#REF!</definedName>
    <definedName name="qe">#REF!</definedName>
    <definedName name="QQ" hidden="1">{"'gráf jan00'!$A$1:$AK$41"}</definedName>
    <definedName name="qq.xls">#N/A</definedName>
    <definedName name="QQP" hidden="1">{#N/A,#N/A,FALSE,"GERAL";#N/A,#N/A,FALSE,"012-96";#N/A,#N/A,FALSE,"018-96";#N/A,#N/A,FALSE,"027-96";#N/A,#N/A,FALSE,"059-96";#N/A,#N/A,FALSE,"076-96";#N/A,#N/A,FALSE,"019-97";#N/A,#N/A,FALSE,"021-97";#N/A,#N/A,FALSE,"022-97";#N/A,#N/A,FALSE,"028-97"}</definedName>
    <definedName name="qqq">[283]Principal!$D$22</definedName>
    <definedName name="QQQQ" hidden="1">{"'gráf jan00'!$A$1:$AK$41"}</definedName>
    <definedName name="qqqqqq" hidden="1">{"'gráf jan00'!$A$1:$AK$41"}</definedName>
    <definedName name="QQQQQQQQ" hidden="1">#REF!</definedName>
    <definedName name="qqqsssddd">[7]!qqqsssddd</definedName>
    <definedName name="qt">#REF!</definedName>
    <definedName name="qtde">#REF!</definedName>
    <definedName name="QTNORMAL">#REF!</definedName>
    <definedName name="QTY">#REF!</definedName>
    <definedName name="qty_area">'[31]Price List'!$G$4:$G$993</definedName>
    <definedName name="QTY_CONV1">[77]Completa!$BH$141</definedName>
    <definedName name="QTY_CONV2">[77]Completa!$BH$142</definedName>
    <definedName name="QTY_CONV3">[77]Completa!$BH$143</definedName>
    <definedName name="QTY_CONV4">[77]Completa!$BH$144</definedName>
    <definedName name="QTY_CONV5">[77]Completa!$BH$145</definedName>
    <definedName name="QTY_CONV6">[77]Completa!$BH$146</definedName>
    <definedName name="QTY_CONV7">[77]Completa!$BH$147</definedName>
    <definedName name="QTY_CONV8">[77]Completa!$BH$148</definedName>
    <definedName name="QTY_CONV9">[77]Completa!$BH$149</definedName>
    <definedName name="qty_first_cell">'[31]Price List'!$G$4</definedName>
    <definedName name="QuadroResumoTotal">"Grupo 326"</definedName>
    <definedName name="QuadroTotaisGamaProduto">"Grupo 350"</definedName>
    <definedName name="qualquer" localSheetId="5">'[307]#REF'!Macro3</definedName>
    <definedName name="qualquer" localSheetId="2">'[307]#REF'!Macro3</definedName>
    <definedName name="qualquer" localSheetId="1">'[307]#REF'!Macro3</definedName>
    <definedName name="qualquer">'[307]#REF'!Macro3</definedName>
    <definedName name="qualquer1">'[307]#REF'!$A$1:$U$38</definedName>
    <definedName name="quantities">[161]Summary!$D$155:$D$877</definedName>
    <definedName name="quarter">[83]AccDil!$E$59</definedName>
    <definedName name="Quatro">'[185]Decretos_PIS-COFINS'!$E$4:$E$18</definedName>
    <definedName name="que" hidden="1">{#N/A,#N/A,FALSE,"PCOL"}</definedName>
    <definedName name="queda">#REF!</definedName>
    <definedName name="Query_1" localSheetId="2">#REF!</definedName>
    <definedName name="Query_1" localSheetId="1">#REF!</definedName>
    <definedName name="Query_1" localSheetId="0">#REF!</definedName>
    <definedName name="Query_1">#REF!</definedName>
    <definedName name="Query_from_I3_access_4" localSheetId="2">#REF!</definedName>
    <definedName name="Query_from_I3_access_4" localSheetId="1">#REF!</definedName>
    <definedName name="Query_from_I3_access_4" localSheetId="0">#REF!</definedName>
    <definedName name="Query_from_I3_access_4">#REF!</definedName>
    <definedName name="QUIPO">#REF!</definedName>
    <definedName name="QUIPOTIT">#REF!</definedName>
    <definedName name="QuoteBaseGrounding">[91]Quotes!$E$25</definedName>
    <definedName name="QuoteClearAndLog">[91]Quotes!$E$6</definedName>
    <definedName name="QuoteFoundationExcavate">[91]Quotes!$E$104</definedName>
    <definedName name="QuoteGravelPerCubicMeter">[91]Quotes!$E$15</definedName>
    <definedName name="QuoteImproveApproaches">[91]Quotes!$E$19</definedName>
    <definedName name="QuoteInsulatingRockPerCubicMeter">[91]Quotes!$E$16</definedName>
    <definedName name="QuoteMeggar">[91]Quotes!$E$69</definedName>
    <definedName name="QuoteMulching">[91]Quotes!$E$9</definedName>
    <definedName name="QuoteNewAccessRoad">[91]Quotes!$E$13</definedName>
    <definedName name="QuoteNewApproaches">[91]Quotes!$E$20</definedName>
    <definedName name="QuoteNewCraneRoad">[91]Quotes!$E$12</definedName>
    <definedName name="QuoteRoadBoreCrossing">[91]Quotes!$E$28</definedName>
    <definedName name="QuoteStripTopsoil">[91]Quotes!$E$17</definedName>
    <definedName name="QuoteTurbFoundationConcrete">[91]Quotes!$E$106</definedName>
    <definedName name="QuoteTurbFoundationConcretePour">[91]Quotes!$E$109</definedName>
    <definedName name="QuoteTurbFoundationRebar">[91]Quotes!$E$107</definedName>
    <definedName name="QuoteTurbFoundationRebarInstall">[91]Quotes!$E$108</definedName>
    <definedName name="QuoteTurbineGrounding" localSheetId="2">[102]Quotes!#REF!</definedName>
    <definedName name="QuoteTurbineGrounding" localSheetId="1">[102]Quotes!#REF!</definedName>
    <definedName name="QuoteTurbineGrounding" localSheetId="0">[102]Quotes!#REF!</definedName>
    <definedName name="QuoteTurbineGrounding">[102]Quotes!#REF!</definedName>
    <definedName name="QuoteTurbineInstallation" localSheetId="2">[102]Quotes!#REF!</definedName>
    <definedName name="QuoteTurbineInstallation" localSheetId="1">[102]Quotes!#REF!</definedName>
    <definedName name="QuoteTurbineInstallation" localSheetId="0">[102]Quotes!#REF!</definedName>
    <definedName name="QuoteTurbineInstallation">[102]Quotes!#REF!</definedName>
    <definedName name="QuoteUpgradeAccessRoad">[91]Quotes!$E$10</definedName>
    <definedName name="QuoteUpgradeCraneRoad">[91]Quotes!$E$11</definedName>
    <definedName name="QuoteXformerPadDucts">[91]Quotes!$E$84</definedName>
    <definedName name="QUQT" hidden="1">{"'gráf jan00'!$A$1:$AK$41"}</definedName>
    <definedName name="Qvth">#REF!</definedName>
    <definedName name="QWE" hidden="1">{"'gráf jan00'!$A$1:$AK$41"}</definedName>
    <definedName name="qweeererr" hidden="1">{"'RR'!$A$2:$E$81"}</definedName>
    <definedName name="qwqq" hidden="1">{#N/A,#N/A,FALSE,"PCOL"}</definedName>
    <definedName name="qwqw" hidden="1">{#N/A,#N/A,FALSE,"PCOL"}</definedName>
    <definedName name="qwqweq" hidden="1">{#N/A,#N/A,FALSE,"PCOL"}</definedName>
    <definedName name="qwqwq" hidden="1">{#N/A,#N/A,FALSE,"PCOL"}</definedName>
    <definedName name="qwqwsq" hidden="1">{#N/A,#N/A,FALSE,"PCOL"}</definedName>
    <definedName name="QWR" localSheetId="2" hidden="1">{#N/A,#N/A,FALSE,"Ocorrência OOLA";#N/A,#N/A,FALSE,"Ocorrência OOLL";#N/A,#N/A,FALSE,"Extra OOLA";#N/A,#N/A,FALSE,"Extra OOLL"}</definedName>
    <definedName name="QWR" localSheetId="1" hidden="1">{#N/A,#N/A,FALSE,"Ocorrência OOLA";#N/A,#N/A,FALSE,"Ocorrência OOLL";#N/A,#N/A,FALSE,"Extra OOLA";#N/A,#N/A,FALSE,"Extra OOLL"}</definedName>
    <definedName name="QWR" localSheetId="0" hidden="1">{#N/A,#N/A,FALSE,"Ocorrência OOLA";#N/A,#N/A,FALSE,"Ocorrência OOLL";#N/A,#N/A,FALSE,"Extra OOLA";#N/A,#N/A,FALSE,"Extra OOLL"}</definedName>
    <definedName name="QWR" hidden="1">{#N/A,#N/A,FALSE,"Ocorrência OOLA";#N/A,#N/A,FALSE,"Ocorrência OOLL";#N/A,#N/A,FALSE,"Extra OOLA";#N/A,#N/A,FALSE,"Extra OOLL"}</definedName>
    <definedName name="R_I_Q_A_S">#N/A</definedName>
    <definedName name="RA" hidden="1">{"'Quadro'!$A$4:$BG$78"}</definedName>
    <definedName name="RACKMOUNT_SHELVES">'[31]Price List'!$A$801</definedName>
    <definedName name="RadFnInnov">#REF!</definedName>
    <definedName name="RadIntInnov">#REF!</definedName>
    <definedName name="Ramal">#REF!</definedName>
    <definedName name="range" localSheetId="2">#REF!</definedName>
    <definedName name="range" localSheetId="1">#REF!</definedName>
    <definedName name="range" localSheetId="0">#REF!</definedName>
    <definedName name="range">#REF!</definedName>
    <definedName name="range_criteria">'[31]Price List'!$Y$2:$Z$5</definedName>
    <definedName name="RANGE01">#N/A</definedName>
    <definedName name="RASCO__3">#N/A</definedName>
    <definedName name="RASCO__A">#N/A</definedName>
    <definedName name="RATE1" localSheetId="2">#REF!</definedName>
    <definedName name="RATE1" localSheetId="1">#REF!</definedName>
    <definedName name="RATE1" localSheetId="0">#REF!</definedName>
    <definedName name="RATE1">#REF!</definedName>
    <definedName name="RATE2" localSheetId="2">#REF!</definedName>
    <definedName name="RATE2" localSheetId="1">#REF!</definedName>
    <definedName name="RATE2" localSheetId="0">#REF!</definedName>
    <definedName name="RATE2">#REF!</definedName>
    <definedName name="rateeng">'[259]Estimate Info'!$E$21</definedName>
    <definedName name="rateind">'[259]Estimate Info'!$D$26</definedName>
    <definedName name="ratemfr">'[259]Estimate Info'!$E$26</definedName>
    <definedName name="RATES">#REF!</definedName>
    <definedName name="ratio">'[153]Foglio11 €'!$L$11</definedName>
    <definedName name="RawAgencyPrice" localSheetId="2">#REF!</definedName>
    <definedName name="RawAgencyPrice" localSheetId="1">#REF!</definedName>
    <definedName name="RawAgencyPrice" localSheetId="0">#REF!</definedName>
    <definedName name="RawAgencyPrice">#REF!</definedName>
    <definedName name="RBData">#REF!</definedName>
    <definedName name="Rca_AL">#REF!</definedName>
    <definedName name="Rca_AL_Table">#REF!</definedName>
    <definedName name="Rca_Steel">#REF!</definedName>
    <definedName name="Rca_Steel_Table">#REF!</definedName>
    <definedName name="RD_Engineer_Cost">'[90]Ref Numbers'!$H$9</definedName>
    <definedName name="RD_Engineer_Sell">'[90]Ref Numbers'!$I$9</definedName>
    <definedName name="rdff" hidden="1">{#N/A,#N/A,TRUE,"indice";#N/A,#N/A,TRUE,"indicadores";#N/A,#N/A,TRUE,"comentarios"}</definedName>
    <definedName name="rdfg">#REF!</definedName>
    <definedName name="RDGDCELE">#REF!</definedName>
    <definedName name="RDGDCMEC">#REF!</definedName>
    <definedName name="Rdorigo">#REF!</definedName>
    <definedName name="RDPRS">[308]Indicadores!#REF!</definedName>
    <definedName name="rds">[129]EXEC!$O$150</definedName>
    <definedName name="RDTEA" hidden="1">{"'Quadro'!$A$4:$BG$78"}</definedName>
    <definedName name="Re">[7]!Re</definedName>
    <definedName name="re_bar">#REF!</definedName>
    <definedName name="Reacurl">[129]Dados!$AW$8:$AW$3090</definedName>
    <definedName name="Reacuus">[129]Dados!$AX$8:$AX$3090</definedName>
    <definedName name="ReadREGUSEReport" localSheetId="5">[309]!ReadREGUSEReport</definedName>
    <definedName name="ReadREGUSEReport" localSheetId="2">[309]!ReadREGUSEReport</definedName>
    <definedName name="ReadREGUSEReport" localSheetId="1">[309]!ReadREGUSEReport</definedName>
    <definedName name="ReadREGUSEReport">[309]!ReadREGUSEReport</definedName>
    <definedName name="REAL" localSheetId="2" hidden="1">{#N/A,#N/A,FALSE,"Cronograma";#N/A,#N/A,FALSE,"Cronogr. 2"}</definedName>
    <definedName name="REAL" localSheetId="1" hidden="1">{#N/A,#N/A,FALSE,"Cronograma";#N/A,#N/A,FALSE,"Cronogr. 2"}</definedName>
    <definedName name="REAL" localSheetId="0" hidden="1">{#N/A,#N/A,FALSE,"Cronograma";#N/A,#N/A,FALSE,"Cronogr. 2"}</definedName>
    <definedName name="REAL" hidden="1">{#N/A,#N/A,FALSE,"Cronograma";#N/A,#N/A,FALSE,"Cronogr. 2"}</definedName>
    <definedName name="REAL1">'[310]Check Farol'!$F$45:$Q$45,'[310]Check Farol'!$F$47:$Q$47,'[310]Check Farol'!$F$49:$Q$49,'[310]Check Farol'!$F$51:$Q$51,'[310]Check Farol'!$F$53:$Q$53,'[310]Check Farol'!$F$55:$Q$55,'[310]Check Farol'!$F$57:$Q$57,'[310]Check Farol'!$F$59:$Q$59,'[310]Check Farol'!$F$61:$Q$61,'[310]Check Farol'!$F$63:$Q$63,'[310]Check Farol'!$F$65:$Q$65,'[310]Check Farol'!$F$67:$Q$67,'[310]Check Farol'!$F$69:$Q$69</definedName>
    <definedName name="real2">'[311]Check Farol'!$F$43:$Q$43,'[311]Check Farol'!$F$45:$Q$45,'[311]Check Farol'!$F$47:$Q$47,'[311]Check Farol'!$F$49:$Q$49,'[311]Check Farol'!$F$51:$Q$51,'[311]Check Farol'!$F$53:$Q$53,'[311]Check Farol'!$F$55:$Q$55,'[311]Check Farol'!$F$57:$Q$57,'[311]Check Farol'!$F$59:$Q$59,'[311]Check Farol'!$F$61:$Q$61,'[311]Check Farol'!$F$63:$Q$63,'[311]Check Farol'!$F$65:$Q$65,'[311]Check Farol'!$F$67:$Q$67,'[311]Check Farol'!$F$69:$Q$69</definedName>
    <definedName name="REAL3">'[312]Check List'!$B$5:$AW$14,'[312]Check List'!$AP$15:$AW$15,'[312]Check List'!$AD$15:$AK$15,'[312]Check List'!$R$15:$Y$15,'[312]Check List'!$F$15:$M$15</definedName>
    <definedName name="REALIZADO1">OFFSET(#REF!,,,1,MATCH(#REF!,#REF!,1))</definedName>
    <definedName name="rec">'[129]Base '!$I$1:$I$65536</definedName>
    <definedName name="Recap">#REF!</definedName>
    <definedName name="Receita">#REF!</definedName>
    <definedName name="ReclamaçãoSelecionada">#REF!</definedName>
    <definedName name="ReclamaçõesCerveja">#REF!</definedName>
    <definedName name="ReclamaçõesNanc">#REF!</definedName>
    <definedName name="Recon_Area">'[78]APP. A SCHED. 2'!#REF!</definedName>
    <definedName name="Recon_Titles">'[93]APP. A SCHED. 3'!$A$1:$IV$5</definedName>
    <definedName name="reconc">[313]Rates!$D$4</definedName>
    <definedName name="RECORD">#REF!</definedName>
    <definedName name="rede_logica">#REF!</definedName>
    <definedName name="reducao">'[128]RED.-EXP.'!$C$11:$F$49</definedName>
    <definedName name="Reduction_Factor_Directly">'[91]Trench and Cable'!$C$136:$G$141</definedName>
    <definedName name="Reduction_Factor_Duct_Multi">'[91]Trench and Cable'!$C$147:$F$152</definedName>
    <definedName name="Reduction_Factor_Duct_Single">'[91]Trench and Cable'!$C$158:$F$163</definedName>
    <definedName name="Ref_Format">#REF!</definedName>
    <definedName name="Ref_Format_GA">#REF!</definedName>
    <definedName name="RefItems">'[90]Ref Numbers'!$A$2</definedName>
    <definedName name="Região">#REF!</definedName>
    <definedName name="Regime">#REF!</definedName>
    <definedName name="RegimeTra">#REF!</definedName>
    <definedName name="REGRIND" localSheetId="2">#REF!</definedName>
    <definedName name="REGRIND" localSheetId="1">#REF!</definedName>
    <definedName name="REGRIND" localSheetId="0">#REF!</definedName>
    <definedName name="REGRIND">#REF!</definedName>
    <definedName name="rek" localSheetId="5">[201]!_xlbgnm.pA6</definedName>
    <definedName name="rek" localSheetId="2">[201]!_xlbgnm.pA6</definedName>
    <definedName name="rek" localSheetId="1">[201]!_xlbgnm.pA6</definedName>
    <definedName name="rek">[201]!_xlbgnm.pA6</definedName>
    <definedName name="Rel_SubTipo">'[314]Consolida Investimento'!#REF!</definedName>
    <definedName name="rela">OFFSET('[315]Desembolso Financeiro'!$B$317,,,1,MATCH('[315]Desembolso Financeiro'!$Q$2,'[315]Desembolso Financeiro'!$B$312:$P$312,1))</definedName>
    <definedName name="RELATORIO" localSheetId="2">#REF!</definedName>
    <definedName name="RELATORIO" localSheetId="1">#REF!</definedName>
    <definedName name="RELATORIO" localSheetId="0">#REF!</definedName>
    <definedName name="RELATORIO">#REF!</definedName>
    <definedName name="RELATÓRIO_DE_ATIVIDADES">[316]Ano2001!$A$1:$U$53</definedName>
    <definedName name="RelcaTipoAcum">#REF!</definedName>
    <definedName name="RelcaTipoMes">#REF!</definedName>
    <definedName name="REMARKS" localSheetId="2">#REF!</definedName>
    <definedName name="REMARKS" localSheetId="1">#REF!</definedName>
    <definedName name="REMARKS" localSheetId="0">#REF!</definedName>
    <definedName name="REMARKS">#REF!</definedName>
    <definedName name="REMOTE_INSTALLATION_SUPPORT">'[31]Price List'!$A$1039</definedName>
    <definedName name="RemoveRepeatedValues">#REF!</definedName>
    <definedName name="RemoveRepeatedValues_1">#REF!</definedName>
    <definedName name="Rendimento">#REF!</definedName>
    <definedName name="Rent_Sch_Area">'[317]app a, 10b'!#REF!</definedName>
    <definedName name="Rent_Sch_Print_Titles">'[317]app a, 10b'!#REF!,'[317]app a, 10b'!$A$1:$B$65536</definedName>
    <definedName name="REOCRD">#REF!</definedName>
    <definedName name="REPETIDORA">#REF!</definedName>
    <definedName name="REQUISITION">#REF!</definedName>
    <definedName name="rere">#REF!</definedName>
    <definedName name="res">#REF!</definedName>
    <definedName name="RES.GERAL.RP">#REF!</definedName>
    <definedName name="Resacurl">[143]Plan1!$BM$8:$BM$410</definedName>
    <definedName name="Resacuus">[129]Dados!$AX$8:$AX$3090</definedName>
    <definedName name="Reselects">#REF!</definedName>
    <definedName name="RESERVA3" localSheetId="2" hidden="1">{#N/A,#N/A,FALSE,"Sketch1";#N/A,#N/A,FALSE,"Sketch2";#N/A,#N/A,FALSE,"Sketch3"}</definedName>
    <definedName name="RESERVA3" localSheetId="1" hidden="1">{#N/A,#N/A,FALSE,"Sketch1";#N/A,#N/A,FALSE,"Sketch2";#N/A,#N/A,FALSE,"Sketch3"}</definedName>
    <definedName name="RESERVA3" localSheetId="0" hidden="1">{#N/A,#N/A,FALSE,"Sketch1";#N/A,#N/A,FALSE,"Sketch2";#N/A,#N/A,FALSE,"Sketch3"}</definedName>
    <definedName name="RESERVA3" hidden="1">{#N/A,#N/A,FALSE,"Sketch1";#N/A,#N/A,FALSE,"Sketch2";#N/A,#N/A,FALSE,"Sketch3"}</definedName>
    <definedName name="Resistivities">'[91]Trench and Cable'!$B$126:$B$130</definedName>
    <definedName name="Resistivities_IEEE">'[91]Trench and Cable'!$B$230:$B$237</definedName>
    <definedName name="Resit_Reduction_Factor">'[91]Trench and Cable'!$C$126:$C$130</definedName>
    <definedName name="Resit_Reduction_Factor_IEEE">'[91]Trench and Cable'!$I$230:$K$237</definedName>
    <definedName name="Responsavel">#REF!</definedName>
    <definedName name="RESUILTADO">#REF!</definedName>
    <definedName name="RESUL" localSheetId="5">[318]!RESULTADO</definedName>
    <definedName name="RESUL" localSheetId="2">[318]!RESULTADO</definedName>
    <definedName name="RESUL" localSheetId="1">[318]!RESULTADO</definedName>
    <definedName name="RESUL">[318]!RESULTADO</definedName>
    <definedName name="Resultado">OFFSET(#REF!,,,COUNTA(#REF!),1)</definedName>
    <definedName name="resultadorendimento" localSheetId="2">#REF!</definedName>
    <definedName name="resultadorendimento" localSheetId="1">#REF!</definedName>
    <definedName name="resultadorendimento" localSheetId="0">#REF!</definedName>
    <definedName name="resultadorendimento">#REF!</definedName>
    <definedName name="RESUMO" localSheetId="2">#REF!</definedName>
    <definedName name="RESUMO" localSheetId="1">#REF!</definedName>
    <definedName name="RESUMO" localSheetId="0">#REF!</definedName>
    <definedName name="RESUMO">#REF!</definedName>
    <definedName name="Resumo_Mensal">#REF!</definedName>
    <definedName name="resumo_vagoes">[183]Resumo!$A$1:$I$10</definedName>
    <definedName name="Resumo1" hidden="1">{"'teste'!$B$2:$R$49"}</definedName>
    <definedName name="resuno">#REF!</definedName>
    <definedName name="RET" hidden="1">{"'Quadro'!$A$4:$BG$78"}</definedName>
    <definedName name="reuyre" hidden="1">{#N/A,#N/A,TRUE,"indice";#N/A,#N/A,TRUE,"indicadores";#N/A,#N/A,TRUE,"comentarios";#N/A,#N/A,TRUE,"Receita";#N/A,#N/A,TRUE,"preço";#N/A,#N/A,TRUE,"Custo Unit Total";#N/A,#N/A,TRUE,"Custo Unit Minerio";#N/A,#N/A,TRUE,"Adm_Aux";#N/A,#N/A,TRUE,"Reaprop";#N/A,#N/A,TRUE,"Custo Unit TU";#N/A,#N/A,TRUE,"Custo Unit Paul";#N/A,#N/A,TRUE,"Custo Unit PM";#N/A,#N/A,TRUE,"Custo Unit TPD";#N/A,#N/A,TRUE,"Custo Unit GR";#N/A,#N/A,TRUE,"Custo Unit FE";#N/A,#N/A,TRUE,"Custo Unit Teus";#N/A,#N/A,TRUE,"Custo Unit CO Ton";#N/A,#N/A,TRUE,"Custo Unit OC";#N/A,#N/A,TRUE,"Margem";#N/A,#N/A,TRUE,"Prog Total";#N/A,#N/A,TRUE,"Prog Tubarão";#N/A,#N/A,TRUE,"Prog Praia mole";#N/A,#N/A,TRUE,"Prog  Paul";#N/A,#N/A,TRUE,"Prog TPD";#N/A,#N/A,TRUE,"Pessoal";#N/A,#N/A,TRUE,"Gastos";#N/A,#N/A,TRUE,"Gasto Área";#N/A,#N/A,TRUE,"Grafico de Gastos";#N/A,#N/A,TRUE,"Inv Corrente";#N/A,#N/A,TRUE,"Inv Capital"}</definedName>
    <definedName name="rev" localSheetId="2">#REF!</definedName>
    <definedName name="rev" localSheetId="1">#REF!</definedName>
    <definedName name="rev" localSheetId="0">#REF!</definedName>
    <definedName name="rev">#REF!</definedName>
    <definedName name="REV.">#REF!</definedName>
    <definedName name="RevBy">#REF!</definedName>
    <definedName name="RevDate">#REF!</definedName>
    <definedName name="REVISÃO">#REF!</definedName>
    <definedName name="RevisionDate_1">#REF!</definedName>
    <definedName name="RevisionDate_2">#REF!</definedName>
    <definedName name="RevisionDate_3">#REF!</definedName>
    <definedName name="RevisionDescription_1">#REF!</definedName>
    <definedName name="RevisionDescription_2">#REF!</definedName>
    <definedName name="RevisionDescription_3">#REF!</definedName>
    <definedName name="RevisionNumber_1">#REF!</definedName>
    <definedName name="RevisionNumber_2">#REF!</definedName>
    <definedName name="RevisionNumber_3">#REF!</definedName>
    <definedName name="RevList">#REF!</definedName>
    <definedName name="RevListBy">#REF!</definedName>
    <definedName name="RevListDate">#REF!</definedName>
    <definedName name="RevListNo">#REF!</definedName>
    <definedName name="RevListStatus">#REF!</definedName>
    <definedName name="rew">#REF!</definedName>
    <definedName name="RFTY" hidden="1">{"'Quadro'!$A$4:$BG$78"}</definedName>
    <definedName name="rg">#REF!</definedName>
    <definedName name="rgrwegr">#REF!</definedName>
    <definedName name="rhserie_aux">#REF!</definedName>
    <definedName name="rhserie_ccr">#REF!</definedName>
    <definedName name="rhserie_link">#REF!</definedName>
    <definedName name="rhserie_media">#REF!</definedName>
    <definedName name="rhserie_prop">#REF!</definedName>
    <definedName name="RID">'[39]2500'!#REF!</definedName>
    <definedName name="ring">#REF!</definedName>
    <definedName name="rio" localSheetId="2" hidden="1">{#N/A,#N/A,FALSE,"Cronograma";#N/A,#N/A,FALSE,"Cronogr. 2"}</definedName>
    <definedName name="rio" localSheetId="1" hidden="1">{#N/A,#N/A,FALSE,"Cronograma";#N/A,#N/A,FALSE,"Cronogr. 2"}</definedName>
    <definedName name="rio" localSheetId="0" hidden="1">{#N/A,#N/A,FALSE,"Cronograma";#N/A,#N/A,FALSE,"Cronogr. 2"}</definedName>
    <definedName name="rio" hidden="1">{#N/A,#N/A,FALSE,"Cronograma";#N/A,#N/A,FALSE,"Cronogr. 2"}</definedName>
    <definedName name="riporto">#REF!</definedName>
    <definedName name="Risco">#REF!</definedName>
    <definedName name="RISES" localSheetId="2">#REF!</definedName>
    <definedName name="RISES" localSheetId="1">#REF!</definedName>
    <definedName name="RISES" localSheetId="0">#REF!</definedName>
    <definedName name="RISES">#REF!</definedName>
    <definedName name="Risk_Ind_Base">#REF!</definedName>
    <definedName name="Risk_Ind_Base_Franc_Euro">#REF!</definedName>
    <definedName name="Risk_Ind_Base_Opt_Euro">#REF!</definedName>
    <definedName name="Risk_Ind_Opt">#REF!</definedName>
    <definedName name="Risk_Ind_Opt_Euro">#REF!</definedName>
    <definedName name="Risk_Ind_Opt_Franc">#REF!</definedName>
    <definedName name="Risk_Mut_Base">#REF!</definedName>
    <definedName name="Risk_Mut_Opt">#REF!</definedName>
    <definedName name="Risk_Mut_Opt_Euro">#REF!</definedName>
    <definedName name="Risk_Mut_Opt_Franc">#REF!</definedName>
    <definedName name="Risk_Opt_Base_Franc">#REF!</definedName>
    <definedName name="RiskAfterRecalcMacro" hidden="1">""</definedName>
    <definedName name="RiskAfterSimMacro" hidden="1">""</definedName>
    <definedName name="RiskAutoStopPercChange">15</definedName>
    <definedName name="RiskBeforeRecalcMacro" hidden="1">""</definedName>
    <definedName name="RiskBeforeSimMacro" hidden="1">""</definedName>
    <definedName name="RiskCollectDistributionSamples">2</definedName>
    <definedName name="RiskExcelReportsGoInNewWorkbook">TRUE</definedName>
    <definedName name="RiskExcelReportsToGenerate">0</definedName>
    <definedName name="RiskFixedSeed">1</definedName>
    <definedName name="RiskGenerateExcelReportsAtEndOfSimulation">FALSE</definedName>
    <definedName name="RiskHasSettings">TRUE</definedName>
    <definedName name="RiskMinimizeOnStart">FALSE</definedName>
    <definedName name="RiskMonitorConvergence">TRUE</definedName>
    <definedName name="RiskMultipleCPUSupportEnabled" hidden="1">TRUE</definedName>
    <definedName name="RiskNumIterations">1000</definedName>
    <definedName name="RiskNumSimulations">1</definedName>
    <definedName name="RiskPauseOnError">TRUE</definedName>
    <definedName name="RiskRealTimeResults">TRUE</definedName>
    <definedName name="RiskReportGraphFormat">0</definedName>
    <definedName name="RiskResultsUpdateFreq">500</definedName>
    <definedName name="RiskRunAfterRecalcMacro">FALSE</definedName>
    <definedName name="RiskRunAfterSimMacro">FALSE</definedName>
    <definedName name="RiskRunBeforeRecalcMacro">FALSE</definedName>
    <definedName name="RiskRunBeforeSimMacro">FALSE</definedName>
    <definedName name="RiskSamplingType">2</definedName>
    <definedName name="RiskShowRiskWindowAtEndOfSimulation">TRUE</definedName>
    <definedName name="RiskStandardRecalc">2</definedName>
    <definedName name="RiskTemplateSheetName">"myTemplate"</definedName>
    <definedName name="RiskUpdateDisplay">FALSE</definedName>
    <definedName name="RiskUseDifferentSeedForEachSim">FALSE</definedName>
    <definedName name="RiskUseFixedSeed">FALSE</definedName>
    <definedName name="RiskUseMultipleCPUs">FALSE</definedName>
    <definedName name="RJMODELE">#REF!</definedName>
    <definedName name="RJMODMEC">#REF!</definedName>
    <definedName name="RM_Comparison_Chicago">#REF!</definedName>
    <definedName name="RM_Proforma_Chicago">#REF!</definedName>
    <definedName name="RMOIENGELE">#REF!</definedName>
    <definedName name="RMOIENGMEC">#REF!</definedName>
    <definedName name="RMOIMONELE">#REF!</definedName>
    <definedName name="RMOIMONMEC">#REF!</definedName>
    <definedName name="RMOIPROELE">#REF!</definedName>
    <definedName name="RMOIPROMEC">#REF!</definedName>
    <definedName name="RNAO" localSheetId="2" hidden="1">{"'장비'!$A$3:$M$12"}</definedName>
    <definedName name="RNAO" localSheetId="1" hidden="1">{"'장비'!$A$3:$M$12"}</definedName>
    <definedName name="RNAO" localSheetId="0" hidden="1">{"'장비'!$A$3:$M$12"}</definedName>
    <definedName name="RNAO" hidden="1">{"'장비'!$A$3:$M$12"}</definedName>
    <definedName name="RO">#REF!</definedName>
    <definedName name="road">#REF!</definedName>
    <definedName name="RoadConstMonths">'[102]Project Inputs'!#REF!</definedName>
    <definedName name="RoadCraneWidth">'[91]Project Inputs'!$C$14</definedName>
    <definedName name="RoadGravelDepthInches">'[91]Project Inputs'!$C$16</definedName>
    <definedName name="RoadRegWidth">'[91]Project Inputs'!$C$15</definedName>
    <definedName name="RoadRoutingAllowance">'[91]Project Inputs'!$C$13</definedName>
    <definedName name="RoadsFactor">[152]CapEx!$G$3</definedName>
    <definedName name="RoadsNewAccessLength">'[91]R Lengths'!$P$1506</definedName>
    <definedName name="RoadsNewCraneLength">'[91]R Lengths'!$O$1506</definedName>
    <definedName name="RoadsUpgradeAccessLength">'[91]R Lengths'!$R$1506</definedName>
    <definedName name="RoadsUpgradeCraneLength">'[91]R Lengths'!$Q$1506</definedName>
    <definedName name="RoadTotalArea" localSheetId="2">'[102]Trench and Cable'!#REF!</definedName>
    <definedName name="RoadTotalArea" localSheetId="1">'[102]Trench and Cable'!#REF!</definedName>
    <definedName name="RoadTotalArea" localSheetId="0">'[102]Trench and Cable'!#REF!</definedName>
    <definedName name="RoadTotalArea">'[102]Trench and Cable'!#REF!</definedName>
    <definedName name="Roce">#REF!</definedName>
    <definedName name="rodotrilho">[7]!rodotrilho</definedName>
    <definedName name="rolam">#REF!</definedName>
    <definedName name="ROLETETRIPLO">[319]COMP_ROLO!$A$5:$B$20</definedName>
    <definedName name="rom">[7]!rom</definedName>
    <definedName name="ROSANA" localSheetId="2" hidden="1">{#N/A,#N/A,FALSE,"Cronograma";#N/A,#N/A,FALSE,"Cronogr. 2"}</definedName>
    <definedName name="ROSANA" localSheetId="1" hidden="1">{#N/A,#N/A,FALSE,"Cronograma";#N/A,#N/A,FALSE,"Cronogr. 2"}</definedName>
    <definedName name="ROSANA" localSheetId="0" hidden="1">{#N/A,#N/A,FALSE,"Cronograma";#N/A,#N/A,FALSE,"Cronogr. 2"}</definedName>
    <definedName name="ROSANA" hidden="1">{#N/A,#N/A,FALSE,"Cronograma";#N/A,#N/A,FALSE,"Cronogr. 2"}</definedName>
    <definedName name="Rosto">#REF!</definedName>
    <definedName name="RotCorr">OFFSET(#REF!,,,COUNTA(#REF!),1)</definedName>
    <definedName name="RotData">OFFSET(#REF!,,,COUNTA(#REF!),1)</definedName>
    <definedName name="RotGrupo">OFFSET('[62]Grupo x Justif'!$A$7,,,COUNTA('[62]Grupo x Justif'!$A$7:$A$70),1)</definedName>
    <definedName name="Rotina1">#REF!</definedName>
    <definedName name="RotorLayDownArea">'[91]Project Inputs'!$C$166</definedName>
    <definedName name="RotResp">OFFSET(#REF!,,,COUNTA(#REF!),1)</definedName>
    <definedName name="RotSegm">OFFSET(#REF!,,,COUNTA(#REF!),1)</definedName>
    <definedName name="rout_t" localSheetId="2">#REF!</definedName>
    <definedName name="rout_t" localSheetId="1">#REF!</definedName>
    <definedName name="rout_t" localSheetId="0">#REF!</definedName>
    <definedName name="rout_t">#REF!</definedName>
    <definedName name="roy">#REF!</definedName>
    <definedName name="royalties_samarco">[129]EXEC!$O$137</definedName>
    <definedName name="Rpt_Std_ValveList" localSheetId="2">#REF!</definedName>
    <definedName name="Rpt_Std_ValveList" localSheetId="1">#REF!</definedName>
    <definedName name="Rpt_Std_ValveList" localSheetId="0">#REF!</definedName>
    <definedName name="Rpt_Std_ValveList">#REF!</definedName>
    <definedName name="RR" localSheetId="2">#REF!</definedName>
    <definedName name="RR" localSheetId="1">#REF!</definedName>
    <definedName name="RR" localSheetId="0">#REF!</definedName>
    <definedName name="RR">#REF!</definedName>
    <definedName name="RRNEIL">#REF!</definedName>
    <definedName name="rrr">[245]Dados!$J$3:$J$37</definedName>
    <definedName name="rserie_aux">#REF!</definedName>
    <definedName name="rserie_ccr">#REF!</definedName>
    <definedName name="rserie_link">#REF!</definedName>
    <definedName name="rserie_media">#REF!</definedName>
    <definedName name="rserie_prop">#REF!</definedName>
    <definedName name="RT">#REF!</definedName>
    <definedName name="rtherth">#REF!</definedName>
    <definedName name="RT단가">#REF!</definedName>
    <definedName name="RT매수">#REF!</definedName>
    <definedName name="RUA_9C">[320]CMOD!$AT$9</definedName>
    <definedName name="Rugosidade">'[100]Tabelas Auxiliares'!$E$6:$F$37</definedName>
    <definedName name="Rugosidade1">'[100]Tabelas Auxiliares'!$E$6:$E$37</definedName>
    <definedName name="runn">[132]Consol!$Z$11</definedName>
    <definedName name="RUT" localSheetId="2">'[39]2500'!#REF!</definedName>
    <definedName name="RUT" localSheetId="1">'[39]2500'!#REF!</definedName>
    <definedName name="RUT" localSheetId="0">'[39]2500'!#REF!</definedName>
    <definedName name="RUT">'[39]2500'!#REF!</definedName>
    <definedName name="s" localSheetId="2">[225]PPU!#REF!</definedName>
    <definedName name="s" localSheetId="1">[225]PPU!#REF!</definedName>
    <definedName name="s" localSheetId="0">[225]PPU!#REF!</definedName>
    <definedName name="s">[225]PPU!#REF!</definedName>
    <definedName name="S_M_D_S">#N/A</definedName>
    <definedName name="S41M" localSheetId="2">#REF!</definedName>
    <definedName name="S41M" localSheetId="1">#REF!</definedName>
    <definedName name="S41M" localSheetId="0">#REF!</definedName>
    <definedName name="S41M">#REF!</definedName>
    <definedName name="S41Y" localSheetId="2">#REF!</definedName>
    <definedName name="S41Y" localSheetId="1">#REF!</definedName>
    <definedName name="S41Y" localSheetId="0">#REF!</definedName>
    <definedName name="S41Y">#REF!</definedName>
    <definedName name="S43M" localSheetId="2">#REF!</definedName>
    <definedName name="S43M" localSheetId="1">#REF!</definedName>
    <definedName name="S43M" localSheetId="0">#REF!</definedName>
    <definedName name="S43M">#REF!</definedName>
    <definedName name="S43Y">#REF!</definedName>
    <definedName name="saa" localSheetId="2" hidden="1">{#N/A,#N/A,FALSE,"GERAL";#N/A,#N/A,FALSE,"012-96";#N/A,#N/A,FALSE,"018-96";#N/A,#N/A,FALSE,"027-96";#N/A,#N/A,FALSE,"059-96";#N/A,#N/A,FALSE,"076-96";#N/A,#N/A,FALSE,"019-97";#N/A,#N/A,FALSE,"021-97";#N/A,#N/A,FALSE,"022-97";#N/A,#N/A,FALSE,"028-97"}</definedName>
    <definedName name="saa" localSheetId="1" hidden="1">{#N/A,#N/A,FALSE,"GERAL";#N/A,#N/A,FALSE,"012-96";#N/A,#N/A,FALSE,"018-96";#N/A,#N/A,FALSE,"027-96";#N/A,#N/A,FALSE,"059-96";#N/A,#N/A,FALSE,"076-96";#N/A,#N/A,FALSE,"019-97";#N/A,#N/A,FALSE,"021-97";#N/A,#N/A,FALSE,"022-97";#N/A,#N/A,FALSE,"028-97"}</definedName>
    <definedName name="saa" localSheetId="0" hidden="1">{#N/A,#N/A,FALSE,"GERAL";#N/A,#N/A,FALSE,"012-96";#N/A,#N/A,FALSE,"018-96";#N/A,#N/A,FALSE,"027-96";#N/A,#N/A,FALSE,"059-96";#N/A,#N/A,FALSE,"076-96";#N/A,#N/A,FALSE,"019-97";#N/A,#N/A,FALSE,"021-97";#N/A,#N/A,FALSE,"022-97";#N/A,#N/A,FALSE,"028-97"}</definedName>
    <definedName name="saa" hidden="1">{#N/A,#N/A,FALSE,"GERAL";#N/A,#N/A,FALSE,"012-96";#N/A,#N/A,FALSE,"018-96";#N/A,#N/A,FALSE,"027-96";#N/A,#N/A,FALSE,"059-96";#N/A,#N/A,FALSE,"076-96";#N/A,#N/A,FALSE,"019-97";#N/A,#N/A,FALSE,"021-97";#N/A,#N/A,FALSE,"022-97";#N/A,#N/A,FALSE,"028-97"}</definedName>
    <definedName name="SAAF" hidden="1">{"'Quadro'!$A$4:$BG$78"}</definedName>
    <definedName name="sabrina" hidden="1">{#N/A,#N/A,TRUE,"indice";#N/A,#N/A,TRUE,"indicadores";#N/A,#N/A,TRUE,"comentarios";#N/A,#N/A,TRUE,"Receita";#N/A,#N/A,TRUE,"preço";#N/A,#N/A,TRUE,"Custo Unit Total";#N/A,#N/A,TRUE,"Custo Unit Minerio";#N/A,#N/A,TRUE,"Adm_Aux";#N/A,#N/A,TRUE,"Reaprop";#N/A,#N/A,TRUE,"Custo Unit TU";#N/A,#N/A,TRUE,"Custo Unit Paul";#N/A,#N/A,TRUE,"Custo Unit PM";#N/A,#N/A,TRUE,"Custo Unit TPD";#N/A,#N/A,TRUE,"Custo Unit GR";#N/A,#N/A,TRUE,"Custo Unit FE";#N/A,#N/A,TRUE,"Custo Unit Teus";#N/A,#N/A,TRUE,"Custo Unit CO Ton";#N/A,#N/A,TRUE,"Custo Unit OC";#N/A,#N/A,TRUE,"Margem";#N/A,#N/A,TRUE,"Prog Total";#N/A,#N/A,TRUE,"Prog Tubarão";#N/A,#N/A,TRUE,"Prog Praia mole";#N/A,#N/A,TRUE,"Prog  Paul";#N/A,#N/A,TRUE,"Prog TPD";#N/A,#N/A,TRUE,"Pessoal";#N/A,#N/A,TRUE,"Gastos";#N/A,#N/A,TRUE,"Gasto Área";#N/A,#N/A,TRUE,"Grafico de Gastos";#N/A,#N/A,TRUE,"Inv Corrente";#N/A,#N/A,TRUE,"Inv Capital"}</definedName>
    <definedName name="sac" hidden="1">{#N/A,#N/A,FALSE,"PCOL"}</definedName>
    <definedName name="Saída_Clique" localSheetId="5">[321]!Saída_Clique</definedName>
    <definedName name="Saída_Clique" localSheetId="2">[321]!Saída_Clique</definedName>
    <definedName name="Saída_Clique" localSheetId="1">[321]!Saída_Clique</definedName>
    <definedName name="Saída_Clique">[321]!Saída_Clique</definedName>
    <definedName name="sal" hidden="1">{#N/A,#N/A,FALSE,"GERAL";#N/A,#N/A,FALSE,"012-96";#N/A,#N/A,FALSE,"018-96";#N/A,#N/A,FALSE,"027-96";#N/A,#N/A,FALSE,"059-96";#N/A,#N/A,FALSE,"076-96";#N/A,#N/A,FALSE,"019-97";#N/A,#N/A,FALSE,"021-97";#N/A,#N/A,FALSE,"022-97";#N/A,#N/A,FALSE,"028-97"}</definedName>
    <definedName name="Sal_Mínimo" localSheetId="2">#REF!</definedName>
    <definedName name="Sal_Mínimo" localSheetId="1">#REF!</definedName>
    <definedName name="Sal_Mínimo" localSheetId="0">#REF!</definedName>
    <definedName name="Sal_Mínimo">#REF!</definedName>
    <definedName name="Sal_Mínimo_MOI" localSheetId="2">#REF!</definedName>
    <definedName name="Sal_Mínimo_MOI" localSheetId="1">#REF!</definedName>
    <definedName name="Sal_Mínimo_MOI" localSheetId="0">#REF!</definedName>
    <definedName name="Sal_Mínimo_MOI">#REF!</definedName>
    <definedName name="SALARIOS" localSheetId="2">#REF!</definedName>
    <definedName name="SALARIOS" localSheetId="1">#REF!</definedName>
    <definedName name="SALARIOS" localSheetId="0">#REF!</definedName>
    <definedName name="SALARIOS">#REF!</definedName>
    <definedName name="Saldo">[99]Dados!$AG$8:$AG$1328</definedName>
    <definedName name="Saldoa">#REF!</definedName>
    <definedName name="saleprice">[322]prdtyform!#REF!</definedName>
    <definedName name="Sales">#REF!</definedName>
    <definedName name="Sales_Syn_Start">'[145]Base Case CM Version'!$E$81</definedName>
    <definedName name="SalesBud">#REF!</definedName>
    <definedName name="SALESPLAN">#REF!</definedName>
    <definedName name="SalesYear2">#REF!</definedName>
    <definedName name="SalesYear3">#REF!</definedName>
    <definedName name="salhradj">'[89]chart 1'!#REF!</definedName>
    <definedName name="salhrly">'[89]chart 1'!#REF!</definedName>
    <definedName name="sap">#REF!</definedName>
    <definedName name="saquinho" hidden="1">{#N/A,#N/A,FALSE,"PCOL"}</definedName>
    <definedName name="SAR" hidden="1">{"'Quadro'!$A$4:$BG$78"}</definedName>
    <definedName name="sargtwregwer" hidden="1">{#N/A,#N/A,TRUE,"indice";#N/A,#N/A,TRUE,"indicadores";#N/A,#N/A,TRUE,"comentarios";#N/A,#N/A,TRUE,"Receita";#N/A,#N/A,TRUE,"preço";#N/A,#N/A,TRUE,"Custo Unit Total";#N/A,#N/A,TRUE,"Custo Unit Minerio";#N/A,#N/A,TRUE,"Adm_Aux";#N/A,#N/A,TRUE,"Reaprop";#N/A,#N/A,TRUE,"Custo Unit TU";#N/A,#N/A,TRUE,"Custo Unit Paul";#N/A,#N/A,TRUE,"Custo Unit PM";#N/A,#N/A,TRUE,"Custo Unit TPD";#N/A,#N/A,TRUE,"Custo Unit GR";#N/A,#N/A,TRUE,"Custo Unit FE";#N/A,#N/A,TRUE,"Custo Unit Teus";#N/A,#N/A,TRUE,"Custo Unit CO Ton";#N/A,#N/A,TRUE,"Custo Unit OC";#N/A,#N/A,TRUE,"Margem";#N/A,#N/A,TRUE,"Prog Total";#N/A,#N/A,TRUE,"Prog Tubarão";#N/A,#N/A,TRUE,"Prog Praia mole";#N/A,#N/A,TRUE,"Prog  Paul";#N/A,#N/A,TRUE,"Prog TPD";#N/A,#N/A,TRUE,"Pessoal";#N/A,#N/A,TRUE,"Gastos";#N/A,#N/A,TRUE,"Gasto Área";#N/A,#N/A,TRUE,"Grafico de Gastos";#N/A,#N/A,TRUE,"Inv Corrente";#N/A,#N/A,TRUE,"Inv Capital"}</definedName>
    <definedName name="sas">5%</definedName>
    <definedName name="SASA" hidden="1">#REF!</definedName>
    <definedName name="sasasa" hidden="1">{"'gráf jan00'!$A$1:$AK$41"}</definedName>
    <definedName name="sasassasa" hidden="1">{#N/A,#N/A,TRUE,"indice";#N/A,#N/A,TRUE,"indicadores";#N/A,#N/A,TRUE,"comentarios";#N/A,#N/A,TRUE,"Receita";#N/A,#N/A,TRUE,"preço";#N/A,#N/A,TRUE,"Custo Unit Total";#N/A,#N/A,TRUE,"Custo Unit Minerio";#N/A,#N/A,TRUE,"Adm_Aux";#N/A,#N/A,TRUE,"Reaprop";#N/A,#N/A,TRUE,"Custo Unit TU";#N/A,#N/A,TRUE,"Custo Unit Paul";#N/A,#N/A,TRUE,"Custo Unit PM";#N/A,#N/A,TRUE,"Custo Unit TPD";#N/A,#N/A,TRUE,"Custo Unit GR";#N/A,#N/A,TRUE,"Custo Unit FE";#N/A,#N/A,TRUE,"Custo Unit Teus";#N/A,#N/A,TRUE,"Custo Unit CO Ton";#N/A,#N/A,TRUE,"Custo Unit OC";#N/A,#N/A,TRUE,"Margem";#N/A,#N/A,TRUE,"Prog Total";#N/A,#N/A,TRUE,"Prog Tubarão";#N/A,#N/A,TRUE,"Prog Praia mole";#N/A,#N/A,TRUE,"Prog  Paul";#N/A,#N/A,TRUE,"Prog TPD";#N/A,#N/A,TRUE,"Pessoal";#N/A,#N/A,TRUE,"Gastos";#N/A,#N/A,TRUE,"Gasto Área";#N/A,#N/A,TRUE,"Grafico de Gastos";#N/A,#N/A,TRUE,"Inv Corrente";#N/A,#N/A,TRUE,"Inv Capital"}</definedName>
    <definedName name="SAUDE">#REF!</definedName>
    <definedName name="SB">'[275]PJ2 STURA'!$M$445</definedName>
    <definedName name="SB_delete1">[323]Template!$A$9:$M$9</definedName>
    <definedName name="SB_Delete2">[324]Template!$A$9:$I$9</definedName>
    <definedName name="SB_Detail1">[323]Template!$A$9:$M$11</definedName>
    <definedName name="SB_Detail2">[324]Template!$A$9:$I$11</definedName>
    <definedName name="ScadaSystemAllowance">[91]Quotes!$E$68</definedName>
    <definedName name="scale" localSheetId="2">#REF!</definedName>
    <definedName name="scale" localSheetId="1">#REF!</definedName>
    <definedName name="scale" localSheetId="0">#REF!</definedName>
    <definedName name="scale">#REF!</definedName>
    <definedName name="scen_1">[109]ASICS!$A$366:$L$411</definedName>
    <definedName name="scenario">'[325]Financials USD$'!$F$229</definedName>
    <definedName name="SCH_2" localSheetId="2">'[196]Pump Suction'!#REF!</definedName>
    <definedName name="SCH_2" localSheetId="1">'[196]Pump Suction'!#REF!</definedName>
    <definedName name="SCH_2" localSheetId="0">'[196]Pump Suction'!#REF!</definedName>
    <definedName name="SCH_2">'[196]Pump Suction'!#REF!</definedName>
    <definedName name="SCH_3" localSheetId="2">'[196]Pump Suction'!#REF!</definedName>
    <definedName name="SCH_3" localSheetId="1">'[196]Pump Suction'!#REF!</definedName>
    <definedName name="SCH_3" localSheetId="0">'[196]Pump Suction'!#REF!</definedName>
    <definedName name="SCH_3">'[196]Pump Suction'!#REF!</definedName>
    <definedName name="sch1cell0">#REF!</definedName>
    <definedName name="sch1cell1">#REF!</definedName>
    <definedName name="sch1cell10">#REF!</definedName>
    <definedName name="sch1cell2">#REF!</definedName>
    <definedName name="sch1cell3">#REF!</definedName>
    <definedName name="sch1cell4">#REF!</definedName>
    <definedName name="sch1cell5">#REF!</definedName>
    <definedName name="sch1cell6">#REF!</definedName>
    <definedName name="sch1cell7">#REF!</definedName>
    <definedName name="sch1cell8">#REF!</definedName>
    <definedName name="sch1cell9">#REF!</definedName>
    <definedName name="sch2.1cell1">'[326]V&amp;V-TDDI-21040'!#REF!</definedName>
    <definedName name="sch3cell17">'[326]V&amp;V-PS-SCMT-21040'!#REF!</definedName>
    <definedName name="sch3cell23">'[326]V&amp;V-PS-SCMT-21040'!#REF!</definedName>
    <definedName name="SchDialog">"Schaltfläche 10"</definedName>
    <definedName name="SCHED" localSheetId="2">'[196]Pump Suction'!#REF!</definedName>
    <definedName name="SCHED" localSheetId="1">'[196]Pump Suction'!#REF!</definedName>
    <definedName name="SCHED" localSheetId="0">'[196]Pump Suction'!#REF!</definedName>
    <definedName name="SCHED">'[196]Pump Suction'!#REF!</definedName>
    <definedName name="SchPrüfen">"Schaltfläche 8"</definedName>
    <definedName name="Screen1" localSheetId="2">#REF!</definedName>
    <definedName name="Screen1" localSheetId="1">#REF!</definedName>
    <definedName name="Screen1" localSheetId="0">#REF!</definedName>
    <definedName name="Screen1">#REF!</definedName>
    <definedName name="Screen1_12" localSheetId="2">#REF!</definedName>
    <definedName name="Screen1_12" localSheetId="1">#REF!</definedName>
    <definedName name="Screen1_12" localSheetId="0">#REF!</definedName>
    <definedName name="Screen1_12">#REF!</definedName>
    <definedName name="Screen1_15" localSheetId="2">#REF!</definedName>
    <definedName name="Screen1_15" localSheetId="1">#REF!</definedName>
    <definedName name="Screen1_15" localSheetId="0">#REF!</definedName>
    <definedName name="Screen1_15">#REF!</definedName>
    <definedName name="Screen1_21">#REF!</definedName>
    <definedName name="Screen1_23">#REF!</definedName>
    <definedName name="Screen1_3">#REF!</definedName>
    <definedName name="Screen1_8">#REF!</definedName>
    <definedName name="Screen2">#REF!</definedName>
    <definedName name="Screen2_12">#REF!</definedName>
    <definedName name="Screen2_15">#REF!</definedName>
    <definedName name="Screen2_21">#REF!</definedName>
    <definedName name="Screen2_23">#REF!</definedName>
    <definedName name="Screen2_3">#REF!</definedName>
    <definedName name="Screen2_8">#REF!</definedName>
    <definedName name="Screen3">#REF!</definedName>
    <definedName name="Screen3_12">#REF!</definedName>
    <definedName name="Screen3_15">#REF!</definedName>
    <definedName name="Screen3_21">#REF!</definedName>
    <definedName name="Screen3_23">#REF!</definedName>
    <definedName name="Screen3_3">#REF!</definedName>
    <definedName name="Screen3_8">#REF!</definedName>
    <definedName name="Screen4">#REF!</definedName>
    <definedName name="Screen4_12">#REF!</definedName>
    <definedName name="Screen4_15">#REF!</definedName>
    <definedName name="Screen4_21">#REF!</definedName>
    <definedName name="Screen4_23">#REF!</definedName>
    <definedName name="Screen4_3">#REF!</definedName>
    <definedName name="Screen4_8">#REF!</definedName>
    <definedName name="Screen5">#REF!</definedName>
    <definedName name="Screen5_12">#REF!</definedName>
    <definedName name="Screen5_15">#REF!</definedName>
    <definedName name="Screen5_21">#REF!</definedName>
    <definedName name="Screen5_23">#REF!</definedName>
    <definedName name="Screen5_3">#REF!</definedName>
    <definedName name="Screen5_8">#REF!</definedName>
    <definedName name="Screen6">#REF!</definedName>
    <definedName name="Screen6_12">#REF!</definedName>
    <definedName name="Screen6_15">#REF!</definedName>
    <definedName name="Screen6_21">#REF!</definedName>
    <definedName name="Screen6_23">#REF!</definedName>
    <definedName name="Screen6_3">#REF!</definedName>
    <definedName name="Screen6_8">#REF!</definedName>
    <definedName name="Screen99">#REF!</definedName>
    <definedName name="Screen99_12">#REF!</definedName>
    <definedName name="Screen99_15">#REF!</definedName>
    <definedName name="Screen99_21">#REF!</definedName>
    <definedName name="Screen99_23">#REF!</definedName>
    <definedName name="Screen99_3">#REF!</definedName>
    <definedName name="Screen99_8">#REF!</definedName>
    <definedName name="sd">[327]DIM_BOMBA!#REF!</definedName>
    <definedName name="sdf" hidden="1">{#N/A,#N/A,FALSE,"GERAL";#N/A,#N/A,FALSE,"012-96";#N/A,#N/A,FALSE,"018-96";#N/A,#N/A,FALSE,"027-96";#N/A,#N/A,FALSE,"059-96";#N/A,#N/A,FALSE,"076-96";#N/A,#N/A,FALSE,"019-97";#N/A,#N/A,FALSE,"021-97";#N/A,#N/A,FALSE,"022-97";#N/A,#N/A,FALSE,"028-97"}</definedName>
    <definedName name="SDFFDFDF" hidden="1">{"'gráf jan00'!$A$1:$AK$41"}</definedName>
    <definedName name="sdfsdfsd">#REF!</definedName>
    <definedName name="sds">#REF!</definedName>
    <definedName name="SE" hidden="1">{#N/A,#N/A,FALSE,"GERAL";#N/A,#N/A,FALSE,"012-96";#N/A,#N/A,FALSE,"018-96";#N/A,#N/A,FALSE,"027-96";#N/A,#N/A,FALSE,"059-96";#N/A,#N/A,FALSE,"076-96";#N/A,#N/A,FALSE,"019-97";#N/A,#N/A,FALSE,"021-97";#N/A,#N/A,FALSE,"022-97";#N/A,#N/A,FALSE,"028-97"}</definedName>
    <definedName name="SEACUST">#N/A</definedName>
    <definedName name="SealWater">#REF!</definedName>
    <definedName name="SealWater_12">#REF!</definedName>
    <definedName name="SealWater_15">#REF!</definedName>
    <definedName name="SealWater_21">#REF!</definedName>
    <definedName name="SealWater_23">#REF!</definedName>
    <definedName name="SealWater_3">#REF!</definedName>
    <definedName name="SealWater_8">#REF!</definedName>
    <definedName name="SearchDB">#REF!</definedName>
    <definedName name="SEAREC">#N/A</definedName>
    <definedName name="SEC">#REF!</definedName>
    <definedName name="SecA_Area">'[93]APP. A SCHED. 9'!$A$6:$S$26</definedName>
    <definedName name="SecB_Area">'[93]APP. A SCHED. 9'!$A$27:$S$44</definedName>
    <definedName name="SecC_Area">'[93]APP. A SCHED. 9'!#REF!</definedName>
    <definedName name="SecurityCostPerDay">[91]Quotes!$E$90</definedName>
    <definedName name="Seguro_apagão">#REF!</definedName>
    <definedName name="SeguroAcid.Trab." localSheetId="2">#REF!</definedName>
    <definedName name="SeguroAcid.Trab." localSheetId="1">#REF!</definedName>
    <definedName name="SeguroAcid.Trab." localSheetId="0">#REF!</definedName>
    <definedName name="SeguroAcid.Trab.">#REF!</definedName>
    <definedName name="SeguroAcid.Trab._15" localSheetId="2">#REF!</definedName>
    <definedName name="SeguroAcid.Trab._15" localSheetId="1">#REF!</definedName>
    <definedName name="SeguroAcid.Trab._15" localSheetId="0">#REF!</definedName>
    <definedName name="SeguroAcid.Trab._15">#REF!</definedName>
    <definedName name="SeguroAcid.Trab._20" localSheetId="2">#REF!</definedName>
    <definedName name="SeguroAcid.Trab._20" localSheetId="1">#REF!</definedName>
    <definedName name="SeguroAcid.Trab._20" localSheetId="0">#REF!</definedName>
    <definedName name="SeguroAcid.Trab._20">#REF!</definedName>
    <definedName name="SeguroAcid.Trab._21">#REF!</definedName>
    <definedName name="SeguroAcid.Trab._23">#REF!</definedName>
    <definedName name="SeguroAcid.Trab._25">#REF!</definedName>
    <definedName name="SeguroAcid.Trab._28">#REF!</definedName>
    <definedName name="SeguroAcid.Trab._31">#REF!</definedName>
    <definedName name="SeguroAcid.Trab._33">#REF!</definedName>
    <definedName name="SeguroAcid.Trab._36">#REF!</definedName>
    <definedName name="SeguroAdmLocal">#REF!</definedName>
    <definedName name="SeguroAdmLocal_15">#REF!</definedName>
    <definedName name="SeguroAdmLocal_20">#REF!</definedName>
    <definedName name="SeguroAdmLocal_23">#REF!</definedName>
    <definedName name="SeguroAdmLocal_25">#REF!</definedName>
    <definedName name="SeguroAdmLocal_28">#REF!</definedName>
    <definedName name="SeguroAdmLocal_31">#REF!</definedName>
    <definedName name="SeguroAdmLocal_33">#REF!</definedName>
    <definedName name="SeguroAdmLocal_36">#REF!</definedName>
    <definedName name="SeguroVida">#REF!</definedName>
    <definedName name="SeguroVida_15">#REF!</definedName>
    <definedName name="SeguroVida_20">#REF!</definedName>
    <definedName name="SeguroVida_21">#REF!</definedName>
    <definedName name="SeguroVida_23">#REF!</definedName>
    <definedName name="SeguroVida_25">#REF!</definedName>
    <definedName name="SeguroVida_28">#REF!</definedName>
    <definedName name="SeguroVida_31">#REF!</definedName>
    <definedName name="SeguroVida_33">#REF!</definedName>
    <definedName name="SeguroVida_36">#REF!</definedName>
    <definedName name="SeguroVidaEmGrupo">#REF!</definedName>
    <definedName name="SeguroVidaEmGrupo_15">#REF!</definedName>
    <definedName name="SeguroVidaEmGrupo_20">#REF!</definedName>
    <definedName name="SeguroVidaEmGrupo_23">#REF!</definedName>
    <definedName name="SeguroVidaEmGrupo_25">#REF!</definedName>
    <definedName name="SeguroVidaEmGrupo_28">#REF!</definedName>
    <definedName name="SeguroVidaEmGrupo_31">#REF!</definedName>
    <definedName name="SeguroVidaEmGrupo_33">#REF!</definedName>
    <definedName name="SeguroVidaEmGrupo_36">#REF!</definedName>
    <definedName name="SEGVIGONZA">'[88]Fasi provvisorie'!#REF!</definedName>
    <definedName name="Seis">'[185]Decretos_PIS-COFINS'!$E$19:$E$45</definedName>
    <definedName name="selezione">IF(#REF!=0,0,IF(#REF!=1,#REF!,IF(#REF!=2,#REF!,IF(#REF!=3,#REF!,IF(#REF!=4,#REF!,IF(#REF!=5,#REF!,IF(#REF!=6,#REF!,0)))))))</definedName>
    <definedName name="sencount" hidden="1">1</definedName>
    <definedName name="sens_asis_simn">#REF!</definedName>
    <definedName name="sens_custofixo">#REF!</definedName>
    <definedName name="sens_energ">#REF!</definedName>
    <definedName name="sens_insumos">#REF!</definedName>
    <definedName name="sens_price_simn_mi">#REF!</definedName>
    <definedName name="SEP">'[328]96.12'!$A$1:$N$61</definedName>
    <definedName name="separator">#REF!</definedName>
    <definedName name="SER" hidden="1">{"'Quadro'!$A$4:$BG$78"}</definedName>
    <definedName name="SERVIÇOS" localSheetId="2">#REF!</definedName>
    <definedName name="SERVIÇOS" localSheetId="1">#REF!</definedName>
    <definedName name="SERVIÇOS" localSheetId="0">#REF!</definedName>
    <definedName name="SERVIÇOS">#REF!</definedName>
    <definedName name="Sete">'[185]Decretos_PIS-COFINS'!$E$46:$E$119</definedName>
    <definedName name="SETotalFullLoadTraformerLossesVAR">'[91]Losses Calculation'!$T$103</definedName>
    <definedName name="SETotalFullLoadTraformerLossesWatts">'[91]Losses Calculation'!$S$103</definedName>
    <definedName name="SETransformerActualCurrent">'[91]Losses Calculation'!$J$120</definedName>
    <definedName name="SETransformerActualVoltage">'[91]Losses Calculation'!$J$119</definedName>
    <definedName name="SETransformerFull_LoadWattsLossesActual">'[91]Losses Calculation'!$M$121</definedName>
    <definedName name="SETransformerFullLoadTest">'[91]Losses Calculation'!$J$114</definedName>
    <definedName name="SETransformerFullLoadVARlosses" localSheetId="2">#REF!</definedName>
    <definedName name="SETransformerFullLoadVARlosses" localSheetId="1">#REF!</definedName>
    <definedName name="SETransformerFullLoadVARlosses" localSheetId="0">#REF!</definedName>
    <definedName name="SETransformerFullLoadVARlosses">#REF!</definedName>
    <definedName name="SETransformerFullLoadVARLossesActual">'[91]Losses Calculation'!$M$122</definedName>
    <definedName name="SETransformerImpedance">'[91]Losses Calculation'!$J$116</definedName>
    <definedName name="SETransformerNoLoadTest">'[91]Losses Calculation'!$J$113</definedName>
    <definedName name="SETransformerNoLoadVARlosses" localSheetId="2">#REF!</definedName>
    <definedName name="SETransformerNoLoadVARlosses" localSheetId="1">#REF!</definedName>
    <definedName name="SETransformerNoLoadVARlosses" localSheetId="0">#REF!</definedName>
    <definedName name="SETransformerNoLoadVARlosses">#REF!</definedName>
    <definedName name="SETransformerNoLoadVARLossesActual">'[91]Losses Calculation'!$M$120</definedName>
    <definedName name="SETransformerNoLoadWattsLossesActual">'[91]Losses Calculation'!$M$119</definedName>
    <definedName name="SETransformerNominalCurrent">'[91]Losses Calculation'!$J$122</definedName>
    <definedName name="SETransformerPower">'[91]Losses Calculation'!$J$111</definedName>
    <definedName name="SETransformerPowerBase">'[91]Losses Calculation'!$J$123</definedName>
    <definedName name="SETransformerRatioX_R">'[91]Losses Calculation'!$J$117</definedName>
    <definedName name="SETransformerRpercent">'[91]Losses Calculation'!$J$127</definedName>
    <definedName name="SETransformerRpu">'[91]Losses Calculation'!$J$128</definedName>
    <definedName name="SETransformerVoltage">'[91]Losses Calculation'!$J$112</definedName>
    <definedName name="SETransformerXpercent">'[91]Losses Calculation'!$J$129</definedName>
    <definedName name="SETransformerXpu">'[91]Losses Calculation'!$J$130</definedName>
    <definedName name="SETransformerZbase">'[91]Losses Calculation'!$J$124</definedName>
    <definedName name="SETransformerZpu">'[91]Losses Calculation'!$J$125</definedName>
    <definedName name="seveneight" localSheetId="2">#REF!</definedName>
    <definedName name="seveneight" localSheetId="1">#REF!</definedName>
    <definedName name="seveneight" localSheetId="0">#REF!</definedName>
    <definedName name="seveneight">#REF!</definedName>
    <definedName name="sevennine" localSheetId="2">#REF!</definedName>
    <definedName name="sevennine" localSheetId="1">#REF!</definedName>
    <definedName name="sevennine" localSheetId="0">#REF!</definedName>
    <definedName name="sevennine">#REF!</definedName>
    <definedName name="sevenseven" localSheetId="2">#REF!</definedName>
    <definedName name="sevenseven" localSheetId="1">#REF!</definedName>
    <definedName name="sevenseven" localSheetId="0">#REF!</definedName>
    <definedName name="sevenseven">#REF!</definedName>
    <definedName name="sevenzero">#REF!</definedName>
    <definedName name="sewer">#REF!</definedName>
    <definedName name="SF">#REF!</definedName>
    <definedName name="SFD" hidden="1">{"'Quadro'!$A$4:$BG$78"}</definedName>
    <definedName name="SFHJ" hidden="1">{"'Quadro'!$A$4:$BG$78"}</definedName>
    <definedName name="SFR" hidden="1">{"'Quadro'!$A$4:$BG$78"}</definedName>
    <definedName name="SFTrom">[125]Simulador!$L$4</definedName>
    <definedName name="SH" hidden="1">{#N/A,#N/A,FALSE,"GERAL";#N/A,#N/A,FALSE,"012-96";#N/A,#N/A,FALSE,"018-96";#N/A,#N/A,FALSE,"027-96";#N/A,#N/A,FALSE,"059-96";#N/A,#N/A,FALSE,"076-96";#N/A,#N/A,FALSE,"019-97";#N/A,#N/A,FALSE,"021-97";#N/A,#N/A,FALSE,"022-97";#N/A,#N/A,FALSE,"028-97"}</definedName>
    <definedName name="SHA">#REF!</definedName>
    <definedName name="Share_Price">'[145]Base Case CM Version'!$E$21</definedName>
    <definedName name="SHARED_FORMULA_1">NA()</definedName>
    <definedName name="SHARED_FORMULA_1_10">NA()</definedName>
    <definedName name="SHARED_FORMULA_1_10_1">NA()</definedName>
    <definedName name="SHARED_FORMULA_1_12">NA()</definedName>
    <definedName name="SHARED_FORMULA_1_13">NA()</definedName>
    <definedName name="SHARED_FORMULA_1_2">NA()</definedName>
    <definedName name="SHARED_FORMULA_1_3">NA()</definedName>
    <definedName name="SHARED_FORMULA_1_5">NA()</definedName>
    <definedName name="SHARED_FORMULA_3">NA()</definedName>
    <definedName name="SHARED_FORMULA_3_10">NA()</definedName>
    <definedName name="SHARED_FORMULA_3_10_1">NA()</definedName>
    <definedName name="SHARED_FORMULA_3_12">NA()</definedName>
    <definedName name="SHARED_FORMULA_3_13">NA()</definedName>
    <definedName name="SHARED_FORMULA_3_2">NA()</definedName>
    <definedName name="SHARED_FORMULA_3_3">NA()</definedName>
    <definedName name="SHARED_FORMULA_3_5">NA()</definedName>
    <definedName name="SHARED_FORMULA_5">NA()</definedName>
    <definedName name="SHARED_FORMULA_5_10">NA()</definedName>
    <definedName name="SHARED_FORMULA_5_10_1">NA()</definedName>
    <definedName name="SHARED_FORMULA_5_12">NA()</definedName>
    <definedName name="SHARED_FORMULA_5_13">NA()</definedName>
    <definedName name="SHARED_FORMULA_5_2">NA()</definedName>
    <definedName name="SHARED_FORMULA_5_3">NA()</definedName>
    <definedName name="SHARED_FORMULA_5_5">NA()</definedName>
    <definedName name="SHARED_FORMULA_7">NA()</definedName>
    <definedName name="SHARED_FORMULA_7_10">NA()</definedName>
    <definedName name="SHARED_FORMULA_7_10_1">NA()</definedName>
    <definedName name="SHARED_FORMULA_7_12">NA()</definedName>
    <definedName name="SHARED_FORMULA_7_13">NA()</definedName>
    <definedName name="SHARED_FORMULA_7_2">NA()</definedName>
    <definedName name="SHARED_FORMULA_7_3">NA()</definedName>
    <definedName name="SHARED_FORMULA_7_5">NA()</definedName>
    <definedName name="SHDSL_ACCESS">'[31]Price List'!$A$760</definedName>
    <definedName name="SHE">[108]workings1!#REF!</definedName>
    <definedName name="SheathCurrent">'[91]Project Inputs'!$C$85</definedName>
    <definedName name="SheathCurrent_10">'[91]Trench and Cable'!$I$35</definedName>
    <definedName name="SheathCurrent_1000">'[91]Trench and Cable'!$I$43</definedName>
    <definedName name="SheathCurrent_20">'[91]Trench and Cable'!$I$36</definedName>
    <definedName name="SheathCurrent_250">'[91]Trench and Cable'!$I$39</definedName>
    <definedName name="SheathCurrent_30">'[91]Trench and Cable'!$I$37</definedName>
    <definedName name="SheathCurrent_350">'[91]Trench and Cable'!$I$40</definedName>
    <definedName name="SheathCurrent_40">'[91]Trench and Cable'!$I$38</definedName>
    <definedName name="SheathCurrent_500">'[91]Trench and Cable'!$I$41</definedName>
    <definedName name="SheathCurrent_750">'[91]Trench and Cable'!$I$42</definedName>
    <definedName name="SheathCurrentOverhead_1">'[91]Trench and Cable'!$I$52</definedName>
    <definedName name="SheathCurrentOverhead_2">'[91]Trench and Cable'!$I$53</definedName>
    <definedName name="SheathCurrentOverhead_3">'[91]Trench and Cable'!$I$54</definedName>
    <definedName name="SheathCurrentOverhead_4">'[91]Trench and Cable'!$I$55</definedName>
    <definedName name="SheathCurrentOverhead_5">'[91]Trench and Cable'!$I$56</definedName>
    <definedName name="SheathCurrentOverhead_6">'[91]Trench and Cable'!$I$57</definedName>
    <definedName name="SheathCurrentOverhead_7">'[91]Trench and Cable'!$I$58</definedName>
    <definedName name="SheathCurrentOverhead_8">'[91]Trench and Cable'!$I$59</definedName>
    <definedName name="SheathCurrentOverhead_9">'[91]Trench and Cable'!$I$60</definedName>
    <definedName name="SHEET" localSheetId="2">#REF!</definedName>
    <definedName name="SHEET" localSheetId="1">#REF!</definedName>
    <definedName name="SHEET" localSheetId="0">#REF!</definedName>
    <definedName name="SHEET">#REF!</definedName>
    <definedName name="Sheet1" localSheetId="2">#REF!</definedName>
    <definedName name="Sheet1" localSheetId="1">#REF!</definedName>
    <definedName name="Sheet1" localSheetId="0">#REF!</definedName>
    <definedName name="Sheet1">#REF!</definedName>
    <definedName name="SHEET2" localSheetId="2">[329]Sheet1!#REF!</definedName>
    <definedName name="SHEET2" localSheetId="1">[329]Sheet1!#REF!</definedName>
    <definedName name="SHEET2" localSheetId="0">[329]Sheet1!#REF!</definedName>
    <definedName name="SHEET2">[329]Sheet1!#REF!</definedName>
    <definedName name="sheet6" localSheetId="2">#REF!</definedName>
    <definedName name="sheet6" localSheetId="1">#REF!</definedName>
    <definedName name="sheet6" localSheetId="0">#REF!</definedName>
    <definedName name="sheet6">#REF!</definedName>
    <definedName name="SHHHHJ" hidden="1">{"'RR'!$A$2:$E$81"}</definedName>
    <definedName name="Shoulder">'[91]Project Inputs'!$C$22</definedName>
    <definedName name="shpe" localSheetId="2">#REF!</definedName>
    <definedName name="shpe" localSheetId="1">#REF!</definedName>
    <definedName name="shpe" localSheetId="0">#REF!</definedName>
    <definedName name="shpe">#REF!</definedName>
    <definedName name="SIA">[108]workings1!#REF!</definedName>
    <definedName name="SIB">[108]workings1!#REF!</definedName>
    <definedName name="SID">[108]workings1!#REF!</definedName>
    <definedName name="SIE">'[121]J&amp;T'!$B$95:$Z$95</definedName>
    <definedName name="SIF">[108]workings1!#REF!</definedName>
    <definedName name="Sigla">#REF!</definedName>
    <definedName name="SII98_99">#REF!</definedName>
    <definedName name="SIL">[108]workings1!#REF!</definedName>
    <definedName name="SIM">[108]workings1!#REF!</definedName>
    <definedName name="simnex">#REF!</definedName>
    <definedName name="simnin">#REF!</definedName>
    <definedName name="SINALIZAÇÃO_DA_PN_TPD___TPS">#REF!</definedName>
    <definedName name="SINGLE_PORT_TSU">'[31]Price List'!$A$450</definedName>
    <definedName name="Singularidade">'[100]Tabelas Auxiliares'!$H$7:$I$25</definedName>
    <definedName name="Singularidade1">'[100]Tabelas Auxiliares'!$H$7:$H$25</definedName>
    <definedName name="SIS" localSheetId="2">'[39]2500'!#REF!</definedName>
    <definedName name="SIS" localSheetId="1">'[39]2500'!#REF!</definedName>
    <definedName name="SIS" localSheetId="0">'[39]2500'!#REF!</definedName>
    <definedName name="SIS">'[39]2500'!#REF!</definedName>
    <definedName name="Sispec">[330]Sispec!$A$1:$M$65536</definedName>
    <definedName name="Sispec00">#REF!</definedName>
    <definedName name="Sispec98">#REF!</definedName>
    <definedName name="Sispec99">[331]Sispec99!$A$1:$M$65536</definedName>
    <definedName name="SispecPSAP">[332]SispecPSAP!$A$1:$M$65536</definedName>
    <definedName name="SIT">[108]workings1!#REF!</definedName>
    <definedName name="SITE" localSheetId="2">#REF!</definedName>
    <definedName name="SITE" localSheetId="1">#REF!</definedName>
    <definedName name="SITE" localSheetId="0">#REF!</definedName>
    <definedName name="SITE">#REF!</definedName>
    <definedName name="SiteTrailerCostPerMonth">[91]Quotes!$E$95</definedName>
    <definedName name="Situação_dos_Armazéns_de_Grãos">[183]Armazéns!$B$1:$AJ$31</definedName>
    <definedName name="SIU">[108]workings1!#REF!</definedName>
    <definedName name="SK" localSheetId="2">#REF!</definedName>
    <definedName name="SK" localSheetId="1">#REF!</definedName>
    <definedName name="SK" localSheetId="0">#REF!</definedName>
    <definedName name="SK">#REF!</definedName>
    <definedName name="SkinEffect">'[91]Project Inputs'!$C$110</definedName>
    <definedName name="slope" localSheetId="2">#REF!</definedName>
    <definedName name="slope" localSheetId="1">#REF!</definedName>
    <definedName name="slope" localSheetId="0">#REF!</definedName>
    <definedName name="slope">#REF!</definedName>
    <definedName name="SM" localSheetId="2">#REF!</definedName>
    <definedName name="SM" localSheetId="1">#REF!</definedName>
    <definedName name="SM" localSheetId="0">#REF!</definedName>
    <definedName name="SM">#REF!</definedName>
    <definedName name="SMART_16_ACCESSORIES">'[31]Price List'!$A$789</definedName>
    <definedName name="SMART_16_UNITS">'[31]Price List'!$A$780</definedName>
    <definedName name="SMC" localSheetId="2">#REF!</definedName>
    <definedName name="SMC" localSheetId="1">#REF!</definedName>
    <definedName name="SMC" localSheetId="0">#REF!</definedName>
    <definedName name="SMC">#REF!</definedName>
    <definedName name="SMLTOOLS">#REF!</definedName>
    <definedName name="SNL">[108]workings1!#REF!</definedName>
    <definedName name="sof" hidden="1">{#N/A,#N/A,FALSE,"PCOL"}</definedName>
    <definedName name="Software">'[333]Ref Numbers'!$H$49</definedName>
    <definedName name="SOFTWARE_UPDATES">'[334]Price List'!#REF!</definedName>
    <definedName name="solver_lin" hidden="1">0</definedName>
    <definedName name="solver_num" hidden="1">0</definedName>
    <definedName name="solver_rel1" hidden="1">3</definedName>
    <definedName name="solver_rhs1" hidden="1">0</definedName>
    <definedName name="solver_tmp" hidden="1">0</definedName>
    <definedName name="solver_typ" hidden="1">1</definedName>
    <definedName name="solver_val" hidden="1">0</definedName>
    <definedName name="som">5%</definedName>
    <definedName name="source4">[335]Auswahl_Bandantriebe!#REF!</definedName>
    <definedName name="source5">[335]Auswahl_Bandantriebe!#REF!</definedName>
    <definedName name="source6">[335]Auswahl_Bandantriebe!#REF!</definedName>
    <definedName name="Spacing_cables">'[91]Project Inputs'!$C$125</definedName>
    <definedName name="span" localSheetId="2">#REF!</definedName>
    <definedName name="span" localSheetId="1">#REF!</definedName>
    <definedName name="span" localSheetId="0">#REF!</definedName>
    <definedName name="span">#REF!</definedName>
    <definedName name="SpecialTools">[91]Quotes!$E$86</definedName>
    <definedName name="sped">IF([110]NASTRI!#REF!=0,0,(([110]NASTRI!$K1*[0]!TRA)/([110]NASTRI!#REF!*1000))*100+[0]!ASS)</definedName>
    <definedName name="Speed">[244]FValues!$C$2:$C$8</definedName>
    <definedName name="SPRACHE" localSheetId="2">[336]LIST!#REF!</definedName>
    <definedName name="SPRACHE" localSheetId="1">[336]LIST!#REF!</definedName>
    <definedName name="SPRACHE" localSheetId="0">[336]LIST!#REF!</definedName>
    <definedName name="SPRACHE">[336]LIST!#REF!</definedName>
    <definedName name="SQUANT">#REF!</definedName>
    <definedName name="srg" hidden="1">{#N/A,#N/A,FALSE,"Plan1";#N/A,#N/A,FALSE,"Plan2"}</definedName>
    <definedName name="SRH" hidden="1">{#N/A,#N/A,FALSE,"GERAL";#N/A,#N/A,FALSE,"012-96";#N/A,#N/A,FALSE,"018-96";#N/A,#N/A,FALSE,"027-96";#N/A,#N/A,FALSE,"059-96";#N/A,#N/A,FALSE,"076-96";#N/A,#N/A,FALSE,"019-97";#N/A,#N/A,FALSE,"021-97";#N/A,#N/A,FALSE,"022-97";#N/A,#N/A,FALSE,"028-97"}</definedName>
    <definedName name="SRTSRT" hidden="1">{#N/A,#N/A,FALSE,"GERAL";#N/A,#N/A,FALSE,"012-96";#N/A,#N/A,FALSE,"018-96";#N/A,#N/A,FALSE,"027-96";#N/A,#N/A,FALSE,"059-96";#N/A,#N/A,FALSE,"076-96";#N/A,#N/A,FALSE,"019-97";#N/A,#N/A,FALSE,"021-97";#N/A,#N/A,FALSE,"022-97";#N/A,#N/A,FALSE,"028-97"}</definedName>
    <definedName name="SRTST" hidden="1">{#N/A,#N/A,FALSE,"GERAL";#N/A,#N/A,FALSE,"012-96";#N/A,#N/A,FALSE,"018-96";#N/A,#N/A,FALSE,"027-96";#N/A,#N/A,FALSE,"059-96";#N/A,#N/A,FALSE,"076-96";#N/A,#N/A,FALSE,"019-97";#N/A,#N/A,FALSE,"021-97";#N/A,#N/A,FALSE,"022-97";#N/A,#N/A,FALSE,"028-97"}</definedName>
    <definedName name="ss" localSheetId="2" hidden="1">{#N/A,#N/A,FALSE,"Cronograma";#N/A,#N/A,FALSE,"Cronogr. 2"}</definedName>
    <definedName name="ss" localSheetId="1" hidden="1">{#N/A,#N/A,FALSE,"Cronograma";#N/A,#N/A,FALSE,"Cronogr. 2"}</definedName>
    <definedName name="ss" localSheetId="0" hidden="1">{#N/A,#N/A,FALSE,"Cronograma";#N/A,#N/A,FALSE,"Cronogr. 2"}</definedName>
    <definedName name="ss" hidden="1">{#N/A,#N/A,FALSE,"Cronograma";#N/A,#N/A,FALSE,"Cronogr. 2"}</definedName>
    <definedName name="SSC">[108]workings1!#REF!</definedName>
    <definedName name="SSDF" hidden="1">{"'Quadro'!$A$4:$BG$78"}</definedName>
    <definedName name="SSNo" localSheetId="2">#REF!</definedName>
    <definedName name="SSNo" localSheetId="1">#REF!</definedName>
    <definedName name="SSNo" localSheetId="0">#REF!</definedName>
    <definedName name="SSNo">#REF!</definedName>
    <definedName name="SSO">[337]Principal!$D$22</definedName>
    <definedName name="sss" localSheetId="2">#REF!</definedName>
    <definedName name="sss" localSheetId="1">#REF!</definedName>
    <definedName name="sss" localSheetId="0">#REF!</definedName>
    <definedName name="sss">#REF!</definedName>
    <definedName name="ssss.xls">[7]!ssss.xls</definedName>
    <definedName name="sssss" hidden="1">{#N/A,#N/A,TRUE,"indice";#N/A,#N/A,TRUE,"indicadores";#N/A,#N/A,TRUE,"comentarios";#N/A,#N/A,TRUE,"Receita";#N/A,#N/A,TRUE,"preço";#N/A,#N/A,TRUE,"Custo Unit Total";#N/A,#N/A,TRUE,"Custo Unit Minerio";#N/A,#N/A,TRUE,"Adm_Aux";#N/A,#N/A,TRUE,"Reaprop";#N/A,#N/A,TRUE,"Custo Unit TU";#N/A,#N/A,TRUE,"Custo Unit Paul";#N/A,#N/A,TRUE,"Custo Unit PM";#N/A,#N/A,TRUE,"Custo Unit TPD";#N/A,#N/A,TRUE,"Custo Unit GR";#N/A,#N/A,TRUE,"Custo Unit FE";#N/A,#N/A,TRUE,"Custo Unit Teus";#N/A,#N/A,TRUE,"Custo Unit CO Ton";#N/A,#N/A,TRUE,"Custo Unit OC";#N/A,#N/A,TRUE,"Margem";#N/A,#N/A,TRUE,"Prog Total";#N/A,#N/A,TRUE,"Prog Tubarão";#N/A,#N/A,TRUE,"Prog Praia mole";#N/A,#N/A,TRUE,"Prog  Paul";#N/A,#N/A,TRUE,"Prog TPD";#N/A,#N/A,TRUE,"Pessoal";#N/A,#N/A,TRUE,"Gastos";#N/A,#N/A,TRUE,"Gasto Área";#N/A,#N/A,TRUE,"Grafico de Gastos";#N/A,#N/A,TRUE,"Inv Corrente";#N/A,#N/A,TRUE,"Inv Capital"}</definedName>
    <definedName name="ssssssfsef">#REF!</definedName>
    <definedName name="sssssss">'[286]#REF'!$A$1:$U$38</definedName>
    <definedName name="ssssssssssss">#REF!</definedName>
    <definedName name="SSYes" localSheetId="2">#REF!</definedName>
    <definedName name="SSYes" localSheetId="1">#REF!</definedName>
    <definedName name="SSYes" localSheetId="0">#REF!</definedName>
    <definedName name="SSYes">#REF!</definedName>
    <definedName name="ST">#REF!</definedName>
    <definedName name="Standard_Selected">'[91]Project Inputs'!$C$61</definedName>
    <definedName name="StandardCollectionSystemVoltages">[91]LOOKUPS!$D$3:$D$10</definedName>
    <definedName name="StandardTransmissionVoltages">[91]LOOKUPS!$B$3:$B$15</definedName>
    <definedName name="START">'[5]1403'!#REF!</definedName>
    <definedName name="status_conc">#REF!</definedName>
    <definedName name="Status_options">#REF!</definedName>
    <definedName name="Std1.1">#REF!</definedName>
    <definedName name="Std1.10">#REF!</definedName>
    <definedName name="Std1.12">#REF!</definedName>
    <definedName name="Std1.12Hrs">#REF!</definedName>
    <definedName name="Std1.12Mat">#REF!</definedName>
    <definedName name="Std1.13Hrs">#REF!</definedName>
    <definedName name="Std1.13Mat">#REF!</definedName>
    <definedName name="Std1.14">#REF!</definedName>
    <definedName name="Std1.15">#REF!</definedName>
    <definedName name="Std1.16">#REF!</definedName>
    <definedName name="Std1.17">#REF!</definedName>
    <definedName name="Std1.18">#REF!</definedName>
    <definedName name="Std1.18Hrs">#REF!</definedName>
    <definedName name="Std1.18Mat">#REF!</definedName>
    <definedName name="Std1.2">#REF!</definedName>
    <definedName name="Std1.3">#REF!</definedName>
    <definedName name="Std1.4">#REF!</definedName>
    <definedName name="Std1.5">#REF!</definedName>
    <definedName name="Std1.6">#REF!</definedName>
    <definedName name="Std1.7">#REF!</definedName>
    <definedName name="Std1.8">#REF!</definedName>
    <definedName name="Std1.9">#REF!</definedName>
    <definedName name="StdTotal">#REF!</definedName>
    <definedName name="StdTotalImp">#REF!</definedName>
    <definedName name="STEAM" localSheetId="2">'[196]Pump Suction'!#REF!</definedName>
    <definedName name="STEAM" localSheetId="1">'[196]Pump Suction'!#REF!</definedName>
    <definedName name="STEAM" localSheetId="0">'[196]Pump Suction'!#REF!</definedName>
    <definedName name="STEAM">'[196]Pump Suction'!#REF!</definedName>
    <definedName name="Steel_CrossSection" localSheetId="2">#REF!</definedName>
    <definedName name="Steel_CrossSection" localSheetId="1">#REF!</definedName>
    <definedName name="Steel_CrossSection" localSheetId="0">#REF!</definedName>
    <definedName name="Steel_CrossSection">#REF!</definedName>
    <definedName name="Steel_ElectricResistivity" localSheetId="2">#REF!</definedName>
    <definedName name="Steel_ElectricResistivity" localSheetId="1">#REF!</definedName>
    <definedName name="Steel_ElectricResistivity" localSheetId="0">#REF!</definedName>
    <definedName name="Steel_ElectricResistivity">#REF!</definedName>
    <definedName name="Steel_ElectricResistivityTempCoef" localSheetId="2">#REF!</definedName>
    <definedName name="Steel_ElectricResistivityTempCoef" localSheetId="1">#REF!</definedName>
    <definedName name="Steel_ElectricResistivityTempCoef" localSheetId="0">#REF!</definedName>
    <definedName name="Steel_ElectricResistivityTempCoef">#REF!</definedName>
    <definedName name="Steel_Rca">'[91]Losses Calculation'!$X$52</definedName>
    <definedName name="Steel_Temp_Coefficient">'[91]Project Inputs'!$C$106</definedName>
    <definedName name="SteelLosses" localSheetId="2">#REF!</definedName>
    <definedName name="SteelLosses" localSheetId="1">#REF!</definedName>
    <definedName name="SteelLosses" localSheetId="0">#REF!</definedName>
    <definedName name="SteelLosses">#REF!</definedName>
    <definedName name="STL">[108]workings1!#REF!</definedName>
    <definedName name="stm_2" localSheetId="2">'[196]Pump Suction'!#REF!</definedName>
    <definedName name="stm_2" localSheetId="1">'[196]Pump Suction'!#REF!</definedName>
    <definedName name="stm_2" localSheetId="0">'[196]Pump Suction'!#REF!</definedName>
    <definedName name="stm_2">'[196]Pump Suction'!#REF!</definedName>
    <definedName name="Stock_Premium">'[145]Base Case CM Version'!$E$25</definedName>
    <definedName name="Stock_Price">'[145]Base Case CM Version'!$D$40</definedName>
    <definedName name="STPCS7" localSheetId="2">#REF!</definedName>
    <definedName name="STPCS7" localSheetId="1">#REF!</definedName>
    <definedName name="STPCS7" localSheetId="0">#REF!</definedName>
    <definedName name="STPCS7">#REF!</definedName>
    <definedName name="struct" localSheetId="2">#REF!</definedName>
    <definedName name="struct" localSheetId="1">#REF!</definedName>
    <definedName name="struct" localSheetId="0">#REF!</definedName>
    <definedName name="struct">#REF!</definedName>
    <definedName name="sü">#REF!</definedName>
    <definedName name="sub_k">IF([101]Num!$A2&lt;&gt;"",IF([101]Num!$A2&lt;=[101]Num!A$12,[101]Num!$Z1,[101]Num!$Z1+[101]Num!A2),[101]Num!$Z1+[101]Num!A2)</definedName>
    <definedName name="sub_k_0">IF([101]Num!$A1=[101]Num!A$12,[101]Num!XEZ1,0)</definedName>
    <definedName name="Sub_Override">#REF!</definedName>
    <definedName name="sub_p">IF([101]Num!$A2&lt;&gt;"",IF([101]Num!$A2&lt;=[101]Num!A$12,[101]Num!$I1,[101]Num!$I1+[101]Num!A2),[101]Num!$I1+[101]Num!A2)</definedName>
    <definedName name="sub_p_0">IF([101]Num!$A1=[101]Num!A$12,[101]Num!XEZ1,0)</definedName>
    <definedName name="sub_tot">SUM([101]Num!B1:E1)</definedName>
    <definedName name="sub_total">[161]Summary!$L$157</definedName>
    <definedName name="Sub_Type" localSheetId="2">#REF!</definedName>
    <definedName name="Sub_Type" localSheetId="1">#REF!</definedName>
    <definedName name="Sub_Type" localSheetId="0">#REF!</definedName>
    <definedName name="Sub_Type">#REF!</definedName>
    <definedName name="SubContractStart">[161]Summary!$E$3</definedName>
    <definedName name="Subestação" localSheetId="2">#REF!</definedName>
    <definedName name="Subestação" localSheetId="1">#REF!</definedName>
    <definedName name="Subestação" localSheetId="0">#REF!</definedName>
    <definedName name="Subestação">#REF!</definedName>
    <definedName name="SUBS_AREA">'[93]APP. A SCHED. 5'!$A$10:$D$20</definedName>
    <definedName name="SUBS_TITLES">'[93]APP. A SCHED. 5'!$A$1:$IV$9</definedName>
    <definedName name="SubstationArea">'[91]Project Inputs'!$C$133</definedName>
    <definedName name="SubstationCapacity">'[91]Project Inputs'!$C$138</definedName>
    <definedName name="SubstationCapacityQuoteAvailable">'[91]Project Inputs'!$C$139</definedName>
    <definedName name="SubstationInsulatingRockDepthInches">'[91]Project Inputs'!$C$135</definedName>
    <definedName name="SubstationMaterialAndLabour" localSheetId="2">'[102]Sub &amp; DVAR'!#REF!</definedName>
    <definedName name="SubstationMaterialAndLabour" localSheetId="1">'[102]Sub &amp; DVAR'!#REF!</definedName>
    <definedName name="SubstationMaterialAndLabour" localSheetId="0">'[102]Sub &amp; DVAR'!#REF!</definedName>
    <definedName name="SubstationMaterialAndLabour">'[102]Sub &amp; DVAR'!#REF!</definedName>
    <definedName name="SubstationTopsoilStripDepthInches">'[91]Project Inputs'!$C$134</definedName>
    <definedName name="SubstationTransportationAllowance">[91]Quotes!$E$71</definedName>
    <definedName name="subtotais" localSheetId="2">#REF!,#REF!,#REF!</definedName>
    <definedName name="subtotais" localSheetId="1">#REF!,#REF!,#REF!</definedName>
    <definedName name="subtotais" localSheetId="0">#REF!,#REF!,#REF!</definedName>
    <definedName name="subtotais">#REF!,#REF!,#REF!</definedName>
    <definedName name="subtotais_10">#N/A</definedName>
    <definedName name="subtotais_10_1">#N/A</definedName>
    <definedName name="subtotais_12" localSheetId="2">(#REF!,#REF!,#REF!)</definedName>
    <definedName name="subtotais_12" localSheetId="1">(#REF!,#REF!,#REF!)</definedName>
    <definedName name="subtotais_12" localSheetId="0">(#REF!,#REF!,#REF!)</definedName>
    <definedName name="subtotais_12">(#REF!,#REF!,#REF!)</definedName>
    <definedName name="subtotais_12_2" localSheetId="2">(#REF!,#REF!,#REF!)</definedName>
    <definedName name="subtotais_12_2" localSheetId="1">(#REF!,#REF!,#REF!)</definedName>
    <definedName name="subtotais_12_2" localSheetId="0">(#REF!,#REF!,#REF!)</definedName>
    <definedName name="subtotais_12_2">(#REF!,#REF!,#REF!)</definedName>
    <definedName name="subtotais_2" localSheetId="2">(#REF!,#REF!,#REF!)</definedName>
    <definedName name="subtotais_2" localSheetId="1">(#REF!,#REF!,#REF!)</definedName>
    <definedName name="subtotais_2" localSheetId="0">(#REF!,#REF!,#REF!)</definedName>
    <definedName name="subtotais_2">(#REF!,#REF!,#REF!)</definedName>
    <definedName name="subtotais_3">(#REF!,#REF!,#REF!)</definedName>
    <definedName name="Subtotal">[173]XC!$B$9</definedName>
    <definedName name="SUBTOTAL1">#REF!</definedName>
    <definedName name="SUBTOTAL10">#REF!</definedName>
    <definedName name="SUBTOTAL11A">#REF!</definedName>
    <definedName name="SUBTOTAL11B">#REF!</definedName>
    <definedName name="SUBTOTAL12A">#REF!</definedName>
    <definedName name="SUBTOTAL12B">#REF!</definedName>
    <definedName name="SUBTOTAL13">#REF!</definedName>
    <definedName name="SUBTOTAL14">#REF!</definedName>
    <definedName name="SUBTOTAL2">#REF!</definedName>
    <definedName name="SUBTOTAL3">#REF!</definedName>
    <definedName name="SUBTOTAL4">#REF!</definedName>
    <definedName name="SUBTOTAL5">#REF!</definedName>
    <definedName name="SUBTOTAL6">#REF!</definedName>
    <definedName name="SUBTOTAL7">#REF!</definedName>
    <definedName name="SUBTOTAL8">#REF!</definedName>
    <definedName name="SUBTOTAL9">#REF!</definedName>
    <definedName name="SUCCAO">[128]DIM_BOMBA!#REF!</definedName>
    <definedName name="suchFkt">[77]Completa!$AQ$14</definedName>
    <definedName name="SUM">#REF!</definedName>
    <definedName name="sum_1">[109]ASICS_Sum!$A$2:$L$34</definedName>
    <definedName name="sum_2">[109]ASICS_Sum!$A$45:$L$77</definedName>
    <definedName name="sum_by_qtr_detail_2">#REF!</definedName>
    <definedName name="Summary">'[325]Financials USD$'!$A$1:$T$68</definedName>
    <definedName name="Summary_of_Operations_2">#REF!</definedName>
    <definedName name="SUMMERY">#REF!</definedName>
    <definedName name="sumt">SUM([101]Eier!A3:A2994)</definedName>
    <definedName name="SUPER7_RATES">#REF!</definedName>
    <definedName name="SUPER7COST">#REF!</definedName>
    <definedName name="SupervisorCostPerMonth">'[91]Project Inputs'!$C$54</definedName>
    <definedName name="SupervisorsForTrenching">'[91]Project Inputs'!$C$175</definedName>
    <definedName name="SUPESC" localSheetId="2">#REF!</definedName>
    <definedName name="SUPESC" localSheetId="1">#REF!</definedName>
    <definedName name="SUPESC" localSheetId="0">#REF!</definedName>
    <definedName name="SUPESC">#REF!</definedName>
    <definedName name="suportes" localSheetId="2" hidden="1">{#N/A,#N/A,FALSE,"Eier"}</definedName>
    <definedName name="suportes" localSheetId="1" hidden="1">{#N/A,#N/A,FALSE,"Eier"}</definedName>
    <definedName name="suportes" localSheetId="0" hidden="1">{#N/A,#N/A,FALSE,"Eier"}</definedName>
    <definedName name="suportes" hidden="1">{#N/A,#N/A,FALSE,"Eier"}</definedName>
    <definedName name="SUPPLIER" localSheetId="2">#REF!</definedName>
    <definedName name="SUPPLIER" localSheetId="1">#REF!</definedName>
    <definedName name="SUPPLIER" localSheetId="0">#REF!</definedName>
    <definedName name="SUPPLIER">#REF!</definedName>
    <definedName name="SVLDOL">#REF!</definedName>
    <definedName name="SVLREAL">#REF!</definedName>
    <definedName name="SWE" hidden="1">{"'Quadro'!$A$4:$BG$78"}</definedName>
    <definedName name="SWR" hidden="1">{"'Quadro'!$A$4:$BG$78"}</definedName>
    <definedName name="Swvu.PLANILHA2." hidden="1">#REF!</definedName>
    <definedName name="SYOKI_GAMEN" localSheetId="5">[130]!SYOKI_GAMEN</definedName>
    <definedName name="SYOKI_GAMEN" localSheetId="2">[130]!SYOKI_GAMEN</definedName>
    <definedName name="SYOKI_GAMEN" localSheetId="1">[130]!SYOKI_GAMEN</definedName>
    <definedName name="SYOKI_GAMEN">[130]!SYOKI_GAMEN</definedName>
    <definedName name="SYOKI_GAMEN_10" localSheetId="5">'BD (2)'!SYOKI_GAMEN</definedName>
    <definedName name="SYOKI_GAMEN_10" localSheetId="2">[131]!SYOKI_GAMEN</definedName>
    <definedName name="SYOKI_GAMEN_10" localSheetId="1">[131]!SYOKI_GAMEN</definedName>
    <definedName name="SYOKI_GAMEN_10" localSheetId="0">[131]!SYOKI_GAMEN</definedName>
    <definedName name="SYOKI_GAMEN_10">[0]!SYOKI_GAMEN</definedName>
    <definedName name="SYOKI_GAMEN_10_1" localSheetId="5">'BD (2)'!SYOKI_GAMEN</definedName>
    <definedName name="SYOKI_GAMEN_10_1" localSheetId="2">[131]!SYOKI_GAMEN</definedName>
    <definedName name="SYOKI_GAMEN_10_1" localSheetId="1">[131]!SYOKI_GAMEN</definedName>
    <definedName name="SYOKI_GAMEN_10_1" localSheetId="0">[131]!SYOKI_GAMEN</definedName>
    <definedName name="SYOKI_GAMEN_10_1">[0]!SYOKI_GAMEN</definedName>
    <definedName name="SYOKI_GAMEN_12" localSheetId="5">'BD (2)'!SYOKI_GAMEN</definedName>
    <definedName name="SYOKI_GAMEN_12" localSheetId="2">[131]!SYOKI_GAMEN</definedName>
    <definedName name="SYOKI_GAMEN_12" localSheetId="1">[131]!SYOKI_GAMEN</definedName>
    <definedName name="SYOKI_GAMEN_12" localSheetId="0">[131]!SYOKI_GAMEN</definedName>
    <definedName name="SYOKI_GAMEN_12">[0]!SYOKI_GAMEN</definedName>
    <definedName name="SYOKI_GAMEN_12_17">NA()</definedName>
    <definedName name="SYOKI_GAMEN_12_2">#N/A</definedName>
    <definedName name="SYOKI_GAMEN_13" localSheetId="5">'BD (2)'!SYOKI_GAMEN</definedName>
    <definedName name="SYOKI_GAMEN_13" localSheetId="2">[131]!SYOKI_GAMEN</definedName>
    <definedName name="SYOKI_GAMEN_13" localSheetId="1">[131]!SYOKI_GAMEN</definedName>
    <definedName name="SYOKI_GAMEN_13" localSheetId="0">[131]!SYOKI_GAMEN</definedName>
    <definedName name="SYOKI_GAMEN_13">[0]!SYOKI_GAMEN</definedName>
    <definedName name="SYOKI_GAMEN_14">#N/A</definedName>
    <definedName name="SYOKI_GAMEN_15" localSheetId="5">'BD (2)'!SYOKI_GAMEN</definedName>
    <definedName name="SYOKI_GAMEN_15" localSheetId="2">[131]!SYOKI_GAMEN</definedName>
    <definedName name="SYOKI_GAMEN_15" localSheetId="1">[131]!SYOKI_GAMEN</definedName>
    <definedName name="SYOKI_GAMEN_15" localSheetId="0">[131]!SYOKI_GAMEN</definedName>
    <definedName name="SYOKI_GAMEN_15">[0]!SYOKI_GAMEN</definedName>
    <definedName name="SYOKI_GAMEN_2">#N/A</definedName>
    <definedName name="SYOKI_GAMEN_3" localSheetId="5">'BD (2)'!SYOKI_GAMEN</definedName>
    <definedName name="SYOKI_GAMEN_3" localSheetId="2">[131]!SYOKI_GAMEN</definedName>
    <definedName name="SYOKI_GAMEN_3" localSheetId="1">[131]!SYOKI_GAMEN</definedName>
    <definedName name="SYOKI_GAMEN_3" localSheetId="0">[131]!SYOKI_GAMEN</definedName>
    <definedName name="SYOKI_GAMEN_3">[0]!SYOKI_GAMEN</definedName>
    <definedName name="SYOKI_GAMEN_3_21">#N/A</definedName>
    <definedName name="SYOKI_GAMEN_4">#N/A</definedName>
    <definedName name="SYOKI_GAMEN_4_21">#N/A</definedName>
    <definedName name="SYOKI_GAMEN_8">#N/A</definedName>
    <definedName name="SYOKI_GAMEN_8_21">#N/A</definedName>
    <definedName name="Systems_intergrator_Cost">'[90]Ref Numbers'!$H$14</definedName>
    <definedName name="Systems_intergrator_Sell">'[90]Ref Numbers'!$I$14</definedName>
    <definedName name="T" localSheetId="3">#REF!</definedName>
    <definedName name="T" localSheetId="2">#REF!</definedName>
    <definedName name="T" localSheetId="1">#REF!</definedName>
    <definedName name="T" localSheetId="0">#REF!</definedName>
    <definedName name="T">#REF!</definedName>
    <definedName name="T_2">#N/A</definedName>
    <definedName name="T_3">#N/A</definedName>
    <definedName name="T_4">#N/A</definedName>
    <definedName name="T_FINE_RALL_A">#REF!</definedName>
    <definedName name="T_FINE_RALL_B">#REF!</definedName>
    <definedName name="T_FINE_RIDOTTA">#REF!</definedName>
    <definedName name="T_INIFIN_RALL_B">#REF!</definedName>
    <definedName name="T_INIZIO_RALL_A">#REF!</definedName>
    <definedName name="T_INIZIO_RALL_B">#REF!</definedName>
    <definedName name="T_INIZIO_RIDOTTA">#REF!</definedName>
    <definedName name="T1_ACCESSORIES">'[31]Price List'!$A$459</definedName>
    <definedName name="T1_CSU">'[31]Price List'!$A$443</definedName>
    <definedName name="T1LineAllowance">[91]Quotes!$E$77</definedName>
    <definedName name="T2_">#N/A</definedName>
    <definedName name="T3SU_300">'[31]Price List'!$A$615</definedName>
    <definedName name="T3SU_300_INT">'[31]Price List'!$A$993</definedName>
    <definedName name="T3SU_300_MODULES">'[31]Price List'!$A$617</definedName>
    <definedName name="T400_SHELVES">'[31]Price List'!$A$812</definedName>
    <definedName name="Ta">'[91]Trench and Cable'!$F$33</definedName>
    <definedName name="TA_832">'[31]Price List'!$A$988</definedName>
    <definedName name="Ta_line">'[91]Trench and Cable'!$B$207:$B$222</definedName>
    <definedName name="Ta_Overhead">'[91]Trench and Cable'!$F$50</definedName>
    <definedName name="tab" hidden="1">{TRUE,TRUE,-1.25,-15.5,604.5,366.75,FALSE,FALSE,TRUE,TRUE,0,1,#N/A,1,#N/A,9.0125,24.4117647058824,1,FALSE,FALSE,3,TRUE,1,FALSE,100,"Swvu.PLANILHA2.","ACwvu.PLANILHA2.",#N/A,FALSE,FALSE,0.787401575,0.34,0.46,0.5,1,"","",FALSE,FALSE,FALSE,FALSE,1,#N/A,1,1,FALSE,FALSE,#N/A,#N/A,FALSE,FALSE,FALSE,9,65532,65532,FALSE,FALSE,TRUE,TRUE,TRUE}</definedName>
    <definedName name="tab_mancal">#REF!</definedName>
    <definedName name="TABEFET">#REF!</definedName>
    <definedName name="TABELA" localSheetId="2">#REF!</definedName>
    <definedName name="TABELA" localSheetId="1">#REF!</definedName>
    <definedName name="TABELA" localSheetId="0">#REF!</definedName>
    <definedName name="TABELA">#REF!</definedName>
    <definedName name="TABELA01">#REF!</definedName>
    <definedName name="TABELA02">#REF!</definedName>
    <definedName name="tabela03">#REF!</definedName>
    <definedName name="tabela2">#REF!</definedName>
    <definedName name="tabelaDenominação" localSheetId="2">#REF!</definedName>
    <definedName name="tabelaDenominação" localSheetId="1">#REF!</definedName>
    <definedName name="tabelaDenominação" localSheetId="0">#REF!</definedName>
    <definedName name="tabelaDenominação">#REF!</definedName>
    <definedName name="TabEmp">[331]Tabelas!$A$1:$C$74</definedName>
    <definedName name="tabf1" localSheetId="2">#REF!</definedName>
    <definedName name="tabf1" localSheetId="1">#REF!</definedName>
    <definedName name="tabf1" localSheetId="0">#REF!</definedName>
    <definedName name="tabf1">#REF!</definedName>
    <definedName name="tabf2">#REF!</definedName>
    <definedName name="tabfa1">#REF!</definedName>
    <definedName name="tabfa2">#REF!</definedName>
    <definedName name="TabImport">#REF!</definedName>
    <definedName name="Table">#REF!</definedName>
    <definedName name="Table1">#REF!</definedName>
    <definedName name="TableName">"Dummy"</definedName>
    <definedName name="TABMAX">#REF!</definedName>
    <definedName name="TABMIN">#REF!</definedName>
    <definedName name="TabPer">#REF!</definedName>
    <definedName name="TABRACCOLTA">#REF!</definedName>
    <definedName name="tabtubo">[128]ØNOM.!$A$1:$B$22</definedName>
    <definedName name="TABTUBOMM">#REF!</definedName>
    <definedName name="TabUF">#REF!</definedName>
    <definedName name="TaDFnInnov">#REF!</definedName>
    <definedName name="TAG">#REF!</definedName>
    <definedName name="Tag_Carga">#REF!</definedName>
    <definedName name="Tag_CCM">#REF!</definedName>
    <definedName name="TAMBOR">#REF!</definedName>
    <definedName name="TAMBOR_DADOS">#REF!</definedName>
    <definedName name="tank">#REF!</definedName>
    <definedName name="TankPosNo">[114]Info!#REF!</definedName>
    <definedName name="tanque">#REF!</definedName>
    <definedName name="TARGET">[338]PSPOS!$A$2</definedName>
    <definedName name="tarifas">#REF!</definedName>
    <definedName name="tarifas_CVRD">#REF!</definedName>
    <definedName name="tartempion">#REF!</definedName>
    <definedName name="taux_d_actualisation">'[98]Renta B4 2'!$B$6</definedName>
    <definedName name="TAX_AREA">'[93]APP. A SCHED. 4'!$A$23:$P$23</definedName>
    <definedName name="TAX_TITLES">'[93]APP. A SCHED. 4'!#REF!</definedName>
    <definedName name="TAXA" localSheetId="2">#REF!</definedName>
    <definedName name="TAXA" localSheetId="1">#REF!</definedName>
    <definedName name="TAXA" localSheetId="0">#REF!</definedName>
    <definedName name="TAXA">#REF!</definedName>
    <definedName name="Taxa_de_Desconto">#REF!</definedName>
    <definedName name="Taxa_de_Fiscalizacao">#REF!</definedName>
    <definedName name="Taxa_MAE">#REF!</definedName>
    <definedName name="taxas">#REF!</definedName>
    <definedName name="taxrate">[83]Inputs!$C$10</definedName>
    <definedName name="TBF">#REF!</definedName>
    <definedName name="TBLOCK" localSheetId="3">#REF!</definedName>
    <definedName name="TBLOCK" localSheetId="2">#REF!</definedName>
    <definedName name="TBLOCK" localSheetId="1">#REF!</definedName>
    <definedName name="TBLOCK" localSheetId="0">#REF!</definedName>
    <definedName name="TBLOCK">#REF!</definedName>
    <definedName name="tbt">#REF!,#REF!,#REF!,#REF!</definedName>
    <definedName name="Tc">'[91]Trench and Cable'!$D$33</definedName>
    <definedName name="Tc_line">'[91]Trench and Cable'!$E$33</definedName>
    <definedName name="Tc_line_Overhead">'[91]Trench and Cable'!$E$50</definedName>
    <definedName name="Tc_Overhead">'[91]Trench and Cable'!$D$50</definedName>
    <definedName name="TCIN">'[132]TC IN'!$D$3:$M$242</definedName>
    <definedName name="TDU_MULTIPLEXER_UNITS">'[31]Price List'!$A$391</definedName>
    <definedName name="Tech100" localSheetId="3">[77]Completa!#REF!</definedName>
    <definedName name="Tech100" localSheetId="2">[77]Completa!#REF!</definedName>
    <definedName name="Tech100" localSheetId="1">[77]Completa!#REF!</definedName>
    <definedName name="Tech100" localSheetId="0">[77]Completa!#REF!</definedName>
    <definedName name="Tech100">[77]Completa!#REF!</definedName>
    <definedName name="Tech300" localSheetId="2">[77]Completa!#REF!</definedName>
    <definedName name="Tech300" localSheetId="1">[77]Completa!#REF!</definedName>
    <definedName name="Tech300" localSheetId="0">[77]Completa!#REF!</definedName>
    <definedName name="Tech300">[77]Completa!#REF!</definedName>
    <definedName name="teeeeeeee">#REF!</definedName>
    <definedName name="telaA" localSheetId="5">[10]!telaA</definedName>
    <definedName name="telaA" localSheetId="2">[10]!telaA</definedName>
    <definedName name="telaA" localSheetId="1">[10]!telaA</definedName>
    <definedName name="telaA">[10]!telaA</definedName>
    <definedName name="telaC" localSheetId="5">[10]!telaC</definedName>
    <definedName name="telaC" localSheetId="2">[10]!telaC</definedName>
    <definedName name="telaC" localSheetId="1">[10]!telaC</definedName>
    <definedName name="telaC">[10]!telaC</definedName>
    <definedName name="telacc" localSheetId="5">[62]!telaC</definedName>
    <definedName name="telacc" localSheetId="2">[62]!telaC</definedName>
    <definedName name="telacc" localSheetId="1">[62]!telaC</definedName>
    <definedName name="telacc">[62]!telaC</definedName>
    <definedName name="telefonia">#REF!</definedName>
    <definedName name="TELEPHONES">'[31]Price List'!$A$115</definedName>
    <definedName name="TEMP">[181]BOMBA!$B$13</definedName>
    <definedName name="Temp_Reduction_Factor">'[91]Trench and Cable'!$E$105:$E$120</definedName>
    <definedName name="Temp_Reduction_Factor_IEEE">'[91]Trench and Cable'!$E$207:$E$222</definedName>
    <definedName name="TempÅnga" localSheetId="2">#REF!</definedName>
    <definedName name="TempÅnga" localSheetId="1">#REF!</definedName>
    <definedName name="TempÅnga" localSheetId="0">#REF!</definedName>
    <definedName name="TempÅnga">#REF!</definedName>
    <definedName name="tempe" localSheetId="2">#REF!</definedName>
    <definedName name="tempe" localSheetId="1">#REF!</definedName>
    <definedName name="tempe" localSheetId="0">#REF!</definedName>
    <definedName name="tempe">#REF!</definedName>
    <definedName name="Temperature">'[91]Trench and Cable'!$B$105:$B$120</definedName>
    <definedName name="TemperaturesConductorSurface">'[91]Project Inputs'!$C$94</definedName>
    <definedName name="TempLutIn" localSheetId="2">#REF!</definedName>
    <definedName name="TempLutIn" localSheetId="1">#REF!</definedName>
    <definedName name="TempLutIn" localSheetId="0">#REF!</definedName>
    <definedName name="TempLutIn">#REF!</definedName>
    <definedName name="TempLutUt" localSheetId="2">#REF!</definedName>
    <definedName name="TempLutUt" localSheetId="1">#REF!</definedName>
    <definedName name="TempLutUt" localSheetId="0">#REF!</definedName>
    <definedName name="TempLutUt">#REF!</definedName>
    <definedName name="tempo">'[339]consolidado preventivas'!$H$1</definedName>
    <definedName name="tempor1">'[339]consolidado preventivas'!$H$1</definedName>
    <definedName name="TENDERPRICE">'[145]Base Case CM Version'!$E$21</definedName>
    <definedName name="Terc_nov">[105]Principal!$D$22</definedName>
    <definedName name="TERMNPV">'[145]Base Case CM Version'!$O$44</definedName>
    <definedName name="TESA">'[340]DATOS DE ORIGEN Rev.04-II '!#REF!</definedName>
    <definedName name="test">#REF!</definedName>
    <definedName name="Test_Engineer_Cost">'[90]Ref Numbers'!$H$7</definedName>
    <definedName name="Test_Engineer_Sell">'[90]Ref Numbers'!$I$7</definedName>
    <definedName name="TEST1" localSheetId="2">#REF!</definedName>
    <definedName name="TEST1" localSheetId="1">#REF!</definedName>
    <definedName name="TEST1" localSheetId="0">#REF!</definedName>
    <definedName name="TEST1">#REF!</definedName>
    <definedName name="teste">#REF!</definedName>
    <definedName name="teste1">#REF!</definedName>
    <definedName name="teste2" hidden="1">{#N/A,#N/A,FALSE,"GERAL";#N/A,#N/A,FALSE,"012-96";#N/A,#N/A,FALSE,"018-96";#N/A,#N/A,FALSE,"027-96";#N/A,#N/A,FALSE,"059-96";#N/A,#N/A,FALSE,"076-96";#N/A,#N/A,FALSE,"019-97";#N/A,#N/A,FALSE,"021-97";#N/A,#N/A,FALSE,"022-97";#N/A,#N/A,FALSE,"028-97"}</definedName>
    <definedName name="testea">#N/A</definedName>
    <definedName name="testea_10">#N/A</definedName>
    <definedName name="testea_12" localSheetId="2">#REF!:OFFSET(#REF!,#REF!-1,0)</definedName>
    <definedName name="testea_12" localSheetId="1">#REF!:OFFSET(#REF!,#REF!-1,0)</definedName>
    <definedName name="testea_12" localSheetId="0">#REF!:OFFSET(#REF!,#REF!-1,0)</definedName>
    <definedName name="testea_12">#REF!:OFFSET(#REF!,#REF!-1,0)</definedName>
    <definedName name="testea_14" localSheetId="2">#REF!:OFFSET(#REF!,#REF!-1,0)</definedName>
    <definedName name="testea_14" localSheetId="1">#REF!:OFFSET(#REF!,#REF!-1,0)</definedName>
    <definedName name="testea_14" localSheetId="0">#REF!:OFFSET(#REF!,#REF!-1,0)</definedName>
    <definedName name="testea_14">#REF!:OFFSET(#REF!,#REF!-1,0)</definedName>
    <definedName name="testea_15" localSheetId="2">#REF!:OFFSET(#REF!,#REF!-1,0)</definedName>
    <definedName name="testea_15" localSheetId="1">#REF!:OFFSET(#REF!,#REF!-1,0)</definedName>
    <definedName name="testea_15" localSheetId="0">#REF!:OFFSET(#REF!,#REF!-1,0)</definedName>
    <definedName name="testea_15">#REF!:OFFSET(#REF!,#REF!-1,0)</definedName>
    <definedName name="testea_16">#REF!:OFFSET(#REF!,#REF!-1,0)</definedName>
    <definedName name="testea_18">#N/A</definedName>
    <definedName name="testea_2" localSheetId="2">#REF!:OFFSET(#REF!,#REF!-1,0)</definedName>
    <definedName name="testea_2" localSheetId="1">#REF!:OFFSET(#REF!,#REF!-1,0)</definedName>
    <definedName name="testea_2" localSheetId="0">#REF!:OFFSET(#REF!,#REF!-1,0)</definedName>
    <definedName name="testea_2">#REF!:OFFSET(#REF!,#REF!-1,0)</definedName>
    <definedName name="testea_3">#N/A</definedName>
    <definedName name="TESTHKEY" localSheetId="2">#REF!</definedName>
    <definedName name="TESTHKEY" localSheetId="1">#REF!</definedName>
    <definedName name="TESTHKEY" localSheetId="0">#REF!</definedName>
    <definedName name="TESTHKEY">#REF!</definedName>
    <definedName name="TESTKEYS" localSheetId="2">#REF!</definedName>
    <definedName name="TESTKEYS" localSheetId="1">#REF!</definedName>
    <definedName name="TESTKEYS" localSheetId="0">#REF!</definedName>
    <definedName name="TESTKEYS">#REF!</definedName>
    <definedName name="TESTVKEY" localSheetId="2">#REF!</definedName>
    <definedName name="TESTVKEY" localSheetId="1">#REF!</definedName>
    <definedName name="TESTVKEY" localSheetId="0">#REF!</definedName>
    <definedName name="TESTVKEY">#REF!</definedName>
    <definedName name="teteetete">#REF!</definedName>
    <definedName name="Teuerung">#REF!</definedName>
    <definedName name="TextRefCopyRangeCount" hidden="1">1</definedName>
    <definedName name="tezte">[7]!tezte</definedName>
    <definedName name="TF_Bay_Size">#REF!</definedName>
    <definedName name="TF_Bays">#REF!</definedName>
    <definedName name="tha">[290]Principal!$D$22</definedName>
    <definedName name="THR" hidden="1">{"'gráf jan00'!$A$1:$AK$41"}</definedName>
    <definedName name="threezero">#REF!</definedName>
    <definedName name="THTRHT" hidden="1">{"'gráf jan00'!$A$1:$AK$41"}</definedName>
    <definedName name="tieto">#REF!</definedName>
    <definedName name="TIJ">'[121]J&amp;T'!$B$66:$Z$90</definedName>
    <definedName name="TIJINV">'[121]J&amp;T'!$B$100:$U$119</definedName>
    <definedName name="tile">#REF!</definedName>
    <definedName name="tintas">#REF!</definedName>
    <definedName name="Tipo">#REF!</definedName>
    <definedName name="tipo_tamb">#REF!</definedName>
    <definedName name="tipoj">'[341]GAVNG -EPI'!#REF!</definedName>
    <definedName name="tipojj">'[341]GAVNG -EPI'!#REF!</definedName>
    <definedName name="tipojjj">'[341]GAVNG -EPI'!#REF!</definedName>
    <definedName name="Tipos">#REF!</definedName>
    <definedName name="tipotub">'[100]Tabelas Auxiliares'!$K$6:$K$9</definedName>
    <definedName name="TipoV">[15]Dados!$B$9</definedName>
    <definedName name="TIR">#REF!</definedName>
    <definedName name="TITEVW">#REF!</definedName>
    <definedName name="title">#REF!</definedName>
    <definedName name="Title_1_1">#REF!</definedName>
    <definedName name="Title_2_1">#REF!</definedName>
    <definedName name="Title_3_1">#REF!</definedName>
    <definedName name="Title_4_1">#REF!</definedName>
    <definedName name="Title_5_1">#REF!</definedName>
    <definedName name="TITLES">#REF!</definedName>
    <definedName name="TITULO">[181]BOMBA!$A$3</definedName>
    <definedName name="Título_de_impressão" localSheetId="2">#REF!</definedName>
    <definedName name="Título_de_impressão" localSheetId="1">#REF!</definedName>
    <definedName name="Título_de_impressão" localSheetId="0">#REF!</definedName>
    <definedName name="Título_de_impressão">#REF!</definedName>
    <definedName name="_xlnm.Print_Titles" localSheetId="2">'Histograma MOD'!$1:$11</definedName>
    <definedName name="_xlnm.Print_Titles" localSheetId="1">'Histograma MOD Geral'!$1:$11</definedName>
    <definedName name="_xlnm.Print_Titles" localSheetId="0">'Histograma MOI Geral'!$1:$11</definedName>
    <definedName name="Títulos_impressão_IM" localSheetId="2">[342]MCBR!#REF!</definedName>
    <definedName name="Títulos_impressão_IM" localSheetId="1">[342]MCBR!#REF!</definedName>
    <definedName name="Títulos_impressão_IM" localSheetId="0">[342]MCBR!#REF!</definedName>
    <definedName name="Títulos_impressão_IM">[342]MCBR!#REF!</definedName>
    <definedName name="tjtrj" hidden="1">{#N/A,#N/A,TRUE,"indice";#N/A,#N/A,TRUE,"indicadores";#N/A,#N/A,TRUE,"comentarios";#N/A,#N/A,TRUE,"Receita";#N/A,#N/A,TRUE,"preço";#N/A,#N/A,TRUE,"Custo Unit Total";#N/A,#N/A,TRUE,"Custo Unit Minerio";#N/A,#N/A,TRUE,"Adm_Aux";#N/A,#N/A,TRUE,"Reaprop";#N/A,#N/A,TRUE,"Custo Unit TU";#N/A,#N/A,TRUE,"Custo Unit Paul";#N/A,#N/A,TRUE,"Custo Unit PM";#N/A,#N/A,TRUE,"Custo Unit TPD";#N/A,#N/A,TRUE,"Custo Unit GR";#N/A,#N/A,TRUE,"Custo Unit FE";#N/A,#N/A,TRUE,"Custo Unit Teus";#N/A,#N/A,TRUE,"Custo Unit CO Ton";#N/A,#N/A,TRUE,"Custo Unit OC";#N/A,#N/A,TRUE,"Margem";#N/A,#N/A,TRUE,"Prog Total";#N/A,#N/A,TRUE,"Prog Tubarão";#N/A,#N/A,TRUE,"Prog Praia mole";#N/A,#N/A,TRUE,"Prog  Paul";#N/A,#N/A,TRUE,"Prog TPD";#N/A,#N/A,TRUE,"Pessoal";#N/A,#N/A,TRUE,"Gastos";#N/A,#N/A,TRUE,"Gasto Área";#N/A,#N/A,TRUE,"Grafico de Gastos";#N/A,#N/A,TRUE,"Inv Corrente";#N/A,#N/A,TRUE,"Inv Capital"}</definedName>
    <definedName name="tn">#REF!</definedName>
    <definedName name="to" hidden="1">{#N/A,#N/A,FALSE,"GERAL";#N/A,#N/A,FALSE,"012-96";#N/A,#N/A,FALSE,"018-96";#N/A,#N/A,FALSE,"027-96";#N/A,#N/A,FALSE,"059-96";#N/A,#N/A,FALSE,"076-96";#N/A,#N/A,FALSE,"019-97";#N/A,#N/A,FALSE,"021-97";#N/A,#N/A,FALSE,"022-97";#N/A,#N/A,FALSE,"028-97"}</definedName>
    <definedName name="Todas_as_pendencias">#REF!</definedName>
    <definedName name="TODAS_AS_PLANILHAS" localSheetId="5">[343]!TODAS_AS_PLANILHAS</definedName>
    <definedName name="TODAS_AS_PLANILHAS" localSheetId="2">[343]!TODAS_AS_PLANILHAS</definedName>
    <definedName name="TODAS_AS_PLANILHAS" localSheetId="1">[343]!TODAS_AS_PLANILHAS</definedName>
    <definedName name="TODAS_AS_PLANILHAS">[343]!TODAS_AS_PLANILHAS</definedName>
    <definedName name="TODOEQUIPO">#REF!</definedName>
    <definedName name="TODOEVW">#REF!</definedName>
    <definedName name="ToilFnInnov">#REF!</definedName>
    <definedName name="ToilIntInnov">#REF!</definedName>
    <definedName name="ton" localSheetId="2">#REF!</definedName>
    <definedName name="ton" localSheetId="1">#REF!</definedName>
    <definedName name="ton" localSheetId="0">#REF!</definedName>
    <definedName name="ton">#REF!</definedName>
    <definedName name="Tool">#REF!</definedName>
    <definedName name="Top">#REF!</definedName>
    <definedName name="TOT">#REF!</definedName>
    <definedName name="TOT__SEDE">IF(#REF!=0,0,SUM(#REF!)/#REF!)</definedName>
    <definedName name="Tot_Arm">[194]automazione!$C$5</definedName>
    <definedName name="Tot_arm1">[344]automazione!$C$5</definedName>
    <definedName name="TOT_CANT">IF(#REF!=0,0,SUM(#REF!)/#REF!)</definedName>
    <definedName name="Tot_CentrOraria_Circ">#REF!</definedName>
    <definedName name="Tot_CentrOrariaPost_Circ">#REF!</definedName>
    <definedName name="tot_escalat">IF(#REF!&gt;0,((#REF!/#REF!)-1)*100,0)</definedName>
    <definedName name="Tot_EthCards_PCWKS_Circ">#REF!</definedName>
    <definedName name="Tot_EthCards_PSWKS_Circ">#REF!</definedName>
    <definedName name="Tot_InkJetPRN_Circ">#REF!</definedName>
    <definedName name="Tot_InkJetPRNPost_Circ">#REF!</definedName>
    <definedName name="Tot_LaserPRNPost_Circ">#REF!</definedName>
    <definedName name="Tot_Monitor20in_Circ">#REF!</definedName>
    <definedName name="Tot_Plotter_Circ">#REF!</definedName>
    <definedName name="Tot_S2K_CL_Circ">#REF!</definedName>
    <definedName name="Tot_S2K_CLl_Circ">#REF!</definedName>
    <definedName name="Tot_W2KProfessional_Circ">#REF!</definedName>
    <definedName name="Tot_WKS0_Circ">#REF!</definedName>
    <definedName name="Tot_WKS2_Circ">#REF!</definedName>
    <definedName name="total" localSheetId="2">#REF!</definedName>
    <definedName name="total" localSheetId="1">#REF!</definedName>
    <definedName name="total" localSheetId="0">#REF!</definedName>
    <definedName name="total">#REF!</definedName>
    <definedName name="TOTAL_ACCESS_1500_MODULES">'[31]Price List'!$A$350</definedName>
    <definedName name="TOTAL_ACCESS_1500_UNITS">'[31]Price List'!$A$305</definedName>
    <definedName name="Total_Access_232_INT">'[31]Price List'!#REF!</definedName>
    <definedName name="Total_Access_234">'[31]Price List'!$A$984</definedName>
    <definedName name="Total_Access_544R_INT">'[31]Price List'!$A$980</definedName>
    <definedName name="TOTAL_ACCESS_600_ACCESSORIES">'[31]Price List'!#REF!</definedName>
    <definedName name="TOTAL_ACCESS_600_UNITS">'[31]Price List'!$A$181</definedName>
    <definedName name="TOTAL_ACCESS_750_850_1500_MODULES">'[31]Price List'!$A$273</definedName>
    <definedName name="TOTAL_ACCESS_750_MODULES">'[31]Price List'!$A$246</definedName>
    <definedName name="TOTAL_ACCESS_750_SYSTEMS">'[31]Price List'!$A$235</definedName>
    <definedName name="TOTAL_ACCESS_750_UNITS">'[31]Price List'!$A$233</definedName>
    <definedName name="TOTAL_ACCESS_850_MODULES">'[31]Price List'!$A$265</definedName>
    <definedName name="TOTAL_ACCESS_850_SYSTEMS">'[31]Price List'!$A$252</definedName>
    <definedName name="TOTAL_ACCESS_850_UNITS">'[31]Price List'!$A$250</definedName>
    <definedName name="Total_Access_912">'[31]Price List'!$A$376</definedName>
    <definedName name="TOTAL_ACCESS_OPTI_MX">'[334]Price List'!#REF!</definedName>
    <definedName name="total_eqpt">'[31]Price List'!$G$994</definedName>
    <definedName name="TOTAL_INSU_LENGTH" localSheetId="2">#REF!</definedName>
    <definedName name="TOTAL_INSU_LENGTH" localSheetId="1">#REF!</definedName>
    <definedName name="TOTAL_INSU_LENGTH" localSheetId="0">#REF!</definedName>
    <definedName name="TOTAL_INSU_LENGTH">#REF!</definedName>
    <definedName name="Total_LeeSummit">[161]Summary!$L$165</definedName>
    <definedName name="total_limite_us_e_over">[345]Resumo!$D$25-[345]Resumo!$T$9</definedName>
    <definedName name="Total_SubstationCost">[91]BOP!$G$63</definedName>
    <definedName name="TOTAL1">'[346]PLANNORMAL '!$C$57</definedName>
    <definedName name="TOTALE">IF(#REF!=0,0,(+#REF!*#REF!+#REF!*#REF!)/#REF!)</definedName>
    <definedName name="TOTALE__ESTERNI">#REF!</definedName>
    <definedName name="TOTALE__INTERNI">#REF!</definedName>
    <definedName name="TotalEPI" localSheetId="2">#REF!</definedName>
    <definedName name="TotalEPI" localSheetId="1">#REF!</definedName>
    <definedName name="TotalEPI" localSheetId="0">#REF!</definedName>
    <definedName name="TotalEPI">#REF!</definedName>
    <definedName name="TotalEPI_15" localSheetId="2">#REF!</definedName>
    <definedName name="TotalEPI_15" localSheetId="1">#REF!</definedName>
    <definedName name="TotalEPI_15" localSheetId="0">#REF!</definedName>
    <definedName name="TotalEPI_15">#REF!</definedName>
    <definedName name="TotalEPI_20" localSheetId="2">#REF!</definedName>
    <definedName name="TotalEPI_20" localSheetId="1">#REF!</definedName>
    <definedName name="TotalEPI_20" localSheetId="0">#REF!</definedName>
    <definedName name="TotalEPI_20">#REF!</definedName>
    <definedName name="TotalEPI_23">#REF!</definedName>
    <definedName name="TotalEPI_25">#REF!</definedName>
    <definedName name="TotalEPI_28">#REF!</definedName>
    <definedName name="TotalEPI_31">#REF!</definedName>
    <definedName name="TotalEPI_33">#REF!</definedName>
    <definedName name="TotalEPI_36">#REF!</definedName>
    <definedName name="totalest">[85]Adm97!#REF!</definedName>
    <definedName name="TotalFerramentas">#REF!</definedName>
    <definedName name="TotalFerramentas_15">#REF!</definedName>
    <definedName name="TotalFerramentas_20">#REF!</definedName>
    <definedName name="TotalFerramentas_23">#REF!</definedName>
    <definedName name="TotalFerramentas_25">#REF!</definedName>
    <definedName name="TotalFerramentas_28">#REF!</definedName>
    <definedName name="TotalFerramentas_31">#REF!</definedName>
    <definedName name="TotalFerramentas_33">#REF!</definedName>
    <definedName name="TotalFerramentas_36">#REF!</definedName>
    <definedName name="TotalFullLoadTraformerLossesVAR">'[91]Losses Calculation'!$P$103</definedName>
    <definedName name="TotalFullLoadTraformerLossesWatts">'[91]Losses Calculation'!$O$103</definedName>
    <definedName name="totalminas">'[125]#REF'!$A$308:$I$365</definedName>
    <definedName name="TotalOverheadCost">'[91]E Lengths'!$AZ$1506</definedName>
    <definedName name="TotalSummarySell">[253]Summary!$L$172</definedName>
    <definedName name="TotalSummarySellCheck">[161]Summary!$M$172</definedName>
    <definedName name="TotalTrenchingCost">'[91]E Lengths'!$AY$1506</definedName>
    <definedName name="TotCorr">OFFSET(#REF!,,,COUNTA(#REF!),1)</definedName>
    <definedName name="TotData">OFFSET(#REF!,,,COUNTA(#REF!),1)</definedName>
    <definedName name="TOTDEMOL">'[88]Fasi provvisorie'!#REF!</definedName>
    <definedName name="TotGrupo">OFFSET('[62]Grupo x Justif'!$B$7,,,COUNTA('[62]Grupo x Justif'!$A$7:$A$70),1)</definedName>
    <definedName name="TotResp">OFFSET(#REF!,,,COUNTA(#REF!),1)</definedName>
    <definedName name="TotSegm">OFFSET(#REF!,,,COUNTA(#REF!),1)</definedName>
    <definedName name="TP">#REF!</definedName>
    <definedName name="Tp_fechamento">#REF!</definedName>
    <definedName name="TPerFnInnov">#REF!</definedName>
    <definedName name="tprice">[83]Inputs!$C$18</definedName>
    <definedName name="TPT">#REF!</definedName>
    <definedName name="TPU">#REF!</definedName>
    <definedName name="tr" localSheetId="2">#REF!</definedName>
    <definedName name="tr" localSheetId="1">#REF!</definedName>
    <definedName name="tr" localSheetId="0">#REF!</definedName>
    <definedName name="tr">#REF!</definedName>
    <definedName name="TRA" localSheetId="2">#REF!</definedName>
    <definedName name="TRA" localSheetId="1">#REF!</definedName>
    <definedName name="TRA" localSheetId="0">#REF!</definedName>
    <definedName name="TRA">#REF!</definedName>
    <definedName name="TRACER_ACCESSORIES">'[31]Price List'!$A$844</definedName>
    <definedName name="TRACER_MODULAR_INTERFACE_CARDS">'[31]Price List'!$A$839</definedName>
    <definedName name="TRACER_MODULAR_UNITS">'[31]Price List'!$A$830</definedName>
    <definedName name="TRACER_SYSTEMS">'[31]Price List'!#REF!</definedName>
    <definedName name="TRACER_UNITS">'[31]Price List'!$A$814</definedName>
    <definedName name="TRAEQU" localSheetId="2">#REF!</definedName>
    <definedName name="TRAEQU" localSheetId="1">#REF!</definedName>
    <definedName name="TRAEQU" localSheetId="0">#REF!</definedName>
    <definedName name="TRAEQU">#REF!</definedName>
    <definedName name="TrafoFkt" localSheetId="2">[77]Completa!#REF!</definedName>
    <definedName name="TrafoFkt" localSheetId="1">[77]Completa!#REF!</definedName>
    <definedName name="TrafoFkt" localSheetId="0">[77]Completa!#REF!</definedName>
    <definedName name="TrafoFkt">[77]Completa!#REF!</definedName>
    <definedName name="TRAINING">'[31]Price List'!$A$996</definedName>
    <definedName name="tran" hidden="1">{"'Quadro'!$A$4:$BG$78"}</definedName>
    <definedName name="Trans_Line_Base_Temperature">'[91]Project Inputs'!$C$124</definedName>
    <definedName name="Trans_Line_Cable_Material">'[91]Project Inputs'!$C$118</definedName>
    <definedName name="Trans_Line_TemperaturesConductorSurface">'[91]Project Inputs'!$C$123</definedName>
    <definedName name="Transacao">[144]TRANS!$A$1</definedName>
    <definedName name="TransformerActualCurrent">'[91]Losses Calculation'!$C$120</definedName>
    <definedName name="TransformerActualVoltage">'[91]Losses Calculation'!$C$119</definedName>
    <definedName name="TransformerFull_LoadWattsLossesActual">'[91]Losses Calculation'!$F$121</definedName>
    <definedName name="TransformerFullLoadTest">'[91]Losses Calculation'!$C$114</definedName>
    <definedName name="TransformerFullLoadVARlosses" localSheetId="2">#REF!</definedName>
    <definedName name="TransformerFullLoadVARlosses" localSheetId="1">#REF!</definedName>
    <definedName name="TransformerFullLoadVARlosses" localSheetId="0">#REF!</definedName>
    <definedName name="TransformerFullLoadVARlosses">#REF!</definedName>
    <definedName name="TransformerFullLoadVARLossesActual">'[91]Losses Calculation'!$F$122</definedName>
    <definedName name="TransformerImpedance">'[91]Losses Calculation'!$C$116</definedName>
    <definedName name="TransformerNoLoadTest">'[91]Losses Calculation'!$C$113</definedName>
    <definedName name="TransformerNoLoadVARlosses" localSheetId="2">#REF!</definedName>
    <definedName name="TransformerNoLoadVARlosses" localSheetId="1">#REF!</definedName>
    <definedName name="TransformerNoLoadVARlosses" localSheetId="0">#REF!</definedName>
    <definedName name="TransformerNoLoadVARlosses">#REF!</definedName>
    <definedName name="TransformerNoLoadVARLossesActual">'[91]Losses Calculation'!$F$120</definedName>
    <definedName name="TransformerNoLoadWattsLossesActual">'[91]Losses Calculation'!$F$119</definedName>
    <definedName name="TransformerNominalCurrent">'[91]Losses Calculation'!$C$122</definedName>
    <definedName name="TransformerPower">'[91]Losses Calculation'!$C$111</definedName>
    <definedName name="TransformerPowerBase">'[91]Losses Calculation'!$C$123</definedName>
    <definedName name="TransformerRatioX_R">'[91]Losses Calculation'!$C$117</definedName>
    <definedName name="TransformerRpercent">'[91]Losses Calculation'!$C$127</definedName>
    <definedName name="TransformerRpu">'[91]Losses Calculation'!$C$128</definedName>
    <definedName name="TransformerVoltage">'[91]Losses Calculation'!$C$112</definedName>
    <definedName name="TransformerXpercent">'[91]Losses Calculation'!$C$129</definedName>
    <definedName name="TransformerXpu">'[91]Losses Calculation'!$C$130</definedName>
    <definedName name="TransformerZbase">'[91]Losses Calculation'!$C$124</definedName>
    <definedName name="TransformerZpu">'[91]Losses Calculation'!$C$125</definedName>
    <definedName name="Transmission_Line_Lengths">'[91]E Lengths'!$BB$1506</definedName>
    <definedName name="Transmission_Line_Losses_In">'[91]Losses Calculation'!$AD$106</definedName>
    <definedName name="TransmissionLength">'[91]Project Inputs'!$C$115</definedName>
    <definedName name="TransmissionVoltage">'[91]Project Inputs'!$C$116</definedName>
    <definedName name="transp36" hidden="1">{#N/A,#N/A,FALSE,"VPLASIS";#N/A,#N/A,FALSE,"VPLPE";#N/A,#N/A,FALSE,"VPLBR";#N/A,#N/A,FALSE,"CTOTPESEAS";#N/A,#N/A,FALSE,"CTOTBRCKS";#N/A,#N/A,FALSE,"CTOTBRCKS";#N/A,#N/A,FALSE,"COMPARATIVO";#N/A,#N/A,FALSE,"QUADRO 1";#N/A,#N/A,FALSE,"QUADRO 2";#N/A,#N/A,FALSE,"GRAF1. DET";#N/A,#N/A,FALSE,"PAC";#N/A,#N/A,FALSE,"QD1 PEL";#N/A,#N/A,FALSE,"QD2 PEL";#N/A,#N/A,FALSE,"QD3 PEL";#N/A,#N/A,FALSE,"GRAF1 PEL"}</definedName>
    <definedName name="transp36a" hidden="1">{#N/A,#N/A,FALSE,"VPLASIS";#N/A,#N/A,FALSE,"VPLPE";#N/A,#N/A,FALSE,"VPLBR";#N/A,#N/A,FALSE,"CTOTPESEAS";#N/A,#N/A,FALSE,"CTOTBRCKS";#N/A,#N/A,FALSE,"CTOTBRCKS";#N/A,#N/A,FALSE,"COMPARATIVO";#N/A,#N/A,FALSE,"QUADRO 1";#N/A,#N/A,FALSE,"QUADRO 2";#N/A,#N/A,FALSE,"GRAF1. DET";#N/A,#N/A,FALSE,"PAC";#N/A,#N/A,FALSE,"QD1 PEL";#N/A,#N/A,FALSE,"QD2 PEL";#N/A,#N/A,FALSE,"QD3 PEL";#N/A,#N/A,FALSE,"GRAF1 PEL"}</definedName>
    <definedName name="TransportationStudyAllowance">[91]Quotes!$E$88</definedName>
    <definedName name="TRANSPORTE">#REF!</definedName>
    <definedName name="TRASP_E_S">[110]NASTRI!#REF!*([110]NASTRI!#REF!/[110]NASTRI!#REF!)*([110]NASTRI!#REF!/[110]NASTRI!#REF!)</definedName>
    <definedName name="TRASP_IN_VAL">IF([110]NASTRI!$L1=[110]NASTRI!#REF!,[110]NASTRI!#REF!*([110]NASTRI!#REF!/[110]NASTRI!#REF!)*([110]NASTRI!#REF!/[110]NASTRI!#REF!),0)</definedName>
    <definedName name="traspimb">SUM([110]NASTRI!#REF!)-[0]!mater</definedName>
    <definedName name="Trator">#REF!</definedName>
    <definedName name="Travel_Expense_Cost">'[90]Ref Numbers'!$J$96</definedName>
    <definedName name="TrDefGSMFnInnov">#REF!</definedName>
    <definedName name="TreeClearance" localSheetId="2">#REF!</definedName>
    <definedName name="TreeClearance" localSheetId="1">#REF!</definedName>
    <definedName name="TreeClearance" localSheetId="0">#REF!</definedName>
    <definedName name="TreeClearance">#REF!</definedName>
    <definedName name="TreeInducedTurbulenceClearanceArea">'[91]Project Inputs'!$C$167</definedName>
    <definedName name="Treinamento" localSheetId="2">#REF!</definedName>
    <definedName name="Treinamento" localSheetId="1">#REF!</definedName>
    <definedName name="Treinamento" localSheetId="0">#REF!</definedName>
    <definedName name="Treinamento">#REF!</definedName>
    <definedName name="Treinamento_15" localSheetId="2">#REF!</definedName>
    <definedName name="Treinamento_15" localSheetId="1">#REF!</definedName>
    <definedName name="Treinamento_15" localSheetId="0">#REF!</definedName>
    <definedName name="Treinamento_15">#REF!</definedName>
    <definedName name="Treinamento_20" localSheetId="2">#REF!</definedName>
    <definedName name="Treinamento_20" localSheetId="1">#REF!</definedName>
    <definedName name="Treinamento_20" localSheetId="0">#REF!</definedName>
    <definedName name="Treinamento_20">#REF!</definedName>
    <definedName name="Treinamento_23">#REF!</definedName>
    <definedName name="Treinamento_25">#REF!</definedName>
    <definedName name="Treinamento_28">#REF!</definedName>
    <definedName name="Treinamento_31">#REF!</definedName>
    <definedName name="Treinamento_33">#REF!</definedName>
    <definedName name="Treinamento_36">#REF!</definedName>
    <definedName name="TreinamentoAdmLocal">#REF!</definedName>
    <definedName name="TreinamentoAdmLocal_15">#REF!</definedName>
    <definedName name="TreinamentoAdmLocal_20">#REF!</definedName>
    <definedName name="TreinamentoAdmLocal_23">#REF!</definedName>
    <definedName name="TreinamentoAdmLocal_25">#REF!</definedName>
    <definedName name="TreinamentoAdmLocal_28">#REF!</definedName>
    <definedName name="TreinamentoAdmLocal_31">#REF!</definedName>
    <definedName name="TreinamentoAdmLocal_33">#REF!</definedName>
    <definedName name="TreinamentoAdmLocal_36">#REF!</definedName>
    <definedName name="TreinamentoMOD">#REF!</definedName>
    <definedName name="TreinamentoMOD_15">#REF!</definedName>
    <definedName name="TreinamentoMOD_20">#REF!</definedName>
    <definedName name="TreinamentoMOD_23">#REF!</definedName>
    <definedName name="TreinamentoMOD_25">#REF!</definedName>
    <definedName name="TreinamentoMOD_28">#REF!</definedName>
    <definedName name="TreinamentoMOD_31">#REF!</definedName>
    <definedName name="TreinamentoMOD_33">#REF!</definedName>
    <definedName name="TreinamentoMOD_36">#REF!</definedName>
    <definedName name="trem" hidden="1">{"'gráf jan00'!$A$1:$AK$41"}</definedName>
    <definedName name="trem22">#REF!</definedName>
    <definedName name="TrenchDoubleBackfill">[91]Quotes!$E$118</definedName>
    <definedName name="TrenchDoubleDig">[91]Quotes!$E$114</definedName>
    <definedName name="TrenchDoubleSand">[91]Quotes!$E$116</definedName>
    <definedName name="TrenchingAverageOverheadCost">'[91]Trench and Cable'!$C$353</definedName>
    <definedName name="TrenchSingleBackfill">[91]Quotes!$E$117</definedName>
    <definedName name="TrenchSingleDig">[91]Quotes!$E$113</definedName>
    <definedName name="TrenchSingleSand">[91]Quotes!$E$115</definedName>
    <definedName name="TrenchSupCost" localSheetId="2">'[102]Project Inputs'!#REF!</definedName>
    <definedName name="TrenchSupCost" localSheetId="1">'[102]Project Inputs'!#REF!</definedName>
    <definedName name="TrenchSupCost" localSheetId="0">'[102]Project Inputs'!#REF!</definedName>
    <definedName name="TrenchSupCost">'[102]Project Inputs'!#REF!</definedName>
    <definedName name="trens">[347]Cronograma!#REF!,[347]Cronograma!#REF!,[347]Cronograma!#REF!,[347]Cronograma!#REF!</definedName>
    <definedName name="trezeabril" hidden="1">{"'gráf jan00'!$A$1:$AK$41"}</definedName>
    <definedName name="TREZEABRILL" hidden="1">{"'gráf jan00'!$A$1:$AK$41"}</definedName>
    <definedName name="trezeagosto" hidden="1">{"'gráf jan00'!$A$1:$AK$41"}</definedName>
    <definedName name="trezeagosto2" hidden="1">{"'gráf jan00'!$A$1:$AK$41"}</definedName>
    <definedName name="trezeagosto3" hidden="1">{"'gráf jan00'!$A$1:$AK$41"}</definedName>
    <definedName name="trezeagosto4" hidden="1">{"'gráf jan00'!$A$1:$AK$41"}</definedName>
    <definedName name="trezeagosto5" hidden="1">{"'gráf jan00'!$A$1:$AK$41"}</definedName>
    <definedName name="trezeagosto6" hidden="1">{"'gráf jan00'!$A$1:$AK$41"}</definedName>
    <definedName name="trezeagosto7" hidden="1">{"'gráf jan00'!$A$1:$AK$41"}</definedName>
    <definedName name="trezeagosto8" hidden="1">{"'gráf jan00'!$A$1:$AK$41"}</definedName>
    <definedName name="trezejulho" hidden="1">{"'gráf jan00'!$A$1:$AK$41"}</definedName>
    <definedName name="trezejulho2" hidden="1">{"'gráf jan00'!$A$1:$AK$41"}</definedName>
    <definedName name="trezejulho3" hidden="1">{"'gráf jan00'!$A$1:$AK$41"}</definedName>
    <definedName name="trezejun" hidden="1">{"'gráf jan00'!$A$1:$AK$41"}</definedName>
    <definedName name="trezejunho" hidden="1">{"'gráf jan00'!$A$1:$AK$41"}</definedName>
    <definedName name="trezejunnho" hidden="1">{"'gráf jan00'!$A$1:$AK$41"}</definedName>
    <definedName name="trezemarço" hidden="1">{"'gráf jan00'!$A$1:$AK$41"}</definedName>
    <definedName name="Trombetas">#REF!</definedName>
    <definedName name="trt" hidden="1">{"'gráf jan00'!$A$1:$AK$41"}</definedName>
    <definedName name="TRYU" hidden="1">{"'Quadro'!$A$4:$BG$78"}</definedName>
    <definedName name="TSS">#REF!</definedName>
    <definedName name="TSU_AND_TDU_ACCESSORIES">'[31]Price List'!$A$424</definedName>
    <definedName name="TSU_EXPANSION_PLUG_ON_MODULE">'[31]Price List'!$A$415</definedName>
    <definedName name="TSU_MULTIPLEXER_UNITS">'[31]Price List'!$A$393</definedName>
    <definedName name="TSU_PLUG_IN_MODULE">'[31]Price List'!$A$402</definedName>
    <definedName name="TSU_SYSTEMS">'[31]Price List'!#REF!</definedName>
    <definedName name="TT">[348]ADEG.ERTMS!#REF!</definedName>
    <definedName name="TT_OP">#REF!</definedName>
    <definedName name="TT_OT">#REF!</definedName>
    <definedName name="TT_VP1">#REF!</definedName>
    <definedName name="TT_VP2">#REF!</definedName>
    <definedName name="ttax">[83]Inputs!$C$10</definedName>
    <definedName name="TTER" hidden="1">{"'Quadro'!$A$4:$BG$78"}</definedName>
    <definedName name="TTT" localSheetId="2">#REF!</definedName>
    <definedName name="TTT" localSheetId="1">#REF!</definedName>
    <definedName name="TTT" localSheetId="0">#REF!</definedName>
    <definedName name="TTT">#REF!</definedName>
    <definedName name="TTTT" hidden="1">{"'gráf jan00'!$A$1:$AK$41"}</definedName>
    <definedName name="ttttt">#REF!</definedName>
    <definedName name="tttttt">#REF!</definedName>
    <definedName name="tttttttt">#REF!</definedName>
    <definedName name="TU" hidden="1">{#N/A,#N/A,FALSE,"GERAL";#N/A,#N/A,FALSE,"012-96";#N/A,#N/A,FALSE,"018-96";#N/A,#N/A,FALSE,"027-96";#N/A,#N/A,FALSE,"059-96";#N/A,#N/A,FALSE,"076-96";#N/A,#N/A,FALSE,"019-97";#N/A,#N/A,FALSE,"021-97";#N/A,#N/A,FALSE,"022-97";#N/A,#N/A,FALSE,"028-97"}</definedName>
    <definedName name="Tubos_PRFV">#REF!</definedName>
    <definedName name="Tubulacao">#REF!</definedName>
    <definedName name="TurbFoundationConcreteVolume">'[91]Project Inputs'!$C$161</definedName>
    <definedName name="TurbFoundationRebar">'[91]Project Inputs'!$C$162</definedName>
    <definedName name="TurbGenV">'[91]Project Inputs'!$C$157</definedName>
    <definedName name="TurbineArray">[91]TURBINES!$B$4:$U$19</definedName>
    <definedName name="TurbineList">[91]TURBINES!$B$4:$B$19</definedName>
    <definedName name="TurbineType">'[91]Project Inputs'!$C$8</definedName>
    <definedName name="TurbMW">'[91]Project Inputs'!$C$156</definedName>
    <definedName name="TurbNumber">'[91]Project Inputs'!$D$146</definedName>
    <definedName name="TurbNumberInTreedArea">'[91]Project Inputs'!$C$168</definedName>
    <definedName name="TurbNumberNew">'[349]Project Inputs'!$D$76</definedName>
    <definedName name="TurbPF">'[91]Project Inputs'!$C$158</definedName>
    <definedName name="tusd">#REF!</definedName>
    <definedName name="TWATCH">'[31]Price List'!#REF!</definedName>
    <definedName name="twoone" localSheetId="2">#REF!</definedName>
    <definedName name="twoone" localSheetId="1">#REF!</definedName>
    <definedName name="twoone" localSheetId="0">#REF!</definedName>
    <definedName name="twoone">#REF!</definedName>
    <definedName name="twozero" localSheetId="2">#REF!</definedName>
    <definedName name="twozero" localSheetId="1">#REF!</definedName>
    <definedName name="twozero" localSheetId="0">#REF!</definedName>
    <definedName name="twozero">#REF!</definedName>
    <definedName name="tx_hor_aux">#REF!</definedName>
    <definedName name="tx_hor_prop">#REF!</definedName>
    <definedName name="tx_hor_TCMS">#REF!</definedName>
    <definedName name="tx_hor_TCMS_Marcos">#REF!</definedName>
    <definedName name="TxHor">#REF!</definedName>
    <definedName name="TxHr">#REF!</definedName>
    <definedName name="TXREMATI">#REF!</definedName>
    <definedName name="tyjtykj" hidden="1">{#N/A,#N/A,TRUE,"indice";#N/A,#N/A,TRUE,"indicadores";#N/A,#N/A,TRUE,"comentarios";#N/A,#N/A,TRUE,"Receita";#N/A,#N/A,TRUE,"preço";#N/A,#N/A,TRUE,"Custo Unit Total";#N/A,#N/A,TRUE,"Custo Unit Minerio";#N/A,#N/A,TRUE,"Adm_Aux";#N/A,#N/A,TRUE,"Reaprop";#N/A,#N/A,TRUE,"Custo Unit TU";#N/A,#N/A,TRUE,"Custo Unit Paul";#N/A,#N/A,TRUE,"Custo Unit PM";#N/A,#N/A,TRUE,"Custo Unit TPD";#N/A,#N/A,TRUE,"Custo Unit GR";#N/A,#N/A,TRUE,"Custo Unit FE";#N/A,#N/A,TRUE,"Custo Unit Teus";#N/A,#N/A,TRUE,"Custo Unit CO Ton";#N/A,#N/A,TRUE,"Custo Unit OC";#N/A,#N/A,TRUE,"Margem";#N/A,#N/A,TRUE,"Prog Total";#N/A,#N/A,TRUE,"Prog Tubarão";#N/A,#N/A,TRUE,"Prog Praia mole";#N/A,#N/A,TRUE,"Prog  Paul";#N/A,#N/A,TRUE,"Prog TPD";#N/A,#N/A,TRUE,"Pessoal";#N/A,#N/A,TRUE,"Gastos";#N/A,#N/A,TRUE,"Gasto Área";#N/A,#N/A,TRUE,"Grafico de Gastos";#N/A,#N/A,TRUE,"Inv Corrente";#N/A,#N/A,TRUE,"Inv Capital"}</definedName>
    <definedName name="TYPE1" localSheetId="2">#REF!</definedName>
    <definedName name="TYPE1" localSheetId="1">#REF!</definedName>
    <definedName name="TYPE1" localSheetId="0">#REF!</definedName>
    <definedName name="TYPE1">#REF!</definedName>
    <definedName name="TYPE2">#REF!</definedName>
    <definedName name="TYPE3">#REF!</definedName>
    <definedName name="TYU" hidden="1">{"'Quadro'!$A$4:$BG$78"}</definedName>
    <definedName name="U">[4]Erittely!#REF!</definedName>
    <definedName name="U.2">[7]!U.2</definedName>
    <definedName name="ue____I¨￡">#N/A</definedName>
    <definedName name="ue____Iª">#N/A</definedName>
    <definedName name="ùê____Íª">#N/A</definedName>
    <definedName name="Uein" localSheetId="2">#REF!</definedName>
    <definedName name="Uein" localSheetId="1">#REF!</definedName>
    <definedName name="Uein" localSheetId="0">#REF!</definedName>
    <definedName name="Uein">#REF!</definedName>
    <definedName name="UF">'[180]Tabelas Diversas'!$M$2:$M$13</definedName>
    <definedName name="ug">[350]Empresas!$B$1:$B$4</definedName>
    <definedName name="UGCCATDT" localSheetId="5">[318]!ID_UGCCATDT</definedName>
    <definedName name="UGCCATDT" localSheetId="2">[318]!ID_UGCCATDT</definedName>
    <definedName name="UGCCATDT" localSheetId="1">[318]!ID_UGCCATDT</definedName>
    <definedName name="UGCCATDT">[318]!ID_UGCCATDT</definedName>
    <definedName name="ugcrosslength" localSheetId="2">#REF!</definedName>
    <definedName name="ugcrosslength" localSheetId="1">#REF!</definedName>
    <definedName name="ugcrosslength" localSheetId="0">#REF!</definedName>
    <definedName name="ugcrosslength">#REF!</definedName>
    <definedName name="UHE_SA_CARVALHO_ampl_APE">"dados"</definedName>
    <definedName name="UI" hidden="1">{#N/A,#N/A,FALSE,"GERAL";#N/A,#N/A,FALSE,"012-96";#N/A,#N/A,FALSE,"018-96";#N/A,#N/A,FALSE,"027-96";#N/A,#N/A,FALSE,"059-96";#N/A,#N/A,FALSE,"076-96";#N/A,#N/A,FALSE,"019-97";#N/A,#N/A,FALSE,"021-97";#N/A,#N/A,FALSE,"022-97";#N/A,#N/A,FALSE,"028-97"}</definedName>
    <definedName name="UltPart">#REF!</definedName>
    <definedName name="ULTR">#N/A</definedName>
    <definedName name="UnderDoubleTrenchQuote">'[91]Trench and Cable'!$B$336:$L$345</definedName>
    <definedName name="UndergroundCableUnit">'[91]Trench and Cable'!$B$34</definedName>
    <definedName name="UndergroundFibreOpticCableCost">[91]Quotes!$E$60</definedName>
    <definedName name="UndergroundFibreOpticCableLength">'[91]Lengths Summary'!$E$69</definedName>
    <definedName name="UndergroundTypeCable">'[91]Trench and Cable'!$C$33</definedName>
    <definedName name="UnderSingleTrenchQuote">'[91]Trench and Cable'!$B$337:$C$345</definedName>
    <definedName name="UNI_FILT_OFFSPEC" hidden="1">2</definedName>
    <definedName name="UNI_FILT_ONSPEC" hidden="1">1</definedName>
    <definedName name="UNI_NOTHING" hidden="1">0</definedName>
    <definedName name="UNI_PRES_FILTER" hidden="1">1</definedName>
    <definedName name="UNI_PRES_HEADINGS" hidden="1">16</definedName>
    <definedName name="UNI_PRES_INVERT" hidden="1">2</definedName>
    <definedName name="UNI_PRES_MATRIX" hidden="1">4</definedName>
    <definedName name="UNI_PRES_MERGED" hidden="1">8</definedName>
    <definedName name="UNI_PRES_OUTLIERS" hidden="1">32</definedName>
    <definedName name="UNI_RET_ATTRIB" hidden="1">64</definedName>
    <definedName name="UNI_RET_CONF" hidden="1">32</definedName>
    <definedName name="UNI_RET_DESC" hidden="1">4</definedName>
    <definedName name="UNI_RET_EQUIP" hidden="1">1</definedName>
    <definedName name="UNI_RET_OFFSPEC" hidden="1">512</definedName>
    <definedName name="UNI_RET_ONSPEC" hidden="1">256</definedName>
    <definedName name="UNI_RET_PROP" hidden="1">32</definedName>
    <definedName name="UNI_RET_PROPDESC" hidden="1">64</definedName>
    <definedName name="UNI_RET_SMPLPNT" hidden="1">4</definedName>
    <definedName name="UNI_RET_SPECMAX" hidden="1">2048</definedName>
    <definedName name="UNI_RET_SPECMIN" hidden="1">1024</definedName>
    <definedName name="UNI_RET_TAG" hidden="1">1</definedName>
    <definedName name="UNI_RET_TESTTIME" hidden="1">128</definedName>
    <definedName name="UNI_RET_TIME" hidden="1">8</definedName>
    <definedName name="UNI_RET_UNIT" hidden="1">2</definedName>
    <definedName name="UNI_RET_VALUE" hidden="1">16</definedName>
    <definedName name="UNID" localSheetId="2">'[39]2500'!#REF!</definedName>
    <definedName name="UNID" localSheetId="1">'[39]2500'!#REF!</definedName>
    <definedName name="UNID" localSheetId="0">'[39]2500'!#REF!</definedName>
    <definedName name="UNID">'[39]2500'!#REF!</definedName>
    <definedName name="unid1">#REF!</definedName>
    <definedName name="unid10">#REF!</definedName>
    <definedName name="unid2">#REF!</definedName>
    <definedName name="unid3">#REF!</definedName>
    <definedName name="unid4">#REF!</definedName>
    <definedName name="unid5">#REF!</definedName>
    <definedName name="unid6">#REF!</definedName>
    <definedName name="unid7">#REF!</definedName>
    <definedName name="unid8">#REF!</definedName>
    <definedName name="unid9">#REF!</definedName>
    <definedName name="UnidadesCerveja">#REF!</definedName>
    <definedName name="UnidadesCerveja2">#REF!</definedName>
    <definedName name="UnidadeSelecionada">#REF!</definedName>
    <definedName name="UnidadesNanc">#REF!</definedName>
    <definedName name="UnidadesNanc2">#REF!</definedName>
    <definedName name="unineg">#REF!</definedName>
    <definedName name="UNITS">[351]Sheet5!$A$2:$B$9</definedName>
    <definedName name="uno" localSheetId="2">#REF!</definedName>
    <definedName name="uno" localSheetId="1">#REF!</definedName>
    <definedName name="uno" localSheetId="0">#REF!</definedName>
    <definedName name="uno">#REF!</definedName>
    <definedName name="unp" localSheetId="2">#REF!</definedName>
    <definedName name="unp" localSheetId="1">#REF!</definedName>
    <definedName name="unp" localSheetId="0">#REF!</definedName>
    <definedName name="unp">#REF!</definedName>
    <definedName name="uoi" localSheetId="2">#REF!</definedName>
    <definedName name="uoi" localSheetId="1">#REF!</definedName>
    <definedName name="uoi" localSheetId="0">#REF!</definedName>
    <definedName name="uoi">#REF!</definedName>
    <definedName name="uoluyk" hidden="1">{#N/A,#N/A,TRUE,"indice";#N/A,#N/A,TRUE,"indicadores";#N/A,#N/A,TRUE,"comentarios"}</definedName>
    <definedName name="USD_BRL">#REF!</definedName>
    <definedName name="USxCOL">#REF!</definedName>
    <definedName name="UT">#REF!</definedName>
    <definedName name="Utilizzatori">#REF!</definedName>
    <definedName name="Utlidades2">#REF!</definedName>
    <definedName name="Utskriftsområde">[352]FUNCTION!#REF!</definedName>
    <definedName name="uty">#REF!</definedName>
    <definedName name="uu" hidden="1">{"'REL CUSTODIF'!$B$1:$H$72"}</definedName>
    <definedName name="uuu">[245]Dados!#REF!</definedName>
    <definedName name="UUUUUUU" hidden="1">{#N/A,#N/A,FALSE,"GERAL";#N/A,#N/A,FALSE,"012-96";#N/A,#N/A,FALSE,"018-96";#N/A,#N/A,FALSE,"027-96";#N/A,#N/A,FALSE,"059-96";#N/A,#N/A,FALSE,"076-96";#N/A,#N/A,FALSE,"019-97";#N/A,#N/A,FALSE,"021-97";#N/A,#N/A,FALSE,"022-97";#N/A,#N/A,FALSE,"028-97"}</definedName>
    <definedName name="uyt">#REF!</definedName>
    <definedName name="V">#REF!</definedName>
    <definedName name="V_CONV1">[77]Completa!$BK$141</definedName>
    <definedName name="V_CONV2">[77]Completa!$BK$142</definedName>
    <definedName name="V_CONV3">[77]Completa!$BK$143</definedName>
    <definedName name="V_CONV4">[77]Completa!$BK$144</definedName>
    <definedName name="V_CONV5">[77]Completa!$BK$145</definedName>
    <definedName name="V_CONV6">[77]Completa!$BK$146</definedName>
    <definedName name="V_CONV7">[77]Completa!$BK$147</definedName>
    <definedName name="V_CONV8">[77]Completa!$BK$148</definedName>
    <definedName name="V_CONV9">[77]Completa!$BK$149</definedName>
    <definedName name="V_ESECUZIONE">#REF!</definedName>
    <definedName name="V_OBIETTIVO">#REF!</definedName>
    <definedName name="V_Orc3">#REF!</definedName>
    <definedName name="V_Orcam">#REF!</definedName>
    <definedName name="V_RALL_A">#REF!</definedName>
    <definedName name="V_RALL_B">#REF!</definedName>
    <definedName name="V_RANGHI_ATTUALE">#REF!</definedName>
    <definedName name="V_RANGHI_VAR">#REF!</definedName>
    <definedName name="V_RANGO_A_ATTUALE">#REF!</definedName>
    <definedName name="V_RANGO_A_VARIAZIONE">#REF!</definedName>
    <definedName name="V_RANGO_B_ATTUALE">#REF!</definedName>
    <definedName name="V_RANGO_B_VARIAZIONE">#REF!</definedName>
    <definedName name="V_RANGO_C_ATTUALE">#REF!</definedName>
    <definedName name="V_RANGO_C_VARIAZIONE">#REF!</definedName>
    <definedName name="V_RANGO_P_ATTUALE">#REF!</definedName>
    <definedName name="V_RANGO_P_VARIAZIONE">#REF!</definedName>
    <definedName name="V_RID">#REF!</definedName>
    <definedName name="V_RIDOTTA_ATTUALE">#REF!</definedName>
    <definedName name="V_RILASCIO">#REF!</definedName>
    <definedName name="VA">[57]Macro1!$B$9</definedName>
    <definedName name="Val_cost_per_est">#REF!</definedName>
    <definedName name="Val_cost_per_int">#REF!</definedName>
    <definedName name="ValAAn">#REF!</definedName>
    <definedName name="ValAAndo">[143]Plan1!#REF!</definedName>
    <definedName name="ValAAndr">#REF!</definedName>
    <definedName name="ValAAnrl">[99]Dados!$R$8:$R$7886</definedName>
    <definedName name="ValAcu">[99]Dados!$L$8:$L$7854</definedName>
    <definedName name="ValAcurl">#REF!</definedName>
    <definedName name="valBL">#REF!</definedName>
    <definedName name="Valchv">[99]Dados!$J$8:$J$7854</definedName>
    <definedName name="Valchvrl">#REF!</definedName>
    <definedName name="Validazione">#REF!</definedName>
    <definedName name="ValMes">[99]Dados!$K$8:$K$7854</definedName>
    <definedName name="ValMesrl">[99]Dados!$P$8:$P$7886</definedName>
    <definedName name="ValMesUS">[285]Dados!$E$6:$E$3817</definedName>
    <definedName name="ValMeta">INDIRECT("Menu!$B$11")</definedName>
    <definedName name="Valor">[285]Dados!$I$6:$I$39</definedName>
    <definedName name="valor_medido" localSheetId="2">#REF!</definedName>
    <definedName name="valor_medido" localSheetId="1">#REF!</definedName>
    <definedName name="valor_medido" localSheetId="0">#REF!</definedName>
    <definedName name="valor_medido">#REF!</definedName>
    <definedName name="ValorEmes">[192]Dados!$CF$8:$CF$91</definedName>
    <definedName name="ValReal">INDIRECT("Menu!$B$12")</definedName>
    <definedName name="ValRealDia">INDIRECT("Menu!$B$13")</definedName>
    <definedName name="valrl">#REF!</definedName>
    <definedName name="valus">#REF!</definedName>
    <definedName name="valvctrl" localSheetId="2">#REF!</definedName>
    <definedName name="valvctrl" localSheetId="1">#REF!</definedName>
    <definedName name="valvctrl" localSheetId="0">#REF!</definedName>
    <definedName name="valvctrl">#REF!</definedName>
    <definedName name="VAno1">[190]Dados!$Q$3:$Q$277</definedName>
    <definedName name="VAno1US">[190]Dados!$R$3:$R$277</definedName>
    <definedName name="VAno2">[175]Dados!$R$3:$R$280</definedName>
    <definedName name="VAno2US">[190]Dados!$T$3:$T$277</definedName>
    <definedName name="vaoi">[7]!vaoi</definedName>
    <definedName name="vap_2" localSheetId="2">'[196]Pump Suction'!#REF!</definedName>
    <definedName name="vap_2" localSheetId="1">'[196]Pump Suction'!#REF!</definedName>
    <definedName name="vap_2" localSheetId="0">'[196]Pump Suction'!#REF!</definedName>
    <definedName name="vap_2">'[196]Pump Suction'!#REF!</definedName>
    <definedName name="vap_3" localSheetId="2">'[196]Pump Suction'!#REF!</definedName>
    <definedName name="vap_3" localSheetId="1">'[196]Pump Suction'!#REF!</definedName>
    <definedName name="vap_3" localSheetId="0">'[196]Pump Suction'!#REF!</definedName>
    <definedName name="vap_3">'[196]Pump Suction'!#REF!</definedName>
    <definedName name="VAPOR" localSheetId="2">'[196]Pump Suction'!#REF!</definedName>
    <definedName name="VAPOR" localSheetId="1">'[196]Pump Suction'!#REF!</definedName>
    <definedName name="VAPOR" localSheetId="0">'[196]Pump Suction'!#REF!</definedName>
    <definedName name="VAPOR">'[196]Pump Suction'!#REF!</definedName>
    <definedName name="var">'[5]1403'!#REF!</definedName>
    <definedName name="var_comissao">#REF!</definedName>
    <definedName name="VAR_EXT">[7]!VAR_EXT</definedName>
    <definedName name="VAR_INT">[7]!VAR_INT</definedName>
    <definedName name="VB">[57]Macro1!$B$13</definedName>
    <definedName name="vbg">[7]!vbg</definedName>
    <definedName name="VC">#REF!</definedName>
    <definedName name="vCotacao">[15]Dados!#REF!</definedName>
    <definedName name="VehicleCostPerMonth">'[91]Project Inputs'!$C$55</definedName>
    <definedName name="VehiclesForTrenching">'[91]Project Inputs'!$C$176</definedName>
    <definedName name="VEICULOS" localSheetId="2">#REF!</definedName>
    <definedName name="VEICULOS" localSheetId="1">#REF!</definedName>
    <definedName name="VEICULOS" localSheetId="0">#REF!</definedName>
    <definedName name="VEICULOS">#REF!</definedName>
    <definedName name="VENDA">[242]EXEMPLO!$A$5:$E$40</definedName>
    <definedName name="VendaUD">[129]Dados!$AT$8:$AT$9</definedName>
    <definedName name="Verba">#REF!</definedName>
    <definedName name="verbas">#REF!</definedName>
    <definedName name="verbas2">#REF!</definedName>
    <definedName name="VERBDI" localSheetId="2">#REF!</definedName>
    <definedName name="VERBDI" localSheetId="1">#REF!</definedName>
    <definedName name="VERBDI" localSheetId="0">#REF!</definedName>
    <definedName name="VERBDI">#REF!</definedName>
    <definedName name="VERCOM" localSheetId="2">#REF!</definedName>
    <definedName name="VERCOM" localSheetId="1">#REF!</definedName>
    <definedName name="VERCOM" localSheetId="0">#REF!</definedName>
    <definedName name="VERCOM">#REF!</definedName>
    <definedName name="VERDIV">#REF!</definedName>
    <definedName name="verif">#REF!</definedName>
    <definedName name="verificar">#REF!</definedName>
    <definedName name="verificar2">#REF!</definedName>
    <definedName name="VERNEG">#REF!</definedName>
    <definedName name="version">'[90]Ref Numbers'!$R$1</definedName>
    <definedName name="vertical" hidden="1">{#N/A,#N/A,FALSE,"GERAL";#N/A,#N/A,FALSE,"012-96";#N/A,#N/A,FALSE,"018-96";#N/A,#N/A,FALSE,"027-96";#N/A,#N/A,FALSE,"059-96";#N/A,#N/A,FALSE,"076-96";#N/A,#N/A,FALSE,"019-97";#N/A,#N/A,FALSE,"021-97";#N/A,#N/A,FALSE,"022-97";#N/A,#N/A,FALSE,"028-97"}</definedName>
    <definedName name="VFD">#REF!</definedName>
    <definedName name="VG">#REF!</definedName>
    <definedName name="VI" localSheetId="2" hidden="1">{#N/A,#N/A,FALSE,"GERAL";#N/A,#N/A,FALSE,"012-96";#N/A,#N/A,FALSE,"018-96";#N/A,#N/A,FALSE,"027-96";#N/A,#N/A,FALSE,"059-96";#N/A,#N/A,FALSE,"076-96";#N/A,#N/A,FALSE,"019-97";#N/A,#N/A,FALSE,"021-97";#N/A,#N/A,FALSE,"022-97";#N/A,#N/A,FALSE,"028-97"}</definedName>
    <definedName name="VI" localSheetId="1" hidden="1">{#N/A,#N/A,FALSE,"GERAL";#N/A,#N/A,FALSE,"012-96";#N/A,#N/A,FALSE,"018-96";#N/A,#N/A,FALSE,"027-96";#N/A,#N/A,FALSE,"059-96";#N/A,#N/A,FALSE,"076-96";#N/A,#N/A,FALSE,"019-97";#N/A,#N/A,FALSE,"021-97";#N/A,#N/A,FALSE,"022-97";#N/A,#N/A,FALSE,"028-97"}</definedName>
    <definedName name="VI" localSheetId="0" hidden="1">{#N/A,#N/A,FALSE,"GERAL";#N/A,#N/A,FALSE,"012-96";#N/A,#N/A,FALSE,"018-96";#N/A,#N/A,FALSE,"027-96";#N/A,#N/A,FALSE,"059-96";#N/A,#N/A,FALSE,"076-96";#N/A,#N/A,FALSE,"019-97";#N/A,#N/A,FALSE,"021-97";#N/A,#N/A,FALSE,"022-97";#N/A,#N/A,FALSE,"028-97"}</definedName>
    <definedName name="VI" hidden="1">{#N/A,#N/A,FALSE,"GERAL";#N/A,#N/A,FALSE,"012-96";#N/A,#N/A,FALSE,"018-96";#N/A,#N/A,FALSE,"027-96";#N/A,#N/A,FALSE,"059-96";#N/A,#N/A,FALSE,"076-96";#N/A,#N/A,FALSE,"019-97";#N/A,#N/A,FALSE,"021-97";#N/A,#N/A,FALSE,"022-97";#N/A,#N/A,FALSE,"028-97"}</definedName>
    <definedName name="VIPs">#REF!</definedName>
    <definedName name="visc">[181]BOMBA!$B$15</definedName>
    <definedName name="Vitória">#REF!</definedName>
    <definedName name="VM" localSheetId="2">#REF!</definedName>
    <definedName name="VM" localSheetId="1">#REF!</definedName>
    <definedName name="VM" localSheetId="0">#REF!</definedName>
    <definedName name="VM">#REF!</definedName>
    <definedName name="vMCotacao">#REF!</definedName>
    <definedName name="voith4">[236]Voith!$A$1:$D$28</definedName>
    <definedName name="voith6">[236]Voith!$F$1:$I$28</definedName>
    <definedName name="Vol">#REF!</definedName>
    <definedName name="VOL_ACUM">'[73]Fresagem de Pista Ago-98'!#REF!</definedName>
    <definedName name="vol_adicional">#REF!</definedName>
    <definedName name="Volaan">[99]Dados!$D$8:$D$650</definedName>
    <definedName name="Volacu">[99]Dados!$C$8:$C$650</definedName>
    <definedName name="VolacuCC">[129]Dados!$BA$8:$BA$383</definedName>
    <definedName name="VolchvCC">[353]Dados!$BZ$8:$BZ$224</definedName>
    <definedName name="VolE">[129]Dados!$CE$8:$CE$9</definedName>
    <definedName name="VolEmes">[129]Dados!$CE$8:$CE$9</definedName>
    <definedName name="VolFAT">[285]Dados!$A$5:$B$175</definedName>
    <definedName name="Volmes">[99]Dados!$B$8:$B$650</definedName>
    <definedName name="VolO">[129]Dados!$CF$8:$CF$9</definedName>
    <definedName name="Voltage">[244]FValues!$B$3:$B$7</definedName>
    <definedName name="VoltageSystemActualProject">'[91]Sub &amp; DVAR'!$C$48</definedName>
    <definedName name="Voltar">[7]!Voltar</definedName>
    <definedName name="Volume" localSheetId="2">#REF!</definedName>
    <definedName name="Volume" localSheetId="1">#REF!</definedName>
    <definedName name="Volume" localSheetId="0">#REF!</definedName>
    <definedName name="Volume">#REF!</definedName>
    <definedName name="VOrc">#REF!</definedName>
    <definedName name="VOrc1sem">[15]Dados!$R$3:$R$294</definedName>
    <definedName name="VOrc2sem">[15]Dados!$T$3:$T$294</definedName>
    <definedName name="VOrcAgo_Dez">[15]Dados!$T$3:$T$294</definedName>
    <definedName name="VOrcjul">[15]Dados!$R$3:$R$294</definedName>
    <definedName name="VOrcOrc">[205]DadosOrc!$AX$3:$AX$288</definedName>
    <definedName name="VOrcUS">[15]Dados!$Q$3:$Q$294</definedName>
    <definedName name="VOrcUS1sem">[15]Dados!$S$3:$S$294</definedName>
    <definedName name="VOrcUS2sem">[15]Dados!$U$3:$U$294</definedName>
    <definedName name="VOrcUSAgo_Dez">[15]Dados!$U$3:$U$294</definedName>
    <definedName name="VOrcUSjul">[15]Dados!$S$3:$S$294</definedName>
    <definedName name="VOTO1">#REF!</definedName>
    <definedName name="VOTORANTM">#REF!</definedName>
    <definedName name="voy_aux">#REF!</definedName>
    <definedName name="voy_FFX_WBS">#REF!</definedName>
    <definedName name="voy_prop">#REF!</definedName>
    <definedName name="voy_TCMS">#REF!</definedName>
    <definedName name="voy_TCMS_Marcos">#REF!</definedName>
    <definedName name="vp" hidden="1">{"'Quadro'!$A$4:$BG$78"}</definedName>
    <definedName name="vParid">#REF!</definedName>
    <definedName name="VPI">#REF!</definedName>
    <definedName name="VPL">#REF!</definedName>
    <definedName name="VPLperp">'[120]VPL-FCA'!$F$18</definedName>
    <definedName name="VPN">#REF!</definedName>
    <definedName name="VReal">#REF!</definedName>
    <definedName name="VRealUS">[15]Dados!$O$3:$O$294</definedName>
    <definedName name="vsp">#REF!</definedName>
    <definedName name="Vutil">#REF!</definedName>
    <definedName name="vvbb" hidden="1">{"tabela",#N/A,FALSE,"Tabela";"decoração",#N/A,FALSE,"Decor.";"Informações",#N/A,FALSE,"Inform."}</definedName>
    <definedName name="vvcbnb" hidden="1">{#N/A,#N/A,FALSE,"Plan1";#N/A,#N/A,FALSE,"Plan2"}</definedName>
    <definedName name="vVer1">[15]Dados!#REF!</definedName>
    <definedName name="vVer1US">[15]Dados!#REF!</definedName>
    <definedName name="vVer2">[175]Dados!$AE$3:$AE$270</definedName>
    <definedName name="vVer2US">[15]Dados!#REF!</definedName>
    <definedName name="vvv">[7]!vvv</definedName>
    <definedName name="vvvvv" hidden="1">{#N/A,#N/A,FALSE,"Plan1";#N/A,#N/A,FALSE,"Plan2"}</definedName>
    <definedName name="VVVVVV">#REF!</definedName>
    <definedName name="vxs" hidden="1">{"'RR'!$A$2:$E$81"}</definedName>
    <definedName name="VZ" localSheetId="2">#REF!</definedName>
    <definedName name="VZ" localSheetId="1">#REF!</definedName>
    <definedName name="VZ" localSheetId="0">#REF!</definedName>
    <definedName name="VZ">#REF!</definedName>
    <definedName name="W">#N/A</definedName>
    <definedName name="wacc">#REF!</definedName>
    <definedName name="wacc1">#REF!</definedName>
    <definedName name="wadfaw" hidden="1">{#N/A,#N/A,TRUE,"indice";#N/A,#N/A,TRUE,"indicadores";#N/A,#N/A,TRUE,"comentarios"}</definedName>
    <definedName name="WashFacilitiesCostPerMonth">[91]Quotes!$E$91</definedName>
    <definedName name="water" localSheetId="2">#REF!</definedName>
    <definedName name="water" localSheetId="1">#REF!</definedName>
    <definedName name="water" localSheetId="0">#REF!</definedName>
    <definedName name="water">#REF!</definedName>
    <definedName name="Wc" localSheetId="2">#REF!</definedName>
    <definedName name="Wc" localSheetId="1">#REF!</definedName>
    <definedName name="Wc" localSheetId="0">#REF!</definedName>
    <definedName name="Wc">#REF!</definedName>
    <definedName name="WCTURNYR0">'[145]Base Case CM Version'!$E$30</definedName>
    <definedName name="WCTURNYR1">'[145]Base Case CM Version'!$F$30</definedName>
    <definedName name="WCTURNYR2">'[145]Base Case CM Version'!$G$30</definedName>
    <definedName name="WCTURNYR3">'[145]Base Case CM Version'!$H$30</definedName>
    <definedName name="WDDB" localSheetId="2">#REF!</definedName>
    <definedName name="WDDB" localSheetId="1">#REF!</definedName>
    <definedName name="WDDB" localSheetId="0">#REF!</definedName>
    <definedName name="WDDB">#REF!</definedName>
    <definedName name="wdewdwd" hidden="1">{#N/A,#N/A,FALSE,"PCOL"}</definedName>
    <definedName name="wdwd" hidden="1">{#N/A,#N/A,FALSE,"PCOL"}</definedName>
    <definedName name="we">[7]!we</definedName>
    <definedName name="wedwedw" hidden="1">{#N/A,#N/A,FALSE,"PCOL"}</definedName>
    <definedName name="wedwew" hidden="1">{#N/A,#N/A,FALSE,"PCOL"}</definedName>
    <definedName name="Weight">#REF!</definedName>
    <definedName name="wersdfsdscs">#REF!</definedName>
    <definedName name="werwe">#REF!</definedName>
    <definedName name="werwerwerew">#REF!</definedName>
    <definedName name="werwerwerwe">#REF!</definedName>
    <definedName name="werwrwerwerwe">#REF!</definedName>
    <definedName name="wewe" hidden="1">{#N/A,#N/A,FALSE,"PCOL"}</definedName>
    <definedName name="wewedwedw" hidden="1">{#N/A,#N/A,FALSE,"PCOL"}</definedName>
    <definedName name="wewew" hidden="1">{#N/A,#N/A,FALSE,"PCOL"}</definedName>
    <definedName name="WHITE_MARTINS">#REF!</definedName>
    <definedName name="Widht">#REF!</definedName>
    <definedName name="width">#REF!</definedName>
    <definedName name="wingdings">#REF!</definedName>
    <definedName name="Wiring_Labor_Cost">'[90]Ref Numbers'!$H$6</definedName>
    <definedName name="Wiring_Labor_Sell">'[90]Ref Numbers'!$I$6</definedName>
    <definedName name="wjs" localSheetId="2" hidden="1">{"'장비'!$A$3:$M$12"}</definedName>
    <definedName name="wjs" localSheetId="1" hidden="1">{"'장비'!$A$3:$M$12"}</definedName>
    <definedName name="wjs" localSheetId="0" hidden="1">{"'장비'!$A$3:$M$12"}</definedName>
    <definedName name="wjs" hidden="1">{"'장비'!$A$3:$M$12"}</definedName>
    <definedName name="WK_actual">'[354]WK Local'!$A$6:$Q$30</definedName>
    <definedName name="WKcalculation">[355]WKcalculLocCur!$A$6:$Q$35</definedName>
    <definedName name="wnr" hidden="1">{#N/A,#N/A,FALSE,"GERAL";#N/A,#N/A,FALSE,"012-96";#N/A,#N/A,FALSE,"018-96";#N/A,#N/A,FALSE,"027-96";#N/A,#N/A,FALSE,"059-96";#N/A,#N/A,FALSE,"076-96";#N/A,#N/A,FALSE,"019-97";#N/A,#N/A,FALSE,"021-97";#N/A,#N/A,FALSE,"022-97";#N/A,#N/A,FALSE,"028-97"}</definedName>
    <definedName name="WR" hidden="1">{"'Quadro'!$A$4:$BG$78"}</definedName>
    <definedName name="WRAPUP">'[5]1403'!#REF!</definedName>
    <definedName name="wrn.Aging._.and._.Trend._.Analysis." hidden="1">{#N/A,#N/A,FALSE,"Aging Summary";#N/A,#N/A,FALSE,"Ratio Analysis";#N/A,#N/A,FALSE,"Test 120 Day Accts";#N/A,#N/A,FALSE,"Tickmarks"}</definedName>
    <definedName name="wrn.All._.Tabs._.for._.Ken." hidden="1">{#N/A,#N/A,FALSE,"CW Summary";#N/A,#N/A,FALSE,"Weekly Tracking";#N/A,#N/A,FALSE,"MSA";#N/A,#N/A,FALSE,"Parts";#N/A,#N/A,FALSE,"RS";#N/A,#N/A,FALSE,"Mods";#N/A,#N/A,FALSE,"GEVISA";#N/A,#N/A,FALSE,"HQ"}</definedName>
    <definedName name="wrn.Bla." localSheetId="2" hidden="1">{#N/A,#N/A,FALSE,"Eier"}</definedName>
    <definedName name="wrn.Bla." localSheetId="1" hidden="1">{#N/A,#N/A,FALSE,"Eier"}</definedName>
    <definedName name="wrn.Bla." localSheetId="0" hidden="1">{#N/A,#N/A,FALSE,"Eier"}</definedName>
    <definedName name="wrn.Bla." hidden="1">{#N/A,#N/A,FALSE,"Eier"}</definedName>
    <definedName name="wrn.CLOVES." localSheetId="2" hidden="1">{#N/A,#N/A,FALSE,"Plan1";#N/A,#N/A,FALSE,"Despesas Diversas por C.Custo"}</definedName>
    <definedName name="wrn.CLOVES." localSheetId="1" hidden="1">{#N/A,#N/A,FALSE,"Plan1";#N/A,#N/A,FALSE,"Despesas Diversas por C.Custo"}</definedName>
    <definedName name="wrn.CLOVES." localSheetId="0" hidden="1">{#N/A,#N/A,FALSE,"Plan1";#N/A,#N/A,FALSE,"Despesas Diversas por C.Custo"}</definedName>
    <definedName name="wrn.CLOVES." hidden="1">{#N/A,#N/A,FALSE,"Plan1";#N/A,#N/A,FALSE,"Despesas Diversas por C.Custo"}</definedName>
    <definedName name="wrn.comentario." hidden="1">{#N/A,#N/A,FALSE,"PCOL"}</definedName>
    <definedName name="wrn.Comparaison._.DMU." hidden="1">{#N/A,#N/A,FALSE,"General";#N/A,#N/A,FALSE,"DMU";#N/A,#N/A,FALSE,"Breakdown";#N/A,#N/A,FALSE,"Traction";#N/A,#N/A,FALSE,"Bogie &amp; Carbody";#N/A,#N/A,FALSE,"Auxiliaries";#N/A,#N/A,FALSE,"Braking";#N/A,#N/A,FALSE,"Electric";#N/A,#N/A,FALSE,"Comfort";#N/A,#N/A,FALSE,"Interiors";#N/A,#N/A,FALSE,"Exterior"}</definedName>
    <definedName name="wrn.Cronograma." localSheetId="2" hidden="1">{#N/A,#N/A,FALSE,"Cronograma";#N/A,#N/A,FALSE,"Cronogr. 2"}</definedName>
    <definedName name="wrn.Cronograma." localSheetId="1" hidden="1">{#N/A,#N/A,FALSE,"Cronograma";#N/A,#N/A,FALSE,"Cronogr. 2"}</definedName>
    <definedName name="wrn.Cronograma." localSheetId="0" hidden="1">{#N/A,#N/A,FALSE,"Cronograma";#N/A,#N/A,FALSE,"Cronogr. 2"}</definedName>
    <definedName name="wrn.Cronograma." hidden="1">{#N/A,#N/A,FALSE,"Cronograma";#N/A,#N/A,FALSE,"Cronogr. 2"}</definedName>
    <definedName name="wrn.def9806." hidden="1">{#N/A,#N/A,FALSE,"DEF1";#N/A,#N/A,FALSE,"DEF2";#N/A,#N/A,FALSE,"DEF3"}</definedName>
    <definedName name="wrn.GERAL." localSheetId="2" hidden="1">{#N/A,#N/A,FALSE,"ET-CAPA";#N/A,#N/A,FALSE,"ET-PAG1";#N/A,#N/A,FALSE,"ET-PAG2";#N/A,#N/A,FALSE,"ET-PAG3";#N/A,#N/A,FALSE,"ET-PAG4";#N/A,#N/A,FALSE,"ET-PAG5"}</definedName>
    <definedName name="wrn.GERAL." localSheetId="1" hidden="1">{#N/A,#N/A,FALSE,"ET-CAPA";#N/A,#N/A,FALSE,"ET-PAG1";#N/A,#N/A,FALSE,"ET-PAG2";#N/A,#N/A,FALSE,"ET-PAG3";#N/A,#N/A,FALSE,"ET-PAG4";#N/A,#N/A,FALSE,"ET-PAG5"}</definedName>
    <definedName name="wrn.GERAL." localSheetId="0" hidden="1">{#N/A,#N/A,FALSE,"ET-CAPA";#N/A,#N/A,FALSE,"ET-PAG1";#N/A,#N/A,FALSE,"ET-PAG2";#N/A,#N/A,FALSE,"ET-PAG3";#N/A,#N/A,FALSE,"ET-PAG4";#N/A,#N/A,FALSE,"ET-PAG5"}</definedName>
    <definedName name="wrn.GERAL." hidden="1">{#N/A,#N/A,FALSE,"ET-CAPA";#N/A,#N/A,FALSE,"ET-PAG1";#N/A,#N/A,FALSE,"ET-PAG2";#N/A,#N/A,FALSE,"ET-PAG3";#N/A,#N/A,FALSE,"ET-PAG4";#N/A,#N/A,FALSE,"ET-PAG5"}</definedName>
    <definedName name="wrn.gere." hidden="1">{#N/A,#N/A,FALSE,"GQGEMPRE"}</definedName>
    <definedName name="wrn.geren." hidden="1">{#N/A,#N/A,FALSE,"EXPORTAC";#N/A,#N/A,FALSE,"SUPEL94"}</definedName>
    <definedName name="WRN.HGTR" localSheetId="2" hidden="1">{#N/A,#N/A,FALSE,"Anexo I";#N/A,#N/A,FALSE,"Anexo II";#N/A,#N/A,FALSE,"Anexo III"}</definedName>
    <definedName name="WRN.HGTR" localSheetId="1" hidden="1">{#N/A,#N/A,FALSE,"Anexo I";#N/A,#N/A,FALSE,"Anexo II";#N/A,#N/A,FALSE,"Anexo III"}</definedName>
    <definedName name="WRN.HGTR" localSheetId="0" hidden="1">{#N/A,#N/A,FALSE,"Anexo I";#N/A,#N/A,FALSE,"Anexo II";#N/A,#N/A,FALSE,"Anexo III"}</definedName>
    <definedName name="WRN.HGTR" hidden="1">{#N/A,#N/A,FALSE,"Anexo I";#N/A,#N/A,FALSE,"Anexo II";#N/A,#N/A,FALSE,"Anexo III"}</definedName>
    <definedName name="wrn.IMPRESSO." hidden="1">{#N/A,#N/A,FALSE,"Plan1";#N/A,#N/A,FALSE,"Plan2"}</definedName>
    <definedName name="wrn.Imprimir." hidden="1">{"tabela",#N/A,FALSE,"Tabela";"decoração",#N/A,FALSE,"Decor.";"Informações",#N/A,FALSE,"Inform."}</definedName>
    <definedName name="wrn.Imprimir._.seções." localSheetId="2" hidden="1">{#N/A,#N/A,FALSE,"OORS";#N/A,#N/A,FALSE,"OEOT Ferrovia";#N/A,#N/A,FALSE,"OEOT Manobreiro";#N/A,#N/A,FALSE,"OEOT Rodovia";#N/A,#N/A,FALSE,"OEOT Bota Fora";#N/A,#N/A,FALSE,"OORQ";#N/A,#N/A,FALSE,"OORF Apoio";#N/A,#N/A,FALSE,"OORF Canaleiro";#N/A,#N/A,FALSE,"OORC";#N/A,#N/A,FALSE,"OOLO";#N/A,#N/A,FALSE,"OOEA";#N/A,#N/A,FALSE,"OEOM";#N/A,#N/A,FALSE,"OOE";#N/A,#N/A,FALSE,"OOEE";#N/A,#N/A,FALSE,"OERM";#N/A,#N/A,FALSE,"POOL";#N/A,#N/A,FALSE,"Extra OORS";#N/A,#N/A,FALSE,"Extra OEOT Ferrovia";#N/A,#N/A,FALSE,"Extra OEOT Manobreiro";#N/A,#N/A,FALSE,"Extra OEOT Rodovia";#N/A,#N/A,FALSE,"Extra OEOT Bota Fora";#N/A,#N/A,FALSE,"Extra OORQ";#N/A,#N/A,FALSE,"Extra OORF Apoio";#N/A,#N/A,FALSE,"Extra OORF Canaleiro";#N/A,#N/A,FALSE,"Extra OORC";#N/A,#N/A,FALSE,"Extra OOLO";#N/A,#N/A,FALSE,"Extra OOEA";#N/A,#N/A,FALSE,"Extra OEOM";#N/A,#N/A,FALSE,"Extra OOE";#N/A,#N/A,FALSE,"Extra OOEE";#N/A,#N/A,FALSE,"Extra OERM";#N/A,#N/A,FALSE,"Extra POOL"}</definedName>
    <definedName name="wrn.Imprimir._.seções." localSheetId="1" hidden="1">{#N/A,#N/A,FALSE,"OORS";#N/A,#N/A,FALSE,"OEOT Ferrovia";#N/A,#N/A,FALSE,"OEOT Manobreiro";#N/A,#N/A,FALSE,"OEOT Rodovia";#N/A,#N/A,FALSE,"OEOT Bota Fora";#N/A,#N/A,FALSE,"OORQ";#N/A,#N/A,FALSE,"OORF Apoio";#N/A,#N/A,FALSE,"OORF Canaleiro";#N/A,#N/A,FALSE,"OORC";#N/A,#N/A,FALSE,"OOLO";#N/A,#N/A,FALSE,"OOEA";#N/A,#N/A,FALSE,"OEOM";#N/A,#N/A,FALSE,"OOE";#N/A,#N/A,FALSE,"OOEE";#N/A,#N/A,FALSE,"OERM";#N/A,#N/A,FALSE,"POOL";#N/A,#N/A,FALSE,"Extra OORS";#N/A,#N/A,FALSE,"Extra OEOT Ferrovia";#N/A,#N/A,FALSE,"Extra OEOT Manobreiro";#N/A,#N/A,FALSE,"Extra OEOT Rodovia";#N/A,#N/A,FALSE,"Extra OEOT Bota Fora";#N/A,#N/A,FALSE,"Extra OORQ";#N/A,#N/A,FALSE,"Extra OORF Apoio";#N/A,#N/A,FALSE,"Extra OORF Canaleiro";#N/A,#N/A,FALSE,"Extra OORC";#N/A,#N/A,FALSE,"Extra OOLO";#N/A,#N/A,FALSE,"Extra OOEA";#N/A,#N/A,FALSE,"Extra OEOM";#N/A,#N/A,FALSE,"Extra OOE";#N/A,#N/A,FALSE,"Extra OOEE";#N/A,#N/A,FALSE,"Extra OERM";#N/A,#N/A,FALSE,"Extra POOL"}</definedName>
    <definedName name="wrn.Imprimir._.seções." localSheetId="0" hidden="1">{#N/A,#N/A,FALSE,"OORS";#N/A,#N/A,FALSE,"OEOT Ferrovia";#N/A,#N/A,FALSE,"OEOT Manobreiro";#N/A,#N/A,FALSE,"OEOT Rodovia";#N/A,#N/A,FALSE,"OEOT Bota Fora";#N/A,#N/A,FALSE,"OORQ";#N/A,#N/A,FALSE,"OORF Apoio";#N/A,#N/A,FALSE,"OORF Canaleiro";#N/A,#N/A,FALSE,"OORC";#N/A,#N/A,FALSE,"OOLO";#N/A,#N/A,FALSE,"OOEA";#N/A,#N/A,FALSE,"OEOM";#N/A,#N/A,FALSE,"OOE";#N/A,#N/A,FALSE,"OOEE";#N/A,#N/A,FALSE,"OERM";#N/A,#N/A,FALSE,"POOL";#N/A,#N/A,FALSE,"Extra OORS";#N/A,#N/A,FALSE,"Extra OEOT Ferrovia";#N/A,#N/A,FALSE,"Extra OEOT Manobreiro";#N/A,#N/A,FALSE,"Extra OEOT Rodovia";#N/A,#N/A,FALSE,"Extra OEOT Bota Fora";#N/A,#N/A,FALSE,"Extra OORQ";#N/A,#N/A,FALSE,"Extra OORF Apoio";#N/A,#N/A,FALSE,"Extra OORF Canaleiro";#N/A,#N/A,FALSE,"Extra OORC";#N/A,#N/A,FALSE,"Extra OOLO";#N/A,#N/A,FALSE,"Extra OOEA";#N/A,#N/A,FALSE,"Extra OEOM";#N/A,#N/A,FALSE,"Extra OOE";#N/A,#N/A,FALSE,"Extra OOEE";#N/A,#N/A,FALSE,"Extra OERM";#N/A,#N/A,FALSE,"Extra POOL"}</definedName>
    <definedName name="wrn.Imprimir._.seções." hidden="1">{#N/A,#N/A,FALSE,"OORS";#N/A,#N/A,FALSE,"OEOT Ferrovia";#N/A,#N/A,FALSE,"OEOT Manobreiro";#N/A,#N/A,FALSE,"OEOT Rodovia";#N/A,#N/A,FALSE,"OEOT Bota Fora";#N/A,#N/A,FALSE,"OORQ";#N/A,#N/A,FALSE,"OORF Apoio";#N/A,#N/A,FALSE,"OORF Canaleiro";#N/A,#N/A,FALSE,"OORC";#N/A,#N/A,FALSE,"OOLO";#N/A,#N/A,FALSE,"OOEA";#N/A,#N/A,FALSE,"OEOM";#N/A,#N/A,FALSE,"OOE";#N/A,#N/A,FALSE,"OOEE";#N/A,#N/A,FALSE,"OERM";#N/A,#N/A,FALSE,"POOL";#N/A,#N/A,FALSE,"Extra OORS";#N/A,#N/A,FALSE,"Extra OEOT Ferrovia";#N/A,#N/A,FALSE,"Extra OEOT Manobreiro";#N/A,#N/A,FALSE,"Extra OEOT Rodovia";#N/A,#N/A,FALSE,"Extra OEOT Bota Fora";#N/A,#N/A,FALSE,"Extra OORQ";#N/A,#N/A,FALSE,"Extra OORF Apoio";#N/A,#N/A,FALSE,"Extra OORF Canaleiro";#N/A,#N/A,FALSE,"Extra OORC";#N/A,#N/A,FALSE,"Extra OOLO";#N/A,#N/A,FALSE,"Extra OOEA";#N/A,#N/A,FALSE,"Extra OEOM";#N/A,#N/A,FALSE,"Extra OOE";#N/A,#N/A,FALSE,"Extra OOEE";#N/A,#N/A,FALSE,"Extra OERM";#N/A,#N/A,FALSE,"Extra POOL"}</definedName>
    <definedName name="wrn.INVESTIMENTOS._.CORRENTES." hidden="1">{#N/A,#N/A,FALSE,"Suprimentos";#N/A,#N/A,FALSE,"Medicina e Segurança";#N/A,#N/A,FALSE,"Administração";#N/A,#N/A,FALSE,"Meio Ambiente";#N/A,#N/A,FALSE,"Operação (Mina)";#N/A,#N/A,FALSE,"Operação (Porto)"}</definedName>
    <definedName name="wrn.Medição._.Aciaria." localSheetId="2" hidden="1">{#N/A,#N/A,FALSE,"Cadastro";#N/A,#N/A,FALSE,"Diasmês";#N/A,#N/A,FALSE,"Refeição_3t";#N/A,#N/A,FALSE,"Refeição_Adm";#N/A,#N/A,FALSE,"Custo"}</definedName>
    <definedName name="wrn.Medição._.Aciaria." localSheetId="1" hidden="1">{#N/A,#N/A,FALSE,"Cadastro";#N/A,#N/A,FALSE,"Diasmês";#N/A,#N/A,FALSE,"Refeição_3t";#N/A,#N/A,FALSE,"Refeição_Adm";#N/A,#N/A,FALSE,"Custo"}</definedName>
    <definedName name="wrn.Medição._.Aciaria." localSheetId="0" hidden="1">{#N/A,#N/A,FALSE,"Cadastro";#N/A,#N/A,FALSE,"Diasmês";#N/A,#N/A,FALSE,"Refeição_3t";#N/A,#N/A,FALSE,"Refeição_Adm";#N/A,#N/A,FALSE,"Custo"}</definedName>
    <definedName name="wrn.Medição._.Aciaria." hidden="1">{#N/A,#N/A,FALSE,"Cadastro";#N/A,#N/A,FALSE,"Diasmês";#N/A,#N/A,FALSE,"Refeição_3t";#N/A,#N/A,FALSE,"Refeição_Adm";#N/A,#N/A,FALSE,"Custo"}</definedName>
    <definedName name="wrn.Ocorrencias._.Acabamento." localSheetId="2" hidden="1">{#N/A,#N/A,FALSE,"Ocorrência OOLA";#N/A,#N/A,FALSE,"Ocorrência OOLL";#N/A,#N/A,FALSE,"Extra OOLA";#N/A,#N/A,FALSE,"Extra OOLL"}</definedName>
    <definedName name="wrn.Ocorrencias._.Acabamento." localSheetId="1" hidden="1">{#N/A,#N/A,FALSE,"Ocorrência OOLA";#N/A,#N/A,FALSE,"Ocorrência OOLL";#N/A,#N/A,FALSE,"Extra OOLA";#N/A,#N/A,FALSE,"Extra OOLL"}</definedName>
    <definedName name="wrn.Ocorrencias._.Acabamento." localSheetId="0" hidden="1">{#N/A,#N/A,FALSE,"Ocorrência OOLA";#N/A,#N/A,FALSE,"Ocorrência OOLL";#N/A,#N/A,FALSE,"Extra OOLA";#N/A,#N/A,FALSE,"Extra OOLL"}</definedName>
    <definedName name="wrn.Ocorrencias._.Acabamento." hidden="1">{#N/A,#N/A,FALSE,"Ocorrência OOLA";#N/A,#N/A,FALSE,"Ocorrência OOLL";#N/A,#N/A,FALSE,"Extra OOLA";#N/A,#N/A,FALSE,"Extra OOLL"}</definedName>
    <definedName name="wrn.OS." localSheetId="2" hidden="1">{#N/A,#N/A,FALSE,"Anexo I";#N/A,#N/A,FALSE,"Anexo II";#N/A,#N/A,FALSE,"Anexo III OS01";#N/A,#N/A,FALSE,"Anexo III OS02"}</definedName>
    <definedName name="wrn.OS." localSheetId="1" hidden="1">{#N/A,#N/A,FALSE,"Anexo I";#N/A,#N/A,FALSE,"Anexo II";#N/A,#N/A,FALSE,"Anexo III OS01";#N/A,#N/A,FALSE,"Anexo III OS02"}</definedName>
    <definedName name="wrn.OS." localSheetId="0" hidden="1">{#N/A,#N/A,FALSE,"Anexo I";#N/A,#N/A,FALSE,"Anexo II";#N/A,#N/A,FALSE,"Anexo III OS01";#N/A,#N/A,FALSE,"Anexo III OS02"}</definedName>
    <definedName name="wrn.OS." hidden="1">{#N/A,#N/A,FALSE,"Anexo I";#N/A,#N/A,FALSE,"Anexo II";#N/A,#N/A,FALSE,"Anexo III OS01";#N/A,#N/A,FALSE,"Anexo III OS02"}</definedName>
    <definedName name="WRN.PEND" hidden="1">{#N/A,#N/A,FALSE,"GERAL";#N/A,#N/A,FALSE,"012-96";#N/A,#N/A,FALSE,"018-96";#N/A,#N/A,FALSE,"027-96";#N/A,#N/A,FALSE,"059-96";#N/A,#N/A,FALSE,"076-96";#N/A,#N/A,FALSE,"019-97";#N/A,#N/A,FALSE,"021-97";#N/A,#N/A,FALSE,"022-97";#N/A,#N/A,FALSE,"028-97"}</definedName>
    <definedName name="WRN.PEND2" hidden="1">{#N/A,#N/A,FALSE,"GERAL";#N/A,#N/A,FALSE,"012-96";#N/A,#N/A,FALSE,"018-96";#N/A,#N/A,FALSE,"027-96";#N/A,#N/A,FALSE,"059-96";#N/A,#N/A,FALSE,"076-96";#N/A,#N/A,FALSE,"019-97";#N/A,#N/A,FALSE,"021-97";#N/A,#N/A,FALSE,"022-97";#N/A,#N/A,FALSE,"028-97"}</definedName>
    <definedName name="WRN.PEND3" hidden="1">{#N/A,#N/A,FALSE,"GERAL";#N/A,#N/A,FALSE,"012-96";#N/A,#N/A,FALSE,"018-96";#N/A,#N/A,FALSE,"027-96";#N/A,#N/A,FALSE,"059-96";#N/A,#N/A,FALSE,"076-96";#N/A,#N/A,FALSE,"019-97";#N/A,#N/A,FALSE,"021-97";#N/A,#N/A,FALSE,"022-97";#N/A,#N/A,FALSE,"028-97"}</definedName>
    <definedName name="WRN.PEND4" hidden="1">{#N/A,#N/A,FALSE,"GERAL";#N/A,#N/A,FALSE,"012-96";#N/A,#N/A,FALSE,"018-96";#N/A,#N/A,FALSE,"027-96";#N/A,#N/A,FALSE,"059-96";#N/A,#N/A,FALSE,"076-96";#N/A,#N/A,FALSE,"019-97";#N/A,#N/A,FALSE,"021-97";#N/A,#N/A,FALSE,"022-97";#N/A,#N/A,FALSE,"028-97"}</definedName>
    <definedName name="wrn.PENDENCIAS." localSheetId="3" hidden="1">{#N/A,#N/A,FALSE,"GERAL";#N/A,#N/A,FALSE,"012-96";#N/A,#N/A,FALSE,"018-96";#N/A,#N/A,FALSE,"027-96";#N/A,#N/A,FALSE,"059-96";#N/A,#N/A,FALSE,"076-96";#N/A,#N/A,FALSE,"019-97";#N/A,#N/A,FALSE,"021-97";#N/A,#N/A,FALSE,"022-97";#N/A,#N/A,FALSE,"028-97"}</definedName>
    <definedName name="wrn.PENDENCIAS." localSheetId="2" hidden="1">{#N/A,#N/A,FALSE,"GERAL";#N/A,#N/A,FALSE,"012-96";#N/A,#N/A,FALSE,"018-96";#N/A,#N/A,FALSE,"027-96";#N/A,#N/A,FALSE,"059-96";#N/A,#N/A,FALSE,"076-96";#N/A,#N/A,FALSE,"019-97";#N/A,#N/A,FALSE,"021-97";#N/A,#N/A,FALSE,"022-97";#N/A,#N/A,FALSE,"028-97"}</definedName>
    <definedName name="wrn.PENDENCIAS." localSheetId="1" hidden="1">{#N/A,#N/A,FALSE,"GERAL";#N/A,#N/A,FALSE,"012-96";#N/A,#N/A,FALSE,"018-96";#N/A,#N/A,FALSE,"027-96";#N/A,#N/A,FALSE,"059-96";#N/A,#N/A,FALSE,"076-96";#N/A,#N/A,FALSE,"019-97";#N/A,#N/A,FALSE,"021-97";#N/A,#N/A,FALSE,"022-97";#N/A,#N/A,FALSE,"028-97"}</definedName>
    <definedName name="wrn.PENDENCIAS." localSheetId="0" hidden="1">{#N/A,#N/A,FALSE,"GERAL";#N/A,#N/A,FALSE,"012-96";#N/A,#N/A,FALSE,"018-96";#N/A,#N/A,FALSE,"027-96";#N/A,#N/A,FALSE,"059-96";#N/A,#N/A,FALSE,"076-96";#N/A,#N/A,FALSE,"019-97";#N/A,#N/A,FALSE,"021-97";#N/A,#N/A,FALSE,"022-97";#N/A,#N/A,FALSE,"028-97"}</definedName>
    <definedName name="wrn.PENDENCIAS." hidden="1">{#N/A,#N/A,FALSE,"GERAL";#N/A,#N/A,FALSE,"012-96";#N/A,#N/A,FALSE,"018-96";#N/A,#N/A,FALSE,"027-96";#N/A,#N/A,FALSE,"059-96";#N/A,#N/A,FALSE,"076-96";#N/A,#N/A,FALSE,"019-97";#N/A,#N/A,FALSE,"021-97";#N/A,#N/A,FALSE,"022-97";#N/A,#N/A,FALSE,"028-97"}</definedName>
    <definedName name="wrn.pendencias2" hidden="1">{#N/A,#N/A,FALSE,"GERAL";#N/A,#N/A,FALSE,"012-96";#N/A,#N/A,FALSE,"018-96";#N/A,#N/A,FALSE,"027-96";#N/A,#N/A,FALSE,"059-96";#N/A,#N/A,FALSE,"076-96";#N/A,#N/A,FALSE,"019-97";#N/A,#N/A,FALSE,"021-97";#N/A,#N/A,FALSE,"022-97";#N/A,#N/A,FALSE,"028-97"}</definedName>
    <definedName name="wrn.Print._.All." hidden="1">{#N/A,#N/A,TRUE,"Commercial Intro";#N/A,#N/A,TRUE,"Summary Intro";#N/A,#N/A,TRUE,"Summary";#N/A,#N/A,TRUE,"TY (formulas)";#N/A,#N/A,TRUE,"Q1 (ACT)";#N/A,#N/A,TRUE,"Q2 (Act)";#N/A,#N/A,TRUE,"Q3 (IOP)";#N/A,#N/A,TRUE,"Q4 (IOP)";#N/A,#N/A,TRUE,"P&amp;L Reports";#N/A,#N/A,TRUE,"Locomotives";#N/A,#N/A,TRUE,"Modernizations";#N/A,#N/A,TRUE,"Repair Services";#N/A,#N/A,TRUE,"Parts";#N/A,#N/A,TRUE,"Signaling Projects";#N/A,#N/A,TRUE,"Signaling Products";#N/A,#N/A,TRUE,"MSA";#N/A,#N/A,TRUE,"Gevisa";#N/A,#N/A,TRUE,"TST Reports";#N/A,#N/A,TRUE,"BNSF";#N/A,#N/A,TRUE,"NS";#N/A,#N/A,TRUE,"UP";#N/A,#N/A,TRUE,"CXS";#N/A,#N/A,TRUE,"CP";#N/A,#N/A,TRUE,"CN";#N/A,#N/A,TRUE,"Other US Shortlines";#N/A,#N/A,TRUE,"Latin America";#N/A,#N/A,TRUE,"NA Passenger";#N/A,#N/A,TRUE,"WE, Africa, ME";#N/A,#N/A,TRUE,"Eastern Europe, Russia";#N/A,#N/A,TRUE,"India &amp; W Asia";#N/A,#N/A,TRUE,"SE Asia"}</definedName>
    <definedName name="wrn.Print._.PL._.Reports." hidden="1">{#N/A,#N/A,FALSE,"P&amp;L Reports";#N/A,#N/A,FALSE,"Locomotives";#N/A,#N/A,FALSE,"Modernizations";#N/A,#N/A,FALSE,"Repair Services";#N/A,#N/A,FALSE,"Parts";#N/A,#N/A,FALSE,"Signaling Projects";#N/A,#N/A,FALSE,"Signaling Products";#N/A,#N/A,FALSE,"MSA";#N/A,#N/A,FALSE,"Gevisa"}</definedName>
    <definedName name="wrn.Print._.Sketches." localSheetId="2" hidden="1">{#N/A,#N/A,FALSE,"Sketch1";#N/A,#N/A,FALSE,"Sketch2";#N/A,#N/A,FALSE,"Sketch3"}</definedName>
    <definedName name="wrn.Print._.Sketches." localSheetId="1" hidden="1">{#N/A,#N/A,FALSE,"Sketch1";#N/A,#N/A,FALSE,"Sketch2";#N/A,#N/A,FALSE,"Sketch3"}</definedName>
    <definedName name="wrn.Print._.Sketches." localSheetId="0" hidden="1">{#N/A,#N/A,FALSE,"Sketch1";#N/A,#N/A,FALSE,"Sketch2";#N/A,#N/A,FALSE,"Sketch3"}</definedName>
    <definedName name="wrn.Print._.Sketches." hidden="1">{#N/A,#N/A,FALSE,"Sketch1";#N/A,#N/A,FALSE,"Sketch2";#N/A,#N/A,FALSE,"Sketch3"}</definedName>
    <definedName name="wrn.Print._.Summary." hidden="1">{#N/A,#N/A,FALSE,"Summary Intro";#N/A,#N/A,FALSE,"Summary";#N/A,#N/A,FALSE,"TY (formulas)";#N/A,#N/A,FALSE,"Q1 (ACT)";#N/A,#N/A,FALSE,"Q2 (Act)";#N/A,#N/A,FALSE,"Q3 (IOP)";#N/A,#N/A,FALSE,"Q4 (IOP)"}</definedName>
    <definedName name="wrn.Print._.TST._.Reports." hidden="1">{#N/A,#N/A,FALSE,"TST Reports";#N/A,#N/A,FALSE,"BNSF";#N/A,#N/A,FALSE,"NS";#N/A,#N/A,FALSE,"UP";#N/A,#N/A,FALSE,"CXS";#N/A,#N/A,FALSE,"CP";#N/A,#N/A,FALSE,"CN";#N/A,#N/A,FALSE,"Latin America";#N/A,#N/A,FALSE,"Other US Shortlines";#N/A,#N/A,FALSE,"NA Passenger";#N/A,#N/A,FALSE,"WE, Africa, ME";#N/A,#N/A,FALSE,"Eastern Europe, Russia";#N/A,#N/A,FALSE,"India &amp; W Asia";#N/A,#N/A,FALSE,"SE Asia"}</definedName>
    <definedName name="wrn.Relatório._.Porto." hidden="1">{#N/A,#N/A,TRUE,"indice";#N/A,#N/A,TRUE,"indicadores";#N/A,#N/A,TRUE,"comentarios";#N/A,#N/A,TRUE,"Receita";#N/A,#N/A,TRUE,"preço";#N/A,#N/A,TRUE,"Custo Unit Total";#N/A,#N/A,TRUE,"Custo Unit Minerio";#N/A,#N/A,TRUE,"Adm_Aux";#N/A,#N/A,TRUE,"Reaprop";#N/A,#N/A,TRUE,"Custo Unit TU";#N/A,#N/A,TRUE,"Custo Unit Paul";#N/A,#N/A,TRUE,"Custo Unit PM";#N/A,#N/A,TRUE,"Custo Unit TPD";#N/A,#N/A,TRUE,"Custo Unit GR";#N/A,#N/A,TRUE,"Custo Unit FE";#N/A,#N/A,TRUE,"Custo Unit Teus";#N/A,#N/A,TRUE,"Custo Unit CO Ton";#N/A,#N/A,TRUE,"Custo Unit OC";#N/A,#N/A,TRUE,"Margem";#N/A,#N/A,TRUE,"Prog Total";#N/A,#N/A,TRUE,"Prog Tubarão";#N/A,#N/A,TRUE,"Prog Praia mole";#N/A,#N/A,TRUE,"Prog  Paul";#N/A,#N/A,TRUE,"Prog TPD";#N/A,#N/A,TRUE,"Pessoal";#N/A,#N/A,TRUE,"Gastos";#N/A,#N/A,TRUE,"Gasto Área";#N/A,#N/A,TRUE,"Grafico de Gastos";#N/A,#N/A,TRUE,"Inv Corrente";#N/A,#N/A,TRUE,"Inv Capital"}</definedName>
    <definedName name="wrn.RELPAC." hidden="1">{#N/A,#N/A,FALSE,"VPLASIS";#N/A,#N/A,FALSE,"VPLPE";#N/A,#N/A,FALSE,"VPLBR";#N/A,#N/A,FALSE,"CTOTPESEAS";#N/A,#N/A,FALSE,"CTOTBRCKS";#N/A,#N/A,FALSE,"CTOTBRCKS";#N/A,#N/A,FALSE,"COMPARATIVO";#N/A,#N/A,FALSE,"QUADRO 1";#N/A,#N/A,FALSE,"QUADRO 2";#N/A,#N/A,FALSE,"GRAF1. DET";#N/A,#N/A,FALSE,"PAC";#N/A,#N/A,FALSE,"QD1 PEL";#N/A,#N/A,FALSE,"QD2 PEL";#N/A,#N/A,FALSE,"QD3 PEL";#N/A,#N/A,FALSE,"GRAF1 PEL"}</definedName>
    <definedName name="wrn.SITUAÇÃO._.DIÁRIA." hidden="1">{#N/A,#N/A,FALSE,"SITUAÇÃO DIÁRIA ";#N/A,#N/A,FALSE,"7 à 7"}</definedName>
    <definedName name="wrn.Standard." localSheetId="2" hidden="1">{#N/A,#N/A,TRUE,"Summary";#N/A,#N/A,TRUE,"Worksheet"}</definedName>
    <definedName name="wrn.Standard." localSheetId="1" hidden="1">{#N/A,#N/A,TRUE,"Summary";#N/A,#N/A,TRUE,"Worksheet"}</definedName>
    <definedName name="wrn.Standard." localSheetId="0" hidden="1">{#N/A,#N/A,TRUE,"Summary";#N/A,#N/A,TRUE,"Worksheet"}</definedName>
    <definedName name="wrn.Standard." hidden="1">{#N/A,#N/A,TRUE,"Summary";#N/A,#N/A,TRUE,"Worksheet"}</definedName>
    <definedName name="wrn.Tabs._.for._.Dave." hidden="1">{#N/A,#N/A,FALSE,"CW Summary";#N/A,#N/A,FALSE,"Weekly Tracking";#N/A,#N/A,FALSE,"MSA";#N/A,#N/A,FALSE,"Parts";#N/A,#N/A,FALSE,"RS";#N/A,#N/A,FALSE,"Mods";#N/A,#N/A,FALSE,"GEVISA"}</definedName>
    <definedName name="wrn.teste." hidden="1">{#N/A,#N/A,TRUE,"indice";#N/A,#N/A,TRUE,"indicadores";#N/A,#N/A,TRUE,"comentarios"}</definedName>
    <definedName name="wrn.Todas." localSheetId="2" hidden="1">{#N/A,#N/A,FALSE,"Anexo I";#N/A,#N/A,FALSE,"Anexo II";#N/A,#N/A,FALSE,"Anexo III"}</definedName>
    <definedName name="wrn.Todas." localSheetId="1" hidden="1">{#N/A,#N/A,FALSE,"Anexo I";#N/A,#N/A,FALSE,"Anexo II";#N/A,#N/A,FALSE,"Anexo III"}</definedName>
    <definedName name="wrn.Todas." localSheetId="0" hidden="1">{#N/A,#N/A,FALSE,"Anexo I";#N/A,#N/A,FALSE,"Anexo II";#N/A,#N/A,FALSE,"Anexo III"}</definedName>
    <definedName name="wrn.Todas." hidden="1">{#N/A,#N/A,FALSE,"Anexo I";#N/A,#N/A,FALSE,"Anexo II";#N/A,#N/A,FALSE,"Anexo III"}</definedName>
    <definedName name="wrn.X_Print._.All." localSheetId="2" hidden="1">{#N/A,#N/A,TRUE,"Summary";#N/A,#N/A,TRUE,"Worksheet";#N/A,#N/A,TRUE,"CashFlow"}</definedName>
    <definedName name="wrn.X_Print._.All." localSheetId="1" hidden="1">{#N/A,#N/A,TRUE,"Summary";#N/A,#N/A,TRUE,"Worksheet";#N/A,#N/A,TRUE,"CashFlow"}</definedName>
    <definedName name="wrn.X_Print._.All." localSheetId="0" hidden="1">{#N/A,#N/A,TRUE,"Summary";#N/A,#N/A,TRUE,"Worksheet";#N/A,#N/A,TRUE,"CashFlow"}</definedName>
    <definedName name="wrn.X_Print._.All." hidden="1">{#N/A,#N/A,TRUE,"Summary";#N/A,#N/A,TRUE,"Worksheet";#N/A,#N/A,TRUE,"CashFlow"}</definedName>
    <definedName name="Ws">#REF!</definedName>
    <definedName name="wsewew" hidden="1">{#N/A,#N/A,FALSE,"PCOL"}</definedName>
    <definedName name="wt">#REF!</definedName>
    <definedName name="wtr_2" localSheetId="2">'[196]Pump Suction'!#REF!</definedName>
    <definedName name="wtr_2" localSheetId="1">'[196]Pump Suction'!#REF!</definedName>
    <definedName name="wtr_2" localSheetId="0">'[196]Pump Suction'!#REF!</definedName>
    <definedName name="wtr_2">'[196]Pump Suction'!#REF!</definedName>
    <definedName name="wvu.PLANILHA2." hidden="1">{TRUE,TRUE,-1.25,-15.5,604.5,366.75,FALSE,FALSE,TRUE,TRUE,0,1,#N/A,1,#N/A,9.0125,24.4117647058824,1,FALSE,FALSE,3,TRUE,1,FALSE,100,"Swvu.PLANILHA2.","ACwvu.PLANILHA2.",#N/A,FALSE,FALSE,0.787401575,0.34,0.46,0.5,1,"","",FALSE,FALSE,FALSE,FALSE,1,#N/A,1,1,FALSE,FALSE,#N/A,#N/A,FALSE,FALSE,FALSE,9,65532,65532,FALSE,FALSE,TRUE,TRUE,TRUE}</definedName>
    <definedName name="Ww" localSheetId="2">#REF!</definedName>
    <definedName name="Ww" localSheetId="1">#REF!</definedName>
    <definedName name="Ww" localSheetId="0">#REF!</definedName>
    <definedName name="Ww">#REF!</definedName>
    <definedName name="www">[245]Dados!#REF!</definedName>
    <definedName name="WWWWWWWWWW" hidden="1">{"'gráf jan00'!$A$1:$AK$41"}</definedName>
    <definedName name="x" localSheetId="2">#REF!</definedName>
    <definedName name="x" localSheetId="1">#REF!</definedName>
    <definedName name="x" localSheetId="0">#REF!</definedName>
    <definedName name="x">#REF!</definedName>
    <definedName name="X.X">[356]!X.X</definedName>
    <definedName name="X_KOPF2" localSheetId="3">#REF!</definedName>
    <definedName name="X_KOPF2" localSheetId="2">#REF!</definedName>
    <definedName name="X_KOPF2" localSheetId="1">#REF!</definedName>
    <definedName name="X_KOPF2" localSheetId="0">#REF!</definedName>
    <definedName name="X_KOPF2">#REF!</definedName>
    <definedName name="xaaxx" hidden="1">{#N/A,#N/A,TRUE,"indice";#N/A,#N/A,TRUE,"indicadores";#N/A,#N/A,TRUE,"comentarios";#N/A,#N/A,TRUE,"Receita";#N/A,#N/A,TRUE,"preço";#N/A,#N/A,TRUE,"Custo Unit Total";#N/A,#N/A,TRUE,"Custo Unit Minerio";#N/A,#N/A,TRUE,"Adm_Aux";#N/A,#N/A,TRUE,"Reaprop";#N/A,#N/A,TRUE,"Custo Unit TU";#N/A,#N/A,TRUE,"Custo Unit Paul";#N/A,#N/A,TRUE,"Custo Unit PM";#N/A,#N/A,TRUE,"Custo Unit TPD";#N/A,#N/A,TRUE,"Custo Unit GR";#N/A,#N/A,TRUE,"Custo Unit FE";#N/A,#N/A,TRUE,"Custo Unit Teus";#N/A,#N/A,TRUE,"Custo Unit CO Ton";#N/A,#N/A,TRUE,"Custo Unit OC";#N/A,#N/A,TRUE,"Margem";#N/A,#N/A,TRUE,"Prog Total";#N/A,#N/A,TRUE,"Prog Tubarão";#N/A,#N/A,TRUE,"Prog Praia mole";#N/A,#N/A,TRUE,"Prog  Paul";#N/A,#N/A,TRUE,"Prog TPD";#N/A,#N/A,TRUE,"Pessoal";#N/A,#N/A,TRUE,"Gastos";#N/A,#N/A,TRUE,"Gasto Área";#N/A,#N/A,TRUE,"Grafico de Gastos";#N/A,#N/A,TRUE,"Inv Corrente";#N/A,#N/A,TRUE,"Inv Capital"}</definedName>
    <definedName name="xcxcx" hidden="1">{"'gráf jan00'!$A$1:$AK$41"}</definedName>
    <definedName name="xd" hidden="1">{"'gráf jan00'!$A$1:$AK$41"}</definedName>
    <definedName name="xdet" hidden="1">{#N/A,#N/A,TRUE,"indice";#N/A,#N/A,TRUE,"indicadores";#N/A,#N/A,TRUE,"comentarios";#N/A,#N/A,TRUE,"Receita";#N/A,#N/A,TRUE,"preço";#N/A,#N/A,TRUE,"Custo Unit Total";#N/A,#N/A,TRUE,"Custo Unit Minerio";#N/A,#N/A,TRUE,"Adm_Aux";#N/A,#N/A,TRUE,"Reaprop";#N/A,#N/A,TRUE,"Custo Unit TU";#N/A,#N/A,TRUE,"Custo Unit Paul";#N/A,#N/A,TRUE,"Custo Unit PM";#N/A,#N/A,TRUE,"Custo Unit TPD";#N/A,#N/A,TRUE,"Custo Unit GR";#N/A,#N/A,TRUE,"Custo Unit FE";#N/A,#N/A,TRUE,"Custo Unit Teus";#N/A,#N/A,TRUE,"Custo Unit CO Ton";#N/A,#N/A,TRUE,"Custo Unit OC";#N/A,#N/A,TRUE,"Margem";#N/A,#N/A,TRUE,"Prog Total";#N/A,#N/A,TRUE,"Prog Tubarão";#N/A,#N/A,TRUE,"Prog Praia mole";#N/A,#N/A,TRUE,"Prog  Paul";#N/A,#N/A,TRUE,"Prog TPD";#N/A,#N/A,TRUE,"Pessoal";#N/A,#N/A,TRUE,"Gastos";#N/A,#N/A,TRUE,"Gasto Área";#N/A,#N/A,TRUE,"Grafico de Gastos";#N/A,#N/A,TRUE,"Inv Corrente";#N/A,#N/A,TRUE,"Inv Capital"}</definedName>
    <definedName name="XDF" hidden="1">{"'Quadro'!$A$4:$BG$78"}</definedName>
    <definedName name="XGUIA">[357]Plan1!$B$3:$B$80</definedName>
    <definedName name="XNIV">#REF!</definedName>
    <definedName name="XR">#REF!</definedName>
    <definedName name="XRE">#REF!</definedName>
    <definedName name="XSAIDA">#REF!</definedName>
    <definedName name="xx" localSheetId="2">#REF!</definedName>
    <definedName name="xx" localSheetId="1">#REF!</definedName>
    <definedName name="xx" localSheetId="0">#REF!</definedName>
    <definedName name="xx">#REF!</definedName>
    <definedName name="xxa">'[358]Check Farol'!$F$5:$Q$5,'[358]Check Farol'!$F$7:$Q$7,'[358]Check Farol'!$F$9:$Q$9,'[358]Check Farol'!$F$11:$Q$11,'[358]Check Farol'!$F$13:$Q$13,'[358]Check Farol'!$F$15:$Q$15,'[358]Check Farol'!$F$17:$Q$17,'[358]Check Farol'!$F$19:$Q$19,'[358]Check Farol'!$F$21:$Q$21,'[358]Check Farol'!$F$23:$Q$23,'[358]Check Farol'!$F$25:$Q$25,'[358]Check Farol'!$F$27:$Q$27,'[358]Check Farol'!$F$29:$Q$29,'[358]Check Farol'!$F$31:$Q$31,'[358]Check Farol'!$F$33:$Q$33,'[358]Check Farol'!$F$35:$Q$35,'[358]Check Farol'!$F$37:$Q$37,'[358]Check Farol'!$F$39:$Q$39,'[358]Check Farol'!$F$40,'[358]Check Farol'!$F$41:$Q$41</definedName>
    <definedName name="xxx" localSheetId="2" hidden="1">{#N/A,#N/A,FALSE,"GERAL";#N/A,#N/A,FALSE,"012-96";#N/A,#N/A,FALSE,"018-96";#N/A,#N/A,FALSE,"027-96";#N/A,#N/A,FALSE,"059-96";#N/A,#N/A,FALSE,"076-96";#N/A,#N/A,FALSE,"019-97";#N/A,#N/A,FALSE,"021-97";#N/A,#N/A,FALSE,"022-97";#N/A,#N/A,FALSE,"028-97"}</definedName>
    <definedName name="xxx" localSheetId="1" hidden="1">{#N/A,#N/A,FALSE,"GERAL";#N/A,#N/A,FALSE,"012-96";#N/A,#N/A,FALSE,"018-96";#N/A,#N/A,FALSE,"027-96";#N/A,#N/A,FALSE,"059-96";#N/A,#N/A,FALSE,"076-96";#N/A,#N/A,FALSE,"019-97";#N/A,#N/A,FALSE,"021-97";#N/A,#N/A,FALSE,"022-97";#N/A,#N/A,FALSE,"028-97"}</definedName>
    <definedName name="xxx" localSheetId="0" hidden="1">{#N/A,#N/A,FALSE,"GERAL";#N/A,#N/A,FALSE,"012-96";#N/A,#N/A,FALSE,"018-96";#N/A,#N/A,FALSE,"027-96";#N/A,#N/A,FALSE,"059-96";#N/A,#N/A,FALSE,"076-96";#N/A,#N/A,FALSE,"019-97";#N/A,#N/A,FALSE,"021-97";#N/A,#N/A,FALSE,"022-97";#N/A,#N/A,FALSE,"028-97"}</definedName>
    <definedName name="xxx" hidden="1">{#N/A,#N/A,FALSE,"GERAL";#N/A,#N/A,FALSE,"012-96";#N/A,#N/A,FALSE,"018-96";#N/A,#N/A,FALSE,"027-96";#N/A,#N/A,FALSE,"059-96";#N/A,#N/A,FALSE,"076-96";#N/A,#N/A,FALSE,"019-97";#N/A,#N/A,FALSE,"021-97";#N/A,#N/A,FALSE,"022-97";#N/A,#N/A,FALSE,"028-97"}</definedName>
    <definedName name="xxxx">'[64]2'!$I$1</definedName>
    <definedName name="xxxx\">#REF!</definedName>
    <definedName name="xxxxx">#REF!</definedName>
    <definedName name="xxxxxx">#REF!</definedName>
    <definedName name="xxxxxxx">#REF!</definedName>
    <definedName name="xxxxxxxxx">'[172]Pg 2'!$C$4:$C$40,'[172]Pg 2'!$H$4:$H$40,'[172]Pg 2'!$M$4:$M$40,'[172]Pg 2'!$R$4:$R$40</definedName>
    <definedName name="y" hidden="1">{#N/A,#N/A,FALSE,"PCOL"}</definedName>
    <definedName name="year" localSheetId="2">#REF!</definedName>
    <definedName name="year" localSheetId="1">#REF!</definedName>
    <definedName name="year" localSheetId="0">#REF!</definedName>
    <definedName name="year">#REF!</definedName>
    <definedName name="Year_of_Construction">[90]Template!$B$3</definedName>
    <definedName name="YearOfQuote">'[91]Sub &amp; DVAR'!$C$42</definedName>
    <definedName name="YearOfQuoteDesired">'[91]Sub &amp; DVAR'!$C$49</definedName>
    <definedName name="ygv" hidden="1">{#N/A,#N/A,FALSE,"PCOL"}</definedName>
    <definedName name="YO" hidden="1">{"'Quadro'!$A$4:$BG$78"}</definedName>
    <definedName name="yt" localSheetId="2">#REF!</definedName>
    <definedName name="yt" localSheetId="1">#REF!</definedName>
    <definedName name="yt" localSheetId="0">#REF!</definedName>
    <definedName name="yt">#REF!</definedName>
    <definedName name="YTD">#REF!</definedName>
    <definedName name="yy" localSheetId="2">#REF!</definedName>
    <definedName name="yy" localSheetId="1">#REF!</definedName>
    <definedName name="yy" localSheetId="0">#REF!</definedName>
    <definedName name="yy">#REF!</definedName>
    <definedName name="yyy">#REF!</definedName>
    <definedName name="z" localSheetId="5">[359]!Macro3</definedName>
    <definedName name="z" localSheetId="2">[359]!Macro3</definedName>
    <definedName name="z" localSheetId="1">[359]!Macro3</definedName>
    <definedName name="z">[359]!Macro3</definedName>
    <definedName name="z\" localSheetId="2">'[360]#REF'!#REF!</definedName>
    <definedName name="z\" localSheetId="1">'[360]#REF'!#REF!</definedName>
    <definedName name="z\" localSheetId="0">'[360]#REF'!#REF!</definedName>
    <definedName name="z\">'[360]#REF'!#REF!</definedName>
    <definedName name="Z_146D92FF_DFCA_47DC_9CF6_0D07F916365B_.wvu.Cols" hidden="1">#REF!,#REF!,#REF!,#REF!</definedName>
    <definedName name="Z_146D92FF_DFCA_47DC_9CF6_0D07F916365B_.wvu.FilterData" hidden="1">#REF!</definedName>
    <definedName name="Z_204280AB_6F29_4C38_B953_40E78BD846F8_.wvu.Cols" hidden="1">#REF!,#REF!,#REF!</definedName>
    <definedName name="Z_204280AB_6F29_4C38_B953_40E78BD846F8_.wvu.FilterData" hidden="1">#REF!</definedName>
    <definedName name="Z_204280AB_6F29_4C38_B953_40E78BD846F8_.wvu.PrintArea" hidden="1">#REF!</definedName>
    <definedName name="Z_204280AB_6F29_4C38_B953_40E78BD846F8_.wvu.PrintTitles" hidden="1">#REF!</definedName>
    <definedName name="Z_799FF90A_59EC_11D7_9495_0002B31BFBD5_.wvu.Cols" hidden="1">#REF!,#REF!</definedName>
    <definedName name="Z_799FF90A_59EC_11D7_9495_0002B31BFBD5_.wvu.Rows" hidden="1">#REF!,#REF!,#REF!,#REF!,#REF!,#REF!,#REF!,#REF!,#REF!,#REF!,#REF!,#REF!</definedName>
    <definedName name="Z_7AE3F8A6_7282_4640_BAE6_7D5F8B45608B_.wvu.Cols" hidden="1">#REF!</definedName>
    <definedName name="Z_C826158E_1216_4B05_B794_DEEA90AD18CC_.wvu.PrintArea" localSheetId="3" hidden="1">'Histograma Equiptos Principais'!$A$1:$U$45</definedName>
    <definedName name="Z_L_I_T_E_N">#N/A</definedName>
    <definedName name="za">[361]invest.!#REF!</definedName>
    <definedName name="ZD" localSheetId="2">#REF!</definedName>
    <definedName name="ZD" localSheetId="1">#REF!</definedName>
    <definedName name="ZD" localSheetId="0">#REF!</definedName>
    <definedName name="ZD">#REF!</definedName>
    <definedName name="ZDA\DS" hidden="1">{"'gráf jan00'!$A$1:$AK$41"}</definedName>
    <definedName name="zgfd" hidden="1">{"'gráf jan00'!$A$1:$AK$41"}</definedName>
    <definedName name="Zielmotor" localSheetId="3">[77]Completa!#REF!</definedName>
    <definedName name="Zielmotor" localSheetId="2">[77]Completa!#REF!</definedName>
    <definedName name="Zielmotor" localSheetId="1">[77]Completa!#REF!</definedName>
    <definedName name="Zielmotor" localSheetId="0">[77]Completa!#REF!</definedName>
    <definedName name="Zielmotor">[77]Completa!#REF!</definedName>
    <definedName name="ZONASUL">'[269]CUSTO ZONA SUL'!$A$3:$N$21</definedName>
    <definedName name="ZUSCHLAG" localSheetId="3">#REF!</definedName>
    <definedName name="ZUSCHLAG" localSheetId="2">#REF!</definedName>
    <definedName name="ZUSCHLAG" localSheetId="1">#REF!</definedName>
    <definedName name="ZUSCHLAG" localSheetId="0">#REF!</definedName>
    <definedName name="ZUSCHLAG">#REF!</definedName>
    <definedName name="zz" localSheetId="2">#REF!</definedName>
    <definedName name="zz" localSheetId="1">#REF!</definedName>
    <definedName name="zz" localSheetId="0">#REF!</definedName>
    <definedName name="zz">#REF!</definedName>
    <definedName name="zzz" localSheetId="2" hidden="1">{#N/A,#N/A,FALSE,"Cadastro";#N/A,#N/A,FALSE,"Diasmês";#N/A,#N/A,FALSE,"Refeição_3t";#N/A,#N/A,FALSE,"Refeição_Adm";#N/A,#N/A,FALSE,"Custo"}</definedName>
    <definedName name="zzz" localSheetId="1" hidden="1">{#N/A,#N/A,FALSE,"Cadastro";#N/A,#N/A,FALSE,"Diasmês";#N/A,#N/A,FALSE,"Refeição_3t";#N/A,#N/A,FALSE,"Refeição_Adm";#N/A,#N/A,FALSE,"Custo"}</definedName>
    <definedName name="zzz" localSheetId="0" hidden="1">{#N/A,#N/A,FALSE,"Cadastro";#N/A,#N/A,FALSE,"Diasmês";#N/A,#N/A,FALSE,"Refeição_3t";#N/A,#N/A,FALSE,"Refeição_Adm";#N/A,#N/A,FALSE,"Custo"}</definedName>
    <definedName name="zzz" hidden="1">{#N/A,#N/A,FALSE,"Cadastro";#N/A,#N/A,FALSE,"Diasmês";#N/A,#N/A,FALSE,"Refeição_3t";#N/A,#N/A,FALSE,"Refeição_Adm";#N/A,#N/A,FALSE,"Custo"}</definedName>
    <definedName name="zzzz">#REF!</definedName>
    <definedName name="zzzzz">[7]!zzzzz</definedName>
    <definedName name="ㄱ">#REF!</definedName>
    <definedName name="가나다">#REF!</definedName>
    <definedName name="가나다아다라">#REF!</definedName>
    <definedName name="가나다아자ㅏ">#REF!</definedName>
    <definedName name="강1">#REF!</definedName>
    <definedName name="강2">#REF!</definedName>
    <definedName name="강3">#REF!</definedName>
    <definedName name="건">#N/A</definedName>
    <definedName name="검사비1단가">#REF!</definedName>
    <definedName name="검사비2단가">#REF!</definedName>
    <definedName name="견적총액">#REF!</definedName>
    <definedName name="견적품의서" localSheetId="2" hidden="1">{"'장비'!$A$3:$M$12"}</definedName>
    <definedName name="견적품의서" localSheetId="1" hidden="1">{"'장비'!$A$3:$M$12"}</definedName>
    <definedName name="견적품의서" localSheetId="0" hidden="1">{"'장비'!$A$3:$M$12"}</definedName>
    <definedName name="견적품의서" hidden="1">{"'장비'!$A$3:$M$12"}</definedName>
    <definedName name="견적품의서1" localSheetId="2" hidden="1">{"'장비'!$A$3:$M$12"}</definedName>
    <definedName name="견적품의서1" localSheetId="1" hidden="1">{"'장비'!$A$3:$M$12"}</definedName>
    <definedName name="견적품의서1" localSheetId="0" hidden="1">{"'장비'!$A$3:$M$12"}</definedName>
    <definedName name="견적품의서1" hidden="1">{"'장비'!$A$3:$M$12"}</definedName>
    <definedName name="경제">[362]세금자료!$A$3:$D$52</definedName>
    <definedName name="계획" localSheetId="2">#REF!</definedName>
    <definedName name="계획" localSheetId="1">#REF!</definedName>
    <definedName name="계획" localSheetId="0">#REF!</definedName>
    <definedName name="계획">#REF!</definedName>
    <definedName name="공급사" localSheetId="2">#REF!</definedName>
    <definedName name="공급사" localSheetId="1">#REF!</definedName>
    <definedName name="공급사" localSheetId="0">#REF!</definedName>
    <definedName name="공급사">#REF!</definedName>
    <definedName name="공장동" localSheetId="2" hidden="1">#REF!</definedName>
    <definedName name="공장동" localSheetId="1" hidden="1">#REF!</definedName>
    <definedName name="공장동" localSheetId="0" hidden="1">#REF!</definedName>
    <definedName name="공장동" hidden="1">#REF!</definedName>
    <definedName name="관리비계">#REF!</definedName>
    <definedName name="구사업계획">[363]상반기손익차2총괄!#REF!</definedName>
    <definedName name="금액집계" localSheetId="2">#REF!</definedName>
    <definedName name="금액집계" localSheetId="1">#REF!</definedName>
    <definedName name="금액집계" localSheetId="0">#REF!</definedName>
    <definedName name="금액집계">#REF!</definedName>
    <definedName name="기설" localSheetId="2">#REF!</definedName>
    <definedName name="기설" localSheetId="1">#REF!</definedName>
    <definedName name="기설" localSheetId="0">#REF!</definedName>
    <definedName name="기설">#REF!</definedName>
    <definedName name="기초자료" localSheetId="2">#REF!</definedName>
    <definedName name="기초자료" localSheetId="1">#REF!</definedName>
    <definedName name="기초자료" localSheetId="0">#REF!</definedName>
    <definedName name="기초자료">#REF!</definedName>
    <definedName name="김1">#REF!</definedName>
    <definedName name="김2">#REF!</definedName>
    <definedName name="김3">#REF!</definedName>
    <definedName name="김김김">#REF!</definedName>
    <definedName name="김성배_상무">#REF!</definedName>
    <definedName name="김전진행">#REF!</definedName>
    <definedName name="김전진행2">#REF!</definedName>
    <definedName name="김전청산">#REF!</definedName>
    <definedName name="김희진행">#REF!</definedName>
    <definedName name="김희진행2">#REF!</definedName>
    <definedName name="김희청산">#REF!</definedName>
    <definedName name="ㄴㄴㄴ">#N/A</definedName>
    <definedName name="ㄴㄴㄴㄴㅇ">#N/A</definedName>
    <definedName name="ㄴㅁㅁㄴㄴㅁ">#N/A</definedName>
    <definedName name="남근학이천년">[364]상반기손익차2총괄!#REF!</definedName>
    <definedName name="내선전공" localSheetId="2">#REF!</definedName>
    <definedName name="내선전공" localSheetId="1">#REF!</definedName>
    <definedName name="내선전공" localSheetId="0">#REF!</definedName>
    <definedName name="내선전공">#REF!</definedName>
    <definedName name="내장1" localSheetId="2">#REF!</definedName>
    <definedName name="내장1" localSheetId="1">#REF!</definedName>
    <definedName name="내장1" localSheetId="0">#REF!</definedName>
    <definedName name="내장1">#REF!</definedName>
    <definedName name="내장2" localSheetId="2">#REF!</definedName>
    <definedName name="내장2" localSheetId="1">#REF!</definedName>
    <definedName name="내장2" localSheetId="0">#REF!</definedName>
    <definedName name="내장2">#REF!</definedName>
    <definedName name="내장3">#REF!</definedName>
    <definedName name="내장4">#REF!</definedName>
    <definedName name="내장5">#REF!</definedName>
    <definedName name="내장6">#REF!</definedName>
    <definedName name="내장7">#REF!</definedName>
    <definedName name="년초99">#REF!</definedName>
    <definedName name="ㄷㄷ">#N/A</definedName>
    <definedName name="닥트">#REF!</definedName>
    <definedName name="단면적">#REF!</definedName>
    <definedName name="당초계획" hidden="1">#REF!</definedName>
    <definedName name="도료단가">#REF!</definedName>
    <definedName name="도료단가표">#REF!</definedName>
    <definedName name="도료량">#REF!</definedName>
    <definedName name="도료비">#REF!</definedName>
    <definedName name="도면외주" hidden="1">#REF!</definedName>
    <definedName name="도면용역비" hidden="1">#REF!</definedName>
    <definedName name="도장">#REF!</definedName>
    <definedName name="도장DB">#REF!</definedName>
    <definedName name="ㄹㄹㄹㄹㅀㅎ">#N/A</definedName>
    <definedName name="ㄹㅇㅁ">[365]사업부배부A!#REF!</definedName>
    <definedName name="ㅁ">#N/A</definedName>
    <definedName name="ㅁ1">#REF!</definedName>
    <definedName name="ㅁㄴ">[366]손익차9월2!#REF!</definedName>
    <definedName name="ㅁㄴㅁㅁ">#N/A</definedName>
    <definedName name="ㅁㅁ">[367]수입!#REF!</definedName>
    <definedName name="ㅁㅁㅁ" localSheetId="2">#REF!</definedName>
    <definedName name="ㅁㅁㅁ" localSheetId="1">#REF!</definedName>
    <definedName name="ㅁㅁㅁ" localSheetId="0">#REF!</definedName>
    <definedName name="ㅁㅁㅁ">#REF!</definedName>
    <definedName name="ㅁㅍ" localSheetId="2">'[368]97 사업추정(WEKI)'!#REF!</definedName>
    <definedName name="ㅁㅍ" localSheetId="1">'[368]97 사업추정(WEKI)'!#REF!</definedName>
    <definedName name="ㅁㅍ" localSheetId="0">'[368]97 사업추정(WEKI)'!#REF!</definedName>
    <definedName name="ㅁㅍ">'[368]97 사업추정(WEKI)'!#REF!</definedName>
    <definedName name="목공" localSheetId="2">#REF!</definedName>
    <definedName name="목공" localSheetId="1">#REF!</definedName>
    <definedName name="목공" localSheetId="0">#REF!</definedName>
    <definedName name="목공">#REF!</definedName>
    <definedName name="문1" localSheetId="2">#REF!</definedName>
    <definedName name="문1" localSheetId="1">#REF!</definedName>
    <definedName name="문1" localSheetId="0">#REF!</definedName>
    <definedName name="문1">#REF!</definedName>
    <definedName name="문10" localSheetId="2">#REF!</definedName>
    <definedName name="문10" localSheetId="1">#REF!</definedName>
    <definedName name="문10" localSheetId="0">#REF!</definedName>
    <definedName name="문10">#REF!</definedName>
    <definedName name="문11">#REF!</definedName>
    <definedName name="문12">#REF!</definedName>
    <definedName name="문13">#REF!</definedName>
    <definedName name="문14">#REF!</definedName>
    <definedName name="문15">#REF!</definedName>
    <definedName name="문16">#REF!</definedName>
    <definedName name="문17">#REF!</definedName>
    <definedName name="문18">#REF!</definedName>
    <definedName name="문19">#REF!</definedName>
    <definedName name="문2">#REF!</definedName>
    <definedName name="문20">#REF!</definedName>
    <definedName name="문21">#REF!</definedName>
    <definedName name="문2101">#REF!</definedName>
    <definedName name="문22">#REF!</definedName>
    <definedName name="문3">#REF!</definedName>
    <definedName name="문4">#REF!</definedName>
    <definedName name="문5">#REF!</definedName>
    <definedName name="문7">#REF!</definedName>
    <definedName name="문8">#REF!</definedName>
    <definedName name="문9">#REF!</definedName>
    <definedName name="물품대">#REF!</definedName>
    <definedName name="뭉" localSheetId="2" hidden="1">{"'장비'!$A$3:$M$12"}</definedName>
    <definedName name="뭉" localSheetId="1" hidden="1">{"'장비'!$A$3:$M$12"}</definedName>
    <definedName name="뭉" localSheetId="0" hidden="1">{"'장비'!$A$3:$M$12"}</definedName>
    <definedName name="뭉" hidden="1">{"'장비'!$A$3:$M$12"}</definedName>
    <definedName name="미수내역구분">'[282]97 사업추정(WEKI)'!#REF!</definedName>
    <definedName name="미장1" localSheetId="2">#REF!</definedName>
    <definedName name="미장1" localSheetId="1">#REF!</definedName>
    <definedName name="미장1" localSheetId="0">#REF!</definedName>
    <definedName name="미장1">#REF!</definedName>
    <definedName name="미장2" localSheetId="2">#REF!</definedName>
    <definedName name="미장2" localSheetId="1">#REF!</definedName>
    <definedName name="미장2" localSheetId="0">#REF!</definedName>
    <definedName name="미장2">#REF!</definedName>
    <definedName name="미장3" localSheetId="2">#REF!</definedName>
    <definedName name="미장3" localSheetId="1">#REF!</definedName>
    <definedName name="미장3" localSheetId="0">#REF!</definedName>
    <definedName name="미장3">#REF!</definedName>
    <definedName name="미장5">#REF!</definedName>
    <definedName name="ㅂ">#N/A</definedName>
    <definedName name="ㅂㅂㅂ">#N/A</definedName>
    <definedName name="ㅂㅂㅂㅂㅂ">#N/A</definedName>
    <definedName name="바보">#REF!</definedName>
    <definedName name="발표양식">#N/A</definedName>
    <definedName name="방수1">#REF!</definedName>
    <definedName name="방수2">#REF!</definedName>
    <definedName name="방수3">#REF!</definedName>
    <definedName name="방수4">#REF!</definedName>
    <definedName name="방수5">#REF!</definedName>
    <definedName name="방수7">#REF!</definedName>
    <definedName name="방수8">#REF!</definedName>
    <definedName name="배관">#REF!</definedName>
    <definedName name="배부기준">[369]영업소실적!#REF!</definedName>
    <definedName name="배부내역">[70]주관사업!#REF!</definedName>
    <definedName name="밴딩비" localSheetId="2">#REF!</definedName>
    <definedName name="밴딩비" localSheetId="1">#REF!</definedName>
    <definedName name="밴딩비" localSheetId="0">#REF!</definedName>
    <definedName name="밴딩비">#REF!</definedName>
    <definedName name="보고양식1" localSheetId="2">#REF!</definedName>
    <definedName name="보고양식1" localSheetId="1">#REF!</definedName>
    <definedName name="보고양식1" localSheetId="0">#REF!</definedName>
    <definedName name="보고양식1">#REF!</definedName>
    <definedName name="보고양식2" localSheetId="2">#REF!</definedName>
    <definedName name="보고양식2" localSheetId="1">#REF!</definedName>
    <definedName name="보고양식2" localSheetId="0">#REF!</definedName>
    <definedName name="보고양식2">#REF!</definedName>
    <definedName name="보고양식3">#REF!</definedName>
    <definedName name="보고용">[370]영업소실적!#REF!</definedName>
    <definedName name="보온" localSheetId="2">#REF!</definedName>
    <definedName name="보온" localSheetId="1">#REF!</definedName>
    <definedName name="보온" localSheetId="0">#REF!</definedName>
    <definedName name="보온">#REF!</definedName>
    <definedName name="보인" localSheetId="2">#REF!</definedName>
    <definedName name="보인" localSheetId="1">#REF!</definedName>
    <definedName name="보인" localSheetId="0">#REF!</definedName>
    <definedName name="보인">#REF!</definedName>
    <definedName name="보일" localSheetId="2">#REF!</definedName>
    <definedName name="보일" localSheetId="1">#REF!</definedName>
    <definedName name="보일" localSheetId="0">#REF!</definedName>
    <definedName name="보일">#REF!</definedName>
    <definedName name="보충" hidden="1">#REF!</definedName>
    <definedName name="부대공사" hidden="1">#REF!</definedName>
    <definedName name="분석">[371]상반기손익차2총괄!#REF!</definedName>
    <definedName name="비계" localSheetId="2">#REF!</definedName>
    <definedName name="비계" localSheetId="1">#REF!</definedName>
    <definedName name="비계" localSheetId="0">#REF!</definedName>
    <definedName name="비계">#REF!</definedName>
    <definedName name="빈칸" localSheetId="2">#REF!</definedName>
    <definedName name="빈칸" localSheetId="1">#REF!</definedName>
    <definedName name="빈칸" localSheetId="0">#REF!</definedName>
    <definedName name="빈칸">#REF!</definedName>
    <definedName name="ㅅㅅㅅ" localSheetId="2">#REF!</definedName>
    <definedName name="ㅅㅅㅅ" localSheetId="1">#REF!</definedName>
    <definedName name="ㅅㅅㅅ" localSheetId="0">#REF!</definedName>
    <definedName name="ㅅㅅㅅ">#REF!</definedName>
    <definedName name="사급운송비">#REF!</definedName>
    <definedName name="사업계획">#REF!</definedName>
    <definedName name="사업부양식2" hidden="1">#REF!</definedName>
    <definedName name="선투입추정">#REF!</definedName>
    <definedName name="설계비">#REF!</definedName>
    <definedName name="성남동_아파트__________________">[372]수주현황2월!#REF!</definedName>
    <definedName name="소모잡자재" localSheetId="2">#REF!</definedName>
    <definedName name="소모잡자재" localSheetId="1">#REF!</definedName>
    <definedName name="소모잡자재" localSheetId="0">#REF!</definedName>
    <definedName name="소모잡자재">#REF!</definedName>
    <definedName name="손익계산서" localSheetId="2" hidden="1">#REF!</definedName>
    <definedName name="손익계산서" localSheetId="1" hidden="1">#REF!</definedName>
    <definedName name="손익계산서" localSheetId="0" hidden="1">#REF!</definedName>
    <definedName name="손익계산서" hidden="1">#REF!</definedName>
    <definedName name="수">#N/A</definedName>
    <definedName name="수수">#N/A</definedName>
    <definedName name="수수수">#N/A</definedName>
    <definedName name="수수실적7월">#N/A</definedName>
    <definedName name="수압" localSheetId="2">#REF!</definedName>
    <definedName name="수압" localSheetId="1">#REF!</definedName>
    <definedName name="수압" localSheetId="0">#REF!</definedName>
    <definedName name="수압">#REF!</definedName>
    <definedName name="수압_DI" localSheetId="2">#REF!</definedName>
    <definedName name="수압_DI" localSheetId="1">#REF!</definedName>
    <definedName name="수압_DI" localSheetId="0">#REF!</definedName>
    <definedName name="수압_DI">#REF!</definedName>
    <definedName name="수압단가" localSheetId="2">#REF!</definedName>
    <definedName name="수압단가" localSheetId="1">#REF!</definedName>
    <definedName name="수압단가" localSheetId="0">#REF!</definedName>
    <definedName name="수압단가">#REF!</definedName>
    <definedName name="신규">#REF!</definedName>
    <definedName name="신규계획97">#REF!</definedName>
    <definedName name="신규사업97">#REF!</definedName>
    <definedName name="신진공사">#REF!</definedName>
    <definedName name="신진자금">#REF!</definedName>
    <definedName name="실적">#N/A</definedName>
    <definedName name="ㅇ">#N/A</definedName>
    <definedName name="ㅇㄴㅁㄴㅁㄴㅇㄴㅇㅁㄴㅇㅁㄴㅇㅁㄴㅇㅇㄴㄴㅇㅇㄴㅁ">#N/A</definedName>
    <definedName name="ㅇㄴㅇ">#N/A</definedName>
    <definedName name="ㅇㄹㄹ">#N/A</definedName>
    <definedName name="ㅇㅇ">#N/A</definedName>
    <definedName name="ㅇㅇㅇ">#N/A</definedName>
    <definedName name="ㅇㅇㅇㅇ">#N/A</definedName>
    <definedName name="아나가">#REF!</definedName>
    <definedName name="안성진행">#REF!</definedName>
    <definedName name="안성진행2">#REF!</definedName>
    <definedName name="안성청산">#REF!</definedName>
    <definedName name="안효진행">#REF!</definedName>
    <definedName name="안효청산">#REF!</definedName>
    <definedName name="양식">[373]손익차9월2!#REF!</definedName>
    <definedName name="연결1" localSheetId="2">#REF!</definedName>
    <definedName name="연결1" localSheetId="1">#REF!</definedName>
    <definedName name="연결1" localSheetId="0">#REF!</definedName>
    <definedName name="연결1">#REF!</definedName>
    <definedName name="연결2" localSheetId="2">#REF!</definedName>
    <definedName name="연결2" localSheetId="1">#REF!</definedName>
    <definedName name="연결2" localSheetId="0">#REF!</definedName>
    <definedName name="연결2">#REF!</definedName>
    <definedName name="연결3" localSheetId="2">#REF!</definedName>
    <definedName name="연결3" localSheetId="1">#REF!</definedName>
    <definedName name="연결3" localSheetId="0">#REF!</definedName>
    <definedName name="연결3">#REF!</definedName>
    <definedName name="연결4">#REF!</definedName>
    <definedName name="연습">#REF!</definedName>
    <definedName name="예열">#REF!</definedName>
    <definedName name="예열단가">#REF!</definedName>
    <definedName name="예열량">#REF!</definedName>
    <definedName name="오1">#REF!</definedName>
    <definedName name="오2">#REF!</definedName>
    <definedName name="오3">#REF!</definedName>
    <definedName name="완공">#REF!</definedName>
    <definedName name="외주">#REF!</definedName>
    <definedName name="용접">#REF!</definedName>
    <definedName name="용접봉">#REF!</definedName>
    <definedName name="용접봉DB">#REF!</definedName>
    <definedName name="용접봉단가">#REF!</definedName>
    <definedName name="용접봉량">#REF!</definedName>
    <definedName name="용접봉비">#REF!</definedName>
    <definedName name="우성공사">#REF!</definedName>
    <definedName name="운반비">#REF!</definedName>
    <definedName name="운반비단가표">#REF!</definedName>
    <definedName name="원초적계획">[374]소화실적!#REF!</definedName>
    <definedName name="월별영업" localSheetId="2">#REF!</definedName>
    <definedName name="월별영업" localSheetId="1">#REF!</definedName>
    <definedName name="월별영업" localSheetId="0">#REF!</definedName>
    <definedName name="월별영업">#REF!</definedName>
    <definedName name="위생" localSheetId="2">#REF!</definedName>
    <definedName name="위생" localSheetId="1">#REF!</definedName>
    <definedName name="위생" localSheetId="0">#REF!</definedName>
    <definedName name="위생">#REF!</definedName>
    <definedName name="유1" localSheetId="2">#REF!</definedName>
    <definedName name="유1" localSheetId="1">#REF!</definedName>
    <definedName name="유1" localSheetId="0">#REF!</definedName>
    <definedName name="유1">#REF!</definedName>
    <definedName name="유2">#REF!</definedName>
    <definedName name="유3">#REF!</definedName>
    <definedName name="이1">#REF!</definedName>
    <definedName name="이2">#REF!</definedName>
    <definedName name="이3">#REF!</definedName>
    <definedName name="인력투입">#REF!</definedName>
    <definedName name="인원2">[375]인원계획!#REF!</definedName>
    <definedName name="ㅈ">[69]상반기손익차2총괄!#REF!</definedName>
    <definedName name="ㅈㄷㅈㄷ">#N/A</definedName>
    <definedName name="ㅈㅈ" localSheetId="2" hidden="1">{"'장비'!$A$3:$M$12"}</definedName>
    <definedName name="ㅈㅈ" localSheetId="1" hidden="1">{"'장비'!$A$3:$M$12"}</definedName>
    <definedName name="ㅈㅈ" localSheetId="0" hidden="1">{"'장비'!$A$3:$M$12"}</definedName>
    <definedName name="ㅈㅈ" hidden="1">{"'장비'!$A$3:$M$12"}</definedName>
    <definedName name="자금수급">#REF!</definedName>
    <definedName name="자재">#REF!</definedName>
    <definedName name="자재DB">#REF!</definedName>
    <definedName name="자재관리비">#REF!</definedName>
    <definedName name="자재금액">#REF!</definedName>
    <definedName name="자재내역">#REF!</definedName>
    <definedName name="자재단가">#REF!</definedName>
    <definedName name="자재비계">#REF!</definedName>
    <definedName name="자재비적용">#REF!</definedName>
    <definedName name="자재원가">#REF!</definedName>
    <definedName name="자재환율">#REF!</definedName>
    <definedName name="작성">#REF!</definedName>
    <definedName name="잡철1">#REF!</definedName>
    <definedName name="잡철2">#REF!</definedName>
    <definedName name="잡철3">#REF!</definedName>
    <definedName name="잡철4">#REF!</definedName>
    <definedName name="잡철5">#REF!</definedName>
    <definedName name="잡철6">#REF!</definedName>
    <definedName name="재정부">#REF!</definedName>
    <definedName name="전">#N/A</definedName>
    <definedName name="전계장금액" hidden="1">#REF!</definedName>
    <definedName name="전기">#N/A</definedName>
    <definedName name="전체sum">#REF!</definedName>
    <definedName name="정전무사업">#REF!</definedName>
    <definedName name="정전무사업계획97">#REF!</definedName>
    <definedName name="제목">#REF!</definedName>
    <definedName name="제작관리비">#REF!</definedName>
    <definedName name="제작단가">#REF!</definedName>
    <definedName name="제작비">#REF!</definedName>
    <definedName name="제작비계">#REF!</definedName>
    <definedName name="제작원가">#REF!</definedName>
    <definedName name="제조비계">#REF!</definedName>
    <definedName name="조적1">#REF!</definedName>
    <definedName name="조적2">#REF!</definedName>
    <definedName name="조적3">#REF!</definedName>
    <definedName name="조적4">#REF!</definedName>
    <definedName name="조적5">#REF!</definedName>
    <definedName name="조적6">#REF!</definedName>
    <definedName name="조직표">'[376]10현장조직'!$C$1:$CV$46</definedName>
    <definedName name="주택사업본부" localSheetId="2">#REF!</definedName>
    <definedName name="주택사업본부" localSheetId="1">#REF!</definedName>
    <definedName name="주택사업본부" localSheetId="0">#REF!</definedName>
    <definedName name="주택사업본부">#REF!</definedName>
    <definedName name="중경" localSheetId="2">#REF!</definedName>
    <definedName name="중경" localSheetId="1">#REF!</definedName>
    <definedName name="중경" localSheetId="0">#REF!</definedName>
    <definedName name="중경">#REF!</definedName>
    <definedName name="중기" localSheetId="2">#REF!</definedName>
    <definedName name="중기" localSheetId="1">#REF!</definedName>
    <definedName name="중기" localSheetId="0">#REF!</definedName>
    <definedName name="중기">#REF!</definedName>
    <definedName name="중단공사">#REF!</definedName>
    <definedName name="중재">#REF!</definedName>
    <definedName name="지붕1">#REF!</definedName>
    <definedName name="지붕10">#REF!</definedName>
    <definedName name="지붕11">#REF!</definedName>
    <definedName name="지붕2">#REF!</definedName>
    <definedName name="지붕3">#REF!</definedName>
    <definedName name="지붕4">#REF!</definedName>
    <definedName name="지붕5">#REF!</definedName>
    <definedName name="지붕6">#REF!</definedName>
    <definedName name="지붕7">#REF!</definedName>
    <definedName name="지붕8">#REF!</definedName>
    <definedName name="지붕9">#REF!</definedName>
    <definedName name="직접비">#REF!</definedName>
    <definedName name="진행">#REF!</definedName>
    <definedName name="진행1">#REF!</definedName>
    <definedName name="창1">#REF!</definedName>
    <definedName name="창10">#REF!</definedName>
    <definedName name="창11">#REF!</definedName>
    <definedName name="창2">#REF!</definedName>
    <definedName name="창3">#REF!</definedName>
    <definedName name="창4">#REF!</definedName>
    <definedName name="창5">#REF!</definedName>
    <definedName name="창6">#REF!</definedName>
    <definedName name="창7">#REF!</definedName>
    <definedName name="창8">#REF!</definedName>
    <definedName name="창9">#REF!</definedName>
    <definedName name="철공">#REF!</definedName>
    <definedName name="철구사업본부">#REF!</definedName>
    <definedName name="청상과부">#REF!</definedName>
    <definedName name="청상과부1">#REF!</definedName>
    <definedName name="총_DI">#REF!</definedName>
    <definedName name="총금액">#REF!</definedName>
    <definedName name="총중량">#REF!</definedName>
    <definedName name="최건진행">#REF!</definedName>
    <definedName name="최건청산">#REF!</definedName>
    <definedName name="최건청산2">#REF!</definedName>
    <definedName name="추정사업계획">#REF!</definedName>
    <definedName name="추진">#REF!</definedName>
    <definedName name="칠1">#REF!</definedName>
    <definedName name="칠2">#REF!</definedName>
    <definedName name="칠3">#REF!</definedName>
    <definedName name="칠4">#REF!</definedName>
    <definedName name="칠5">#REF!</definedName>
    <definedName name="칠6">#REF!</definedName>
    <definedName name="칠7">#REF!</definedName>
    <definedName name="칠8">#REF!</definedName>
    <definedName name="클_레_임">#N/A</definedName>
    <definedName name="타일1">#REF!</definedName>
    <definedName name="타일2">#REF!</definedName>
    <definedName name="타일3">#REF!</definedName>
    <definedName name="타일4">#REF!</definedName>
    <definedName name="타일5">#REF!</definedName>
    <definedName name="타일6">#REF!</definedName>
    <definedName name="태광공사">#REF!</definedName>
    <definedName name="토">#N/A</definedName>
    <definedName name="토건" localSheetId="2" hidden="1">{"'장비'!$A$3:$M$12"}</definedName>
    <definedName name="토건" localSheetId="1" hidden="1">{"'장비'!$A$3:$M$12"}</definedName>
    <definedName name="토건" localSheetId="0" hidden="1">{"'장비'!$A$3:$M$12"}</definedName>
    <definedName name="토건" hidden="1">{"'장비'!$A$3:$M$12"}</definedName>
    <definedName name="토건공사비대비r" localSheetId="2" hidden="1">{"'장비'!$A$3:$M$12"}</definedName>
    <definedName name="토건공사비대비r" localSheetId="1" hidden="1">{"'장비'!$A$3:$M$12"}</definedName>
    <definedName name="토건공사비대비r" localSheetId="0" hidden="1">{"'장비'!$A$3:$M$12"}</definedName>
    <definedName name="토건공사비대비r" hidden="1">{"'장비'!$A$3:$M$12"}</definedName>
    <definedName name="토건업체" localSheetId="2" hidden="1">{"'장비'!$A$3:$M$12"}</definedName>
    <definedName name="토건업체" localSheetId="1" hidden="1">{"'장비'!$A$3:$M$12"}</definedName>
    <definedName name="토건업체" localSheetId="0" hidden="1">{"'장비'!$A$3:$M$12"}</definedName>
    <definedName name="토건업체" hidden="1">{"'장비'!$A$3:$M$12"}</definedName>
    <definedName name="토건집계표r" localSheetId="2" hidden="1">{"'장비'!$A$3:$M$12"}</definedName>
    <definedName name="토건집계표r" localSheetId="1" hidden="1">{"'장비'!$A$3:$M$12"}</definedName>
    <definedName name="토건집계표r" localSheetId="0" hidden="1">{"'장비'!$A$3:$M$12"}</definedName>
    <definedName name="토건집계표r" hidden="1">{"'장비'!$A$3:$M$12"}</definedName>
    <definedName name="토목">#REF!</definedName>
    <definedName name="토목p">#REF!</definedName>
    <definedName name="토목이월">#REF!</definedName>
    <definedName name="토목이월1">#REF!</definedName>
    <definedName name="투찰예정가50" localSheetId="2" hidden="1">{"'장비'!$A$3:$M$12"}</definedName>
    <definedName name="투찰예정가50" localSheetId="1" hidden="1">{"'장비'!$A$3:$M$12"}</definedName>
    <definedName name="투찰예정가50" localSheetId="0" hidden="1">{"'장비'!$A$3:$M$12"}</definedName>
    <definedName name="투찰예정가50" hidden="1">{"'장비'!$A$3:$M$12"}</definedName>
    <definedName name="투찰예정본부장" localSheetId="2" hidden="1">{"'장비'!$A$3:$M$12"}</definedName>
    <definedName name="투찰예정본부장" localSheetId="1" hidden="1">{"'장비'!$A$3:$M$12"}</definedName>
    <definedName name="투찰예정본부장" localSheetId="0" hidden="1">{"'장비'!$A$3:$M$12"}</definedName>
    <definedName name="투찰예정본부장" hidden="1">{"'장비'!$A$3:$M$12"}</definedName>
    <definedName name="특인">#REF!</definedName>
    <definedName name="ㅍㅍㅍ">#N/A</definedName>
    <definedName name="포장">#REF!</definedName>
    <definedName name="포장단가">#REF!</definedName>
    <definedName name="표면적">#REF!</definedName>
    <definedName name="플">#N/A</definedName>
    <definedName name="플기">#REF!</definedName>
    <definedName name="플배">#REF!</definedName>
    <definedName name="플용">#REF!</definedName>
    <definedName name="ㅎㅎ">#N/A</definedName>
    <definedName name="함석">#REF!</definedName>
    <definedName name="해외인원추이">[134]주관사업!#REF!</definedName>
    <definedName name="환율" localSheetId="2">#REF!</definedName>
    <definedName name="환율" localSheetId="1">#REF!</definedName>
    <definedName name="환율" localSheetId="0">#REF!</definedName>
    <definedName name="환율">#REF!</definedName>
    <definedName name="환율1" localSheetId="2">#REF!</definedName>
    <definedName name="환율1" localSheetId="1">#REF!</definedName>
    <definedName name="환율1" localSheetId="0">#REF!</definedName>
    <definedName name="환율1">#REF!</definedName>
    <definedName name="후열" localSheetId="2">#REF!</definedName>
    <definedName name="후열" localSheetId="1">#REF!</definedName>
    <definedName name="후열" localSheetId="0">#REF!</definedName>
    <definedName name="후열">#REF!</definedName>
    <definedName name="후열단가">#REF!</definedName>
    <definedName name="후열량">#REF!</definedName>
    <definedName name="희망등록품종">[377]choose!$G$2:$G$42</definedName>
    <definedName name="ㅏㅏ" localSheetId="2">#REF!</definedName>
    <definedName name="ㅏㅏ" localSheetId="1">#REF!</definedName>
    <definedName name="ㅏㅏ" localSheetId="0">#REF!</definedName>
    <definedName name="ㅏㅏ">#REF!</definedName>
    <definedName name="ㅏㅏㅏㅏㅏ">#N/A</definedName>
    <definedName name="ㅐㅗㅅ" localSheetId="2">#REF!</definedName>
    <definedName name="ㅐㅗㅅ" localSheetId="1">#REF!</definedName>
    <definedName name="ㅐㅗㅅ" localSheetId="0">#REF!</definedName>
    <definedName name="ㅐㅗㅅ">#REF!</definedName>
    <definedName name="ㅓㅓㅓㅓㅓ">#N/A</definedName>
    <definedName name="ㅓㅓㅗ라ㅓㄴ오라ㅓㅁㄴ오라넘오람ㄴ엄ㄴㅇㅇㄴㅁㅁㄴㅇㅇㄴㄴㅇㅁ">#N/A</definedName>
    <definedName name="ㅗㅗㅗㅗ">#N/A</definedName>
    <definedName name="ㅛㅕㅕㅕ">#N/A</definedName>
    <definedName name="ㅜ" localSheetId="2">'[68]9-1차이내역'!#REF!</definedName>
    <definedName name="ㅜ" localSheetId="1">'[68]9-1차이내역'!#REF!</definedName>
    <definedName name="ㅜ" localSheetId="0">'[68]9-1차이내역'!#REF!</definedName>
    <definedName name="ㅜ">'[68]9-1차이내역'!#REF!</definedName>
    <definedName name="ㅜㅜㅜ">#N/A</definedName>
    <definedName name="ㅠㅜㅠㅜㅜㅜ">#N/A</definedName>
    <definedName name="ㅣ38" localSheetId="2">#REF!</definedName>
    <definedName name="ㅣ38" localSheetId="1">#REF!</definedName>
    <definedName name="ㅣ38" localSheetId="0">#REF!</definedName>
    <definedName name="ㅣ38">#REF!</definedName>
    <definedName name="ㅣㅣ" localSheetId="2">#REF!</definedName>
    <definedName name="ㅣㅣ" localSheetId="1">#REF!</definedName>
    <definedName name="ㅣㅣ" localSheetId="0">#REF!</definedName>
    <definedName name="ㅣㅣ">#REF!</definedName>
    <definedName name="中斷工事__小計" localSheetId="2">#REF!</definedName>
    <definedName name="中斷工事__小計" localSheetId="1">#REF!</definedName>
    <definedName name="中斷工事__小計" localSheetId="0">#REF!</definedName>
    <definedName name="中斷工事__小計">#REF!</definedName>
    <definedName name="合____計">#N/A</definedName>
    <definedName name="完工工事_計">#N/A</definedName>
    <definedName name="新規工事__小計">#REF!</definedName>
    <definedName name="新規工事_小計">#REF!</definedName>
    <definedName name="新規工事_計">#N/A</definedName>
    <definedName name="新規推進__小計">#REF!</definedName>
    <definedName name="有價__券.1.A">#REF!</definedName>
    <definedName name="淸算工事__小計">#REF!</definedName>
    <definedName name="現代綜合商事經由分">[367]수입!#REF!</definedName>
    <definedName name="移越工事__小計" localSheetId="2">#REF!</definedName>
    <definedName name="移越工事__小計" localSheetId="1">#REF!</definedName>
    <definedName name="移越工事__小計" localSheetId="0">#REF!</definedName>
    <definedName name="移越工事__小計">#REF!</definedName>
    <definedName name="進行工事__小計" localSheetId="2">#REF!</definedName>
    <definedName name="進行工事__小計" localSheetId="1">#REF!</definedName>
    <definedName name="進行工事__小計" localSheetId="0">#REF!</definedName>
    <definedName name="進行工事__小計">#REF!</definedName>
    <definedName name="進行工事__小計1" localSheetId="2">#REF!</definedName>
    <definedName name="進行工事__小計1" localSheetId="1">#REF!</definedName>
    <definedName name="進行工事__小計1" localSheetId="0">#REF!</definedName>
    <definedName name="進行工事__小計1">#REF!</definedName>
  </definedNames>
  <calcPr calcId="191029"/>
  <fileRecoveryPr repairLoad="1"/>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D3900" i="6" l="1"/>
  <c r="C3900" i="6"/>
  <c r="B3900" i="6"/>
  <c r="A3900" i="6"/>
  <c r="D3899" i="6"/>
  <c r="C3899" i="6"/>
  <c r="B3899" i="6"/>
  <c r="A3899" i="6"/>
  <c r="D3898" i="6"/>
  <c r="C3898" i="6"/>
  <c r="B3898" i="6"/>
  <c r="A3898" i="6"/>
  <c r="D3897" i="6"/>
  <c r="C3897" i="6"/>
  <c r="B3897" i="6"/>
  <c r="A3897" i="6"/>
  <c r="D3896" i="6"/>
  <c r="C3896" i="6"/>
  <c r="B3896" i="6"/>
  <c r="A3896" i="6"/>
  <c r="D3895" i="6"/>
  <c r="C3895" i="6"/>
  <c r="B3895" i="6"/>
  <c r="A3895" i="6"/>
  <c r="D3894" i="6"/>
  <c r="C3894" i="6"/>
  <c r="B3894" i="6"/>
  <c r="A3894" i="6"/>
  <c r="D3893" i="6"/>
  <c r="C3893" i="6"/>
  <c r="B3893" i="6"/>
  <c r="A3893" i="6"/>
  <c r="D3892" i="6"/>
  <c r="C3892" i="6"/>
  <c r="B3892" i="6"/>
  <c r="A3892" i="6"/>
  <c r="D3891" i="6"/>
  <c r="C3891" i="6"/>
  <c r="B3891" i="6"/>
  <c r="A3891" i="6"/>
  <c r="D3890" i="6"/>
  <c r="C3890" i="6"/>
  <c r="B3890" i="6"/>
  <c r="A3890" i="6"/>
  <c r="D3889" i="6"/>
  <c r="C3889" i="6"/>
  <c r="B3889" i="6"/>
  <c r="A3889" i="6"/>
  <c r="D3888" i="6"/>
  <c r="C3888" i="6"/>
  <c r="B3888" i="6"/>
  <c r="A3888" i="6"/>
  <c r="D3887" i="6"/>
  <c r="C3887" i="6"/>
  <c r="B3887" i="6"/>
  <c r="A3887" i="6"/>
  <c r="D3886" i="6"/>
  <c r="C3886" i="6"/>
  <c r="B3886" i="6"/>
  <c r="A3886" i="6"/>
  <c r="D3885" i="6"/>
  <c r="C3885" i="6"/>
  <c r="B3885" i="6"/>
  <c r="A3885" i="6"/>
  <c r="D3884" i="6"/>
  <c r="C3884" i="6"/>
  <c r="B3884" i="6"/>
  <c r="A3884" i="6"/>
  <c r="D3883" i="6"/>
  <c r="C3883" i="6"/>
  <c r="B3883" i="6"/>
  <c r="A3883" i="6"/>
  <c r="D3882" i="6"/>
  <c r="C3882" i="6"/>
  <c r="B3882" i="6"/>
  <c r="A3882" i="6"/>
  <c r="D3881" i="6"/>
  <c r="C3881" i="6"/>
  <c r="B3881" i="6"/>
  <c r="A3881" i="6"/>
  <c r="D3880" i="6"/>
  <c r="C3880" i="6"/>
  <c r="B3880" i="6"/>
  <c r="A3880" i="6"/>
  <c r="D3879" i="6"/>
  <c r="C3879" i="6"/>
  <c r="B3879" i="6"/>
  <c r="A3879" i="6"/>
  <c r="D3878" i="6"/>
  <c r="C3878" i="6"/>
  <c r="B3878" i="6"/>
  <c r="A3878" i="6"/>
  <c r="D3877" i="6"/>
  <c r="C3877" i="6"/>
  <c r="B3877" i="6"/>
  <c r="A3877" i="6"/>
  <c r="D3876" i="6"/>
  <c r="C3876" i="6"/>
  <c r="B3876" i="6"/>
  <c r="A3876" i="6"/>
  <c r="D3875" i="6"/>
  <c r="C3875" i="6"/>
  <c r="B3875" i="6"/>
  <c r="A3875" i="6"/>
  <c r="D3874" i="6"/>
  <c r="C3874" i="6"/>
  <c r="B3874" i="6"/>
  <c r="A3874" i="6"/>
  <c r="D3873" i="6"/>
  <c r="C3873" i="6"/>
  <c r="B3873" i="6"/>
  <c r="A3873" i="6"/>
  <c r="D3872" i="6"/>
  <c r="C3872" i="6"/>
  <c r="B3872" i="6"/>
  <c r="A3872" i="6"/>
  <c r="D3871" i="6"/>
  <c r="C3871" i="6"/>
  <c r="B3871" i="6"/>
  <c r="A3871" i="6"/>
  <c r="D3870" i="6"/>
  <c r="C3870" i="6"/>
  <c r="B3870" i="6"/>
  <c r="A3870" i="6"/>
  <c r="D3869" i="6"/>
  <c r="C3869" i="6"/>
  <c r="B3869" i="6"/>
  <c r="A3869" i="6"/>
  <c r="D3868" i="6"/>
  <c r="C3868" i="6"/>
  <c r="B3868" i="6"/>
  <c r="A3868" i="6"/>
  <c r="D3867" i="6"/>
  <c r="C3867" i="6"/>
  <c r="B3867" i="6"/>
  <c r="A3867" i="6"/>
  <c r="D3866" i="6"/>
  <c r="C3866" i="6"/>
  <c r="B3866" i="6"/>
  <c r="A3866" i="6"/>
  <c r="D3865" i="6"/>
  <c r="C3865" i="6"/>
  <c r="B3865" i="6"/>
  <c r="A3865" i="6"/>
  <c r="D3864" i="6"/>
  <c r="C3864" i="6"/>
  <c r="B3864" i="6"/>
  <c r="A3864" i="6"/>
  <c r="D3863" i="6"/>
  <c r="C3863" i="6"/>
  <c r="B3863" i="6"/>
  <c r="A3863" i="6"/>
  <c r="D3862" i="6"/>
  <c r="C3862" i="6"/>
  <c r="B3862" i="6"/>
  <c r="A3862" i="6"/>
  <c r="D3861" i="6"/>
  <c r="C3861" i="6"/>
  <c r="B3861" i="6"/>
  <c r="A3861" i="6"/>
  <c r="D3860" i="6"/>
  <c r="C3860" i="6"/>
  <c r="B3860" i="6"/>
  <c r="A3860" i="6"/>
  <c r="D3859" i="6"/>
  <c r="C3859" i="6"/>
  <c r="B3859" i="6"/>
  <c r="A3859" i="6"/>
  <c r="D3858" i="6"/>
  <c r="C3858" i="6"/>
  <c r="B3858" i="6"/>
  <c r="A3858" i="6"/>
  <c r="D3857" i="6"/>
  <c r="C3857" i="6"/>
  <c r="B3857" i="6"/>
  <c r="A3857" i="6"/>
  <c r="D3856" i="6"/>
  <c r="C3856" i="6"/>
  <c r="B3856" i="6"/>
  <c r="A3856" i="6"/>
  <c r="D3855" i="6"/>
  <c r="C3855" i="6"/>
  <c r="B3855" i="6"/>
  <c r="A3855" i="6"/>
  <c r="D3854" i="6"/>
  <c r="C3854" i="6"/>
  <c r="B3854" i="6"/>
  <c r="A3854" i="6"/>
  <c r="D3853" i="6"/>
  <c r="C3853" i="6"/>
  <c r="B3853" i="6"/>
  <c r="A3853" i="6"/>
  <c r="D3852" i="6"/>
  <c r="C3852" i="6"/>
  <c r="B3852" i="6"/>
  <c r="A3852" i="6"/>
  <c r="D3851" i="6"/>
  <c r="C3851" i="6"/>
  <c r="B3851" i="6"/>
  <c r="A3851" i="6"/>
  <c r="D3850" i="6"/>
  <c r="C3850" i="6"/>
  <c r="B3850" i="6"/>
  <c r="A3850" i="6"/>
  <c r="D3849" i="6"/>
  <c r="C3849" i="6"/>
  <c r="B3849" i="6"/>
  <c r="A3849" i="6"/>
  <c r="D3848" i="6"/>
  <c r="C3848" i="6"/>
  <c r="B3848" i="6"/>
  <c r="A3848" i="6"/>
  <c r="D3847" i="6"/>
  <c r="C3847" i="6"/>
  <c r="B3847" i="6"/>
  <c r="A3847" i="6"/>
  <c r="D3846" i="6"/>
  <c r="C3846" i="6"/>
  <c r="B3846" i="6"/>
  <c r="A3846" i="6"/>
  <c r="D3845" i="6"/>
  <c r="C3845" i="6"/>
  <c r="B3845" i="6"/>
  <c r="A3845" i="6"/>
  <c r="D3844" i="6"/>
  <c r="C3844" i="6"/>
  <c r="B3844" i="6"/>
  <c r="A3844" i="6"/>
  <c r="D3843" i="6"/>
  <c r="C3843" i="6"/>
  <c r="B3843" i="6"/>
  <c r="A3843" i="6"/>
  <c r="D3842" i="6"/>
  <c r="C3842" i="6"/>
  <c r="B3842" i="6"/>
  <c r="A3842" i="6"/>
  <c r="D3841" i="6"/>
  <c r="C3841" i="6"/>
  <c r="B3841" i="6"/>
  <c r="A3841" i="6"/>
  <c r="D3840" i="6"/>
  <c r="C3840" i="6"/>
  <c r="B3840" i="6"/>
  <c r="A3840" i="6"/>
  <c r="D3839" i="6"/>
  <c r="C3839" i="6"/>
  <c r="B3839" i="6"/>
  <c r="A3839" i="6"/>
  <c r="D3838" i="6"/>
  <c r="C3838" i="6"/>
  <c r="B3838" i="6"/>
  <c r="A3838" i="6"/>
  <c r="D3837" i="6"/>
  <c r="C3837" i="6"/>
  <c r="B3837" i="6"/>
  <c r="A3837" i="6"/>
  <c r="D3836" i="6"/>
  <c r="C3836" i="6"/>
  <c r="B3836" i="6"/>
  <c r="A3836" i="6"/>
  <c r="D3835" i="6"/>
  <c r="C3835" i="6"/>
  <c r="B3835" i="6"/>
  <c r="A3835" i="6"/>
  <c r="D3834" i="6"/>
  <c r="C3834" i="6"/>
  <c r="B3834" i="6"/>
  <c r="A3834" i="6"/>
  <c r="D3833" i="6"/>
  <c r="C3833" i="6"/>
  <c r="B3833" i="6"/>
  <c r="A3833" i="6"/>
  <c r="D3832" i="6"/>
  <c r="C3832" i="6"/>
  <c r="B3832" i="6"/>
  <c r="A3832" i="6"/>
  <c r="D3831" i="6"/>
  <c r="C3831" i="6"/>
  <c r="B3831" i="6"/>
  <c r="A3831" i="6"/>
  <c r="D3830" i="6"/>
  <c r="C3830" i="6"/>
  <c r="B3830" i="6"/>
  <c r="A3830" i="6"/>
  <c r="D3829" i="6"/>
  <c r="C3829" i="6"/>
  <c r="B3829" i="6"/>
  <c r="A3829" i="6"/>
  <c r="D3828" i="6"/>
  <c r="C3828" i="6"/>
  <c r="B3828" i="6"/>
  <c r="A3828" i="6"/>
  <c r="D3827" i="6"/>
  <c r="C3827" i="6"/>
  <c r="B3827" i="6"/>
  <c r="A3827" i="6"/>
  <c r="D3826" i="6"/>
  <c r="C3826" i="6"/>
  <c r="B3826" i="6"/>
  <c r="A3826" i="6"/>
  <c r="D3825" i="6"/>
  <c r="C3825" i="6"/>
  <c r="B3825" i="6"/>
  <c r="A3825" i="6"/>
  <c r="D3824" i="6"/>
  <c r="C3824" i="6"/>
  <c r="B3824" i="6"/>
  <c r="A3824" i="6"/>
  <c r="D3823" i="6"/>
  <c r="C3823" i="6"/>
  <c r="B3823" i="6"/>
  <c r="A3823" i="6"/>
  <c r="D3822" i="6"/>
  <c r="C3822" i="6"/>
  <c r="B3822" i="6"/>
  <c r="A3822" i="6"/>
  <c r="D3821" i="6"/>
  <c r="C3821" i="6"/>
  <c r="B3821" i="6"/>
  <c r="A3821" i="6"/>
  <c r="D3820" i="6"/>
  <c r="C3820" i="6"/>
  <c r="B3820" i="6"/>
  <c r="A3820" i="6"/>
  <c r="D3819" i="6"/>
  <c r="C3819" i="6"/>
  <c r="B3819" i="6"/>
  <c r="A3819" i="6"/>
  <c r="D3818" i="6"/>
  <c r="C3818" i="6"/>
  <c r="B3818" i="6"/>
  <c r="A3818" i="6"/>
  <c r="D3817" i="6"/>
  <c r="C3817" i="6"/>
  <c r="B3817" i="6"/>
  <c r="A3817" i="6"/>
  <c r="D3816" i="6"/>
  <c r="C3816" i="6"/>
  <c r="B3816" i="6"/>
  <c r="A3816" i="6"/>
  <c r="D3815" i="6"/>
  <c r="C3815" i="6"/>
  <c r="B3815" i="6"/>
  <c r="A3815" i="6"/>
  <c r="D3814" i="6"/>
  <c r="C3814" i="6"/>
  <c r="B3814" i="6"/>
  <c r="A3814" i="6"/>
  <c r="D3813" i="6"/>
  <c r="C3813" i="6"/>
  <c r="B3813" i="6"/>
  <c r="A3813" i="6"/>
  <c r="D3812" i="6"/>
  <c r="C3812" i="6"/>
  <c r="B3812" i="6"/>
  <c r="A3812" i="6"/>
  <c r="D3811" i="6"/>
  <c r="C3811" i="6"/>
  <c r="B3811" i="6"/>
  <c r="A3811" i="6"/>
  <c r="D3810" i="6"/>
  <c r="C3810" i="6"/>
  <c r="B3810" i="6"/>
  <c r="A3810" i="6"/>
  <c r="D3809" i="6"/>
  <c r="C3809" i="6"/>
  <c r="B3809" i="6"/>
  <c r="A3809" i="6"/>
  <c r="D3808" i="6"/>
  <c r="C3808" i="6"/>
  <c r="B3808" i="6"/>
  <c r="A3808" i="6"/>
  <c r="D3807" i="6"/>
  <c r="C3807" i="6"/>
  <c r="B3807" i="6"/>
  <c r="A3807" i="6"/>
  <c r="D3806" i="6"/>
  <c r="C3806" i="6"/>
  <c r="B3806" i="6"/>
  <c r="A3806" i="6"/>
  <c r="D3805" i="6"/>
  <c r="C3805" i="6"/>
  <c r="B3805" i="6"/>
  <c r="A3805" i="6"/>
  <c r="D3804" i="6"/>
  <c r="C3804" i="6"/>
  <c r="B3804" i="6"/>
  <c r="A3804" i="6"/>
  <c r="D3803" i="6"/>
  <c r="C3803" i="6"/>
  <c r="B3803" i="6"/>
  <c r="A3803" i="6"/>
  <c r="D3802" i="6"/>
  <c r="C3802" i="6"/>
  <c r="B3802" i="6"/>
  <c r="A3802" i="6"/>
  <c r="D3801" i="6"/>
  <c r="C3801" i="6"/>
  <c r="B3801" i="6"/>
  <c r="A3801" i="6"/>
  <c r="D3800" i="6"/>
  <c r="C3800" i="6"/>
  <c r="B3800" i="6"/>
  <c r="A3800" i="6"/>
  <c r="D3799" i="6"/>
  <c r="C3799" i="6"/>
  <c r="B3799" i="6"/>
  <c r="A3799" i="6"/>
  <c r="D3798" i="6"/>
  <c r="C3798" i="6"/>
  <c r="B3798" i="6"/>
  <c r="A3798" i="6"/>
  <c r="D3797" i="6"/>
  <c r="C3797" i="6"/>
  <c r="B3797" i="6"/>
  <c r="A3797" i="6"/>
  <c r="D3796" i="6"/>
  <c r="C3796" i="6"/>
  <c r="B3796" i="6"/>
  <c r="A3796" i="6"/>
  <c r="D3795" i="6"/>
  <c r="C3795" i="6"/>
  <c r="B3795" i="6"/>
  <c r="A3795" i="6"/>
  <c r="D3794" i="6"/>
  <c r="C3794" i="6"/>
  <c r="B3794" i="6"/>
  <c r="A3794" i="6"/>
  <c r="D3793" i="6"/>
  <c r="C3793" i="6"/>
  <c r="B3793" i="6"/>
  <c r="A3793" i="6"/>
  <c r="D3792" i="6"/>
  <c r="C3792" i="6"/>
  <c r="B3792" i="6"/>
  <c r="A3792" i="6"/>
  <c r="D3791" i="6"/>
  <c r="C3791" i="6"/>
  <c r="B3791" i="6"/>
  <c r="A3791" i="6"/>
  <c r="D3790" i="6"/>
  <c r="C3790" i="6"/>
  <c r="B3790" i="6"/>
  <c r="A3790" i="6"/>
  <c r="D3789" i="6"/>
  <c r="C3789" i="6"/>
  <c r="B3789" i="6"/>
  <c r="A3789" i="6"/>
  <c r="D3788" i="6"/>
  <c r="C3788" i="6"/>
  <c r="B3788" i="6"/>
  <c r="A3788" i="6"/>
  <c r="D3787" i="6"/>
  <c r="C3787" i="6"/>
  <c r="B3787" i="6"/>
  <c r="A3787" i="6"/>
  <c r="D3786" i="6"/>
  <c r="C3786" i="6"/>
  <c r="B3786" i="6"/>
  <c r="A3786" i="6"/>
  <c r="D3785" i="6"/>
  <c r="C3785" i="6"/>
  <c r="B3785" i="6"/>
  <c r="A3785" i="6"/>
  <c r="D3784" i="6"/>
  <c r="C3784" i="6"/>
  <c r="B3784" i="6"/>
  <c r="A3784" i="6"/>
  <c r="D3783" i="6"/>
  <c r="C3783" i="6"/>
  <c r="B3783" i="6"/>
  <c r="A3783" i="6"/>
  <c r="D3782" i="6"/>
  <c r="C3782" i="6"/>
  <c r="B3782" i="6"/>
  <c r="A3782" i="6"/>
  <c r="D3781" i="6"/>
  <c r="C3781" i="6"/>
  <c r="B3781" i="6"/>
  <c r="A3781" i="6"/>
  <c r="D3780" i="6"/>
  <c r="C3780" i="6"/>
  <c r="B3780" i="6"/>
  <c r="A3780" i="6"/>
  <c r="D3779" i="6"/>
  <c r="C3779" i="6"/>
  <c r="B3779" i="6"/>
  <c r="A3779" i="6"/>
  <c r="D3778" i="6"/>
  <c r="C3778" i="6"/>
  <c r="B3778" i="6"/>
  <c r="A3778" i="6"/>
  <c r="D3777" i="6"/>
  <c r="C3777" i="6"/>
  <c r="B3777" i="6"/>
  <c r="A3777" i="6"/>
  <c r="D3776" i="6"/>
  <c r="C3776" i="6"/>
  <c r="B3776" i="6"/>
  <c r="A3776" i="6"/>
  <c r="D3775" i="6"/>
  <c r="C3775" i="6"/>
  <c r="B3775" i="6"/>
  <c r="A3775" i="6"/>
  <c r="D3774" i="6"/>
  <c r="C3774" i="6"/>
  <c r="B3774" i="6"/>
  <c r="A3774" i="6"/>
  <c r="D3773" i="6"/>
  <c r="C3773" i="6"/>
  <c r="B3773" i="6"/>
  <c r="A3773" i="6"/>
  <c r="D3772" i="6"/>
  <c r="C3772" i="6"/>
  <c r="B3772" i="6"/>
  <c r="A3772" i="6"/>
  <c r="D3771" i="6"/>
  <c r="C3771" i="6"/>
  <c r="B3771" i="6"/>
  <c r="A3771" i="6"/>
  <c r="D3770" i="6"/>
  <c r="C3770" i="6"/>
  <c r="B3770" i="6"/>
  <c r="A3770" i="6"/>
  <c r="D3769" i="6"/>
  <c r="C3769" i="6"/>
  <c r="B3769" i="6"/>
  <c r="A3769" i="6"/>
  <c r="D3768" i="6"/>
  <c r="C3768" i="6"/>
  <c r="B3768" i="6"/>
  <c r="A3768" i="6"/>
  <c r="D3767" i="6"/>
  <c r="C3767" i="6"/>
  <c r="B3767" i="6"/>
  <c r="A3767" i="6"/>
  <c r="D3766" i="6"/>
  <c r="C3766" i="6"/>
  <c r="B3766" i="6"/>
  <c r="A3766" i="6"/>
  <c r="D3765" i="6"/>
  <c r="C3765" i="6"/>
  <c r="B3765" i="6"/>
  <c r="A3765" i="6"/>
  <c r="D3764" i="6"/>
  <c r="C3764" i="6"/>
  <c r="B3764" i="6"/>
  <c r="A3764" i="6"/>
  <c r="D3763" i="6"/>
  <c r="C3763" i="6"/>
  <c r="B3763" i="6"/>
  <c r="A3763" i="6"/>
  <c r="D3762" i="6"/>
  <c r="C3762" i="6"/>
  <c r="B3762" i="6"/>
  <c r="A3762" i="6"/>
  <c r="D3761" i="6"/>
  <c r="C3761" i="6"/>
  <c r="B3761" i="6"/>
  <c r="A3761" i="6"/>
  <c r="D3760" i="6"/>
  <c r="C3760" i="6"/>
  <c r="B3760" i="6"/>
  <c r="A3760" i="6"/>
  <c r="D3759" i="6"/>
  <c r="C3759" i="6"/>
  <c r="B3759" i="6"/>
  <c r="A3759" i="6"/>
  <c r="D3758" i="6"/>
  <c r="C3758" i="6"/>
  <c r="B3758" i="6"/>
  <c r="A3758" i="6"/>
  <c r="D3757" i="6"/>
  <c r="C3757" i="6"/>
  <c r="B3757" i="6"/>
  <c r="A3757" i="6"/>
  <c r="D3756" i="6"/>
  <c r="C3756" i="6"/>
  <c r="B3756" i="6"/>
  <c r="A3756" i="6"/>
  <c r="D3755" i="6"/>
  <c r="C3755" i="6"/>
  <c r="B3755" i="6"/>
  <c r="A3755" i="6"/>
  <c r="D3754" i="6"/>
  <c r="C3754" i="6"/>
  <c r="B3754" i="6"/>
  <c r="A3754" i="6"/>
  <c r="D3753" i="6"/>
  <c r="C3753" i="6"/>
  <c r="B3753" i="6"/>
  <c r="A3753" i="6"/>
  <c r="D3752" i="6"/>
  <c r="C3752" i="6"/>
  <c r="B3752" i="6"/>
  <c r="A3752" i="6"/>
  <c r="D3751" i="6"/>
  <c r="C3751" i="6"/>
  <c r="B3751" i="6"/>
  <c r="A3751" i="6"/>
  <c r="D3750" i="6"/>
  <c r="C3750" i="6"/>
  <c r="B3750" i="6"/>
  <c r="A3750" i="6"/>
  <c r="D3749" i="6"/>
  <c r="C3749" i="6"/>
  <c r="B3749" i="6"/>
  <c r="A3749" i="6"/>
  <c r="D3748" i="6"/>
  <c r="C3748" i="6"/>
  <c r="B3748" i="6"/>
  <c r="A3748" i="6"/>
  <c r="D3747" i="6"/>
  <c r="C3747" i="6"/>
  <c r="B3747" i="6"/>
  <c r="A3747" i="6"/>
  <c r="D3746" i="6"/>
  <c r="C3746" i="6"/>
  <c r="B3746" i="6"/>
  <c r="A3746" i="6"/>
  <c r="D3745" i="6"/>
  <c r="C3745" i="6"/>
  <c r="B3745" i="6"/>
  <c r="A3745" i="6"/>
  <c r="D3744" i="6"/>
  <c r="C3744" i="6"/>
  <c r="B3744" i="6"/>
  <c r="A3744" i="6"/>
  <c r="D3743" i="6"/>
  <c r="C3743" i="6"/>
  <c r="B3743" i="6"/>
  <c r="A3743" i="6"/>
  <c r="D3742" i="6"/>
  <c r="C3742" i="6"/>
  <c r="B3742" i="6"/>
  <c r="A3742" i="6"/>
  <c r="D3741" i="6"/>
  <c r="C3741" i="6"/>
  <c r="B3741" i="6"/>
  <c r="A3741" i="6"/>
  <c r="D3740" i="6"/>
  <c r="C3740" i="6"/>
  <c r="B3740" i="6"/>
  <c r="A3740" i="6"/>
  <c r="D3739" i="6"/>
  <c r="C3739" i="6"/>
  <c r="B3739" i="6"/>
  <c r="A3739" i="6"/>
  <c r="D3738" i="6"/>
  <c r="C3738" i="6"/>
  <c r="B3738" i="6"/>
  <c r="A3738" i="6"/>
  <c r="D3737" i="6"/>
  <c r="C3737" i="6"/>
  <c r="B3737" i="6"/>
  <c r="A3737" i="6"/>
  <c r="D3736" i="6"/>
  <c r="C3736" i="6"/>
  <c r="B3736" i="6"/>
  <c r="A3736" i="6"/>
  <c r="D3735" i="6"/>
  <c r="C3735" i="6"/>
  <c r="B3735" i="6"/>
  <c r="A3735" i="6"/>
  <c r="D3734" i="6"/>
  <c r="C3734" i="6"/>
  <c r="B3734" i="6"/>
  <c r="A3734" i="6"/>
  <c r="D3733" i="6"/>
  <c r="C3733" i="6"/>
  <c r="B3733" i="6"/>
  <c r="A3733" i="6"/>
  <c r="D3732" i="6"/>
  <c r="C3732" i="6"/>
  <c r="B3732" i="6"/>
  <c r="A3732" i="6"/>
  <c r="D3731" i="6"/>
  <c r="C3731" i="6"/>
  <c r="B3731" i="6"/>
  <c r="A3731" i="6"/>
  <c r="D3730" i="6"/>
  <c r="C3730" i="6"/>
  <c r="B3730" i="6"/>
  <c r="A3730" i="6"/>
  <c r="D3729" i="6"/>
  <c r="C3729" i="6"/>
  <c r="B3729" i="6"/>
  <c r="A3729" i="6"/>
  <c r="D3728" i="6"/>
  <c r="C3728" i="6"/>
  <c r="B3728" i="6"/>
  <c r="A3728" i="6"/>
  <c r="D3727" i="6"/>
  <c r="C3727" i="6"/>
  <c r="B3727" i="6"/>
  <c r="A3727" i="6"/>
  <c r="D3726" i="6"/>
  <c r="C3726" i="6"/>
  <c r="B3726" i="6"/>
  <c r="A3726" i="6"/>
  <c r="D3725" i="6"/>
  <c r="C3725" i="6"/>
  <c r="B3725" i="6"/>
  <c r="A3725" i="6"/>
  <c r="D3724" i="6"/>
  <c r="C3724" i="6"/>
  <c r="B3724" i="6"/>
  <c r="A3724" i="6"/>
  <c r="D3723" i="6"/>
  <c r="C3723" i="6"/>
  <c r="B3723" i="6"/>
  <c r="A3723" i="6"/>
  <c r="D3722" i="6"/>
  <c r="C3722" i="6"/>
  <c r="B3722" i="6"/>
  <c r="A3722" i="6"/>
  <c r="D3721" i="6"/>
  <c r="C3721" i="6"/>
  <c r="B3721" i="6"/>
  <c r="A3721" i="6"/>
  <c r="D3720" i="6"/>
  <c r="C3720" i="6"/>
  <c r="B3720" i="6"/>
  <c r="A3720" i="6"/>
  <c r="D3719" i="6"/>
  <c r="C3719" i="6"/>
  <c r="B3719" i="6"/>
  <c r="A3719" i="6"/>
  <c r="D3718" i="6"/>
  <c r="C3718" i="6"/>
  <c r="B3718" i="6"/>
  <c r="A3718" i="6"/>
  <c r="D3717" i="6"/>
  <c r="C3717" i="6"/>
  <c r="B3717" i="6"/>
  <c r="A3717" i="6"/>
  <c r="D3716" i="6"/>
  <c r="C3716" i="6"/>
  <c r="B3716" i="6"/>
  <c r="A3716" i="6"/>
  <c r="D3715" i="6"/>
  <c r="C3715" i="6"/>
  <c r="B3715" i="6"/>
  <c r="A3715" i="6"/>
  <c r="D3714" i="6"/>
  <c r="C3714" i="6"/>
  <c r="B3714" i="6"/>
  <c r="A3714" i="6"/>
  <c r="D3713" i="6"/>
  <c r="C3713" i="6"/>
  <c r="B3713" i="6"/>
  <c r="A3713" i="6"/>
  <c r="D3712" i="6"/>
  <c r="C3712" i="6"/>
  <c r="B3712" i="6"/>
  <c r="A3712" i="6"/>
  <c r="D3711" i="6"/>
  <c r="C3711" i="6"/>
  <c r="B3711" i="6"/>
  <c r="A3711" i="6"/>
  <c r="D3710" i="6"/>
  <c r="C3710" i="6"/>
  <c r="B3710" i="6"/>
  <c r="A3710" i="6"/>
  <c r="D3709" i="6"/>
  <c r="C3709" i="6"/>
  <c r="B3709" i="6"/>
  <c r="A3709" i="6"/>
  <c r="D3708" i="6"/>
  <c r="C3708" i="6"/>
  <c r="B3708" i="6"/>
  <c r="A3708" i="6"/>
  <c r="D3707" i="6"/>
  <c r="C3707" i="6"/>
  <c r="B3707" i="6"/>
  <c r="A3707" i="6"/>
  <c r="D3706" i="6"/>
  <c r="C3706" i="6"/>
  <c r="B3706" i="6"/>
  <c r="A3706" i="6"/>
  <c r="D3705" i="6"/>
  <c r="C3705" i="6"/>
  <c r="B3705" i="6"/>
  <c r="A3705" i="6"/>
  <c r="D3704" i="6"/>
  <c r="C3704" i="6"/>
  <c r="B3704" i="6"/>
  <c r="A3704" i="6"/>
  <c r="D3703" i="6"/>
  <c r="C3703" i="6"/>
  <c r="B3703" i="6"/>
  <c r="A3703" i="6"/>
  <c r="D3702" i="6"/>
  <c r="C3702" i="6"/>
  <c r="B3702" i="6"/>
  <c r="A3702" i="6"/>
  <c r="D3701" i="6"/>
  <c r="C3701" i="6"/>
  <c r="B3701" i="6"/>
  <c r="A3701" i="6"/>
  <c r="D3700" i="6"/>
  <c r="C3700" i="6"/>
  <c r="B3700" i="6"/>
  <c r="A3700" i="6"/>
  <c r="D3699" i="6"/>
  <c r="C3699" i="6"/>
  <c r="B3699" i="6"/>
  <c r="A3699" i="6"/>
  <c r="D3698" i="6"/>
  <c r="C3698" i="6"/>
  <c r="B3698" i="6"/>
  <c r="A3698" i="6"/>
  <c r="D3697" i="6"/>
  <c r="C3697" i="6"/>
  <c r="B3697" i="6"/>
  <c r="A3697" i="6"/>
  <c r="D3696" i="6"/>
  <c r="C3696" i="6"/>
  <c r="B3696" i="6"/>
  <c r="A3696" i="6"/>
  <c r="D3695" i="6"/>
  <c r="C3695" i="6"/>
  <c r="B3695" i="6"/>
  <c r="A3695" i="6"/>
  <c r="D3694" i="6"/>
  <c r="C3694" i="6"/>
  <c r="B3694" i="6"/>
  <c r="A3694" i="6"/>
  <c r="D3693" i="6"/>
  <c r="C3693" i="6"/>
  <c r="B3693" i="6"/>
  <c r="A3693" i="6"/>
  <c r="D3692" i="6"/>
  <c r="C3692" i="6"/>
  <c r="B3692" i="6"/>
  <c r="A3692" i="6"/>
  <c r="D3691" i="6"/>
  <c r="C3691" i="6"/>
  <c r="B3691" i="6"/>
  <c r="A3691" i="6"/>
  <c r="D3690" i="6"/>
  <c r="C3690" i="6"/>
  <c r="B3690" i="6"/>
  <c r="A3690" i="6"/>
  <c r="D3689" i="6"/>
  <c r="C3689" i="6"/>
  <c r="B3689" i="6"/>
  <c r="A3689" i="6"/>
  <c r="D3688" i="6"/>
  <c r="C3688" i="6"/>
  <c r="B3688" i="6"/>
  <c r="A3688" i="6"/>
  <c r="D3687" i="6"/>
  <c r="C3687" i="6"/>
  <c r="B3687" i="6"/>
  <c r="A3687" i="6"/>
  <c r="D3686" i="6"/>
  <c r="C3686" i="6"/>
  <c r="B3686" i="6"/>
  <c r="A3686" i="6"/>
  <c r="D3685" i="6"/>
  <c r="C3685" i="6"/>
  <c r="B3685" i="6"/>
  <c r="A3685" i="6"/>
  <c r="D3684" i="6"/>
  <c r="C3684" i="6"/>
  <c r="B3684" i="6"/>
  <c r="A3684" i="6"/>
  <c r="D3683" i="6"/>
  <c r="C3683" i="6"/>
  <c r="B3683" i="6"/>
  <c r="A3683" i="6"/>
  <c r="D3682" i="6"/>
  <c r="C3682" i="6"/>
  <c r="B3682" i="6"/>
  <c r="A3682" i="6"/>
  <c r="D3681" i="6"/>
  <c r="C3681" i="6"/>
  <c r="B3681" i="6"/>
  <c r="A3681" i="6"/>
  <c r="D3680" i="6"/>
  <c r="C3680" i="6"/>
  <c r="B3680" i="6"/>
  <c r="A3680" i="6"/>
  <c r="D3679" i="6"/>
  <c r="C3679" i="6"/>
  <c r="B3679" i="6"/>
  <c r="A3679" i="6"/>
  <c r="D3678" i="6"/>
  <c r="C3678" i="6"/>
  <c r="B3678" i="6"/>
  <c r="A3678" i="6"/>
  <c r="D3677" i="6"/>
  <c r="C3677" i="6"/>
  <c r="B3677" i="6"/>
  <c r="A3677" i="6"/>
  <c r="D3676" i="6"/>
  <c r="C3676" i="6"/>
  <c r="B3676" i="6"/>
  <c r="A3676" i="6"/>
  <c r="D3675" i="6"/>
  <c r="C3675" i="6"/>
  <c r="B3675" i="6"/>
  <c r="A3675" i="6"/>
  <c r="D3674" i="6"/>
  <c r="C3674" i="6"/>
  <c r="B3674" i="6"/>
  <c r="A3674" i="6"/>
  <c r="D3673" i="6"/>
  <c r="C3673" i="6"/>
  <c r="B3673" i="6"/>
  <c r="A3673" i="6"/>
  <c r="D3672" i="6"/>
  <c r="C3672" i="6"/>
  <c r="B3672" i="6"/>
  <c r="A3672" i="6"/>
  <c r="D3671" i="6"/>
  <c r="C3671" i="6"/>
  <c r="B3671" i="6"/>
  <c r="A3671" i="6"/>
  <c r="D3670" i="6"/>
  <c r="C3670" i="6"/>
  <c r="B3670" i="6"/>
  <c r="A3670" i="6"/>
  <c r="D3669" i="6"/>
  <c r="C3669" i="6"/>
  <c r="B3669" i="6"/>
  <c r="A3669" i="6"/>
  <c r="D3668" i="6"/>
  <c r="C3668" i="6"/>
  <c r="B3668" i="6"/>
  <c r="A3668" i="6"/>
  <c r="D3667" i="6"/>
  <c r="C3667" i="6"/>
  <c r="B3667" i="6"/>
  <c r="A3667" i="6"/>
  <c r="D3666" i="6"/>
  <c r="C3666" i="6"/>
  <c r="B3666" i="6"/>
  <c r="A3666" i="6"/>
  <c r="D3665" i="6"/>
  <c r="C3665" i="6"/>
  <c r="B3665" i="6"/>
  <c r="A3665" i="6"/>
  <c r="D3664" i="6"/>
  <c r="C3664" i="6"/>
  <c r="B3664" i="6"/>
  <c r="A3664" i="6"/>
  <c r="D3663" i="6"/>
  <c r="C3663" i="6"/>
  <c r="B3663" i="6"/>
  <c r="A3663" i="6"/>
  <c r="D3662" i="6"/>
  <c r="C3662" i="6"/>
  <c r="B3662" i="6"/>
  <c r="A3662" i="6"/>
  <c r="D3661" i="6"/>
  <c r="C3661" i="6"/>
  <c r="B3661" i="6"/>
  <c r="A3661" i="6"/>
  <c r="D3660" i="6"/>
  <c r="C3660" i="6"/>
  <c r="B3660" i="6"/>
  <c r="A3660" i="6"/>
  <c r="D3659" i="6"/>
  <c r="C3659" i="6"/>
  <c r="B3659" i="6"/>
  <c r="A3659" i="6"/>
  <c r="D3658" i="6"/>
  <c r="C3658" i="6"/>
  <c r="B3658" i="6"/>
  <c r="A3658" i="6"/>
  <c r="D3657" i="6"/>
  <c r="C3657" i="6"/>
  <c r="B3657" i="6"/>
  <c r="A3657" i="6"/>
  <c r="D3656" i="6"/>
  <c r="C3656" i="6"/>
  <c r="B3656" i="6"/>
  <c r="A3656" i="6"/>
  <c r="D3655" i="6"/>
  <c r="C3655" i="6"/>
  <c r="B3655" i="6"/>
  <c r="A3655" i="6"/>
  <c r="D3654" i="6"/>
  <c r="C3654" i="6"/>
  <c r="B3654" i="6"/>
  <c r="A3654" i="6"/>
  <c r="D3653" i="6"/>
  <c r="C3653" i="6"/>
  <c r="B3653" i="6"/>
  <c r="A3653" i="6"/>
  <c r="D3652" i="6"/>
  <c r="C3652" i="6"/>
  <c r="B3652" i="6"/>
  <c r="A3652" i="6"/>
  <c r="D3651" i="6"/>
  <c r="C3651" i="6"/>
  <c r="B3651" i="6"/>
  <c r="A3651" i="6"/>
  <c r="D3650" i="6"/>
  <c r="C3650" i="6"/>
  <c r="B3650" i="6"/>
  <c r="A3650" i="6"/>
  <c r="D3649" i="6"/>
  <c r="C3649" i="6"/>
  <c r="B3649" i="6"/>
  <c r="A3649" i="6"/>
  <c r="D3648" i="6"/>
  <c r="C3648" i="6"/>
  <c r="B3648" i="6"/>
  <c r="A3648" i="6"/>
  <c r="D3647" i="6"/>
  <c r="C3647" i="6"/>
  <c r="B3647" i="6"/>
  <c r="A3647" i="6"/>
  <c r="D3646" i="6"/>
  <c r="C3646" i="6"/>
  <c r="B3646" i="6"/>
  <c r="A3646" i="6"/>
  <c r="D3645" i="6"/>
  <c r="C3645" i="6"/>
  <c r="B3645" i="6"/>
  <c r="A3645" i="6"/>
  <c r="D3644" i="6"/>
  <c r="C3644" i="6"/>
  <c r="B3644" i="6"/>
  <c r="A3644" i="6"/>
  <c r="D3643" i="6"/>
  <c r="C3643" i="6"/>
  <c r="B3643" i="6"/>
  <c r="A3643" i="6"/>
  <c r="D3642" i="6"/>
  <c r="C3642" i="6"/>
  <c r="B3642" i="6"/>
  <c r="A3642" i="6"/>
  <c r="D3641" i="6"/>
  <c r="C3641" i="6"/>
  <c r="B3641" i="6"/>
  <c r="A3641" i="6"/>
  <c r="D3640" i="6"/>
  <c r="C3640" i="6"/>
  <c r="B3640" i="6"/>
  <c r="A3640" i="6"/>
  <c r="D3639" i="6"/>
  <c r="C3639" i="6"/>
  <c r="B3639" i="6"/>
  <c r="A3639" i="6"/>
  <c r="D3638" i="6"/>
  <c r="C3638" i="6"/>
  <c r="B3638" i="6"/>
  <c r="A3638" i="6"/>
  <c r="D3637" i="6"/>
  <c r="C3637" i="6"/>
  <c r="B3637" i="6"/>
  <c r="A3637" i="6"/>
  <c r="D3636" i="6"/>
  <c r="C3636" i="6"/>
  <c r="B3636" i="6"/>
  <c r="A3636" i="6"/>
  <c r="D3635" i="6"/>
  <c r="C3635" i="6"/>
  <c r="B3635" i="6"/>
  <c r="A3635" i="6"/>
  <c r="D3634" i="6"/>
  <c r="C3634" i="6"/>
  <c r="B3634" i="6"/>
  <c r="A3634" i="6"/>
  <c r="D3633" i="6"/>
  <c r="C3633" i="6"/>
  <c r="B3633" i="6"/>
  <c r="A3633" i="6"/>
  <c r="D3632" i="6"/>
  <c r="C3632" i="6"/>
  <c r="B3632" i="6"/>
  <c r="A3632" i="6"/>
  <c r="D3631" i="6"/>
  <c r="C3631" i="6"/>
  <c r="B3631" i="6"/>
  <c r="A3631" i="6"/>
  <c r="D3630" i="6"/>
  <c r="C3630" i="6"/>
  <c r="B3630" i="6"/>
  <c r="A3630" i="6"/>
  <c r="D3629" i="6"/>
  <c r="C3629" i="6"/>
  <c r="B3629" i="6"/>
  <c r="A3629" i="6"/>
  <c r="D3628" i="6"/>
  <c r="C3628" i="6"/>
  <c r="B3628" i="6"/>
  <c r="A3628" i="6"/>
  <c r="D3627" i="6"/>
  <c r="C3627" i="6"/>
  <c r="B3627" i="6"/>
  <c r="A3627" i="6"/>
  <c r="D3626" i="6"/>
  <c r="C3626" i="6"/>
  <c r="B3626" i="6"/>
  <c r="A3626" i="6"/>
  <c r="D3625" i="6"/>
  <c r="C3625" i="6"/>
  <c r="B3625" i="6"/>
  <c r="A3625" i="6"/>
  <c r="D3624" i="6"/>
  <c r="C3624" i="6"/>
  <c r="B3624" i="6"/>
  <c r="A3624" i="6"/>
  <c r="D3623" i="6"/>
  <c r="C3623" i="6"/>
  <c r="B3623" i="6"/>
  <c r="A3623" i="6"/>
  <c r="D3622" i="6"/>
  <c r="C3622" i="6"/>
  <c r="B3622" i="6"/>
  <c r="A3622" i="6"/>
  <c r="D3621" i="6"/>
  <c r="C3621" i="6"/>
  <c r="B3621" i="6"/>
  <c r="A3621" i="6"/>
  <c r="D3620" i="6"/>
  <c r="C3620" i="6"/>
  <c r="B3620" i="6"/>
  <c r="A3620" i="6"/>
  <c r="D3619" i="6"/>
  <c r="C3619" i="6"/>
  <c r="B3619" i="6"/>
  <c r="A3619" i="6"/>
  <c r="D3618" i="6"/>
  <c r="C3618" i="6"/>
  <c r="B3618" i="6"/>
  <c r="A3618" i="6"/>
  <c r="D3617" i="6"/>
  <c r="C3617" i="6"/>
  <c r="B3617" i="6"/>
  <c r="A3617" i="6"/>
  <c r="D3616" i="6"/>
  <c r="C3616" i="6"/>
  <c r="B3616" i="6"/>
  <c r="A3616" i="6"/>
  <c r="D3615" i="6"/>
  <c r="C3615" i="6"/>
  <c r="B3615" i="6"/>
  <c r="A3615" i="6"/>
  <c r="D3614" i="6"/>
  <c r="C3614" i="6"/>
  <c r="B3614" i="6"/>
  <c r="A3614" i="6"/>
  <c r="D3613" i="6"/>
  <c r="C3613" i="6"/>
  <c r="B3613" i="6"/>
  <c r="A3613" i="6"/>
  <c r="D3612" i="6"/>
  <c r="C3612" i="6"/>
  <c r="B3612" i="6"/>
  <c r="A3612" i="6"/>
  <c r="D3611" i="6"/>
  <c r="C3611" i="6"/>
  <c r="B3611" i="6"/>
  <c r="A3611" i="6"/>
  <c r="D3610" i="6"/>
  <c r="C3610" i="6"/>
  <c r="B3610" i="6"/>
  <c r="A3610" i="6"/>
  <c r="D3609" i="6"/>
  <c r="C3609" i="6"/>
  <c r="B3609" i="6"/>
  <c r="A3609" i="6"/>
  <c r="D3608" i="6"/>
  <c r="C3608" i="6"/>
  <c r="B3608" i="6"/>
  <c r="A3608" i="6"/>
  <c r="D3607" i="6"/>
  <c r="C3607" i="6"/>
  <c r="B3607" i="6"/>
  <c r="A3607" i="6"/>
  <c r="D3606" i="6"/>
  <c r="C3606" i="6"/>
  <c r="B3606" i="6"/>
  <c r="A3606" i="6"/>
  <c r="D3605" i="6"/>
  <c r="C3605" i="6"/>
  <c r="B3605" i="6"/>
  <c r="A3605" i="6"/>
  <c r="D3604" i="6"/>
  <c r="C3604" i="6"/>
  <c r="B3604" i="6"/>
  <c r="A3604" i="6"/>
  <c r="D3603" i="6"/>
  <c r="C3603" i="6"/>
  <c r="B3603" i="6"/>
  <c r="A3603" i="6"/>
  <c r="D3602" i="6"/>
  <c r="C3602" i="6"/>
  <c r="B3602" i="6"/>
  <c r="A3602" i="6"/>
  <c r="D3601" i="6"/>
  <c r="C3601" i="6"/>
  <c r="B3601" i="6"/>
  <c r="A3601" i="6"/>
  <c r="D3600" i="6"/>
  <c r="C3600" i="6"/>
  <c r="B3600" i="6"/>
  <c r="A3600" i="6"/>
  <c r="D3599" i="6"/>
  <c r="C3599" i="6"/>
  <c r="B3599" i="6"/>
  <c r="A3599" i="6"/>
  <c r="D3598" i="6"/>
  <c r="C3598" i="6"/>
  <c r="B3598" i="6"/>
  <c r="A3598" i="6"/>
  <c r="D3597" i="6"/>
  <c r="C3597" i="6"/>
  <c r="B3597" i="6"/>
  <c r="A3597" i="6"/>
  <c r="D3596" i="6"/>
  <c r="C3596" i="6"/>
  <c r="B3596" i="6"/>
  <c r="A3596" i="6"/>
  <c r="D3595" i="6"/>
  <c r="C3595" i="6"/>
  <c r="B3595" i="6"/>
  <c r="A3595" i="6"/>
  <c r="D3594" i="6"/>
  <c r="C3594" i="6"/>
  <c r="B3594" i="6"/>
  <c r="A3594" i="6"/>
  <c r="D3593" i="6"/>
  <c r="C3593" i="6"/>
  <c r="B3593" i="6"/>
  <c r="A3593" i="6"/>
  <c r="D3592" i="6"/>
  <c r="C3592" i="6"/>
  <c r="B3592" i="6"/>
  <c r="A3592" i="6"/>
  <c r="D3591" i="6"/>
  <c r="C3591" i="6"/>
  <c r="B3591" i="6"/>
  <c r="A3591" i="6"/>
  <c r="D3590" i="6"/>
  <c r="C3590" i="6"/>
  <c r="B3590" i="6"/>
  <c r="A3590" i="6"/>
  <c r="D3589" i="6"/>
  <c r="C3589" i="6"/>
  <c r="B3589" i="6"/>
  <c r="A3589" i="6"/>
  <c r="D3588" i="6"/>
  <c r="C3588" i="6"/>
  <c r="B3588" i="6"/>
  <c r="A3588" i="6"/>
  <c r="D3587" i="6"/>
  <c r="C3587" i="6"/>
  <c r="B3587" i="6"/>
  <c r="A3587" i="6"/>
  <c r="D3586" i="6"/>
  <c r="C3586" i="6"/>
  <c r="B3586" i="6"/>
  <c r="A3586" i="6"/>
  <c r="D3585" i="6"/>
  <c r="C3585" i="6"/>
  <c r="B3585" i="6"/>
  <c r="A3585" i="6"/>
  <c r="D3584" i="6"/>
  <c r="C3584" i="6"/>
  <c r="B3584" i="6"/>
  <c r="A3584" i="6"/>
  <c r="D3583" i="6"/>
  <c r="C3583" i="6"/>
  <c r="B3583" i="6"/>
  <c r="A3583" i="6"/>
  <c r="D3582" i="6"/>
  <c r="C3582" i="6"/>
  <c r="B3582" i="6"/>
  <c r="A3582" i="6"/>
  <c r="D3581" i="6"/>
  <c r="C3581" i="6"/>
  <c r="B3581" i="6"/>
  <c r="A3581" i="6"/>
  <c r="D3580" i="6"/>
  <c r="C3580" i="6"/>
  <c r="B3580" i="6"/>
  <c r="A3580" i="6"/>
  <c r="D3579" i="6"/>
  <c r="C3579" i="6"/>
  <c r="B3579" i="6"/>
  <c r="A3579" i="6"/>
  <c r="D3578" i="6"/>
  <c r="C3578" i="6"/>
  <c r="B3578" i="6"/>
  <c r="A3578" i="6"/>
  <c r="D3577" i="6"/>
  <c r="C3577" i="6"/>
  <c r="B3577" i="6"/>
  <c r="A3577" i="6"/>
  <c r="D3576" i="6"/>
  <c r="C3576" i="6"/>
  <c r="B3576" i="6"/>
  <c r="A3576" i="6"/>
  <c r="D3575" i="6"/>
  <c r="C3575" i="6"/>
  <c r="B3575" i="6"/>
  <c r="A3575" i="6"/>
  <c r="D3574" i="6"/>
  <c r="C3574" i="6"/>
  <c r="B3574" i="6"/>
  <c r="A3574" i="6"/>
  <c r="D3573" i="6"/>
  <c r="C3573" i="6"/>
  <c r="B3573" i="6"/>
  <c r="A3573" i="6"/>
  <c r="D3572" i="6"/>
  <c r="C3572" i="6"/>
  <c r="B3572" i="6"/>
  <c r="A3572" i="6"/>
  <c r="D3571" i="6"/>
  <c r="C3571" i="6"/>
  <c r="B3571" i="6"/>
  <c r="A3571" i="6"/>
  <c r="D3570" i="6"/>
  <c r="C3570" i="6"/>
  <c r="B3570" i="6"/>
  <c r="A3570" i="6"/>
  <c r="D3569" i="6"/>
  <c r="C3569" i="6"/>
  <c r="B3569" i="6"/>
  <c r="A3569" i="6"/>
  <c r="D3568" i="6"/>
  <c r="C3568" i="6"/>
  <c r="B3568" i="6"/>
  <c r="A3568" i="6"/>
  <c r="D3567" i="6"/>
  <c r="C3567" i="6"/>
  <c r="B3567" i="6"/>
  <c r="A3567" i="6"/>
  <c r="D3566" i="6"/>
  <c r="C3566" i="6"/>
  <c r="B3566" i="6"/>
  <c r="A3566" i="6"/>
  <c r="D3565" i="6"/>
  <c r="C3565" i="6"/>
  <c r="B3565" i="6"/>
  <c r="A3565" i="6"/>
  <c r="D3564" i="6"/>
  <c r="C3564" i="6"/>
  <c r="B3564" i="6"/>
  <c r="A3564" i="6"/>
  <c r="D3563" i="6"/>
  <c r="C3563" i="6"/>
  <c r="B3563" i="6"/>
  <c r="A3563" i="6"/>
  <c r="D3562" i="6"/>
  <c r="C3562" i="6"/>
  <c r="B3562" i="6"/>
  <c r="A3562" i="6"/>
  <c r="D3561" i="6"/>
  <c r="C3561" i="6"/>
  <c r="B3561" i="6"/>
  <c r="A3561" i="6"/>
  <c r="D3560" i="6"/>
  <c r="C3560" i="6"/>
  <c r="B3560" i="6"/>
  <c r="A3560" i="6"/>
  <c r="D3559" i="6"/>
  <c r="C3559" i="6"/>
  <c r="B3559" i="6"/>
  <c r="A3559" i="6"/>
  <c r="D3558" i="6"/>
  <c r="C3558" i="6"/>
  <c r="B3558" i="6"/>
  <c r="A3558" i="6"/>
  <c r="D3557" i="6"/>
  <c r="C3557" i="6"/>
  <c r="B3557" i="6"/>
  <c r="A3557" i="6"/>
  <c r="D3556" i="6"/>
  <c r="C3556" i="6"/>
  <c r="B3556" i="6"/>
  <c r="A3556" i="6"/>
  <c r="D3555" i="6"/>
  <c r="C3555" i="6"/>
  <c r="B3555" i="6"/>
  <c r="A3555" i="6"/>
  <c r="D3554" i="6"/>
  <c r="C3554" i="6"/>
  <c r="B3554" i="6"/>
  <c r="A3554" i="6"/>
  <c r="D3553" i="6"/>
  <c r="C3553" i="6"/>
  <c r="B3553" i="6"/>
  <c r="A3553" i="6"/>
  <c r="D3552" i="6"/>
  <c r="C3552" i="6"/>
  <c r="B3552" i="6"/>
  <c r="A3552" i="6"/>
  <c r="D3551" i="6"/>
  <c r="C3551" i="6"/>
  <c r="B3551" i="6"/>
  <c r="A3551" i="6"/>
  <c r="D3550" i="6"/>
  <c r="C3550" i="6"/>
  <c r="B3550" i="6"/>
  <c r="A3550" i="6"/>
  <c r="D3549" i="6"/>
  <c r="C3549" i="6"/>
  <c r="B3549" i="6"/>
  <c r="A3549" i="6"/>
  <c r="D3548" i="6"/>
  <c r="C3548" i="6"/>
  <c r="B3548" i="6"/>
  <c r="A3548" i="6"/>
  <c r="D3547" i="6"/>
  <c r="C3547" i="6"/>
  <c r="B3547" i="6"/>
  <c r="A3547" i="6"/>
  <c r="D3546" i="6"/>
  <c r="C3546" i="6"/>
  <c r="B3546" i="6"/>
  <c r="A3546" i="6"/>
  <c r="D3545" i="6"/>
  <c r="C3545" i="6"/>
  <c r="B3545" i="6"/>
  <c r="A3545" i="6"/>
  <c r="D3544" i="6"/>
  <c r="C3544" i="6"/>
  <c r="B3544" i="6"/>
  <c r="A3544" i="6"/>
  <c r="D3543" i="6"/>
  <c r="C3543" i="6"/>
  <c r="B3543" i="6"/>
  <c r="A3543" i="6"/>
  <c r="D3542" i="6"/>
  <c r="C3542" i="6"/>
  <c r="B3542" i="6"/>
  <c r="A3542" i="6"/>
  <c r="D3541" i="6"/>
  <c r="C3541" i="6"/>
  <c r="B3541" i="6"/>
  <c r="A3541" i="6"/>
  <c r="D3540" i="6"/>
  <c r="C3540" i="6"/>
  <c r="B3540" i="6"/>
  <c r="A3540" i="6"/>
  <c r="D3539" i="6"/>
  <c r="C3539" i="6"/>
  <c r="B3539" i="6"/>
  <c r="A3539" i="6"/>
  <c r="D3538" i="6"/>
  <c r="C3538" i="6"/>
  <c r="B3538" i="6"/>
  <c r="A3538" i="6"/>
  <c r="D3537" i="6"/>
  <c r="C3537" i="6"/>
  <c r="B3537" i="6"/>
  <c r="A3537" i="6"/>
  <c r="D3536" i="6"/>
  <c r="C3536" i="6"/>
  <c r="B3536" i="6"/>
  <c r="A3536" i="6"/>
  <c r="D3535" i="6"/>
  <c r="C3535" i="6"/>
  <c r="B3535" i="6"/>
  <c r="A3535" i="6"/>
  <c r="D3534" i="6"/>
  <c r="C3534" i="6"/>
  <c r="B3534" i="6"/>
  <c r="A3534" i="6"/>
  <c r="D3533" i="6"/>
  <c r="C3533" i="6"/>
  <c r="B3533" i="6"/>
  <c r="A3533" i="6"/>
  <c r="D3532" i="6"/>
  <c r="C3532" i="6"/>
  <c r="B3532" i="6"/>
  <c r="A3532" i="6"/>
  <c r="D3531" i="6"/>
  <c r="C3531" i="6"/>
  <c r="B3531" i="6"/>
  <c r="A3531" i="6"/>
  <c r="D3530" i="6"/>
  <c r="C3530" i="6"/>
  <c r="B3530" i="6"/>
  <c r="A3530" i="6"/>
  <c r="D3529" i="6"/>
  <c r="C3529" i="6"/>
  <c r="B3529" i="6"/>
  <c r="A3529" i="6"/>
  <c r="D3528" i="6"/>
  <c r="C3528" i="6"/>
  <c r="B3528" i="6"/>
  <c r="A3528" i="6"/>
  <c r="D3527" i="6"/>
  <c r="C3527" i="6"/>
  <c r="B3527" i="6"/>
  <c r="A3527" i="6"/>
  <c r="D3526" i="6"/>
  <c r="C3526" i="6"/>
  <c r="B3526" i="6"/>
  <c r="A3526" i="6"/>
  <c r="D3525" i="6"/>
  <c r="C3525" i="6"/>
  <c r="B3525" i="6"/>
  <c r="A3525" i="6"/>
  <c r="D3524" i="6"/>
  <c r="C3524" i="6"/>
  <c r="B3524" i="6"/>
  <c r="A3524" i="6"/>
  <c r="D3523" i="6"/>
  <c r="C3523" i="6"/>
  <c r="B3523" i="6"/>
  <c r="A3523" i="6"/>
  <c r="D3522" i="6"/>
  <c r="C3522" i="6"/>
  <c r="B3522" i="6"/>
  <c r="A3522" i="6"/>
  <c r="D3521" i="6"/>
  <c r="C3521" i="6"/>
  <c r="B3521" i="6"/>
  <c r="A3521" i="6"/>
  <c r="D3520" i="6"/>
  <c r="C3520" i="6"/>
  <c r="B3520" i="6"/>
  <c r="A3520" i="6"/>
  <c r="D3519" i="6"/>
  <c r="C3519" i="6"/>
  <c r="B3519" i="6"/>
  <c r="A3519" i="6"/>
  <c r="D3518" i="6"/>
  <c r="C3518" i="6"/>
  <c r="B3518" i="6"/>
  <c r="A3518" i="6"/>
  <c r="C3517" i="6"/>
  <c r="B3517" i="6"/>
  <c r="A3517" i="6"/>
  <c r="D3516" i="6"/>
  <c r="C3516" i="6"/>
  <c r="B3516" i="6"/>
  <c r="A3516" i="6"/>
  <c r="D3515" i="6"/>
  <c r="C3515" i="6"/>
  <c r="B3515" i="6"/>
  <c r="A3515" i="6"/>
  <c r="D3514" i="6"/>
  <c r="C3514" i="6"/>
  <c r="B3514" i="6"/>
  <c r="A3514" i="6"/>
  <c r="D3513" i="6"/>
  <c r="C3513" i="6"/>
  <c r="B3513" i="6"/>
  <c r="A3513" i="6"/>
  <c r="D3512" i="6"/>
  <c r="C3512" i="6"/>
  <c r="B3512" i="6"/>
  <c r="A3512" i="6"/>
  <c r="D3511" i="6"/>
  <c r="C3511" i="6"/>
  <c r="B3511" i="6"/>
  <c r="A3511" i="6"/>
  <c r="D3510" i="6"/>
  <c r="C3510" i="6"/>
  <c r="B3510" i="6"/>
  <c r="A3510" i="6"/>
  <c r="D3509" i="6"/>
  <c r="C3509" i="6"/>
  <c r="B3509" i="6"/>
  <c r="A3509" i="6"/>
  <c r="D3508" i="6"/>
  <c r="C3508" i="6"/>
  <c r="B3508" i="6"/>
  <c r="A3508" i="6"/>
  <c r="D3507" i="6"/>
  <c r="C3507" i="6"/>
  <c r="B3507" i="6"/>
  <c r="A3507" i="6"/>
  <c r="D3506" i="6"/>
  <c r="C3506" i="6"/>
  <c r="B3506" i="6"/>
  <c r="A3506" i="6"/>
  <c r="D3505" i="6"/>
  <c r="C3505" i="6"/>
  <c r="B3505" i="6"/>
  <c r="A3505" i="6"/>
  <c r="D3504" i="6"/>
  <c r="C3504" i="6"/>
  <c r="B3504" i="6"/>
  <c r="A3504" i="6"/>
  <c r="D3503" i="6"/>
  <c r="C3503" i="6"/>
  <c r="B3503" i="6"/>
  <c r="A3503" i="6"/>
  <c r="C3502" i="6"/>
  <c r="B3502" i="6"/>
  <c r="A3502" i="6"/>
  <c r="D3501" i="6"/>
  <c r="C3501" i="6"/>
  <c r="B3501" i="6"/>
  <c r="A3501" i="6"/>
  <c r="D3500" i="6"/>
  <c r="C3500" i="6"/>
  <c r="B3500" i="6"/>
  <c r="A3500" i="6"/>
  <c r="D3499" i="6"/>
  <c r="C3499" i="6"/>
  <c r="B3499" i="6"/>
  <c r="A3499" i="6"/>
  <c r="D3498" i="6"/>
  <c r="C3498" i="6"/>
  <c r="B3498" i="6"/>
  <c r="A3498" i="6"/>
  <c r="D3497" i="6"/>
  <c r="C3497" i="6"/>
  <c r="B3497" i="6"/>
  <c r="A3497" i="6"/>
  <c r="D3496" i="6"/>
  <c r="C3496" i="6"/>
  <c r="B3496" i="6"/>
  <c r="A3496" i="6"/>
  <c r="D3495" i="6"/>
  <c r="C3495" i="6"/>
  <c r="B3495" i="6"/>
  <c r="A3495" i="6"/>
  <c r="D3494" i="6"/>
  <c r="C3494" i="6"/>
  <c r="B3494" i="6"/>
  <c r="A3494" i="6"/>
  <c r="D3493" i="6"/>
  <c r="C3493" i="6"/>
  <c r="B3493" i="6"/>
  <c r="A3493" i="6"/>
  <c r="D3492" i="6"/>
  <c r="C3492" i="6"/>
  <c r="B3492" i="6"/>
  <c r="A3492" i="6"/>
  <c r="D3491" i="6"/>
  <c r="C3491" i="6"/>
  <c r="B3491" i="6"/>
  <c r="A3491" i="6"/>
  <c r="D3490" i="6"/>
  <c r="C3490" i="6"/>
  <c r="B3490" i="6"/>
  <c r="A3490" i="6"/>
  <c r="D3489" i="6"/>
  <c r="C3489" i="6"/>
  <c r="B3489" i="6"/>
  <c r="A3489" i="6"/>
  <c r="D3488" i="6"/>
  <c r="C3488" i="6"/>
  <c r="B3488" i="6"/>
  <c r="A3488" i="6"/>
  <c r="D3487" i="6"/>
  <c r="C3487" i="6"/>
  <c r="B3487" i="6"/>
  <c r="A3487" i="6"/>
  <c r="D3486" i="6"/>
  <c r="C3486" i="6"/>
  <c r="B3486" i="6"/>
  <c r="A3486" i="6"/>
  <c r="D3485" i="6"/>
  <c r="C3485" i="6"/>
  <c r="B3485" i="6"/>
  <c r="A3485" i="6"/>
  <c r="D3484" i="6"/>
  <c r="C3484" i="6"/>
  <c r="B3484" i="6"/>
  <c r="A3484" i="6"/>
  <c r="D3483" i="6"/>
  <c r="C3483" i="6"/>
  <c r="B3483" i="6"/>
  <c r="A3483" i="6"/>
  <c r="D3482" i="6"/>
  <c r="C3482" i="6"/>
  <c r="B3482" i="6"/>
  <c r="A3482" i="6"/>
  <c r="D3481" i="6"/>
  <c r="C3481" i="6"/>
  <c r="B3481" i="6"/>
  <c r="A3481" i="6"/>
  <c r="D3480" i="6"/>
  <c r="C3480" i="6"/>
  <c r="B3480" i="6"/>
  <c r="A3480" i="6"/>
  <c r="D3479" i="6"/>
  <c r="C3479" i="6"/>
  <c r="B3479" i="6"/>
  <c r="A3479" i="6"/>
  <c r="D3478" i="6"/>
  <c r="C3478" i="6"/>
  <c r="B3478" i="6"/>
  <c r="A3478" i="6"/>
  <c r="D3477" i="6"/>
  <c r="C3477" i="6"/>
  <c r="B3477" i="6"/>
  <c r="A3477" i="6"/>
  <c r="D3476" i="6"/>
  <c r="C3476" i="6"/>
  <c r="B3476" i="6"/>
  <c r="A3476" i="6"/>
  <c r="D3475" i="6"/>
  <c r="C3475" i="6"/>
  <c r="B3475" i="6"/>
  <c r="A3475" i="6"/>
  <c r="D3474" i="6"/>
  <c r="C3474" i="6"/>
  <c r="B3474" i="6"/>
  <c r="A3474" i="6"/>
  <c r="D3473" i="6"/>
  <c r="C3473" i="6"/>
  <c r="B3473" i="6"/>
  <c r="A3473" i="6"/>
  <c r="D3472" i="6"/>
  <c r="C3472" i="6"/>
  <c r="B3472" i="6"/>
  <c r="A3472" i="6"/>
  <c r="D3471" i="6"/>
  <c r="C3471" i="6"/>
  <c r="B3471" i="6"/>
  <c r="A3471" i="6"/>
  <c r="D3470" i="6"/>
  <c r="C3470" i="6"/>
  <c r="B3470" i="6"/>
  <c r="A3470" i="6"/>
  <c r="D3469" i="6"/>
  <c r="C3469" i="6"/>
  <c r="B3469" i="6"/>
  <c r="A3469" i="6"/>
  <c r="D3468" i="6"/>
  <c r="C3468" i="6"/>
  <c r="B3468" i="6"/>
  <c r="A3468" i="6"/>
  <c r="D3467" i="6"/>
  <c r="C3467" i="6"/>
  <c r="B3467" i="6"/>
  <c r="A3467" i="6"/>
  <c r="D3466" i="6"/>
  <c r="C3466" i="6"/>
  <c r="B3466" i="6"/>
  <c r="A3466" i="6"/>
  <c r="D3465" i="6"/>
  <c r="C3465" i="6"/>
  <c r="B3465" i="6"/>
  <c r="A3465" i="6"/>
  <c r="D3464" i="6"/>
  <c r="C3464" i="6"/>
  <c r="B3464" i="6"/>
  <c r="A3464" i="6"/>
  <c r="D3463" i="6"/>
  <c r="C3463" i="6"/>
  <c r="B3463" i="6"/>
  <c r="A3463" i="6"/>
  <c r="D3462" i="6"/>
  <c r="C3462" i="6"/>
  <c r="B3462" i="6"/>
  <c r="A3462" i="6"/>
  <c r="D3461" i="6"/>
  <c r="C3461" i="6"/>
  <c r="B3461" i="6"/>
  <c r="A3461" i="6"/>
  <c r="D3460" i="6"/>
  <c r="C3460" i="6"/>
  <c r="B3460" i="6"/>
  <c r="A3460" i="6"/>
  <c r="D3459" i="6"/>
  <c r="C3459" i="6"/>
  <c r="B3459" i="6"/>
  <c r="A3459" i="6"/>
  <c r="D3458" i="6"/>
  <c r="C3458" i="6"/>
  <c r="B3458" i="6"/>
  <c r="A3458" i="6"/>
  <c r="D3457" i="6"/>
  <c r="C3457" i="6"/>
  <c r="B3457" i="6"/>
  <c r="A3457" i="6"/>
  <c r="D3456" i="6"/>
  <c r="C3456" i="6"/>
  <c r="B3456" i="6"/>
  <c r="A3456" i="6"/>
  <c r="D3455" i="6"/>
  <c r="C3455" i="6"/>
  <c r="B3455" i="6"/>
  <c r="A3455" i="6"/>
  <c r="D3454" i="6"/>
  <c r="C3454" i="6"/>
  <c r="B3454" i="6"/>
  <c r="A3454" i="6"/>
  <c r="D3453" i="6"/>
  <c r="C3453" i="6"/>
  <c r="B3453" i="6"/>
  <c r="A3453" i="6"/>
  <c r="D3452" i="6"/>
  <c r="C3452" i="6"/>
  <c r="B3452" i="6"/>
  <c r="A3452" i="6"/>
  <c r="D3451" i="6"/>
  <c r="C3451" i="6"/>
  <c r="B3451" i="6"/>
  <c r="A3451" i="6"/>
  <c r="D3450" i="6"/>
  <c r="C3450" i="6"/>
  <c r="B3450" i="6"/>
  <c r="A3450" i="6"/>
  <c r="D3449" i="6"/>
  <c r="C3449" i="6"/>
  <c r="B3449" i="6"/>
  <c r="A3449" i="6"/>
  <c r="D3448" i="6"/>
  <c r="C3448" i="6"/>
  <c r="B3448" i="6"/>
  <c r="A3448" i="6"/>
  <c r="D3447" i="6"/>
  <c r="C3447" i="6"/>
  <c r="B3447" i="6"/>
  <c r="A3447" i="6"/>
  <c r="D3446" i="6"/>
  <c r="C3446" i="6"/>
  <c r="B3446" i="6"/>
  <c r="A3446" i="6"/>
  <c r="D3445" i="6"/>
  <c r="C3445" i="6"/>
  <c r="B3445" i="6"/>
  <c r="A3445" i="6"/>
  <c r="D3444" i="6"/>
  <c r="C3444" i="6"/>
  <c r="B3444" i="6"/>
  <c r="A3444" i="6"/>
  <c r="D3443" i="6"/>
  <c r="C3443" i="6"/>
  <c r="B3443" i="6"/>
  <c r="A3443" i="6"/>
  <c r="D3442" i="6"/>
  <c r="C3442" i="6"/>
  <c r="B3442" i="6"/>
  <c r="A3442" i="6"/>
  <c r="D3441" i="6"/>
  <c r="C3441" i="6"/>
  <c r="B3441" i="6"/>
  <c r="A3441" i="6"/>
  <c r="D3440" i="6"/>
  <c r="C3440" i="6"/>
  <c r="B3440" i="6"/>
  <c r="A3440" i="6"/>
  <c r="D3439" i="6"/>
  <c r="C3439" i="6"/>
  <c r="B3439" i="6"/>
  <c r="A3439" i="6"/>
  <c r="D3438" i="6"/>
  <c r="C3438" i="6"/>
  <c r="B3438" i="6"/>
  <c r="A3438" i="6"/>
  <c r="D3437" i="6"/>
  <c r="C3437" i="6"/>
  <c r="B3437" i="6"/>
  <c r="A3437" i="6"/>
  <c r="D3436" i="6"/>
  <c r="C3436" i="6"/>
  <c r="B3436" i="6"/>
  <c r="A3436" i="6"/>
  <c r="D3435" i="6"/>
  <c r="C3435" i="6"/>
  <c r="B3435" i="6"/>
  <c r="A3435" i="6"/>
  <c r="D3434" i="6"/>
  <c r="C3434" i="6"/>
  <c r="B3434" i="6"/>
  <c r="A3434" i="6"/>
  <c r="D3433" i="6"/>
  <c r="C3433" i="6"/>
  <c r="B3433" i="6"/>
  <c r="A3433" i="6"/>
  <c r="D3432" i="6"/>
  <c r="C3432" i="6"/>
  <c r="B3432" i="6"/>
  <c r="A3432" i="6"/>
  <c r="D3431" i="6"/>
  <c r="C3431" i="6"/>
  <c r="B3431" i="6"/>
  <c r="A3431" i="6"/>
  <c r="D3430" i="6"/>
  <c r="C3430" i="6"/>
  <c r="B3430" i="6"/>
  <c r="A3430" i="6"/>
  <c r="D3429" i="6"/>
  <c r="C3429" i="6"/>
  <c r="B3429" i="6"/>
  <c r="A3429" i="6"/>
  <c r="D3428" i="6"/>
  <c r="C3428" i="6"/>
  <c r="B3428" i="6"/>
  <c r="A3428" i="6"/>
  <c r="D3427" i="6"/>
  <c r="C3427" i="6"/>
  <c r="B3427" i="6"/>
  <c r="A3427" i="6"/>
  <c r="D3426" i="6"/>
  <c r="C3426" i="6"/>
  <c r="B3426" i="6"/>
  <c r="A3426" i="6"/>
  <c r="D3425" i="6"/>
  <c r="C3425" i="6"/>
  <c r="B3425" i="6"/>
  <c r="A3425" i="6"/>
  <c r="D3424" i="6"/>
  <c r="C3424" i="6"/>
  <c r="B3424" i="6"/>
  <c r="A3424" i="6"/>
  <c r="D3423" i="6"/>
  <c r="C3423" i="6"/>
  <c r="B3423" i="6"/>
  <c r="A3423" i="6"/>
  <c r="D3422" i="6"/>
  <c r="C3422" i="6"/>
  <c r="B3422" i="6"/>
  <c r="A3422" i="6"/>
  <c r="D3421" i="6"/>
  <c r="C3421" i="6"/>
  <c r="B3421" i="6"/>
  <c r="A3421" i="6"/>
  <c r="D3420" i="6"/>
  <c r="C3420" i="6"/>
  <c r="B3420" i="6"/>
  <c r="A3420" i="6"/>
  <c r="D3419" i="6"/>
  <c r="C3419" i="6"/>
  <c r="B3419" i="6"/>
  <c r="A3419" i="6"/>
  <c r="D3418" i="6"/>
  <c r="C3418" i="6"/>
  <c r="B3418" i="6"/>
  <c r="A3418" i="6"/>
  <c r="C3417" i="6"/>
  <c r="B3417" i="6"/>
  <c r="A3417" i="6"/>
  <c r="D3416" i="6"/>
  <c r="C3416" i="6"/>
  <c r="B3416" i="6"/>
  <c r="A3416" i="6"/>
  <c r="D3415" i="6"/>
  <c r="C3415" i="6"/>
  <c r="B3415" i="6"/>
  <c r="A3415" i="6"/>
  <c r="D3414" i="6"/>
  <c r="C3414" i="6"/>
  <c r="B3414" i="6"/>
  <c r="A3414" i="6"/>
  <c r="D3413" i="6"/>
  <c r="C3413" i="6"/>
  <c r="B3413" i="6"/>
  <c r="A3413" i="6"/>
  <c r="D3412" i="6"/>
  <c r="C3412" i="6"/>
  <c r="B3412" i="6"/>
  <c r="A3412" i="6"/>
  <c r="D3411" i="6"/>
  <c r="C3411" i="6"/>
  <c r="B3411" i="6"/>
  <c r="A3411" i="6"/>
  <c r="D3410" i="6"/>
  <c r="C3410" i="6"/>
  <c r="B3410" i="6"/>
  <c r="A3410" i="6"/>
  <c r="D3409" i="6"/>
  <c r="C3409" i="6"/>
  <c r="B3409" i="6"/>
  <c r="A3409" i="6"/>
  <c r="D3408" i="6"/>
  <c r="C3408" i="6"/>
  <c r="B3408" i="6"/>
  <c r="A3408" i="6"/>
  <c r="D3407" i="6"/>
  <c r="C3407" i="6"/>
  <c r="B3407" i="6"/>
  <c r="A3407" i="6"/>
  <c r="D3406" i="6"/>
  <c r="C3406" i="6"/>
  <c r="B3406" i="6"/>
  <c r="A3406" i="6"/>
  <c r="D3405" i="6"/>
  <c r="C3405" i="6"/>
  <c r="B3405" i="6"/>
  <c r="A3405" i="6"/>
  <c r="D3404" i="6"/>
  <c r="C3404" i="6"/>
  <c r="B3404" i="6"/>
  <c r="A3404" i="6"/>
  <c r="D3403" i="6"/>
  <c r="C3403" i="6"/>
  <c r="B3403" i="6"/>
  <c r="A3403" i="6"/>
  <c r="C3402" i="6"/>
  <c r="B3402" i="6"/>
  <c r="A3402" i="6"/>
  <c r="D3401" i="6"/>
  <c r="C3401" i="6"/>
  <c r="B3401" i="6"/>
  <c r="A3401" i="6"/>
  <c r="D3400" i="6"/>
  <c r="C3400" i="6"/>
  <c r="B3400" i="6"/>
  <c r="A3400" i="6"/>
  <c r="D3399" i="6"/>
  <c r="C3399" i="6"/>
  <c r="B3399" i="6"/>
  <c r="A3399" i="6"/>
  <c r="D3398" i="6"/>
  <c r="C3398" i="6"/>
  <c r="B3398" i="6"/>
  <c r="A3398" i="6"/>
  <c r="D3397" i="6"/>
  <c r="C3397" i="6"/>
  <c r="B3397" i="6"/>
  <c r="A3397" i="6"/>
  <c r="D3396" i="6"/>
  <c r="C3396" i="6"/>
  <c r="B3396" i="6"/>
  <c r="A3396" i="6"/>
  <c r="D3395" i="6"/>
  <c r="C3395" i="6"/>
  <c r="B3395" i="6"/>
  <c r="A3395" i="6"/>
  <c r="D3394" i="6"/>
  <c r="C3394" i="6"/>
  <c r="B3394" i="6"/>
  <c r="A3394" i="6"/>
  <c r="D3393" i="6"/>
  <c r="C3393" i="6"/>
  <c r="B3393" i="6"/>
  <c r="A3393" i="6"/>
  <c r="D3392" i="6"/>
  <c r="C3392" i="6"/>
  <c r="B3392" i="6"/>
  <c r="A3392" i="6"/>
  <c r="D3391" i="6"/>
  <c r="C3391" i="6"/>
  <c r="B3391" i="6"/>
  <c r="A3391" i="6"/>
  <c r="D3390" i="6"/>
  <c r="C3390" i="6"/>
  <c r="B3390" i="6"/>
  <c r="A3390" i="6"/>
  <c r="D3389" i="6"/>
  <c r="C3389" i="6"/>
  <c r="B3389" i="6"/>
  <c r="A3389" i="6"/>
  <c r="D3388" i="6"/>
  <c r="C3388" i="6"/>
  <c r="B3388" i="6"/>
  <c r="A3388" i="6"/>
  <c r="D3387" i="6"/>
  <c r="C3387" i="6"/>
  <c r="B3387" i="6"/>
  <c r="A3387" i="6"/>
  <c r="D3386" i="6"/>
  <c r="C3386" i="6"/>
  <c r="B3386" i="6"/>
  <c r="A3386" i="6"/>
  <c r="D3385" i="6"/>
  <c r="C3385" i="6"/>
  <c r="B3385" i="6"/>
  <c r="A3385" i="6"/>
  <c r="D3384" i="6"/>
  <c r="C3384" i="6"/>
  <c r="B3384" i="6"/>
  <c r="A3384" i="6"/>
  <c r="D3383" i="6"/>
  <c r="C3383" i="6"/>
  <c r="B3383" i="6"/>
  <c r="A3383" i="6"/>
  <c r="D3382" i="6"/>
  <c r="C3382" i="6"/>
  <c r="B3382" i="6"/>
  <c r="A3382" i="6"/>
  <c r="D3381" i="6"/>
  <c r="C3381" i="6"/>
  <c r="B3381" i="6"/>
  <c r="A3381" i="6"/>
  <c r="D3380" i="6"/>
  <c r="C3380" i="6"/>
  <c r="B3380" i="6"/>
  <c r="A3380" i="6"/>
  <c r="D3379" i="6"/>
  <c r="C3379" i="6"/>
  <c r="B3379" i="6"/>
  <c r="A3379" i="6"/>
  <c r="D3378" i="6"/>
  <c r="C3378" i="6"/>
  <c r="B3378" i="6"/>
  <c r="A3378" i="6"/>
  <c r="D3377" i="6"/>
  <c r="C3377" i="6"/>
  <c r="B3377" i="6"/>
  <c r="A3377" i="6"/>
  <c r="D3376" i="6"/>
  <c r="C3376" i="6"/>
  <c r="B3376" i="6"/>
  <c r="A3376" i="6"/>
  <c r="D3375" i="6"/>
  <c r="C3375" i="6"/>
  <c r="B3375" i="6"/>
  <c r="A3375" i="6"/>
  <c r="D3374" i="6"/>
  <c r="C3374" i="6"/>
  <c r="B3374" i="6"/>
  <c r="A3374" i="6"/>
  <c r="D3373" i="6"/>
  <c r="C3373" i="6"/>
  <c r="B3373" i="6"/>
  <c r="A3373" i="6"/>
  <c r="D3372" i="6"/>
  <c r="C3372" i="6"/>
  <c r="B3372" i="6"/>
  <c r="A3372" i="6"/>
  <c r="D3371" i="6"/>
  <c r="C3371" i="6"/>
  <c r="B3371" i="6"/>
  <c r="A3371" i="6"/>
  <c r="D3370" i="6"/>
  <c r="C3370" i="6"/>
  <c r="B3370" i="6"/>
  <c r="A3370" i="6"/>
  <c r="D3369" i="6"/>
  <c r="C3369" i="6"/>
  <c r="B3369" i="6"/>
  <c r="A3369" i="6"/>
  <c r="D3368" i="6"/>
  <c r="C3368" i="6"/>
  <c r="B3368" i="6"/>
  <c r="A3368" i="6"/>
  <c r="D3367" i="6"/>
  <c r="C3367" i="6"/>
  <c r="B3367" i="6"/>
  <c r="A3367" i="6"/>
  <c r="D3366" i="6"/>
  <c r="C3366" i="6"/>
  <c r="B3366" i="6"/>
  <c r="A3366" i="6"/>
  <c r="D3365" i="6"/>
  <c r="C3365" i="6"/>
  <c r="B3365" i="6"/>
  <c r="A3365" i="6"/>
  <c r="D3364" i="6"/>
  <c r="C3364" i="6"/>
  <c r="B3364" i="6"/>
  <c r="A3364" i="6"/>
  <c r="D3363" i="6"/>
  <c r="C3363" i="6"/>
  <c r="B3363" i="6"/>
  <c r="A3363" i="6"/>
  <c r="D3362" i="6"/>
  <c r="C3362" i="6"/>
  <c r="B3362" i="6"/>
  <c r="A3362" i="6"/>
  <c r="D3361" i="6"/>
  <c r="C3361" i="6"/>
  <c r="B3361" i="6"/>
  <c r="A3361" i="6"/>
  <c r="D3360" i="6"/>
  <c r="C3360" i="6"/>
  <c r="B3360" i="6"/>
  <c r="A3360" i="6"/>
  <c r="D3359" i="6"/>
  <c r="C3359" i="6"/>
  <c r="B3359" i="6"/>
  <c r="A3359" i="6"/>
  <c r="D3358" i="6"/>
  <c r="C3358" i="6"/>
  <c r="B3358" i="6"/>
  <c r="A3358" i="6"/>
  <c r="D3357" i="6"/>
  <c r="C3357" i="6"/>
  <c r="B3357" i="6"/>
  <c r="A3357" i="6"/>
  <c r="D3356" i="6"/>
  <c r="C3356" i="6"/>
  <c r="B3356" i="6"/>
  <c r="A3356" i="6"/>
  <c r="D3355" i="6"/>
  <c r="C3355" i="6"/>
  <c r="B3355" i="6"/>
  <c r="A3355" i="6"/>
  <c r="D3354" i="6"/>
  <c r="C3354" i="6"/>
  <c r="B3354" i="6"/>
  <c r="A3354" i="6"/>
  <c r="D3353" i="6"/>
  <c r="C3353" i="6"/>
  <c r="B3353" i="6"/>
  <c r="A3353" i="6"/>
  <c r="D3352" i="6"/>
  <c r="C3352" i="6"/>
  <c r="B3352" i="6"/>
  <c r="A3352" i="6"/>
  <c r="D3351" i="6"/>
  <c r="C3351" i="6"/>
  <c r="B3351" i="6"/>
  <c r="A3351" i="6"/>
  <c r="D3350" i="6"/>
  <c r="C3350" i="6"/>
  <c r="B3350" i="6"/>
  <c r="A3350" i="6"/>
  <c r="D3349" i="6"/>
  <c r="C3349" i="6"/>
  <c r="B3349" i="6"/>
  <c r="A3349" i="6"/>
  <c r="D3348" i="6"/>
  <c r="C3348" i="6"/>
  <c r="B3348" i="6"/>
  <c r="A3348" i="6"/>
  <c r="D3347" i="6"/>
  <c r="C3347" i="6"/>
  <c r="B3347" i="6"/>
  <c r="A3347" i="6"/>
  <c r="D3346" i="6"/>
  <c r="C3346" i="6"/>
  <c r="B3346" i="6"/>
  <c r="A3346" i="6"/>
  <c r="D3345" i="6"/>
  <c r="C3345" i="6"/>
  <c r="B3345" i="6"/>
  <c r="A3345" i="6"/>
  <c r="D3344" i="6"/>
  <c r="C3344" i="6"/>
  <c r="B3344" i="6"/>
  <c r="A3344" i="6"/>
  <c r="D3343" i="6"/>
  <c r="C3343" i="6"/>
  <c r="B3343" i="6"/>
  <c r="A3343" i="6"/>
  <c r="D3342" i="6"/>
  <c r="C3342" i="6"/>
  <c r="B3342" i="6"/>
  <c r="A3342" i="6"/>
  <c r="D3341" i="6"/>
  <c r="C3341" i="6"/>
  <c r="B3341" i="6"/>
  <c r="A3341" i="6"/>
  <c r="D3340" i="6"/>
  <c r="C3340" i="6"/>
  <c r="B3340" i="6"/>
  <c r="A3340" i="6"/>
  <c r="D3339" i="6"/>
  <c r="C3339" i="6"/>
  <c r="B3339" i="6"/>
  <c r="A3339" i="6"/>
  <c r="D3338" i="6"/>
  <c r="C3338" i="6"/>
  <c r="B3338" i="6"/>
  <c r="A3338" i="6"/>
  <c r="D3337" i="6"/>
  <c r="C3337" i="6"/>
  <c r="B3337" i="6"/>
  <c r="A3337" i="6"/>
  <c r="D3336" i="6"/>
  <c r="C3336" i="6"/>
  <c r="B3336" i="6"/>
  <c r="A3336" i="6"/>
  <c r="D3335" i="6"/>
  <c r="C3335" i="6"/>
  <c r="B3335" i="6"/>
  <c r="A3335" i="6"/>
  <c r="D3334" i="6"/>
  <c r="C3334" i="6"/>
  <c r="B3334" i="6"/>
  <c r="A3334" i="6"/>
  <c r="D3333" i="6"/>
  <c r="C3333" i="6"/>
  <c r="B3333" i="6"/>
  <c r="A3333" i="6"/>
  <c r="D3332" i="6"/>
  <c r="C3332" i="6"/>
  <c r="B3332" i="6"/>
  <c r="A3332" i="6"/>
  <c r="D3331" i="6"/>
  <c r="C3331" i="6"/>
  <c r="B3331" i="6"/>
  <c r="A3331" i="6"/>
  <c r="D3330" i="6"/>
  <c r="C3330" i="6"/>
  <c r="B3330" i="6"/>
  <c r="A3330" i="6"/>
  <c r="D3329" i="6"/>
  <c r="C3329" i="6"/>
  <c r="B3329" i="6"/>
  <c r="A3329" i="6"/>
  <c r="D3328" i="6"/>
  <c r="C3328" i="6"/>
  <c r="B3328" i="6"/>
  <c r="A3328" i="6"/>
  <c r="D3327" i="6"/>
  <c r="C3327" i="6"/>
  <c r="B3327" i="6"/>
  <c r="A3327" i="6"/>
  <c r="D3326" i="6"/>
  <c r="C3326" i="6"/>
  <c r="B3326" i="6"/>
  <c r="A3326" i="6"/>
  <c r="D3325" i="6"/>
  <c r="C3325" i="6"/>
  <c r="B3325" i="6"/>
  <c r="A3325" i="6"/>
  <c r="D3324" i="6"/>
  <c r="C3324" i="6"/>
  <c r="B3324" i="6"/>
  <c r="A3324" i="6"/>
  <c r="D3323" i="6"/>
  <c r="C3323" i="6"/>
  <c r="B3323" i="6"/>
  <c r="A3323" i="6"/>
  <c r="D3322" i="6"/>
  <c r="C3322" i="6"/>
  <c r="B3322" i="6"/>
  <c r="A3322" i="6"/>
  <c r="D3321" i="6"/>
  <c r="C3321" i="6"/>
  <c r="B3321" i="6"/>
  <c r="A3321" i="6"/>
  <c r="D3320" i="6"/>
  <c r="C3320" i="6"/>
  <c r="B3320" i="6"/>
  <c r="A3320" i="6"/>
  <c r="D3319" i="6"/>
  <c r="C3319" i="6"/>
  <c r="B3319" i="6"/>
  <c r="A3319" i="6"/>
  <c r="D3318" i="6"/>
  <c r="C3318" i="6"/>
  <c r="B3318" i="6"/>
  <c r="A3318" i="6"/>
  <c r="C3317" i="6"/>
  <c r="B3317" i="6"/>
  <c r="A3317" i="6"/>
  <c r="D3316" i="6"/>
  <c r="C3316" i="6"/>
  <c r="B3316" i="6"/>
  <c r="A3316" i="6"/>
  <c r="D3315" i="6"/>
  <c r="C3315" i="6"/>
  <c r="B3315" i="6"/>
  <c r="A3315" i="6"/>
  <c r="D3314" i="6"/>
  <c r="C3314" i="6"/>
  <c r="B3314" i="6"/>
  <c r="A3314" i="6"/>
  <c r="D3313" i="6"/>
  <c r="C3313" i="6"/>
  <c r="B3313" i="6"/>
  <c r="A3313" i="6"/>
  <c r="D3312" i="6"/>
  <c r="C3312" i="6"/>
  <c r="B3312" i="6"/>
  <c r="A3312" i="6"/>
  <c r="D3311" i="6"/>
  <c r="C3311" i="6"/>
  <c r="B3311" i="6"/>
  <c r="A3311" i="6"/>
  <c r="D3310" i="6"/>
  <c r="C3310" i="6"/>
  <c r="B3310" i="6"/>
  <c r="A3310" i="6"/>
  <c r="D3309" i="6"/>
  <c r="C3309" i="6"/>
  <c r="B3309" i="6"/>
  <c r="A3309" i="6"/>
  <c r="D3308" i="6"/>
  <c r="C3308" i="6"/>
  <c r="B3308" i="6"/>
  <c r="A3308" i="6"/>
  <c r="D3307" i="6"/>
  <c r="C3307" i="6"/>
  <c r="B3307" i="6"/>
  <c r="A3307" i="6"/>
  <c r="D3306" i="6"/>
  <c r="C3306" i="6"/>
  <c r="B3306" i="6"/>
  <c r="A3306" i="6"/>
  <c r="D3305" i="6"/>
  <c r="C3305" i="6"/>
  <c r="B3305" i="6"/>
  <c r="A3305" i="6"/>
  <c r="D3304" i="6"/>
  <c r="C3304" i="6"/>
  <c r="B3304" i="6"/>
  <c r="A3304" i="6"/>
  <c r="D3303" i="6"/>
  <c r="C3303" i="6"/>
  <c r="B3303" i="6"/>
  <c r="A3303" i="6"/>
  <c r="C3302" i="6"/>
  <c r="B3302" i="6"/>
  <c r="A3302" i="6"/>
  <c r="D3301" i="6"/>
  <c r="C3301" i="6"/>
  <c r="B3301" i="6"/>
  <c r="A3301" i="6"/>
  <c r="D3300" i="6"/>
  <c r="C3300" i="6"/>
  <c r="B3300" i="6"/>
  <c r="A3300" i="6"/>
  <c r="D3299" i="6"/>
  <c r="C3299" i="6"/>
  <c r="B3299" i="6"/>
  <c r="A3299" i="6"/>
  <c r="D3298" i="6"/>
  <c r="C3298" i="6"/>
  <c r="B3298" i="6"/>
  <c r="A3298" i="6"/>
  <c r="D3297" i="6"/>
  <c r="C3297" i="6"/>
  <c r="B3297" i="6"/>
  <c r="A3297" i="6"/>
  <c r="D3296" i="6"/>
  <c r="C3296" i="6"/>
  <c r="B3296" i="6"/>
  <c r="A3296" i="6"/>
  <c r="D3295" i="6"/>
  <c r="C3295" i="6"/>
  <c r="B3295" i="6"/>
  <c r="A3295" i="6"/>
  <c r="D3294" i="6"/>
  <c r="C3294" i="6"/>
  <c r="B3294" i="6"/>
  <c r="A3294" i="6"/>
  <c r="D3293" i="6"/>
  <c r="C3293" i="6"/>
  <c r="B3293" i="6"/>
  <c r="A3293" i="6"/>
  <c r="D3292" i="6"/>
  <c r="C3292" i="6"/>
  <c r="B3292" i="6"/>
  <c r="A3292" i="6"/>
  <c r="D3291" i="6"/>
  <c r="C3291" i="6"/>
  <c r="B3291" i="6"/>
  <c r="A3291" i="6"/>
  <c r="D3290" i="6"/>
  <c r="C3290" i="6"/>
  <c r="B3290" i="6"/>
  <c r="A3290" i="6"/>
  <c r="D3289" i="6"/>
  <c r="C3289" i="6"/>
  <c r="B3289" i="6"/>
  <c r="A3289" i="6"/>
  <c r="D3288" i="6"/>
  <c r="C3288" i="6"/>
  <c r="B3288" i="6"/>
  <c r="A3288" i="6"/>
  <c r="D3287" i="6"/>
  <c r="C3287" i="6"/>
  <c r="B3287" i="6"/>
  <c r="A3287" i="6"/>
  <c r="D3286" i="6"/>
  <c r="C3286" i="6"/>
  <c r="B3286" i="6"/>
  <c r="A3286" i="6"/>
  <c r="D3285" i="6"/>
  <c r="C3285" i="6"/>
  <c r="B3285" i="6"/>
  <c r="A3285" i="6"/>
  <c r="D3284" i="6"/>
  <c r="C3284" i="6"/>
  <c r="B3284" i="6"/>
  <c r="A3284" i="6"/>
  <c r="D3283" i="6"/>
  <c r="C3283" i="6"/>
  <c r="B3283" i="6"/>
  <c r="A3283" i="6"/>
  <c r="D3282" i="6"/>
  <c r="C3282" i="6"/>
  <c r="B3282" i="6"/>
  <c r="A3282" i="6"/>
  <c r="D3281" i="6"/>
  <c r="C3281" i="6"/>
  <c r="B3281" i="6"/>
  <c r="A3281" i="6"/>
  <c r="D3280" i="6"/>
  <c r="C3280" i="6"/>
  <c r="B3280" i="6"/>
  <c r="A3280" i="6"/>
  <c r="D3279" i="6"/>
  <c r="C3279" i="6"/>
  <c r="B3279" i="6"/>
  <c r="A3279" i="6"/>
  <c r="D3278" i="6"/>
  <c r="C3278" i="6"/>
  <c r="B3278" i="6"/>
  <c r="A3278" i="6"/>
  <c r="D3277" i="6"/>
  <c r="C3277" i="6"/>
  <c r="B3277" i="6"/>
  <c r="A3277" i="6"/>
  <c r="D3276" i="6"/>
  <c r="C3276" i="6"/>
  <c r="B3276" i="6"/>
  <c r="A3276" i="6"/>
  <c r="D3275" i="6"/>
  <c r="C3275" i="6"/>
  <c r="B3275" i="6"/>
  <c r="A3275" i="6"/>
  <c r="D3274" i="6"/>
  <c r="C3274" i="6"/>
  <c r="B3274" i="6"/>
  <c r="A3274" i="6"/>
  <c r="D3273" i="6"/>
  <c r="C3273" i="6"/>
  <c r="B3273" i="6"/>
  <c r="A3273" i="6"/>
  <c r="D3272" i="6"/>
  <c r="C3272" i="6"/>
  <c r="B3272" i="6"/>
  <c r="A3272" i="6"/>
  <c r="D3271" i="6"/>
  <c r="C3271" i="6"/>
  <c r="B3271" i="6"/>
  <c r="A3271" i="6"/>
  <c r="D3270" i="6"/>
  <c r="C3270" i="6"/>
  <c r="B3270" i="6"/>
  <c r="A3270" i="6"/>
  <c r="D3269" i="6"/>
  <c r="C3269" i="6"/>
  <c r="B3269" i="6"/>
  <c r="A3269" i="6"/>
  <c r="D3268" i="6"/>
  <c r="C3268" i="6"/>
  <c r="B3268" i="6"/>
  <c r="A3268" i="6"/>
  <c r="D3267" i="6"/>
  <c r="C3267" i="6"/>
  <c r="B3267" i="6"/>
  <c r="A3267" i="6"/>
  <c r="D3266" i="6"/>
  <c r="C3266" i="6"/>
  <c r="B3266" i="6"/>
  <c r="A3266" i="6"/>
  <c r="D3265" i="6"/>
  <c r="C3265" i="6"/>
  <c r="B3265" i="6"/>
  <c r="A3265" i="6"/>
  <c r="D3264" i="6"/>
  <c r="C3264" i="6"/>
  <c r="B3264" i="6"/>
  <c r="A3264" i="6"/>
  <c r="D3263" i="6"/>
  <c r="C3263" i="6"/>
  <c r="B3263" i="6"/>
  <c r="A3263" i="6"/>
  <c r="D3262" i="6"/>
  <c r="C3262" i="6"/>
  <c r="B3262" i="6"/>
  <c r="A3262" i="6"/>
  <c r="D3261" i="6"/>
  <c r="C3261" i="6"/>
  <c r="B3261" i="6"/>
  <c r="A3261" i="6"/>
  <c r="D3260" i="6"/>
  <c r="C3260" i="6"/>
  <c r="B3260" i="6"/>
  <c r="A3260" i="6"/>
  <c r="D3259" i="6"/>
  <c r="C3259" i="6"/>
  <c r="B3259" i="6"/>
  <c r="A3259" i="6"/>
  <c r="D3258" i="6"/>
  <c r="C3258" i="6"/>
  <c r="B3258" i="6"/>
  <c r="A3258" i="6"/>
  <c r="D3257" i="6"/>
  <c r="C3257" i="6"/>
  <c r="B3257" i="6"/>
  <c r="A3257" i="6"/>
  <c r="D3256" i="6"/>
  <c r="C3256" i="6"/>
  <c r="B3256" i="6"/>
  <c r="A3256" i="6"/>
  <c r="D3255" i="6"/>
  <c r="C3255" i="6"/>
  <c r="B3255" i="6"/>
  <c r="A3255" i="6"/>
  <c r="D3254" i="6"/>
  <c r="C3254" i="6"/>
  <c r="B3254" i="6"/>
  <c r="A3254" i="6"/>
  <c r="D3253" i="6"/>
  <c r="C3253" i="6"/>
  <c r="B3253" i="6"/>
  <c r="A3253" i="6"/>
  <c r="D3252" i="6"/>
  <c r="C3252" i="6"/>
  <c r="B3252" i="6"/>
  <c r="A3252" i="6"/>
  <c r="D3251" i="6"/>
  <c r="C3251" i="6"/>
  <c r="B3251" i="6"/>
  <c r="A3251" i="6"/>
  <c r="D3250" i="6"/>
  <c r="C3250" i="6"/>
  <c r="B3250" i="6"/>
  <c r="A3250" i="6"/>
  <c r="D3249" i="6"/>
  <c r="C3249" i="6"/>
  <c r="B3249" i="6"/>
  <c r="A3249" i="6"/>
  <c r="D3248" i="6"/>
  <c r="C3248" i="6"/>
  <c r="B3248" i="6"/>
  <c r="A3248" i="6"/>
  <c r="D3247" i="6"/>
  <c r="C3247" i="6"/>
  <c r="B3247" i="6"/>
  <c r="A3247" i="6"/>
  <c r="D3246" i="6"/>
  <c r="C3246" i="6"/>
  <c r="B3246" i="6"/>
  <c r="A3246" i="6"/>
  <c r="D3245" i="6"/>
  <c r="C3245" i="6"/>
  <c r="B3245" i="6"/>
  <c r="A3245" i="6"/>
  <c r="D3244" i="6"/>
  <c r="C3244" i="6"/>
  <c r="B3244" i="6"/>
  <c r="A3244" i="6"/>
  <c r="D3243" i="6"/>
  <c r="C3243" i="6"/>
  <c r="B3243" i="6"/>
  <c r="A3243" i="6"/>
  <c r="D3242" i="6"/>
  <c r="C3242" i="6"/>
  <c r="B3242" i="6"/>
  <c r="A3242" i="6"/>
  <c r="D3241" i="6"/>
  <c r="C3241" i="6"/>
  <c r="B3241" i="6"/>
  <c r="A3241" i="6"/>
  <c r="D3240" i="6"/>
  <c r="C3240" i="6"/>
  <c r="B3240" i="6"/>
  <c r="A3240" i="6"/>
  <c r="D3239" i="6"/>
  <c r="C3239" i="6"/>
  <c r="B3239" i="6"/>
  <c r="A3239" i="6"/>
  <c r="D3238" i="6"/>
  <c r="C3238" i="6"/>
  <c r="B3238" i="6"/>
  <c r="A3238" i="6"/>
  <c r="D3237" i="6"/>
  <c r="C3237" i="6"/>
  <c r="B3237" i="6"/>
  <c r="A3237" i="6"/>
  <c r="D3236" i="6"/>
  <c r="C3236" i="6"/>
  <c r="B3236" i="6"/>
  <c r="A3236" i="6"/>
  <c r="D3235" i="6"/>
  <c r="C3235" i="6"/>
  <c r="B3235" i="6"/>
  <c r="A3235" i="6"/>
  <c r="D3234" i="6"/>
  <c r="C3234" i="6"/>
  <c r="B3234" i="6"/>
  <c r="A3234" i="6"/>
  <c r="D3233" i="6"/>
  <c r="C3233" i="6"/>
  <c r="B3233" i="6"/>
  <c r="A3233" i="6"/>
  <c r="D3232" i="6"/>
  <c r="C3232" i="6"/>
  <c r="B3232" i="6"/>
  <c r="A3232" i="6"/>
  <c r="D3231" i="6"/>
  <c r="C3231" i="6"/>
  <c r="B3231" i="6"/>
  <c r="A3231" i="6"/>
  <c r="D3230" i="6"/>
  <c r="C3230" i="6"/>
  <c r="B3230" i="6"/>
  <c r="A3230" i="6"/>
  <c r="D3229" i="6"/>
  <c r="C3229" i="6"/>
  <c r="B3229" i="6"/>
  <c r="A3229" i="6"/>
  <c r="D3228" i="6"/>
  <c r="C3228" i="6"/>
  <c r="B3228" i="6"/>
  <c r="A3228" i="6"/>
  <c r="D3227" i="6"/>
  <c r="C3227" i="6"/>
  <c r="B3227" i="6"/>
  <c r="A3227" i="6"/>
  <c r="D3226" i="6"/>
  <c r="C3226" i="6"/>
  <c r="B3226" i="6"/>
  <c r="A3226" i="6"/>
  <c r="D3225" i="6"/>
  <c r="C3225" i="6"/>
  <c r="B3225" i="6"/>
  <c r="A3225" i="6"/>
  <c r="D3224" i="6"/>
  <c r="C3224" i="6"/>
  <c r="B3224" i="6"/>
  <c r="A3224" i="6"/>
  <c r="D3223" i="6"/>
  <c r="C3223" i="6"/>
  <c r="B3223" i="6"/>
  <c r="A3223" i="6"/>
  <c r="D3222" i="6"/>
  <c r="C3222" i="6"/>
  <c r="B3222" i="6"/>
  <c r="A3222" i="6"/>
  <c r="D3221" i="6"/>
  <c r="C3221" i="6"/>
  <c r="B3221" i="6"/>
  <c r="A3221" i="6"/>
  <c r="D3220" i="6"/>
  <c r="C3220" i="6"/>
  <c r="B3220" i="6"/>
  <c r="A3220" i="6"/>
  <c r="D3219" i="6"/>
  <c r="C3219" i="6"/>
  <c r="B3219" i="6"/>
  <c r="A3219" i="6"/>
  <c r="D3218" i="6"/>
  <c r="C3218" i="6"/>
  <c r="B3218" i="6"/>
  <c r="A3218" i="6"/>
  <c r="C3217" i="6"/>
  <c r="B3217" i="6"/>
  <c r="A3217" i="6"/>
  <c r="D3216" i="6"/>
  <c r="C3216" i="6"/>
  <c r="B3216" i="6"/>
  <c r="A3216" i="6"/>
  <c r="D3215" i="6"/>
  <c r="C3215" i="6"/>
  <c r="B3215" i="6"/>
  <c r="A3215" i="6"/>
  <c r="D3214" i="6"/>
  <c r="C3214" i="6"/>
  <c r="B3214" i="6"/>
  <c r="A3214" i="6"/>
  <c r="D3213" i="6"/>
  <c r="C3213" i="6"/>
  <c r="B3213" i="6"/>
  <c r="A3213" i="6"/>
  <c r="D3212" i="6"/>
  <c r="C3212" i="6"/>
  <c r="B3212" i="6"/>
  <c r="A3212" i="6"/>
  <c r="D3211" i="6"/>
  <c r="C3211" i="6"/>
  <c r="B3211" i="6"/>
  <c r="A3211" i="6"/>
  <c r="D3210" i="6"/>
  <c r="C3210" i="6"/>
  <c r="B3210" i="6"/>
  <c r="A3210" i="6"/>
  <c r="D3209" i="6"/>
  <c r="C3209" i="6"/>
  <c r="B3209" i="6"/>
  <c r="A3209" i="6"/>
  <c r="D3208" i="6"/>
  <c r="C3208" i="6"/>
  <c r="B3208" i="6"/>
  <c r="A3208" i="6"/>
  <c r="D3207" i="6"/>
  <c r="C3207" i="6"/>
  <c r="B3207" i="6"/>
  <c r="A3207" i="6"/>
  <c r="D3206" i="6"/>
  <c r="C3206" i="6"/>
  <c r="B3206" i="6"/>
  <c r="A3206" i="6"/>
  <c r="D3205" i="6"/>
  <c r="C3205" i="6"/>
  <c r="B3205" i="6"/>
  <c r="A3205" i="6"/>
  <c r="D3204" i="6"/>
  <c r="C3204" i="6"/>
  <c r="B3204" i="6"/>
  <c r="A3204" i="6"/>
  <c r="D3203" i="6"/>
  <c r="C3203" i="6"/>
  <c r="B3203" i="6"/>
  <c r="A3203" i="6"/>
  <c r="C3202" i="6"/>
  <c r="B3202" i="6"/>
  <c r="A3202" i="6"/>
  <c r="D3201" i="6"/>
  <c r="C3201" i="6"/>
  <c r="B3201" i="6"/>
  <c r="A3201" i="6"/>
  <c r="D3200" i="6"/>
  <c r="C3200" i="6"/>
  <c r="B3200" i="6"/>
  <c r="A3200" i="6"/>
  <c r="D3199" i="6"/>
  <c r="C3199" i="6"/>
  <c r="B3199" i="6"/>
  <c r="A3199" i="6"/>
  <c r="D3198" i="6"/>
  <c r="C3198" i="6"/>
  <c r="B3198" i="6"/>
  <c r="A3198" i="6"/>
  <c r="D3197" i="6"/>
  <c r="C3197" i="6"/>
  <c r="B3197" i="6"/>
  <c r="A3197" i="6"/>
  <c r="D3196" i="6"/>
  <c r="C3196" i="6"/>
  <c r="B3196" i="6"/>
  <c r="A3196" i="6"/>
  <c r="D3195" i="6"/>
  <c r="C3195" i="6"/>
  <c r="B3195" i="6"/>
  <c r="A3195" i="6"/>
  <c r="D3194" i="6"/>
  <c r="C3194" i="6"/>
  <c r="B3194" i="6"/>
  <c r="A3194" i="6"/>
  <c r="D3193" i="6"/>
  <c r="C3193" i="6"/>
  <c r="B3193" i="6"/>
  <c r="A3193" i="6"/>
  <c r="D3192" i="6"/>
  <c r="C3192" i="6"/>
  <c r="B3192" i="6"/>
  <c r="A3192" i="6"/>
  <c r="D3191" i="6"/>
  <c r="C3191" i="6"/>
  <c r="B3191" i="6"/>
  <c r="A3191" i="6"/>
  <c r="D3190" i="6"/>
  <c r="C3190" i="6"/>
  <c r="B3190" i="6"/>
  <c r="A3190" i="6"/>
  <c r="D3189" i="6"/>
  <c r="C3189" i="6"/>
  <c r="B3189" i="6"/>
  <c r="A3189" i="6"/>
  <c r="D3188" i="6"/>
  <c r="C3188" i="6"/>
  <c r="B3188" i="6"/>
  <c r="A3188" i="6"/>
  <c r="D3187" i="6"/>
  <c r="C3187" i="6"/>
  <c r="B3187" i="6"/>
  <c r="A3187" i="6"/>
  <c r="D3186" i="6"/>
  <c r="C3186" i="6"/>
  <c r="B3186" i="6"/>
  <c r="A3186" i="6"/>
  <c r="D3185" i="6"/>
  <c r="C3185" i="6"/>
  <c r="B3185" i="6"/>
  <c r="A3185" i="6"/>
  <c r="D3184" i="6"/>
  <c r="C3184" i="6"/>
  <c r="B3184" i="6"/>
  <c r="A3184" i="6"/>
  <c r="D3183" i="6"/>
  <c r="C3183" i="6"/>
  <c r="B3183" i="6"/>
  <c r="A3183" i="6"/>
  <c r="D3182" i="6"/>
  <c r="C3182" i="6"/>
  <c r="B3182" i="6"/>
  <c r="A3182" i="6"/>
  <c r="D3181" i="6"/>
  <c r="C3181" i="6"/>
  <c r="B3181" i="6"/>
  <c r="A3181" i="6"/>
  <c r="D3180" i="6"/>
  <c r="C3180" i="6"/>
  <c r="B3180" i="6"/>
  <c r="A3180" i="6"/>
  <c r="D3179" i="6"/>
  <c r="C3179" i="6"/>
  <c r="B3179" i="6"/>
  <c r="A3179" i="6"/>
  <c r="D3178" i="6"/>
  <c r="C3178" i="6"/>
  <c r="B3178" i="6"/>
  <c r="A3178" i="6"/>
  <c r="D3177" i="6"/>
  <c r="C3177" i="6"/>
  <c r="B3177" i="6"/>
  <c r="A3177" i="6"/>
  <c r="D3176" i="6"/>
  <c r="C3176" i="6"/>
  <c r="B3176" i="6"/>
  <c r="A3176" i="6"/>
  <c r="D3175" i="6"/>
  <c r="C3175" i="6"/>
  <c r="B3175" i="6"/>
  <c r="A3175" i="6"/>
  <c r="D3174" i="6"/>
  <c r="C3174" i="6"/>
  <c r="B3174" i="6"/>
  <c r="A3174" i="6"/>
  <c r="D3173" i="6"/>
  <c r="C3173" i="6"/>
  <c r="B3173" i="6"/>
  <c r="A3173" i="6"/>
  <c r="D3172" i="6"/>
  <c r="C3172" i="6"/>
  <c r="B3172" i="6"/>
  <c r="A3172" i="6"/>
  <c r="D3171" i="6"/>
  <c r="C3171" i="6"/>
  <c r="B3171" i="6"/>
  <c r="A3171" i="6"/>
  <c r="D3170" i="6"/>
  <c r="C3170" i="6"/>
  <c r="B3170" i="6"/>
  <c r="A3170" i="6"/>
  <c r="D3169" i="6"/>
  <c r="C3169" i="6"/>
  <c r="B3169" i="6"/>
  <c r="A3169" i="6"/>
  <c r="D3168" i="6"/>
  <c r="C3168" i="6"/>
  <c r="B3168" i="6"/>
  <c r="A3168" i="6"/>
  <c r="D3167" i="6"/>
  <c r="C3167" i="6"/>
  <c r="B3167" i="6"/>
  <c r="A3167" i="6"/>
  <c r="D3166" i="6"/>
  <c r="C3166" i="6"/>
  <c r="B3166" i="6"/>
  <c r="A3166" i="6"/>
  <c r="D3165" i="6"/>
  <c r="C3165" i="6"/>
  <c r="B3165" i="6"/>
  <c r="A3165" i="6"/>
  <c r="D3164" i="6"/>
  <c r="C3164" i="6"/>
  <c r="B3164" i="6"/>
  <c r="A3164" i="6"/>
  <c r="D3163" i="6"/>
  <c r="C3163" i="6"/>
  <c r="B3163" i="6"/>
  <c r="A3163" i="6"/>
  <c r="D3162" i="6"/>
  <c r="C3162" i="6"/>
  <c r="B3162" i="6"/>
  <c r="A3162" i="6"/>
  <c r="D3161" i="6"/>
  <c r="C3161" i="6"/>
  <c r="B3161" i="6"/>
  <c r="A3161" i="6"/>
  <c r="D3160" i="6"/>
  <c r="C3160" i="6"/>
  <c r="B3160" i="6"/>
  <c r="A3160" i="6"/>
  <c r="D3159" i="6"/>
  <c r="C3159" i="6"/>
  <c r="B3159" i="6"/>
  <c r="A3159" i="6"/>
  <c r="D3158" i="6"/>
  <c r="C3158" i="6"/>
  <c r="B3158" i="6"/>
  <c r="A3158" i="6"/>
  <c r="D3157" i="6"/>
  <c r="C3157" i="6"/>
  <c r="B3157" i="6"/>
  <c r="A3157" i="6"/>
  <c r="D3156" i="6"/>
  <c r="C3156" i="6"/>
  <c r="B3156" i="6"/>
  <c r="A3156" i="6"/>
  <c r="D3155" i="6"/>
  <c r="C3155" i="6"/>
  <c r="B3155" i="6"/>
  <c r="A3155" i="6"/>
  <c r="D3154" i="6"/>
  <c r="C3154" i="6"/>
  <c r="B3154" i="6"/>
  <c r="A3154" i="6"/>
  <c r="D3153" i="6"/>
  <c r="C3153" i="6"/>
  <c r="B3153" i="6"/>
  <c r="A3153" i="6"/>
  <c r="D3152" i="6"/>
  <c r="C3152" i="6"/>
  <c r="B3152" i="6"/>
  <c r="A3152" i="6"/>
  <c r="D3151" i="6"/>
  <c r="C3151" i="6"/>
  <c r="B3151" i="6"/>
  <c r="A3151" i="6"/>
  <c r="D3150" i="6"/>
  <c r="C3150" i="6"/>
  <c r="B3150" i="6"/>
  <c r="A3150" i="6"/>
  <c r="D3149" i="6"/>
  <c r="C3149" i="6"/>
  <c r="B3149" i="6"/>
  <c r="A3149" i="6"/>
  <c r="D3148" i="6"/>
  <c r="C3148" i="6"/>
  <c r="B3148" i="6"/>
  <c r="A3148" i="6"/>
  <c r="D3147" i="6"/>
  <c r="C3147" i="6"/>
  <c r="B3147" i="6"/>
  <c r="A3147" i="6"/>
  <c r="D3146" i="6"/>
  <c r="C3146" i="6"/>
  <c r="B3146" i="6"/>
  <c r="A3146" i="6"/>
  <c r="D3145" i="6"/>
  <c r="C3145" i="6"/>
  <c r="B3145" i="6"/>
  <c r="A3145" i="6"/>
  <c r="D3144" i="6"/>
  <c r="C3144" i="6"/>
  <c r="B3144" i="6"/>
  <c r="A3144" i="6"/>
  <c r="D3143" i="6"/>
  <c r="C3143" i="6"/>
  <c r="B3143" i="6"/>
  <c r="A3143" i="6"/>
  <c r="D3142" i="6"/>
  <c r="C3142" i="6"/>
  <c r="B3142" i="6"/>
  <c r="A3142" i="6"/>
  <c r="D3141" i="6"/>
  <c r="C3141" i="6"/>
  <c r="B3141" i="6"/>
  <c r="A3141" i="6"/>
  <c r="D3140" i="6"/>
  <c r="C3140" i="6"/>
  <c r="B3140" i="6"/>
  <c r="A3140" i="6"/>
  <c r="D3139" i="6"/>
  <c r="C3139" i="6"/>
  <c r="B3139" i="6"/>
  <c r="A3139" i="6"/>
  <c r="D3138" i="6"/>
  <c r="C3138" i="6"/>
  <c r="B3138" i="6"/>
  <c r="A3138" i="6"/>
  <c r="D3137" i="6"/>
  <c r="C3137" i="6"/>
  <c r="B3137" i="6"/>
  <c r="A3137" i="6"/>
  <c r="D3136" i="6"/>
  <c r="C3136" i="6"/>
  <c r="B3136" i="6"/>
  <c r="A3136" i="6"/>
  <c r="D3135" i="6"/>
  <c r="C3135" i="6"/>
  <c r="B3135" i="6"/>
  <c r="A3135" i="6"/>
  <c r="D3134" i="6"/>
  <c r="C3134" i="6"/>
  <c r="B3134" i="6"/>
  <c r="A3134" i="6"/>
  <c r="D3133" i="6"/>
  <c r="C3133" i="6"/>
  <c r="B3133" i="6"/>
  <c r="A3133" i="6"/>
  <c r="D3132" i="6"/>
  <c r="C3132" i="6"/>
  <c r="B3132" i="6"/>
  <c r="A3132" i="6"/>
  <c r="D3131" i="6"/>
  <c r="C3131" i="6"/>
  <c r="B3131" i="6"/>
  <c r="A3131" i="6"/>
  <c r="D3130" i="6"/>
  <c r="C3130" i="6"/>
  <c r="B3130" i="6"/>
  <c r="A3130" i="6"/>
  <c r="D3129" i="6"/>
  <c r="C3129" i="6"/>
  <c r="B3129" i="6"/>
  <c r="A3129" i="6"/>
  <c r="D3128" i="6"/>
  <c r="C3128" i="6"/>
  <c r="B3128" i="6"/>
  <c r="A3128" i="6"/>
  <c r="D3127" i="6"/>
  <c r="C3127" i="6"/>
  <c r="B3127" i="6"/>
  <c r="A3127" i="6"/>
  <c r="D3126" i="6"/>
  <c r="C3126" i="6"/>
  <c r="B3126" i="6"/>
  <c r="A3126" i="6"/>
  <c r="D3125" i="6"/>
  <c r="C3125" i="6"/>
  <c r="B3125" i="6"/>
  <c r="A3125" i="6"/>
  <c r="D3124" i="6"/>
  <c r="C3124" i="6"/>
  <c r="B3124" i="6"/>
  <c r="A3124" i="6"/>
  <c r="D3123" i="6"/>
  <c r="C3123" i="6"/>
  <c r="B3123" i="6"/>
  <c r="A3123" i="6"/>
  <c r="D3122" i="6"/>
  <c r="C3122" i="6"/>
  <c r="B3122" i="6"/>
  <c r="A3122" i="6"/>
  <c r="D3121" i="6"/>
  <c r="C3121" i="6"/>
  <c r="B3121" i="6"/>
  <c r="A3121" i="6"/>
  <c r="D3120" i="6"/>
  <c r="C3120" i="6"/>
  <c r="B3120" i="6"/>
  <c r="A3120" i="6"/>
  <c r="D3119" i="6"/>
  <c r="C3119" i="6"/>
  <c r="B3119" i="6"/>
  <c r="A3119" i="6"/>
  <c r="D3118" i="6"/>
  <c r="C3118" i="6"/>
  <c r="B3118" i="6"/>
  <c r="A3118" i="6"/>
  <c r="C3117" i="6"/>
  <c r="B3117" i="6"/>
  <c r="A3117" i="6"/>
  <c r="D3116" i="6"/>
  <c r="C3116" i="6"/>
  <c r="B3116" i="6"/>
  <c r="A3116" i="6"/>
  <c r="D3115" i="6"/>
  <c r="C3115" i="6"/>
  <c r="B3115" i="6"/>
  <c r="A3115" i="6"/>
  <c r="D3114" i="6"/>
  <c r="C3114" i="6"/>
  <c r="B3114" i="6"/>
  <c r="A3114" i="6"/>
  <c r="D3113" i="6"/>
  <c r="C3113" i="6"/>
  <c r="B3113" i="6"/>
  <c r="A3113" i="6"/>
  <c r="D3112" i="6"/>
  <c r="C3112" i="6"/>
  <c r="B3112" i="6"/>
  <c r="A3112" i="6"/>
  <c r="D3111" i="6"/>
  <c r="C3111" i="6"/>
  <c r="B3111" i="6"/>
  <c r="A3111" i="6"/>
  <c r="D3110" i="6"/>
  <c r="C3110" i="6"/>
  <c r="B3110" i="6"/>
  <c r="A3110" i="6"/>
  <c r="D3109" i="6"/>
  <c r="C3109" i="6"/>
  <c r="B3109" i="6"/>
  <c r="A3109" i="6"/>
  <c r="D3108" i="6"/>
  <c r="C3108" i="6"/>
  <c r="B3108" i="6"/>
  <c r="A3108" i="6"/>
  <c r="D3107" i="6"/>
  <c r="C3107" i="6"/>
  <c r="B3107" i="6"/>
  <c r="A3107" i="6"/>
  <c r="D3106" i="6"/>
  <c r="C3106" i="6"/>
  <c r="B3106" i="6"/>
  <c r="A3106" i="6"/>
  <c r="D3105" i="6"/>
  <c r="C3105" i="6"/>
  <c r="B3105" i="6"/>
  <c r="A3105" i="6"/>
  <c r="D3104" i="6"/>
  <c r="C3104" i="6"/>
  <c r="B3104" i="6"/>
  <c r="A3104" i="6"/>
  <c r="D3103" i="6"/>
  <c r="C3103" i="6"/>
  <c r="B3103" i="6"/>
  <c r="A3103" i="6"/>
  <c r="C3102" i="6"/>
  <c r="B3102" i="6"/>
  <c r="A3102" i="6"/>
  <c r="D3101" i="6"/>
  <c r="C3101" i="6"/>
  <c r="B3101" i="6"/>
  <c r="A3101" i="6"/>
  <c r="D3100" i="6"/>
  <c r="C3100" i="6"/>
  <c r="B3100" i="6"/>
  <c r="A3100" i="6"/>
  <c r="D3099" i="6"/>
  <c r="C3099" i="6"/>
  <c r="B3099" i="6"/>
  <c r="A3099" i="6"/>
  <c r="D3098" i="6"/>
  <c r="C3098" i="6"/>
  <c r="B3098" i="6"/>
  <c r="A3098" i="6"/>
  <c r="D3097" i="6"/>
  <c r="C3097" i="6"/>
  <c r="B3097" i="6"/>
  <c r="A3097" i="6"/>
  <c r="D3096" i="6"/>
  <c r="C3096" i="6"/>
  <c r="B3096" i="6"/>
  <c r="A3096" i="6"/>
  <c r="D3095" i="6"/>
  <c r="C3095" i="6"/>
  <c r="B3095" i="6"/>
  <c r="A3095" i="6"/>
  <c r="D3094" i="6"/>
  <c r="C3094" i="6"/>
  <c r="B3094" i="6"/>
  <c r="A3094" i="6"/>
  <c r="D3093" i="6"/>
  <c r="C3093" i="6"/>
  <c r="B3093" i="6"/>
  <c r="A3093" i="6"/>
  <c r="D3092" i="6"/>
  <c r="C3092" i="6"/>
  <c r="B3092" i="6"/>
  <c r="A3092" i="6"/>
  <c r="D3091" i="6"/>
  <c r="C3091" i="6"/>
  <c r="B3091" i="6"/>
  <c r="A3091" i="6"/>
  <c r="D3090" i="6"/>
  <c r="C3090" i="6"/>
  <c r="B3090" i="6"/>
  <c r="A3090" i="6"/>
  <c r="D3089" i="6"/>
  <c r="C3089" i="6"/>
  <c r="B3089" i="6"/>
  <c r="A3089" i="6"/>
  <c r="D3088" i="6"/>
  <c r="C3088" i="6"/>
  <c r="B3088" i="6"/>
  <c r="A3088" i="6"/>
  <c r="D3087" i="6"/>
  <c r="C3087" i="6"/>
  <c r="B3087" i="6"/>
  <c r="A3087" i="6"/>
  <c r="D3086" i="6"/>
  <c r="C3086" i="6"/>
  <c r="B3086" i="6"/>
  <c r="A3086" i="6"/>
  <c r="D3085" i="6"/>
  <c r="C3085" i="6"/>
  <c r="B3085" i="6"/>
  <c r="A3085" i="6"/>
  <c r="D3084" i="6"/>
  <c r="C3084" i="6"/>
  <c r="B3084" i="6"/>
  <c r="A3084" i="6"/>
  <c r="D3083" i="6"/>
  <c r="C3083" i="6"/>
  <c r="B3083" i="6"/>
  <c r="A3083" i="6"/>
  <c r="D3082" i="6"/>
  <c r="C3082" i="6"/>
  <c r="B3082" i="6"/>
  <c r="A3082" i="6"/>
  <c r="D3081" i="6"/>
  <c r="C3081" i="6"/>
  <c r="B3081" i="6"/>
  <c r="A3081" i="6"/>
  <c r="D3080" i="6"/>
  <c r="C3080" i="6"/>
  <c r="B3080" i="6"/>
  <c r="A3080" i="6"/>
  <c r="D3079" i="6"/>
  <c r="C3079" i="6"/>
  <c r="B3079" i="6"/>
  <c r="A3079" i="6"/>
  <c r="D3078" i="6"/>
  <c r="C3078" i="6"/>
  <c r="B3078" i="6"/>
  <c r="A3078" i="6"/>
  <c r="D3077" i="6"/>
  <c r="C3077" i="6"/>
  <c r="B3077" i="6"/>
  <c r="A3077" i="6"/>
  <c r="D3076" i="6"/>
  <c r="C3076" i="6"/>
  <c r="B3076" i="6"/>
  <c r="A3076" i="6"/>
  <c r="D3075" i="6"/>
  <c r="C3075" i="6"/>
  <c r="B3075" i="6"/>
  <c r="A3075" i="6"/>
  <c r="D3074" i="6"/>
  <c r="C3074" i="6"/>
  <c r="B3074" i="6"/>
  <c r="A3074" i="6"/>
  <c r="D3073" i="6"/>
  <c r="C3073" i="6"/>
  <c r="B3073" i="6"/>
  <c r="A3073" i="6"/>
  <c r="D3072" i="6"/>
  <c r="C3072" i="6"/>
  <c r="B3072" i="6"/>
  <c r="A3072" i="6"/>
  <c r="D3071" i="6"/>
  <c r="C3071" i="6"/>
  <c r="B3071" i="6"/>
  <c r="A3071" i="6"/>
  <c r="D3070" i="6"/>
  <c r="C3070" i="6"/>
  <c r="B3070" i="6"/>
  <c r="A3070" i="6"/>
  <c r="D3069" i="6"/>
  <c r="C3069" i="6"/>
  <c r="B3069" i="6"/>
  <c r="A3069" i="6"/>
  <c r="D3068" i="6"/>
  <c r="C3068" i="6"/>
  <c r="B3068" i="6"/>
  <c r="A3068" i="6"/>
  <c r="D3067" i="6"/>
  <c r="C3067" i="6"/>
  <c r="B3067" i="6"/>
  <c r="A3067" i="6"/>
  <c r="D3066" i="6"/>
  <c r="C3066" i="6"/>
  <c r="B3066" i="6"/>
  <c r="A3066" i="6"/>
  <c r="D3065" i="6"/>
  <c r="C3065" i="6"/>
  <c r="B3065" i="6"/>
  <c r="A3065" i="6"/>
  <c r="D3064" i="6"/>
  <c r="C3064" i="6"/>
  <c r="B3064" i="6"/>
  <c r="A3064" i="6"/>
  <c r="D3063" i="6"/>
  <c r="C3063" i="6"/>
  <c r="B3063" i="6"/>
  <c r="A3063" i="6"/>
  <c r="D3062" i="6"/>
  <c r="C3062" i="6"/>
  <c r="B3062" i="6"/>
  <c r="A3062" i="6"/>
  <c r="D3061" i="6"/>
  <c r="C3061" i="6"/>
  <c r="B3061" i="6"/>
  <c r="A3061" i="6"/>
  <c r="D3060" i="6"/>
  <c r="C3060" i="6"/>
  <c r="B3060" i="6"/>
  <c r="A3060" i="6"/>
  <c r="D3059" i="6"/>
  <c r="C3059" i="6"/>
  <c r="B3059" i="6"/>
  <c r="A3059" i="6"/>
  <c r="D3058" i="6"/>
  <c r="C3058" i="6"/>
  <c r="B3058" i="6"/>
  <c r="A3058" i="6"/>
  <c r="D3057" i="6"/>
  <c r="C3057" i="6"/>
  <c r="B3057" i="6"/>
  <c r="A3057" i="6"/>
  <c r="D3056" i="6"/>
  <c r="C3056" i="6"/>
  <c r="B3056" i="6"/>
  <c r="A3056" i="6"/>
  <c r="D3055" i="6"/>
  <c r="C3055" i="6"/>
  <c r="B3055" i="6"/>
  <c r="A3055" i="6"/>
  <c r="D3054" i="6"/>
  <c r="C3054" i="6"/>
  <c r="B3054" i="6"/>
  <c r="A3054" i="6"/>
  <c r="D3053" i="6"/>
  <c r="C3053" i="6"/>
  <c r="B3053" i="6"/>
  <c r="A3053" i="6"/>
  <c r="D3052" i="6"/>
  <c r="C3052" i="6"/>
  <c r="B3052" i="6"/>
  <c r="A3052" i="6"/>
  <c r="D3051" i="6"/>
  <c r="C3051" i="6"/>
  <c r="B3051" i="6"/>
  <c r="A3051" i="6"/>
  <c r="D3050" i="6"/>
  <c r="C3050" i="6"/>
  <c r="B3050" i="6"/>
  <c r="A3050" i="6"/>
  <c r="D3049" i="6"/>
  <c r="C3049" i="6"/>
  <c r="B3049" i="6"/>
  <c r="A3049" i="6"/>
  <c r="D3048" i="6"/>
  <c r="C3048" i="6"/>
  <c r="B3048" i="6"/>
  <c r="A3048" i="6"/>
  <c r="D3047" i="6"/>
  <c r="C3047" i="6"/>
  <c r="B3047" i="6"/>
  <c r="A3047" i="6"/>
  <c r="D3046" i="6"/>
  <c r="C3046" i="6"/>
  <c r="B3046" i="6"/>
  <c r="A3046" i="6"/>
  <c r="D3045" i="6"/>
  <c r="C3045" i="6"/>
  <c r="B3045" i="6"/>
  <c r="A3045" i="6"/>
  <c r="D3044" i="6"/>
  <c r="C3044" i="6"/>
  <c r="B3044" i="6"/>
  <c r="A3044" i="6"/>
  <c r="D3043" i="6"/>
  <c r="C3043" i="6"/>
  <c r="B3043" i="6"/>
  <c r="A3043" i="6"/>
  <c r="D3042" i="6"/>
  <c r="C3042" i="6"/>
  <c r="B3042" i="6"/>
  <c r="A3042" i="6"/>
  <c r="D3041" i="6"/>
  <c r="C3041" i="6"/>
  <c r="B3041" i="6"/>
  <c r="A3041" i="6"/>
  <c r="D3040" i="6"/>
  <c r="C3040" i="6"/>
  <c r="B3040" i="6"/>
  <c r="A3040" i="6"/>
  <c r="D3039" i="6"/>
  <c r="C3039" i="6"/>
  <c r="B3039" i="6"/>
  <c r="A3039" i="6"/>
  <c r="D3038" i="6"/>
  <c r="C3038" i="6"/>
  <c r="B3038" i="6"/>
  <c r="A3038" i="6"/>
  <c r="D3037" i="6"/>
  <c r="C3037" i="6"/>
  <c r="B3037" i="6"/>
  <c r="A3037" i="6"/>
  <c r="D3036" i="6"/>
  <c r="C3036" i="6"/>
  <c r="B3036" i="6"/>
  <c r="A3036" i="6"/>
  <c r="D3035" i="6"/>
  <c r="C3035" i="6"/>
  <c r="B3035" i="6"/>
  <c r="A3035" i="6"/>
  <c r="D3034" i="6"/>
  <c r="C3034" i="6"/>
  <c r="B3034" i="6"/>
  <c r="A3034" i="6"/>
  <c r="D3033" i="6"/>
  <c r="C3033" i="6"/>
  <c r="B3033" i="6"/>
  <c r="A3033" i="6"/>
  <c r="D3032" i="6"/>
  <c r="C3032" i="6"/>
  <c r="B3032" i="6"/>
  <c r="A3032" i="6"/>
  <c r="D3031" i="6"/>
  <c r="C3031" i="6"/>
  <c r="B3031" i="6"/>
  <c r="A3031" i="6"/>
  <c r="D3030" i="6"/>
  <c r="C3030" i="6"/>
  <c r="B3030" i="6"/>
  <c r="A3030" i="6"/>
  <c r="D3029" i="6"/>
  <c r="C3029" i="6"/>
  <c r="B3029" i="6"/>
  <c r="A3029" i="6"/>
  <c r="D3028" i="6"/>
  <c r="C3028" i="6"/>
  <c r="B3028" i="6"/>
  <c r="A3028" i="6"/>
  <c r="D3027" i="6"/>
  <c r="C3027" i="6"/>
  <c r="B3027" i="6"/>
  <c r="A3027" i="6"/>
  <c r="D3026" i="6"/>
  <c r="C3026" i="6"/>
  <c r="B3026" i="6"/>
  <c r="A3026" i="6"/>
  <c r="D3025" i="6"/>
  <c r="C3025" i="6"/>
  <c r="B3025" i="6"/>
  <c r="A3025" i="6"/>
  <c r="D3024" i="6"/>
  <c r="C3024" i="6"/>
  <c r="B3024" i="6"/>
  <c r="A3024" i="6"/>
  <c r="D3023" i="6"/>
  <c r="C3023" i="6"/>
  <c r="B3023" i="6"/>
  <c r="A3023" i="6"/>
  <c r="D3022" i="6"/>
  <c r="C3022" i="6"/>
  <c r="B3022" i="6"/>
  <c r="A3022" i="6"/>
  <c r="D3021" i="6"/>
  <c r="C3021" i="6"/>
  <c r="B3021" i="6"/>
  <c r="A3021" i="6"/>
  <c r="D3020" i="6"/>
  <c r="C3020" i="6"/>
  <c r="B3020" i="6"/>
  <c r="A3020" i="6"/>
  <c r="D3019" i="6"/>
  <c r="C3019" i="6"/>
  <c r="B3019" i="6"/>
  <c r="A3019" i="6"/>
  <c r="D3018" i="6"/>
  <c r="C3018" i="6"/>
  <c r="B3018" i="6"/>
  <c r="A3018" i="6"/>
  <c r="C3017" i="6"/>
  <c r="B3017" i="6"/>
  <c r="A3017" i="6"/>
  <c r="D3016" i="6"/>
  <c r="C3016" i="6"/>
  <c r="B3016" i="6"/>
  <c r="A3016" i="6"/>
  <c r="D3015" i="6"/>
  <c r="C3015" i="6"/>
  <c r="B3015" i="6"/>
  <c r="A3015" i="6"/>
  <c r="D3014" i="6"/>
  <c r="C3014" i="6"/>
  <c r="B3014" i="6"/>
  <c r="A3014" i="6"/>
  <c r="D3013" i="6"/>
  <c r="C3013" i="6"/>
  <c r="B3013" i="6"/>
  <c r="A3013" i="6"/>
  <c r="D3012" i="6"/>
  <c r="C3012" i="6"/>
  <c r="B3012" i="6"/>
  <c r="A3012" i="6"/>
  <c r="D3011" i="6"/>
  <c r="C3011" i="6"/>
  <c r="B3011" i="6"/>
  <c r="A3011" i="6"/>
  <c r="D3010" i="6"/>
  <c r="C3010" i="6"/>
  <c r="B3010" i="6"/>
  <c r="A3010" i="6"/>
  <c r="D3009" i="6"/>
  <c r="C3009" i="6"/>
  <c r="B3009" i="6"/>
  <c r="A3009" i="6"/>
  <c r="D3008" i="6"/>
  <c r="C3008" i="6"/>
  <c r="B3008" i="6"/>
  <c r="A3008" i="6"/>
  <c r="D3007" i="6"/>
  <c r="C3007" i="6"/>
  <c r="B3007" i="6"/>
  <c r="A3007" i="6"/>
  <c r="D3006" i="6"/>
  <c r="C3006" i="6"/>
  <c r="B3006" i="6"/>
  <c r="A3006" i="6"/>
  <c r="D3005" i="6"/>
  <c r="C3005" i="6"/>
  <c r="B3005" i="6"/>
  <c r="A3005" i="6"/>
  <c r="D3004" i="6"/>
  <c r="C3004" i="6"/>
  <c r="B3004" i="6"/>
  <c r="A3004" i="6"/>
  <c r="D3003" i="6"/>
  <c r="C3003" i="6"/>
  <c r="B3003" i="6"/>
  <c r="A3003" i="6"/>
  <c r="C3002" i="6"/>
  <c r="B3002" i="6"/>
  <c r="A3002" i="6"/>
  <c r="D3001" i="6"/>
  <c r="C3001" i="6"/>
  <c r="B3001" i="6"/>
  <c r="A3001" i="6"/>
  <c r="D3000" i="6"/>
  <c r="C3000" i="6"/>
  <c r="B3000" i="6"/>
  <c r="A3000" i="6"/>
  <c r="D2999" i="6"/>
  <c r="C2999" i="6"/>
  <c r="B2999" i="6"/>
  <c r="A2999" i="6"/>
  <c r="D2998" i="6"/>
  <c r="C2998" i="6"/>
  <c r="B2998" i="6"/>
  <c r="A2998" i="6"/>
  <c r="D2997" i="6"/>
  <c r="C2997" i="6"/>
  <c r="B2997" i="6"/>
  <c r="A2997" i="6"/>
  <c r="D2996" i="6"/>
  <c r="C2996" i="6"/>
  <c r="B2996" i="6"/>
  <c r="A2996" i="6"/>
  <c r="D2995" i="6"/>
  <c r="C2995" i="6"/>
  <c r="B2995" i="6"/>
  <c r="A2995" i="6"/>
  <c r="D2994" i="6"/>
  <c r="C2994" i="6"/>
  <c r="B2994" i="6"/>
  <c r="A2994" i="6"/>
  <c r="D2993" i="6"/>
  <c r="C2993" i="6"/>
  <c r="B2993" i="6"/>
  <c r="A2993" i="6"/>
  <c r="D2992" i="6"/>
  <c r="C2992" i="6"/>
  <c r="B2992" i="6"/>
  <c r="A2992" i="6"/>
  <c r="D2991" i="6"/>
  <c r="C2991" i="6"/>
  <c r="B2991" i="6"/>
  <c r="A2991" i="6"/>
  <c r="D2990" i="6"/>
  <c r="C2990" i="6"/>
  <c r="B2990" i="6"/>
  <c r="A2990" i="6"/>
  <c r="D2989" i="6"/>
  <c r="C2989" i="6"/>
  <c r="B2989" i="6"/>
  <c r="A2989" i="6"/>
  <c r="D2988" i="6"/>
  <c r="C2988" i="6"/>
  <c r="B2988" i="6"/>
  <c r="A2988" i="6"/>
  <c r="D2987" i="6"/>
  <c r="C2987" i="6"/>
  <c r="B2987" i="6"/>
  <c r="A2987" i="6"/>
  <c r="D2986" i="6"/>
  <c r="C2986" i="6"/>
  <c r="B2986" i="6"/>
  <c r="A2986" i="6"/>
  <c r="D2985" i="6"/>
  <c r="C2985" i="6"/>
  <c r="B2985" i="6"/>
  <c r="A2985" i="6"/>
  <c r="D2984" i="6"/>
  <c r="C2984" i="6"/>
  <c r="B2984" i="6"/>
  <c r="A2984" i="6"/>
  <c r="D2983" i="6"/>
  <c r="C2983" i="6"/>
  <c r="B2983" i="6"/>
  <c r="A2983" i="6"/>
  <c r="D2982" i="6"/>
  <c r="C2982" i="6"/>
  <c r="B2982" i="6"/>
  <c r="A2982" i="6"/>
  <c r="D2981" i="6"/>
  <c r="C2981" i="6"/>
  <c r="B2981" i="6"/>
  <c r="A2981" i="6"/>
  <c r="D2980" i="6"/>
  <c r="C2980" i="6"/>
  <c r="B2980" i="6"/>
  <c r="A2980" i="6"/>
  <c r="D2979" i="6"/>
  <c r="C2979" i="6"/>
  <c r="B2979" i="6"/>
  <c r="A2979" i="6"/>
  <c r="D2978" i="6"/>
  <c r="C2978" i="6"/>
  <c r="B2978" i="6"/>
  <c r="A2978" i="6"/>
  <c r="D2977" i="6"/>
  <c r="C2977" i="6"/>
  <c r="B2977" i="6"/>
  <c r="A2977" i="6"/>
  <c r="D2976" i="6"/>
  <c r="C2976" i="6"/>
  <c r="B2976" i="6"/>
  <c r="A2976" i="6"/>
  <c r="D2975" i="6"/>
  <c r="C2975" i="6"/>
  <c r="B2975" i="6"/>
  <c r="A2975" i="6"/>
  <c r="D2974" i="6"/>
  <c r="C2974" i="6"/>
  <c r="B2974" i="6"/>
  <c r="A2974" i="6"/>
  <c r="D2973" i="6"/>
  <c r="C2973" i="6"/>
  <c r="B2973" i="6"/>
  <c r="A2973" i="6"/>
  <c r="D2972" i="6"/>
  <c r="C2972" i="6"/>
  <c r="B2972" i="6"/>
  <c r="A2972" i="6"/>
  <c r="D2971" i="6"/>
  <c r="C2971" i="6"/>
  <c r="B2971" i="6"/>
  <c r="A2971" i="6"/>
  <c r="D2970" i="6"/>
  <c r="C2970" i="6"/>
  <c r="B2970" i="6"/>
  <c r="A2970" i="6"/>
  <c r="D2969" i="6"/>
  <c r="C2969" i="6"/>
  <c r="B2969" i="6"/>
  <c r="A2969" i="6"/>
  <c r="D2968" i="6"/>
  <c r="C2968" i="6"/>
  <c r="B2968" i="6"/>
  <c r="A2968" i="6"/>
  <c r="D2967" i="6"/>
  <c r="C2967" i="6"/>
  <c r="B2967" i="6"/>
  <c r="A2967" i="6"/>
  <c r="D2966" i="6"/>
  <c r="C2966" i="6"/>
  <c r="B2966" i="6"/>
  <c r="A2966" i="6"/>
  <c r="D2965" i="6"/>
  <c r="C2965" i="6"/>
  <c r="B2965" i="6"/>
  <c r="A2965" i="6"/>
  <c r="D2964" i="6"/>
  <c r="C2964" i="6"/>
  <c r="B2964" i="6"/>
  <c r="A2964" i="6"/>
  <c r="D2963" i="6"/>
  <c r="C2963" i="6"/>
  <c r="B2963" i="6"/>
  <c r="A2963" i="6"/>
  <c r="D2962" i="6"/>
  <c r="C2962" i="6"/>
  <c r="B2962" i="6"/>
  <c r="A2962" i="6"/>
  <c r="D2961" i="6"/>
  <c r="C2961" i="6"/>
  <c r="B2961" i="6"/>
  <c r="A2961" i="6"/>
  <c r="D2960" i="6"/>
  <c r="C2960" i="6"/>
  <c r="B2960" i="6"/>
  <c r="A2960" i="6"/>
  <c r="D2959" i="6"/>
  <c r="C2959" i="6"/>
  <c r="B2959" i="6"/>
  <c r="A2959" i="6"/>
  <c r="D2958" i="6"/>
  <c r="C2958" i="6"/>
  <c r="B2958" i="6"/>
  <c r="A2958" i="6"/>
  <c r="D2957" i="6"/>
  <c r="C2957" i="6"/>
  <c r="B2957" i="6"/>
  <c r="A2957" i="6"/>
  <c r="D2956" i="6"/>
  <c r="C2956" i="6"/>
  <c r="B2956" i="6"/>
  <c r="A2956" i="6"/>
  <c r="D2955" i="6"/>
  <c r="C2955" i="6"/>
  <c r="B2955" i="6"/>
  <c r="A2955" i="6"/>
  <c r="D2954" i="6"/>
  <c r="C2954" i="6"/>
  <c r="B2954" i="6"/>
  <c r="A2954" i="6"/>
  <c r="D2953" i="6"/>
  <c r="C2953" i="6"/>
  <c r="B2953" i="6"/>
  <c r="A2953" i="6"/>
  <c r="D2952" i="6"/>
  <c r="C2952" i="6"/>
  <c r="B2952" i="6"/>
  <c r="A2952" i="6"/>
  <c r="D2951" i="6"/>
  <c r="C2951" i="6"/>
  <c r="B2951" i="6"/>
  <c r="A2951" i="6"/>
  <c r="D2950" i="6"/>
  <c r="C2950" i="6"/>
  <c r="B2950" i="6"/>
  <c r="A2950" i="6"/>
  <c r="D2949" i="6"/>
  <c r="C2949" i="6"/>
  <c r="B2949" i="6"/>
  <c r="A2949" i="6"/>
  <c r="D2948" i="6"/>
  <c r="C2948" i="6"/>
  <c r="B2948" i="6"/>
  <c r="A2948" i="6"/>
  <c r="D2947" i="6"/>
  <c r="C2947" i="6"/>
  <c r="B2947" i="6"/>
  <c r="A2947" i="6"/>
  <c r="D2946" i="6"/>
  <c r="C2946" i="6"/>
  <c r="B2946" i="6"/>
  <c r="A2946" i="6"/>
  <c r="D2945" i="6"/>
  <c r="C2945" i="6"/>
  <c r="B2945" i="6"/>
  <c r="A2945" i="6"/>
  <c r="D2944" i="6"/>
  <c r="C2944" i="6"/>
  <c r="B2944" i="6"/>
  <c r="A2944" i="6"/>
  <c r="D2943" i="6"/>
  <c r="C2943" i="6"/>
  <c r="B2943" i="6"/>
  <c r="A2943" i="6"/>
  <c r="D2942" i="6"/>
  <c r="C2942" i="6"/>
  <c r="B2942" i="6"/>
  <c r="A2942" i="6"/>
  <c r="D2941" i="6"/>
  <c r="C2941" i="6"/>
  <c r="B2941" i="6"/>
  <c r="A2941" i="6"/>
  <c r="D2940" i="6"/>
  <c r="C2940" i="6"/>
  <c r="B2940" i="6"/>
  <c r="A2940" i="6"/>
  <c r="D2939" i="6"/>
  <c r="C2939" i="6"/>
  <c r="B2939" i="6"/>
  <c r="A2939" i="6"/>
  <c r="D2938" i="6"/>
  <c r="C2938" i="6"/>
  <c r="B2938" i="6"/>
  <c r="A2938" i="6"/>
  <c r="D2937" i="6"/>
  <c r="C2937" i="6"/>
  <c r="B2937" i="6"/>
  <c r="A2937" i="6"/>
  <c r="D2936" i="6"/>
  <c r="C2936" i="6"/>
  <c r="B2936" i="6"/>
  <c r="A2936" i="6"/>
  <c r="D2935" i="6"/>
  <c r="C2935" i="6"/>
  <c r="B2935" i="6"/>
  <c r="A2935" i="6"/>
  <c r="D2934" i="6"/>
  <c r="C2934" i="6"/>
  <c r="B2934" i="6"/>
  <c r="A2934" i="6"/>
  <c r="D2933" i="6"/>
  <c r="C2933" i="6"/>
  <c r="B2933" i="6"/>
  <c r="A2933" i="6"/>
  <c r="D2932" i="6"/>
  <c r="C2932" i="6"/>
  <c r="B2932" i="6"/>
  <c r="A2932" i="6"/>
  <c r="D2931" i="6"/>
  <c r="C2931" i="6"/>
  <c r="B2931" i="6"/>
  <c r="A2931" i="6"/>
  <c r="D2930" i="6"/>
  <c r="C2930" i="6"/>
  <c r="B2930" i="6"/>
  <c r="A2930" i="6"/>
  <c r="D2929" i="6"/>
  <c r="C2929" i="6"/>
  <c r="B2929" i="6"/>
  <c r="A2929" i="6"/>
  <c r="D2928" i="6"/>
  <c r="C2928" i="6"/>
  <c r="B2928" i="6"/>
  <c r="A2928" i="6"/>
  <c r="D2927" i="6"/>
  <c r="C2927" i="6"/>
  <c r="B2927" i="6"/>
  <c r="A2927" i="6"/>
  <c r="D2926" i="6"/>
  <c r="C2926" i="6"/>
  <c r="B2926" i="6"/>
  <c r="A2926" i="6"/>
  <c r="D2925" i="6"/>
  <c r="C2925" i="6"/>
  <c r="B2925" i="6"/>
  <c r="A2925" i="6"/>
  <c r="D2924" i="6"/>
  <c r="C2924" i="6"/>
  <c r="B2924" i="6"/>
  <c r="A2924" i="6"/>
  <c r="D2923" i="6"/>
  <c r="C2923" i="6"/>
  <c r="B2923" i="6"/>
  <c r="A2923" i="6"/>
  <c r="D2922" i="6"/>
  <c r="C2922" i="6"/>
  <c r="B2922" i="6"/>
  <c r="A2922" i="6"/>
  <c r="D2921" i="6"/>
  <c r="C2921" i="6"/>
  <c r="B2921" i="6"/>
  <c r="A2921" i="6"/>
  <c r="D2920" i="6"/>
  <c r="C2920" i="6"/>
  <c r="B2920" i="6"/>
  <c r="A2920" i="6"/>
  <c r="D2919" i="6"/>
  <c r="C2919" i="6"/>
  <c r="B2919" i="6"/>
  <c r="A2919" i="6"/>
  <c r="D2918" i="6"/>
  <c r="C2918" i="6"/>
  <c r="B2918" i="6"/>
  <c r="A2918" i="6"/>
  <c r="C2917" i="6"/>
  <c r="B2917" i="6"/>
  <c r="A2917" i="6"/>
  <c r="D2916" i="6"/>
  <c r="C2916" i="6"/>
  <c r="B2916" i="6"/>
  <c r="A2916" i="6"/>
  <c r="D2915" i="6"/>
  <c r="C2915" i="6"/>
  <c r="B2915" i="6"/>
  <c r="A2915" i="6"/>
  <c r="D2914" i="6"/>
  <c r="C2914" i="6"/>
  <c r="B2914" i="6"/>
  <c r="A2914" i="6"/>
  <c r="D2913" i="6"/>
  <c r="C2913" i="6"/>
  <c r="B2913" i="6"/>
  <c r="A2913" i="6"/>
  <c r="D2912" i="6"/>
  <c r="C2912" i="6"/>
  <c r="B2912" i="6"/>
  <c r="A2912" i="6"/>
  <c r="D2911" i="6"/>
  <c r="C2911" i="6"/>
  <c r="B2911" i="6"/>
  <c r="A2911" i="6"/>
  <c r="D2910" i="6"/>
  <c r="C2910" i="6"/>
  <c r="B2910" i="6"/>
  <c r="A2910" i="6"/>
  <c r="D2909" i="6"/>
  <c r="C2909" i="6"/>
  <c r="B2909" i="6"/>
  <c r="A2909" i="6"/>
  <c r="D2908" i="6"/>
  <c r="C2908" i="6"/>
  <c r="B2908" i="6"/>
  <c r="A2908" i="6"/>
  <c r="D2907" i="6"/>
  <c r="C2907" i="6"/>
  <c r="B2907" i="6"/>
  <c r="A2907" i="6"/>
  <c r="D2906" i="6"/>
  <c r="C2906" i="6"/>
  <c r="B2906" i="6"/>
  <c r="A2906" i="6"/>
  <c r="D2905" i="6"/>
  <c r="C2905" i="6"/>
  <c r="B2905" i="6"/>
  <c r="A2905" i="6"/>
  <c r="D2904" i="6"/>
  <c r="C2904" i="6"/>
  <c r="B2904" i="6"/>
  <c r="A2904" i="6"/>
  <c r="D2903" i="6"/>
  <c r="C2903" i="6"/>
  <c r="B2903" i="6"/>
  <c r="A2903" i="6"/>
  <c r="C2902" i="6"/>
  <c r="B2902" i="6"/>
  <c r="A2902" i="6"/>
  <c r="D2901" i="6"/>
  <c r="C2901" i="6"/>
  <c r="B2901" i="6"/>
  <c r="A2901" i="6"/>
  <c r="D2900" i="6"/>
  <c r="C2900" i="6"/>
  <c r="B2900" i="6"/>
  <c r="A2900" i="6"/>
  <c r="D2899" i="6"/>
  <c r="C2899" i="6"/>
  <c r="B2899" i="6"/>
  <c r="A2899" i="6"/>
  <c r="D2898" i="6"/>
  <c r="C2898" i="6"/>
  <c r="B2898" i="6"/>
  <c r="A2898" i="6"/>
  <c r="D2897" i="6"/>
  <c r="C2897" i="6"/>
  <c r="B2897" i="6"/>
  <c r="A2897" i="6"/>
  <c r="D2896" i="6"/>
  <c r="C2896" i="6"/>
  <c r="B2896" i="6"/>
  <c r="A2896" i="6"/>
  <c r="D2895" i="6"/>
  <c r="C2895" i="6"/>
  <c r="B2895" i="6"/>
  <c r="A2895" i="6"/>
  <c r="D2894" i="6"/>
  <c r="C2894" i="6"/>
  <c r="B2894" i="6"/>
  <c r="A2894" i="6"/>
  <c r="D2893" i="6"/>
  <c r="C2893" i="6"/>
  <c r="B2893" i="6"/>
  <c r="A2893" i="6"/>
  <c r="D2892" i="6"/>
  <c r="C2892" i="6"/>
  <c r="B2892" i="6"/>
  <c r="A2892" i="6"/>
  <c r="D2891" i="6"/>
  <c r="C2891" i="6"/>
  <c r="B2891" i="6"/>
  <c r="A2891" i="6"/>
  <c r="D2890" i="6"/>
  <c r="C2890" i="6"/>
  <c r="B2890" i="6"/>
  <c r="A2890" i="6"/>
  <c r="D2889" i="6"/>
  <c r="C2889" i="6"/>
  <c r="B2889" i="6"/>
  <c r="A2889" i="6"/>
  <c r="D2888" i="6"/>
  <c r="C2888" i="6"/>
  <c r="B2888" i="6"/>
  <c r="A2888" i="6"/>
  <c r="D2887" i="6"/>
  <c r="C2887" i="6"/>
  <c r="B2887" i="6"/>
  <c r="A2887" i="6"/>
  <c r="D2886" i="6"/>
  <c r="C2886" i="6"/>
  <c r="B2886" i="6"/>
  <c r="A2886" i="6"/>
  <c r="D2885" i="6"/>
  <c r="C2885" i="6"/>
  <c r="B2885" i="6"/>
  <c r="A2885" i="6"/>
  <c r="D2884" i="6"/>
  <c r="C2884" i="6"/>
  <c r="B2884" i="6"/>
  <c r="A2884" i="6"/>
  <c r="D2883" i="6"/>
  <c r="C2883" i="6"/>
  <c r="B2883" i="6"/>
  <c r="A2883" i="6"/>
  <c r="D2882" i="6"/>
  <c r="C2882" i="6"/>
  <c r="B2882" i="6"/>
  <c r="A2882" i="6"/>
  <c r="D2881" i="6"/>
  <c r="C2881" i="6"/>
  <c r="B2881" i="6"/>
  <c r="A2881" i="6"/>
  <c r="D2880" i="6"/>
  <c r="C2880" i="6"/>
  <c r="B2880" i="6"/>
  <c r="A2880" i="6"/>
  <c r="D2879" i="6"/>
  <c r="C2879" i="6"/>
  <c r="B2879" i="6"/>
  <c r="A2879" i="6"/>
  <c r="D2878" i="6"/>
  <c r="C2878" i="6"/>
  <c r="B2878" i="6"/>
  <c r="A2878" i="6"/>
  <c r="D2877" i="6"/>
  <c r="C2877" i="6"/>
  <c r="B2877" i="6"/>
  <c r="A2877" i="6"/>
  <c r="D2876" i="6"/>
  <c r="C2876" i="6"/>
  <c r="B2876" i="6"/>
  <c r="A2876" i="6"/>
  <c r="D2875" i="6"/>
  <c r="C2875" i="6"/>
  <c r="B2875" i="6"/>
  <c r="A2875" i="6"/>
  <c r="D2874" i="6"/>
  <c r="C2874" i="6"/>
  <c r="B2874" i="6"/>
  <c r="A2874" i="6"/>
  <c r="D2873" i="6"/>
  <c r="C2873" i="6"/>
  <c r="B2873" i="6"/>
  <c r="A2873" i="6"/>
  <c r="D2872" i="6"/>
  <c r="C2872" i="6"/>
  <c r="B2872" i="6"/>
  <c r="A2872" i="6"/>
  <c r="D2871" i="6"/>
  <c r="C2871" i="6"/>
  <c r="B2871" i="6"/>
  <c r="A2871" i="6"/>
  <c r="D2870" i="6"/>
  <c r="C2870" i="6"/>
  <c r="B2870" i="6"/>
  <c r="A2870" i="6"/>
  <c r="D2869" i="6"/>
  <c r="C2869" i="6"/>
  <c r="B2869" i="6"/>
  <c r="A2869" i="6"/>
  <c r="D2868" i="6"/>
  <c r="C2868" i="6"/>
  <c r="B2868" i="6"/>
  <c r="A2868" i="6"/>
  <c r="D2867" i="6"/>
  <c r="C2867" i="6"/>
  <c r="B2867" i="6"/>
  <c r="A2867" i="6"/>
  <c r="D2866" i="6"/>
  <c r="C2866" i="6"/>
  <c r="B2866" i="6"/>
  <c r="A2866" i="6"/>
  <c r="D2865" i="6"/>
  <c r="C2865" i="6"/>
  <c r="B2865" i="6"/>
  <c r="A2865" i="6"/>
  <c r="D2864" i="6"/>
  <c r="C2864" i="6"/>
  <c r="B2864" i="6"/>
  <c r="A2864" i="6"/>
  <c r="D2863" i="6"/>
  <c r="C2863" i="6"/>
  <c r="B2863" i="6"/>
  <c r="A2863" i="6"/>
  <c r="D2862" i="6"/>
  <c r="C2862" i="6"/>
  <c r="B2862" i="6"/>
  <c r="A2862" i="6"/>
  <c r="D2861" i="6"/>
  <c r="C2861" i="6"/>
  <c r="B2861" i="6"/>
  <c r="A2861" i="6"/>
  <c r="D2860" i="6"/>
  <c r="C2860" i="6"/>
  <c r="B2860" i="6"/>
  <c r="A2860" i="6"/>
  <c r="D2859" i="6"/>
  <c r="C2859" i="6"/>
  <c r="B2859" i="6"/>
  <c r="A2859" i="6"/>
  <c r="D2858" i="6"/>
  <c r="C2858" i="6"/>
  <c r="B2858" i="6"/>
  <c r="A2858" i="6"/>
  <c r="D2857" i="6"/>
  <c r="C2857" i="6"/>
  <c r="B2857" i="6"/>
  <c r="A2857" i="6"/>
  <c r="D2856" i="6"/>
  <c r="C2856" i="6"/>
  <c r="B2856" i="6"/>
  <c r="A2856" i="6"/>
  <c r="D2855" i="6"/>
  <c r="C2855" i="6"/>
  <c r="B2855" i="6"/>
  <c r="A2855" i="6"/>
  <c r="D2854" i="6"/>
  <c r="C2854" i="6"/>
  <c r="B2854" i="6"/>
  <c r="A2854" i="6"/>
  <c r="D2853" i="6"/>
  <c r="C2853" i="6"/>
  <c r="B2853" i="6"/>
  <c r="A2853" i="6"/>
  <c r="D2852" i="6"/>
  <c r="C2852" i="6"/>
  <c r="B2852" i="6"/>
  <c r="A2852" i="6"/>
  <c r="D2851" i="6"/>
  <c r="C2851" i="6"/>
  <c r="B2851" i="6"/>
  <c r="A2851" i="6"/>
  <c r="D2850" i="6"/>
  <c r="C2850" i="6"/>
  <c r="B2850" i="6"/>
  <c r="A2850" i="6"/>
  <c r="D2849" i="6"/>
  <c r="C2849" i="6"/>
  <c r="B2849" i="6"/>
  <c r="A2849" i="6"/>
  <c r="D2848" i="6"/>
  <c r="C2848" i="6"/>
  <c r="B2848" i="6"/>
  <c r="A2848" i="6"/>
  <c r="D2847" i="6"/>
  <c r="C2847" i="6"/>
  <c r="B2847" i="6"/>
  <c r="A2847" i="6"/>
  <c r="D2846" i="6"/>
  <c r="C2846" i="6"/>
  <c r="B2846" i="6"/>
  <c r="A2846" i="6"/>
  <c r="D2845" i="6"/>
  <c r="C2845" i="6"/>
  <c r="B2845" i="6"/>
  <c r="A2845" i="6"/>
  <c r="D2844" i="6"/>
  <c r="C2844" i="6"/>
  <c r="B2844" i="6"/>
  <c r="A2844" i="6"/>
  <c r="D2843" i="6"/>
  <c r="C2843" i="6"/>
  <c r="B2843" i="6"/>
  <c r="A2843" i="6"/>
  <c r="D2842" i="6"/>
  <c r="C2842" i="6"/>
  <c r="B2842" i="6"/>
  <c r="A2842" i="6"/>
  <c r="D2841" i="6"/>
  <c r="C2841" i="6"/>
  <c r="B2841" i="6"/>
  <c r="A2841" i="6"/>
  <c r="D2840" i="6"/>
  <c r="C2840" i="6"/>
  <c r="B2840" i="6"/>
  <c r="A2840" i="6"/>
  <c r="D2839" i="6"/>
  <c r="C2839" i="6"/>
  <c r="B2839" i="6"/>
  <c r="A2839" i="6"/>
  <c r="D2838" i="6"/>
  <c r="C2838" i="6"/>
  <c r="B2838" i="6"/>
  <c r="A2838" i="6"/>
  <c r="D2837" i="6"/>
  <c r="C2837" i="6"/>
  <c r="B2837" i="6"/>
  <c r="A2837" i="6"/>
  <c r="D2836" i="6"/>
  <c r="C2836" i="6"/>
  <c r="B2836" i="6"/>
  <c r="A2836" i="6"/>
  <c r="D2835" i="6"/>
  <c r="C2835" i="6"/>
  <c r="B2835" i="6"/>
  <c r="A2835" i="6"/>
  <c r="D2834" i="6"/>
  <c r="C2834" i="6"/>
  <c r="B2834" i="6"/>
  <c r="A2834" i="6"/>
  <c r="D2833" i="6"/>
  <c r="C2833" i="6"/>
  <c r="B2833" i="6"/>
  <c r="A2833" i="6"/>
  <c r="D2832" i="6"/>
  <c r="C2832" i="6"/>
  <c r="B2832" i="6"/>
  <c r="A2832" i="6"/>
  <c r="D2831" i="6"/>
  <c r="C2831" i="6"/>
  <c r="B2831" i="6"/>
  <c r="A2831" i="6"/>
  <c r="D2830" i="6"/>
  <c r="C2830" i="6"/>
  <c r="B2830" i="6"/>
  <c r="A2830" i="6"/>
  <c r="D2829" i="6"/>
  <c r="C2829" i="6"/>
  <c r="B2829" i="6"/>
  <c r="A2829" i="6"/>
  <c r="D2828" i="6"/>
  <c r="C2828" i="6"/>
  <c r="B2828" i="6"/>
  <c r="A2828" i="6"/>
  <c r="D2827" i="6"/>
  <c r="C2827" i="6"/>
  <c r="B2827" i="6"/>
  <c r="A2827" i="6"/>
  <c r="D2826" i="6"/>
  <c r="C2826" i="6"/>
  <c r="B2826" i="6"/>
  <c r="A2826" i="6"/>
  <c r="D2825" i="6"/>
  <c r="C2825" i="6"/>
  <c r="B2825" i="6"/>
  <c r="A2825" i="6"/>
  <c r="D2824" i="6"/>
  <c r="C2824" i="6"/>
  <c r="B2824" i="6"/>
  <c r="A2824" i="6"/>
  <c r="D2823" i="6"/>
  <c r="C2823" i="6"/>
  <c r="B2823" i="6"/>
  <c r="A2823" i="6"/>
  <c r="D2822" i="6"/>
  <c r="C2822" i="6"/>
  <c r="B2822" i="6"/>
  <c r="A2822" i="6"/>
  <c r="D2821" i="6"/>
  <c r="C2821" i="6"/>
  <c r="B2821" i="6"/>
  <c r="A2821" i="6"/>
  <c r="D2820" i="6"/>
  <c r="C2820" i="6"/>
  <c r="B2820" i="6"/>
  <c r="A2820" i="6"/>
  <c r="D2819" i="6"/>
  <c r="C2819" i="6"/>
  <c r="B2819" i="6"/>
  <c r="A2819" i="6"/>
  <c r="D2818" i="6"/>
  <c r="C2818" i="6"/>
  <c r="B2818" i="6"/>
  <c r="A2818" i="6"/>
  <c r="C2817" i="6"/>
  <c r="B2817" i="6"/>
  <c r="A2817" i="6"/>
  <c r="D2816" i="6"/>
  <c r="C2816" i="6"/>
  <c r="B2816" i="6"/>
  <c r="A2816" i="6"/>
  <c r="D2815" i="6"/>
  <c r="C2815" i="6"/>
  <c r="B2815" i="6"/>
  <c r="A2815" i="6"/>
  <c r="D2814" i="6"/>
  <c r="C2814" i="6"/>
  <c r="B2814" i="6"/>
  <c r="A2814" i="6"/>
  <c r="D2813" i="6"/>
  <c r="C2813" i="6"/>
  <c r="B2813" i="6"/>
  <c r="A2813" i="6"/>
  <c r="D2812" i="6"/>
  <c r="C2812" i="6"/>
  <c r="B2812" i="6"/>
  <c r="A2812" i="6"/>
  <c r="D2811" i="6"/>
  <c r="C2811" i="6"/>
  <c r="B2811" i="6"/>
  <c r="A2811" i="6"/>
  <c r="D2810" i="6"/>
  <c r="C2810" i="6"/>
  <c r="B2810" i="6"/>
  <c r="A2810" i="6"/>
  <c r="D2809" i="6"/>
  <c r="C2809" i="6"/>
  <c r="B2809" i="6"/>
  <c r="A2809" i="6"/>
  <c r="D2808" i="6"/>
  <c r="C2808" i="6"/>
  <c r="B2808" i="6"/>
  <c r="A2808" i="6"/>
  <c r="D2807" i="6"/>
  <c r="C2807" i="6"/>
  <c r="B2807" i="6"/>
  <c r="A2807" i="6"/>
  <c r="D2806" i="6"/>
  <c r="C2806" i="6"/>
  <c r="B2806" i="6"/>
  <c r="A2806" i="6"/>
  <c r="D2805" i="6"/>
  <c r="C2805" i="6"/>
  <c r="B2805" i="6"/>
  <c r="A2805" i="6"/>
  <c r="D2804" i="6"/>
  <c r="C2804" i="6"/>
  <c r="B2804" i="6"/>
  <c r="A2804" i="6"/>
  <c r="D2803" i="6"/>
  <c r="C2803" i="6"/>
  <c r="B2803" i="6"/>
  <c r="A2803" i="6"/>
  <c r="C2802" i="6"/>
  <c r="B2802" i="6"/>
  <c r="A2802" i="6"/>
  <c r="D2801" i="6"/>
  <c r="C2801" i="6"/>
  <c r="B2801" i="6"/>
  <c r="A2801" i="6"/>
  <c r="D2800" i="6"/>
  <c r="C2800" i="6"/>
  <c r="B2800" i="6"/>
  <c r="A2800" i="6"/>
  <c r="D2799" i="6"/>
  <c r="C2799" i="6"/>
  <c r="B2799" i="6"/>
  <c r="A2799" i="6"/>
  <c r="D2798" i="6"/>
  <c r="C2798" i="6"/>
  <c r="B2798" i="6"/>
  <c r="A2798" i="6"/>
  <c r="D2797" i="6"/>
  <c r="C2797" i="6"/>
  <c r="B2797" i="6"/>
  <c r="A2797" i="6"/>
  <c r="D2796" i="6"/>
  <c r="C2796" i="6"/>
  <c r="B2796" i="6"/>
  <c r="A2796" i="6"/>
  <c r="D2795" i="6"/>
  <c r="C2795" i="6"/>
  <c r="B2795" i="6"/>
  <c r="A2795" i="6"/>
  <c r="D2794" i="6"/>
  <c r="C2794" i="6"/>
  <c r="B2794" i="6"/>
  <c r="A2794" i="6"/>
  <c r="D2793" i="6"/>
  <c r="C2793" i="6"/>
  <c r="B2793" i="6"/>
  <c r="A2793" i="6"/>
  <c r="D2792" i="6"/>
  <c r="C2792" i="6"/>
  <c r="B2792" i="6"/>
  <c r="A2792" i="6"/>
  <c r="D2791" i="6"/>
  <c r="C2791" i="6"/>
  <c r="B2791" i="6"/>
  <c r="A2791" i="6"/>
  <c r="D2790" i="6"/>
  <c r="C2790" i="6"/>
  <c r="B2790" i="6"/>
  <c r="A2790" i="6"/>
  <c r="D2789" i="6"/>
  <c r="C2789" i="6"/>
  <c r="B2789" i="6"/>
  <c r="A2789" i="6"/>
  <c r="D2788" i="6"/>
  <c r="C2788" i="6"/>
  <c r="B2788" i="6"/>
  <c r="A2788" i="6"/>
  <c r="D2787" i="6"/>
  <c r="C2787" i="6"/>
  <c r="B2787" i="6"/>
  <c r="A2787" i="6"/>
  <c r="D2786" i="6"/>
  <c r="C2786" i="6"/>
  <c r="B2786" i="6"/>
  <c r="A2786" i="6"/>
  <c r="D2785" i="6"/>
  <c r="C2785" i="6"/>
  <c r="B2785" i="6"/>
  <c r="A2785" i="6"/>
  <c r="D2784" i="6"/>
  <c r="C2784" i="6"/>
  <c r="B2784" i="6"/>
  <c r="A2784" i="6"/>
  <c r="D2783" i="6"/>
  <c r="C2783" i="6"/>
  <c r="B2783" i="6"/>
  <c r="A2783" i="6"/>
  <c r="D2782" i="6"/>
  <c r="C2782" i="6"/>
  <c r="B2782" i="6"/>
  <c r="A2782" i="6"/>
  <c r="D2781" i="6"/>
  <c r="C2781" i="6"/>
  <c r="B2781" i="6"/>
  <c r="A2781" i="6"/>
  <c r="D2780" i="6"/>
  <c r="C2780" i="6"/>
  <c r="B2780" i="6"/>
  <c r="A2780" i="6"/>
  <c r="D2779" i="6"/>
  <c r="C2779" i="6"/>
  <c r="B2779" i="6"/>
  <c r="A2779" i="6"/>
  <c r="D2778" i="6"/>
  <c r="C2778" i="6"/>
  <c r="B2778" i="6"/>
  <c r="A2778" i="6"/>
  <c r="D2777" i="6"/>
  <c r="C2777" i="6"/>
  <c r="B2777" i="6"/>
  <c r="A2777" i="6"/>
  <c r="D2776" i="6"/>
  <c r="C2776" i="6"/>
  <c r="B2776" i="6"/>
  <c r="A2776" i="6"/>
  <c r="D2775" i="6"/>
  <c r="C2775" i="6"/>
  <c r="B2775" i="6"/>
  <c r="A2775" i="6"/>
  <c r="D2774" i="6"/>
  <c r="C2774" i="6"/>
  <c r="B2774" i="6"/>
  <c r="A2774" i="6"/>
  <c r="D2773" i="6"/>
  <c r="C2773" i="6"/>
  <c r="B2773" i="6"/>
  <c r="A2773" i="6"/>
  <c r="D2772" i="6"/>
  <c r="C2772" i="6"/>
  <c r="B2772" i="6"/>
  <c r="A2772" i="6"/>
  <c r="D2771" i="6"/>
  <c r="C2771" i="6"/>
  <c r="B2771" i="6"/>
  <c r="A2771" i="6"/>
  <c r="D2770" i="6"/>
  <c r="C2770" i="6"/>
  <c r="B2770" i="6"/>
  <c r="A2770" i="6"/>
  <c r="D2769" i="6"/>
  <c r="C2769" i="6"/>
  <c r="B2769" i="6"/>
  <c r="A2769" i="6"/>
  <c r="D2768" i="6"/>
  <c r="C2768" i="6"/>
  <c r="B2768" i="6"/>
  <c r="A2768" i="6"/>
  <c r="D2767" i="6"/>
  <c r="C2767" i="6"/>
  <c r="B2767" i="6"/>
  <c r="A2767" i="6"/>
  <c r="D2766" i="6"/>
  <c r="C2766" i="6"/>
  <c r="B2766" i="6"/>
  <c r="A2766" i="6"/>
  <c r="D2765" i="6"/>
  <c r="C2765" i="6"/>
  <c r="B2765" i="6"/>
  <c r="A2765" i="6"/>
  <c r="D2764" i="6"/>
  <c r="C2764" i="6"/>
  <c r="B2764" i="6"/>
  <c r="A2764" i="6"/>
  <c r="D2763" i="6"/>
  <c r="C2763" i="6"/>
  <c r="B2763" i="6"/>
  <c r="A2763" i="6"/>
  <c r="D2762" i="6"/>
  <c r="C2762" i="6"/>
  <c r="B2762" i="6"/>
  <c r="A2762" i="6"/>
  <c r="D2761" i="6"/>
  <c r="C2761" i="6"/>
  <c r="B2761" i="6"/>
  <c r="A2761" i="6"/>
  <c r="D2760" i="6"/>
  <c r="C2760" i="6"/>
  <c r="B2760" i="6"/>
  <c r="A2760" i="6"/>
  <c r="D2759" i="6"/>
  <c r="C2759" i="6"/>
  <c r="B2759" i="6"/>
  <c r="A2759" i="6"/>
  <c r="D2758" i="6"/>
  <c r="C2758" i="6"/>
  <c r="B2758" i="6"/>
  <c r="A2758" i="6"/>
  <c r="D2757" i="6"/>
  <c r="C2757" i="6"/>
  <c r="B2757" i="6"/>
  <c r="A2757" i="6"/>
  <c r="D2756" i="6"/>
  <c r="C2756" i="6"/>
  <c r="B2756" i="6"/>
  <c r="A2756" i="6"/>
  <c r="D2755" i="6"/>
  <c r="C2755" i="6"/>
  <c r="B2755" i="6"/>
  <c r="A2755" i="6"/>
  <c r="D2754" i="6"/>
  <c r="C2754" i="6"/>
  <c r="B2754" i="6"/>
  <c r="A2754" i="6"/>
  <c r="D2753" i="6"/>
  <c r="C2753" i="6"/>
  <c r="B2753" i="6"/>
  <c r="A2753" i="6"/>
  <c r="D2752" i="6"/>
  <c r="C2752" i="6"/>
  <c r="B2752" i="6"/>
  <c r="A2752" i="6"/>
  <c r="D2751" i="6"/>
  <c r="C2751" i="6"/>
  <c r="B2751" i="6"/>
  <c r="A2751" i="6"/>
  <c r="D2750" i="6"/>
  <c r="C2750" i="6"/>
  <c r="B2750" i="6"/>
  <c r="A2750" i="6"/>
  <c r="D2749" i="6"/>
  <c r="C2749" i="6"/>
  <c r="B2749" i="6"/>
  <c r="A2749" i="6"/>
  <c r="D2748" i="6"/>
  <c r="C2748" i="6"/>
  <c r="B2748" i="6"/>
  <c r="A2748" i="6"/>
  <c r="D2747" i="6"/>
  <c r="C2747" i="6"/>
  <c r="B2747" i="6"/>
  <c r="A2747" i="6"/>
  <c r="D2746" i="6"/>
  <c r="C2746" i="6"/>
  <c r="B2746" i="6"/>
  <c r="A2746" i="6"/>
  <c r="D2745" i="6"/>
  <c r="C2745" i="6"/>
  <c r="B2745" i="6"/>
  <c r="A2745" i="6"/>
  <c r="D2744" i="6"/>
  <c r="C2744" i="6"/>
  <c r="B2744" i="6"/>
  <c r="A2744" i="6"/>
  <c r="D2743" i="6"/>
  <c r="C2743" i="6"/>
  <c r="B2743" i="6"/>
  <c r="A2743" i="6"/>
  <c r="D2742" i="6"/>
  <c r="C2742" i="6"/>
  <c r="B2742" i="6"/>
  <c r="A2742" i="6"/>
  <c r="D2741" i="6"/>
  <c r="C2741" i="6"/>
  <c r="B2741" i="6"/>
  <c r="A2741" i="6"/>
  <c r="D2740" i="6"/>
  <c r="C2740" i="6"/>
  <c r="B2740" i="6"/>
  <c r="A2740" i="6"/>
  <c r="D2739" i="6"/>
  <c r="C2739" i="6"/>
  <c r="B2739" i="6"/>
  <c r="A2739" i="6"/>
  <c r="D2738" i="6"/>
  <c r="C2738" i="6"/>
  <c r="B2738" i="6"/>
  <c r="A2738" i="6"/>
  <c r="D2737" i="6"/>
  <c r="C2737" i="6"/>
  <c r="B2737" i="6"/>
  <c r="A2737" i="6"/>
  <c r="D2736" i="6"/>
  <c r="C2736" i="6"/>
  <c r="B2736" i="6"/>
  <c r="A2736" i="6"/>
  <c r="D2735" i="6"/>
  <c r="C2735" i="6"/>
  <c r="B2735" i="6"/>
  <c r="A2735" i="6"/>
  <c r="D2734" i="6"/>
  <c r="C2734" i="6"/>
  <c r="B2734" i="6"/>
  <c r="A2734" i="6"/>
  <c r="D2733" i="6"/>
  <c r="C2733" i="6"/>
  <c r="B2733" i="6"/>
  <c r="A2733" i="6"/>
  <c r="D2732" i="6"/>
  <c r="C2732" i="6"/>
  <c r="B2732" i="6"/>
  <c r="A2732" i="6"/>
  <c r="D2731" i="6"/>
  <c r="C2731" i="6"/>
  <c r="B2731" i="6"/>
  <c r="A2731" i="6"/>
  <c r="D2730" i="6"/>
  <c r="C2730" i="6"/>
  <c r="B2730" i="6"/>
  <c r="A2730" i="6"/>
  <c r="D2729" i="6"/>
  <c r="C2729" i="6"/>
  <c r="B2729" i="6"/>
  <c r="A2729" i="6"/>
  <c r="D2728" i="6"/>
  <c r="C2728" i="6"/>
  <c r="B2728" i="6"/>
  <c r="A2728" i="6"/>
  <c r="D2727" i="6"/>
  <c r="C2727" i="6"/>
  <c r="B2727" i="6"/>
  <c r="A2727" i="6"/>
  <c r="D2726" i="6"/>
  <c r="C2726" i="6"/>
  <c r="B2726" i="6"/>
  <c r="A2726" i="6"/>
  <c r="D2725" i="6"/>
  <c r="C2725" i="6"/>
  <c r="B2725" i="6"/>
  <c r="A2725" i="6"/>
  <c r="D2724" i="6"/>
  <c r="C2724" i="6"/>
  <c r="B2724" i="6"/>
  <c r="A2724" i="6"/>
  <c r="D2723" i="6"/>
  <c r="C2723" i="6"/>
  <c r="B2723" i="6"/>
  <c r="A2723" i="6"/>
  <c r="D2722" i="6"/>
  <c r="C2722" i="6"/>
  <c r="B2722" i="6"/>
  <c r="A2722" i="6"/>
  <c r="D2721" i="6"/>
  <c r="C2721" i="6"/>
  <c r="B2721" i="6"/>
  <c r="A2721" i="6"/>
  <c r="D2720" i="6"/>
  <c r="C2720" i="6"/>
  <c r="B2720" i="6"/>
  <c r="A2720" i="6"/>
  <c r="D2719" i="6"/>
  <c r="C2719" i="6"/>
  <c r="B2719" i="6"/>
  <c r="A2719" i="6"/>
  <c r="D2718" i="6"/>
  <c r="C2718" i="6"/>
  <c r="B2718" i="6"/>
  <c r="A2718" i="6"/>
  <c r="C2717" i="6"/>
  <c r="B2717" i="6"/>
  <c r="A2717" i="6"/>
  <c r="D2716" i="6"/>
  <c r="C2716" i="6"/>
  <c r="B2716" i="6"/>
  <c r="A2716" i="6"/>
  <c r="D2715" i="6"/>
  <c r="C2715" i="6"/>
  <c r="B2715" i="6"/>
  <c r="A2715" i="6"/>
  <c r="D2714" i="6"/>
  <c r="C2714" i="6"/>
  <c r="B2714" i="6"/>
  <c r="A2714" i="6"/>
  <c r="D2713" i="6"/>
  <c r="C2713" i="6"/>
  <c r="B2713" i="6"/>
  <c r="A2713" i="6"/>
  <c r="D2712" i="6"/>
  <c r="C2712" i="6"/>
  <c r="B2712" i="6"/>
  <c r="A2712" i="6"/>
  <c r="D2711" i="6"/>
  <c r="C2711" i="6"/>
  <c r="B2711" i="6"/>
  <c r="A2711" i="6"/>
  <c r="D2710" i="6"/>
  <c r="C2710" i="6"/>
  <c r="B2710" i="6"/>
  <c r="A2710" i="6"/>
  <c r="D2709" i="6"/>
  <c r="C2709" i="6"/>
  <c r="B2709" i="6"/>
  <c r="A2709" i="6"/>
  <c r="D2708" i="6"/>
  <c r="C2708" i="6"/>
  <c r="B2708" i="6"/>
  <c r="A2708" i="6"/>
  <c r="D2707" i="6"/>
  <c r="C2707" i="6"/>
  <c r="B2707" i="6"/>
  <c r="A2707" i="6"/>
  <c r="D2706" i="6"/>
  <c r="C2706" i="6"/>
  <c r="B2706" i="6"/>
  <c r="A2706" i="6"/>
  <c r="D2705" i="6"/>
  <c r="C2705" i="6"/>
  <c r="B2705" i="6"/>
  <c r="A2705" i="6"/>
  <c r="D2704" i="6"/>
  <c r="C2704" i="6"/>
  <c r="B2704" i="6"/>
  <c r="A2704" i="6"/>
  <c r="D2703" i="6"/>
  <c r="C2703" i="6"/>
  <c r="B2703" i="6"/>
  <c r="A2703" i="6"/>
  <c r="C2702" i="6"/>
  <c r="B2702" i="6"/>
  <c r="A2702" i="6"/>
  <c r="D2701" i="6"/>
  <c r="C2701" i="6"/>
  <c r="B2701" i="6"/>
  <c r="A2701" i="6"/>
  <c r="D2700" i="6"/>
  <c r="C2700" i="6"/>
  <c r="B2700" i="6"/>
  <c r="A2700" i="6"/>
  <c r="D2699" i="6"/>
  <c r="C2699" i="6"/>
  <c r="B2699" i="6"/>
  <c r="A2699" i="6"/>
  <c r="D2698" i="6"/>
  <c r="C2698" i="6"/>
  <c r="B2698" i="6"/>
  <c r="A2698" i="6"/>
  <c r="D2697" i="6"/>
  <c r="C2697" i="6"/>
  <c r="B2697" i="6"/>
  <c r="A2697" i="6"/>
  <c r="D2696" i="6"/>
  <c r="C2696" i="6"/>
  <c r="B2696" i="6"/>
  <c r="A2696" i="6"/>
  <c r="D2695" i="6"/>
  <c r="C2695" i="6"/>
  <c r="B2695" i="6"/>
  <c r="A2695" i="6"/>
  <c r="D2694" i="6"/>
  <c r="C2694" i="6"/>
  <c r="B2694" i="6"/>
  <c r="A2694" i="6"/>
  <c r="D2693" i="6"/>
  <c r="C2693" i="6"/>
  <c r="B2693" i="6"/>
  <c r="A2693" i="6"/>
  <c r="D2692" i="6"/>
  <c r="C2692" i="6"/>
  <c r="B2692" i="6"/>
  <c r="A2692" i="6"/>
  <c r="D2691" i="6"/>
  <c r="C2691" i="6"/>
  <c r="B2691" i="6"/>
  <c r="A2691" i="6"/>
  <c r="D2690" i="6"/>
  <c r="C2690" i="6"/>
  <c r="B2690" i="6"/>
  <c r="A2690" i="6"/>
  <c r="D2689" i="6"/>
  <c r="C2689" i="6"/>
  <c r="B2689" i="6"/>
  <c r="A2689" i="6"/>
  <c r="D2688" i="6"/>
  <c r="C2688" i="6"/>
  <c r="B2688" i="6"/>
  <c r="A2688" i="6"/>
  <c r="D2687" i="6"/>
  <c r="C2687" i="6"/>
  <c r="B2687" i="6"/>
  <c r="A2687" i="6"/>
  <c r="D2686" i="6"/>
  <c r="C2686" i="6"/>
  <c r="B2686" i="6"/>
  <c r="A2686" i="6"/>
  <c r="D2685" i="6"/>
  <c r="C2685" i="6"/>
  <c r="B2685" i="6"/>
  <c r="A2685" i="6"/>
  <c r="D2684" i="6"/>
  <c r="C2684" i="6"/>
  <c r="B2684" i="6"/>
  <c r="A2684" i="6"/>
  <c r="D2683" i="6"/>
  <c r="C2683" i="6"/>
  <c r="B2683" i="6"/>
  <c r="A2683" i="6"/>
  <c r="D2682" i="6"/>
  <c r="C2682" i="6"/>
  <c r="B2682" i="6"/>
  <c r="A2682" i="6"/>
  <c r="D2681" i="6"/>
  <c r="C2681" i="6"/>
  <c r="B2681" i="6"/>
  <c r="A2681" i="6"/>
  <c r="D2680" i="6"/>
  <c r="C2680" i="6"/>
  <c r="B2680" i="6"/>
  <c r="A2680" i="6"/>
  <c r="D2679" i="6"/>
  <c r="C2679" i="6"/>
  <c r="B2679" i="6"/>
  <c r="A2679" i="6"/>
  <c r="D2678" i="6"/>
  <c r="C2678" i="6"/>
  <c r="B2678" i="6"/>
  <c r="A2678" i="6"/>
  <c r="D2677" i="6"/>
  <c r="C2677" i="6"/>
  <c r="B2677" i="6"/>
  <c r="A2677" i="6"/>
  <c r="D2676" i="6"/>
  <c r="C2676" i="6"/>
  <c r="B2676" i="6"/>
  <c r="A2676" i="6"/>
  <c r="D2675" i="6"/>
  <c r="C2675" i="6"/>
  <c r="B2675" i="6"/>
  <c r="A2675" i="6"/>
  <c r="D2674" i="6"/>
  <c r="C2674" i="6"/>
  <c r="B2674" i="6"/>
  <c r="A2674" i="6"/>
  <c r="D2673" i="6"/>
  <c r="C2673" i="6"/>
  <c r="B2673" i="6"/>
  <c r="A2673" i="6"/>
  <c r="D2672" i="6"/>
  <c r="C2672" i="6"/>
  <c r="B2672" i="6"/>
  <c r="A2672" i="6"/>
  <c r="D2671" i="6"/>
  <c r="C2671" i="6"/>
  <c r="B2671" i="6"/>
  <c r="A2671" i="6"/>
  <c r="D2670" i="6"/>
  <c r="C2670" i="6"/>
  <c r="B2670" i="6"/>
  <c r="A2670" i="6"/>
  <c r="D2669" i="6"/>
  <c r="C2669" i="6"/>
  <c r="B2669" i="6"/>
  <c r="A2669" i="6"/>
  <c r="D2668" i="6"/>
  <c r="C2668" i="6"/>
  <c r="B2668" i="6"/>
  <c r="A2668" i="6"/>
  <c r="D2667" i="6"/>
  <c r="C2667" i="6"/>
  <c r="B2667" i="6"/>
  <c r="A2667" i="6"/>
  <c r="D2666" i="6"/>
  <c r="C2666" i="6"/>
  <c r="B2666" i="6"/>
  <c r="A2666" i="6"/>
  <c r="D2665" i="6"/>
  <c r="C2665" i="6"/>
  <c r="B2665" i="6"/>
  <c r="A2665" i="6"/>
  <c r="D2664" i="6"/>
  <c r="C2664" i="6"/>
  <c r="B2664" i="6"/>
  <c r="A2664" i="6"/>
  <c r="D2663" i="6"/>
  <c r="C2663" i="6"/>
  <c r="B2663" i="6"/>
  <c r="A2663" i="6"/>
  <c r="D2662" i="6"/>
  <c r="C2662" i="6"/>
  <c r="B2662" i="6"/>
  <c r="A2662" i="6"/>
  <c r="D2661" i="6"/>
  <c r="C2661" i="6"/>
  <c r="B2661" i="6"/>
  <c r="A2661" i="6"/>
  <c r="D2660" i="6"/>
  <c r="C2660" i="6"/>
  <c r="B2660" i="6"/>
  <c r="A2660" i="6"/>
  <c r="D2659" i="6"/>
  <c r="C2659" i="6"/>
  <c r="B2659" i="6"/>
  <c r="A2659" i="6"/>
  <c r="D2658" i="6"/>
  <c r="C2658" i="6"/>
  <c r="B2658" i="6"/>
  <c r="A2658" i="6"/>
  <c r="D2657" i="6"/>
  <c r="C2657" i="6"/>
  <c r="B2657" i="6"/>
  <c r="A2657" i="6"/>
  <c r="D2656" i="6"/>
  <c r="C2656" i="6"/>
  <c r="B2656" i="6"/>
  <c r="A2656" i="6"/>
  <c r="D2655" i="6"/>
  <c r="C2655" i="6"/>
  <c r="B2655" i="6"/>
  <c r="A2655" i="6"/>
  <c r="D2654" i="6"/>
  <c r="C2654" i="6"/>
  <c r="B2654" i="6"/>
  <c r="A2654" i="6"/>
  <c r="D2653" i="6"/>
  <c r="C2653" i="6"/>
  <c r="B2653" i="6"/>
  <c r="A2653" i="6"/>
  <c r="D2652" i="6"/>
  <c r="C2652" i="6"/>
  <c r="B2652" i="6"/>
  <c r="A2652" i="6"/>
  <c r="D2651" i="6"/>
  <c r="C2651" i="6"/>
  <c r="B2651" i="6"/>
  <c r="A2651" i="6"/>
  <c r="D2650" i="6"/>
  <c r="C2650" i="6"/>
  <c r="B2650" i="6"/>
  <c r="A2650" i="6"/>
  <c r="D2649" i="6"/>
  <c r="C2649" i="6"/>
  <c r="B2649" i="6"/>
  <c r="A2649" i="6"/>
  <c r="D2648" i="6"/>
  <c r="C2648" i="6"/>
  <c r="B2648" i="6"/>
  <c r="A2648" i="6"/>
  <c r="D2647" i="6"/>
  <c r="C2647" i="6"/>
  <c r="B2647" i="6"/>
  <c r="A2647" i="6"/>
  <c r="D2646" i="6"/>
  <c r="C2646" i="6"/>
  <c r="B2646" i="6"/>
  <c r="A2646" i="6"/>
  <c r="D2645" i="6"/>
  <c r="C2645" i="6"/>
  <c r="B2645" i="6"/>
  <c r="A2645" i="6"/>
  <c r="D2644" i="6"/>
  <c r="C2644" i="6"/>
  <c r="B2644" i="6"/>
  <c r="A2644" i="6"/>
  <c r="D2643" i="6"/>
  <c r="C2643" i="6"/>
  <c r="B2643" i="6"/>
  <c r="A2643" i="6"/>
  <c r="D2642" i="6"/>
  <c r="C2642" i="6"/>
  <c r="B2642" i="6"/>
  <c r="A2642" i="6"/>
  <c r="D2641" i="6"/>
  <c r="C2641" i="6"/>
  <c r="B2641" i="6"/>
  <c r="A2641" i="6"/>
  <c r="D2640" i="6"/>
  <c r="C2640" i="6"/>
  <c r="B2640" i="6"/>
  <c r="A2640" i="6"/>
  <c r="D2639" i="6"/>
  <c r="C2639" i="6"/>
  <c r="B2639" i="6"/>
  <c r="A2639" i="6"/>
  <c r="D2638" i="6"/>
  <c r="C2638" i="6"/>
  <c r="B2638" i="6"/>
  <c r="A2638" i="6"/>
  <c r="D2637" i="6"/>
  <c r="C2637" i="6"/>
  <c r="B2637" i="6"/>
  <c r="A2637" i="6"/>
  <c r="D2636" i="6"/>
  <c r="C2636" i="6"/>
  <c r="B2636" i="6"/>
  <c r="A2636" i="6"/>
  <c r="D2635" i="6"/>
  <c r="C2635" i="6"/>
  <c r="B2635" i="6"/>
  <c r="A2635" i="6"/>
  <c r="D2634" i="6"/>
  <c r="C2634" i="6"/>
  <c r="B2634" i="6"/>
  <c r="A2634" i="6"/>
  <c r="D2633" i="6"/>
  <c r="C2633" i="6"/>
  <c r="B2633" i="6"/>
  <c r="A2633" i="6"/>
  <c r="D2632" i="6"/>
  <c r="C2632" i="6"/>
  <c r="B2632" i="6"/>
  <c r="A2632" i="6"/>
  <c r="D2631" i="6"/>
  <c r="C2631" i="6"/>
  <c r="B2631" i="6"/>
  <c r="A2631" i="6"/>
  <c r="D2630" i="6"/>
  <c r="C2630" i="6"/>
  <c r="B2630" i="6"/>
  <c r="A2630" i="6"/>
  <c r="D2629" i="6"/>
  <c r="C2629" i="6"/>
  <c r="B2629" i="6"/>
  <c r="A2629" i="6"/>
  <c r="D2628" i="6"/>
  <c r="C2628" i="6"/>
  <c r="B2628" i="6"/>
  <c r="A2628" i="6"/>
  <c r="D2627" i="6"/>
  <c r="C2627" i="6"/>
  <c r="B2627" i="6"/>
  <c r="A2627" i="6"/>
  <c r="D2626" i="6"/>
  <c r="C2626" i="6"/>
  <c r="B2626" i="6"/>
  <c r="A2626" i="6"/>
  <c r="D2625" i="6"/>
  <c r="C2625" i="6"/>
  <c r="B2625" i="6"/>
  <c r="A2625" i="6"/>
  <c r="D2624" i="6"/>
  <c r="C2624" i="6"/>
  <c r="B2624" i="6"/>
  <c r="A2624" i="6"/>
  <c r="D2623" i="6"/>
  <c r="C2623" i="6"/>
  <c r="B2623" i="6"/>
  <c r="A2623" i="6"/>
  <c r="D2622" i="6"/>
  <c r="C2622" i="6"/>
  <c r="B2622" i="6"/>
  <c r="A2622" i="6"/>
  <c r="D2621" i="6"/>
  <c r="C2621" i="6"/>
  <c r="B2621" i="6"/>
  <c r="A2621" i="6"/>
  <c r="D2620" i="6"/>
  <c r="C2620" i="6"/>
  <c r="B2620" i="6"/>
  <c r="A2620" i="6"/>
  <c r="D2619" i="6"/>
  <c r="C2619" i="6"/>
  <c r="B2619" i="6"/>
  <c r="A2619" i="6"/>
  <c r="D2618" i="6"/>
  <c r="C2618" i="6"/>
  <c r="B2618" i="6"/>
  <c r="A2618" i="6"/>
  <c r="C2617" i="6"/>
  <c r="B2617" i="6"/>
  <c r="A2617" i="6"/>
  <c r="D2616" i="6"/>
  <c r="C2616" i="6"/>
  <c r="B2616" i="6"/>
  <c r="A2616" i="6"/>
  <c r="D2615" i="6"/>
  <c r="C2615" i="6"/>
  <c r="B2615" i="6"/>
  <c r="A2615" i="6"/>
  <c r="D2614" i="6"/>
  <c r="C2614" i="6"/>
  <c r="B2614" i="6"/>
  <c r="A2614" i="6"/>
  <c r="D2613" i="6"/>
  <c r="C2613" i="6"/>
  <c r="B2613" i="6"/>
  <c r="A2613" i="6"/>
  <c r="D2612" i="6"/>
  <c r="C2612" i="6"/>
  <c r="B2612" i="6"/>
  <c r="A2612" i="6"/>
  <c r="D2611" i="6"/>
  <c r="C2611" i="6"/>
  <c r="B2611" i="6"/>
  <c r="A2611" i="6"/>
  <c r="D2610" i="6"/>
  <c r="C2610" i="6"/>
  <c r="B2610" i="6"/>
  <c r="A2610" i="6"/>
  <c r="D2609" i="6"/>
  <c r="C2609" i="6"/>
  <c r="B2609" i="6"/>
  <c r="A2609" i="6"/>
  <c r="D2608" i="6"/>
  <c r="C2608" i="6"/>
  <c r="B2608" i="6"/>
  <c r="A2608" i="6"/>
  <c r="D2607" i="6"/>
  <c r="C2607" i="6"/>
  <c r="B2607" i="6"/>
  <c r="A2607" i="6"/>
  <c r="D2606" i="6"/>
  <c r="C2606" i="6"/>
  <c r="B2606" i="6"/>
  <c r="A2606" i="6"/>
  <c r="D2605" i="6"/>
  <c r="C2605" i="6"/>
  <c r="B2605" i="6"/>
  <c r="A2605" i="6"/>
  <c r="D2604" i="6"/>
  <c r="C2604" i="6"/>
  <c r="B2604" i="6"/>
  <c r="A2604" i="6"/>
  <c r="D2603" i="6"/>
  <c r="C2603" i="6"/>
  <c r="B2603" i="6"/>
  <c r="A2603" i="6"/>
  <c r="C2602" i="6"/>
  <c r="B2602" i="6"/>
  <c r="A2602" i="6"/>
  <c r="D2601" i="6"/>
  <c r="C2601" i="6"/>
  <c r="B2601" i="6"/>
  <c r="A2601" i="6"/>
  <c r="D2600" i="6"/>
  <c r="C2600" i="6"/>
  <c r="B2600" i="6"/>
  <c r="A2600" i="6"/>
  <c r="D2599" i="6"/>
  <c r="C2599" i="6"/>
  <c r="B2599" i="6"/>
  <c r="A2599" i="6"/>
  <c r="D2598" i="6"/>
  <c r="C2598" i="6"/>
  <c r="B2598" i="6"/>
  <c r="A2598" i="6"/>
  <c r="D2597" i="6"/>
  <c r="C2597" i="6"/>
  <c r="B2597" i="6"/>
  <c r="A2597" i="6"/>
  <c r="D2596" i="6"/>
  <c r="C2596" i="6"/>
  <c r="B2596" i="6"/>
  <c r="A2596" i="6"/>
  <c r="D2595" i="6"/>
  <c r="C2595" i="6"/>
  <c r="B2595" i="6"/>
  <c r="A2595" i="6"/>
  <c r="D2594" i="6"/>
  <c r="C2594" i="6"/>
  <c r="B2594" i="6"/>
  <c r="A2594" i="6"/>
  <c r="D2593" i="6"/>
  <c r="C2593" i="6"/>
  <c r="B2593" i="6"/>
  <c r="A2593" i="6"/>
  <c r="D2592" i="6"/>
  <c r="C2592" i="6"/>
  <c r="B2592" i="6"/>
  <c r="A2592" i="6"/>
  <c r="D2591" i="6"/>
  <c r="C2591" i="6"/>
  <c r="B2591" i="6"/>
  <c r="A2591" i="6"/>
  <c r="D2590" i="6"/>
  <c r="C2590" i="6"/>
  <c r="B2590" i="6"/>
  <c r="A2590" i="6"/>
  <c r="D2589" i="6"/>
  <c r="C2589" i="6"/>
  <c r="B2589" i="6"/>
  <c r="A2589" i="6"/>
  <c r="D2588" i="6"/>
  <c r="C2588" i="6"/>
  <c r="B2588" i="6"/>
  <c r="A2588" i="6"/>
  <c r="D2587" i="6"/>
  <c r="C2587" i="6"/>
  <c r="B2587" i="6"/>
  <c r="A2587" i="6"/>
  <c r="D2586" i="6"/>
  <c r="C2586" i="6"/>
  <c r="B2586" i="6"/>
  <c r="A2586" i="6"/>
  <c r="D2585" i="6"/>
  <c r="C2585" i="6"/>
  <c r="B2585" i="6"/>
  <c r="A2585" i="6"/>
  <c r="D2584" i="6"/>
  <c r="C2584" i="6"/>
  <c r="B2584" i="6"/>
  <c r="A2584" i="6"/>
  <c r="D2583" i="6"/>
  <c r="C2583" i="6"/>
  <c r="B2583" i="6"/>
  <c r="A2583" i="6"/>
  <c r="D2582" i="6"/>
  <c r="C2582" i="6"/>
  <c r="B2582" i="6"/>
  <c r="A2582" i="6"/>
  <c r="D2581" i="6"/>
  <c r="C2581" i="6"/>
  <c r="B2581" i="6"/>
  <c r="A2581" i="6"/>
  <c r="D2580" i="6"/>
  <c r="C2580" i="6"/>
  <c r="B2580" i="6"/>
  <c r="A2580" i="6"/>
  <c r="D2579" i="6"/>
  <c r="C2579" i="6"/>
  <c r="B2579" i="6"/>
  <c r="A2579" i="6"/>
  <c r="D2578" i="6"/>
  <c r="C2578" i="6"/>
  <c r="B2578" i="6"/>
  <c r="A2578" i="6"/>
  <c r="D2577" i="6"/>
  <c r="C2577" i="6"/>
  <c r="B2577" i="6"/>
  <c r="A2577" i="6"/>
  <c r="D2576" i="6"/>
  <c r="C2576" i="6"/>
  <c r="B2576" i="6"/>
  <c r="A2576" i="6"/>
  <c r="D2575" i="6"/>
  <c r="C2575" i="6"/>
  <c r="B2575" i="6"/>
  <c r="A2575" i="6"/>
  <c r="D2574" i="6"/>
  <c r="C2574" i="6"/>
  <c r="B2574" i="6"/>
  <c r="A2574" i="6"/>
  <c r="D2573" i="6"/>
  <c r="C2573" i="6"/>
  <c r="B2573" i="6"/>
  <c r="A2573" i="6"/>
  <c r="D2572" i="6"/>
  <c r="C2572" i="6"/>
  <c r="B2572" i="6"/>
  <c r="A2572" i="6"/>
  <c r="D2571" i="6"/>
  <c r="C2571" i="6"/>
  <c r="B2571" i="6"/>
  <c r="A2571" i="6"/>
  <c r="D2570" i="6"/>
  <c r="C2570" i="6"/>
  <c r="B2570" i="6"/>
  <c r="A2570" i="6"/>
  <c r="D2569" i="6"/>
  <c r="C2569" i="6"/>
  <c r="B2569" i="6"/>
  <c r="A2569" i="6"/>
  <c r="D2568" i="6"/>
  <c r="C2568" i="6"/>
  <c r="B2568" i="6"/>
  <c r="A2568" i="6"/>
  <c r="D2567" i="6"/>
  <c r="C2567" i="6"/>
  <c r="B2567" i="6"/>
  <c r="A2567" i="6"/>
  <c r="D2566" i="6"/>
  <c r="C2566" i="6"/>
  <c r="B2566" i="6"/>
  <c r="A2566" i="6"/>
  <c r="D2565" i="6"/>
  <c r="C2565" i="6"/>
  <c r="B2565" i="6"/>
  <c r="A2565" i="6"/>
  <c r="D2564" i="6"/>
  <c r="C2564" i="6"/>
  <c r="B2564" i="6"/>
  <c r="A2564" i="6"/>
  <c r="D2563" i="6"/>
  <c r="C2563" i="6"/>
  <c r="B2563" i="6"/>
  <c r="A2563" i="6"/>
  <c r="D2562" i="6"/>
  <c r="C2562" i="6"/>
  <c r="B2562" i="6"/>
  <c r="A2562" i="6"/>
  <c r="D2561" i="6"/>
  <c r="C2561" i="6"/>
  <c r="B2561" i="6"/>
  <c r="A2561" i="6"/>
  <c r="D2560" i="6"/>
  <c r="C2560" i="6"/>
  <c r="B2560" i="6"/>
  <c r="A2560" i="6"/>
  <c r="D2559" i="6"/>
  <c r="C2559" i="6"/>
  <c r="B2559" i="6"/>
  <c r="A2559" i="6"/>
  <c r="D2558" i="6"/>
  <c r="C2558" i="6"/>
  <c r="B2558" i="6"/>
  <c r="A2558" i="6"/>
  <c r="D2557" i="6"/>
  <c r="C2557" i="6"/>
  <c r="B2557" i="6"/>
  <c r="A2557" i="6"/>
  <c r="D2556" i="6"/>
  <c r="C2556" i="6"/>
  <c r="B2556" i="6"/>
  <c r="A2556" i="6"/>
  <c r="D2555" i="6"/>
  <c r="C2555" i="6"/>
  <c r="B2555" i="6"/>
  <c r="A2555" i="6"/>
  <c r="D2554" i="6"/>
  <c r="C2554" i="6"/>
  <c r="B2554" i="6"/>
  <c r="A2554" i="6"/>
  <c r="D2553" i="6"/>
  <c r="C2553" i="6"/>
  <c r="B2553" i="6"/>
  <c r="A2553" i="6"/>
  <c r="D2552" i="6"/>
  <c r="C2552" i="6"/>
  <c r="B2552" i="6"/>
  <c r="A2552" i="6"/>
  <c r="D2551" i="6"/>
  <c r="C2551" i="6"/>
  <c r="B2551" i="6"/>
  <c r="A2551" i="6"/>
  <c r="D2550" i="6"/>
  <c r="C2550" i="6"/>
  <c r="B2550" i="6"/>
  <c r="A2550" i="6"/>
  <c r="D2549" i="6"/>
  <c r="C2549" i="6"/>
  <c r="B2549" i="6"/>
  <c r="A2549" i="6"/>
  <c r="D2548" i="6"/>
  <c r="C2548" i="6"/>
  <c r="B2548" i="6"/>
  <c r="A2548" i="6"/>
  <c r="D2547" i="6"/>
  <c r="C2547" i="6"/>
  <c r="B2547" i="6"/>
  <c r="A2547" i="6"/>
  <c r="D2546" i="6"/>
  <c r="C2546" i="6"/>
  <c r="B2546" i="6"/>
  <c r="A2546" i="6"/>
  <c r="D2545" i="6"/>
  <c r="C2545" i="6"/>
  <c r="B2545" i="6"/>
  <c r="A2545" i="6"/>
  <c r="D2544" i="6"/>
  <c r="C2544" i="6"/>
  <c r="B2544" i="6"/>
  <c r="A2544" i="6"/>
  <c r="D2543" i="6"/>
  <c r="C2543" i="6"/>
  <c r="B2543" i="6"/>
  <c r="A2543" i="6"/>
  <c r="D2542" i="6"/>
  <c r="C2542" i="6"/>
  <c r="B2542" i="6"/>
  <c r="A2542" i="6"/>
  <c r="D2541" i="6"/>
  <c r="C2541" i="6"/>
  <c r="B2541" i="6"/>
  <c r="A2541" i="6"/>
  <c r="D2540" i="6"/>
  <c r="C2540" i="6"/>
  <c r="B2540" i="6"/>
  <c r="A2540" i="6"/>
  <c r="D2539" i="6"/>
  <c r="C2539" i="6"/>
  <c r="B2539" i="6"/>
  <c r="A2539" i="6"/>
  <c r="D2538" i="6"/>
  <c r="C2538" i="6"/>
  <c r="B2538" i="6"/>
  <c r="A2538" i="6"/>
  <c r="D2537" i="6"/>
  <c r="C2537" i="6"/>
  <c r="B2537" i="6"/>
  <c r="A2537" i="6"/>
  <c r="D2536" i="6"/>
  <c r="C2536" i="6"/>
  <c r="B2536" i="6"/>
  <c r="A2536" i="6"/>
  <c r="D2535" i="6"/>
  <c r="C2535" i="6"/>
  <c r="B2535" i="6"/>
  <c r="A2535" i="6"/>
  <c r="D2534" i="6"/>
  <c r="C2534" i="6"/>
  <c r="B2534" i="6"/>
  <c r="A2534" i="6"/>
  <c r="D2533" i="6"/>
  <c r="C2533" i="6"/>
  <c r="B2533" i="6"/>
  <c r="A2533" i="6"/>
  <c r="D2532" i="6"/>
  <c r="C2532" i="6"/>
  <c r="B2532" i="6"/>
  <c r="A2532" i="6"/>
  <c r="D2531" i="6"/>
  <c r="C2531" i="6"/>
  <c r="B2531" i="6"/>
  <c r="A2531" i="6"/>
  <c r="D2530" i="6"/>
  <c r="C2530" i="6"/>
  <c r="B2530" i="6"/>
  <c r="A2530" i="6"/>
  <c r="D2529" i="6"/>
  <c r="C2529" i="6"/>
  <c r="B2529" i="6"/>
  <c r="A2529" i="6"/>
  <c r="D2528" i="6"/>
  <c r="C2528" i="6"/>
  <c r="B2528" i="6"/>
  <c r="A2528" i="6"/>
  <c r="D2527" i="6"/>
  <c r="C2527" i="6"/>
  <c r="B2527" i="6"/>
  <c r="A2527" i="6"/>
  <c r="D2526" i="6"/>
  <c r="C2526" i="6"/>
  <c r="B2526" i="6"/>
  <c r="A2526" i="6"/>
  <c r="D2525" i="6"/>
  <c r="C2525" i="6"/>
  <c r="B2525" i="6"/>
  <c r="A2525" i="6"/>
  <c r="D2524" i="6"/>
  <c r="C2524" i="6"/>
  <c r="B2524" i="6"/>
  <c r="A2524" i="6"/>
  <c r="D2523" i="6"/>
  <c r="C2523" i="6"/>
  <c r="B2523" i="6"/>
  <c r="A2523" i="6"/>
  <c r="D2522" i="6"/>
  <c r="C2522" i="6"/>
  <c r="B2522" i="6"/>
  <c r="A2522" i="6"/>
  <c r="D2521" i="6"/>
  <c r="C2521" i="6"/>
  <c r="B2521" i="6"/>
  <c r="A2521" i="6"/>
  <c r="D2520" i="6"/>
  <c r="C2520" i="6"/>
  <c r="B2520" i="6"/>
  <c r="A2520" i="6"/>
  <c r="D2519" i="6"/>
  <c r="C2519" i="6"/>
  <c r="B2519" i="6"/>
  <c r="A2519" i="6"/>
  <c r="D2518" i="6"/>
  <c r="C2518" i="6"/>
  <c r="B2518" i="6"/>
  <c r="A2518" i="6"/>
  <c r="D2517" i="6"/>
  <c r="C2517" i="6"/>
  <c r="B2517" i="6"/>
  <c r="A2517" i="6"/>
  <c r="D2516" i="6"/>
  <c r="C2516" i="6"/>
  <c r="B2516" i="6"/>
  <c r="A2516" i="6"/>
  <c r="D2515" i="6"/>
  <c r="C2515" i="6"/>
  <c r="B2515" i="6"/>
  <c r="A2515" i="6"/>
  <c r="D2514" i="6"/>
  <c r="C2514" i="6"/>
  <c r="B2514" i="6"/>
  <c r="A2514" i="6"/>
  <c r="D2513" i="6"/>
  <c r="C2513" i="6"/>
  <c r="B2513" i="6"/>
  <c r="A2513" i="6"/>
  <c r="D2512" i="6"/>
  <c r="C2512" i="6"/>
  <c r="B2512" i="6"/>
  <c r="A2512" i="6"/>
  <c r="D2511" i="6"/>
  <c r="C2511" i="6"/>
  <c r="B2511" i="6"/>
  <c r="A2511" i="6"/>
  <c r="D2510" i="6"/>
  <c r="C2510" i="6"/>
  <c r="B2510" i="6"/>
  <c r="A2510" i="6"/>
  <c r="D2509" i="6"/>
  <c r="C2509" i="6"/>
  <c r="B2509" i="6"/>
  <c r="A2509" i="6"/>
  <c r="D2508" i="6"/>
  <c r="C2508" i="6"/>
  <c r="B2508" i="6"/>
  <c r="A2508" i="6"/>
  <c r="D2507" i="6"/>
  <c r="C2507" i="6"/>
  <c r="B2507" i="6"/>
  <c r="A2507" i="6"/>
  <c r="D2506" i="6"/>
  <c r="C2506" i="6"/>
  <c r="B2506" i="6"/>
  <c r="A2506" i="6"/>
  <c r="D2505" i="6"/>
  <c r="C2505" i="6"/>
  <c r="B2505" i="6"/>
  <c r="A2505" i="6"/>
  <c r="D2504" i="6"/>
  <c r="C2504" i="6"/>
  <c r="B2504" i="6"/>
  <c r="A2504" i="6"/>
  <c r="D2503" i="6"/>
  <c r="C2503" i="6"/>
  <c r="B2503" i="6"/>
  <c r="A2503" i="6"/>
  <c r="C2502" i="6"/>
  <c r="B2502" i="6"/>
  <c r="A2502" i="6"/>
  <c r="D2501" i="6"/>
  <c r="C2501" i="6"/>
  <c r="B2501" i="6"/>
  <c r="A2501" i="6"/>
  <c r="D2500" i="6"/>
  <c r="C2500" i="6"/>
  <c r="B2500" i="6"/>
  <c r="A2500" i="6"/>
  <c r="D2499" i="6"/>
  <c r="C2499" i="6"/>
  <c r="B2499" i="6"/>
  <c r="A2499" i="6"/>
  <c r="D2498" i="6"/>
  <c r="C2498" i="6"/>
  <c r="B2498" i="6"/>
  <c r="A2498" i="6"/>
  <c r="D2497" i="6"/>
  <c r="C2497" i="6"/>
  <c r="B2497" i="6"/>
  <c r="A2497" i="6"/>
  <c r="D2496" i="6"/>
  <c r="C2496" i="6"/>
  <c r="B2496" i="6"/>
  <c r="A2496" i="6"/>
  <c r="D2495" i="6"/>
  <c r="C2495" i="6"/>
  <c r="B2495" i="6"/>
  <c r="A2495" i="6"/>
  <c r="D2494" i="6"/>
  <c r="C2494" i="6"/>
  <c r="B2494" i="6"/>
  <c r="A2494" i="6"/>
  <c r="D2493" i="6"/>
  <c r="C2493" i="6"/>
  <c r="B2493" i="6"/>
  <c r="A2493" i="6"/>
  <c r="D2492" i="6"/>
  <c r="C2492" i="6"/>
  <c r="B2492" i="6"/>
  <c r="A2492" i="6"/>
  <c r="D2491" i="6"/>
  <c r="C2491" i="6"/>
  <c r="B2491" i="6"/>
  <c r="A2491" i="6"/>
  <c r="D2490" i="6"/>
  <c r="C2490" i="6"/>
  <c r="B2490" i="6"/>
  <c r="A2490" i="6"/>
  <c r="D2489" i="6"/>
  <c r="C2489" i="6"/>
  <c r="B2489" i="6"/>
  <c r="A2489" i="6"/>
  <c r="D2488" i="6"/>
  <c r="C2488" i="6"/>
  <c r="B2488" i="6"/>
  <c r="A2488" i="6"/>
  <c r="D2487" i="6"/>
  <c r="C2487" i="6"/>
  <c r="B2487" i="6"/>
  <c r="A2487" i="6"/>
  <c r="D2486" i="6"/>
  <c r="C2486" i="6"/>
  <c r="B2486" i="6"/>
  <c r="A2486" i="6"/>
  <c r="D2485" i="6"/>
  <c r="C2485" i="6"/>
  <c r="B2485" i="6"/>
  <c r="A2485" i="6"/>
  <c r="D2484" i="6"/>
  <c r="C2484" i="6"/>
  <c r="B2484" i="6"/>
  <c r="A2484" i="6"/>
  <c r="D2483" i="6"/>
  <c r="C2483" i="6"/>
  <c r="B2483" i="6"/>
  <c r="A2483" i="6"/>
  <c r="D2482" i="6"/>
  <c r="C2482" i="6"/>
  <c r="B2482" i="6"/>
  <c r="A2482" i="6"/>
  <c r="D2481" i="6"/>
  <c r="C2481" i="6"/>
  <c r="B2481" i="6"/>
  <c r="A2481" i="6"/>
  <c r="D2480" i="6"/>
  <c r="C2480" i="6"/>
  <c r="B2480" i="6"/>
  <c r="A2480" i="6"/>
  <c r="D2479" i="6"/>
  <c r="C2479" i="6"/>
  <c r="B2479" i="6"/>
  <c r="A2479" i="6"/>
  <c r="D2478" i="6"/>
  <c r="C2478" i="6"/>
  <c r="B2478" i="6"/>
  <c r="A2478" i="6"/>
  <c r="D2477" i="6"/>
  <c r="C2477" i="6"/>
  <c r="B2477" i="6"/>
  <c r="A2477" i="6"/>
  <c r="D2476" i="6"/>
  <c r="C2476" i="6"/>
  <c r="B2476" i="6"/>
  <c r="A2476" i="6"/>
  <c r="D2475" i="6"/>
  <c r="C2475" i="6"/>
  <c r="B2475" i="6"/>
  <c r="A2475" i="6"/>
  <c r="D2474" i="6"/>
  <c r="C2474" i="6"/>
  <c r="B2474" i="6"/>
  <c r="A2474" i="6"/>
  <c r="D2473" i="6"/>
  <c r="C2473" i="6"/>
  <c r="B2473" i="6"/>
  <c r="A2473" i="6"/>
  <c r="D2472" i="6"/>
  <c r="C2472" i="6"/>
  <c r="B2472" i="6"/>
  <c r="A2472" i="6"/>
  <c r="D2471" i="6"/>
  <c r="C2471" i="6"/>
  <c r="B2471" i="6"/>
  <c r="A2471" i="6"/>
  <c r="D2470" i="6"/>
  <c r="C2470" i="6"/>
  <c r="B2470" i="6"/>
  <c r="A2470" i="6"/>
  <c r="D2469" i="6"/>
  <c r="C2469" i="6"/>
  <c r="B2469" i="6"/>
  <c r="A2469" i="6"/>
  <c r="D2468" i="6"/>
  <c r="C2468" i="6"/>
  <c r="B2468" i="6"/>
  <c r="A2468" i="6"/>
  <c r="D2467" i="6"/>
  <c r="C2467" i="6"/>
  <c r="B2467" i="6"/>
  <c r="A2467" i="6"/>
  <c r="D2466" i="6"/>
  <c r="C2466" i="6"/>
  <c r="B2466" i="6"/>
  <c r="A2466" i="6"/>
  <c r="D2465" i="6"/>
  <c r="C2465" i="6"/>
  <c r="B2465" i="6"/>
  <c r="A2465" i="6"/>
  <c r="D2464" i="6"/>
  <c r="C2464" i="6"/>
  <c r="B2464" i="6"/>
  <c r="A2464" i="6"/>
  <c r="D2463" i="6"/>
  <c r="C2463" i="6"/>
  <c r="B2463" i="6"/>
  <c r="A2463" i="6"/>
  <c r="D2462" i="6"/>
  <c r="C2462" i="6"/>
  <c r="B2462" i="6"/>
  <c r="A2462" i="6"/>
  <c r="D2461" i="6"/>
  <c r="C2461" i="6"/>
  <c r="B2461" i="6"/>
  <c r="A2461" i="6"/>
  <c r="D2460" i="6"/>
  <c r="C2460" i="6"/>
  <c r="B2460" i="6"/>
  <c r="A2460" i="6"/>
  <c r="D2459" i="6"/>
  <c r="C2459" i="6"/>
  <c r="B2459" i="6"/>
  <c r="A2459" i="6"/>
  <c r="D2458" i="6"/>
  <c r="C2458" i="6"/>
  <c r="B2458" i="6"/>
  <c r="A2458" i="6"/>
  <c r="D2457" i="6"/>
  <c r="C2457" i="6"/>
  <c r="B2457" i="6"/>
  <c r="A2457" i="6"/>
  <c r="D2456" i="6"/>
  <c r="C2456" i="6"/>
  <c r="B2456" i="6"/>
  <c r="A2456" i="6"/>
  <c r="D2455" i="6"/>
  <c r="C2455" i="6"/>
  <c r="B2455" i="6"/>
  <c r="A2455" i="6"/>
  <c r="D2454" i="6"/>
  <c r="C2454" i="6"/>
  <c r="B2454" i="6"/>
  <c r="A2454" i="6"/>
  <c r="D2453" i="6"/>
  <c r="C2453" i="6"/>
  <c r="B2453" i="6"/>
  <c r="A2453" i="6"/>
  <c r="D2452" i="6"/>
  <c r="C2452" i="6"/>
  <c r="B2452" i="6"/>
  <c r="A2452" i="6"/>
  <c r="D2451" i="6"/>
  <c r="C2451" i="6"/>
  <c r="B2451" i="6"/>
  <c r="A2451" i="6"/>
  <c r="D2450" i="6"/>
  <c r="C2450" i="6"/>
  <c r="B2450" i="6"/>
  <c r="A2450" i="6"/>
  <c r="D2449" i="6"/>
  <c r="C2449" i="6"/>
  <c r="B2449" i="6"/>
  <c r="A2449" i="6"/>
  <c r="D2448" i="6"/>
  <c r="C2448" i="6"/>
  <c r="B2448" i="6"/>
  <c r="A2448" i="6"/>
  <c r="D2447" i="6"/>
  <c r="C2447" i="6"/>
  <c r="B2447" i="6"/>
  <c r="A2447" i="6"/>
  <c r="D2446" i="6"/>
  <c r="C2446" i="6"/>
  <c r="B2446" i="6"/>
  <c r="A2446" i="6"/>
  <c r="D2445" i="6"/>
  <c r="C2445" i="6"/>
  <c r="B2445" i="6"/>
  <c r="A2445" i="6"/>
  <c r="D2444" i="6"/>
  <c r="C2444" i="6"/>
  <c r="B2444" i="6"/>
  <c r="A2444" i="6"/>
  <c r="D2443" i="6"/>
  <c r="C2443" i="6"/>
  <c r="B2443" i="6"/>
  <c r="A2443" i="6"/>
  <c r="D2442" i="6"/>
  <c r="C2442" i="6"/>
  <c r="B2442" i="6"/>
  <c r="A2442" i="6"/>
  <c r="D2441" i="6"/>
  <c r="C2441" i="6"/>
  <c r="B2441" i="6"/>
  <c r="A2441" i="6"/>
  <c r="D2440" i="6"/>
  <c r="C2440" i="6"/>
  <c r="B2440" i="6"/>
  <c r="A2440" i="6"/>
  <c r="D2439" i="6"/>
  <c r="C2439" i="6"/>
  <c r="B2439" i="6"/>
  <c r="A2439" i="6"/>
  <c r="D2438" i="6"/>
  <c r="C2438" i="6"/>
  <c r="B2438" i="6"/>
  <c r="A2438" i="6"/>
  <c r="D2437" i="6"/>
  <c r="C2437" i="6"/>
  <c r="B2437" i="6"/>
  <c r="A2437" i="6"/>
  <c r="D2436" i="6"/>
  <c r="C2436" i="6"/>
  <c r="B2436" i="6"/>
  <c r="A2436" i="6"/>
  <c r="D2435" i="6"/>
  <c r="C2435" i="6"/>
  <c r="B2435" i="6"/>
  <c r="A2435" i="6"/>
  <c r="D2434" i="6"/>
  <c r="C2434" i="6"/>
  <c r="B2434" i="6"/>
  <c r="A2434" i="6"/>
  <c r="D2433" i="6"/>
  <c r="C2433" i="6"/>
  <c r="B2433" i="6"/>
  <c r="A2433" i="6"/>
  <c r="D2432" i="6"/>
  <c r="C2432" i="6"/>
  <c r="B2432" i="6"/>
  <c r="A2432" i="6"/>
  <c r="D2431" i="6"/>
  <c r="C2431" i="6"/>
  <c r="B2431" i="6"/>
  <c r="A2431" i="6"/>
  <c r="D2430" i="6"/>
  <c r="C2430" i="6"/>
  <c r="B2430" i="6"/>
  <c r="A2430" i="6"/>
  <c r="D2429" i="6"/>
  <c r="C2429" i="6"/>
  <c r="B2429" i="6"/>
  <c r="A2429" i="6"/>
  <c r="D2428" i="6"/>
  <c r="C2428" i="6"/>
  <c r="B2428" i="6"/>
  <c r="A2428" i="6"/>
  <c r="D2427" i="6"/>
  <c r="C2427" i="6"/>
  <c r="B2427" i="6"/>
  <c r="A2427" i="6"/>
  <c r="D2426" i="6"/>
  <c r="C2426" i="6"/>
  <c r="B2426" i="6"/>
  <c r="A2426" i="6"/>
  <c r="D2425" i="6"/>
  <c r="C2425" i="6"/>
  <c r="B2425" i="6"/>
  <c r="A2425" i="6"/>
  <c r="D2424" i="6"/>
  <c r="C2424" i="6"/>
  <c r="B2424" i="6"/>
  <c r="A2424" i="6"/>
  <c r="D2423" i="6"/>
  <c r="C2423" i="6"/>
  <c r="B2423" i="6"/>
  <c r="A2423" i="6"/>
  <c r="D2422" i="6"/>
  <c r="C2422" i="6"/>
  <c r="B2422" i="6"/>
  <c r="A2422" i="6"/>
  <c r="D2421" i="6"/>
  <c r="C2421" i="6"/>
  <c r="B2421" i="6"/>
  <c r="A2421" i="6"/>
  <c r="D2420" i="6"/>
  <c r="C2420" i="6"/>
  <c r="B2420" i="6"/>
  <c r="A2420" i="6"/>
  <c r="D2419" i="6"/>
  <c r="C2419" i="6"/>
  <c r="B2419" i="6"/>
  <c r="A2419" i="6"/>
  <c r="D2418" i="6"/>
  <c r="C2418" i="6"/>
  <c r="B2418" i="6"/>
  <c r="A2418" i="6"/>
  <c r="D2417" i="6"/>
  <c r="C2417" i="6"/>
  <c r="B2417" i="6"/>
  <c r="A2417" i="6"/>
  <c r="D2416" i="6"/>
  <c r="C2416" i="6"/>
  <c r="B2416" i="6"/>
  <c r="A2416" i="6"/>
  <c r="D2415" i="6"/>
  <c r="C2415" i="6"/>
  <c r="B2415" i="6"/>
  <c r="A2415" i="6"/>
  <c r="D2414" i="6"/>
  <c r="C2414" i="6"/>
  <c r="B2414" i="6"/>
  <c r="A2414" i="6"/>
  <c r="D2413" i="6"/>
  <c r="C2413" i="6"/>
  <c r="B2413" i="6"/>
  <c r="A2413" i="6"/>
  <c r="D2412" i="6"/>
  <c r="C2412" i="6"/>
  <c r="B2412" i="6"/>
  <c r="A2412" i="6"/>
  <c r="D2411" i="6"/>
  <c r="C2411" i="6"/>
  <c r="B2411" i="6"/>
  <c r="A2411" i="6"/>
  <c r="D2410" i="6"/>
  <c r="C2410" i="6"/>
  <c r="B2410" i="6"/>
  <c r="A2410" i="6"/>
  <c r="D2409" i="6"/>
  <c r="C2409" i="6"/>
  <c r="B2409" i="6"/>
  <c r="A2409" i="6"/>
  <c r="D2408" i="6"/>
  <c r="C2408" i="6"/>
  <c r="B2408" i="6"/>
  <c r="A2408" i="6"/>
  <c r="D2407" i="6"/>
  <c r="C2407" i="6"/>
  <c r="B2407" i="6"/>
  <c r="A2407" i="6"/>
  <c r="D2406" i="6"/>
  <c r="C2406" i="6"/>
  <c r="B2406" i="6"/>
  <c r="A2406" i="6"/>
  <c r="D2405" i="6"/>
  <c r="C2405" i="6"/>
  <c r="B2405" i="6"/>
  <c r="A2405" i="6"/>
  <c r="D2404" i="6"/>
  <c r="C2404" i="6"/>
  <c r="B2404" i="6"/>
  <c r="A2404" i="6"/>
  <c r="D2403" i="6"/>
  <c r="C2403" i="6"/>
  <c r="B2403" i="6"/>
  <c r="A2403" i="6"/>
  <c r="C2402" i="6"/>
  <c r="B2402" i="6"/>
  <c r="A2402" i="6"/>
  <c r="D2401" i="6"/>
  <c r="C2401" i="6"/>
  <c r="B2401" i="6"/>
  <c r="A2401" i="6"/>
  <c r="D2400" i="6"/>
  <c r="C2400" i="6"/>
  <c r="B2400" i="6"/>
  <c r="A2400" i="6"/>
  <c r="D2399" i="6"/>
  <c r="C2399" i="6"/>
  <c r="B2399" i="6"/>
  <c r="A2399" i="6"/>
  <c r="D2398" i="6"/>
  <c r="C2398" i="6"/>
  <c r="B2398" i="6"/>
  <c r="A2398" i="6"/>
  <c r="D2397" i="6"/>
  <c r="C2397" i="6"/>
  <c r="B2397" i="6"/>
  <c r="A2397" i="6"/>
  <c r="D2396" i="6"/>
  <c r="C2396" i="6"/>
  <c r="B2396" i="6"/>
  <c r="A2396" i="6"/>
  <c r="D2395" i="6"/>
  <c r="C2395" i="6"/>
  <c r="B2395" i="6"/>
  <c r="A2395" i="6"/>
  <c r="D2394" i="6"/>
  <c r="C2394" i="6"/>
  <c r="B2394" i="6"/>
  <c r="A2394" i="6"/>
  <c r="D2393" i="6"/>
  <c r="C2393" i="6"/>
  <c r="B2393" i="6"/>
  <c r="A2393" i="6"/>
  <c r="D2392" i="6"/>
  <c r="C2392" i="6"/>
  <c r="B2392" i="6"/>
  <c r="A2392" i="6"/>
  <c r="D2391" i="6"/>
  <c r="C2391" i="6"/>
  <c r="B2391" i="6"/>
  <c r="A2391" i="6"/>
  <c r="D2390" i="6"/>
  <c r="C2390" i="6"/>
  <c r="B2390" i="6"/>
  <c r="A2390" i="6"/>
  <c r="D2389" i="6"/>
  <c r="C2389" i="6"/>
  <c r="B2389" i="6"/>
  <c r="A2389" i="6"/>
  <c r="D2388" i="6"/>
  <c r="C2388" i="6"/>
  <c r="B2388" i="6"/>
  <c r="A2388" i="6"/>
  <c r="D2387" i="6"/>
  <c r="C2387" i="6"/>
  <c r="B2387" i="6"/>
  <c r="A2387" i="6"/>
  <c r="D2386" i="6"/>
  <c r="C2386" i="6"/>
  <c r="B2386" i="6"/>
  <c r="A2386" i="6"/>
  <c r="D2385" i="6"/>
  <c r="C2385" i="6"/>
  <c r="B2385" i="6"/>
  <c r="A2385" i="6"/>
  <c r="D2384" i="6"/>
  <c r="C2384" i="6"/>
  <c r="B2384" i="6"/>
  <c r="A2384" i="6"/>
  <c r="D2383" i="6"/>
  <c r="C2383" i="6"/>
  <c r="B2383" i="6"/>
  <c r="A2383" i="6"/>
  <c r="D2382" i="6"/>
  <c r="C2382" i="6"/>
  <c r="B2382" i="6"/>
  <c r="A2382" i="6"/>
  <c r="D2381" i="6"/>
  <c r="C2381" i="6"/>
  <c r="B2381" i="6"/>
  <c r="A2381" i="6"/>
  <c r="D2380" i="6"/>
  <c r="C2380" i="6"/>
  <c r="B2380" i="6"/>
  <c r="A2380" i="6"/>
  <c r="D2379" i="6"/>
  <c r="C2379" i="6"/>
  <c r="B2379" i="6"/>
  <c r="A2379" i="6"/>
  <c r="D2378" i="6"/>
  <c r="C2378" i="6"/>
  <c r="B2378" i="6"/>
  <c r="A2378" i="6"/>
  <c r="D2377" i="6"/>
  <c r="C2377" i="6"/>
  <c r="B2377" i="6"/>
  <c r="A2377" i="6"/>
  <c r="D2376" i="6"/>
  <c r="C2376" i="6"/>
  <c r="B2376" i="6"/>
  <c r="A2376" i="6"/>
  <c r="D2375" i="6"/>
  <c r="C2375" i="6"/>
  <c r="B2375" i="6"/>
  <c r="A2375" i="6"/>
  <c r="D2374" i="6"/>
  <c r="C2374" i="6"/>
  <c r="B2374" i="6"/>
  <c r="A2374" i="6"/>
  <c r="D2373" i="6"/>
  <c r="C2373" i="6"/>
  <c r="B2373" i="6"/>
  <c r="A2373" i="6"/>
  <c r="D2372" i="6"/>
  <c r="C2372" i="6"/>
  <c r="B2372" i="6"/>
  <c r="A2372" i="6"/>
  <c r="D2371" i="6"/>
  <c r="C2371" i="6"/>
  <c r="B2371" i="6"/>
  <c r="A2371" i="6"/>
  <c r="D2370" i="6"/>
  <c r="C2370" i="6"/>
  <c r="B2370" i="6"/>
  <c r="A2370" i="6"/>
  <c r="D2369" i="6"/>
  <c r="C2369" i="6"/>
  <c r="B2369" i="6"/>
  <c r="A2369" i="6"/>
  <c r="D2368" i="6"/>
  <c r="C2368" i="6"/>
  <c r="B2368" i="6"/>
  <c r="A2368" i="6"/>
  <c r="D2367" i="6"/>
  <c r="C2367" i="6"/>
  <c r="B2367" i="6"/>
  <c r="A2367" i="6"/>
  <c r="D2366" i="6"/>
  <c r="C2366" i="6"/>
  <c r="B2366" i="6"/>
  <c r="A2366" i="6"/>
  <c r="D2365" i="6"/>
  <c r="C2365" i="6"/>
  <c r="B2365" i="6"/>
  <c r="A2365" i="6"/>
  <c r="D2364" i="6"/>
  <c r="C2364" i="6"/>
  <c r="B2364" i="6"/>
  <c r="A2364" i="6"/>
  <c r="D2363" i="6"/>
  <c r="C2363" i="6"/>
  <c r="B2363" i="6"/>
  <c r="A2363" i="6"/>
  <c r="D2362" i="6"/>
  <c r="C2362" i="6"/>
  <c r="B2362" i="6"/>
  <c r="A2362" i="6"/>
  <c r="D2361" i="6"/>
  <c r="C2361" i="6"/>
  <c r="B2361" i="6"/>
  <c r="A2361" i="6"/>
  <c r="D2360" i="6"/>
  <c r="C2360" i="6"/>
  <c r="B2360" i="6"/>
  <c r="A2360" i="6"/>
  <c r="D2359" i="6"/>
  <c r="C2359" i="6"/>
  <c r="B2359" i="6"/>
  <c r="A2359" i="6"/>
  <c r="D2358" i="6"/>
  <c r="C2358" i="6"/>
  <c r="B2358" i="6"/>
  <c r="A2358" i="6"/>
  <c r="D2357" i="6"/>
  <c r="C2357" i="6"/>
  <c r="B2357" i="6"/>
  <c r="A2357" i="6"/>
  <c r="D2356" i="6"/>
  <c r="C2356" i="6"/>
  <c r="B2356" i="6"/>
  <c r="A2356" i="6"/>
  <c r="D2355" i="6"/>
  <c r="C2355" i="6"/>
  <c r="B2355" i="6"/>
  <c r="A2355" i="6"/>
  <c r="D2354" i="6"/>
  <c r="C2354" i="6"/>
  <c r="B2354" i="6"/>
  <c r="A2354" i="6"/>
  <c r="D2353" i="6"/>
  <c r="C2353" i="6"/>
  <c r="B2353" i="6"/>
  <c r="A2353" i="6"/>
  <c r="D2352" i="6"/>
  <c r="C2352" i="6"/>
  <c r="B2352" i="6"/>
  <c r="A2352" i="6"/>
  <c r="D2351" i="6"/>
  <c r="C2351" i="6"/>
  <c r="B2351" i="6"/>
  <c r="A2351" i="6"/>
  <c r="D2350" i="6"/>
  <c r="C2350" i="6"/>
  <c r="B2350" i="6"/>
  <c r="A2350" i="6"/>
  <c r="D2349" i="6"/>
  <c r="C2349" i="6"/>
  <c r="B2349" i="6"/>
  <c r="A2349" i="6"/>
  <c r="D2348" i="6"/>
  <c r="C2348" i="6"/>
  <c r="B2348" i="6"/>
  <c r="A2348" i="6"/>
  <c r="D2347" i="6"/>
  <c r="C2347" i="6"/>
  <c r="B2347" i="6"/>
  <c r="A2347" i="6"/>
  <c r="D2346" i="6"/>
  <c r="C2346" i="6"/>
  <c r="B2346" i="6"/>
  <c r="A2346" i="6"/>
  <c r="D2345" i="6"/>
  <c r="C2345" i="6"/>
  <c r="B2345" i="6"/>
  <c r="A2345" i="6"/>
  <c r="D2344" i="6"/>
  <c r="C2344" i="6"/>
  <c r="B2344" i="6"/>
  <c r="A2344" i="6"/>
  <c r="D2343" i="6"/>
  <c r="C2343" i="6"/>
  <c r="B2343" i="6"/>
  <c r="A2343" i="6"/>
  <c r="D2342" i="6"/>
  <c r="C2342" i="6"/>
  <c r="B2342" i="6"/>
  <c r="A2342" i="6"/>
  <c r="D2341" i="6"/>
  <c r="C2341" i="6"/>
  <c r="B2341" i="6"/>
  <c r="A2341" i="6"/>
  <c r="D2340" i="6"/>
  <c r="C2340" i="6"/>
  <c r="B2340" i="6"/>
  <c r="A2340" i="6"/>
  <c r="D2339" i="6"/>
  <c r="C2339" i="6"/>
  <c r="B2339" i="6"/>
  <c r="A2339" i="6"/>
  <c r="D2338" i="6"/>
  <c r="C2338" i="6"/>
  <c r="B2338" i="6"/>
  <c r="A2338" i="6"/>
  <c r="D2337" i="6"/>
  <c r="C2337" i="6"/>
  <c r="B2337" i="6"/>
  <c r="A2337" i="6"/>
  <c r="D2336" i="6"/>
  <c r="C2336" i="6"/>
  <c r="B2336" i="6"/>
  <c r="A2336" i="6"/>
  <c r="D2335" i="6"/>
  <c r="C2335" i="6"/>
  <c r="B2335" i="6"/>
  <c r="A2335" i="6"/>
  <c r="D2334" i="6"/>
  <c r="C2334" i="6"/>
  <c r="B2334" i="6"/>
  <c r="A2334" i="6"/>
  <c r="D2333" i="6"/>
  <c r="C2333" i="6"/>
  <c r="B2333" i="6"/>
  <c r="A2333" i="6"/>
  <c r="D2332" i="6"/>
  <c r="C2332" i="6"/>
  <c r="B2332" i="6"/>
  <c r="A2332" i="6"/>
  <c r="D2331" i="6"/>
  <c r="C2331" i="6"/>
  <c r="B2331" i="6"/>
  <c r="A2331" i="6"/>
  <c r="D2330" i="6"/>
  <c r="C2330" i="6"/>
  <c r="B2330" i="6"/>
  <c r="A2330" i="6"/>
  <c r="D2329" i="6"/>
  <c r="C2329" i="6"/>
  <c r="B2329" i="6"/>
  <c r="A2329" i="6"/>
  <c r="D2328" i="6"/>
  <c r="C2328" i="6"/>
  <c r="B2328" i="6"/>
  <c r="A2328" i="6"/>
  <c r="D2327" i="6"/>
  <c r="C2327" i="6"/>
  <c r="B2327" i="6"/>
  <c r="A2327" i="6"/>
  <c r="D2326" i="6"/>
  <c r="C2326" i="6"/>
  <c r="B2326" i="6"/>
  <c r="A2326" i="6"/>
  <c r="D2325" i="6"/>
  <c r="C2325" i="6"/>
  <c r="B2325" i="6"/>
  <c r="A2325" i="6"/>
  <c r="D2324" i="6"/>
  <c r="C2324" i="6"/>
  <c r="B2324" i="6"/>
  <c r="A2324" i="6"/>
  <c r="D2323" i="6"/>
  <c r="C2323" i="6"/>
  <c r="B2323" i="6"/>
  <c r="A2323" i="6"/>
  <c r="D2322" i="6"/>
  <c r="C2322" i="6"/>
  <c r="B2322" i="6"/>
  <c r="A2322" i="6"/>
  <c r="D2321" i="6"/>
  <c r="C2321" i="6"/>
  <c r="B2321" i="6"/>
  <c r="A2321" i="6"/>
  <c r="D2320" i="6"/>
  <c r="C2320" i="6"/>
  <c r="B2320" i="6"/>
  <c r="A2320" i="6"/>
  <c r="D2319" i="6"/>
  <c r="C2319" i="6"/>
  <c r="B2319" i="6"/>
  <c r="A2319" i="6"/>
  <c r="D2318" i="6"/>
  <c r="C2318" i="6"/>
  <c r="B2318" i="6"/>
  <c r="A2318" i="6"/>
  <c r="D2317" i="6"/>
  <c r="C2317" i="6"/>
  <c r="B2317" i="6"/>
  <c r="A2317" i="6"/>
  <c r="D2316" i="6"/>
  <c r="C2316" i="6"/>
  <c r="B2316" i="6"/>
  <c r="A2316" i="6"/>
  <c r="D2315" i="6"/>
  <c r="C2315" i="6"/>
  <c r="B2315" i="6"/>
  <c r="A2315" i="6"/>
  <c r="D2314" i="6"/>
  <c r="C2314" i="6"/>
  <c r="B2314" i="6"/>
  <c r="A2314" i="6"/>
  <c r="D2313" i="6"/>
  <c r="C2313" i="6"/>
  <c r="B2313" i="6"/>
  <c r="A2313" i="6"/>
  <c r="D2312" i="6"/>
  <c r="C2312" i="6"/>
  <c r="B2312" i="6"/>
  <c r="A2312" i="6"/>
  <c r="D2311" i="6"/>
  <c r="C2311" i="6"/>
  <c r="B2311" i="6"/>
  <c r="A2311" i="6"/>
  <c r="D2310" i="6"/>
  <c r="C2310" i="6"/>
  <c r="B2310" i="6"/>
  <c r="A2310" i="6"/>
  <c r="D2309" i="6"/>
  <c r="C2309" i="6"/>
  <c r="B2309" i="6"/>
  <c r="A2309" i="6"/>
  <c r="D2308" i="6"/>
  <c r="C2308" i="6"/>
  <c r="B2308" i="6"/>
  <c r="A2308" i="6"/>
  <c r="D2307" i="6"/>
  <c r="C2307" i="6"/>
  <c r="B2307" i="6"/>
  <c r="A2307" i="6"/>
  <c r="D2306" i="6"/>
  <c r="C2306" i="6"/>
  <c r="B2306" i="6"/>
  <c r="A2306" i="6"/>
  <c r="D2305" i="6"/>
  <c r="C2305" i="6"/>
  <c r="B2305" i="6"/>
  <c r="A2305" i="6"/>
  <c r="D2304" i="6"/>
  <c r="C2304" i="6"/>
  <c r="B2304" i="6"/>
  <c r="A2304" i="6"/>
  <c r="D2303" i="6"/>
  <c r="C2303" i="6"/>
  <c r="B2303" i="6"/>
  <c r="A2303" i="6"/>
  <c r="C2302" i="6"/>
  <c r="B2302" i="6"/>
  <c r="A2302" i="6"/>
  <c r="D2301" i="6"/>
  <c r="C2301" i="6"/>
  <c r="B2301" i="6"/>
  <c r="A2301" i="6"/>
  <c r="D2300" i="6"/>
  <c r="C2300" i="6"/>
  <c r="B2300" i="6"/>
  <c r="A2300" i="6"/>
  <c r="D2299" i="6"/>
  <c r="C2299" i="6"/>
  <c r="B2299" i="6"/>
  <c r="A2299" i="6"/>
  <c r="D2298" i="6"/>
  <c r="C2298" i="6"/>
  <c r="B2298" i="6"/>
  <c r="A2298" i="6"/>
  <c r="D2297" i="6"/>
  <c r="C2297" i="6"/>
  <c r="B2297" i="6"/>
  <c r="A2297" i="6"/>
  <c r="D2296" i="6"/>
  <c r="C2296" i="6"/>
  <c r="B2296" i="6"/>
  <c r="A2296" i="6"/>
  <c r="D2295" i="6"/>
  <c r="C2295" i="6"/>
  <c r="B2295" i="6"/>
  <c r="A2295" i="6"/>
  <c r="D2294" i="6"/>
  <c r="C2294" i="6"/>
  <c r="B2294" i="6"/>
  <c r="A2294" i="6"/>
  <c r="D2293" i="6"/>
  <c r="C2293" i="6"/>
  <c r="B2293" i="6"/>
  <c r="A2293" i="6"/>
  <c r="D2292" i="6"/>
  <c r="C2292" i="6"/>
  <c r="B2292" i="6"/>
  <c r="A2292" i="6"/>
  <c r="D2291" i="6"/>
  <c r="C2291" i="6"/>
  <c r="B2291" i="6"/>
  <c r="A2291" i="6"/>
  <c r="D2290" i="6"/>
  <c r="C2290" i="6"/>
  <c r="B2290" i="6"/>
  <c r="A2290" i="6"/>
  <c r="D2289" i="6"/>
  <c r="C2289" i="6"/>
  <c r="B2289" i="6"/>
  <c r="A2289" i="6"/>
  <c r="D2288" i="6"/>
  <c r="C2288" i="6"/>
  <c r="B2288" i="6"/>
  <c r="A2288" i="6"/>
  <c r="D2287" i="6"/>
  <c r="C2287" i="6"/>
  <c r="B2287" i="6"/>
  <c r="A2287" i="6"/>
  <c r="D2286" i="6"/>
  <c r="C2286" i="6"/>
  <c r="B2286" i="6"/>
  <c r="A2286" i="6"/>
  <c r="D2285" i="6"/>
  <c r="C2285" i="6"/>
  <c r="B2285" i="6"/>
  <c r="A2285" i="6"/>
  <c r="D2284" i="6"/>
  <c r="C2284" i="6"/>
  <c r="B2284" i="6"/>
  <c r="A2284" i="6"/>
  <c r="D2283" i="6"/>
  <c r="C2283" i="6"/>
  <c r="B2283" i="6"/>
  <c r="A2283" i="6"/>
  <c r="D2282" i="6"/>
  <c r="C2282" i="6"/>
  <c r="B2282" i="6"/>
  <c r="A2282" i="6"/>
  <c r="D2281" i="6"/>
  <c r="C2281" i="6"/>
  <c r="B2281" i="6"/>
  <c r="A2281" i="6"/>
  <c r="D2280" i="6"/>
  <c r="C2280" i="6"/>
  <c r="B2280" i="6"/>
  <c r="A2280" i="6"/>
  <c r="D2279" i="6"/>
  <c r="C2279" i="6"/>
  <c r="B2279" i="6"/>
  <c r="A2279" i="6"/>
  <c r="D2278" i="6"/>
  <c r="C2278" i="6"/>
  <c r="B2278" i="6"/>
  <c r="A2278" i="6"/>
  <c r="D2277" i="6"/>
  <c r="C2277" i="6"/>
  <c r="B2277" i="6"/>
  <c r="A2277" i="6"/>
  <c r="D2276" i="6"/>
  <c r="C2276" i="6"/>
  <c r="B2276" i="6"/>
  <c r="A2276" i="6"/>
  <c r="D2275" i="6"/>
  <c r="C2275" i="6"/>
  <c r="B2275" i="6"/>
  <c r="A2275" i="6"/>
  <c r="D2274" i="6"/>
  <c r="C2274" i="6"/>
  <c r="B2274" i="6"/>
  <c r="A2274" i="6"/>
  <c r="D2273" i="6"/>
  <c r="C2273" i="6"/>
  <c r="B2273" i="6"/>
  <c r="A2273" i="6"/>
  <c r="D2272" i="6"/>
  <c r="C2272" i="6"/>
  <c r="B2272" i="6"/>
  <c r="A2272" i="6"/>
  <c r="D2271" i="6"/>
  <c r="C2271" i="6"/>
  <c r="B2271" i="6"/>
  <c r="A2271" i="6"/>
  <c r="D2270" i="6"/>
  <c r="C2270" i="6"/>
  <c r="B2270" i="6"/>
  <c r="A2270" i="6"/>
  <c r="D2269" i="6"/>
  <c r="C2269" i="6"/>
  <c r="B2269" i="6"/>
  <c r="A2269" i="6"/>
  <c r="D2268" i="6"/>
  <c r="C2268" i="6"/>
  <c r="B2268" i="6"/>
  <c r="A2268" i="6"/>
  <c r="D2267" i="6"/>
  <c r="C2267" i="6"/>
  <c r="B2267" i="6"/>
  <c r="A2267" i="6"/>
  <c r="D2266" i="6"/>
  <c r="C2266" i="6"/>
  <c r="B2266" i="6"/>
  <c r="A2266" i="6"/>
  <c r="D2265" i="6"/>
  <c r="C2265" i="6"/>
  <c r="B2265" i="6"/>
  <c r="A2265" i="6"/>
  <c r="D2264" i="6"/>
  <c r="C2264" i="6"/>
  <c r="B2264" i="6"/>
  <c r="A2264" i="6"/>
  <c r="D2263" i="6"/>
  <c r="C2263" i="6"/>
  <c r="B2263" i="6"/>
  <c r="A2263" i="6"/>
  <c r="D2262" i="6"/>
  <c r="C2262" i="6"/>
  <c r="B2262" i="6"/>
  <c r="A2262" i="6"/>
  <c r="D2261" i="6"/>
  <c r="C2261" i="6"/>
  <c r="B2261" i="6"/>
  <c r="A2261" i="6"/>
  <c r="D2260" i="6"/>
  <c r="C2260" i="6"/>
  <c r="B2260" i="6"/>
  <c r="A2260" i="6"/>
  <c r="D2259" i="6"/>
  <c r="C2259" i="6"/>
  <c r="B2259" i="6"/>
  <c r="A2259" i="6"/>
  <c r="D2258" i="6"/>
  <c r="C2258" i="6"/>
  <c r="B2258" i="6"/>
  <c r="A2258" i="6"/>
  <c r="D2257" i="6"/>
  <c r="C2257" i="6"/>
  <c r="B2257" i="6"/>
  <c r="A2257" i="6"/>
  <c r="D2256" i="6"/>
  <c r="C2256" i="6"/>
  <c r="B2256" i="6"/>
  <c r="A2256" i="6"/>
  <c r="D2255" i="6"/>
  <c r="C2255" i="6"/>
  <c r="B2255" i="6"/>
  <c r="A2255" i="6"/>
  <c r="D2254" i="6"/>
  <c r="C2254" i="6"/>
  <c r="B2254" i="6"/>
  <c r="A2254" i="6"/>
  <c r="D2253" i="6"/>
  <c r="C2253" i="6"/>
  <c r="B2253" i="6"/>
  <c r="A2253" i="6"/>
  <c r="D2252" i="6"/>
  <c r="C2252" i="6"/>
  <c r="B2252" i="6"/>
  <c r="A2252" i="6"/>
  <c r="D2251" i="6"/>
  <c r="C2251" i="6"/>
  <c r="B2251" i="6"/>
  <c r="A2251" i="6"/>
  <c r="D2250" i="6"/>
  <c r="C2250" i="6"/>
  <c r="B2250" i="6"/>
  <c r="A2250" i="6"/>
  <c r="D2249" i="6"/>
  <c r="C2249" i="6"/>
  <c r="B2249" i="6"/>
  <c r="A2249" i="6"/>
  <c r="D2248" i="6"/>
  <c r="C2248" i="6"/>
  <c r="B2248" i="6"/>
  <c r="A2248" i="6"/>
  <c r="D2247" i="6"/>
  <c r="C2247" i="6"/>
  <c r="B2247" i="6"/>
  <c r="A2247" i="6"/>
  <c r="D2246" i="6"/>
  <c r="C2246" i="6"/>
  <c r="B2246" i="6"/>
  <c r="A2246" i="6"/>
  <c r="D2245" i="6"/>
  <c r="C2245" i="6"/>
  <c r="B2245" i="6"/>
  <c r="A2245" i="6"/>
  <c r="D2244" i="6"/>
  <c r="C2244" i="6"/>
  <c r="B2244" i="6"/>
  <c r="A2244" i="6"/>
  <c r="D2243" i="6"/>
  <c r="C2243" i="6"/>
  <c r="B2243" i="6"/>
  <c r="A2243" i="6"/>
  <c r="D2242" i="6"/>
  <c r="C2242" i="6"/>
  <c r="B2242" i="6"/>
  <c r="A2242" i="6"/>
  <c r="D2241" i="6"/>
  <c r="C2241" i="6"/>
  <c r="B2241" i="6"/>
  <c r="A2241" i="6"/>
  <c r="D2240" i="6"/>
  <c r="C2240" i="6"/>
  <c r="B2240" i="6"/>
  <c r="A2240" i="6"/>
  <c r="D2239" i="6"/>
  <c r="C2239" i="6"/>
  <c r="B2239" i="6"/>
  <c r="A2239" i="6"/>
  <c r="D2238" i="6"/>
  <c r="C2238" i="6"/>
  <c r="B2238" i="6"/>
  <c r="A2238" i="6"/>
  <c r="D2237" i="6"/>
  <c r="C2237" i="6"/>
  <c r="B2237" i="6"/>
  <c r="A2237" i="6"/>
  <c r="D2236" i="6"/>
  <c r="C2236" i="6"/>
  <c r="B2236" i="6"/>
  <c r="A2236" i="6"/>
  <c r="D2235" i="6"/>
  <c r="C2235" i="6"/>
  <c r="B2235" i="6"/>
  <c r="A2235" i="6"/>
  <c r="D2234" i="6"/>
  <c r="C2234" i="6"/>
  <c r="B2234" i="6"/>
  <c r="A2234" i="6"/>
  <c r="D2233" i="6"/>
  <c r="C2233" i="6"/>
  <c r="B2233" i="6"/>
  <c r="A2233" i="6"/>
  <c r="D2232" i="6"/>
  <c r="C2232" i="6"/>
  <c r="B2232" i="6"/>
  <c r="A2232" i="6"/>
  <c r="D2231" i="6"/>
  <c r="C2231" i="6"/>
  <c r="B2231" i="6"/>
  <c r="A2231" i="6"/>
  <c r="D2230" i="6"/>
  <c r="C2230" i="6"/>
  <c r="B2230" i="6"/>
  <c r="A2230" i="6"/>
  <c r="D2229" i="6"/>
  <c r="C2229" i="6"/>
  <c r="B2229" i="6"/>
  <c r="A2229" i="6"/>
  <c r="D2228" i="6"/>
  <c r="C2228" i="6"/>
  <c r="B2228" i="6"/>
  <c r="A2228" i="6"/>
  <c r="D2227" i="6"/>
  <c r="C2227" i="6"/>
  <c r="B2227" i="6"/>
  <c r="A2227" i="6"/>
  <c r="D2226" i="6"/>
  <c r="C2226" i="6"/>
  <c r="B2226" i="6"/>
  <c r="A2226" i="6"/>
  <c r="D2225" i="6"/>
  <c r="C2225" i="6"/>
  <c r="B2225" i="6"/>
  <c r="A2225" i="6"/>
  <c r="D2224" i="6"/>
  <c r="C2224" i="6"/>
  <c r="B2224" i="6"/>
  <c r="A2224" i="6"/>
  <c r="D2223" i="6"/>
  <c r="C2223" i="6"/>
  <c r="B2223" i="6"/>
  <c r="A2223" i="6"/>
  <c r="D2222" i="6"/>
  <c r="C2222" i="6"/>
  <c r="B2222" i="6"/>
  <c r="A2222" i="6"/>
  <c r="D2221" i="6"/>
  <c r="C2221" i="6"/>
  <c r="B2221" i="6"/>
  <c r="A2221" i="6"/>
  <c r="D2220" i="6"/>
  <c r="C2220" i="6"/>
  <c r="B2220" i="6"/>
  <c r="A2220" i="6"/>
  <c r="D2219" i="6"/>
  <c r="C2219" i="6"/>
  <c r="B2219" i="6"/>
  <c r="A2219" i="6"/>
  <c r="D2218" i="6"/>
  <c r="C2218" i="6"/>
  <c r="B2218" i="6"/>
  <c r="A2218" i="6"/>
  <c r="D2217" i="6"/>
  <c r="C2217" i="6"/>
  <c r="B2217" i="6"/>
  <c r="A2217" i="6"/>
  <c r="D2216" i="6"/>
  <c r="C2216" i="6"/>
  <c r="B2216" i="6"/>
  <c r="A2216" i="6"/>
  <c r="D2215" i="6"/>
  <c r="C2215" i="6"/>
  <c r="B2215" i="6"/>
  <c r="A2215" i="6"/>
  <c r="D2214" i="6"/>
  <c r="C2214" i="6"/>
  <c r="B2214" i="6"/>
  <c r="A2214" i="6"/>
  <c r="D2213" i="6"/>
  <c r="C2213" i="6"/>
  <c r="B2213" i="6"/>
  <c r="A2213" i="6"/>
  <c r="D2212" i="6"/>
  <c r="C2212" i="6"/>
  <c r="B2212" i="6"/>
  <c r="A2212" i="6"/>
  <c r="D2211" i="6"/>
  <c r="C2211" i="6"/>
  <c r="B2211" i="6"/>
  <c r="A2211" i="6"/>
  <c r="D2210" i="6"/>
  <c r="C2210" i="6"/>
  <c r="B2210" i="6"/>
  <c r="A2210" i="6"/>
  <c r="D2209" i="6"/>
  <c r="C2209" i="6"/>
  <c r="B2209" i="6"/>
  <c r="A2209" i="6"/>
  <c r="D2208" i="6"/>
  <c r="C2208" i="6"/>
  <c r="B2208" i="6"/>
  <c r="A2208" i="6"/>
  <c r="D2207" i="6"/>
  <c r="C2207" i="6"/>
  <c r="B2207" i="6"/>
  <c r="A2207" i="6"/>
  <c r="D2206" i="6"/>
  <c r="C2206" i="6"/>
  <c r="B2206" i="6"/>
  <c r="A2206" i="6"/>
  <c r="D2205" i="6"/>
  <c r="C2205" i="6"/>
  <c r="B2205" i="6"/>
  <c r="A2205" i="6"/>
  <c r="D2204" i="6"/>
  <c r="C2204" i="6"/>
  <c r="B2204" i="6"/>
  <c r="A2204" i="6"/>
  <c r="D2203" i="6"/>
  <c r="C2203" i="6"/>
  <c r="B2203" i="6"/>
  <c r="A2203" i="6"/>
  <c r="C2202" i="6"/>
  <c r="B2202" i="6"/>
  <c r="A2202" i="6"/>
  <c r="D2201" i="6"/>
  <c r="C2201" i="6"/>
  <c r="B2201" i="6"/>
  <c r="A2201" i="6"/>
  <c r="D2200" i="6"/>
  <c r="C2200" i="6"/>
  <c r="B2200" i="6"/>
  <c r="A2200" i="6"/>
  <c r="D2199" i="6"/>
  <c r="C2199" i="6"/>
  <c r="B2199" i="6"/>
  <c r="A2199" i="6"/>
  <c r="D2198" i="6"/>
  <c r="C2198" i="6"/>
  <c r="B2198" i="6"/>
  <c r="A2198" i="6"/>
  <c r="D2197" i="6"/>
  <c r="C2197" i="6"/>
  <c r="B2197" i="6"/>
  <c r="A2197" i="6"/>
  <c r="D2196" i="6"/>
  <c r="C2196" i="6"/>
  <c r="B2196" i="6"/>
  <c r="A2196" i="6"/>
  <c r="D2195" i="6"/>
  <c r="C2195" i="6"/>
  <c r="B2195" i="6"/>
  <c r="A2195" i="6"/>
  <c r="D2194" i="6"/>
  <c r="C2194" i="6"/>
  <c r="B2194" i="6"/>
  <c r="A2194" i="6"/>
  <c r="D2193" i="6"/>
  <c r="C2193" i="6"/>
  <c r="B2193" i="6"/>
  <c r="A2193" i="6"/>
  <c r="D2192" i="6"/>
  <c r="C2192" i="6"/>
  <c r="B2192" i="6"/>
  <c r="A2192" i="6"/>
  <c r="D2191" i="6"/>
  <c r="C2191" i="6"/>
  <c r="B2191" i="6"/>
  <c r="A2191" i="6"/>
  <c r="D2190" i="6"/>
  <c r="C2190" i="6"/>
  <c r="B2190" i="6"/>
  <c r="A2190" i="6"/>
  <c r="D2189" i="6"/>
  <c r="C2189" i="6"/>
  <c r="B2189" i="6"/>
  <c r="A2189" i="6"/>
  <c r="D2188" i="6"/>
  <c r="C2188" i="6"/>
  <c r="B2188" i="6"/>
  <c r="A2188" i="6"/>
  <c r="D2187" i="6"/>
  <c r="C2187" i="6"/>
  <c r="B2187" i="6"/>
  <c r="A2187" i="6"/>
  <c r="D2186" i="6"/>
  <c r="C2186" i="6"/>
  <c r="B2186" i="6"/>
  <c r="A2186" i="6"/>
  <c r="D2185" i="6"/>
  <c r="C2185" i="6"/>
  <c r="B2185" i="6"/>
  <c r="A2185" i="6"/>
  <c r="D2184" i="6"/>
  <c r="C2184" i="6"/>
  <c r="B2184" i="6"/>
  <c r="A2184" i="6"/>
  <c r="D2183" i="6"/>
  <c r="C2183" i="6"/>
  <c r="B2183" i="6"/>
  <c r="A2183" i="6"/>
  <c r="D2182" i="6"/>
  <c r="C2182" i="6"/>
  <c r="B2182" i="6"/>
  <c r="A2182" i="6"/>
  <c r="D2181" i="6"/>
  <c r="C2181" i="6"/>
  <c r="B2181" i="6"/>
  <c r="A2181" i="6"/>
  <c r="D2180" i="6"/>
  <c r="C2180" i="6"/>
  <c r="B2180" i="6"/>
  <c r="A2180" i="6"/>
  <c r="D2179" i="6"/>
  <c r="C2179" i="6"/>
  <c r="B2179" i="6"/>
  <c r="A2179" i="6"/>
  <c r="D2178" i="6"/>
  <c r="C2178" i="6"/>
  <c r="B2178" i="6"/>
  <c r="A2178" i="6"/>
  <c r="D2177" i="6"/>
  <c r="C2177" i="6"/>
  <c r="B2177" i="6"/>
  <c r="A2177" i="6"/>
  <c r="D2176" i="6"/>
  <c r="C2176" i="6"/>
  <c r="B2176" i="6"/>
  <c r="A2176" i="6"/>
  <c r="D2175" i="6"/>
  <c r="C2175" i="6"/>
  <c r="B2175" i="6"/>
  <c r="A2175" i="6"/>
  <c r="D2174" i="6"/>
  <c r="C2174" i="6"/>
  <c r="B2174" i="6"/>
  <c r="A2174" i="6"/>
  <c r="D2173" i="6"/>
  <c r="C2173" i="6"/>
  <c r="B2173" i="6"/>
  <c r="A2173" i="6"/>
  <c r="D2172" i="6"/>
  <c r="C2172" i="6"/>
  <c r="B2172" i="6"/>
  <c r="A2172" i="6"/>
  <c r="D2171" i="6"/>
  <c r="C2171" i="6"/>
  <c r="B2171" i="6"/>
  <c r="A2171" i="6"/>
  <c r="D2170" i="6"/>
  <c r="C2170" i="6"/>
  <c r="B2170" i="6"/>
  <c r="A2170" i="6"/>
  <c r="D2169" i="6"/>
  <c r="C2169" i="6"/>
  <c r="B2169" i="6"/>
  <c r="A2169" i="6"/>
  <c r="D2168" i="6"/>
  <c r="C2168" i="6"/>
  <c r="B2168" i="6"/>
  <c r="A2168" i="6"/>
  <c r="D2167" i="6"/>
  <c r="C2167" i="6"/>
  <c r="B2167" i="6"/>
  <c r="A2167" i="6"/>
  <c r="D2166" i="6"/>
  <c r="C2166" i="6"/>
  <c r="B2166" i="6"/>
  <c r="A2166" i="6"/>
  <c r="D2165" i="6"/>
  <c r="C2165" i="6"/>
  <c r="B2165" i="6"/>
  <c r="A2165" i="6"/>
  <c r="D2164" i="6"/>
  <c r="C2164" i="6"/>
  <c r="B2164" i="6"/>
  <c r="A2164" i="6"/>
  <c r="D2163" i="6"/>
  <c r="C2163" i="6"/>
  <c r="B2163" i="6"/>
  <c r="A2163" i="6"/>
  <c r="D2162" i="6"/>
  <c r="C2162" i="6"/>
  <c r="B2162" i="6"/>
  <c r="A2162" i="6"/>
  <c r="D2161" i="6"/>
  <c r="C2161" i="6"/>
  <c r="B2161" i="6"/>
  <c r="A2161" i="6"/>
  <c r="D2160" i="6"/>
  <c r="C2160" i="6"/>
  <c r="B2160" i="6"/>
  <c r="A2160" i="6"/>
  <c r="D2159" i="6"/>
  <c r="C2159" i="6"/>
  <c r="B2159" i="6"/>
  <c r="A2159" i="6"/>
  <c r="D2158" i="6"/>
  <c r="C2158" i="6"/>
  <c r="B2158" i="6"/>
  <c r="A2158" i="6"/>
  <c r="D2157" i="6"/>
  <c r="C2157" i="6"/>
  <c r="B2157" i="6"/>
  <c r="A2157" i="6"/>
  <c r="D2156" i="6"/>
  <c r="C2156" i="6"/>
  <c r="B2156" i="6"/>
  <c r="A2156" i="6"/>
  <c r="D2155" i="6"/>
  <c r="C2155" i="6"/>
  <c r="B2155" i="6"/>
  <c r="A2155" i="6"/>
  <c r="D2154" i="6"/>
  <c r="C2154" i="6"/>
  <c r="B2154" i="6"/>
  <c r="A2154" i="6"/>
  <c r="D2153" i="6"/>
  <c r="C2153" i="6"/>
  <c r="B2153" i="6"/>
  <c r="A2153" i="6"/>
  <c r="D2152" i="6"/>
  <c r="C2152" i="6"/>
  <c r="B2152" i="6"/>
  <c r="A2152" i="6"/>
  <c r="D2151" i="6"/>
  <c r="C2151" i="6"/>
  <c r="B2151" i="6"/>
  <c r="A2151" i="6"/>
  <c r="D2150" i="6"/>
  <c r="C2150" i="6"/>
  <c r="B2150" i="6"/>
  <c r="A2150" i="6"/>
  <c r="D2149" i="6"/>
  <c r="C2149" i="6"/>
  <c r="B2149" i="6"/>
  <c r="A2149" i="6"/>
  <c r="D2148" i="6"/>
  <c r="C2148" i="6"/>
  <c r="B2148" i="6"/>
  <c r="A2148" i="6"/>
  <c r="D2147" i="6"/>
  <c r="C2147" i="6"/>
  <c r="B2147" i="6"/>
  <c r="A2147" i="6"/>
  <c r="D2146" i="6"/>
  <c r="C2146" i="6"/>
  <c r="B2146" i="6"/>
  <c r="A2146" i="6"/>
  <c r="D2145" i="6"/>
  <c r="C2145" i="6"/>
  <c r="B2145" i="6"/>
  <c r="A2145" i="6"/>
  <c r="D2144" i="6"/>
  <c r="C2144" i="6"/>
  <c r="B2144" i="6"/>
  <c r="A2144" i="6"/>
  <c r="D2143" i="6"/>
  <c r="C2143" i="6"/>
  <c r="B2143" i="6"/>
  <c r="A2143" i="6"/>
  <c r="D2142" i="6"/>
  <c r="C2142" i="6"/>
  <c r="B2142" i="6"/>
  <c r="A2142" i="6"/>
  <c r="D2141" i="6"/>
  <c r="C2141" i="6"/>
  <c r="B2141" i="6"/>
  <c r="A2141" i="6"/>
  <c r="D2140" i="6"/>
  <c r="C2140" i="6"/>
  <c r="B2140" i="6"/>
  <c r="A2140" i="6"/>
  <c r="D2139" i="6"/>
  <c r="C2139" i="6"/>
  <c r="B2139" i="6"/>
  <c r="A2139" i="6"/>
  <c r="D2138" i="6"/>
  <c r="C2138" i="6"/>
  <c r="B2138" i="6"/>
  <c r="A2138" i="6"/>
  <c r="D2137" i="6"/>
  <c r="C2137" i="6"/>
  <c r="B2137" i="6"/>
  <c r="A2137" i="6"/>
  <c r="D2136" i="6"/>
  <c r="C2136" i="6"/>
  <c r="B2136" i="6"/>
  <c r="A2136" i="6"/>
  <c r="D2135" i="6"/>
  <c r="C2135" i="6"/>
  <c r="B2135" i="6"/>
  <c r="A2135" i="6"/>
  <c r="D2134" i="6"/>
  <c r="C2134" i="6"/>
  <c r="B2134" i="6"/>
  <c r="A2134" i="6"/>
  <c r="D2133" i="6"/>
  <c r="C2133" i="6"/>
  <c r="B2133" i="6"/>
  <c r="A2133" i="6"/>
  <c r="D2132" i="6"/>
  <c r="C2132" i="6"/>
  <c r="B2132" i="6"/>
  <c r="A2132" i="6"/>
  <c r="D2131" i="6"/>
  <c r="C2131" i="6"/>
  <c r="B2131" i="6"/>
  <c r="A2131" i="6"/>
  <c r="D2130" i="6"/>
  <c r="C2130" i="6"/>
  <c r="B2130" i="6"/>
  <c r="A2130" i="6"/>
  <c r="D2129" i="6"/>
  <c r="C2129" i="6"/>
  <c r="B2129" i="6"/>
  <c r="A2129" i="6"/>
  <c r="D2128" i="6"/>
  <c r="C2128" i="6"/>
  <c r="B2128" i="6"/>
  <c r="A2128" i="6"/>
  <c r="D2127" i="6"/>
  <c r="C2127" i="6"/>
  <c r="B2127" i="6"/>
  <c r="A2127" i="6"/>
  <c r="D2126" i="6"/>
  <c r="C2126" i="6"/>
  <c r="B2126" i="6"/>
  <c r="A2126" i="6"/>
  <c r="D2125" i="6"/>
  <c r="C2125" i="6"/>
  <c r="B2125" i="6"/>
  <c r="A2125" i="6"/>
  <c r="D2124" i="6"/>
  <c r="C2124" i="6"/>
  <c r="B2124" i="6"/>
  <c r="A2124" i="6"/>
  <c r="D2123" i="6"/>
  <c r="C2123" i="6"/>
  <c r="B2123" i="6"/>
  <c r="A2123" i="6"/>
  <c r="D2122" i="6"/>
  <c r="C2122" i="6"/>
  <c r="B2122" i="6"/>
  <c r="A2122" i="6"/>
  <c r="D2121" i="6"/>
  <c r="C2121" i="6"/>
  <c r="B2121" i="6"/>
  <c r="A2121" i="6"/>
  <c r="D2120" i="6"/>
  <c r="C2120" i="6"/>
  <c r="B2120" i="6"/>
  <c r="A2120" i="6"/>
  <c r="D2119" i="6"/>
  <c r="C2119" i="6"/>
  <c r="B2119" i="6"/>
  <c r="A2119" i="6"/>
  <c r="D2118" i="6"/>
  <c r="C2118" i="6"/>
  <c r="B2118" i="6"/>
  <c r="A2118" i="6"/>
  <c r="D2117" i="6"/>
  <c r="C2117" i="6"/>
  <c r="B2117" i="6"/>
  <c r="A2117" i="6"/>
  <c r="D2116" i="6"/>
  <c r="C2116" i="6"/>
  <c r="B2116" i="6"/>
  <c r="A2116" i="6"/>
  <c r="D2115" i="6"/>
  <c r="C2115" i="6"/>
  <c r="B2115" i="6"/>
  <c r="A2115" i="6"/>
  <c r="D2114" i="6"/>
  <c r="C2114" i="6"/>
  <c r="B2114" i="6"/>
  <c r="A2114" i="6"/>
  <c r="D2113" i="6"/>
  <c r="C2113" i="6"/>
  <c r="B2113" i="6"/>
  <c r="A2113" i="6"/>
  <c r="D2112" i="6"/>
  <c r="C2112" i="6"/>
  <c r="B2112" i="6"/>
  <c r="A2112" i="6"/>
  <c r="D2111" i="6"/>
  <c r="C2111" i="6"/>
  <c r="B2111" i="6"/>
  <c r="A2111" i="6"/>
  <c r="D2110" i="6"/>
  <c r="C2110" i="6"/>
  <c r="B2110" i="6"/>
  <c r="A2110" i="6"/>
  <c r="D2109" i="6"/>
  <c r="C2109" i="6"/>
  <c r="B2109" i="6"/>
  <c r="A2109" i="6"/>
  <c r="D2108" i="6"/>
  <c r="C2108" i="6"/>
  <c r="B2108" i="6"/>
  <c r="A2108" i="6"/>
  <c r="D2107" i="6"/>
  <c r="C2107" i="6"/>
  <c r="B2107" i="6"/>
  <c r="A2107" i="6"/>
  <c r="D2106" i="6"/>
  <c r="C2106" i="6"/>
  <c r="B2106" i="6"/>
  <c r="A2106" i="6"/>
  <c r="D2105" i="6"/>
  <c r="C2105" i="6"/>
  <c r="B2105" i="6"/>
  <c r="A2105" i="6"/>
  <c r="D2104" i="6"/>
  <c r="C2104" i="6"/>
  <c r="B2104" i="6"/>
  <c r="A2104" i="6"/>
  <c r="D2103" i="6"/>
  <c r="C2103" i="6"/>
  <c r="B2103" i="6"/>
  <c r="A2103" i="6"/>
  <c r="C2102" i="6"/>
  <c r="B2102" i="6"/>
  <c r="A2102" i="6"/>
  <c r="D2101" i="6"/>
  <c r="C2101" i="6"/>
  <c r="B2101" i="6"/>
  <c r="A2101" i="6"/>
  <c r="D2100" i="6"/>
  <c r="C2100" i="6"/>
  <c r="B2100" i="6"/>
  <c r="A2100" i="6"/>
  <c r="D2099" i="6"/>
  <c r="C2099" i="6"/>
  <c r="B2099" i="6"/>
  <c r="A2099" i="6"/>
  <c r="D2098" i="6"/>
  <c r="C2098" i="6"/>
  <c r="B2098" i="6"/>
  <c r="A2098" i="6"/>
  <c r="D2097" i="6"/>
  <c r="C2097" i="6"/>
  <c r="B2097" i="6"/>
  <c r="A2097" i="6"/>
  <c r="D2096" i="6"/>
  <c r="C2096" i="6"/>
  <c r="B2096" i="6"/>
  <c r="A2096" i="6"/>
  <c r="D2095" i="6"/>
  <c r="C2095" i="6"/>
  <c r="B2095" i="6"/>
  <c r="A2095" i="6"/>
  <c r="D2094" i="6"/>
  <c r="C2094" i="6"/>
  <c r="B2094" i="6"/>
  <c r="A2094" i="6"/>
  <c r="D2093" i="6"/>
  <c r="C2093" i="6"/>
  <c r="B2093" i="6"/>
  <c r="A2093" i="6"/>
  <c r="D2092" i="6"/>
  <c r="C2092" i="6"/>
  <c r="B2092" i="6"/>
  <c r="A2092" i="6"/>
  <c r="D2091" i="6"/>
  <c r="C2091" i="6"/>
  <c r="B2091" i="6"/>
  <c r="A2091" i="6"/>
  <c r="D2090" i="6"/>
  <c r="C2090" i="6"/>
  <c r="B2090" i="6"/>
  <c r="A2090" i="6"/>
  <c r="D2089" i="6"/>
  <c r="C2089" i="6"/>
  <c r="B2089" i="6"/>
  <c r="A2089" i="6"/>
  <c r="D2088" i="6"/>
  <c r="C2088" i="6"/>
  <c r="B2088" i="6"/>
  <c r="A2088" i="6"/>
  <c r="D2087" i="6"/>
  <c r="C2087" i="6"/>
  <c r="B2087" i="6"/>
  <c r="A2087" i="6"/>
  <c r="D2086" i="6"/>
  <c r="C2086" i="6"/>
  <c r="B2086" i="6"/>
  <c r="A2086" i="6"/>
  <c r="D2085" i="6"/>
  <c r="C2085" i="6"/>
  <c r="B2085" i="6"/>
  <c r="A2085" i="6"/>
  <c r="D2084" i="6"/>
  <c r="C2084" i="6"/>
  <c r="B2084" i="6"/>
  <c r="A2084" i="6"/>
  <c r="D2083" i="6"/>
  <c r="C2083" i="6"/>
  <c r="B2083" i="6"/>
  <c r="A2083" i="6"/>
  <c r="D2082" i="6"/>
  <c r="C2082" i="6"/>
  <c r="B2082" i="6"/>
  <c r="A2082" i="6"/>
  <c r="D2081" i="6"/>
  <c r="C2081" i="6"/>
  <c r="B2081" i="6"/>
  <c r="A2081" i="6"/>
  <c r="D2080" i="6"/>
  <c r="C2080" i="6"/>
  <c r="B2080" i="6"/>
  <c r="A2080" i="6"/>
  <c r="D2079" i="6"/>
  <c r="C2079" i="6"/>
  <c r="B2079" i="6"/>
  <c r="A2079" i="6"/>
  <c r="D2078" i="6"/>
  <c r="C2078" i="6"/>
  <c r="B2078" i="6"/>
  <c r="A2078" i="6"/>
  <c r="D2077" i="6"/>
  <c r="C2077" i="6"/>
  <c r="B2077" i="6"/>
  <c r="A2077" i="6"/>
  <c r="D2076" i="6"/>
  <c r="C2076" i="6"/>
  <c r="B2076" i="6"/>
  <c r="A2076" i="6"/>
  <c r="D2075" i="6"/>
  <c r="C2075" i="6"/>
  <c r="B2075" i="6"/>
  <c r="A2075" i="6"/>
  <c r="D2074" i="6"/>
  <c r="C2074" i="6"/>
  <c r="B2074" i="6"/>
  <c r="A2074" i="6"/>
  <c r="D2073" i="6"/>
  <c r="C2073" i="6"/>
  <c r="B2073" i="6"/>
  <c r="A2073" i="6"/>
  <c r="D2072" i="6"/>
  <c r="C2072" i="6"/>
  <c r="B2072" i="6"/>
  <c r="A2072" i="6"/>
  <c r="D2071" i="6"/>
  <c r="C2071" i="6"/>
  <c r="B2071" i="6"/>
  <c r="A2071" i="6"/>
  <c r="D2070" i="6"/>
  <c r="C2070" i="6"/>
  <c r="B2070" i="6"/>
  <c r="A2070" i="6"/>
  <c r="D2069" i="6"/>
  <c r="C2069" i="6"/>
  <c r="B2069" i="6"/>
  <c r="A2069" i="6"/>
  <c r="D2068" i="6"/>
  <c r="C2068" i="6"/>
  <c r="B2068" i="6"/>
  <c r="A2068" i="6"/>
  <c r="D2067" i="6"/>
  <c r="C2067" i="6"/>
  <c r="B2067" i="6"/>
  <c r="A2067" i="6"/>
  <c r="D2066" i="6"/>
  <c r="C2066" i="6"/>
  <c r="B2066" i="6"/>
  <c r="A2066" i="6"/>
  <c r="D2065" i="6"/>
  <c r="C2065" i="6"/>
  <c r="B2065" i="6"/>
  <c r="A2065" i="6"/>
  <c r="D2064" i="6"/>
  <c r="C2064" i="6"/>
  <c r="B2064" i="6"/>
  <c r="A2064" i="6"/>
  <c r="D2063" i="6"/>
  <c r="C2063" i="6"/>
  <c r="B2063" i="6"/>
  <c r="A2063" i="6"/>
  <c r="D2062" i="6"/>
  <c r="C2062" i="6"/>
  <c r="B2062" i="6"/>
  <c r="A2062" i="6"/>
  <c r="D2061" i="6"/>
  <c r="C2061" i="6"/>
  <c r="B2061" i="6"/>
  <c r="A2061" i="6"/>
  <c r="D2060" i="6"/>
  <c r="C2060" i="6"/>
  <c r="B2060" i="6"/>
  <c r="A2060" i="6"/>
  <c r="D2059" i="6"/>
  <c r="C2059" i="6"/>
  <c r="B2059" i="6"/>
  <c r="A2059" i="6"/>
  <c r="D2058" i="6"/>
  <c r="C2058" i="6"/>
  <c r="B2058" i="6"/>
  <c r="A2058" i="6"/>
  <c r="D2057" i="6"/>
  <c r="C2057" i="6"/>
  <c r="B2057" i="6"/>
  <c r="A2057" i="6"/>
  <c r="D2056" i="6"/>
  <c r="C2056" i="6"/>
  <c r="B2056" i="6"/>
  <c r="A2056" i="6"/>
  <c r="D2055" i="6"/>
  <c r="C2055" i="6"/>
  <c r="B2055" i="6"/>
  <c r="A2055" i="6"/>
  <c r="D2054" i="6"/>
  <c r="C2054" i="6"/>
  <c r="B2054" i="6"/>
  <c r="A2054" i="6"/>
  <c r="D2053" i="6"/>
  <c r="C2053" i="6"/>
  <c r="B2053" i="6"/>
  <c r="A2053" i="6"/>
  <c r="D2052" i="6"/>
  <c r="C2052" i="6"/>
  <c r="B2052" i="6"/>
  <c r="A2052" i="6"/>
  <c r="D2051" i="6"/>
  <c r="C2051" i="6"/>
  <c r="B2051" i="6"/>
  <c r="A2051" i="6"/>
  <c r="D2050" i="6"/>
  <c r="C2050" i="6"/>
  <c r="B2050" i="6"/>
  <c r="A2050" i="6"/>
  <c r="D2049" i="6"/>
  <c r="C2049" i="6"/>
  <c r="B2049" i="6"/>
  <c r="A2049" i="6"/>
  <c r="D2048" i="6"/>
  <c r="C2048" i="6"/>
  <c r="B2048" i="6"/>
  <c r="A2048" i="6"/>
  <c r="D2047" i="6"/>
  <c r="C2047" i="6"/>
  <c r="B2047" i="6"/>
  <c r="A2047" i="6"/>
  <c r="D2046" i="6"/>
  <c r="C2046" i="6"/>
  <c r="B2046" i="6"/>
  <c r="A2046" i="6"/>
  <c r="D2045" i="6"/>
  <c r="C2045" i="6"/>
  <c r="B2045" i="6"/>
  <c r="A2045" i="6"/>
  <c r="D2044" i="6"/>
  <c r="C2044" i="6"/>
  <c r="B2044" i="6"/>
  <c r="A2044" i="6"/>
  <c r="D2043" i="6"/>
  <c r="C2043" i="6"/>
  <c r="B2043" i="6"/>
  <c r="A2043" i="6"/>
  <c r="D2042" i="6"/>
  <c r="C2042" i="6"/>
  <c r="B2042" i="6"/>
  <c r="A2042" i="6"/>
  <c r="D2041" i="6"/>
  <c r="C2041" i="6"/>
  <c r="B2041" i="6"/>
  <c r="A2041" i="6"/>
  <c r="D2040" i="6"/>
  <c r="C2040" i="6"/>
  <c r="B2040" i="6"/>
  <c r="A2040" i="6"/>
  <c r="D2039" i="6"/>
  <c r="C2039" i="6"/>
  <c r="B2039" i="6"/>
  <c r="A2039" i="6"/>
  <c r="D2038" i="6"/>
  <c r="C2038" i="6"/>
  <c r="B2038" i="6"/>
  <c r="A2038" i="6"/>
  <c r="D2037" i="6"/>
  <c r="C2037" i="6"/>
  <c r="B2037" i="6"/>
  <c r="A2037" i="6"/>
  <c r="D2036" i="6"/>
  <c r="C2036" i="6"/>
  <c r="B2036" i="6"/>
  <c r="A2036" i="6"/>
  <c r="D2035" i="6"/>
  <c r="C2035" i="6"/>
  <c r="B2035" i="6"/>
  <c r="A2035" i="6"/>
  <c r="D2034" i="6"/>
  <c r="C2034" i="6"/>
  <c r="B2034" i="6"/>
  <c r="A2034" i="6"/>
  <c r="D2033" i="6"/>
  <c r="C2033" i="6"/>
  <c r="B2033" i="6"/>
  <c r="A2033" i="6"/>
  <c r="D2032" i="6"/>
  <c r="C2032" i="6"/>
  <c r="B2032" i="6"/>
  <c r="A2032" i="6"/>
  <c r="D2031" i="6"/>
  <c r="C2031" i="6"/>
  <c r="B2031" i="6"/>
  <c r="A2031" i="6"/>
  <c r="D2030" i="6"/>
  <c r="C2030" i="6"/>
  <c r="B2030" i="6"/>
  <c r="A2030" i="6"/>
  <c r="D2029" i="6"/>
  <c r="C2029" i="6"/>
  <c r="B2029" i="6"/>
  <c r="A2029" i="6"/>
  <c r="D2028" i="6"/>
  <c r="C2028" i="6"/>
  <c r="B2028" i="6"/>
  <c r="A2028" i="6"/>
  <c r="D2027" i="6"/>
  <c r="C2027" i="6"/>
  <c r="B2027" i="6"/>
  <c r="A2027" i="6"/>
  <c r="D2026" i="6"/>
  <c r="C2026" i="6"/>
  <c r="B2026" i="6"/>
  <c r="A2026" i="6"/>
  <c r="D2025" i="6"/>
  <c r="C2025" i="6"/>
  <c r="B2025" i="6"/>
  <c r="A2025" i="6"/>
  <c r="D2024" i="6"/>
  <c r="C2024" i="6"/>
  <c r="B2024" i="6"/>
  <c r="A2024" i="6"/>
  <c r="D2023" i="6"/>
  <c r="C2023" i="6"/>
  <c r="B2023" i="6"/>
  <c r="A2023" i="6"/>
  <c r="D2022" i="6"/>
  <c r="C2022" i="6"/>
  <c r="B2022" i="6"/>
  <c r="A2022" i="6"/>
  <c r="D2021" i="6"/>
  <c r="C2021" i="6"/>
  <c r="B2021" i="6"/>
  <c r="A2021" i="6"/>
  <c r="D2020" i="6"/>
  <c r="C2020" i="6"/>
  <c r="B2020" i="6"/>
  <c r="A2020" i="6"/>
  <c r="D2019" i="6"/>
  <c r="C2019" i="6"/>
  <c r="B2019" i="6"/>
  <c r="A2019" i="6"/>
  <c r="D2018" i="6"/>
  <c r="C2018" i="6"/>
  <c r="B2018" i="6"/>
  <c r="A2018" i="6"/>
  <c r="D2017" i="6"/>
  <c r="C2017" i="6"/>
  <c r="B2017" i="6"/>
  <c r="A2017" i="6"/>
  <c r="D2016" i="6"/>
  <c r="C2016" i="6"/>
  <c r="B2016" i="6"/>
  <c r="A2016" i="6"/>
  <c r="D2015" i="6"/>
  <c r="C2015" i="6"/>
  <c r="B2015" i="6"/>
  <c r="A2015" i="6"/>
  <c r="D2014" i="6"/>
  <c r="C2014" i="6"/>
  <c r="B2014" i="6"/>
  <c r="A2014" i="6"/>
  <c r="D2013" i="6"/>
  <c r="C2013" i="6"/>
  <c r="B2013" i="6"/>
  <c r="A2013" i="6"/>
  <c r="D2012" i="6"/>
  <c r="C2012" i="6"/>
  <c r="B2012" i="6"/>
  <c r="A2012" i="6"/>
  <c r="D2011" i="6"/>
  <c r="C2011" i="6"/>
  <c r="B2011" i="6"/>
  <c r="A2011" i="6"/>
  <c r="D2010" i="6"/>
  <c r="C2010" i="6"/>
  <c r="B2010" i="6"/>
  <c r="A2010" i="6"/>
  <c r="D2009" i="6"/>
  <c r="C2009" i="6"/>
  <c r="B2009" i="6"/>
  <c r="A2009" i="6"/>
  <c r="D2008" i="6"/>
  <c r="C2008" i="6"/>
  <c r="B2008" i="6"/>
  <c r="A2008" i="6"/>
  <c r="D2007" i="6"/>
  <c r="C2007" i="6"/>
  <c r="B2007" i="6"/>
  <c r="A2007" i="6"/>
  <c r="D2006" i="6"/>
  <c r="C2006" i="6"/>
  <c r="B2006" i="6"/>
  <c r="A2006" i="6"/>
  <c r="D2005" i="6"/>
  <c r="C2005" i="6"/>
  <c r="B2005" i="6"/>
  <c r="A2005" i="6"/>
  <c r="D2004" i="6"/>
  <c r="C2004" i="6"/>
  <c r="B2004" i="6"/>
  <c r="A2004" i="6"/>
  <c r="D2003" i="6"/>
  <c r="C2003" i="6"/>
  <c r="B2003" i="6"/>
  <c r="A2003" i="6"/>
  <c r="D2002" i="6"/>
  <c r="C2002" i="6"/>
  <c r="B2002" i="6"/>
  <c r="A2002" i="6"/>
  <c r="D2001" i="6"/>
  <c r="C2001" i="6"/>
  <c r="B2001" i="6"/>
  <c r="A2001" i="6"/>
  <c r="D2000" i="6"/>
  <c r="C2000" i="6"/>
  <c r="B2000" i="6"/>
  <c r="A2000" i="6"/>
  <c r="D1999" i="6"/>
  <c r="C1999" i="6"/>
  <c r="B1999" i="6"/>
  <c r="A1999" i="6"/>
  <c r="D1998" i="6"/>
  <c r="C1998" i="6"/>
  <c r="B1998" i="6"/>
  <c r="A1998" i="6"/>
  <c r="D1997" i="6"/>
  <c r="C1997" i="6"/>
  <c r="B1997" i="6"/>
  <c r="A1997" i="6"/>
  <c r="D1996" i="6"/>
  <c r="C1996" i="6"/>
  <c r="B1996" i="6"/>
  <c r="A1996" i="6"/>
  <c r="D1995" i="6"/>
  <c r="C1995" i="6"/>
  <c r="B1995" i="6"/>
  <c r="A1995" i="6"/>
  <c r="D1994" i="6"/>
  <c r="C1994" i="6"/>
  <c r="B1994" i="6"/>
  <c r="A1994" i="6"/>
  <c r="D1993" i="6"/>
  <c r="C1993" i="6"/>
  <c r="B1993" i="6"/>
  <c r="A1993" i="6"/>
  <c r="D1992" i="6"/>
  <c r="C1992" i="6"/>
  <c r="B1992" i="6"/>
  <c r="A1992" i="6"/>
  <c r="D1991" i="6"/>
  <c r="C1991" i="6"/>
  <c r="B1991" i="6"/>
  <c r="A1991" i="6"/>
  <c r="D1990" i="6"/>
  <c r="C1990" i="6"/>
  <c r="B1990" i="6"/>
  <c r="A1990" i="6"/>
  <c r="D1989" i="6"/>
  <c r="C1989" i="6"/>
  <c r="B1989" i="6"/>
  <c r="A1989" i="6"/>
  <c r="D1988" i="6"/>
  <c r="C1988" i="6"/>
  <c r="B1988" i="6"/>
  <c r="A1988" i="6"/>
  <c r="D1987" i="6"/>
  <c r="C1987" i="6"/>
  <c r="B1987" i="6"/>
  <c r="A1987" i="6"/>
  <c r="D1986" i="6"/>
  <c r="C1986" i="6"/>
  <c r="B1986" i="6"/>
  <c r="A1986" i="6"/>
  <c r="D1985" i="6"/>
  <c r="C1985" i="6"/>
  <c r="B1985" i="6"/>
  <c r="A1985" i="6"/>
  <c r="D1984" i="6"/>
  <c r="C1984" i="6"/>
  <c r="B1984" i="6"/>
  <c r="A1984" i="6"/>
  <c r="D1983" i="6"/>
  <c r="C1983" i="6"/>
  <c r="B1983" i="6"/>
  <c r="A1983" i="6"/>
  <c r="D1982" i="6"/>
  <c r="C1982" i="6"/>
  <c r="B1982" i="6"/>
  <c r="A1982" i="6"/>
  <c r="D1981" i="6"/>
  <c r="C1981" i="6"/>
  <c r="B1981" i="6"/>
  <c r="A1981" i="6"/>
  <c r="D1980" i="6"/>
  <c r="C1980" i="6"/>
  <c r="B1980" i="6"/>
  <c r="A1980" i="6"/>
  <c r="D1979" i="6"/>
  <c r="C1979" i="6"/>
  <c r="B1979" i="6"/>
  <c r="A1979" i="6"/>
  <c r="D1978" i="6"/>
  <c r="C1978" i="6"/>
  <c r="B1978" i="6"/>
  <c r="A1978" i="6"/>
  <c r="D1977" i="6"/>
  <c r="C1977" i="6"/>
  <c r="B1977" i="6"/>
  <c r="A1977" i="6"/>
  <c r="D1976" i="6"/>
  <c r="C1976" i="6"/>
  <c r="B1976" i="6"/>
  <c r="A1976" i="6"/>
  <c r="D1975" i="6"/>
  <c r="C1975" i="6"/>
  <c r="B1975" i="6"/>
  <c r="A1975" i="6"/>
  <c r="D1974" i="6"/>
  <c r="C1974" i="6"/>
  <c r="B1974" i="6"/>
  <c r="A1974" i="6"/>
  <c r="D1973" i="6"/>
  <c r="C1973" i="6"/>
  <c r="B1973" i="6"/>
  <c r="A1973" i="6"/>
  <c r="D1972" i="6"/>
  <c r="C1972" i="6"/>
  <c r="B1972" i="6"/>
  <c r="A1972" i="6"/>
  <c r="D1971" i="6"/>
  <c r="C1971" i="6"/>
  <c r="B1971" i="6"/>
  <c r="A1971" i="6"/>
  <c r="D1970" i="6"/>
  <c r="C1970" i="6"/>
  <c r="B1970" i="6"/>
  <c r="A1970" i="6"/>
  <c r="D1969" i="6"/>
  <c r="C1969" i="6"/>
  <c r="B1969" i="6"/>
  <c r="A1969" i="6"/>
  <c r="D1968" i="6"/>
  <c r="C1968" i="6"/>
  <c r="B1968" i="6"/>
  <c r="A1968" i="6"/>
  <c r="D1967" i="6"/>
  <c r="C1967" i="6"/>
  <c r="B1967" i="6"/>
  <c r="A1967" i="6"/>
  <c r="D1966" i="6"/>
  <c r="C1966" i="6"/>
  <c r="B1966" i="6"/>
  <c r="A1966" i="6"/>
  <c r="D1965" i="6"/>
  <c r="C1965" i="6"/>
  <c r="B1965" i="6"/>
  <c r="A1965" i="6"/>
  <c r="D1964" i="6"/>
  <c r="C1964" i="6"/>
  <c r="B1964" i="6"/>
  <c r="A1964" i="6"/>
  <c r="D1963" i="6"/>
  <c r="C1963" i="6"/>
  <c r="B1963" i="6"/>
  <c r="A1963" i="6"/>
  <c r="D1962" i="6"/>
  <c r="C1962" i="6"/>
  <c r="B1962" i="6"/>
  <c r="A1962" i="6"/>
  <c r="D1961" i="6"/>
  <c r="C1961" i="6"/>
  <c r="B1961" i="6"/>
  <c r="A1961" i="6"/>
  <c r="D1960" i="6"/>
  <c r="C1960" i="6"/>
  <c r="B1960" i="6"/>
  <c r="A1960" i="6"/>
  <c r="D1959" i="6"/>
  <c r="C1959" i="6"/>
  <c r="B1959" i="6"/>
  <c r="A1959" i="6"/>
  <c r="D1958" i="6"/>
  <c r="C1958" i="6"/>
  <c r="B1958" i="6"/>
  <c r="A1958" i="6"/>
  <c r="D1957" i="6"/>
  <c r="C1957" i="6"/>
  <c r="B1957" i="6"/>
  <c r="A1957" i="6"/>
  <c r="D1956" i="6"/>
  <c r="C1956" i="6"/>
  <c r="B1956" i="6"/>
  <c r="A1956" i="6"/>
  <c r="D1955" i="6"/>
  <c r="C1955" i="6"/>
  <c r="B1955" i="6"/>
  <c r="A1955" i="6"/>
  <c r="D1954" i="6"/>
  <c r="C1954" i="6"/>
  <c r="B1954" i="6"/>
  <c r="A1954" i="6"/>
  <c r="D1953" i="6"/>
  <c r="C1953" i="6"/>
  <c r="B1953" i="6"/>
  <c r="A1953" i="6"/>
  <c r="D1952" i="6"/>
  <c r="C1952" i="6"/>
  <c r="B1952" i="6"/>
  <c r="A1952" i="6"/>
  <c r="D1951" i="6"/>
  <c r="C1951" i="6"/>
  <c r="B1951" i="6"/>
  <c r="A1951" i="6"/>
  <c r="D1950" i="6"/>
  <c r="C1950" i="6"/>
  <c r="B1950" i="6"/>
  <c r="A1950" i="6"/>
  <c r="D1949" i="6"/>
  <c r="C1949" i="6"/>
  <c r="B1949" i="6"/>
  <c r="A1949" i="6"/>
  <c r="D1948" i="6"/>
  <c r="C1948" i="6"/>
  <c r="B1948" i="6"/>
  <c r="A1948" i="6"/>
  <c r="D1947" i="6"/>
  <c r="C1947" i="6"/>
  <c r="B1947" i="6"/>
  <c r="A1947" i="6"/>
  <c r="D1946" i="6"/>
  <c r="C1946" i="6"/>
  <c r="B1946" i="6"/>
  <c r="A1946" i="6"/>
  <c r="D1945" i="6"/>
  <c r="C1945" i="6"/>
  <c r="B1945" i="6"/>
  <c r="A1945" i="6"/>
  <c r="D1944" i="6"/>
  <c r="C1944" i="6"/>
  <c r="B1944" i="6"/>
  <c r="A1944" i="6"/>
  <c r="D1943" i="6"/>
  <c r="C1943" i="6"/>
  <c r="B1943" i="6"/>
  <c r="A1943" i="6"/>
  <c r="D1942" i="6"/>
  <c r="C1942" i="6"/>
  <c r="B1942" i="6"/>
  <c r="A1942" i="6"/>
  <c r="D1941" i="6"/>
  <c r="C1941" i="6"/>
  <c r="B1941" i="6"/>
  <c r="A1941" i="6"/>
  <c r="D1940" i="6"/>
  <c r="C1940" i="6"/>
  <c r="B1940" i="6"/>
  <c r="A1940" i="6"/>
  <c r="D1939" i="6"/>
  <c r="C1939" i="6"/>
  <c r="B1939" i="6"/>
  <c r="A1939" i="6"/>
  <c r="D1938" i="6"/>
  <c r="C1938" i="6"/>
  <c r="B1938" i="6"/>
  <c r="A1938" i="6"/>
  <c r="D1937" i="6"/>
  <c r="C1937" i="6"/>
  <c r="B1937" i="6"/>
  <c r="A1937" i="6"/>
  <c r="D1936" i="6"/>
  <c r="C1936" i="6"/>
  <c r="B1936" i="6"/>
  <c r="A1936" i="6"/>
  <c r="D1935" i="6"/>
  <c r="C1935" i="6"/>
  <c r="B1935" i="6"/>
  <c r="A1935" i="6"/>
  <c r="D1934" i="6"/>
  <c r="C1934" i="6"/>
  <c r="B1934" i="6"/>
  <c r="A1934" i="6"/>
  <c r="D1933" i="6"/>
  <c r="C1933" i="6"/>
  <c r="B1933" i="6"/>
  <c r="A1933" i="6"/>
  <c r="D1932" i="6"/>
  <c r="C1932" i="6"/>
  <c r="B1932" i="6"/>
  <c r="A1932" i="6"/>
  <c r="D1931" i="6"/>
  <c r="C1931" i="6"/>
  <c r="B1931" i="6"/>
  <c r="A1931" i="6"/>
  <c r="D1930" i="6"/>
  <c r="C1930" i="6"/>
  <c r="B1930" i="6"/>
  <c r="A1930" i="6"/>
  <c r="D1929" i="6"/>
  <c r="C1929" i="6"/>
  <c r="B1929" i="6"/>
  <c r="A1929" i="6"/>
  <c r="D1928" i="6"/>
  <c r="C1928" i="6"/>
  <c r="B1928" i="6"/>
  <c r="A1928" i="6"/>
  <c r="D1927" i="6"/>
  <c r="C1927" i="6"/>
  <c r="B1927" i="6"/>
  <c r="A1927" i="6"/>
  <c r="D1926" i="6"/>
  <c r="C1926" i="6"/>
  <c r="B1926" i="6"/>
  <c r="A1926" i="6"/>
  <c r="D1925" i="6"/>
  <c r="C1925" i="6"/>
  <c r="B1925" i="6"/>
  <c r="A1925" i="6"/>
  <c r="D1924" i="6"/>
  <c r="C1924" i="6"/>
  <c r="B1924" i="6"/>
  <c r="A1924" i="6"/>
  <c r="D1923" i="6"/>
  <c r="C1923" i="6"/>
  <c r="B1923" i="6"/>
  <c r="A1923" i="6"/>
  <c r="D1922" i="6"/>
  <c r="C1922" i="6"/>
  <c r="B1922" i="6"/>
  <c r="A1922" i="6"/>
  <c r="D1921" i="6"/>
  <c r="C1921" i="6"/>
  <c r="B1921" i="6"/>
  <c r="A1921" i="6"/>
  <c r="D1920" i="6"/>
  <c r="C1920" i="6"/>
  <c r="B1920" i="6"/>
  <c r="A1920" i="6"/>
  <c r="D1919" i="6"/>
  <c r="C1919" i="6"/>
  <c r="B1919" i="6"/>
  <c r="A1919" i="6"/>
  <c r="D1918" i="6"/>
  <c r="C1918" i="6"/>
  <c r="B1918" i="6"/>
  <c r="A1918" i="6"/>
  <c r="D1917" i="6"/>
  <c r="C1917" i="6"/>
  <c r="B1917" i="6"/>
  <c r="A1917" i="6"/>
  <c r="D1916" i="6"/>
  <c r="C1916" i="6"/>
  <c r="B1916" i="6"/>
  <c r="A1916" i="6"/>
  <c r="D1915" i="6"/>
  <c r="C1915" i="6"/>
  <c r="B1915" i="6"/>
  <c r="A1915" i="6"/>
  <c r="D1914" i="6"/>
  <c r="C1914" i="6"/>
  <c r="B1914" i="6"/>
  <c r="A1914" i="6"/>
  <c r="D1913" i="6"/>
  <c r="C1913" i="6"/>
  <c r="B1913" i="6"/>
  <c r="A1913" i="6"/>
  <c r="D1912" i="6"/>
  <c r="C1912" i="6"/>
  <c r="B1912" i="6"/>
  <c r="A1912" i="6"/>
  <c r="D1911" i="6"/>
  <c r="C1911" i="6"/>
  <c r="B1911" i="6"/>
  <c r="A1911" i="6"/>
  <c r="D1910" i="6"/>
  <c r="C1910" i="6"/>
  <c r="B1910" i="6"/>
  <c r="A1910" i="6"/>
  <c r="D1909" i="6"/>
  <c r="C1909" i="6"/>
  <c r="B1909" i="6"/>
  <c r="A1909" i="6"/>
  <c r="D1908" i="6"/>
  <c r="C1908" i="6"/>
  <c r="B1908" i="6"/>
  <c r="A1908" i="6"/>
  <c r="D1907" i="6"/>
  <c r="C1907" i="6"/>
  <c r="B1907" i="6"/>
  <c r="A1907" i="6"/>
  <c r="D1906" i="6"/>
  <c r="C1906" i="6"/>
  <c r="B1906" i="6"/>
  <c r="A1906" i="6"/>
  <c r="D1905" i="6"/>
  <c r="C1905" i="6"/>
  <c r="B1905" i="6"/>
  <c r="A1905" i="6"/>
  <c r="D1904" i="6"/>
  <c r="C1904" i="6"/>
  <c r="B1904" i="6"/>
  <c r="A1904" i="6"/>
  <c r="D1903" i="6"/>
  <c r="C1903" i="6"/>
  <c r="B1903" i="6"/>
  <c r="A1903" i="6"/>
  <c r="D1902" i="6"/>
  <c r="C1902" i="6"/>
  <c r="B1902" i="6"/>
  <c r="A1902" i="6"/>
  <c r="D1901" i="6"/>
  <c r="C1901" i="6"/>
  <c r="B1901" i="6"/>
  <c r="A1901" i="6"/>
  <c r="D1900" i="6"/>
  <c r="C1900" i="6"/>
  <c r="B1900" i="6"/>
  <c r="A1900" i="6"/>
  <c r="D1899" i="6"/>
  <c r="C1899" i="6"/>
  <c r="B1899" i="6"/>
  <c r="A1899" i="6"/>
  <c r="D1898" i="6"/>
  <c r="C1898" i="6"/>
  <c r="B1898" i="6"/>
  <c r="A1898" i="6"/>
  <c r="D1897" i="6"/>
  <c r="C1897" i="6"/>
  <c r="B1897" i="6"/>
  <c r="A1897" i="6"/>
  <c r="D1896" i="6"/>
  <c r="C1896" i="6"/>
  <c r="B1896" i="6"/>
  <c r="A1896" i="6"/>
  <c r="D1895" i="6"/>
  <c r="C1895" i="6"/>
  <c r="B1895" i="6"/>
  <c r="A1895" i="6"/>
  <c r="D1894" i="6"/>
  <c r="C1894" i="6"/>
  <c r="B1894" i="6"/>
  <c r="A1894" i="6"/>
  <c r="D1893" i="6"/>
  <c r="C1893" i="6"/>
  <c r="B1893" i="6"/>
  <c r="A1893" i="6"/>
  <c r="D1892" i="6"/>
  <c r="C1892" i="6"/>
  <c r="B1892" i="6"/>
  <c r="A1892" i="6"/>
  <c r="D1891" i="6"/>
  <c r="C1891" i="6"/>
  <c r="B1891" i="6"/>
  <c r="A1891" i="6"/>
  <c r="D1890" i="6"/>
  <c r="C1890" i="6"/>
  <c r="B1890" i="6"/>
  <c r="A1890" i="6"/>
  <c r="D1889" i="6"/>
  <c r="C1889" i="6"/>
  <c r="B1889" i="6"/>
  <c r="A1889" i="6"/>
  <c r="D1888" i="6"/>
  <c r="C1888" i="6"/>
  <c r="B1888" i="6"/>
  <c r="A1888" i="6"/>
  <c r="D1887" i="6"/>
  <c r="C1887" i="6"/>
  <c r="B1887" i="6"/>
  <c r="A1887" i="6"/>
  <c r="D1886" i="6"/>
  <c r="C1886" i="6"/>
  <c r="B1886" i="6"/>
  <c r="A1886" i="6"/>
  <c r="D1885" i="6"/>
  <c r="C1885" i="6"/>
  <c r="B1885" i="6"/>
  <c r="A1885" i="6"/>
  <c r="D1884" i="6"/>
  <c r="C1884" i="6"/>
  <c r="B1884" i="6"/>
  <c r="A1884" i="6"/>
  <c r="D1883" i="6"/>
  <c r="C1883" i="6"/>
  <c r="B1883" i="6"/>
  <c r="A1883" i="6"/>
  <c r="D1882" i="6"/>
  <c r="C1882" i="6"/>
  <c r="B1882" i="6"/>
  <c r="A1882" i="6"/>
  <c r="D1881" i="6"/>
  <c r="C1881" i="6"/>
  <c r="B1881" i="6"/>
  <c r="A1881" i="6"/>
  <c r="D1880" i="6"/>
  <c r="C1880" i="6"/>
  <c r="B1880" i="6"/>
  <c r="A1880" i="6"/>
  <c r="D1879" i="6"/>
  <c r="C1879" i="6"/>
  <c r="B1879" i="6"/>
  <c r="A1879" i="6"/>
  <c r="D1878" i="6"/>
  <c r="C1878" i="6"/>
  <c r="B1878" i="6"/>
  <c r="A1878" i="6"/>
  <c r="D1877" i="6"/>
  <c r="C1877" i="6"/>
  <c r="B1877" i="6"/>
  <c r="A1877" i="6"/>
  <c r="D1876" i="6"/>
  <c r="C1876" i="6"/>
  <c r="B1876" i="6"/>
  <c r="A1876" i="6"/>
  <c r="D1875" i="6"/>
  <c r="C1875" i="6"/>
  <c r="B1875" i="6"/>
  <c r="A1875" i="6"/>
  <c r="D1874" i="6"/>
  <c r="C1874" i="6"/>
  <c r="B1874" i="6"/>
  <c r="A1874" i="6"/>
  <c r="D1873" i="6"/>
  <c r="C1873" i="6"/>
  <c r="B1873" i="6"/>
  <c r="A1873" i="6"/>
  <c r="D1872" i="6"/>
  <c r="C1872" i="6"/>
  <c r="B1872" i="6"/>
  <c r="A1872" i="6"/>
  <c r="D1871" i="6"/>
  <c r="C1871" i="6"/>
  <c r="B1871" i="6"/>
  <c r="A1871" i="6"/>
  <c r="D1870" i="6"/>
  <c r="C1870" i="6"/>
  <c r="B1870" i="6"/>
  <c r="A1870" i="6"/>
  <c r="D1869" i="6"/>
  <c r="C1869" i="6"/>
  <c r="B1869" i="6"/>
  <c r="A1869" i="6"/>
  <c r="D1868" i="6"/>
  <c r="C1868" i="6"/>
  <c r="B1868" i="6"/>
  <c r="A1868" i="6"/>
  <c r="D1867" i="6"/>
  <c r="C1867" i="6"/>
  <c r="B1867" i="6"/>
  <c r="A1867" i="6"/>
  <c r="D1866" i="6"/>
  <c r="C1866" i="6"/>
  <c r="B1866" i="6"/>
  <c r="A1866" i="6"/>
  <c r="D1865" i="6"/>
  <c r="C1865" i="6"/>
  <c r="B1865" i="6"/>
  <c r="A1865" i="6"/>
  <c r="D1864" i="6"/>
  <c r="C1864" i="6"/>
  <c r="B1864" i="6"/>
  <c r="A1864" i="6"/>
  <c r="D1863" i="6"/>
  <c r="C1863" i="6"/>
  <c r="B1863" i="6"/>
  <c r="A1863" i="6"/>
  <c r="D1862" i="6"/>
  <c r="C1862" i="6"/>
  <c r="B1862" i="6"/>
  <c r="A1862" i="6"/>
  <c r="D1861" i="6"/>
  <c r="C1861" i="6"/>
  <c r="B1861" i="6"/>
  <c r="A1861" i="6"/>
  <c r="D1860" i="6"/>
  <c r="C1860" i="6"/>
  <c r="B1860" i="6"/>
  <c r="A1860" i="6"/>
  <c r="D1859" i="6"/>
  <c r="C1859" i="6"/>
  <c r="B1859" i="6"/>
  <c r="A1859" i="6"/>
  <c r="D1858" i="6"/>
  <c r="C1858" i="6"/>
  <c r="B1858" i="6"/>
  <c r="A1858" i="6"/>
  <c r="D1857" i="6"/>
  <c r="C1857" i="6"/>
  <c r="B1857" i="6"/>
  <c r="A1857" i="6"/>
  <c r="D1856" i="6"/>
  <c r="C1856" i="6"/>
  <c r="B1856" i="6"/>
  <c r="A1856" i="6"/>
  <c r="D1855" i="6"/>
  <c r="C1855" i="6"/>
  <c r="B1855" i="6"/>
  <c r="A1855" i="6"/>
  <c r="D1854" i="6"/>
  <c r="C1854" i="6"/>
  <c r="B1854" i="6"/>
  <c r="A1854" i="6"/>
  <c r="D1853" i="6"/>
  <c r="C1853" i="6"/>
  <c r="B1853" i="6"/>
  <c r="A1853" i="6"/>
  <c r="D1852" i="6"/>
  <c r="C1852" i="6"/>
  <c r="B1852" i="6"/>
  <c r="A1852" i="6"/>
  <c r="D1851" i="6"/>
  <c r="C1851" i="6"/>
  <c r="B1851" i="6"/>
  <c r="A1851" i="6"/>
  <c r="D1850" i="6"/>
  <c r="C1850" i="6"/>
  <c r="B1850" i="6"/>
  <c r="A1850" i="6"/>
  <c r="D1849" i="6"/>
  <c r="C1849" i="6"/>
  <c r="B1849" i="6"/>
  <c r="A1849" i="6"/>
  <c r="D1848" i="6"/>
  <c r="C1848" i="6"/>
  <c r="B1848" i="6"/>
  <c r="A1848" i="6"/>
  <c r="D1847" i="6"/>
  <c r="C1847" i="6"/>
  <c r="B1847" i="6"/>
  <c r="A1847" i="6"/>
  <c r="D1846" i="6"/>
  <c r="C1846" i="6"/>
  <c r="B1846" i="6"/>
  <c r="A1846" i="6"/>
  <c r="D1845" i="6"/>
  <c r="C1845" i="6"/>
  <c r="B1845" i="6"/>
  <c r="A1845" i="6"/>
  <c r="D1844" i="6"/>
  <c r="C1844" i="6"/>
  <c r="B1844" i="6"/>
  <c r="A1844" i="6"/>
  <c r="D1843" i="6"/>
  <c r="C1843" i="6"/>
  <c r="B1843" i="6"/>
  <c r="A1843" i="6"/>
  <c r="D1842" i="6"/>
  <c r="C1842" i="6"/>
  <c r="B1842" i="6"/>
  <c r="A1842" i="6"/>
  <c r="D1841" i="6"/>
  <c r="C1841" i="6"/>
  <c r="B1841" i="6"/>
  <c r="A1841" i="6"/>
  <c r="D1840" i="6"/>
  <c r="C1840" i="6"/>
  <c r="B1840" i="6"/>
  <c r="A1840" i="6"/>
  <c r="D1839" i="6"/>
  <c r="C1839" i="6"/>
  <c r="B1839" i="6"/>
  <c r="A1839" i="6"/>
  <c r="D1838" i="6"/>
  <c r="C1838" i="6"/>
  <c r="B1838" i="6"/>
  <c r="A1838" i="6"/>
  <c r="D1837" i="6"/>
  <c r="C1837" i="6"/>
  <c r="B1837" i="6"/>
  <c r="A1837" i="6"/>
  <c r="D1836" i="6"/>
  <c r="C1836" i="6"/>
  <c r="B1836" i="6"/>
  <c r="A1836" i="6"/>
  <c r="D1835" i="6"/>
  <c r="C1835" i="6"/>
  <c r="B1835" i="6"/>
  <c r="A1835" i="6"/>
  <c r="D1834" i="6"/>
  <c r="C1834" i="6"/>
  <c r="B1834" i="6"/>
  <c r="A1834" i="6"/>
  <c r="D1833" i="6"/>
  <c r="C1833" i="6"/>
  <c r="B1833" i="6"/>
  <c r="A1833" i="6"/>
  <c r="D1832" i="6"/>
  <c r="C1832" i="6"/>
  <c r="B1832" i="6"/>
  <c r="A1832" i="6"/>
  <c r="D1831" i="6"/>
  <c r="C1831" i="6"/>
  <c r="B1831" i="6"/>
  <c r="A1831" i="6"/>
  <c r="D1830" i="6"/>
  <c r="C1830" i="6"/>
  <c r="B1830" i="6"/>
  <c r="A1830" i="6"/>
  <c r="D1829" i="6"/>
  <c r="C1829" i="6"/>
  <c r="B1829" i="6"/>
  <c r="A1829" i="6"/>
  <c r="D1828" i="6"/>
  <c r="C1828" i="6"/>
  <c r="B1828" i="6"/>
  <c r="A1828" i="6"/>
  <c r="D1827" i="6"/>
  <c r="C1827" i="6"/>
  <c r="B1827" i="6"/>
  <c r="A1827" i="6"/>
  <c r="D1826" i="6"/>
  <c r="C1826" i="6"/>
  <c r="B1826" i="6"/>
  <c r="A1826" i="6"/>
  <c r="D1825" i="6"/>
  <c r="C1825" i="6"/>
  <c r="B1825" i="6"/>
  <c r="A1825" i="6"/>
  <c r="D1824" i="6"/>
  <c r="C1824" i="6"/>
  <c r="B1824" i="6"/>
  <c r="A1824" i="6"/>
  <c r="D1823" i="6"/>
  <c r="C1823" i="6"/>
  <c r="B1823" i="6"/>
  <c r="A1823" i="6"/>
  <c r="D1822" i="6"/>
  <c r="C1822" i="6"/>
  <c r="B1822" i="6"/>
  <c r="A1822" i="6"/>
  <c r="D1821" i="6"/>
  <c r="C1821" i="6"/>
  <c r="B1821" i="6"/>
  <c r="A1821" i="6"/>
  <c r="D1820" i="6"/>
  <c r="C1820" i="6"/>
  <c r="B1820" i="6"/>
  <c r="A1820" i="6"/>
  <c r="D1819" i="6"/>
  <c r="C1819" i="6"/>
  <c r="B1819" i="6"/>
  <c r="A1819" i="6"/>
  <c r="D1818" i="6"/>
  <c r="C1818" i="6"/>
  <c r="B1818" i="6"/>
  <c r="A1818" i="6"/>
  <c r="D1817" i="6"/>
  <c r="C1817" i="6"/>
  <c r="B1817" i="6"/>
  <c r="A1817" i="6"/>
  <c r="D1816" i="6"/>
  <c r="C1816" i="6"/>
  <c r="B1816" i="6"/>
  <c r="A1816" i="6"/>
  <c r="D1815" i="6"/>
  <c r="C1815" i="6"/>
  <c r="B1815" i="6"/>
  <c r="A1815" i="6"/>
  <c r="D1814" i="6"/>
  <c r="C1814" i="6"/>
  <c r="B1814" i="6"/>
  <c r="A1814" i="6"/>
  <c r="D1813" i="6"/>
  <c r="C1813" i="6"/>
  <c r="B1813" i="6"/>
  <c r="A1813" i="6"/>
  <c r="D1812" i="6"/>
  <c r="C1812" i="6"/>
  <c r="B1812" i="6"/>
  <c r="A1812" i="6"/>
  <c r="D1811" i="6"/>
  <c r="C1811" i="6"/>
  <c r="B1811" i="6"/>
  <c r="A1811" i="6"/>
  <c r="D1810" i="6"/>
  <c r="C1810" i="6"/>
  <c r="B1810" i="6"/>
  <c r="A1810" i="6"/>
  <c r="D1809" i="6"/>
  <c r="C1809" i="6"/>
  <c r="B1809" i="6"/>
  <c r="A1809" i="6"/>
  <c r="D1808" i="6"/>
  <c r="C1808" i="6"/>
  <c r="B1808" i="6"/>
  <c r="A1808" i="6"/>
  <c r="D1807" i="6"/>
  <c r="C1807" i="6"/>
  <c r="B1807" i="6"/>
  <c r="A1807" i="6"/>
  <c r="D1806" i="6"/>
  <c r="C1806" i="6"/>
  <c r="B1806" i="6"/>
  <c r="A1806" i="6"/>
  <c r="D1805" i="6"/>
  <c r="C1805" i="6"/>
  <c r="B1805" i="6"/>
  <c r="A1805" i="6"/>
  <c r="D1804" i="6"/>
  <c r="C1804" i="6"/>
  <c r="B1804" i="6"/>
  <c r="A1804" i="6"/>
  <c r="D1803" i="6"/>
  <c r="C1803" i="6"/>
  <c r="B1803" i="6"/>
  <c r="A1803" i="6"/>
  <c r="D1802" i="6"/>
  <c r="C1802" i="6"/>
  <c r="B1802" i="6"/>
  <c r="A1802" i="6"/>
  <c r="D1801" i="6"/>
  <c r="C1801" i="6"/>
  <c r="B1801" i="6"/>
  <c r="A1801" i="6"/>
  <c r="D1800" i="6"/>
  <c r="C1800" i="6"/>
  <c r="B1800" i="6"/>
  <c r="A1800" i="6"/>
  <c r="D1799" i="6"/>
  <c r="C1799" i="6"/>
  <c r="B1799" i="6"/>
  <c r="A1799" i="6"/>
  <c r="D1798" i="6"/>
  <c r="C1798" i="6"/>
  <c r="B1798" i="6"/>
  <c r="A1798" i="6"/>
  <c r="D1797" i="6"/>
  <c r="C1797" i="6"/>
  <c r="B1797" i="6"/>
  <c r="A1797" i="6"/>
  <c r="D1796" i="6"/>
  <c r="C1796" i="6"/>
  <c r="B1796" i="6"/>
  <c r="A1796" i="6"/>
  <c r="D1795" i="6"/>
  <c r="C1795" i="6"/>
  <c r="B1795" i="6"/>
  <c r="A1795" i="6"/>
  <c r="D1794" i="6"/>
  <c r="C1794" i="6"/>
  <c r="B1794" i="6"/>
  <c r="A1794" i="6"/>
  <c r="D1793" i="6"/>
  <c r="C1793" i="6"/>
  <c r="B1793" i="6"/>
  <c r="A1793" i="6"/>
  <c r="D1792" i="6"/>
  <c r="C1792" i="6"/>
  <c r="B1792" i="6"/>
  <c r="A1792" i="6"/>
  <c r="D1791" i="6"/>
  <c r="C1791" i="6"/>
  <c r="B1791" i="6"/>
  <c r="A1791" i="6"/>
  <c r="D1790" i="6"/>
  <c r="C1790" i="6"/>
  <c r="B1790" i="6"/>
  <c r="A1790" i="6"/>
  <c r="D1789" i="6"/>
  <c r="C1789" i="6"/>
  <c r="B1789" i="6"/>
  <c r="A1789" i="6"/>
  <c r="D1788" i="6"/>
  <c r="C1788" i="6"/>
  <c r="B1788" i="6"/>
  <c r="A1788" i="6"/>
  <c r="D1787" i="6"/>
  <c r="C1787" i="6"/>
  <c r="B1787" i="6"/>
  <c r="A1787" i="6"/>
  <c r="D1786" i="6"/>
  <c r="C1786" i="6"/>
  <c r="B1786" i="6"/>
  <c r="A1786" i="6"/>
  <c r="D1785" i="6"/>
  <c r="C1785" i="6"/>
  <c r="B1785" i="6"/>
  <c r="A1785" i="6"/>
  <c r="D1784" i="6"/>
  <c r="C1784" i="6"/>
  <c r="B1784" i="6"/>
  <c r="A1784" i="6"/>
  <c r="D1783" i="6"/>
  <c r="C1783" i="6"/>
  <c r="B1783" i="6"/>
  <c r="A1783" i="6"/>
  <c r="D1782" i="6"/>
  <c r="C1782" i="6"/>
  <c r="B1782" i="6"/>
  <c r="A1782" i="6"/>
  <c r="D1781" i="6"/>
  <c r="C1781" i="6"/>
  <c r="B1781" i="6"/>
  <c r="A1781" i="6"/>
  <c r="D1780" i="6"/>
  <c r="C1780" i="6"/>
  <c r="B1780" i="6"/>
  <c r="A1780" i="6"/>
  <c r="D1779" i="6"/>
  <c r="C1779" i="6"/>
  <c r="B1779" i="6"/>
  <c r="A1779" i="6"/>
  <c r="D1778" i="6"/>
  <c r="C1778" i="6"/>
  <c r="B1778" i="6"/>
  <c r="A1778" i="6"/>
  <c r="D1777" i="6"/>
  <c r="C1777" i="6"/>
  <c r="B1777" i="6"/>
  <c r="A1777" i="6"/>
  <c r="D1776" i="6"/>
  <c r="C1776" i="6"/>
  <c r="B1776" i="6"/>
  <c r="A1776" i="6"/>
  <c r="D1775" i="6"/>
  <c r="C1775" i="6"/>
  <c r="B1775" i="6"/>
  <c r="A1775" i="6"/>
  <c r="D1774" i="6"/>
  <c r="C1774" i="6"/>
  <c r="B1774" i="6"/>
  <c r="A1774" i="6"/>
  <c r="D1773" i="6"/>
  <c r="C1773" i="6"/>
  <c r="B1773" i="6"/>
  <c r="A1773" i="6"/>
  <c r="D1772" i="6"/>
  <c r="C1772" i="6"/>
  <c r="B1772" i="6"/>
  <c r="A1772" i="6"/>
  <c r="D1771" i="6"/>
  <c r="C1771" i="6"/>
  <c r="B1771" i="6"/>
  <c r="A1771" i="6"/>
  <c r="D1770" i="6"/>
  <c r="C1770" i="6"/>
  <c r="B1770" i="6"/>
  <c r="A1770" i="6"/>
  <c r="D1769" i="6"/>
  <c r="C1769" i="6"/>
  <c r="B1769" i="6"/>
  <c r="A1769" i="6"/>
  <c r="D1768" i="6"/>
  <c r="C1768" i="6"/>
  <c r="B1768" i="6"/>
  <c r="A1768" i="6"/>
  <c r="D1767" i="6"/>
  <c r="C1767" i="6"/>
  <c r="B1767" i="6"/>
  <c r="A1767" i="6"/>
  <c r="D1766" i="6"/>
  <c r="C1766" i="6"/>
  <c r="B1766" i="6"/>
  <c r="A1766" i="6"/>
  <c r="D1765" i="6"/>
  <c r="C1765" i="6"/>
  <c r="B1765" i="6"/>
  <c r="A1765" i="6"/>
  <c r="D1764" i="6"/>
  <c r="C1764" i="6"/>
  <c r="B1764" i="6"/>
  <c r="A1764" i="6"/>
  <c r="D1763" i="6"/>
  <c r="C1763" i="6"/>
  <c r="B1763" i="6"/>
  <c r="A1763" i="6"/>
  <c r="D1762" i="6"/>
  <c r="C1762" i="6"/>
  <c r="B1762" i="6"/>
  <c r="A1762" i="6"/>
  <c r="D1761" i="6"/>
  <c r="C1761" i="6"/>
  <c r="B1761" i="6"/>
  <c r="A1761" i="6"/>
  <c r="D1760" i="6"/>
  <c r="C1760" i="6"/>
  <c r="B1760" i="6"/>
  <c r="A1760" i="6"/>
  <c r="D1759" i="6"/>
  <c r="C1759" i="6"/>
  <c r="B1759" i="6"/>
  <c r="A1759" i="6"/>
  <c r="D1758" i="6"/>
  <c r="C1758" i="6"/>
  <c r="B1758" i="6"/>
  <c r="A1758" i="6"/>
  <c r="D1757" i="6"/>
  <c r="C1757" i="6"/>
  <c r="B1757" i="6"/>
  <c r="A1757" i="6"/>
  <c r="D1756" i="6"/>
  <c r="C1756" i="6"/>
  <c r="B1756" i="6"/>
  <c r="A1756" i="6"/>
  <c r="D1755" i="6"/>
  <c r="C1755" i="6"/>
  <c r="B1755" i="6"/>
  <c r="A1755" i="6"/>
  <c r="D1754" i="6"/>
  <c r="C1754" i="6"/>
  <c r="B1754" i="6"/>
  <c r="A1754" i="6"/>
  <c r="D1753" i="6"/>
  <c r="C1753" i="6"/>
  <c r="B1753" i="6"/>
  <c r="A1753" i="6"/>
  <c r="D1752" i="6"/>
  <c r="C1752" i="6"/>
  <c r="B1752" i="6"/>
  <c r="A1752" i="6"/>
  <c r="D1751" i="6"/>
  <c r="C1751" i="6"/>
  <c r="B1751" i="6"/>
  <c r="A1751" i="6"/>
  <c r="D1750" i="6"/>
  <c r="C1750" i="6"/>
  <c r="B1750" i="6"/>
  <c r="A1750" i="6"/>
  <c r="D1749" i="6"/>
  <c r="C1749" i="6"/>
  <c r="B1749" i="6"/>
  <c r="A1749" i="6"/>
  <c r="D1748" i="6"/>
  <c r="C1748" i="6"/>
  <c r="B1748" i="6"/>
  <c r="A1748" i="6"/>
  <c r="D1747" i="6"/>
  <c r="C1747" i="6"/>
  <c r="B1747" i="6"/>
  <c r="A1747" i="6"/>
  <c r="D1746" i="6"/>
  <c r="C1746" i="6"/>
  <c r="B1746" i="6"/>
  <c r="A1746" i="6"/>
  <c r="D1745" i="6"/>
  <c r="C1745" i="6"/>
  <c r="B1745" i="6"/>
  <c r="A1745" i="6"/>
  <c r="D1744" i="6"/>
  <c r="C1744" i="6"/>
  <c r="B1744" i="6"/>
  <c r="A1744" i="6"/>
  <c r="D1743" i="6"/>
  <c r="C1743" i="6"/>
  <c r="B1743" i="6"/>
  <c r="A1743" i="6"/>
  <c r="D1742" i="6"/>
  <c r="C1742" i="6"/>
  <c r="B1742" i="6"/>
  <c r="A1742" i="6"/>
  <c r="D1741" i="6"/>
  <c r="C1741" i="6"/>
  <c r="B1741" i="6"/>
  <c r="A1741" i="6"/>
  <c r="D1740" i="6"/>
  <c r="C1740" i="6"/>
  <c r="B1740" i="6"/>
  <c r="A1740" i="6"/>
  <c r="D1739" i="6"/>
  <c r="C1739" i="6"/>
  <c r="B1739" i="6"/>
  <c r="A1739" i="6"/>
  <c r="D1738" i="6"/>
  <c r="C1738" i="6"/>
  <c r="B1738" i="6"/>
  <c r="A1738" i="6"/>
  <c r="D1737" i="6"/>
  <c r="C1737" i="6"/>
  <c r="B1737" i="6"/>
  <c r="A1737" i="6"/>
  <c r="D1736" i="6"/>
  <c r="C1736" i="6"/>
  <c r="B1736" i="6"/>
  <c r="A1736" i="6"/>
  <c r="D1735" i="6"/>
  <c r="C1735" i="6"/>
  <c r="B1735" i="6"/>
  <c r="A1735" i="6"/>
  <c r="D1734" i="6"/>
  <c r="C1734" i="6"/>
  <c r="B1734" i="6"/>
  <c r="A1734" i="6"/>
  <c r="D1733" i="6"/>
  <c r="C1733" i="6"/>
  <c r="B1733" i="6"/>
  <c r="A1733" i="6"/>
  <c r="D1732" i="6"/>
  <c r="C1732" i="6"/>
  <c r="B1732" i="6"/>
  <c r="A1732" i="6"/>
  <c r="D1731" i="6"/>
  <c r="C1731" i="6"/>
  <c r="B1731" i="6"/>
  <c r="A1731" i="6"/>
  <c r="D1730" i="6"/>
  <c r="C1730" i="6"/>
  <c r="B1730" i="6"/>
  <c r="A1730" i="6"/>
  <c r="D1729" i="6"/>
  <c r="C1729" i="6"/>
  <c r="B1729" i="6"/>
  <c r="A1729" i="6"/>
  <c r="D1728" i="6"/>
  <c r="C1728" i="6"/>
  <c r="B1728" i="6"/>
  <c r="A1728" i="6"/>
  <c r="D1727" i="6"/>
  <c r="C1727" i="6"/>
  <c r="B1727" i="6"/>
  <c r="A1727" i="6"/>
  <c r="D1726" i="6"/>
  <c r="C1726" i="6"/>
  <c r="B1726" i="6"/>
  <c r="A1726" i="6"/>
  <c r="D1725" i="6"/>
  <c r="C1725" i="6"/>
  <c r="B1725" i="6"/>
  <c r="A1725" i="6"/>
  <c r="D1724" i="6"/>
  <c r="C1724" i="6"/>
  <c r="B1724" i="6"/>
  <c r="A1724" i="6"/>
  <c r="D1723" i="6"/>
  <c r="C1723" i="6"/>
  <c r="B1723" i="6"/>
  <c r="A1723" i="6"/>
  <c r="D1722" i="6"/>
  <c r="C1722" i="6"/>
  <c r="B1722" i="6"/>
  <c r="A1722" i="6"/>
  <c r="D1721" i="6"/>
  <c r="C1721" i="6"/>
  <c r="B1721" i="6"/>
  <c r="A1721" i="6"/>
  <c r="D1720" i="6"/>
  <c r="C1720" i="6"/>
  <c r="B1720" i="6"/>
  <c r="A1720" i="6"/>
  <c r="D1719" i="6"/>
  <c r="C1719" i="6"/>
  <c r="B1719" i="6"/>
  <c r="A1719" i="6"/>
  <c r="D1718" i="6"/>
  <c r="C1718" i="6"/>
  <c r="B1718" i="6"/>
  <c r="A1718" i="6"/>
  <c r="D1717" i="6"/>
  <c r="C1717" i="6"/>
  <c r="B1717" i="6"/>
  <c r="A1717" i="6"/>
  <c r="D1716" i="6"/>
  <c r="C1716" i="6"/>
  <c r="B1716" i="6"/>
  <c r="A1716" i="6"/>
  <c r="D1715" i="6"/>
  <c r="C1715" i="6"/>
  <c r="B1715" i="6"/>
  <c r="A1715" i="6"/>
  <c r="D1714" i="6"/>
  <c r="C1714" i="6"/>
  <c r="B1714" i="6"/>
  <c r="A1714" i="6"/>
  <c r="D1713" i="6"/>
  <c r="C1713" i="6"/>
  <c r="B1713" i="6"/>
  <c r="A1713" i="6"/>
  <c r="D1712" i="6"/>
  <c r="C1712" i="6"/>
  <c r="B1712" i="6"/>
  <c r="A1712" i="6"/>
  <c r="D1711" i="6"/>
  <c r="C1711" i="6"/>
  <c r="B1711" i="6"/>
  <c r="A1711" i="6"/>
  <c r="D1710" i="6"/>
  <c r="C1710" i="6"/>
  <c r="B1710" i="6"/>
  <c r="A1710" i="6"/>
  <c r="D1709" i="6"/>
  <c r="C1709" i="6"/>
  <c r="B1709" i="6"/>
  <c r="A1709" i="6"/>
  <c r="D1708" i="6"/>
  <c r="C1708" i="6"/>
  <c r="B1708" i="6"/>
  <c r="A1708" i="6"/>
  <c r="D1707" i="6"/>
  <c r="C1707" i="6"/>
  <c r="B1707" i="6"/>
  <c r="A1707" i="6"/>
  <c r="D1706" i="6"/>
  <c r="C1706" i="6"/>
  <c r="B1706" i="6"/>
  <c r="A1706" i="6"/>
  <c r="D1705" i="6"/>
  <c r="C1705" i="6"/>
  <c r="B1705" i="6"/>
  <c r="A1705" i="6"/>
  <c r="D1704" i="6"/>
  <c r="C1704" i="6"/>
  <c r="B1704" i="6"/>
  <c r="A1704" i="6"/>
  <c r="D1703" i="6"/>
  <c r="C1703" i="6"/>
  <c r="B1703" i="6"/>
  <c r="A1703" i="6"/>
  <c r="D1702" i="6"/>
  <c r="C1702" i="6"/>
  <c r="B1702" i="6"/>
  <c r="A1702" i="6"/>
  <c r="D1701" i="6"/>
  <c r="C1701" i="6"/>
  <c r="B1701" i="6"/>
  <c r="A1701" i="6"/>
  <c r="D1700" i="6"/>
  <c r="C1700" i="6"/>
  <c r="B1700" i="6"/>
  <c r="A1700" i="6"/>
  <c r="D1699" i="6"/>
  <c r="C1699" i="6"/>
  <c r="B1699" i="6"/>
  <c r="A1699" i="6"/>
  <c r="D1698" i="6"/>
  <c r="C1698" i="6"/>
  <c r="B1698" i="6"/>
  <c r="A1698" i="6"/>
  <c r="D1697" i="6"/>
  <c r="C1697" i="6"/>
  <c r="B1697" i="6"/>
  <c r="A1697" i="6"/>
  <c r="D1696" i="6"/>
  <c r="C1696" i="6"/>
  <c r="B1696" i="6"/>
  <c r="A1696" i="6"/>
  <c r="D1695" i="6"/>
  <c r="C1695" i="6"/>
  <c r="B1695" i="6"/>
  <c r="A1695" i="6"/>
  <c r="D1694" i="6"/>
  <c r="C1694" i="6"/>
  <c r="B1694" i="6"/>
  <c r="A1694" i="6"/>
  <c r="D1693" i="6"/>
  <c r="C1693" i="6"/>
  <c r="B1693" i="6"/>
  <c r="A1693" i="6"/>
  <c r="D1692" i="6"/>
  <c r="C1692" i="6"/>
  <c r="B1692" i="6"/>
  <c r="A1692" i="6"/>
  <c r="C1691" i="6"/>
  <c r="B1691" i="6"/>
  <c r="A1691" i="6"/>
  <c r="C1690" i="6"/>
  <c r="B1690" i="6"/>
  <c r="A1690" i="6"/>
  <c r="C1689" i="6"/>
  <c r="B1689" i="6"/>
  <c r="A1689" i="6"/>
  <c r="C1688" i="6"/>
  <c r="B1688" i="6"/>
  <c r="A1688" i="6"/>
  <c r="D1687" i="6"/>
  <c r="C1687" i="6"/>
  <c r="B1687" i="6"/>
  <c r="A1687" i="6"/>
  <c r="D1686" i="6"/>
  <c r="C1686" i="6"/>
  <c r="B1686" i="6"/>
  <c r="A1686" i="6"/>
  <c r="D1685" i="6"/>
  <c r="C1685" i="6"/>
  <c r="B1685" i="6"/>
  <c r="A1685" i="6"/>
  <c r="D1684" i="6"/>
  <c r="C1684" i="6"/>
  <c r="B1684" i="6"/>
  <c r="A1684" i="6"/>
  <c r="D1683" i="6"/>
  <c r="C1683" i="6"/>
  <c r="B1683" i="6"/>
  <c r="A1683" i="6"/>
  <c r="D1682" i="6"/>
  <c r="C1682" i="6"/>
  <c r="B1682" i="6"/>
  <c r="A1682" i="6"/>
  <c r="D1681" i="6"/>
  <c r="C1681" i="6"/>
  <c r="B1681" i="6"/>
  <c r="A1681" i="6"/>
  <c r="D1680" i="6"/>
  <c r="C1680" i="6"/>
  <c r="B1680" i="6"/>
  <c r="A1680" i="6"/>
  <c r="D1679" i="6"/>
  <c r="C1679" i="6"/>
  <c r="B1679" i="6"/>
  <c r="A1679" i="6"/>
  <c r="D1678" i="6"/>
  <c r="C1678" i="6"/>
  <c r="B1678" i="6"/>
  <c r="A1678" i="6"/>
  <c r="D1677" i="6"/>
  <c r="C1677" i="6"/>
  <c r="B1677" i="6"/>
  <c r="A1677" i="6"/>
  <c r="D1676" i="6"/>
  <c r="C1676" i="6"/>
  <c r="B1676" i="6"/>
  <c r="A1676" i="6"/>
  <c r="D1675" i="6"/>
  <c r="C1675" i="6"/>
  <c r="B1675" i="6"/>
  <c r="A1675" i="6"/>
  <c r="D1674" i="6"/>
  <c r="C1674" i="6"/>
  <c r="B1674" i="6"/>
  <c r="A1674" i="6"/>
  <c r="D1673" i="6"/>
  <c r="C1673" i="6"/>
  <c r="B1673" i="6"/>
  <c r="A1673" i="6"/>
  <c r="D1672" i="6"/>
  <c r="C1672" i="6"/>
  <c r="B1672" i="6"/>
  <c r="A1672" i="6"/>
  <c r="D1671" i="6"/>
  <c r="C1671" i="6"/>
  <c r="B1671" i="6"/>
  <c r="A1671" i="6"/>
  <c r="D1670" i="6"/>
  <c r="C1670" i="6"/>
  <c r="B1670" i="6"/>
  <c r="A1670" i="6"/>
  <c r="D1669" i="6"/>
  <c r="C1669" i="6"/>
  <c r="B1669" i="6"/>
  <c r="A1669" i="6"/>
  <c r="D1668" i="6"/>
  <c r="C1668" i="6"/>
  <c r="B1668" i="6"/>
  <c r="A1668" i="6"/>
  <c r="D1667" i="6"/>
  <c r="C1667" i="6"/>
  <c r="B1667" i="6"/>
  <c r="A1667" i="6"/>
  <c r="D1666" i="6"/>
  <c r="C1666" i="6"/>
  <c r="B1666" i="6"/>
  <c r="A1666" i="6"/>
  <c r="D1665" i="6"/>
  <c r="C1665" i="6"/>
  <c r="B1665" i="6"/>
  <c r="A1665" i="6"/>
  <c r="D1664" i="6"/>
  <c r="C1664" i="6"/>
  <c r="B1664" i="6"/>
  <c r="A1664" i="6"/>
  <c r="D1663" i="6"/>
  <c r="C1663" i="6"/>
  <c r="B1663" i="6"/>
  <c r="A1663" i="6"/>
  <c r="D1662" i="6"/>
  <c r="C1662" i="6"/>
  <c r="B1662" i="6"/>
  <c r="A1662" i="6"/>
  <c r="D1661" i="6"/>
  <c r="C1661" i="6"/>
  <c r="B1661" i="6"/>
  <c r="A1661" i="6"/>
  <c r="D1660" i="6"/>
  <c r="C1660" i="6"/>
  <c r="B1660" i="6"/>
  <c r="A1660" i="6"/>
  <c r="D1659" i="6"/>
  <c r="C1659" i="6"/>
  <c r="B1659" i="6"/>
  <c r="A1659" i="6"/>
  <c r="D1658" i="6"/>
  <c r="C1658" i="6"/>
  <c r="B1658" i="6"/>
  <c r="A1658" i="6"/>
  <c r="D1657" i="6"/>
  <c r="C1657" i="6"/>
  <c r="B1657" i="6"/>
  <c r="A1657" i="6"/>
  <c r="D1656" i="6"/>
  <c r="C1656" i="6"/>
  <c r="B1656" i="6"/>
  <c r="A1656" i="6"/>
  <c r="D1655" i="6"/>
  <c r="C1655" i="6"/>
  <c r="B1655" i="6"/>
  <c r="A1655" i="6"/>
  <c r="D1654" i="6"/>
  <c r="C1654" i="6"/>
  <c r="B1654" i="6"/>
  <c r="A1654" i="6"/>
  <c r="D1653" i="6"/>
  <c r="C1653" i="6"/>
  <c r="B1653" i="6"/>
  <c r="A1653" i="6"/>
  <c r="D1652" i="6"/>
  <c r="C1652" i="6"/>
  <c r="B1652" i="6"/>
  <c r="A1652" i="6"/>
  <c r="D1651" i="6"/>
  <c r="C1651" i="6"/>
  <c r="B1651" i="6"/>
  <c r="A1651" i="6"/>
  <c r="D1650" i="6"/>
  <c r="C1650" i="6"/>
  <c r="B1650" i="6"/>
  <c r="A1650" i="6"/>
  <c r="D1649" i="6"/>
  <c r="C1649" i="6"/>
  <c r="B1649" i="6"/>
  <c r="A1649" i="6"/>
  <c r="D1648" i="6"/>
  <c r="C1648" i="6"/>
  <c r="B1648" i="6"/>
  <c r="A1648" i="6"/>
  <c r="D1647" i="6"/>
  <c r="C1647" i="6"/>
  <c r="B1647" i="6"/>
  <c r="A1647" i="6"/>
  <c r="D1646" i="6"/>
  <c r="C1646" i="6"/>
  <c r="B1646" i="6"/>
  <c r="A1646" i="6"/>
  <c r="D1645" i="6"/>
  <c r="C1645" i="6"/>
  <c r="B1645" i="6"/>
  <c r="A1645" i="6"/>
  <c r="D1644" i="6"/>
  <c r="C1644" i="6"/>
  <c r="B1644" i="6"/>
  <c r="A1644" i="6"/>
  <c r="D1643" i="6"/>
  <c r="C1643" i="6"/>
  <c r="B1643" i="6"/>
  <c r="A1643" i="6"/>
  <c r="D1642" i="6"/>
  <c r="C1642" i="6"/>
  <c r="B1642" i="6"/>
  <c r="A1642" i="6"/>
  <c r="D1641" i="6"/>
  <c r="C1641" i="6"/>
  <c r="B1641" i="6"/>
  <c r="A1641" i="6"/>
  <c r="D1640" i="6"/>
  <c r="C1640" i="6"/>
  <c r="B1640" i="6"/>
  <c r="A1640" i="6"/>
  <c r="D1639" i="6"/>
  <c r="C1639" i="6"/>
  <c r="B1639" i="6"/>
  <c r="A1639" i="6"/>
  <c r="D1638" i="6"/>
  <c r="C1638" i="6"/>
  <c r="B1638" i="6"/>
  <c r="A1638" i="6"/>
  <c r="D1637" i="6"/>
  <c r="C1637" i="6"/>
  <c r="B1637" i="6"/>
  <c r="A1637" i="6"/>
  <c r="D1636" i="6"/>
  <c r="C1636" i="6"/>
  <c r="B1636" i="6"/>
  <c r="A1636" i="6"/>
  <c r="D1635" i="6"/>
  <c r="C1635" i="6"/>
  <c r="B1635" i="6"/>
  <c r="A1635" i="6"/>
  <c r="D1634" i="6"/>
  <c r="C1634" i="6"/>
  <c r="B1634" i="6"/>
  <c r="A1634" i="6"/>
  <c r="D1633" i="6"/>
  <c r="C1633" i="6"/>
  <c r="B1633" i="6"/>
  <c r="A1633" i="6"/>
  <c r="D1632" i="6"/>
  <c r="C1632" i="6"/>
  <c r="B1632" i="6"/>
  <c r="A1632" i="6"/>
  <c r="D1631" i="6"/>
  <c r="C1631" i="6"/>
  <c r="B1631" i="6"/>
  <c r="A1631" i="6"/>
  <c r="D1630" i="6"/>
  <c r="C1630" i="6"/>
  <c r="B1630" i="6"/>
  <c r="A1630" i="6"/>
  <c r="D1629" i="6"/>
  <c r="C1629" i="6"/>
  <c r="B1629" i="6"/>
  <c r="A1629" i="6"/>
  <c r="D1628" i="6"/>
  <c r="C1628" i="6"/>
  <c r="B1628" i="6"/>
  <c r="A1628" i="6"/>
  <c r="D1627" i="6"/>
  <c r="C1627" i="6"/>
  <c r="B1627" i="6"/>
  <c r="A1627" i="6"/>
  <c r="D1626" i="6"/>
  <c r="C1626" i="6"/>
  <c r="B1626" i="6"/>
  <c r="A1626" i="6"/>
  <c r="D1625" i="6"/>
  <c r="C1625" i="6"/>
  <c r="B1625" i="6"/>
  <c r="A1625" i="6"/>
  <c r="D1624" i="6"/>
  <c r="C1624" i="6"/>
  <c r="B1624" i="6"/>
  <c r="A1624" i="6"/>
  <c r="D1623" i="6"/>
  <c r="C1623" i="6"/>
  <c r="B1623" i="6"/>
  <c r="A1623" i="6"/>
  <c r="D1622" i="6"/>
  <c r="C1622" i="6"/>
  <c r="B1622" i="6"/>
  <c r="A1622" i="6"/>
  <c r="D1621" i="6"/>
  <c r="C1621" i="6"/>
  <c r="B1621" i="6"/>
  <c r="A1621" i="6"/>
  <c r="D1620" i="6"/>
  <c r="C1620" i="6"/>
  <c r="B1620" i="6"/>
  <c r="A1620" i="6"/>
  <c r="D1619" i="6"/>
  <c r="C1619" i="6"/>
  <c r="B1619" i="6"/>
  <c r="A1619" i="6"/>
  <c r="D1618" i="6"/>
  <c r="C1618" i="6"/>
  <c r="B1618" i="6"/>
  <c r="A1618" i="6"/>
  <c r="D1617" i="6"/>
  <c r="C1617" i="6"/>
  <c r="B1617" i="6"/>
  <c r="A1617" i="6"/>
  <c r="D1616" i="6"/>
  <c r="C1616" i="6"/>
  <c r="B1616" i="6"/>
  <c r="A1616" i="6"/>
  <c r="D1615" i="6"/>
  <c r="C1615" i="6"/>
  <c r="B1615" i="6"/>
  <c r="A1615" i="6"/>
  <c r="D1614" i="6"/>
  <c r="C1614" i="6"/>
  <c r="B1614" i="6"/>
  <c r="A1614" i="6"/>
  <c r="D1613" i="6"/>
  <c r="C1613" i="6"/>
  <c r="B1613" i="6"/>
  <c r="A1613" i="6"/>
  <c r="D1612" i="6"/>
  <c r="C1612" i="6"/>
  <c r="B1612" i="6"/>
  <c r="A1612" i="6"/>
  <c r="D1611" i="6"/>
  <c r="C1611" i="6"/>
  <c r="B1611" i="6"/>
  <c r="A1611" i="6"/>
  <c r="D1610" i="6"/>
  <c r="C1610" i="6"/>
  <c r="B1610" i="6"/>
  <c r="A1610" i="6"/>
  <c r="D1609" i="6"/>
  <c r="C1609" i="6"/>
  <c r="B1609" i="6"/>
  <c r="A1609" i="6"/>
  <c r="D1608" i="6"/>
  <c r="C1608" i="6"/>
  <c r="B1608" i="6"/>
  <c r="A1608" i="6"/>
  <c r="D1607" i="6"/>
  <c r="C1607" i="6"/>
  <c r="B1607" i="6"/>
  <c r="A1607" i="6"/>
  <c r="D1606" i="6"/>
  <c r="C1606" i="6"/>
  <c r="B1606" i="6"/>
  <c r="A1606" i="6"/>
  <c r="D1605" i="6"/>
  <c r="C1605" i="6"/>
  <c r="B1605" i="6"/>
  <c r="A1605" i="6"/>
  <c r="D1604" i="6"/>
  <c r="C1604" i="6"/>
  <c r="B1604" i="6"/>
  <c r="A1604" i="6"/>
  <c r="D1603" i="6"/>
  <c r="C1603" i="6"/>
  <c r="B1603" i="6"/>
  <c r="A1603" i="6"/>
  <c r="D1602" i="6"/>
  <c r="C1602" i="6"/>
  <c r="B1602" i="6"/>
  <c r="A1602" i="6"/>
  <c r="D1601" i="6"/>
  <c r="C1601" i="6"/>
  <c r="B1601" i="6"/>
  <c r="A1601" i="6"/>
  <c r="D1600" i="6"/>
  <c r="C1600" i="6"/>
  <c r="B1600" i="6"/>
  <c r="A1600" i="6"/>
  <c r="D1599" i="6"/>
  <c r="C1599" i="6"/>
  <c r="B1599" i="6"/>
  <c r="A1599" i="6"/>
  <c r="D1598" i="6"/>
  <c r="C1598" i="6"/>
  <c r="B1598" i="6"/>
  <c r="A1598" i="6"/>
  <c r="D1597" i="6"/>
  <c r="C1597" i="6"/>
  <c r="B1597" i="6"/>
  <c r="A1597" i="6"/>
  <c r="D1596" i="6"/>
  <c r="C1596" i="6"/>
  <c r="B1596" i="6"/>
  <c r="A1596" i="6"/>
  <c r="D1595" i="6"/>
  <c r="C1595" i="6"/>
  <c r="B1595" i="6"/>
  <c r="A1595" i="6"/>
  <c r="D1594" i="6"/>
  <c r="C1594" i="6"/>
  <c r="B1594" i="6"/>
  <c r="A1594" i="6"/>
  <c r="D1593" i="6"/>
  <c r="C1593" i="6"/>
  <c r="B1593" i="6"/>
  <c r="A1593" i="6"/>
  <c r="D1592" i="6"/>
  <c r="C1592" i="6"/>
  <c r="B1592" i="6"/>
  <c r="A1592" i="6"/>
  <c r="C1591" i="6"/>
  <c r="B1591" i="6"/>
  <c r="A1591" i="6"/>
  <c r="C1590" i="6"/>
  <c r="B1590" i="6"/>
  <c r="A1590" i="6"/>
  <c r="C1589" i="6"/>
  <c r="B1589" i="6"/>
  <c r="A1589" i="6"/>
  <c r="C1588" i="6"/>
  <c r="B1588" i="6"/>
  <c r="A1588" i="6"/>
  <c r="D1587" i="6"/>
  <c r="C1587" i="6"/>
  <c r="B1587" i="6"/>
  <c r="A1587" i="6"/>
  <c r="D1586" i="6"/>
  <c r="C1586" i="6"/>
  <c r="B1586" i="6"/>
  <c r="A1586" i="6"/>
  <c r="D1585" i="6"/>
  <c r="C1585" i="6"/>
  <c r="B1585" i="6"/>
  <c r="A1585" i="6"/>
  <c r="D1584" i="6"/>
  <c r="C1584" i="6"/>
  <c r="B1584" i="6"/>
  <c r="A1584" i="6"/>
  <c r="D1583" i="6"/>
  <c r="C1583" i="6"/>
  <c r="B1583" i="6"/>
  <c r="A1583" i="6"/>
  <c r="D1582" i="6"/>
  <c r="C1582" i="6"/>
  <c r="B1582" i="6"/>
  <c r="A1582" i="6"/>
  <c r="D1581" i="6"/>
  <c r="C1581" i="6"/>
  <c r="B1581" i="6"/>
  <c r="A1581" i="6"/>
  <c r="D1580" i="6"/>
  <c r="C1580" i="6"/>
  <c r="B1580" i="6"/>
  <c r="A1580" i="6"/>
  <c r="D1579" i="6"/>
  <c r="C1579" i="6"/>
  <c r="B1579" i="6"/>
  <c r="A1579" i="6"/>
  <c r="D1578" i="6"/>
  <c r="C1578" i="6"/>
  <c r="B1578" i="6"/>
  <c r="A1578" i="6"/>
  <c r="D1577" i="6"/>
  <c r="C1577" i="6"/>
  <c r="B1577" i="6"/>
  <c r="A1577" i="6"/>
  <c r="D1576" i="6"/>
  <c r="C1576" i="6"/>
  <c r="B1576" i="6"/>
  <c r="A1576" i="6"/>
  <c r="D1575" i="6"/>
  <c r="C1575" i="6"/>
  <c r="B1575" i="6"/>
  <c r="A1575" i="6"/>
  <c r="D1574" i="6"/>
  <c r="C1574" i="6"/>
  <c r="B1574" i="6"/>
  <c r="A1574" i="6"/>
  <c r="D1573" i="6"/>
  <c r="C1573" i="6"/>
  <c r="B1573" i="6"/>
  <c r="A1573" i="6"/>
  <c r="D1572" i="6"/>
  <c r="C1572" i="6"/>
  <c r="B1572" i="6"/>
  <c r="A1572" i="6"/>
  <c r="D1571" i="6"/>
  <c r="C1571" i="6"/>
  <c r="B1571" i="6"/>
  <c r="A1571" i="6"/>
  <c r="D1570" i="6"/>
  <c r="C1570" i="6"/>
  <c r="B1570" i="6"/>
  <c r="A1570" i="6"/>
  <c r="D1569" i="6"/>
  <c r="C1569" i="6"/>
  <c r="B1569" i="6"/>
  <c r="A1569" i="6"/>
  <c r="D1568" i="6"/>
  <c r="C1568" i="6"/>
  <c r="B1568" i="6"/>
  <c r="A1568" i="6"/>
  <c r="D1567" i="6"/>
  <c r="C1567" i="6"/>
  <c r="B1567" i="6"/>
  <c r="A1567" i="6"/>
  <c r="D1566" i="6"/>
  <c r="C1566" i="6"/>
  <c r="B1566" i="6"/>
  <c r="A1566" i="6"/>
  <c r="D1565" i="6"/>
  <c r="C1565" i="6"/>
  <c r="B1565" i="6"/>
  <c r="A1565" i="6"/>
  <c r="D1564" i="6"/>
  <c r="C1564" i="6"/>
  <c r="B1564" i="6"/>
  <c r="A1564" i="6"/>
  <c r="D1563" i="6"/>
  <c r="C1563" i="6"/>
  <c r="B1563" i="6"/>
  <c r="A1563" i="6"/>
  <c r="D1562" i="6"/>
  <c r="C1562" i="6"/>
  <c r="B1562" i="6"/>
  <c r="A1562" i="6"/>
  <c r="D1561" i="6"/>
  <c r="C1561" i="6"/>
  <c r="B1561" i="6"/>
  <c r="A1561" i="6"/>
  <c r="D1560" i="6"/>
  <c r="C1560" i="6"/>
  <c r="B1560" i="6"/>
  <c r="A1560" i="6"/>
  <c r="D1559" i="6"/>
  <c r="C1559" i="6"/>
  <c r="B1559" i="6"/>
  <c r="A1559" i="6"/>
  <c r="D1558" i="6"/>
  <c r="C1558" i="6"/>
  <c r="B1558" i="6"/>
  <c r="A1558" i="6"/>
  <c r="D1557" i="6"/>
  <c r="C1557" i="6"/>
  <c r="B1557" i="6"/>
  <c r="A1557" i="6"/>
  <c r="D1556" i="6"/>
  <c r="C1556" i="6"/>
  <c r="B1556" i="6"/>
  <c r="A1556" i="6"/>
  <c r="D1555" i="6"/>
  <c r="C1555" i="6"/>
  <c r="B1555" i="6"/>
  <c r="A1555" i="6"/>
  <c r="D1554" i="6"/>
  <c r="C1554" i="6"/>
  <c r="B1554" i="6"/>
  <c r="A1554" i="6"/>
  <c r="D1553" i="6"/>
  <c r="C1553" i="6"/>
  <c r="B1553" i="6"/>
  <c r="A1553" i="6"/>
  <c r="D1552" i="6"/>
  <c r="C1552" i="6"/>
  <c r="B1552" i="6"/>
  <c r="A1552" i="6"/>
  <c r="D1551" i="6"/>
  <c r="C1551" i="6"/>
  <c r="B1551" i="6"/>
  <c r="A1551" i="6"/>
  <c r="D1550" i="6"/>
  <c r="C1550" i="6"/>
  <c r="B1550" i="6"/>
  <c r="A1550" i="6"/>
  <c r="D1549" i="6"/>
  <c r="C1549" i="6"/>
  <c r="B1549" i="6"/>
  <c r="A1549" i="6"/>
  <c r="D1548" i="6"/>
  <c r="C1548" i="6"/>
  <c r="B1548" i="6"/>
  <c r="A1548" i="6"/>
  <c r="D1547" i="6"/>
  <c r="C1547" i="6"/>
  <c r="B1547" i="6"/>
  <c r="A1547" i="6"/>
  <c r="D1546" i="6"/>
  <c r="C1546" i="6"/>
  <c r="B1546" i="6"/>
  <c r="A1546" i="6"/>
  <c r="D1545" i="6"/>
  <c r="C1545" i="6"/>
  <c r="B1545" i="6"/>
  <c r="A1545" i="6"/>
  <c r="D1544" i="6"/>
  <c r="C1544" i="6"/>
  <c r="B1544" i="6"/>
  <c r="A1544" i="6"/>
  <c r="D1543" i="6"/>
  <c r="C1543" i="6"/>
  <c r="B1543" i="6"/>
  <c r="A1543" i="6"/>
  <c r="D1542" i="6"/>
  <c r="C1542" i="6"/>
  <c r="B1542" i="6"/>
  <c r="A1542" i="6"/>
  <c r="D1541" i="6"/>
  <c r="C1541" i="6"/>
  <c r="B1541" i="6"/>
  <c r="A1541" i="6"/>
  <c r="D1540" i="6"/>
  <c r="C1540" i="6"/>
  <c r="B1540" i="6"/>
  <c r="A1540" i="6"/>
  <c r="D1539" i="6"/>
  <c r="C1539" i="6"/>
  <c r="B1539" i="6"/>
  <c r="A1539" i="6"/>
  <c r="D1538" i="6"/>
  <c r="C1538" i="6"/>
  <c r="B1538" i="6"/>
  <c r="A1538" i="6"/>
  <c r="D1537" i="6"/>
  <c r="C1537" i="6"/>
  <c r="B1537" i="6"/>
  <c r="A1537" i="6"/>
  <c r="D1536" i="6"/>
  <c r="C1536" i="6"/>
  <c r="B1536" i="6"/>
  <c r="A1536" i="6"/>
  <c r="D1535" i="6"/>
  <c r="C1535" i="6"/>
  <c r="B1535" i="6"/>
  <c r="A1535" i="6"/>
  <c r="D1534" i="6"/>
  <c r="C1534" i="6"/>
  <c r="B1534" i="6"/>
  <c r="A1534" i="6"/>
  <c r="D1533" i="6"/>
  <c r="C1533" i="6"/>
  <c r="B1533" i="6"/>
  <c r="A1533" i="6"/>
  <c r="D1532" i="6"/>
  <c r="C1532" i="6"/>
  <c r="B1532" i="6"/>
  <c r="A1532" i="6"/>
  <c r="D1531" i="6"/>
  <c r="C1531" i="6"/>
  <c r="B1531" i="6"/>
  <c r="A1531" i="6"/>
  <c r="D1530" i="6"/>
  <c r="C1530" i="6"/>
  <c r="B1530" i="6"/>
  <c r="A1530" i="6"/>
  <c r="D1529" i="6"/>
  <c r="C1529" i="6"/>
  <c r="B1529" i="6"/>
  <c r="A1529" i="6"/>
  <c r="D1528" i="6"/>
  <c r="C1528" i="6"/>
  <c r="B1528" i="6"/>
  <c r="A1528" i="6"/>
  <c r="D1527" i="6"/>
  <c r="C1527" i="6"/>
  <c r="B1527" i="6"/>
  <c r="A1527" i="6"/>
  <c r="D1526" i="6"/>
  <c r="C1526" i="6"/>
  <c r="B1526" i="6"/>
  <c r="A1526" i="6"/>
  <c r="D1525" i="6"/>
  <c r="C1525" i="6"/>
  <c r="B1525" i="6"/>
  <c r="A1525" i="6"/>
  <c r="D1524" i="6"/>
  <c r="C1524" i="6"/>
  <c r="B1524" i="6"/>
  <c r="A1524" i="6"/>
  <c r="D1523" i="6"/>
  <c r="C1523" i="6"/>
  <c r="B1523" i="6"/>
  <c r="A1523" i="6"/>
  <c r="D1522" i="6"/>
  <c r="C1522" i="6"/>
  <c r="B1522" i="6"/>
  <c r="A1522" i="6"/>
  <c r="D1521" i="6"/>
  <c r="C1521" i="6"/>
  <c r="B1521" i="6"/>
  <c r="A1521" i="6"/>
  <c r="D1520" i="6"/>
  <c r="C1520" i="6"/>
  <c r="B1520" i="6"/>
  <c r="A1520" i="6"/>
  <c r="D1519" i="6"/>
  <c r="C1519" i="6"/>
  <c r="B1519" i="6"/>
  <c r="A1519" i="6"/>
  <c r="D1518" i="6"/>
  <c r="C1518" i="6"/>
  <c r="B1518" i="6"/>
  <c r="A1518" i="6"/>
  <c r="D1517" i="6"/>
  <c r="C1517" i="6"/>
  <c r="B1517" i="6"/>
  <c r="A1517" i="6"/>
  <c r="D1516" i="6"/>
  <c r="C1516" i="6"/>
  <c r="B1516" i="6"/>
  <c r="A1516" i="6"/>
  <c r="D1515" i="6"/>
  <c r="C1515" i="6"/>
  <c r="B1515" i="6"/>
  <c r="A1515" i="6"/>
  <c r="D1514" i="6"/>
  <c r="C1514" i="6"/>
  <c r="B1514" i="6"/>
  <c r="A1514" i="6"/>
  <c r="D1513" i="6"/>
  <c r="C1513" i="6"/>
  <c r="B1513" i="6"/>
  <c r="A1513" i="6"/>
  <c r="D1512" i="6"/>
  <c r="C1512" i="6"/>
  <c r="B1512" i="6"/>
  <c r="A1512" i="6"/>
  <c r="D1511" i="6"/>
  <c r="C1511" i="6"/>
  <c r="B1511" i="6"/>
  <c r="A1511" i="6"/>
  <c r="D1510" i="6"/>
  <c r="C1510" i="6"/>
  <c r="B1510" i="6"/>
  <c r="A1510" i="6"/>
  <c r="D1509" i="6"/>
  <c r="C1509" i="6"/>
  <c r="B1509" i="6"/>
  <c r="A1509" i="6"/>
  <c r="D1508" i="6"/>
  <c r="C1508" i="6"/>
  <c r="B1508" i="6"/>
  <c r="A1508" i="6"/>
  <c r="D1507" i="6"/>
  <c r="C1507" i="6"/>
  <c r="B1507" i="6"/>
  <c r="A1507" i="6"/>
  <c r="D1506" i="6"/>
  <c r="C1506" i="6"/>
  <c r="B1506" i="6"/>
  <c r="A1506" i="6"/>
  <c r="D1505" i="6"/>
  <c r="C1505" i="6"/>
  <c r="B1505" i="6"/>
  <c r="A1505" i="6"/>
  <c r="D1504" i="6"/>
  <c r="C1504" i="6"/>
  <c r="B1504" i="6"/>
  <c r="A1504" i="6"/>
  <c r="D1503" i="6"/>
  <c r="C1503" i="6"/>
  <c r="B1503" i="6"/>
  <c r="A1503" i="6"/>
  <c r="D1502" i="6"/>
  <c r="C1502" i="6"/>
  <c r="B1502" i="6"/>
  <c r="A1502" i="6"/>
  <c r="D1501" i="6"/>
  <c r="C1501" i="6"/>
  <c r="B1501" i="6"/>
  <c r="A1501" i="6"/>
  <c r="D1500" i="6"/>
  <c r="C1500" i="6"/>
  <c r="B1500" i="6"/>
  <c r="A1500" i="6"/>
  <c r="D1499" i="6"/>
  <c r="C1499" i="6"/>
  <c r="B1499" i="6"/>
  <c r="A1499" i="6"/>
  <c r="D1498" i="6"/>
  <c r="C1498" i="6"/>
  <c r="B1498" i="6"/>
  <c r="A1498" i="6"/>
  <c r="D1497" i="6"/>
  <c r="C1497" i="6"/>
  <c r="B1497" i="6"/>
  <c r="A1497" i="6"/>
  <c r="D1496" i="6"/>
  <c r="C1496" i="6"/>
  <c r="B1496" i="6"/>
  <c r="A1496" i="6"/>
  <c r="D1495" i="6"/>
  <c r="C1495" i="6"/>
  <c r="B1495" i="6"/>
  <c r="A1495" i="6"/>
  <c r="D1494" i="6"/>
  <c r="C1494" i="6"/>
  <c r="B1494" i="6"/>
  <c r="A1494" i="6"/>
  <c r="D1493" i="6"/>
  <c r="C1493" i="6"/>
  <c r="B1493" i="6"/>
  <c r="A1493" i="6"/>
  <c r="D1492" i="6"/>
  <c r="C1492" i="6"/>
  <c r="B1492" i="6"/>
  <c r="A1492" i="6"/>
  <c r="C1491" i="6"/>
  <c r="B1491" i="6"/>
  <c r="A1491" i="6"/>
  <c r="C1490" i="6"/>
  <c r="B1490" i="6"/>
  <c r="A1490" i="6"/>
  <c r="C1489" i="6"/>
  <c r="B1489" i="6"/>
  <c r="A1489" i="6"/>
  <c r="C1488" i="6"/>
  <c r="B1488" i="6"/>
  <c r="A1488" i="6"/>
  <c r="D1487" i="6"/>
  <c r="C1487" i="6"/>
  <c r="B1487" i="6"/>
  <c r="A1487" i="6"/>
  <c r="D1486" i="6"/>
  <c r="C1486" i="6"/>
  <c r="B1486" i="6"/>
  <c r="A1486" i="6"/>
  <c r="D1485" i="6"/>
  <c r="C1485" i="6"/>
  <c r="B1485" i="6"/>
  <c r="A1485" i="6"/>
  <c r="D1484" i="6"/>
  <c r="C1484" i="6"/>
  <c r="B1484" i="6"/>
  <c r="A1484" i="6"/>
  <c r="D1483" i="6"/>
  <c r="C1483" i="6"/>
  <c r="B1483" i="6"/>
  <c r="A1483" i="6"/>
  <c r="D1482" i="6"/>
  <c r="C1482" i="6"/>
  <c r="B1482" i="6"/>
  <c r="A1482" i="6"/>
  <c r="D1481" i="6"/>
  <c r="C1481" i="6"/>
  <c r="B1481" i="6"/>
  <c r="A1481" i="6"/>
  <c r="D1480" i="6"/>
  <c r="C1480" i="6"/>
  <c r="B1480" i="6"/>
  <c r="A1480" i="6"/>
  <c r="D1479" i="6"/>
  <c r="C1479" i="6"/>
  <c r="B1479" i="6"/>
  <c r="A1479" i="6"/>
  <c r="D1478" i="6"/>
  <c r="C1478" i="6"/>
  <c r="B1478" i="6"/>
  <c r="A1478" i="6"/>
  <c r="D1477" i="6"/>
  <c r="C1477" i="6"/>
  <c r="B1477" i="6"/>
  <c r="A1477" i="6"/>
  <c r="D1476" i="6"/>
  <c r="C1476" i="6"/>
  <c r="B1476" i="6"/>
  <c r="A1476" i="6"/>
  <c r="D1475" i="6"/>
  <c r="C1475" i="6"/>
  <c r="B1475" i="6"/>
  <c r="A1475" i="6"/>
  <c r="D1474" i="6"/>
  <c r="C1474" i="6"/>
  <c r="B1474" i="6"/>
  <c r="A1474" i="6"/>
  <c r="D1473" i="6"/>
  <c r="C1473" i="6"/>
  <c r="B1473" i="6"/>
  <c r="A1473" i="6"/>
  <c r="D1472" i="6"/>
  <c r="C1472" i="6"/>
  <c r="B1472" i="6"/>
  <c r="A1472" i="6"/>
  <c r="D1471" i="6"/>
  <c r="C1471" i="6"/>
  <c r="B1471" i="6"/>
  <c r="A1471" i="6"/>
  <c r="D1470" i="6"/>
  <c r="C1470" i="6"/>
  <c r="B1470" i="6"/>
  <c r="A1470" i="6"/>
  <c r="D1469" i="6"/>
  <c r="C1469" i="6"/>
  <c r="B1469" i="6"/>
  <c r="A1469" i="6"/>
  <c r="D1468" i="6"/>
  <c r="C1468" i="6"/>
  <c r="B1468" i="6"/>
  <c r="A1468" i="6"/>
  <c r="D1467" i="6"/>
  <c r="C1467" i="6"/>
  <c r="B1467" i="6"/>
  <c r="A1467" i="6"/>
  <c r="D1466" i="6"/>
  <c r="C1466" i="6"/>
  <c r="B1466" i="6"/>
  <c r="A1466" i="6"/>
  <c r="D1465" i="6"/>
  <c r="C1465" i="6"/>
  <c r="B1465" i="6"/>
  <c r="A1465" i="6"/>
  <c r="D1464" i="6"/>
  <c r="C1464" i="6"/>
  <c r="B1464" i="6"/>
  <c r="A1464" i="6"/>
  <c r="D1463" i="6"/>
  <c r="C1463" i="6"/>
  <c r="B1463" i="6"/>
  <c r="A1463" i="6"/>
  <c r="D1462" i="6"/>
  <c r="C1462" i="6"/>
  <c r="B1462" i="6"/>
  <c r="A1462" i="6"/>
  <c r="D1461" i="6"/>
  <c r="C1461" i="6"/>
  <c r="B1461" i="6"/>
  <c r="A1461" i="6"/>
  <c r="D1460" i="6"/>
  <c r="C1460" i="6"/>
  <c r="B1460" i="6"/>
  <c r="A1460" i="6"/>
  <c r="D1459" i="6"/>
  <c r="C1459" i="6"/>
  <c r="B1459" i="6"/>
  <c r="A1459" i="6"/>
  <c r="D1458" i="6"/>
  <c r="C1458" i="6"/>
  <c r="B1458" i="6"/>
  <c r="A1458" i="6"/>
  <c r="D1457" i="6"/>
  <c r="C1457" i="6"/>
  <c r="B1457" i="6"/>
  <c r="A1457" i="6"/>
  <c r="D1456" i="6"/>
  <c r="C1456" i="6"/>
  <c r="B1456" i="6"/>
  <c r="A1456" i="6"/>
  <c r="D1455" i="6"/>
  <c r="C1455" i="6"/>
  <c r="B1455" i="6"/>
  <c r="A1455" i="6"/>
  <c r="D1454" i="6"/>
  <c r="C1454" i="6"/>
  <c r="B1454" i="6"/>
  <c r="A1454" i="6"/>
  <c r="D1453" i="6"/>
  <c r="C1453" i="6"/>
  <c r="B1453" i="6"/>
  <c r="A1453" i="6"/>
  <c r="D1452" i="6"/>
  <c r="C1452" i="6"/>
  <c r="B1452" i="6"/>
  <c r="A1452" i="6"/>
  <c r="D1451" i="6"/>
  <c r="C1451" i="6"/>
  <c r="B1451" i="6"/>
  <c r="A1451" i="6"/>
  <c r="D1450" i="6"/>
  <c r="C1450" i="6"/>
  <c r="B1450" i="6"/>
  <c r="A1450" i="6"/>
  <c r="D1449" i="6"/>
  <c r="C1449" i="6"/>
  <c r="B1449" i="6"/>
  <c r="A1449" i="6"/>
  <c r="D1448" i="6"/>
  <c r="C1448" i="6"/>
  <c r="B1448" i="6"/>
  <c r="A1448" i="6"/>
  <c r="D1447" i="6"/>
  <c r="C1447" i="6"/>
  <c r="B1447" i="6"/>
  <c r="A1447" i="6"/>
  <c r="D1446" i="6"/>
  <c r="C1446" i="6"/>
  <c r="B1446" i="6"/>
  <c r="A1446" i="6"/>
  <c r="D1445" i="6"/>
  <c r="C1445" i="6"/>
  <c r="B1445" i="6"/>
  <c r="A1445" i="6"/>
  <c r="D1444" i="6"/>
  <c r="C1444" i="6"/>
  <c r="B1444" i="6"/>
  <c r="A1444" i="6"/>
  <c r="D1443" i="6"/>
  <c r="C1443" i="6"/>
  <c r="B1443" i="6"/>
  <c r="A1443" i="6"/>
  <c r="D1442" i="6"/>
  <c r="C1442" i="6"/>
  <c r="B1442" i="6"/>
  <c r="A1442" i="6"/>
  <c r="D1441" i="6"/>
  <c r="C1441" i="6"/>
  <c r="B1441" i="6"/>
  <c r="A1441" i="6"/>
  <c r="D1440" i="6"/>
  <c r="C1440" i="6"/>
  <c r="B1440" i="6"/>
  <c r="A1440" i="6"/>
  <c r="D1439" i="6"/>
  <c r="C1439" i="6"/>
  <c r="B1439" i="6"/>
  <c r="A1439" i="6"/>
  <c r="D1438" i="6"/>
  <c r="C1438" i="6"/>
  <c r="B1438" i="6"/>
  <c r="A1438" i="6"/>
  <c r="D1437" i="6"/>
  <c r="C1437" i="6"/>
  <c r="B1437" i="6"/>
  <c r="A1437" i="6"/>
  <c r="D1436" i="6"/>
  <c r="C1436" i="6"/>
  <c r="B1436" i="6"/>
  <c r="A1436" i="6"/>
  <c r="D1435" i="6"/>
  <c r="C1435" i="6"/>
  <c r="B1435" i="6"/>
  <c r="A1435" i="6"/>
  <c r="D1434" i="6"/>
  <c r="C1434" i="6"/>
  <c r="B1434" i="6"/>
  <c r="A1434" i="6"/>
  <c r="D1433" i="6"/>
  <c r="C1433" i="6"/>
  <c r="B1433" i="6"/>
  <c r="A1433" i="6"/>
  <c r="D1432" i="6"/>
  <c r="C1432" i="6"/>
  <c r="B1432" i="6"/>
  <c r="A1432" i="6"/>
  <c r="D1431" i="6"/>
  <c r="C1431" i="6"/>
  <c r="B1431" i="6"/>
  <c r="A1431" i="6"/>
  <c r="D1430" i="6"/>
  <c r="C1430" i="6"/>
  <c r="B1430" i="6"/>
  <c r="A1430" i="6"/>
  <c r="D1429" i="6"/>
  <c r="C1429" i="6"/>
  <c r="B1429" i="6"/>
  <c r="A1429" i="6"/>
  <c r="D1428" i="6"/>
  <c r="C1428" i="6"/>
  <c r="B1428" i="6"/>
  <c r="A1428" i="6"/>
  <c r="D1427" i="6"/>
  <c r="C1427" i="6"/>
  <c r="B1427" i="6"/>
  <c r="A1427" i="6"/>
  <c r="D1426" i="6"/>
  <c r="C1426" i="6"/>
  <c r="B1426" i="6"/>
  <c r="A1426" i="6"/>
  <c r="D1425" i="6"/>
  <c r="C1425" i="6"/>
  <c r="B1425" i="6"/>
  <c r="A1425" i="6"/>
  <c r="D1424" i="6"/>
  <c r="C1424" i="6"/>
  <c r="B1424" i="6"/>
  <c r="A1424" i="6"/>
  <c r="D1423" i="6"/>
  <c r="C1423" i="6"/>
  <c r="B1423" i="6"/>
  <c r="A1423" i="6"/>
  <c r="D1422" i="6"/>
  <c r="C1422" i="6"/>
  <c r="B1422" i="6"/>
  <c r="A1422" i="6"/>
  <c r="D1421" i="6"/>
  <c r="C1421" i="6"/>
  <c r="B1421" i="6"/>
  <c r="A1421" i="6"/>
  <c r="D1420" i="6"/>
  <c r="C1420" i="6"/>
  <c r="B1420" i="6"/>
  <c r="A1420" i="6"/>
  <c r="D1419" i="6"/>
  <c r="C1419" i="6"/>
  <c r="B1419" i="6"/>
  <c r="A1419" i="6"/>
  <c r="D1418" i="6"/>
  <c r="C1418" i="6"/>
  <c r="B1418" i="6"/>
  <c r="A1418" i="6"/>
  <c r="D1417" i="6"/>
  <c r="C1417" i="6"/>
  <c r="B1417" i="6"/>
  <c r="A1417" i="6"/>
  <c r="D1416" i="6"/>
  <c r="C1416" i="6"/>
  <c r="B1416" i="6"/>
  <c r="A1416" i="6"/>
  <c r="D1415" i="6"/>
  <c r="C1415" i="6"/>
  <c r="B1415" i="6"/>
  <c r="A1415" i="6"/>
  <c r="D1414" i="6"/>
  <c r="C1414" i="6"/>
  <c r="B1414" i="6"/>
  <c r="A1414" i="6"/>
  <c r="D1413" i="6"/>
  <c r="C1413" i="6"/>
  <c r="B1413" i="6"/>
  <c r="A1413" i="6"/>
  <c r="D1412" i="6"/>
  <c r="C1412" i="6"/>
  <c r="B1412" i="6"/>
  <c r="A1412" i="6"/>
  <c r="D1411" i="6"/>
  <c r="C1411" i="6"/>
  <c r="B1411" i="6"/>
  <c r="A1411" i="6"/>
  <c r="D1410" i="6"/>
  <c r="C1410" i="6"/>
  <c r="B1410" i="6"/>
  <c r="A1410" i="6"/>
  <c r="D1409" i="6"/>
  <c r="C1409" i="6"/>
  <c r="B1409" i="6"/>
  <c r="A1409" i="6"/>
  <c r="D1408" i="6"/>
  <c r="C1408" i="6"/>
  <c r="B1408" i="6"/>
  <c r="A1408" i="6"/>
  <c r="D1407" i="6"/>
  <c r="C1407" i="6"/>
  <c r="B1407" i="6"/>
  <c r="A1407" i="6"/>
  <c r="D1406" i="6"/>
  <c r="C1406" i="6"/>
  <c r="B1406" i="6"/>
  <c r="A1406" i="6"/>
  <c r="D1405" i="6"/>
  <c r="C1405" i="6"/>
  <c r="B1405" i="6"/>
  <c r="A1405" i="6"/>
  <c r="D1404" i="6"/>
  <c r="C1404" i="6"/>
  <c r="B1404" i="6"/>
  <c r="A1404" i="6"/>
  <c r="D1403" i="6"/>
  <c r="C1403" i="6"/>
  <c r="B1403" i="6"/>
  <c r="A1403" i="6"/>
  <c r="D1402" i="6"/>
  <c r="C1402" i="6"/>
  <c r="B1402" i="6"/>
  <c r="A1402" i="6"/>
  <c r="D1401" i="6"/>
  <c r="C1401" i="6"/>
  <c r="B1401" i="6"/>
  <c r="A1401" i="6"/>
  <c r="D1400" i="6"/>
  <c r="C1400" i="6"/>
  <c r="B1400" i="6"/>
  <c r="A1400" i="6"/>
  <c r="D1399" i="6"/>
  <c r="C1399" i="6"/>
  <c r="B1399" i="6"/>
  <c r="A1399" i="6"/>
  <c r="D1398" i="6"/>
  <c r="C1398" i="6"/>
  <c r="B1398" i="6"/>
  <c r="A1398" i="6"/>
  <c r="D1397" i="6"/>
  <c r="C1397" i="6"/>
  <c r="B1397" i="6"/>
  <c r="A1397" i="6"/>
  <c r="D1396" i="6"/>
  <c r="C1396" i="6"/>
  <c r="B1396" i="6"/>
  <c r="A1396" i="6"/>
  <c r="D1395" i="6"/>
  <c r="C1395" i="6"/>
  <c r="B1395" i="6"/>
  <c r="A1395" i="6"/>
  <c r="D1394" i="6"/>
  <c r="C1394" i="6"/>
  <c r="B1394" i="6"/>
  <c r="A1394" i="6"/>
  <c r="D1393" i="6"/>
  <c r="C1393" i="6"/>
  <c r="B1393" i="6"/>
  <c r="A1393" i="6"/>
  <c r="D1392" i="6"/>
  <c r="C1392" i="6"/>
  <c r="B1392" i="6"/>
  <c r="A1392" i="6"/>
  <c r="C1391" i="6"/>
  <c r="B1391" i="6"/>
  <c r="A1391" i="6"/>
  <c r="C1390" i="6"/>
  <c r="B1390" i="6"/>
  <c r="A1390" i="6"/>
  <c r="C1389" i="6"/>
  <c r="B1389" i="6"/>
  <c r="A1389" i="6"/>
  <c r="C1388" i="6"/>
  <c r="B1388" i="6"/>
  <c r="A1388" i="6"/>
  <c r="D1387" i="6"/>
  <c r="C1387" i="6"/>
  <c r="B1387" i="6"/>
  <c r="A1387" i="6"/>
  <c r="D1386" i="6"/>
  <c r="C1386" i="6"/>
  <c r="B1386" i="6"/>
  <c r="A1386" i="6"/>
  <c r="D1385" i="6"/>
  <c r="C1385" i="6"/>
  <c r="B1385" i="6"/>
  <c r="A1385" i="6"/>
  <c r="D1384" i="6"/>
  <c r="C1384" i="6"/>
  <c r="B1384" i="6"/>
  <c r="A1384" i="6"/>
  <c r="D1383" i="6"/>
  <c r="C1383" i="6"/>
  <c r="B1383" i="6"/>
  <c r="A1383" i="6"/>
  <c r="D1382" i="6"/>
  <c r="C1382" i="6"/>
  <c r="B1382" i="6"/>
  <c r="A1382" i="6"/>
  <c r="D1381" i="6"/>
  <c r="C1381" i="6"/>
  <c r="B1381" i="6"/>
  <c r="A1381" i="6"/>
  <c r="D1380" i="6"/>
  <c r="C1380" i="6"/>
  <c r="B1380" i="6"/>
  <c r="A1380" i="6"/>
  <c r="D1379" i="6"/>
  <c r="C1379" i="6"/>
  <c r="B1379" i="6"/>
  <c r="A1379" i="6"/>
  <c r="D1378" i="6"/>
  <c r="C1378" i="6"/>
  <c r="B1378" i="6"/>
  <c r="A1378" i="6"/>
  <c r="D1377" i="6"/>
  <c r="C1377" i="6"/>
  <c r="B1377" i="6"/>
  <c r="A1377" i="6"/>
  <c r="D1376" i="6"/>
  <c r="C1376" i="6"/>
  <c r="B1376" i="6"/>
  <c r="A1376" i="6"/>
  <c r="D1375" i="6"/>
  <c r="C1375" i="6"/>
  <c r="B1375" i="6"/>
  <c r="A1375" i="6"/>
  <c r="D1374" i="6"/>
  <c r="C1374" i="6"/>
  <c r="B1374" i="6"/>
  <c r="A1374" i="6"/>
  <c r="D1373" i="6"/>
  <c r="C1373" i="6"/>
  <c r="B1373" i="6"/>
  <c r="A1373" i="6"/>
  <c r="D1372" i="6"/>
  <c r="C1372" i="6"/>
  <c r="B1372" i="6"/>
  <c r="A1372" i="6"/>
  <c r="D1371" i="6"/>
  <c r="C1371" i="6"/>
  <c r="B1371" i="6"/>
  <c r="A1371" i="6"/>
  <c r="D1370" i="6"/>
  <c r="C1370" i="6"/>
  <c r="B1370" i="6"/>
  <c r="A1370" i="6"/>
  <c r="D1369" i="6"/>
  <c r="C1369" i="6"/>
  <c r="B1369" i="6"/>
  <c r="A1369" i="6"/>
  <c r="D1368" i="6"/>
  <c r="C1368" i="6"/>
  <c r="B1368" i="6"/>
  <c r="A1368" i="6"/>
  <c r="D1367" i="6"/>
  <c r="C1367" i="6"/>
  <c r="B1367" i="6"/>
  <c r="A1367" i="6"/>
  <c r="D1366" i="6"/>
  <c r="C1366" i="6"/>
  <c r="B1366" i="6"/>
  <c r="A1366" i="6"/>
  <c r="D1365" i="6"/>
  <c r="C1365" i="6"/>
  <c r="B1365" i="6"/>
  <c r="A1365" i="6"/>
  <c r="D1364" i="6"/>
  <c r="C1364" i="6"/>
  <c r="B1364" i="6"/>
  <c r="A1364" i="6"/>
  <c r="D1363" i="6"/>
  <c r="C1363" i="6"/>
  <c r="B1363" i="6"/>
  <c r="A1363" i="6"/>
  <c r="D1362" i="6"/>
  <c r="C1362" i="6"/>
  <c r="B1362" i="6"/>
  <c r="A1362" i="6"/>
  <c r="D1361" i="6"/>
  <c r="C1361" i="6"/>
  <c r="B1361" i="6"/>
  <c r="A1361" i="6"/>
  <c r="D1360" i="6"/>
  <c r="C1360" i="6"/>
  <c r="B1360" i="6"/>
  <c r="A1360" i="6"/>
  <c r="D1359" i="6"/>
  <c r="C1359" i="6"/>
  <c r="B1359" i="6"/>
  <c r="A1359" i="6"/>
  <c r="D1358" i="6"/>
  <c r="C1358" i="6"/>
  <c r="B1358" i="6"/>
  <c r="A1358" i="6"/>
  <c r="D1357" i="6"/>
  <c r="C1357" i="6"/>
  <c r="B1357" i="6"/>
  <c r="A1357" i="6"/>
  <c r="D1356" i="6"/>
  <c r="C1356" i="6"/>
  <c r="B1356" i="6"/>
  <c r="A1356" i="6"/>
  <c r="D1355" i="6"/>
  <c r="C1355" i="6"/>
  <c r="B1355" i="6"/>
  <c r="A1355" i="6"/>
  <c r="D1354" i="6"/>
  <c r="C1354" i="6"/>
  <c r="B1354" i="6"/>
  <c r="A1354" i="6"/>
  <c r="D1353" i="6"/>
  <c r="C1353" i="6"/>
  <c r="B1353" i="6"/>
  <c r="A1353" i="6"/>
  <c r="D1352" i="6"/>
  <c r="C1352" i="6"/>
  <c r="B1352" i="6"/>
  <c r="A1352" i="6"/>
  <c r="D1351" i="6"/>
  <c r="C1351" i="6"/>
  <c r="B1351" i="6"/>
  <c r="A1351" i="6"/>
  <c r="D1350" i="6"/>
  <c r="C1350" i="6"/>
  <c r="B1350" i="6"/>
  <c r="A1350" i="6"/>
  <c r="D1349" i="6"/>
  <c r="C1349" i="6"/>
  <c r="B1349" i="6"/>
  <c r="A1349" i="6"/>
  <c r="D1348" i="6"/>
  <c r="C1348" i="6"/>
  <c r="B1348" i="6"/>
  <c r="A1348" i="6"/>
  <c r="D1347" i="6"/>
  <c r="C1347" i="6"/>
  <c r="B1347" i="6"/>
  <c r="A1347" i="6"/>
  <c r="D1346" i="6"/>
  <c r="C1346" i="6"/>
  <c r="B1346" i="6"/>
  <c r="A1346" i="6"/>
  <c r="D1345" i="6"/>
  <c r="C1345" i="6"/>
  <c r="B1345" i="6"/>
  <c r="A1345" i="6"/>
  <c r="D1344" i="6"/>
  <c r="C1344" i="6"/>
  <c r="B1344" i="6"/>
  <c r="A1344" i="6"/>
  <c r="D1343" i="6"/>
  <c r="C1343" i="6"/>
  <c r="B1343" i="6"/>
  <c r="A1343" i="6"/>
  <c r="D1342" i="6"/>
  <c r="C1342" i="6"/>
  <c r="B1342" i="6"/>
  <c r="A1342" i="6"/>
  <c r="D1341" i="6"/>
  <c r="C1341" i="6"/>
  <c r="B1341" i="6"/>
  <c r="A1341" i="6"/>
  <c r="D1340" i="6"/>
  <c r="C1340" i="6"/>
  <c r="B1340" i="6"/>
  <c r="A1340" i="6"/>
  <c r="D1339" i="6"/>
  <c r="C1339" i="6"/>
  <c r="B1339" i="6"/>
  <c r="A1339" i="6"/>
  <c r="D1338" i="6"/>
  <c r="C1338" i="6"/>
  <c r="B1338" i="6"/>
  <c r="A1338" i="6"/>
  <c r="D1337" i="6"/>
  <c r="C1337" i="6"/>
  <c r="B1337" i="6"/>
  <c r="A1337" i="6"/>
  <c r="D1336" i="6"/>
  <c r="C1336" i="6"/>
  <c r="B1336" i="6"/>
  <c r="A1336" i="6"/>
  <c r="D1335" i="6"/>
  <c r="C1335" i="6"/>
  <c r="B1335" i="6"/>
  <c r="A1335" i="6"/>
  <c r="D1334" i="6"/>
  <c r="C1334" i="6"/>
  <c r="B1334" i="6"/>
  <c r="A1334" i="6"/>
  <c r="D1333" i="6"/>
  <c r="C1333" i="6"/>
  <c r="B1333" i="6"/>
  <c r="A1333" i="6"/>
  <c r="D1332" i="6"/>
  <c r="C1332" i="6"/>
  <c r="B1332" i="6"/>
  <c r="A1332" i="6"/>
  <c r="D1331" i="6"/>
  <c r="C1331" i="6"/>
  <c r="B1331" i="6"/>
  <c r="A1331" i="6"/>
  <c r="D1330" i="6"/>
  <c r="C1330" i="6"/>
  <c r="B1330" i="6"/>
  <c r="A1330" i="6"/>
  <c r="D1329" i="6"/>
  <c r="C1329" i="6"/>
  <c r="B1329" i="6"/>
  <c r="A1329" i="6"/>
  <c r="D1328" i="6"/>
  <c r="C1328" i="6"/>
  <c r="B1328" i="6"/>
  <c r="A1328" i="6"/>
  <c r="D1327" i="6"/>
  <c r="C1327" i="6"/>
  <c r="B1327" i="6"/>
  <c r="A1327" i="6"/>
  <c r="D1326" i="6"/>
  <c r="C1326" i="6"/>
  <c r="B1326" i="6"/>
  <c r="A1326" i="6"/>
  <c r="D1325" i="6"/>
  <c r="C1325" i="6"/>
  <c r="B1325" i="6"/>
  <c r="A1325" i="6"/>
  <c r="D1324" i="6"/>
  <c r="C1324" i="6"/>
  <c r="B1324" i="6"/>
  <c r="A1324" i="6"/>
  <c r="D1323" i="6"/>
  <c r="C1323" i="6"/>
  <c r="B1323" i="6"/>
  <c r="A1323" i="6"/>
  <c r="D1322" i="6"/>
  <c r="C1322" i="6"/>
  <c r="B1322" i="6"/>
  <c r="A1322" i="6"/>
  <c r="D1321" i="6"/>
  <c r="C1321" i="6"/>
  <c r="B1321" i="6"/>
  <c r="A1321" i="6"/>
  <c r="D1320" i="6"/>
  <c r="C1320" i="6"/>
  <c r="B1320" i="6"/>
  <c r="A1320" i="6"/>
  <c r="D1319" i="6"/>
  <c r="C1319" i="6"/>
  <c r="B1319" i="6"/>
  <c r="A1319" i="6"/>
  <c r="D1318" i="6"/>
  <c r="C1318" i="6"/>
  <c r="B1318" i="6"/>
  <c r="A1318" i="6"/>
  <c r="D1317" i="6"/>
  <c r="C1317" i="6"/>
  <c r="B1317" i="6"/>
  <c r="A1317" i="6"/>
  <c r="D1316" i="6"/>
  <c r="C1316" i="6"/>
  <c r="B1316" i="6"/>
  <c r="A1316" i="6"/>
  <c r="D1315" i="6"/>
  <c r="C1315" i="6"/>
  <c r="B1315" i="6"/>
  <c r="A1315" i="6"/>
  <c r="D1314" i="6"/>
  <c r="C1314" i="6"/>
  <c r="B1314" i="6"/>
  <c r="A1314" i="6"/>
  <c r="D1313" i="6"/>
  <c r="C1313" i="6"/>
  <c r="B1313" i="6"/>
  <c r="A1313" i="6"/>
  <c r="D1312" i="6"/>
  <c r="C1312" i="6"/>
  <c r="B1312" i="6"/>
  <c r="A1312" i="6"/>
  <c r="D1311" i="6"/>
  <c r="C1311" i="6"/>
  <c r="B1311" i="6"/>
  <c r="A1311" i="6"/>
  <c r="D1310" i="6"/>
  <c r="C1310" i="6"/>
  <c r="B1310" i="6"/>
  <c r="A1310" i="6"/>
  <c r="D1309" i="6"/>
  <c r="C1309" i="6"/>
  <c r="B1309" i="6"/>
  <c r="A1309" i="6"/>
  <c r="D1308" i="6"/>
  <c r="C1308" i="6"/>
  <c r="B1308" i="6"/>
  <c r="A1308" i="6"/>
  <c r="D1307" i="6"/>
  <c r="C1307" i="6"/>
  <c r="B1307" i="6"/>
  <c r="A1307" i="6"/>
  <c r="D1306" i="6"/>
  <c r="C1306" i="6"/>
  <c r="B1306" i="6"/>
  <c r="A1306" i="6"/>
  <c r="D1305" i="6"/>
  <c r="C1305" i="6"/>
  <c r="B1305" i="6"/>
  <c r="A1305" i="6"/>
  <c r="D1304" i="6"/>
  <c r="C1304" i="6"/>
  <c r="B1304" i="6"/>
  <c r="A1304" i="6"/>
  <c r="D1303" i="6"/>
  <c r="C1303" i="6"/>
  <c r="B1303" i="6"/>
  <c r="A1303" i="6"/>
  <c r="D1302" i="6"/>
  <c r="C1302" i="6"/>
  <c r="B1302" i="6"/>
  <c r="A1302" i="6"/>
  <c r="D1301" i="6"/>
  <c r="C1301" i="6"/>
  <c r="B1301" i="6"/>
  <c r="A1301" i="6"/>
  <c r="D1300" i="6"/>
  <c r="C1300" i="6"/>
  <c r="B1300" i="6"/>
  <c r="A1300" i="6"/>
  <c r="D1299" i="6"/>
  <c r="C1299" i="6"/>
  <c r="B1299" i="6"/>
  <c r="A1299" i="6"/>
  <c r="D1298" i="6"/>
  <c r="C1298" i="6"/>
  <c r="B1298" i="6"/>
  <c r="A1298" i="6"/>
  <c r="D1297" i="6"/>
  <c r="C1297" i="6"/>
  <c r="B1297" i="6"/>
  <c r="A1297" i="6"/>
  <c r="D1296" i="6"/>
  <c r="C1296" i="6"/>
  <c r="B1296" i="6"/>
  <c r="A1296" i="6"/>
  <c r="D1295" i="6"/>
  <c r="C1295" i="6"/>
  <c r="B1295" i="6"/>
  <c r="A1295" i="6"/>
  <c r="D1294" i="6"/>
  <c r="C1294" i="6"/>
  <c r="B1294" i="6"/>
  <c r="A1294" i="6"/>
  <c r="D1293" i="6"/>
  <c r="C1293" i="6"/>
  <c r="B1293" i="6"/>
  <c r="A1293" i="6"/>
  <c r="D1292" i="6"/>
  <c r="C1292" i="6"/>
  <c r="B1292" i="6"/>
  <c r="A1292" i="6"/>
  <c r="C1291" i="6"/>
  <c r="B1291" i="6"/>
  <c r="A1291" i="6"/>
  <c r="C1290" i="6"/>
  <c r="B1290" i="6"/>
  <c r="A1290" i="6"/>
  <c r="C1289" i="6"/>
  <c r="B1289" i="6"/>
  <c r="A1289" i="6"/>
  <c r="C1288" i="6"/>
  <c r="B1288" i="6"/>
  <c r="A1288" i="6"/>
  <c r="D1287" i="6"/>
  <c r="C1287" i="6"/>
  <c r="B1287" i="6"/>
  <c r="A1287" i="6"/>
  <c r="D1286" i="6"/>
  <c r="C1286" i="6"/>
  <c r="B1286" i="6"/>
  <c r="A1286" i="6"/>
  <c r="D1285" i="6"/>
  <c r="C1285" i="6"/>
  <c r="B1285" i="6"/>
  <c r="A1285" i="6"/>
  <c r="D1284" i="6"/>
  <c r="C1284" i="6"/>
  <c r="B1284" i="6"/>
  <c r="A1284" i="6"/>
  <c r="D1283" i="6"/>
  <c r="C1283" i="6"/>
  <c r="B1283" i="6"/>
  <c r="A1283" i="6"/>
  <c r="D1282" i="6"/>
  <c r="C1282" i="6"/>
  <c r="B1282" i="6"/>
  <c r="A1282" i="6"/>
  <c r="D1281" i="6"/>
  <c r="C1281" i="6"/>
  <c r="B1281" i="6"/>
  <c r="A1281" i="6"/>
  <c r="D1280" i="6"/>
  <c r="C1280" i="6"/>
  <c r="B1280" i="6"/>
  <c r="A1280" i="6"/>
  <c r="D1279" i="6"/>
  <c r="C1279" i="6"/>
  <c r="B1279" i="6"/>
  <c r="A1279" i="6"/>
  <c r="D1278" i="6"/>
  <c r="C1278" i="6"/>
  <c r="B1278" i="6"/>
  <c r="A1278" i="6"/>
  <c r="D1277" i="6"/>
  <c r="C1277" i="6"/>
  <c r="B1277" i="6"/>
  <c r="A1277" i="6"/>
  <c r="D1276" i="6"/>
  <c r="C1276" i="6"/>
  <c r="B1276" i="6"/>
  <c r="A1276" i="6"/>
  <c r="D1275" i="6"/>
  <c r="C1275" i="6"/>
  <c r="B1275" i="6"/>
  <c r="A1275" i="6"/>
  <c r="D1274" i="6"/>
  <c r="C1274" i="6"/>
  <c r="B1274" i="6"/>
  <c r="A1274" i="6"/>
  <c r="D1273" i="6"/>
  <c r="C1273" i="6"/>
  <c r="B1273" i="6"/>
  <c r="A1273" i="6"/>
  <c r="D1272" i="6"/>
  <c r="C1272" i="6"/>
  <c r="B1272" i="6"/>
  <c r="A1272" i="6"/>
  <c r="D1271" i="6"/>
  <c r="C1271" i="6"/>
  <c r="B1271" i="6"/>
  <c r="A1271" i="6"/>
  <c r="D1270" i="6"/>
  <c r="C1270" i="6"/>
  <c r="B1270" i="6"/>
  <c r="A1270" i="6"/>
  <c r="D1269" i="6"/>
  <c r="C1269" i="6"/>
  <c r="B1269" i="6"/>
  <c r="A1269" i="6"/>
  <c r="D1268" i="6"/>
  <c r="C1268" i="6"/>
  <c r="B1268" i="6"/>
  <c r="A1268" i="6"/>
  <c r="D1267" i="6"/>
  <c r="C1267" i="6"/>
  <c r="B1267" i="6"/>
  <c r="A1267" i="6"/>
  <c r="D1266" i="6"/>
  <c r="C1266" i="6"/>
  <c r="B1266" i="6"/>
  <c r="A1266" i="6"/>
  <c r="D1265" i="6"/>
  <c r="C1265" i="6"/>
  <c r="B1265" i="6"/>
  <c r="A1265" i="6"/>
  <c r="D1264" i="6"/>
  <c r="C1264" i="6"/>
  <c r="B1264" i="6"/>
  <c r="A1264" i="6"/>
  <c r="D1263" i="6"/>
  <c r="C1263" i="6"/>
  <c r="B1263" i="6"/>
  <c r="A1263" i="6"/>
  <c r="D1262" i="6"/>
  <c r="C1262" i="6"/>
  <c r="B1262" i="6"/>
  <c r="A1262" i="6"/>
  <c r="D1261" i="6"/>
  <c r="C1261" i="6"/>
  <c r="B1261" i="6"/>
  <c r="A1261" i="6"/>
  <c r="D1260" i="6"/>
  <c r="C1260" i="6"/>
  <c r="B1260" i="6"/>
  <c r="A1260" i="6"/>
  <c r="D1259" i="6"/>
  <c r="C1259" i="6"/>
  <c r="B1259" i="6"/>
  <c r="A1259" i="6"/>
  <c r="D1258" i="6"/>
  <c r="C1258" i="6"/>
  <c r="B1258" i="6"/>
  <c r="A1258" i="6"/>
  <c r="D1257" i="6"/>
  <c r="C1257" i="6"/>
  <c r="B1257" i="6"/>
  <c r="A1257" i="6"/>
  <c r="D1256" i="6"/>
  <c r="C1256" i="6"/>
  <c r="B1256" i="6"/>
  <c r="A1256" i="6"/>
  <c r="D1255" i="6"/>
  <c r="C1255" i="6"/>
  <c r="B1255" i="6"/>
  <c r="A1255" i="6"/>
  <c r="D1254" i="6"/>
  <c r="C1254" i="6"/>
  <c r="B1254" i="6"/>
  <c r="A1254" i="6"/>
  <c r="D1253" i="6"/>
  <c r="C1253" i="6"/>
  <c r="B1253" i="6"/>
  <c r="A1253" i="6"/>
  <c r="D1252" i="6"/>
  <c r="C1252" i="6"/>
  <c r="B1252" i="6"/>
  <c r="A1252" i="6"/>
  <c r="D1251" i="6"/>
  <c r="C1251" i="6"/>
  <c r="B1251" i="6"/>
  <c r="A1251" i="6"/>
  <c r="D1250" i="6"/>
  <c r="C1250" i="6"/>
  <c r="B1250" i="6"/>
  <c r="A1250" i="6"/>
  <c r="D1249" i="6"/>
  <c r="C1249" i="6"/>
  <c r="B1249" i="6"/>
  <c r="A1249" i="6"/>
  <c r="D1248" i="6"/>
  <c r="C1248" i="6"/>
  <c r="B1248" i="6"/>
  <c r="A1248" i="6"/>
  <c r="D1247" i="6"/>
  <c r="C1247" i="6"/>
  <c r="B1247" i="6"/>
  <c r="A1247" i="6"/>
  <c r="D1246" i="6"/>
  <c r="C1246" i="6"/>
  <c r="B1246" i="6"/>
  <c r="A1246" i="6"/>
  <c r="D1245" i="6"/>
  <c r="C1245" i="6"/>
  <c r="B1245" i="6"/>
  <c r="A1245" i="6"/>
  <c r="D1244" i="6"/>
  <c r="C1244" i="6"/>
  <c r="B1244" i="6"/>
  <c r="A1244" i="6"/>
  <c r="D1243" i="6"/>
  <c r="C1243" i="6"/>
  <c r="B1243" i="6"/>
  <c r="A1243" i="6"/>
  <c r="D1242" i="6"/>
  <c r="C1242" i="6"/>
  <c r="B1242" i="6"/>
  <c r="A1242" i="6"/>
  <c r="D1241" i="6"/>
  <c r="C1241" i="6"/>
  <c r="B1241" i="6"/>
  <c r="A1241" i="6"/>
  <c r="D1240" i="6"/>
  <c r="C1240" i="6"/>
  <c r="B1240" i="6"/>
  <c r="A1240" i="6"/>
  <c r="D1239" i="6"/>
  <c r="C1239" i="6"/>
  <c r="B1239" i="6"/>
  <c r="A1239" i="6"/>
  <c r="D1238" i="6"/>
  <c r="C1238" i="6"/>
  <c r="B1238" i="6"/>
  <c r="A1238" i="6"/>
  <c r="D1237" i="6"/>
  <c r="C1237" i="6"/>
  <c r="B1237" i="6"/>
  <c r="A1237" i="6"/>
  <c r="D1236" i="6"/>
  <c r="C1236" i="6"/>
  <c r="B1236" i="6"/>
  <c r="A1236" i="6"/>
  <c r="D1235" i="6"/>
  <c r="C1235" i="6"/>
  <c r="B1235" i="6"/>
  <c r="A1235" i="6"/>
  <c r="D1234" i="6"/>
  <c r="C1234" i="6"/>
  <c r="B1234" i="6"/>
  <c r="A1234" i="6"/>
  <c r="D1233" i="6"/>
  <c r="C1233" i="6"/>
  <c r="B1233" i="6"/>
  <c r="A1233" i="6"/>
  <c r="D1232" i="6"/>
  <c r="C1232" i="6"/>
  <c r="B1232" i="6"/>
  <c r="A1232" i="6"/>
  <c r="D1231" i="6"/>
  <c r="C1231" i="6"/>
  <c r="B1231" i="6"/>
  <c r="A1231" i="6"/>
  <c r="D1230" i="6"/>
  <c r="C1230" i="6"/>
  <c r="B1230" i="6"/>
  <c r="A1230" i="6"/>
  <c r="D1229" i="6"/>
  <c r="C1229" i="6"/>
  <c r="B1229" i="6"/>
  <c r="A1229" i="6"/>
  <c r="D1228" i="6"/>
  <c r="C1228" i="6"/>
  <c r="B1228" i="6"/>
  <c r="A1228" i="6"/>
  <c r="D1227" i="6"/>
  <c r="C1227" i="6"/>
  <c r="B1227" i="6"/>
  <c r="A1227" i="6"/>
  <c r="D1226" i="6"/>
  <c r="C1226" i="6"/>
  <c r="B1226" i="6"/>
  <c r="A1226" i="6"/>
  <c r="D1225" i="6"/>
  <c r="C1225" i="6"/>
  <c r="B1225" i="6"/>
  <c r="A1225" i="6"/>
  <c r="D1224" i="6"/>
  <c r="C1224" i="6"/>
  <c r="B1224" i="6"/>
  <c r="A1224" i="6"/>
  <c r="D1223" i="6"/>
  <c r="C1223" i="6"/>
  <c r="B1223" i="6"/>
  <c r="A1223" i="6"/>
  <c r="D1222" i="6"/>
  <c r="C1222" i="6"/>
  <c r="B1222" i="6"/>
  <c r="A1222" i="6"/>
  <c r="D1221" i="6"/>
  <c r="C1221" i="6"/>
  <c r="B1221" i="6"/>
  <c r="A1221" i="6"/>
  <c r="D1220" i="6"/>
  <c r="C1220" i="6"/>
  <c r="B1220" i="6"/>
  <c r="A1220" i="6"/>
  <c r="D1219" i="6"/>
  <c r="C1219" i="6"/>
  <c r="B1219" i="6"/>
  <c r="A1219" i="6"/>
  <c r="D1218" i="6"/>
  <c r="C1218" i="6"/>
  <c r="B1218" i="6"/>
  <c r="A1218" i="6"/>
  <c r="D1217" i="6"/>
  <c r="C1217" i="6"/>
  <c r="B1217" i="6"/>
  <c r="A1217" i="6"/>
  <c r="D1216" i="6"/>
  <c r="C1216" i="6"/>
  <c r="B1216" i="6"/>
  <c r="A1216" i="6"/>
  <c r="D1215" i="6"/>
  <c r="C1215" i="6"/>
  <c r="B1215" i="6"/>
  <c r="A1215" i="6"/>
  <c r="D1214" i="6"/>
  <c r="C1214" i="6"/>
  <c r="B1214" i="6"/>
  <c r="A1214" i="6"/>
  <c r="D1213" i="6"/>
  <c r="C1213" i="6"/>
  <c r="B1213" i="6"/>
  <c r="A1213" i="6"/>
  <c r="D1212" i="6"/>
  <c r="C1212" i="6"/>
  <c r="B1212" i="6"/>
  <c r="A1212" i="6"/>
  <c r="D1211" i="6"/>
  <c r="C1211" i="6"/>
  <c r="B1211" i="6"/>
  <c r="A1211" i="6"/>
  <c r="D1210" i="6"/>
  <c r="C1210" i="6"/>
  <c r="B1210" i="6"/>
  <c r="A1210" i="6"/>
  <c r="D1209" i="6"/>
  <c r="C1209" i="6"/>
  <c r="B1209" i="6"/>
  <c r="A1209" i="6"/>
  <c r="D1208" i="6"/>
  <c r="C1208" i="6"/>
  <c r="B1208" i="6"/>
  <c r="A1208" i="6"/>
  <c r="D1207" i="6"/>
  <c r="C1207" i="6"/>
  <c r="B1207" i="6"/>
  <c r="A1207" i="6"/>
  <c r="D1206" i="6"/>
  <c r="C1206" i="6"/>
  <c r="B1206" i="6"/>
  <c r="A1206" i="6"/>
  <c r="D1205" i="6"/>
  <c r="C1205" i="6"/>
  <c r="B1205" i="6"/>
  <c r="A1205" i="6"/>
  <c r="D1204" i="6"/>
  <c r="C1204" i="6"/>
  <c r="B1204" i="6"/>
  <c r="A1204" i="6"/>
  <c r="D1203" i="6"/>
  <c r="C1203" i="6"/>
  <c r="B1203" i="6"/>
  <c r="A1203" i="6"/>
  <c r="D1202" i="6"/>
  <c r="C1202" i="6"/>
  <c r="B1202" i="6"/>
  <c r="A1202" i="6"/>
  <c r="D1201" i="6"/>
  <c r="C1201" i="6"/>
  <c r="B1201" i="6"/>
  <c r="A1201" i="6"/>
  <c r="D1200" i="6"/>
  <c r="C1200" i="6"/>
  <c r="B1200" i="6"/>
  <c r="A1200" i="6"/>
  <c r="D1199" i="6"/>
  <c r="C1199" i="6"/>
  <c r="B1199" i="6"/>
  <c r="A1199" i="6"/>
  <c r="D1198" i="6"/>
  <c r="C1198" i="6"/>
  <c r="B1198" i="6"/>
  <c r="A1198" i="6"/>
  <c r="D1197" i="6"/>
  <c r="C1197" i="6"/>
  <c r="B1197" i="6"/>
  <c r="A1197" i="6"/>
  <c r="D1196" i="6"/>
  <c r="C1196" i="6"/>
  <c r="B1196" i="6"/>
  <c r="A1196" i="6"/>
  <c r="D1195" i="6"/>
  <c r="C1195" i="6"/>
  <c r="B1195" i="6"/>
  <c r="A1195" i="6"/>
  <c r="D1194" i="6"/>
  <c r="C1194" i="6"/>
  <c r="B1194" i="6"/>
  <c r="A1194" i="6"/>
  <c r="D1193" i="6"/>
  <c r="C1193" i="6"/>
  <c r="B1193" i="6"/>
  <c r="A1193" i="6"/>
  <c r="D1192" i="6"/>
  <c r="C1192" i="6"/>
  <c r="B1192" i="6"/>
  <c r="A1192" i="6"/>
  <c r="C1191" i="6"/>
  <c r="B1191" i="6"/>
  <c r="A1191" i="6"/>
  <c r="C1190" i="6"/>
  <c r="B1190" i="6"/>
  <c r="A1190" i="6"/>
  <c r="C1189" i="6"/>
  <c r="B1189" i="6"/>
  <c r="A1189" i="6"/>
  <c r="C1188" i="6"/>
  <c r="B1188" i="6"/>
  <c r="A1188" i="6"/>
  <c r="D1187" i="6"/>
  <c r="C1187" i="6"/>
  <c r="B1187" i="6"/>
  <c r="A1187" i="6"/>
  <c r="D1186" i="6"/>
  <c r="C1186" i="6"/>
  <c r="B1186" i="6"/>
  <c r="A1186" i="6"/>
  <c r="D1185" i="6"/>
  <c r="C1185" i="6"/>
  <c r="B1185" i="6"/>
  <c r="A1185" i="6"/>
  <c r="D1184" i="6"/>
  <c r="C1184" i="6"/>
  <c r="B1184" i="6"/>
  <c r="A1184" i="6"/>
  <c r="D1183" i="6"/>
  <c r="C1183" i="6"/>
  <c r="B1183" i="6"/>
  <c r="A1183" i="6"/>
  <c r="D1182" i="6"/>
  <c r="C1182" i="6"/>
  <c r="B1182" i="6"/>
  <c r="A1182" i="6"/>
  <c r="D1181" i="6"/>
  <c r="C1181" i="6"/>
  <c r="B1181" i="6"/>
  <c r="A1181" i="6"/>
  <c r="D1180" i="6"/>
  <c r="C1180" i="6"/>
  <c r="B1180" i="6"/>
  <c r="A1180" i="6"/>
  <c r="D1179" i="6"/>
  <c r="C1179" i="6"/>
  <c r="B1179" i="6"/>
  <c r="A1179" i="6"/>
  <c r="D1178" i="6"/>
  <c r="C1178" i="6"/>
  <c r="B1178" i="6"/>
  <c r="A1178" i="6"/>
  <c r="D1177" i="6"/>
  <c r="C1177" i="6"/>
  <c r="B1177" i="6"/>
  <c r="A1177" i="6"/>
  <c r="D1176" i="6"/>
  <c r="C1176" i="6"/>
  <c r="B1176" i="6"/>
  <c r="A1176" i="6"/>
  <c r="D1175" i="6"/>
  <c r="C1175" i="6"/>
  <c r="B1175" i="6"/>
  <c r="A1175" i="6"/>
  <c r="D1174" i="6"/>
  <c r="C1174" i="6"/>
  <c r="B1174" i="6"/>
  <c r="A1174" i="6"/>
  <c r="D1173" i="6"/>
  <c r="C1173" i="6"/>
  <c r="B1173" i="6"/>
  <c r="A1173" i="6"/>
  <c r="D1172" i="6"/>
  <c r="C1172" i="6"/>
  <c r="B1172" i="6"/>
  <c r="A1172" i="6"/>
  <c r="D1171" i="6"/>
  <c r="C1171" i="6"/>
  <c r="B1171" i="6"/>
  <c r="A1171" i="6"/>
  <c r="D1170" i="6"/>
  <c r="C1170" i="6"/>
  <c r="B1170" i="6"/>
  <c r="A1170" i="6"/>
  <c r="D1169" i="6"/>
  <c r="C1169" i="6"/>
  <c r="B1169" i="6"/>
  <c r="A1169" i="6"/>
  <c r="D1168" i="6"/>
  <c r="C1168" i="6"/>
  <c r="B1168" i="6"/>
  <c r="A1168" i="6"/>
  <c r="D1167" i="6"/>
  <c r="C1167" i="6"/>
  <c r="B1167" i="6"/>
  <c r="A1167" i="6"/>
  <c r="D1166" i="6"/>
  <c r="C1166" i="6"/>
  <c r="B1166" i="6"/>
  <c r="A1166" i="6"/>
  <c r="D1165" i="6"/>
  <c r="C1165" i="6"/>
  <c r="B1165" i="6"/>
  <c r="A1165" i="6"/>
  <c r="D1164" i="6"/>
  <c r="C1164" i="6"/>
  <c r="B1164" i="6"/>
  <c r="A1164" i="6"/>
  <c r="D1163" i="6"/>
  <c r="C1163" i="6"/>
  <c r="B1163" i="6"/>
  <c r="A1163" i="6"/>
  <c r="D1162" i="6"/>
  <c r="C1162" i="6"/>
  <c r="B1162" i="6"/>
  <c r="A1162" i="6"/>
  <c r="D1161" i="6"/>
  <c r="C1161" i="6"/>
  <c r="B1161" i="6"/>
  <c r="A1161" i="6"/>
  <c r="D1160" i="6"/>
  <c r="C1160" i="6"/>
  <c r="B1160" i="6"/>
  <c r="A1160" i="6"/>
  <c r="D1159" i="6"/>
  <c r="C1159" i="6"/>
  <c r="B1159" i="6"/>
  <c r="A1159" i="6"/>
  <c r="D1158" i="6"/>
  <c r="C1158" i="6"/>
  <c r="B1158" i="6"/>
  <c r="A1158" i="6"/>
  <c r="D1157" i="6"/>
  <c r="C1157" i="6"/>
  <c r="B1157" i="6"/>
  <c r="A1157" i="6"/>
  <c r="D1156" i="6"/>
  <c r="C1156" i="6"/>
  <c r="B1156" i="6"/>
  <c r="A1156" i="6"/>
  <c r="D1155" i="6"/>
  <c r="C1155" i="6"/>
  <c r="B1155" i="6"/>
  <c r="A1155" i="6"/>
  <c r="D1154" i="6"/>
  <c r="C1154" i="6"/>
  <c r="B1154" i="6"/>
  <c r="A1154" i="6"/>
  <c r="D1153" i="6"/>
  <c r="C1153" i="6"/>
  <c r="B1153" i="6"/>
  <c r="A1153" i="6"/>
  <c r="D1152" i="6"/>
  <c r="C1152" i="6"/>
  <c r="B1152" i="6"/>
  <c r="A1152" i="6"/>
  <c r="D1151" i="6"/>
  <c r="C1151" i="6"/>
  <c r="B1151" i="6"/>
  <c r="A1151" i="6"/>
  <c r="D1150" i="6"/>
  <c r="C1150" i="6"/>
  <c r="B1150" i="6"/>
  <c r="A1150" i="6"/>
  <c r="D1149" i="6"/>
  <c r="C1149" i="6"/>
  <c r="B1149" i="6"/>
  <c r="A1149" i="6"/>
  <c r="D1148" i="6"/>
  <c r="C1148" i="6"/>
  <c r="B1148" i="6"/>
  <c r="A1148" i="6"/>
  <c r="D1147" i="6"/>
  <c r="C1147" i="6"/>
  <c r="B1147" i="6"/>
  <c r="A1147" i="6"/>
  <c r="D1146" i="6"/>
  <c r="C1146" i="6"/>
  <c r="B1146" i="6"/>
  <c r="A1146" i="6"/>
  <c r="D1145" i="6"/>
  <c r="C1145" i="6"/>
  <c r="B1145" i="6"/>
  <c r="A1145" i="6"/>
  <c r="D1144" i="6"/>
  <c r="C1144" i="6"/>
  <c r="B1144" i="6"/>
  <c r="A1144" i="6"/>
  <c r="D1143" i="6"/>
  <c r="C1143" i="6"/>
  <c r="B1143" i="6"/>
  <c r="A1143" i="6"/>
  <c r="D1142" i="6"/>
  <c r="C1142" i="6"/>
  <c r="B1142" i="6"/>
  <c r="A1142" i="6"/>
  <c r="D1141" i="6"/>
  <c r="C1141" i="6"/>
  <c r="B1141" i="6"/>
  <c r="A1141" i="6"/>
  <c r="D1140" i="6"/>
  <c r="C1140" i="6"/>
  <c r="B1140" i="6"/>
  <c r="A1140" i="6"/>
  <c r="D1139" i="6"/>
  <c r="C1139" i="6"/>
  <c r="B1139" i="6"/>
  <c r="A1139" i="6"/>
  <c r="D1138" i="6"/>
  <c r="C1138" i="6"/>
  <c r="B1138" i="6"/>
  <c r="A1138" i="6"/>
  <c r="D1137" i="6"/>
  <c r="C1137" i="6"/>
  <c r="B1137" i="6"/>
  <c r="A1137" i="6"/>
  <c r="D1136" i="6"/>
  <c r="C1136" i="6"/>
  <c r="B1136" i="6"/>
  <c r="A1136" i="6"/>
  <c r="D1135" i="6"/>
  <c r="C1135" i="6"/>
  <c r="B1135" i="6"/>
  <c r="A1135" i="6"/>
  <c r="D1134" i="6"/>
  <c r="C1134" i="6"/>
  <c r="B1134" i="6"/>
  <c r="A1134" i="6"/>
  <c r="D1133" i="6"/>
  <c r="C1133" i="6"/>
  <c r="B1133" i="6"/>
  <c r="A1133" i="6"/>
  <c r="D1132" i="6"/>
  <c r="C1132" i="6"/>
  <c r="B1132" i="6"/>
  <c r="A1132" i="6"/>
  <c r="D1131" i="6"/>
  <c r="C1131" i="6"/>
  <c r="B1131" i="6"/>
  <c r="A1131" i="6"/>
  <c r="D1130" i="6"/>
  <c r="C1130" i="6"/>
  <c r="B1130" i="6"/>
  <c r="A1130" i="6"/>
  <c r="D1129" i="6"/>
  <c r="C1129" i="6"/>
  <c r="B1129" i="6"/>
  <c r="A1129" i="6"/>
  <c r="D1128" i="6"/>
  <c r="C1128" i="6"/>
  <c r="B1128" i="6"/>
  <c r="A1128" i="6"/>
  <c r="D1127" i="6"/>
  <c r="C1127" i="6"/>
  <c r="B1127" i="6"/>
  <c r="A1127" i="6"/>
  <c r="D1126" i="6"/>
  <c r="C1126" i="6"/>
  <c r="B1126" i="6"/>
  <c r="A1126" i="6"/>
  <c r="D1125" i="6"/>
  <c r="C1125" i="6"/>
  <c r="B1125" i="6"/>
  <c r="A1125" i="6"/>
  <c r="D1124" i="6"/>
  <c r="C1124" i="6"/>
  <c r="B1124" i="6"/>
  <c r="A1124" i="6"/>
  <c r="D1123" i="6"/>
  <c r="C1123" i="6"/>
  <c r="B1123" i="6"/>
  <c r="A1123" i="6"/>
  <c r="D1122" i="6"/>
  <c r="C1122" i="6"/>
  <c r="B1122" i="6"/>
  <c r="A1122" i="6"/>
  <c r="D1121" i="6"/>
  <c r="C1121" i="6"/>
  <c r="B1121" i="6"/>
  <c r="A1121" i="6"/>
  <c r="D1120" i="6"/>
  <c r="C1120" i="6"/>
  <c r="B1120" i="6"/>
  <c r="A1120" i="6"/>
  <c r="D1119" i="6"/>
  <c r="C1119" i="6"/>
  <c r="B1119" i="6"/>
  <c r="A1119" i="6"/>
  <c r="D1118" i="6"/>
  <c r="C1118" i="6"/>
  <c r="B1118" i="6"/>
  <c r="A1118" i="6"/>
  <c r="D1117" i="6"/>
  <c r="C1117" i="6"/>
  <c r="B1117" i="6"/>
  <c r="A1117" i="6"/>
  <c r="D1116" i="6"/>
  <c r="C1116" i="6"/>
  <c r="B1116" i="6"/>
  <c r="A1116" i="6"/>
  <c r="D1115" i="6"/>
  <c r="C1115" i="6"/>
  <c r="B1115" i="6"/>
  <c r="A1115" i="6"/>
  <c r="D1114" i="6"/>
  <c r="C1114" i="6"/>
  <c r="B1114" i="6"/>
  <c r="A1114" i="6"/>
  <c r="D1113" i="6"/>
  <c r="C1113" i="6"/>
  <c r="B1113" i="6"/>
  <c r="A1113" i="6"/>
  <c r="D1112" i="6"/>
  <c r="C1112" i="6"/>
  <c r="B1112" i="6"/>
  <c r="A1112" i="6"/>
  <c r="D1111" i="6"/>
  <c r="C1111" i="6"/>
  <c r="B1111" i="6"/>
  <c r="A1111" i="6"/>
  <c r="D1110" i="6"/>
  <c r="C1110" i="6"/>
  <c r="B1110" i="6"/>
  <c r="A1110" i="6"/>
  <c r="D1109" i="6"/>
  <c r="C1109" i="6"/>
  <c r="B1109" i="6"/>
  <c r="A1109" i="6"/>
  <c r="D1108" i="6"/>
  <c r="C1108" i="6"/>
  <c r="B1108" i="6"/>
  <c r="A1108" i="6"/>
  <c r="D1107" i="6"/>
  <c r="C1107" i="6"/>
  <c r="B1107" i="6"/>
  <c r="A1107" i="6"/>
  <c r="D1106" i="6"/>
  <c r="C1106" i="6"/>
  <c r="B1106" i="6"/>
  <c r="A1106" i="6"/>
  <c r="D1105" i="6"/>
  <c r="C1105" i="6"/>
  <c r="B1105" i="6"/>
  <c r="A1105" i="6"/>
  <c r="D1104" i="6"/>
  <c r="C1104" i="6"/>
  <c r="B1104" i="6"/>
  <c r="A1104" i="6"/>
  <c r="D1103" i="6"/>
  <c r="C1103" i="6"/>
  <c r="B1103" i="6"/>
  <c r="A1103" i="6"/>
  <c r="D1102" i="6"/>
  <c r="C1102" i="6"/>
  <c r="B1102" i="6"/>
  <c r="A1102" i="6"/>
  <c r="D1101" i="6"/>
  <c r="C1101" i="6"/>
  <c r="B1101" i="6"/>
  <c r="A1101" i="6"/>
  <c r="D1100" i="6"/>
  <c r="C1100" i="6"/>
  <c r="B1100" i="6"/>
  <c r="A1100" i="6"/>
  <c r="D1099" i="6"/>
  <c r="C1099" i="6"/>
  <c r="B1099" i="6"/>
  <c r="A1099" i="6"/>
  <c r="D1098" i="6"/>
  <c r="C1098" i="6"/>
  <c r="B1098" i="6"/>
  <c r="A1098" i="6"/>
  <c r="D1097" i="6"/>
  <c r="C1097" i="6"/>
  <c r="B1097" i="6"/>
  <c r="A1097" i="6"/>
  <c r="D1096" i="6"/>
  <c r="C1096" i="6"/>
  <c r="B1096" i="6"/>
  <c r="A1096" i="6"/>
  <c r="D1095" i="6"/>
  <c r="C1095" i="6"/>
  <c r="B1095" i="6"/>
  <c r="A1095" i="6"/>
  <c r="D1094" i="6"/>
  <c r="C1094" i="6"/>
  <c r="B1094" i="6"/>
  <c r="A1094" i="6"/>
  <c r="D1093" i="6"/>
  <c r="C1093" i="6"/>
  <c r="B1093" i="6"/>
  <c r="A1093" i="6"/>
  <c r="D1092" i="6"/>
  <c r="C1092" i="6"/>
  <c r="B1092" i="6"/>
  <c r="A1092" i="6"/>
  <c r="C1091" i="6"/>
  <c r="B1091" i="6"/>
  <c r="A1091" i="6"/>
  <c r="C1090" i="6"/>
  <c r="B1090" i="6"/>
  <c r="A1090" i="6"/>
  <c r="C1089" i="6"/>
  <c r="B1089" i="6"/>
  <c r="A1089" i="6"/>
  <c r="C1088" i="6"/>
  <c r="B1088" i="6"/>
  <c r="A1088" i="6"/>
  <c r="D1087" i="6"/>
  <c r="C1087" i="6"/>
  <c r="B1087" i="6"/>
  <c r="A1087" i="6"/>
  <c r="D1086" i="6"/>
  <c r="C1086" i="6"/>
  <c r="B1086" i="6"/>
  <c r="A1086" i="6"/>
  <c r="D1085" i="6"/>
  <c r="C1085" i="6"/>
  <c r="B1085" i="6"/>
  <c r="A1085" i="6"/>
  <c r="D1084" i="6"/>
  <c r="C1084" i="6"/>
  <c r="B1084" i="6"/>
  <c r="A1084" i="6"/>
  <c r="D1083" i="6"/>
  <c r="C1083" i="6"/>
  <c r="B1083" i="6"/>
  <c r="A1083" i="6"/>
  <c r="D1082" i="6"/>
  <c r="C1082" i="6"/>
  <c r="B1082" i="6"/>
  <c r="A1082" i="6"/>
  <c r="D1081" i="6"/>
  <c r="C1081" i="6"/>
  <c r="B1081" i="6"/>
  <c r="A1081" i="6"/>
  <c r="D1080" i="6"/>
  <c r="C1080" i="6"/>
  <c r="B1080" i="6"/>
  <c r="A1080" i="6"/>
  <c r="D1079" i="6"/>
  <c r="C1079" i="6"/>
  <c r="B1079" i="6"/>
  <c r="A1079" i="6"/>
  <c r="D1078" i="6"/>
  <c r="C1078" i="6"/>
  <c r="B1078" i="6"/>
  <c r="A1078" i="6"/>
  <c r="D1077" i="6"/>
  <c r="C1077" i="6"/>
  <c r="B1077" i="6"/>
  <c r="A1077" i="6"/>
  <c r="D1076" i="6"/>
  <c r="C1076" i="6"/>
  <c r="B1076" i="6"/>
  <c r="A1076" i="6"/>
  <c r="D1075" i="6"/>
  <c r="C1075" i="6"/>
  <c r="B1075" i="6"/>
  <c r="A1075" i="6"/>
  <c r="D1074" i="6"/>
  <c r="C1074" i="6"/>
  <c r="B1074" i="6"/>
  <c r="A1074" i="6"/>
  <c r="D1073" i="6"/>
  <c r="C1073" i="6"/>
  <c r="B1073" i="6"/>
  <c r="A1073" i="6"/>
  <c r="D1072" i="6"/>
  <c r="C1072" i="6"/>
  <c r="B1072" i="6"/>
  <c r="A1072" i="6"/>
  <c r="D1071" i="6"/>
  <c r="C1071" i="6"/>
  <c r="B1071" i="6"/>
  <c r="A1071" i="6"/>
  <c r="D1070" i="6"/>
  <c r="C1070" i="6"/>
  <c r="B1070" i="6"/>
  <c r="A1070" i="6"/>
  <c r="D1069" i="6"/>
  <c r="C1069" i="6"/>
  <c r="B1069" i="6"/>
  <c r="A1069" i="6"/>
  <c r="D1068" i="6"/>
  <c r="C1068" i="6"/>
  <c r="B1068" i="6"/>
  <c r="A1068" i="6"/>
  <c r="D1067" i="6"/>
  <c r="C1067" i="6"/>
  <c r="B1067" i="6"/>
  <c r="A1067" i="6"/>
  <c r="D1066" i="6"/>
  <c r="C1066" i="6"/>
  <c r="B1066" i="6"/>
  <c r="A1066" i="6"/>
  <c r="D1065" i="6"/>
  <c r="C1065" i="6"/>
  <c r="B1065" i="6"/>
  <c r="A1065" i="6"/>
  <c r="D1064" i="6"/>
  <c r="C1064" i="6"/>
  <c r="B1064" i="6"/>
  <c r="A1064" i="6"/>
  <c r="D1063" i="6"/>
  <c r="C1063" i="6"/>
  <c r="B1063" i="6"/>
  <c r="A1063" i="6"/>
  <c r="D1062" i="6"/>
  <c r="C1062" i="6"/>
  <c r="B1062" i="6"/>
  <c r="A1062" i="6"/>
  <c r="D1061" i="6"/>
  <c r="C1061" i="6"/>
  <c r="B1061" i="6"/>
  <c r="A1061" i="6"/>
  <c r="D1060" i="6"/>
  <c r="C1060" i="6"/>
  <c r="B1060" i="6"/>
  <c r="A1060" i="6"/>
  <c r="D1059" i="6"/>
  <c r="C1059" i="6"/>
  <c r="B1059" i="6"/>
  <c r="A1059" i="6"/>
  <c r="D1058" i="6"/>
  <c r="C1058" i="6"/>
  <c r="B1058" i="6"/>
  <c r="A1058" i="6"/>
  <c r="D1057" i="6"/>
  <c r="C1057" i="6"/>
  <c r="B1057" i="6"/>
  <c r="A1057" i="6"/>
  <c r="D1056" i="6"/>
  <c r="C1056" i="6"/>
  <c r="B1056" i="6"/>
  <c r="A1056" i="6"/>
  <c r="D1055" i="6"/>
  <c r="C1055" i="6"/>
  <c r="B1055" i="6"/>
  <c r="A1055" i="6"/>
  <c r="D1054" i="6"/>
  <c r="C1054" i="6"/>
  <c r="B1054" i="6"/>
  <c r="A1054" i="6"/>
  <c r="D1053" i="6"/>
  <c r="C1053" i="6"/>
  <c r="B1053" i="6"/>
  <c r="A1053" i="6"/>
  <c r="D1052" i="6"/>
  <c r="C1052" i="6"/>
  <c r="B1052" i="6"/>
  <c r="A1052" i="6"/>
  <c r="D1051" i="6"/>
  <c r="C1051" i="6"/>
  <c r="B1051" i="6"/>
  <c r="A1051" i="6"/>
  <c r="D1050" i="6"/>
  <c r="C1050" i="6"/>
  <c r="B1050" i="6"/>
  <c r="A1050" i="6"/>
  <c r="D1049" i="6"/>
  <c r="C1049" i="6"/>
  <c r="B1049" i="6"/>
  <c r="A1049" i="6"/>
  <c r="D1048" i="6"/>
  <c r="C1048" i="6"/>
  <c r="B1048" i="6"/>
  <c r="A1048" i="6"/>
  <c r="D1047" i="6"/>
  <c r="C1047" i="6"/>
  <c r="B1047" i="6"/>
  <c r="A1047" i="6"/>
  <c r="D1046" i="6"/>
  <c r="C1046" i="6"/>
  <c r="B1046" i="6"/>
  <c r="A1046" i="6"/>
  <c r="D1045" i="6"/>
  <c r="C1045" i="6"/>
  <c r="B1045" i="6"/>
  <c r="A1045" i="6"/>
  <c r="D1044" i="6"/>
  <c r="C1044" i="6"/>
  <c r="B1044" i="6"/>
  <c r="A1044" i="6"/>
  <c r="D1043" i="6"/>
  <c r="C1043" i="6"/>
  <c r="B1043" i="6"/>
  <c r="A1043" i="6"/>
  <c r="D1042" i="6"/>
  <c r="C1042" i="6"/>
  <c r="B1042" i="6"/>
  <c r="A1042" i="6"/>
  <c r="D1041" i="6"/>
  <c r="C1041" i="6"/>
  <c r="B1041" i="6"/>
  <c r="A1041" i="6"/>
  <c r="D1040" i="6"/>
  <c r="C1040" i="6"/>
  <c r="B1040" i="6"/>
  <c r="A1040" i="6"/>
  <c r="D1039" i="6"/>
  <c r="C1039" i="6"/>
  <c r="B1039" i="6"/>
  <c r="A1039" i="6"/>
  <c r="D1038" i="6"/>
  <c r="C1038" i="6"/>
  <c r="B1038" i="6"/>
  <c r="A1038" i="6"/>
  <c r="D1037" i="6"/>
  <c r="C1037" i="6"/>
  <c r="B1037" i="6"/>
  <c r="A1037" i="6"/>
  <c r="D1036" i="6"/>
  <c r="C1036" i="6"/>
  <c r="B1036" i="6"/>
  <c r="A1036" i="6"/>
  <c r="D1035" i="6"/>
  <c r="C1035" i="6"/>
  <c r="B1035" i="6"/>
  <c r="A1035" i="6"/>
  <c r="D1034" i="6"/>
  <c r="C1034" i="6"/>
  <c r="B1034" i="6"/>
  <c r="A1034" i="6"/>
  <c r="D1033" i="6"/>
  <c r="C1033" i="6"/>
  <c r="B1033" i="6"/>
  <c r="A1033" i="6"/>
  <c r="D1032" i="6"/>
  <c r="C1032" i="6"/>
  <c r="B1032" i="6"/>
  <c r="A1032" i="6"/>
  <c r="D1031" i="6"/>
  <c r="C1031" i="6"/>
  <c r="B1031" i="6"/>
  <c r="A1031" i="6"/>
  <c r="D1030" i="6"/>
  <c r="C1030" i="6"/>
  <c r="B1030" i="6"/>
  <c r="A1030" i="6"/>
  <c r="D1029" i="6"/>
  <c r="C1029" i="6"/>
  <c r="B1029" i="6"/>
  <c r="A1029" i="6"/>
  <c r="D1028" i="6"/>
  <c r="C1028" i="6"/>
  <c r="B1028" i="6"/>
  <c r="A1028" i="6"/>
  <c r="D1027" i="6"/>
  <c r="C1027" i="6"/>
  <c r="B1027" i="6"/>
  <c r="A1027" i="6"/>
  <c r="D1026" i="6"/>
  <c r="C1026" i="6"/>
  <c r="B1026" i="6"/>
  <c r="A1026" i="6"/>
  <c r="D1025" i="6"/>
  <c r="C1025" i="6"/>
  <c r="B1025" i="6"/>
  <c r="A1025" i="6"/>
  <c r="D1024" i="6"/>
  <c r="C1024" i="6"/>
  <c r="B1024" i="6"/>
  <c r="A1024" i="6"/>
  <c r="D1023" i="6"/>
  <c r="C1023" i="6"/>
  <c r="B1023" i="6"/>
  <c r="A1023" i="6"/>
  <c r="D1022" i="6"/>
  <c r="C1022" i="6"/>
  <c r="B1022" i="6"/>
  <c r="A1022" i="6"/>
  <c r="D1021" i="6"/>
  <c r="C1021" i="6"/>
  <c r="B1021" i="6"/>
  <c r="A1021" i="6"/>
  <c r="D1020" i="6"/>
  <c r="C1020" i="6"/>
  <c r="B1020" i="6"/>
  <c r="A1020" i="6"/>
  <c r="D1019" i="6"/>
  <c r="C1019" i="6"/>
  <c r="B1019" i="6"/>
  <c r="A1019" i="6"/>
  <c r="D1018" i="6"/>
  <c r="C1018" i="6"/>
  <c r="B1018" i="6"/>
  <c r="A1018" i="6"/>
  <c r="D1017" i="6"/>
  <c r="C1017" i="6"/>
  <c r="B1017" i="6"/>
  <c r="A1017" i="6"/>
  <c r="D1016" i="6"/>
  <c r="C1016" i="6"/>
  <c r="B1016" i="6"/>
  <c r="A1016" i="6"/>
  <c r="D1015" i="6"/>
  <c r="C1015" i="6"/>
  <c r="B1015" i="6"/>
  <c r="A1015" i="6"/>
  <c r="D1014" i="6"/>
  <c r="C1014" i="6"/>
  <c r="B1014" i="6"/>
  <c r="A1014" i="6"/>
  <c r="D1013" i="6"/>
  <c r="C1013" i="6"/>
  <c r="B1013" i="6"/>
  <c r="A1013" i="6"/>
  <c r="D1012" i="6"/>
  <c r="C1012" i="6"/>
  <c r="B1012" i="6"/>
  <c r="A1012" i="6"/>
  <c r="D1011" i="6"/>
  <c r="C1011" i="6"/>
  <c r="B1011" i="6"/>
  <c r="A1011" i="6"/>
  <c r="D1010" i="6"/>
  <c r="C1010" i="6"/>
  <c r="B1010" i="6"/>
  <c r="A1010" i="6"/>
  <c r="D1009" i="6"/>
  <c r="C1009" i="6"/>
  <c r="B1009" i="6"/>
  <c r="A1009" i="6"/>
  <c r="D1008" i="6"/>
  <c r="C1008" i="6"/>
  <c r="B1008" i="6"/>
  <c r="A1008" i="6"/>
  <c r="D1007" i="6"/>
  <c r="C1007" i="6"/>
  <c r="B1007" i="6"/>
  <c r="A1007" i="6"/>
  <c r="D1006" i="6"/>
  <c r="C1006" i="6"/>
  <c r="B1006" i="6"/>
  <c r="A1006" i="6"/>
  <c r="D1005" i="6"/>
  <c r="C1005" i="6"/>
  <c r="B1005" i="6"/>
  <c r="A1005" i="6"/>
  <c r="D1004" i="6"/>
  <c r="C1004" i="6"/>
  <c r="B1004" i="6"/>
  <c r="A1004" i="6"/>
  <c r="D1003" i="6"/>
  <c r="C1003" i="6"/>
  <c r="B1003" i="6"/>
  <c r="A1003" i="6"/>
  <c r="D1002" i="6"/>
  <c r="C1002" i="6"/>
  <c r="B1002" i="6"/>
  <c r="A1002" i="6"/>
  <c r="D1001" i="6"/>
  <c r="C1001" i="6"/>
  <c r="B1001" i="6"/>
  <c r="A1001" i="6"/>
  <c r="D1000" i="6"/>
  <c r="C1000" i="6"/>
  <c r="B1000" i="6"/>
  <c r="A1000" i="6"/>
  <c r="D999" i="6"/>
  <c r="C999" i="6"/>
  <c r="B999" i="6"/>
  <c r="A999" i="6"/>
  <c r="D998" i="6"/>
  <c r="C998" i="6"/>
  <c r="B998" i="6"/>
  <c r="A998" i="6"/>
  <c r="D997" i="6"/>
  <c r="C997" i="6"/>
  <c r="B997" i="6"/>
  <c r="A997" i="6"/>
  <c r="D996" i="6"/>
  <c r="C996" i="6"/>
  <c r="B996" i="6"/>
  <c r="A996" i="6"/>
  <c r="D995" i="6"/>
  <c r="C995" i="6"/>
  <c r="B995" i="6"/>
  <c r="A995" i="6"/>
  <c r="D994" i="6"/>
  <c r="C994" i="6"/>
  <c r="B994" i="6"/>
  <c r="A994" i="6"/>
  <c r="D993" i="6"/>
  <c r="C993" i="6"/>
  <c r="B993" i="6"/>
  <c r="A993" i="6"/>
  <c r="D992" i="6"/>
  <c r="C992" i="6"/>
  <c r="B992" i="6"/>
  <c r="A992" i="6"/>
  <c r="C991" i="6"/>
  <c r="B991" i="6"/>
  <c r="A991" i="6"/>
  <c r="C990" i="6"/>
  <c r="B990" i="6"/>
  <c r="A990" i="6"/>
  <c r="C989" i="6"/>
  <c r="B989" i="6"/>
  <c r="A989" i="6"/>
  <c r="C988" i="6"/>
  <c r="B988" i="6"/>
  <c r="A988" i="6"/>
  <c r="D987" i="6"/>
  <c r="C987" i="6"/>
  <c r="B987" i="6"/>
  <c r="A987" i="6"/>
  <c r="D986" i="6"/>
  <c r="C986" i="6"/>
  <c r="B986" i="6"/>
  <c r="A986" i="6"/>
  <c r="D985" i="6"/>
  <c r="C985" i="6"/>
  <c r="B985" i="6"/>
  <c r="A985" i="6"/>
  <c r="D984" i="6"/>
  <c r="C984" i="6"/>
  <c r="B984" i="6"/>
  <c r="A984" i="6"/>
  <c r="D983" i="6"/>
  <c r="C983" i="6"/>
  <c r="B983" i="6"/>
  <c r="A983" i="6"/>
  <c r="D982" i="6"/>
  <c r="C982" i="6"/>
  <c r="B982" i="6"/>
  <c r="A982" i="6"/>
  <c r="D981" i="6"/>
  <c r="C981" i="6"/>
  <c r="B981" i="6"/>
  <c r="A981" i="6"/>
  <c r="D980" i="6"/>
  <c r="C980" i="6"/>
  <c r="B980" i="6"/>
  <c r="A980" i="6"/>
  <c r="D979" i="6"/>
  <c r="C979" i="6"/>
  <c r="B979" i="6"/>
  <c r="A979" i="6"/>
  <c r="D978" i="6"/>
  <c r="C978" i="6"/>
  <c r="B978" i="6"/>
  <c r="A978" i="6"/>
  <c r="D977" i="6"/>
  <c r="C977" i="6"/>
  <c r="B977" i="6"/>
  <c r="A977" i="6"/>
  <c r="D976" i="6"/>
  <c r="C976" i="6"/>
  <c r="B976" i="6"/>
  <c r="A976" i="6"/>
  <c r="D975" i="6"/>
  <c r="C975" i="6"/>
  <c r="B975" i="6"/>
  <c r="A975" i="6"/>
  <c r="D974" i="6"/>
  <c r="C974" i="6"/>
  <c r="B974" i="6"/>
  <c r="A974" i="6"/>
  <c r="D973" i="6"/>
  <c r="C973" i="6"/>
  <c r="B973" i="6"/>
  <c r="A973" i="6"/>
  <c r="D972" i="6"/>
  <c r="C972" i="6"/>
  <c r="B972" i="6"/>
  <c r="A972" i="6"/>
  <c r="D971" i="6"/>
  <c r="C971" i="6"/>
  <c r="B971" i="6"/>
  <c r="A971" i="6"/>
  <c r="D970" i="6"/>
  <c r="C970" i="6"/>
  <c r="B970" i="6"/>
  <c r="A970" i="6"/>
  <c r="D969" i="6"/>
  <c r="C969" i="6"/>
  <c r="B969" i="6"/>
  <c r="A969" i="6"/>
  <c r="D968" i="6"/>
  <c r="C968" i="6"/>
  <c r="B968" i="6"/>
  <c r="A968" i="6"/>
  <c r="D967" i="6"/>
  <c r="C967" i="6"/>
  <c r="B967" i="6"/>
  <c r="A967" i="6"/>
  <c r="D966" i="6"/>
  <c r="C966" i="6"/>
  <c r="B966" i="6"/>
  <c r="A966" i="6"/>
  <c r="D965" i="6"/>
  <c r="C965" i="6"/>
  <c r="B965" i="6"/>
  <c r="A965" i="6"/>
  <c r="D964" i="6"/>
  <c r="C964" i="6"/>
  <c r="B964" i="6"/>
  <c r="A964" i="6"/>
  <c r="D963" i="6"/>
  <c r="C963" i="6"/>
  <c r="B963" i="6"/>
  <c r="A963" i="6"/>
  <c r="D962" i="6"/>
  <c r="C962" i="6"/>
  <c r="B962" i="6"/>
  <c r="A962" i="6"/>
  <c r="D961" i="6"/>
  <c r="C961" i="6"/>
  <c r="B961" i="6"/>
  <c r="A961" i="6"/>
  <c r="D960" i="6"/>
  <c r="C960" i="6"/>
  <c r="B960" i="6"/>
  <c r="A960" i="6"/>
  <c r="D959" i="6"/>
  <c r="C959" i="6"/>
  <c r="B959" i="6"/>
  <c r="A959" i="6"/>
  <c r="D958" i="6"/>
  <c r="C958" i="6"/>
  <c r="B958" i="6"/>
  <c r="A958" i="6"/>
  <c r="D957" i="6"/>
  <c r="C957" i="6"/>
  <c r="B957" i="6"/>
  <c r="A957" i="6"/>
  <c r="D956" i="6"/>
  <c r="C956" i="6"/>
  <c r="B956" i="6"/>
  <c r="A956" i="6"/>
  <c r="D955" i="6"/>
  <c r="C955" i="6"/>
  <c r="B955" i="6"/>
  <c r="A955" i="6"/>
  <c r="D954" i="6"/>
  <c r="C954" i="6"/>
  <c r="B954" i="6"/>
  <c r="A954" i="6"/>
  <c r="D953" i="6"/>
  <c r="C953" i="6"/>
  <c r="B953" i="6"/>
  <c r="A953" i="6"/>
  <c r="D952" i="6"/>
  <c r="C952" i="6"/>
  <c r="B952" i="6"/>
  <c r="A952" i="6"/>
  <c r="D951" i="6"/>
  <c r="C951" i="6"/>
  <c r="B951" i="6"/>
  <c r="A951" i="6"/>
  <c r="D950" i="6"/>
  <c r="C950" i="6"/>
  <c r="B950" i="6"/>
  <c r="A950" i="6"/>
  <c r="D949" i="6"/>
  <c r="C949" i="6"/>
  <c r="B949" i="6"/>
  <c r="A949" i="6"/>
  <c r="D948" i="6"/>
  <c r="C948" i="6"/>
  <c r="B948" i="6"/>
  <c r="A948" i="6"/>
  <c r="D947" i="6"/>
  <c r="C947" i="6"/>
  <c r="B947" i="6"/>
  <c r="A947" i="6"/>
  <c r="D946" i="6"/>
  <c r="C946" i="6"/>
  <c r="B946" i="6"/>
  <c r="A946" i="6"/>
  <c r="D945" i="6"/>
  <c r="C945" i="6"/>
  <c r="B945" i="6"/>
  <c r="A945" i="6"/>
  <c r="D944" i="6"/>
  <c r="C944" i="6"/>
  <c r="B944" i="6"/>
  <c r="A944" i="6"/>
  <c r="D943" i="6"/>
  <c r="C943" i="6"/>
  <c r="B943" i="6"/>
  <c r="A943" i="6"/>
  <c r="D942" i="6"/>
  <c r="C942" i="6"/>
  <c r="B942" i="6"/>
  <c r="A942" i="6"/>
  <c r="D941" i="6"/>
  <c r="C941" i="6"/>
  <c r="B941" i="6"/>
  <c r="A941" i="6"/>
  <c r="D940" i="6"/>
  <c r="C940" i="6"/>
  <c r="B940" i="6"/>
  <c r="A940" i="6"/>
  <c r="D939" i="6"/>
  <c r="C939" i="6"/>
  <c r="B939" i="6"/>
  <c r="A939" i="6"/>
  <c r="D938" i="6"/>
  <c r="C938" i="6"/>
  <c r="B938" i="6"/>
  <c r="A938" i="6"/>
  <c r="D937" i="6"/>
  <c r="C937" i="6"/>
  <c r="B937" i="6"/>
  <c r="A937" i="6"/>
  <c r="D936" i="6"/>
  <c r="C936" i="6"/>
  <c r="B936" i="6"/>
  <c r="A936" i="6"/>
  <c r="D935" i="6"/>
  <c r="C935" i="6"/>
  <c r="B935" i="6"/>
  <c r="A935" i="6"/>
  <c r="D934" i="6"/>
  <c r="C934" i="6"/>
  <c r="B934" i="6"/>
  <c r="A934" i="6"/>
  <c r="D933" i="6"/>
  <c r="C933" i="6"/>
  <c r="B933" i="6"/>
  <c r="A933" i="6"/>
  <c r="D932" i="6"/>
  <c r="C932" i="6"/>
  <c r="B932" i="6"/>
  <c r="A932" i="6"/>
  <c r="D931" i="6"/>
  <c r="C931" i="6"/>
  <c r="B931" i="6"/>
  <c r="A931" i="6"/>
  <c r="D930" i="6"/>
  <c r="C930" i="6"/>
  <c r="B930" i="6"/>
  <c r="A930" i="6"/>
  <c r="D929" i="6"/>
  <c r="C929" i="6"/>
  <c r="B929" i="6"/>
  <c r="A929" i="6"/>
  <c r="D928" i="6"/>
  <c r="C928" i="6"/>
  <c r="B928" i="6"/>
  <c r="A928" i="6"/>
  <c r="D927" i="6"/>
  <c r="C927" i="6"/>
  <c r="B927" i="6"/>
  <c r="A927" i="6"/>
  <c r="D926" i="6"/>
  <c r="C926" i="6"/>
  <c r="B926" i="6"/>
  <c r="A926" i="6"/>
  <c r="D925" i="6"/>
  <c r="C925" i="6"/>
  <c r="B925" i="6"/>
  <c r="A925" i="6"/>
  <c r="D924" i="6"/>
  <c r="C924" i="6"/>
  <c r="B924" i="6"/>
  <c r="A924" i="6"/>
  <c r="D923" i="6"/>
  <c r="C923" i="6"/>
  <c r="B923" i="6"/>
  <c r="A923" i="6"/>
  <c r="D922" i="6"/>
  <c r="C922" i="6"/>
  <c r="B922" i="6"/>
  <c r="A922" i="6"/>
  <c r="D921" i="6"/>
  <c r="C921" i="6"/>
  <c r="B921" i="6"/>
  <c r="A921" i="6"/>
  <c r="D920" i="6"/>
  <c r="C920" i="6"/>
  <c r="B920" i="6"/>
  <c r="A920" i="6"/>
  <c r="D919" i="6"/>
  <c r="C919" i="6"/>
  <c r="B919" i="6"/>
  <c r="A919" i="6"/>
  <c r="D918" i="6"/>
  <c r="C918" i="6"/>
  <c r="B918" i="6"/>
  <c r="A918" i="6"/>
  <c r="D917" i="6"/>
  <c r="C917" i="6"/>
  <c r="B917" i="6"/>
  <c r="A917" i="6"/>
  <c r="D916" i="6"/>
  <c r="C916" i="6"/>
  <c r="B916" i="6"/>
  <c r="A916" i="6"/>
  <c r="D915" i="6"/>
  <c r="C915" i="6"/>
  <c r="B915" i="6"/>
  <c r="A915" i="6"/>
  <c r="D914" i="6"/>
  <c r="C914" i="6"/>
  <c r="B914" i="6"/>
  <c r="A914" i="6"/>
  <c r="D913" i="6"/>
  <c r="C913" i="6"/>
  <c r="B913" i="6"/>
  <c r="A913" i="6"/>
  <c r="D912" i="6"/>
  <c r="C912" i="6"/>
  <c r="B912" i="6"/>
  <c r="A912" i="6"/>
  <c r="D911" i="6"/>
  <c r="C911" i="6"/>
  <c r="B911" i="6"/>
  <c r="A911" i="6"/>
  <c r="D910" i="6"/>
  <c r="C910" i="6"/>
  <c r="B910" i="6"/>
  <c r="A910" i="6"/>
  <c r="D909" i="6"/>
  <c r="C909" i="6"/>
  <c r="B909" i="6"/>
  <c r="A909" i="6"/>
  <c r="D908" i="6"/>
  <c r="C908" i="6"/>
  <c r="B908" i="6"/>
  <c r="A908" i="6"/>
  <c r="D907" i="6"/>
  <c r="C907" i="6"/>
  <c r="B907" i="6"/>
  <c r="A907" i="6"/>
  <c r="D906" i="6"/>
  <c r="C906" i="6"/>
  <c r="B906" i="6"/>
  <c r="A906" i="6"/>
  <c r="D905" i="6"/>
  <c r="C905" i="6"/>
  <c r="B905" i="6"/>
  <c r="A905" i="6"/>
  <c r="D904" i="6"/>
  <c r="C904" i="6"/>
  <c r="B904" i="6"/>
  <c r="A904" i="6"/>
  <c r="D903" i="6"/>
  <c r="C903" i="6"/>
  <c r="B903" i="6"/>
  <c r="A903" i="6"/>
  <c r="D902" i="6"/>
  <c r="C902" i="6"/>
  <c r="B902" i="6"/>
  <c r="A902" i="6"/>
  <c r="D901" i="6"/>
  <c r="C901" i="6"/>
  <c r="B901" i="6"/>
  <c r="A901" i="6"/>
  <c r="D900" i="6"/>
  <c r="C900" i="6"/>
  <c r="B900" i="6"/>
  <c r="A900" i="6"/>
  <c r="D899" i="6"/>
  <c r="C899" i="6"/>
  <c r="B899" i="6"/>
  <c r="A899" i="6"/>
  <c r="D898" i="6"/>
  <c r="C898" i="6"/>
  <c r="B898" i="6"/>
  <c r="A898" i="6"/>
  <c r="D897" i="6"/>
  <c r="C897" i="6"/>
  <c r="B897" i="6"/>
  <c r="A897" i="6"/>
  <c r="D896" i="6"/>
  <c r="C896" i="6"/>
  <c r="B896" i="6"/>
  <c r="A896" i="6"/>
  <c r="D895" i="6"/>
  <c r="C895" i="6"/>
  <c r="B895" i="6"/>
  <c r="A895" i="6"/>
  <c r="D894" i="6"/>
  <c r="C894" i="6"/>
  <c r="B894" i="6"/>
  <c r="A894" i="6"/>
  <c r="D893" i="6"/>
  <c r="C893" i="6"/>
  <c r="B893" i="6"/>
  <c r="A893" i="6"/>
  <c r="D892" i="6"/>
  <c r="C892" i="6"/>
  <c r="B892" i="6"/>
  <c r="A892" i="6"/>
  <c r="C891" i="6"/>
  <c r="B891" i="6"/>
  <c r="A891" i="6"/>
  <c r="C890" i="6"/>
  <c r="B890" i="6"/>
  <c r="A890" i="6"/>
  <c r="C889" i="6"/>
  <c r="B889" i="6"/>
  <c r="A889" i="6"/>
  <c r="C888" i="6"/>
  <c r="B888" i="6"/>
  <c r="A888" i="6"/>
  <c r="D887" i="6"/>
  <c r="C887" i="6"/>
  <c r="B887" i="6"/>
  <c r="A887" i="6"/>
  <c r="D886" i="6"/>
  <c r="C886" i="6"/>
  <c r="B886" i="6"/>
  <c r="A886" i="6"/>
  <c r="D885" i="6"/>
  <c r="C885" i="6"/>
  <c r="B885" i="6"/>
  <c r="A885" i="6"/>
  <c r="D884" i="6"/>
  <c r="C884" i="6"/>
  <c r="B884" i="6"/>
  <c r="A884" i="6"/>
  <c r="D883" i="6"/>
  <c r="C883" i="6"/>
  <c r="B883" i="6"/>
  <c r="A883" i="6"/>
  <c r="D882" i="6"/>
  <c r="C882" i="6"/>
  <c r="B882" i="6"/>
  <c r="A882" i="6"/>
  <c r="D881" i="6"/>
  <c r="C881" i="6"/>
  <c r="B881" i="6"/>
  <c r="A881" i="6"/>
  <c r="D880" i="6"/>
  <c r="C880" i="6"/>
  <c r="B880" i="6"/>
  <c r="A880" i="6"/>
  <c r="D879" i="6"/>
  <c r="C879" i="6"/>
  <c r="B879" i="6"/>
  <c r="A879" i="6"/>
  <c r="D878" i="6"/>
  <c r="C878" i="6"/>
  <c r="B878" i="6"/>
  <c r="A878" i="6"/>
  <c r="D877" i="6"/>
  <c r="C877" i="6"/>
  <c r="B877" i="6"/>
  <c r="A877" i="6"/>
  <c r="D876" i="6"/>
  <c r="C876" i="6"/>
  <c r="B876" i="6"/>
  <c r="A876" i="6"/>
  <c r="D875" i="6"/>
  <c r="C875" i="6"/>
  <c r="B875" i="6"/>
  <c r="A875" i="6"/>
  <c r="D874" i="6"/>
  <c r="C874" i="6"/>
  <c r="B874" i="6"/>
  <c r="A874" i="6"/>
  <c r="D873" i="6"/>
  <c r="C873" i="6"/>
  <c r="B873" i="6"/>
  <c r="A873" i="6"/>
  <c r="D872" i="6"/>
  <c r="C872" i="6"/>
  <c r="B872" i="6"/>
  <c r="A872" i="6"/>
  <c r="D871" i="6"/>
  <c r="C871" i="6"/>
  <c r="B871" i="6"/>
  <c r="A871" i="6"/>
  <c r="D870" i="6"/>
  <c r="C870" i="6"/>
  <c r="B870" i="6"/>
  <c r="A870" i="6"/>
  <c r="D869" i="6"/>
  <c r="C869" i="6"/>
  <c r="B869" i="6"/>
  <c r="A869" i="6"/>
  <c r="D868" i="6"/>
  <c r="C868" i="6"/>
  <c r="B868" i="6"/>
  <c r="A868" i="6"/>
  <c r="D867" i="6"/>
  <c r="C867" i="6"/>
  <c r="B867" i="6"/>
  <c r="A867" i="6"/>
  <c r="D866" i="6"/>
  <c r="C866" i="6"/>
  <c r="B866" i="6"/>
  <c r="A866" i="6"/>
  <c r="D865" i="6"/>
  <c r="C865" i="6"/>
  <c r="B865" i="6"/>
  <c r="A865" i="6"/>
  <c r="D864" i="6"/>
  <c r="C864" i="6"/>
  <c r="B864" i="6"/>
  <c r="A864" i="6"/>
  <c r="D863" i="6"/>
  <c r="C863" i="6"/>
  <c r="B863" i="6"/>
  <c r="A863" i="6"/>
  <c r="D862" i="6"/>
  <c r="C862" i="6"/>
  <c r="B862" i="6"/>
  <c r="A862" i="6"/>
  <c r="D861" i="6"/>
  <c r="C861" i="6"/>
  <c r="B861" i="6"/>
  <c r="A861" i="6"/>
  <c r="D860" i="6"/>
  <c r="C860" i="6"/>
  <c r="B860" i="6"/>
  <c r="A860" i="6"/>
  <c r="D859" i="6"/>
  <c r="C859" i="6"/>
  <c r="B859" i="6"/>
  <c r="A859" i="6"/>
  <c r="D858" i="6"/>
  <c r="C858" i="6"/>
  <c r="B858" i="6"/>
  <c r="A858" i="6"/>
  <c r="D857" i="6"/>
  <c r="C857" i="6"/>
  <c r="B857" i="6"/>
  <c r="A857" i="6"/>
  <c r="D856" i="6"/>
  <c r="C856" i="6"/>
  <c r="B856" i="6"/>
  <c r="A856" i="6"/>
  <c r="D855" i="6"/>
  <c r="C855" i="6"/>
  <c r="B855" i="6"/>
  <c r="A855" i="6"/>
  <c r="D854" i="6"/>
  <c r="C854" i="6"/>
  <c r="B854" i="6"/>
  <c r="A854" i="6"/>
  <c r="D853" i="6"/>
  <c r="C853" i="6"/>
  <c r="B853" i="6"/>
  <c r="A853" i="6"/>
  <c r="D852" i="6"/>
  <c r="C852" i="6"/>
  <c r="B852" i="6"/>
  <c r="A852" i="6"/>
  <c r="D851" i="6"/>
  <c r="C851" i="6"/>
  <c r="B851" i="6"/>
  <c r="A851" i="6"/>
  <c r="D850" i="6"/>
  <c r="C850" i="6"/>
  <c r="B850" i="6"/>
  <c r="A850" i="6"/>
  <c r="D849" i="6"/>
  <c r="C849" i="6"/>
  <c r="B849" i="6"/>
  <c r="A849" i="6"/>
  <c r="D848" i="6"/>
  <c r="C848" i="6"/>
  <c r="B848" i="6"/>
  <c r="A848" i="6"/>
  <c r="D847" i="6"/>
  <c r="C847" i="6"/>
  <c r="B847" i="6"/>
  <c r="A847" i="6"/>
  <c r="D846" i="6"/>
  <c r="C846" i="6"/>
  <c r="B846" i="6"/>
  <c r="A846" i="6"/>
  <c r="D845" i="6"/>
  <c r="C845" i="6"/>
  <c r="B845" i="6"/>
  <c r="A845" i="6"/>
  <c r="D844" i="6"/>
  <c r="C844" i="6"/>
  <c r="B844" i="6"/>
  <c r="A844" i="6"/>
  <c r="D843" i="6"/>
  <c r="C843" i="6"/>
  <c r="B843" i="6"/>
  <c r="A843" i="6"/>
  <c r="D842" i="6"/>
  <c r="C842" i="6"/>
  <c r="B842" i="6"/>
  <c r="A842" i="6"/>
  <c r="D841" i="6"/>
  <c r="C841" i="6"/>
  <c r="B841" i="6"/>
  <c r="A841" i="6"/>
  <c r="D840" i="6"/>
  <c r="C840" i="6"/>
  <c r="B840" i="6"/>
  <c r="A840" i="6"/>
  <c r="D839" i="6"/>
  <c r="C839" i="6"/>
  <c r="B839" i="6"/>
  <c r="A839" i="6"/>
  <c r="D838" i="6"/>
  <c r="C838" i="6"/>
  <c r="B838" i="6"/>
  <c r="A838" i="6"/>
  <c r="D837" i="6"/>
  <c r="C837" i="6"/>
  <c r="B837" i="6"/>
  <c r="A837" i="6"/>
  <c r="D836" i="6"/>
  <c r="C836" i="6"/>
  <c r="B836" i="6"/>
  <c r="A836" i="6"/>
  <c r="D835" i="6"/>
  <c r="C835" i="6"/>
  <c r="B835" i="6"/>
  <c r="A835" i="6"/>
  <c r="D834" i="6"/>
  <c r="C834" i="6"/>
  <c r="B834" i="6"/>
  <c r="A834" i="6"/>
  <c r="D833" i="6"/>
  <c r="C833" i="6"/>
  <c r="B833" i="6"/>
  <c r="A833" i="6"/>
  <c r="D832" i="6"/>
  <c r="C832" i="6"/>
  <c r="B832" i="6"/>
  <c r="A832" i="6"/>
  <c r="D831" i="6"/>
  <c r="C831" i="6"/>
  <c r="B831" i="6"/>
  <c r="A831" i="6"/>
  <c r="D830" i="6"/>
  <c r="C830" i="6"/>
  <c r="B830" i="6"/>
  <c r="A830" i="6"/>
  <c r="D829" i="6"/>
  <c r="C829" i="6"/>
  <c r="B829" i="6"/>
  <c r="A829" i="6"/>
  <c r="D828" i="6"/>
  <c r="C828" i="6"/>
  <c r="B828" i="6"/>
  <c r="A828" i="6"/>
  <c r="D827" i="6"/>
  <c r="C827" i="6"/>
  <c r="B827" i="6"/>
  <c r="A827" i="6"/>
  <c r="D826" i="6"/>
  <c r="C826" i="6"/>
  <c r="B826" i="6"/>
  <c r="A826" i="6"/>
  <c r="D825" i="6"/>
  <c r="C825" i="6"/>
  <c r="B825" i="6"/>
  <c r="A825" i="6"/>
  <c r="D824" i="6"/>
  <c r="C824" i="6"/>
  <c r="B824" i="6"/>
  <c r="A824" i="6"/>
  <c r="D823" i="6"/>
  <c r="C823" i="6"/>
  <c r="B823" i="6"/>
  <c r="A823" i="6"/>
  <c r="D822" i="6"/>
  <c r="C822" i="6"/>
  <c r="B822" i="6"/>
  <c r="A822" i="6"/>
  <c r="D821" i="6"/>
  <c r="C821" i="6"/>
  <c r="B821" i="6"/>
  <c r="A821" i="6"/>
  <c r="D820" i="6"/>
  <c r="C820" i="6"/>
  <c r="B820" i="6"/>
  <c r="A820" i="6"/>
  <c r="D819" i="6"/>
  <c r="C819" i="6"/>
  <c r="B819" i="6"/>
  <c r="A819" i="6"/>
  <c r="D818" i="6"/>
  <c r="C818" i="6"/>
  <c r="B818" i="6"/>
  <c r="A818" i="6"/>
  <c r="D817" i="6"/>
  <c r="C817" i="6"/>
  <c r="B817" i="6"/>
  <c r="A817" i="6"/>
  <c r="D816" i="6"/>
  <c r="C816" i="6"/>
  <c r="B816" i="6"/>
  <c r="A816" i="6"/>
  <c r="D815" i="6"/>
  <c r="C815" i="6"/>
  <c r="B815" i="6"/>
  <c r="A815" i="6"/>
  <c r="D814" i="6"/>
  <c r="C814" i="6"/>
  <c r="B814" i="6"/>
  <c r="A814" i="6"/>
  <c r="D813" i="6"/>
  <c r="C813" i="6"/>
  <c r="B813" i="6"/>
  <c r="A813" i="6"/>
  <c r="D812" i="6"/>
  <c r="C812" i="6"/>
  <c r="B812" i="6"/>
  <c r="A812" i="6"/>
  <c r="D811" i="6"/>
  <c r="C811" i="6"/>
  <c r="B811" i="6"/>
  <c r="A811" i="6"/>
  <c r="D810" i="6"/>
  <c r="C810" i="6"/>
  <c r="B810" i="6"/>
  <c r="A810" i="6"/>
  <c r="D809" i="6"/>
  <c r="C809" i="6"/>
  <c r="B809" i="6"/>
  <c r="A809" i="6"/>
  <c r="D808" i="6"/>
  <c r="C808" i="6"/>
  <c r="B808" i="6"/>
  <c r="A808" i="6"/>
  <c r="D807" i="6"/>
  <c r="C807" i="6"/>
  <c r="B807" i="6"/>
  <c r="A807" i="6"/>
  <c r="D806" i="6"/>
  <c r="C806" i="6"/>
  <c r="B806" i="6"/>
  <c r="A806" i="6"/>
  <c r="D805" i="6"/>
  <c r="C805" i="6"/>
  <c r="B805" i="6"/>
  <c r="A805" i="6"/>
  <c r="D804" i="6"/>
  <c r="C804" i="6"/>
  <c r="B804" i="6"/>
  <c r="A804" i="6"/>
  <c r="D803" i="6"/>
  <c r="C803" i="6"/>
  <c r="B803" i="6"/>
  <c r="A803" i="6"/>
  <c r="D802" i="6"/>
  <c r="C802" i="6"/>
  <c r="B802" i="6"/>
  <c r="A802" i="6"/>
  <c r="D801" i="6"/>
  <c r="C801" i="6"/>
  <c r="B801" i="6"/>
  <c r="A801" i="6"/>
  <c r="D800" i="6"/>
  <c r="C800" i="6"/>
  <c r="B800" i="6"/>
  <c r="A800" i="6"/>
  <c r="D799" i="6"/>
  <c r="C799" i="6"/>
  <c r="B799" i="6"/>
  <c r="A799" i="6"/>
  <c r="D798" i="6"/>
  <c r="C798" i="6"/>
  <c r="B798" i="6"/>
  <c r="A798" i="6"/>
  <c r="D797" i="6"/>
  <c r="C797" i="6"/>
  <c r="B797" i="6"/>
  <c r="A797" i="6"/>
  <c r="D796" i="6"/>
  <c r="C796" i="6"/>
  <c r="B796" i="6"/>
  <c r="A796" i="6"/>
  <c r="D795" i="6"/>
  <c r="C795" i="6"/>
  <c r="B795" i="6"/>
  <c r="A795" i="6"/>
  <c r="D794" i="6"/>
  <c r="C794" i="6"/>
  <c r="B794" i="6"/>
  <c r="A794" i="6"/>
  <c r="D793" i="6"/>
  <c r="C793" i="6"/>
  <c r="B793" i="6"/>
  <c r="A793" i="6"/>
  <c r="D792" i="6"/>
  <c r="C792" i="6"/>
  <c r="B792" i="6"/>
  <c r="A792" i="6"/>
  <c r="C791" i="6"/>
  <c r="B791" i="6"/>
  <c r="A791" i="6"/>
  <c r="C790" i="6"/>
  <c r="B790" i="6"/>
  <c r="A790" i="6"/>
  <c r="C789" i="6"/>
  <c r="B789" i="6"/>
  <c r="A789" i="6"/>
  <c r="C788" i="6"/>
  <c r="B788" i="6"/>
  <c r="A788" i="6"/>
  <c r="D787" i="6"/>
  <c r="C787" i="6"/>
  <c r="B787" i="6"/>
  <c r="A787" i="6"/>
  <c r="D786" i="6"/>
  <c r="C786" i="6"/>
  <c r="B786" i="6"/>
  <c r="A786" i="6"/>
  <c r="D785" i="6"/>
  <c r="C785" i="6"/>
  <c r="B785" i="6"/>
  <c r="A785" i="6"/>
  <c r="D784" i="6"/>
  <c r="C784" i="6"/>
  <c r="B784" i="6"/>
  <c r="A784" i="6"/>
  <c r="D783" i="6"/>
  <c r="C783" i="6"/>
  <c r="B783" i="6"/>
  <c r="A783" i="6"/>
  <c r="D782" i="6"/>
  <c r="C782" i="6"/>
  <c r="B782" i="6"/>
  <c r="A782" i="6"/>
  <c r="D781" i="6"/>
  <c r="C781" i="6"/>
  <c r="B781" i="6"/>
  <c r="A781" i="6"/>
  <c r="D780" i="6"/>
  <c r="C780" i="6"/>
  <c r="B780" i="6"/>
  <c r="A780" i="6"/>
  <c r="D779" i="6"/>
  <c r="C779" i="6"/>
  <c r="B779" i="6"/>
  <c r="A779" i="6"/>
  <c r="D778" i="6"/>
  <c r="C778" i="6"/>
  <c r="B778" i="6"/>
  <c r="A778" i="6"/>
  <c r="D777" i="6"/>
  <c r="C777" i="6"/>
  <c r="B777" i="6"/>
  <c r="A777" i="6"/>
  <c r="D776" i="6"/>
  <c r="C776" i="6"/>
  <c r="B776" i="6"/>
  <c r="A776" i="6"/>
  <c r="D775" i="6"/>
  <c r="C775" i="6"/>
  <c r="B775" i="6"/>
  <c r="A775" i="6"/>
  <c r="D774" i="6"/>
  <c r="C774" i="6"/>
  <c r="B774" i="6"/>
  <c r="A774" i="6"/>
  <c r="D773" i="6"/>
  <c r="C773" i="6"/>
  <c r="B773" i="6"/>
  <c r="A773" i="6"/>
  <c r="D772" i="6"/>
  <c r="C772" i="6"/>
  <c r="B772" i="6"/>
  <c r="A772" i="6"/>
  <c r="D771" i="6"/>
  <c r="C771" i="6"/>
  <c r="B771" i="6"/>
  <c r="A771" i="6"/>
  <c r="D770" i="6"/>
  <c r="C770" i="6"/>
  <c r="B770" i="6"/>
  <c r="A770" i="6"/>
  <c r="D769" i="6"/>
  <c r="C769" i="6"/>
  <c r="B769" i="6"/>
  <c r="A769" i="6"/>
  <c r="D768" i="6"/>
  <c r="C768" i="6"/>
  <c r="B768" i="6"/>
  <c r="A768" i="6"/>
  <c r="D767" i="6"/>
  <c r="C767" i="6"/>
  <c r="B767" i="6"/>
  <c r="A767" i="6"/>
  <c r="D766" i="6"/>
  <c r="C766" i="6"/>
  <c r="B766" i="6"/>
  <c r="A766" i="6"/>
  <c r="D765" i="6"/>
  <c r="C765" i="6"/>
  <c r="B765" i="6"/>
  <c r="A765" i="6"/>
  <c r="D764" i="6"/>
  <c r="C764" i="6"/>
  <c r="B764" i="6"/>
  <c r="A764" i="6"/>
  <c r="D763" i="6"/>
  <c r="C763" i="6"/>
  <c r="B763" i="6"/>
  <c r="A763" i="6"/>
  <c r="D762" i="6"/>
  <c r="C762" i="6"/>
  <c r="B762" i="6"/>
  <c r="A762" i="6"/>
  <c r="D761" i="6"/>
  <c r="C761" i="6"/>
  <c r="B761" i="6"/>
  <c r="A761" i="6"/>
  <c r="D760" i="6"/>
  <c r="C760" i="6"/>
  <c r="B760" i="6"/>
  <c r="A760" i="6"/>
  <c r="D759" i="6"/>
  <c r="C759" i="6"/>
  <c r="B759" i="6"/>
  <c r="A759" i="6"/>
  <c r="D758" i="6"/>
  <c r="C758" i="6"/>
  <c r="B758" i="6"/>
  <c r="A758" i="6"/>
  <c r="D757" i="6"/>
  <c r="C757" i="6"/>
  <c r="B757" i="6"/>
  <c r="A757" i="6"/>
  <c r="D756" i="6"/>
  <c r="C756" i="6"/>
  <c r="B756" i="6"/>
  <c r="A756" i="6"/>
  <c r="D755" i="6"/>
  <c r="C755" i="6"/>
  <c r="B755" i="6"/>
  <c r="A755" i="6"/>
  <c r="D754" i="6"/>
  <c r="C754" i="6"/>
  <c r="B754" i="6"/>
  <c r="A754" i="6"/>
  <c r="D753" i="6"/>
  <c r="C753" i="6"/>
  <c r="B753" i="6"/>
  <c r="A753" i="6"/>
  <c r="D752" i="6"/>
  <c r="C752" i="6"/>
  <c r="B752" i="6"/>
  <c r="A752" i="6"/>
  <c r="D751" i="6"/>
  <c r="C751" i="6"/>
  <c r="B751" i="6"/>
  <c r="A751" i="6"/>
  <c r="D750" i="6"/>
  <c r="C750" i="6"/>
  <c r="B750" i="6"/>
  <c r="A750" i="6"/>
  <c r="D749" i="6"/>
  <c r="C749" i="6"/>
  <c r="B749" i="6"/>
  <c r="A749" i="6"/>
  <c r="D748" i="6"/>
  <c r="C748" i="6"/>
  <c r="B748" i="6"/>
  <c r="A748" i="6"/>
  <c r="D747" i="6"/>
  <c r="C747" i="6"/>
  <c r="B747" i="6"/>
  <c r="A747" i="6"/>
  <c r="D746" i="6"/>
  <c r="C746" i="6"/>
  <c r="B746" i="6"/>
  <c r="A746" i="6"/>
  <c r="D745" i="6"/>
  <c r="C745" i="6"/>
  <c r="B745" i="6"/>
  <c r="A745" i="6"/>
  <c r="D744" i="6"/>
  <c r="C744" i="6"/>
  <c r="B744" i="6"/>
  <c r="A744" i="6"/>
  <c r="D743" i="6"/>
  <c r="C743" i="6"/>
  <c r="B743" i="6"/>
  <c r="A743" i="6"/>
  <c r="D742" i="6"/>
  <c r="C742" i="6"/>
  <c r="B742" i="6"/>
  <c r="A742" i="6"/>
  <c r="D741" i="6"/>
  <c r="C741" i="6"/>
  <c r="B741" i="6"/>
  <c r="A741" i="6"/>
  <c r="D740" i="6"/>
  <c r="C740" i="6"/>
  <c r="B740" i="6"/>
  <c r="A740" i="6"/>
  <c r="D739" i="6"/>
  <c r="C739" i="6"/>
  <c r="B739" i="6"/>
  <c r="A739" i="6"/>
  <c r="D738" i="6"/>
  <c r="C738" i="6"/>
  <c r="B738" i="6"/>
  <c r="A738" i="6"/>
  <c r="D737" i="6"/>
  <c r="C737" i="6"/>
  <c r="B737" i="6"/>
  <c r="A737" i="6"/>
  <c r="D736" i="6"/>
  <c r="C736" i="6"/>
  <c r="B736" i="6"/>
  <c r="A736" i="6"/>
  <c r="D735" i="6"/>
  <c r="C735" i="6"/>
  <c r="B735" i="6"/>
  <c r="A735" i="6"/>
  <c r="D734" i="6"/>
  <c r="C734" i="6"/>
  <c r="B734" i="6"/>
  <c r="A734" i="6"/>
  <c r="D733" i="6"/>
  <c r="C733" i="6"/>
  <c r="B733" i="6"/>
  <c r="A733" i="6"/>
  <c r="D732" i="6"/>
  <c r="C732" i="6"/>
  <c r="B732" i="6"/>
  <c r="A732" i="6"/>
  <c r="D731" i="6"/>
  <c r="C731" i="6"/>
  <c r="B731" i="6"/>
  <c r="A731" i="6"/>
  <c r="D730" i="6"/>
  <c r="C730" i="6"/>
  <c r="B730" i="6"/>
  <c r="A730" i="6"/>
  <c r="D729" i="6"/>
  <c r="C729" i="6"/>
  <c r="B729" i="6"/>
  <c r="A729" i="6"/>
  <c r="D728" i="6"/>
  <c r="C728" i="6"/>
  <c r="B728" i="6"/>
  <c r="A728" i="6"/>
  <c r="D727" i="6"/>
  <c r="C727" i="6"/>
  <c r="B727" i="6"/>
  <c r="A727" i="6"/>
  <c r="D726" i="6"/>
  <c r="C726" i="6"/>
  <c r="B726" i="6"/>
  <c r="A726" i="6"/>
  <c r="D725" i="6"/>
  <c r="C725" i="6"/>
  <c r="B725" i="6"/>
  <c r="A725" i="6"/>
  <c r="D724" i="6"/>
  <c r="C724" i="6"/>
  <c r="B724" i="6"/>
  <c r="A724" i="6"/>
  <c r="D723" i="6"/>
  <c r="C723" i="6"/>
  <c r="B723" i="6"/>
  <c r="A723" i="6"/>
  <c r="D722" i="6"/>
  <c r="C722" i="6"/>
  <c r="B722" i="6"/>
  <c r="A722" i="6"/>
  <c r="D721" i="6"/>
  <c r="C721" i="6"/>
  <c r="B721" i="6"/>
  <c r="A721" i="6"/>
  <c r="D720" i="6"/>
  <c r="C720" i="6"/>
  <c r="B720" i="6"/>
  <c r="A720" i="6"/>
  <c r="D719" i="6"/>
  <c r="C719" i="6"/>
  <c r="B719" i="6"/>
  <c r="A719" i="6"/>
  <c r="D718" i="6"/>
  <c r="C718" i="6"/>
  <c r="B718" i="6"/>
  <c r="A718" i="6"/>
  <c r="D717" i="6"/>
  <c r="C717" i="6"/>
  <c r="B717" i="6"/>
  <c r="A717" i="6"/>
  <c r="D716" i="6"/>
  <c r="C716" i="6"/>
  <c r="B716" i="6"/>
  <c r="A716" i="6"/>
  <c r="D715" i="6"/>
  <c r="C715" i="6"/>
  <c r="B715" i="6"/>
  <c r="A715" i="6"/>
  <c r="D714" i="6"/>
  <c r="C714" i="6"/>
  <c r="B714" i="6"/>
  <c r="A714" i="6"/>
  <c r="D713" i="6"/>
  <c r="C713" i="6"/>
  <c r="B713" i="6"/>
  <c r="A713" i="6"/>
  <c r="D712" i="6"/>
  <c r="C712" i="6"/>
  <c r="B712" i="6"/>
  <c r="A712" i="6"/>
  <c r="D711" i="6"/>
  <c r="C711" i="6"/>
  <c r="B711" i="6"/>
  <c r="A711" i="6"/>
  <c r="D710" i="6"/>
  <c r="C710" i="6"/>
  <c r="B710" i="6"/>
  <c r="A710" i="6"/>
  <c r="D709" i="6"/>
  <c r="C709" i="6"/>
  <c r="B709" i="6"/>
  <c r="A709" i="6"/>
  <c r="D708" i="6"/>
  <c r="C708" i="6"/>
  <c r="B708" i="6"/>
  <c r="A708" i="6"/>
  <c r="D707" i="6"/>
  <c r="C707" i="6"/>
  <c r="B707" i="6"/>
  <c r="A707" i="6"/>
  <c r="D706" i="6"/>
  <c r="C706" i="6"/>
  <c r="B706" i="6"/>
  <c r="A706" i="6"/>
  <c r="D705" i="6"/>
  <c r="C705" i="6"/>
  <c r="B705" i="6"/>
  <c r="A705" i="6"/>
  <c r="D704" i="6"/>
  <c r="C704" i="6"/>
  <c r="B704" i="6"/>
  <c r="A704" i="6"/>
  <c r="D703" i="6"/>
  <c r="C703" i="6"/>
  <c r="B703" i="6"/>
  <c r="A703" i="6"/>
  <c r="D702" i="6"/>
  <c r="C702" i="6"/>
  <c r="B702" i="6"/>
  <c r="A702" i="6"/>
  <c r="D701" i="6"/>
  <c r="C701" i="6"/>
  <c r="B701" i="6"/>
  <c r="A701" i="6"/>
  <c r="D700" i="6"/>
  <c r="C700" i="6"/>
  <c r="B700" i="6"/>
  <c r="A700" i="6"/>
  <c r="D699" i="6"/>
  <c r="C699" i="6"/>
  <c r="B699" i="6"/>
  <c r="A699" i="6"/>
  <c r="D698" i="6"/>
  <c r="C698" i="6"/>
  <c r="B698" i="6"/>
  <c r="A698" i="6"/>
  <c r="D697" i="6"/>
  <c r="C697" i="6"/>
  <c r="B697" i="6"/>
  <c r="A697" i="6"/>
  <c r="D696" i="6"/>
  <c r="C696" i="6"/>
  <c r="B696" i="6"/>
  <c r="A696" i="6"/>
  <c r="D695" i="6"/>
  <c r="C695" i="6"/>
  <c r="B695" i="6"/>
  <c r="A695" i="6"/>
  <c r="D694" i="6"/>
  <c r="C694" i="6"/>
  <c r="B694" i="6"/>
  <c r="A694" i="6"/>
  <c r="D693" i="6"/>
  <c r="C693" i="6"/>
  <c r="B693" i="6"/>
  <c r="A693" i="6"/>
  <c r="D692" i="6"/>
  <c r="C692" i="6"/>
  <c r="B692" i="6"/>
  <c r="A692" i="6"/>
  <c r="C691" i="6"/>
  <c r="B691" i="6"/>
  <c r="A691" i="6"/>
  <c r="C690" i="6"/>
  <c r="B690" i="6"/>
  <c r="A690" i="6"/>
  <c r="C689" i="6"/>
  <c r="B689" i="6"/>
  <c r="A689" i="6"/>
  <c r="C688" i="6"/>
  <c r="B688" i="6"/>
  <c r="A688" i="6"/>
  <c r="D687" i="6"/>
  <c r="C687" i="6"/>
  <c r="B687" i="6"/>
  <c r="A687" i="6"/>
  <c r="D686" i="6"/>
  <c r="C686" i="6"/>
  <c r="B686" i="6"/>
  <c r="A686" i="6"/>
  <c r="D685" i="6"/>
  <c r="C685" i="6"/>
  <c r="B685" i="6"/>
  <c r="A685" i="6"/>
  <c r="D684" i="6"/>
  <c r="C684" i="6"/>
  <c r="B684" i="6"/>
  <c r="A684" i="6"/>
  <c r="D683" i="6"/>
  <c r="C683" i="6"/>
  <c r="B683" i="6"/>
  <c r="A683" i="6"/>
  <c r="D682" i="6"/>
  <c r="C682" i="6"/>
  <c r="B682" i="6"/>
  <c r="A682" i="6"/>
  <c r="D681" i="6"/>
  <c r="C681" i="6"/>
  <c r="B681" i="6"/>
  <c r="A681" i="6"/>
  <c r="D680" i="6"/>
  <c r="C680" i="6"/>
  <c r="B680" i="6"/>
  <c r="A680" i="6"/>
  <c r="D679" i="6"/>
  <c r="C679" i="6"/>
  <c r="B679" i="6"/>
  <c r="A679" i="6"/>
  <c r="D678" i="6"/>
  <c r="C678" i="6"/>
  <c r="B678" i="6"/>
  <c r="A678" i="6"/>
  <c r="D677" i="6"/>
  <c r="C677" i="6"/>
  <c r="B677" i="6"/>
  <c r="A677" i="6"/>
  <c r="D676" i="6"/>
  <c r="C676" i="6"/>
  <c r="B676" i="6"/>
  <c r="A676" i="6"/>
  <c r="D675" i="6"/>
  <c r="C675" i="6"/>
  <c r="B675" i="6"/>
  <c r="A675" i="6"/>
  <c r="D674" i="6"/>
  <c r="C674" i="6"/>
  <c r="B674" i="6"/>
  <c r="A674" i="6"/>
  <c r="D673" i="6"/>
  <c r="C673" i="6"/>
  <c r="B673" i="6"/>
  <c r="A673" i="6"/>
  <c r="D672" i="6"/>
  <c r="C672" i="6"/>
  <c r="B672" i="6"/>
  <c r="A672" i="6"/>
  <c r="D671" i="6"/>
  <c r="C671" i="6"/>
  <c r="B671" i="6"/>
  <c r="A671" i="6"/>
  <c r="D670" i="6"/>
  <c r="C670" i="6"/>
  <c r="B670" i="6"/>
  <c r="A670" i="6"/>
  <c r="D669" i="6"/>
  <c r="C669" i="6"/>
  <c r="B669" i="6"/>
  <c r="A669" i="6"/>
  <c r="D668" i="6"/>
  <c r="C668" i="6"/>
  <c r="B668" i="6"/>
  <c r="A668" i="6"/>
  <c r="D667" i="6"/>
  <c r="C667" i="6"/>
  <c r="B667" i="6"/>
  <c r="A667" i="6"/>
  <c r="D666" i="6"/>
  <c r="C666" i="6"/>
  <c r="B666" i="6"/>
  <c r="A666" i="6"/>
  <c r="D665" i="6"/>
  <c r="C665" i="6"/>
  <c r="B665" i="6"/>
  <c r="A665" i="6"/>
  <c r="D664" i="6"/>
  <c r="C664" i="6"/>
  <c r="B664" i="6"/>
  <c r="A664" i="6"/>
  <c r="D663" i="6"/>
  <c r="C663" i="6"/>
  <c r="B663" i="6"/>
  <c r="A663" i="6"/>
  <c r="D662" i="6"/>
  <c r="C662" i="6"/>
  <c r="B662" i="6"/>
  <c r="A662" i="6"/>
  <c r="D661" i="6"/>
  <c r="C661" i="6"/>
  <c r="B661" i="6"/>
  <c r="A661" i="6"/>
  <c r="D660" i="6"/>
  <c r="C660" i="6"/>
  <c r="B660" i="6"/>
  <c r="A660" i="6"/>
  <c r="D659" i="6"/>
  <c r="C659" i="6"/>
  <c r="B659" i="6"/>
  <c r="A659" i="6"/>
  <c r="D658" i="6"/>
  <c r="C658" i="6"/>
  <c r="B658" i="6"/>
  <c r="A658" i="6"/>
  <c r="D657" i="6"/>
  <c r="C657" i="6"/>
  <c r="B657" i="6"/>
  <c r="A657" i="6"/>
  <c r="D656" i="6"/>
  <c r="C656" i="6"/>
  <c r="B656" i="6"/>
  <c r="A656" i="6"/>
  <c r="D655" i="6"/>
  <c r="C655" i="6"/>
  <c r="B655" i="6"/>
  <c r="A655" i="6"/>
  <c r="D654" i="6"/>
  <c r="C654" i="6"/>
  <c r="B654" i="6"/>
  <c r="A654" i="6"/>
  <c r="D653" i="6"/>
  <c r="C653" i="6"/>
  <c r="B653" i="6"/>
  <c r="A653" i="6"/>
  <c r="D652" i="6"/>
  <c r="C652" i="6"/>
  <c r="B652" i="6"/>
  <c r="A652" i="6"/>
  <c r="D651" i="6"/>
  <c r="C651" i="6"/>
  <c r="B651" i="6"/>
  <c r="A651" i="6"/>
  <c r="D650" i="6"/>
  <c r="C650" i="6"/>
  <c r="B650" i="6"/>
  <c r="A650" i="6"/>
  <c r="D649" i="6"/>
  <c r="C649" i="6"/>
  <c r="B649" i="6"/>
  <c r="A649" i="6"/>
  <c r="D648" i="6"/>
  <c r="C648" i="6"/>
  <c r="B648" i="6"/>
  <c r="A648" i="6"/>
  <c r="D647" i="6"/>
  <c r="C647" i="6"/>
  <c r="B647" i="6"/>
  <c r="A647" i="6"/>
  <c r="D646" i="6"/>
  <c r="C646" i="6"/>
  <c r="B646" i="6"/>
  <c r="A646" i="6"/>
  <c r="D645" i="6"/>
  <c r="C645" i="6"/>
  <c r="B645" i="6"/>
  <c r="A645" i="6"/>
  <c r="D644" i="6"/>
  <c r="C644" i="6"/>
  <c r="B644" i="6"/>
  <c r="A644" i="6"/>
  <c r="D643" i="6"/>
  <c r="C643" i="6"/>
  <c r="B643" i="6"/>
  <c r="A643" i="6"/>
  <c r="D642" i="6"/>
  <c r="C642" i="6"/>
  <c r="B642" i="6"/>
  <c r="A642" i="6"/>
  <c r="D641" i="6"/>
  <c r="C641" i="6"/>
  <c r="B641" i="6"/>
  <c r="A641" i="6"/>
  <c r="D640" i="6"/>
  <c r="C640" i="6"/>
  <c r="B640" i="6"/>
  <c r="A640" i="6"/>
  <c r="D639" i="6"/>
  <c r="C639" i="6"/>
  <c r="B639" i="6"/>
  <c r="A639" i="6"/>
  <c r="D638" i="6"/>
  <c r="C638" i="6"/>
  <c r="B638" i="6"/>
  <c r="A638" i="6"/>
  <c r="D637" i="6"/>
  <c r="C637" i="6"/>
  <c r="B637" i="6"/>
  <c r="A637" i="6"/>
  <c r="D636" i="6"/>
  <c r="C636" i="6"/>
  <c r="B636" i="6"/>
  <c r="A636" i="6"/>
  <c r="D635" i="6"/>
  <c r="C635" i="6"/>
  <c r="B635" i="6"/>
  <c r="A635" i="6"/>
  <c r="D634" i="6"/>
  <c r="C634" i="6"/>
  <c r="B634" i="6"/>
  <c r="A634" i="6"/>
  <c r="D633" i="6"/>
  <c r="C633" i="6"/>
  <c r="B633" i="6"/>
  <c r="A633" i="6"/>
  <c r="D632" i="6"/>
  <c r="C632" i="6"/>
  <c r="B632" i="6"/>
  <c r="A632" i="6"/>
  <c r="D631" i="6"/>
  <c r="C631" i="6"/>
  <c r="B631" i="6"/>
  <c r="A631" i="6"/>
  <c r="D630" i="6"/>
  <c r="C630" i="6"/>
  <c r="B630" i="6"/>
  <c r="A630" i="6"/>
  <c r="D629" i="6"/>
  <c r="C629" i="6"/>
  <c r="B629" i="6"/>
  <c r="A629" i="6"/>
  <c r="D628" i="6"/>
  <c r="C628" i="6"/>
  <c r="B628" i="6"/>
  <c r="A628" i="6"/>
  <c r="D627" i="6"/>
  <c r="C627" i="6"/>
  <c r="B627" i="6"/>
  <c r="A627" i="6"/>
  <c r="D626" i="6"/>
  <c r="C626" i="6"/>
  <c r="B626" i="6"/>
  <c r="A626" i="6"/>
  <c r="D625" i="6"/>
  <c r="C625" i="6"/>
  <c r="B625" i="6"/>
  <c r="A625" i="6"/>
  <c r="D624" i="6"/>
  <c r="C624" i="6"/>
  <c r="B624" i="6"/>
  <c r="A624" i="6"/>
  <c r="D623" i="6"/>
  <c r="C623" i="6"/>
  <c r="B623" i="6"/>
  <c r="A623" i="6"/>
  <c r="D622" i="6"/>
  <c r="C622" i="6"/>
  <c r="B622" i="6"/>
  <c r="A622" i="6"/>
  <c r="D621" i="6"/>
  <c r="C621" i="6"/>
  <c r="B621" i="6"/>
  <c r="A621" i="6"/>
  <c r="D620" i="6"/>
  <c r="C620" i="6"/>
  <c r="B620" i="6"/>
  <c r="A620" i="6"/>
  <c r="D619" i="6"/>
  <c r="C619" i="6"/>
  <c r="B619" i="6"/>
  <c r="A619" i="6"/>
  <c r="D618" i="6"/>
  <c r="C618" i="6"/>
  <c r="B618" i="6"/>
  <c r="A618" i="6"/>
  <c r="D617" i="6"/>
  <c r="C617" i="6"/>
  <c r="B617" i="6"/>
  <c r="A617" i="6"/>
  <c r="D616" i="6"/>
  <c r="C616" i="6"/>
  <c r="B616" i="6"/>
  <c r="A616" i="6"/>
  <c r="D615" i="6"/>
  <c r="C615" i="6"/>
  <c r="B615" i="6"/>
  <c r="A615" i="6"/>
  <c r="D614" i="6"/>
  <c r="C614" i="6"/>
  <c r="B614" i="6"/>
  <c r="A614" i="6"/>
  <c r="D613" i="6"/>
  <c r="C613" i="6"/>
  <c r="B613" i="6"/>
  <c r="A613" i="6"/>
  <c r="D612" i="6"/>
  <c r="C612" i="6"/>
  <c r="B612" i="6"/>
  <c r="A612" i="6"/>
  <c r="D611" i="6"/>
  <c r="C611" i="6"/>
  <c r="B611" i="6"/>
  <c r="A611" i="6"/>
  <c r="D610" i="6"/>
  <c r="C610" i="6"/>
  <c r="B610" i="6"/>
  <c r="A610" i="6"/>
  <c r="D609" i="6"/>
  <c r="C609" i="6"/>
  <c r="B609" i="6"/>
  <c r="A609" i="6"/>
  <c r="D608" i="6"/>
  <c r="C608" i="6"/>
  <c r="B608" i="6"/>
  <c r="A608" i="6"/>
  <c r="D607" i="6"/>
  <c r="C607" i="6"/>
  <c r="B607" i="6"/>
  <c r="A607" i="6"/>
  <c r="D606" i="6"/>
  <c r="C606" i="6"/>
  <c r="B606" i="6"/>
  <c r="A606" i="6"/>
  <c r="D605" i="6"/>
  <c r="C605" i="6"/>
  <c r="B605" i="6"/>
  <c r="A605" i="6"/>
  <c r="D604" i="6"/>
  <c r="C604" i="6"/>
  <c r="B604" i="6"/>
  <c r="A604" i="6"/>
  <c r="D603" i="6"/>
  <c r="C603" i="6"/>
  <c r="B603" i="6"/>
  <c r="A603" i="6"/>
  <c r="D602" i="6"/>
  <c r="C602" i="6"/>
  <c r="B602" i="6"/>
  <c r="A602" i="6"/>
  <c r="D601" i="6"/>
  <c r="C601" i="6"/>
  <c r="B601" i="6"/>
  <c r="A601" i="6"/>
  <c r="D600" i="6"/>
  <c r="C600" i="6"/>
  <c r="B600" i="6"/>
  <c r="A600" i="6"/>
  <c r="D599" i="6"/>
  <c r="C599" i="6"/>
  <c r="B599" i="6"/>
  <c r="A599" i="6"/>
  <c r="D598" i="6"/>
  <c r="C598" i="6"/>
  <c r="B598" i="6"/>
  <c r="A598" i="6"/>
  <c r="D597" i="6"/>
  <c r="C597" i="6"/>
  <c r="B597" i="6"/>
  <c r="A597" i="6"/>
  <c r="D596" i="6"/>
  <c r="C596" i="6"/>
  <c r="B596" i="6"/>
  <c r="A596" i="6"/>
  <c r="D595" i="6"/>
  <c r="C595" i="6"/>
  <c r="B595" i="6"/>
  <c r="A595" i="6"/>
  <c r="D594" i="6"/>
  <c r="C594" i="6"/>
  <c r="B594" i="6"/>
  <c r="A594" i="6"/>
  <c r="D593" i="6"/>
  <c r="C593" i="6"/>
  <c r="B593" i="6"/>
  <c r="A593" i="6"/>
  <c r="D592" i="6"/>
  <c r="C592" i="6"/>
  <c r="B592" i="6"/>
  <c r="A592" i="6"/>
  <c r="C591" i="6"/>
  <c r="B591" i="6"/>
  <c r="A591" i="6"/>
  <c r="C590" i="6"/>
  <c r="B590" i="6"/>
  <c r="A590" i="6"/>
  <c r="C589" i="6"/>
  <c r="B589" i="6"/>
  <c r="A589" i="6"/>
  <c r="C588" i="6"/>
  <c r="B588" i="6"/>
  <c r="A588" i="6"/>
  <c r="D587" i="6"/>
  <c r="C587" i="6"/>
  <c r="B587" i="6"/>
  <c r="A587" i="6"/>
  <c r="D586" i="6"/>
  <c r="C586" i="6"/>
  <c r="B586" i="6"/>
  <c r="A586" i="6"/>
  <c r="D585" i="6"/>
  <c r="C585" i="6"/>
  <c r="B585" i="6"/>
  <c r="A585" i="6"/>
  <c r="D584" i="6"/>
  <c r="C584" i="6"/>
  <c r="B584" i="6"/>
  <c r="A584" i="6"/>
  <c r="D583" i="6"/>
  <c r="C583" i="6"/>
  <c r="B583" i="6"/>
  <c r="A583" i="6"/>
  <c r="D582" i="6"/>
  <c r="C582" i="6"/>
  <c r="B582" i="6"/>
  <c r="A582" i="6"/>
  <c r="D581" i="6"/>
  <c r="C581" i="6"/>
  <c r="B581" i="6"/>
  <c r="A581" i="6"/>
  <c r="D580" i="6"/>
  <c r="C580" i="6"/>
  <c r="B580" i="6"/>
  <c r="A580" i="6"/>
  <c r="D579" i="6"/>
  <c r="C579" i="6"/>
  <c r="B579" i="6"/>
  <c r="A579" i="6"/>
  <c r="D578" i="6"/>
  <c r="C578" i="6"/>
  <c r="B578" i="6"/>
  <c r="A578" i="6"/>
  <c r="D577" i="6"/>
  <c r="C577" i="6"/>
  <c r="B577" i="6"/>
  <c r="A577" i="6"/>
  <c r="D576" i="6"/>
  <c r="C576" i="6"/>
  <c r="B576" i="6"/>
  <c r="A576" i="6"/>
  <c r="D575" i="6"/>
  <c r="C575" i="6"/>
  <c r="B575" i="6"/>
  <c r="A575" i="6"/>
  <c r="D574" i="6"/>
  <c r="C574" i="6"/>
  <c r="B574" i="6"/>
  <c r="A574" i="6"/>
  <c r="D573" i="6"/>
  <c r="C573" i="6"/>
  <c r="B573" i="6"/>
  <c r="A573" i="6"/>
  <c r="D572" i="6"/>
  <c r="C572" i="6"/>
  <c r="B572" i="6"/>
  <c r="A572" i="6"/>
  <c r="D571" i="6"/>
  <c r="C571" i="6"/>
  <c r="B571" i="6"/>
  <c r="A571" i="6"/>
  <c r="D570" i="6"/>
  <c r="C570" i="6"/>
  <c r="B570" i="6"/>
  <c r="A570" i="6"/>
  <c r="D569" i="6"/>
  <c r="C569" i="6"/>
  <c r="B569" i="6"/>
  <c r="A569" i="6"/>
  <c r="D568" i="6"/>
  <c r="C568" i="6"/>
  <c r="B568" i="6"/>
  <c r="A568" i="6"/>
  <c r="D567" i="6"/>
  <c r="C567" i="6"/>
  <c r="B567" i="6"/>
  <c r="A567" i="6"/>
  <c r="D566" i="6"/>
  <c r="C566" i="6"/>
  <c r="B566" i="6"/>
  <c r="A566" i="6"/>
  <c r="D565" i="6"/>
  <c r="C565" i="6"/>
  <c r="B565" i="6"/>
  <c r="A565" i="6"/>
  <c r="D564" i="6"/>
  <c r="C564" i="6"/>
  <c r="B564" i="6"/>
  <c r="A564" i="6"/>
  <c r="D563" i="6"/>
  <c r="C563" i="6"/>
  <c r="B563" i="6"/>
  <c r="A563" i="6"/>
  <c r="D562" i="6"/>
  <c r="C562" i="6"/>
  <c r="B562" i="6"/>
  <c r="A562" i="6"/>
  <c r="D561" i="6"/>
  <c r="C561" i="6"/>
  <c r="B561" i="6"/>
  <c r="A561" i="6"/>
  <c r="D560" i="6"/>
  <c r="C560" i="6"/>
  <c r="B560" i="6"/>
  <c r="A560" i="6"/>
  <c r="D559" i="6"/>
  <c r="C559" i="6"/>
  <c r="B559" i="6"/>
  <c r="A559" i="6"/>
  <c r="D558" i="6"/>
  <c r="C558" i="6"/>
  <c r="B558" i="6"/>
  <c r="A558" i="6"/>
  <c r="D557" i="6"/>
  <c r="C557" i="6"/>
  <c r="B557" i="6"/>
  <c r="A557" i="6"/>
  <c r="D556" i="6"/>
  <c r="C556" i="6"/>
  <c r="B556" i="6"/>
  <c r="A556" i="6"/>
  <c r="D555" i="6"/>
  <c r="C555" i="6"/>
  <c r="B555" i="6"/>
  <c r="A555" i="6"/>
  <c r="D554" i="6"/>
  <c r="C554" i="6"/>
  <c r="B554" i="6"/>
  <c r="A554" i="6"/>
  <c r="D553" i="6"/>
  <c r="C553" i="6"/>
  <c r="B553" i="6"/>
  <c r="A553" i="6"/>
  <c r="D552" i="6"/>
  <c r="C552" i="6"/>
  <c r="B552" i="6"/>
  <c r="A552" i="6"/>
  <c r="D551" i="6"/>
  <c r="C551" i="6"/>
  <c r="B551" i="6"/>
  <c r="A551" i="6"/>
  <c r="D550" i="6"/>
  <c r="C550" i="6"/>
  <c r="B550" i="6"/>
  <c r="A550" i="6"/>
  <c r="D549" i="6"/>
  <c r="C549" i="6"/>
  <c r="B549" i="6"/>
  <c r="A549" i="6"/>
  <c r="D548" i="6"/>
  <c r="C548" i="6"/>
  <c r="B548" i="6"/>
  <c r="A548" i="6"/>
  <c r="D547" i="6"/>
  <c r="C547" i="6"/>
  <c r="B547" i="6"/>
  <c r="A547" i="6"/>
  <c r="D546" i="6"/>
  <c r="C546" i="6"/>
  <c r="B546" i="6"/>
  <c r="A546" i="6"/>
  <c r="D545" i="6"/>
  <c r="C545" i="6"/>
  <c r="B545" i="6"/>
  <c r="A545" i="6"/>
  <c r="D544" i="6"/>
  <c r="C544" i="6"/>
  <c r="B544" i="6"/>
  <c r="A544" i="6"/>
  <c r="D543" i="6"/>
  <c r="C543" i="6"/>
  <c r="B543" i="6"/>
  <c r="A543" i="6"/>
  <c r="D542" i="6"/>
  <c r="C542" i="6"/>
  <c r="B542" i="6"/>
  <c r="A542" i="6"/>
  <c r="D541" i="6"/>
  <c r="C541" i="6"/>
  <c r="B541" i="6"/>
  <c r="A541" i="6"/>
  <c r="D540" i="6"/>
  <c r="C540" i="6"/>
  <c r="B540" i="6"/>
  <c r="A540" i="6"/>
  <c r="D539" i="6"/>
  <c r="C539" i="6"/>
  <c r="B539" i="6"/>
  <c r="A539" i="6"/>
  <c r="D538" i="6"/>
  <c r="C538" i="6"/>
  <c r="B538" i="6"/>
  <c r="A538" i="6"/>
  <c r="D537" i="6"/>
  <c r="C537" i="6"/>
  <c r="B537" i="6"/>
  <c r="A537" i="6"/>
  <c r="D536" i="6"/>
  <c r="C536" i="6"/>
  <c r="B536" i="6"/>
  <c r="A536" i="6"/>
  <c r="D535" i="6"/>
  <c r="C535" i="6"/>
  <c r="B535" i="6"/>
  <c r="A535" i="6"/>
  <c r="D534" i="6"/>
  <c r="C534" i="6"/>
  <c r="B534" i="6"/>
  <c r="A534" i="6"/>
  <c r="D533" i="6"/>
  <c r="C533" i="6"/>
  <c r="B533" i="6"/>
  <c r="A533" i="6"/>
  <c r="D532" i="6"/>
  <c r="C532" i="6"/>
  <c r="B532" i="6"/>
  <c r="A532" i="6"/>
  <c r="D531" i="6"/>
  <c r="C531" i="6"/>
  <c r="B531" i="6"/>
  <c r="A531" i="6"/>
  <c r="D530" i="6"/>
  <c r="C530" i="6"/>
  <c r="B530" i="6"/>
  <c r="A530" i="6"/>
  <c r="D529" i="6"/>
  <c r="C529" i="6"/>
  <c r="B529" i="6"/>
  <c r="A529" i="6"/>
  <c r="D528" i="6"/>
  <c r="C528" i="6"/>
  <c r="B528" i="6"/>
  <c r="A528" i="6"/>
  <c r="D527" i="6"/>
  <c r="C527" i="6"/>
  <c r="B527" i="6"/>
  <c r="A527" i="6"/>
  <c r="D526" i="6"/>
  <c r="C526" i="6"/>
  <c r="B526" i="6"/>
  <c r="A526" i="6"/>
  <c r="D525" i="6"/>
  <c r="C525" i="6"/>
  <c r="B525" i="6"/>
  <c r="A525" i="6"/>
  <c r="D524" i="6"/>
  <c r="C524" i="6"/>
  <c r="B524" i="6"/>
  <c r="A524" i="6"/>
  <c r="D523" i="6"/>
  <c r="C523" i="6"/>
  <c r="B523" i="6"/>
  <c r="A523" i="6"/>
  <c r="D522" i="6"/>
  <c r="C522" i="6"/>
  <c r="B522" i="6"/>
  <c r="A522" i="6"/>
  <c r="D521" i="6"/>
  <c r="C521" i="6"/>
  <c r="B521" i="6"/>
  <c r="A521" i="6"/>
  <c r="D520" i="6"/>
  <c r="C520" i="6"/>
  <c r="B520" i="6"/>
  <c r="A520" i="6"/>
  <c r="D519" i="6"/>
  <c r="C519" i="6"/>
  <c r="B519" i="6"/>
  <c r="A519" i="6"/>
  <c r="D518" i="6"/>
  <c r="C518" i="6"/>
  <c r="B518" i="6"/>
  <c r="A518" i="6"/>
  <c r="D517" i="6"/>
  <c r="C517" i="6"/>
  <c r="B517" i="6"/>
  <c r="A517" i="6"/>
  <c r="D516" i="6"/>
  <c r="C516" i="6"/>
  <c r="B516" i="6"/>
  <c r="A516" i="6"/>
  <c r="D515" i="6"/>
  <c r="C515" i="6"/>
  <c r="B515" i="6"/>
  <c r="A515" i="6"/>
  <c r="D514" i="6"/>
  <c r="C514" i="6"/>
  <c r="B514" i="6"/>
  <c r="A514" i="6"/>
  <c r="D513" i="6"/>
  <c r="C513" i="6"/>
  <c r="B513" i="6"/>
  <c r="A513" i="6"/>
  <c r="D512" i="6"/>
  <c r="C512" i="6"/>
  <c r="B512" i="6"/>
  <c r="A512" i="6"/>
  <c r="D511" i="6"/>
  <c r="C511" i="6"/>
  <c r="B511" i="6"/>
  <c r="A511" i="6"/>
  <c r="D510" i="6"/>
  <c r="C510" i="6"/>
  <c r="B510" i="6"/>
  <c r="A510" i="6"/>
  <c r="D509" i="6"/>
  <c r="C509" i="6"/>
  <c r="B509" i="6"/>
  <c r="A509" i="6"/>
  <c r="D508" i="6"/>
  <c r="C508" i="6"/>
  <c r="B508" i="6"/>
  <c r="A508" i="6"/>
  <c r="D507" i="6"/>
  <c r="C507" i="6"/>
  <c r="B507" i="6"/>
  <c r="A507" i="6"/>
  <c r="D506" i="6"/>
  <c r="C506" i="6"/>
  <c r="B506" i="6"/>
  <c r="A506" i="6"/>
  <c r="D505" i="6"/>
  <c r="C505" i="6"/>
  <c r="B505" i="6"/>
  <c r="A505" i="6"/>
  <c r="D504" i="6"/>
  <c r="C504" i="6"/>
  <c r="B504" i="6"/>
  <c r="A504" i="6"/>
  <c r="D503" i="6"/>
  <c r="C503" i="6"/>
  <c r="B503" i="6"/>
  <c r="A503" i="6"/>
  <c r="D502" i="6"/>
  <c r="C502" i="6"/>
  <c r="B502" i="6"/>
  <c r="A502" i="6"/>
  <c r="D501" i="6"/>
  <c r="C501" i="6"/>
  <c r="B501" i="6"/>
  <c r="A501" i="6"/>
  <c r="D500" i="6"/>
  <c r="C500" i="6"/>
  <c r="B500" i="6"/>
  <c r="A500" i="6"/>
  <c r="D499" i="6"/>
  <c r="C499" i="6"/>
  <c r="B499" i="6"/>
  <c r="A499" i="6"/>
  <c r="D498" i="6"/>
  <c r="C498" i="6"/>
  <c r="B498" i="6"/>
  <c r="A498" i="6"/>
  <c r="D497" i="6"/>
  <c r="C497" i="6"/>
  <c r="B497" i="6"/>
  <c r="A497" i="6"/>
  <c r="D496" i="6"/>
  <c r="C496" i="6"/>
  <c r="B496" i="6"/>
  <c r="A496" i="6"/>
  <c r="D495" i="6"/>
  <c r="C495" i="6"/>
  <c r="B495" i="6"/>
  <c r="A495" i="6"/>
  <c r="D494" i="6"/>
  <c r="C494" i="6"/>
  <c r="B494" i="6"/>
  <c r="A494" i="6"/>
  <c r="D493" i="6"/>
  <c r="C493" i="6"/>
  <c r="B493" i="6"/>
  <c r="A493" i="6"/>
  <c r="D492" i="6"/>
  <c r="C492" i="6"/>
  <c r="B492" i="6"/>
  <c r="A492" i="6"/>
  <c r="C491" i="6"/>
  <c r="B491" i="6"/>
  <c r="A491" i="6"/>
  <c r="C490" i="6"/>
  <c r="B490" i="6"/>
  <c r="A490" i="6"/>
  <c r="C489" i="6"/>
  <c r="B489" i="6"/>
  <c r="A489" i="6"/>
  <c r="C488" i="6"/>
  <c r="B488" i="6"/>
  <c r="A488" i="6"/>
  <c r="D487" i="6"/>
  <c r="C487" i="6"/>
  <c r="B487" i="6"/>
  <c r="A487" i="6"/>
  <c r="D486" i="6"/>
  <c r="C486" i="6"/>
  <c r="B486" i="6"/>
  <c r="A486" i="6"/>
  <c r="D485" i="6"/>
  <c r="C485" i="6"/>
  <c r="B485" i="6"/>
  <c r="A485" i="6"/>
  <c r="D484" i="6"/>
  <c r="C484" i="6"/>
  <c r="B484" i="6"/>
  <c r="A484" i="6"/>
  <c r="D483" i="6"/>
  <c r="C483" i="6"/>
  <c r="B483" i="6"/>
  <c r="A483" i="6"/>
  <c r="D482" i="6"/>
  <c r="C482" i="6"/>
  <c r="B482" i="6"/>
  <c r="A482" i="6"/>
  <c r="D481" i="6"/>
  <c r="C481" i="6"/>
  <c r="B481" i="6"/>
  <c r="A481" i="6"/>
  <c r="D480" i="6"/>
  <c r="C480" i="6"/>
  <c r="B480" i="6"/>
  <c r="A480" i="6"/>
  <c r="D479" i="6"/>
  <c r="C479" i="6"/>
  <c r="B479" i="6"/>
  <c r="A479" i="6"/>
  <c r="D478" i="6"/>
  <c r="C478" i="6"/>
  <c r="B478" i="6"/>
  <c r="A478" i="6"/>
  <c r="D477" i="6"/>
  <c r="C477" i="6"/>
  <c r="B477" i="6"/>
  <c r="A477" i="6"/>
  <c r="D476" i="6"/>
  <c r="C476" i="6"/>
  <c r="B476" i="6"/>
  <c r="A476" i="6"/>
  <c r="D475" i="6"/>
  <c r="C475" i="6"/>
  <c r="B475" i="6"/>
  <c r="A475" i="6"/>
  <c r="D474" i="6"/>
  <c r="C474" i="6"/>
  <c r="B474" i="6"/>
  <c r="A474" i="6"/>
  <c r="D473" i="6"/>
  <c r="C473" i="6"/>
  <c r="B473" i="6"/>
  <c r="A473" i="6"/>
  <c r="D472" i="6"/>
  <c r="C472" i="6"/>
  <c r="B472" i="6"/>
  <c r="A472" i="6"/>
  <c r="D471" i="6"/>
  <c r="C471" i="6"/>
  <c r="B471" i="6"/>
  <c r="A471" i="6"/>
  <c r="D470" i="6"/>
  <c r="C470" i="6"/>
  <c r="B470" i="6"/>
  <c r="A470" i="6"/>
  <c r="D469" i="6"/>
  <c r="C469" i="6"/>
  <c r="B469" i="6"/>
  <c r="A469" i="6"/>
  <c r="D468" i="6"/>
  <c r="C468" i="6"/>
  <c r="B468" i="6"/>
  <c r="A468" i="6"/>
  <c r="D467" i="6"/>
  <c r="C467" i="6"/>
  <c r="B467" i="6"/>
  <c r="A467" i="6"/>
  <c r="D466" i="6"/>
  <c r="C466" i="6"/>
  <c r="B466" i="6"/>
  <c r="A466" i="6"/>
  <c r="D465" i="6"/>
  <c r="C465" i="6"/>
  <c r="B465" i="6"/>
  <c r="A465" i="6"/>
  <c r="D464" i="6"/>
  <c r="C464" i="6"/>
  <c r="B464" i="6"/>
  <c r="A464" i="6"/>
  <c r="D463" i="6"/>
  <c r="C463" i="6"/>
  <c r="B463" i="6"/>
  <c r="A463" i="6"/>
  <c r="D462" i="6"/>
  <c r="C462" i="6"/>
  <c r="B462" i="6"/>
  <c r="A462" i="6"/>
  <c r="D461" i="6"/>
  <c r="C461" i="6"/>
  <c r="B461" i="6"/>
  <c r="A461" i="6"/>
  <c r="D460" i="6"/>
  <c r="C460" i="6"/>
  <c r="B460" i="6"/>
  <c r="A460" i="6"/>
  <c r="D459" i="6"/>
  <c r="C459" i="6"/>
  <c r="B459" i="6"/>
  <c r="A459" i="6"/>
  <c r="D458" i="6"/>
  <c r="C458" i="6"/>
  <c r="B458" i="6"/>
  <c r="A458" i="6"/>
  <c r="D457" i="6"/>
  <c r="C457" i="6"/>
  <c r="B457" i="6"/>
  <c r="A457" i="6"/>
  <c r="D456" i="6"/>
  <c r="C456" i="6"/>
  <c r="B456" i="6"/>
  <c r="A456" i="6"/>
  <c r="D455" i="6"/>
  <c r="C455" i="6"/>
  <c r="B455" i="6"/>
  <c r="A455" i="6"/>
  <c r="D454" i="6"/>
  <c r="C454" i="6"/>
  <c r="B454" i="6"/>
  <c r="A454" i="6"/>
  <c r="D453" i="6"/>
  <c r="C453" i="6"/>
  <c r="B453" i="6"/>
  <c r="A453" i="6"/>
  <c r="D452" i="6"/>
  <c r="C452" i="6"/>
  <c r="B452" i="6"/>
  <c r="A452" i="6"/>
  <c r="D451" i="6"/>
  <c r="C451" i="6"/>
  <c r="B451" i="6"/>
  <c r="A451" i="6"/>
  <c r="D450" i="6"/>
  <c r="C450" i="6"/>
  <c r="B450" i="6"/>
  <c r="A450" i="6"/>
  <c r="D449" i="6"/>
  <c r="C449" i="6"/>
  <c r="B449" i="6"/>
  <c r="A449" i="6"/>
  <c r="D448" i="6"/>
  <c r="C448" i="6"/>
  <c r="B448" i="6"/>
  <c r="A448" i="6"/>
  <c r="D447" i="6"/>
  <c r="C447" i="6"/>
  <c r="B447" i="6"/>
  <c r="A447" i="6"/>
  <c r="D446" i="6"/>
  <c r="C446" i="6"/>
  <c r="B446" i="6"/>
  <c r="A446" i="6"/>
  <c r="D445" i="6"/>
  <c r="C445" i="6"/>
  <c r="B445" i="6"/>
  <c r="A445" i="6"/>
  <c r="D444" i="6"/>
  <c r="C444" i="6"/>
  <c r="B444" i="6"/>
  <c r="A444" i="6"/>
  <c r="D443" i="6"/>
  <c r="C443" i="6"/>
  <c r="B443" i="6"/>
  <c r="A443" i="6"/>
  <c r="D442" i="6"/>
  <c r="C442" i="6"/>
  <c r="B442" i="6"/>
  <c r="A442" i="6"/>
  <c r="D441" i="6"/>
  <c r="C441" i="6"/>
  <c r="B441" i="6"/>
  <c r="A441" i="6"/>
  <c r="D440" i="6"/>
  <c r="C440" i="6"/>
  <c r="B440" i="6"/>
  <c r="A440" i="6"/>
  <c r="D439" i="6"/>
  <c r="C439" i="6"/>
  <c r="B439" i="6"/>
  <c r="A439" i="6"/>
  <c r="D438" i="6"/>
  <c r="C438" i="6"/>
  <c r="B438" i="6"/>
  <c r="A438" i="6"/>
  <c r="D437" i="6"/>
  <c r="C437" i="6"/>
  <c r="B437" i="6"/>
  <c r="A437" i="6"/>
  <c r="D436" i="6"/>
  <c r="C436" i="6"/>
  <c r="B436" i="6"/>
  <c r="A436" i="6"/>
  <c r="D435" i="6"/>
  <c r="C435" i="6"/>
  <c r="B435" i="6"/>
  <c r="A435" i="6"/>
  <c r="D434" i="6"/>
  <c r="C434" i="6"/>
  <c r="B434" i="6"/>
  <c r="A434" i="6"/>
  <c r="D433" i="6"/>
  <c r="C433" i="6"/>
  <c r="B433" i="6"/>
  <c r="A433" i="6"/>
  <c r="D432" i="6"/>
  <c r="C432" i="6"/>
  <c r="B432" i="6"/>
  <c r="A432" i="6"/>
  <c r="D431" i="6"/>
  <c r="C431" i="6"/>
  <c r="B431" i="6"/>
  <c r="A431" i="6"/>
  <c r="D430" i="6"/>
  <c r="C430" i="6"/>
  <c r="B430" i="6"/>
  <c r="A430" i="6"/>
  <c r="D429" i="6"/>
  <c r="C429" i="6"/>
  <c r="B429" i="6"/>
  <c r="A429" i="6"/>
  <c r="D428" i="6"/>
  <c r="C428" i="6"/>
  <c r="B428" i="6"/>
  <c r="A428" i="6"/>
  <c r="D427" i="6"/>
  <c r="C427" i="6"/>
  <c r="B427" i="6"/>
  <c r="A427" i="6"/>
  <c r="D426" i="6"/>
  <c r="C426" i="6"/>
  <c r="B426" i="6"/>
  <c r="A426" i="6"/>
  <c r="D425" i="6"/>
  <c r="C425" i="6"/>
  <c r="B425" i="6"/>
  <c r="A425" i="6"/>
  <c r="D424" i="6"/>
  <c r="C424" i="6"/>
  <c r="B424" i="6"/>
  <c r="A424" i="6"/>
  <c r="D423" i="6"/>
  <c r="C423" i="6"/>
  <c r="B423" i="6"/>
  <c r="A423" i="6"/>
  <c r="D422" i="6"/>
  <c r="C422" i="6"/>
  <c r="B422" i="6"/>
  <c r="A422" i="6"/>
  <c r="D421" i="6"/>
  <c r="C421" i="6"/>
  <c r="B421" i="6"/>
  <c r="A421" i="6"/>
  <c r="D420" i="6"/>
  <c r="C420" i="6"/>
  <c r="B420" i="6"/>
  <c r="A420" i="6"/>
  <c r="D419" i="6"/>
  <c r="C419" i="6"/>
  <c r="B419" i="6"/>
  <c r="A419" i="6"/>
  <c r="D418" i="6"/>
  <c r="C418" i="6"/>
  <c r="B418" i="6"/>
  <c r="A418" i="6"/>
  <c r="D417" i="6"/>
  <c r="C417" i="6"/>
  <c r="B417" i="6"/>
  <c r="A417" i="6"/>
  <c r="D416" i="6"/>
  <c r="C416" i="6"/>
  <c r="B416" i="6"/>
  <c r="A416" i="6"/>
  <c r="D415" i="6"/>
  <c r="C415" i="6"/>
  <c r="B415" i="6"/>
  <c r="A415" i="6"/>
  <c r="D414" i="6"/>
  <c r="C414" i="6"/>
  <c r="B414" i="6"/>
  <c r="A414" i="6"/>
  <c r="D413" i="6"/>
  <c r="C413" i="6"/>
  <c r="B413" i="6"/>
  <c r="A413" i="6"/>
  <c r="D412" i="6"/>
  <c r="C412" i="6"/>
  <c r="B412" i="6"/>
  <c r="A412" i="6"/>
  <c r="D411" i="6"/>
  <c r="C411" i="6"/>
  <c r="B411" i="6"/>
  <c r="A411" i="6"/>
  <c r="D410" i="6"/>
  <c r="C410" i="6"/>
  <c r="B410" i="6"/>
  <c r="A410" i="6"/>
  <c r="D409" i="6"/>
  <c r="C409" i="6"/>
  <c r="B409" i="6"/>
  <c r="A409" i="6"/>
  <c r="D408" i="6"/>
  <c r="C408" i="6"/>
  <c r="B408" i="6"/>
  <c r="A408" i="6"/>
  <c r="D407" i="6"/>
  <c r="C407" i="6"/>
  <c r="B407" i="6"/>
  <c r="A407" i="6"/>
  <c r="D406" i="6"/>
  <c r="C406" i="6"/>
  <c r="B406" i="6"/>
  <c r="A406" i="6"/>
  <c r="D405" i="6"/>
  <c r="C405" i="6"/>
  <c r="B405" i="6"/>
  <c r="A405" i="6"/>
  <c r="D404" i="6"/>
  <c r="C404" i="6"/>
  <c r="B404" i="6"/>
  <c r="A404" i="6"/>
  <c r="D403" i="6"/>
  <c r="C403" i="6"/>
  <c r="B403" i="6"/>
  <c r="A403" i="6"/>
  <c r="D402" i="6"/>
  <c r="C402" i="6"/>
  <c r="B402" i="6"/>
  <c r="A402" i="6"/>
  <c r="D401" i="6"/>
  <c r="C401" i="6"/>
  <c r="B401" i="6"/>
  <c r="A401" i="6"/>
  <c r="D400" i="6"/>
  <c r="C400" i="6"/>
  <c r="B400" i="6"/>
  <c r="A400" i="6"/>
  <c r="D399" i="6"/>
  <c r="C399" i="6"/>
  <c r="B399" i="6"/>
  <c r="A399" i="6"/>
  <c r="D398" i="6"/>
  <c r="C398" i="6"/>
  <c r="B398" i="6"/>
  <c r="A398" i="6"/>
  <c r="D397" i="6"/>
  <c r="C397" i="6"/>
  <c r="B397" i="6"/>
  <c r="A397" i="6"/>
  <c r="D396" i="6"/>
  <c r="C396" i="6"/>
  <c r="B396" i="6"/>
  <c r="A396" i="6"/>
  <c r="D395" i="6"/>
  <c r="C395" i="6"/>
  <c r="B395" i="6"/>
  <c r="A395" i="6"/>
  <c r="D394" i="6"/>
  <c r="C394" i="6"/>
  <c r="B394" i="6"/>
  <c r="A394" i="6"/>
  <c r="D393" i="6"/>
  <c r="C393" i="6"/>
  <c r="B393" i="6"/>
  <c r="A393" i="6"/>
  <c r="D392" i="6"/>
  <c r="C392" i="6"/>
  <c r="B392" i="6"/>
  <c r="A392" i="6"/>
  <c r="C391" i="6"/>
  <c r="B391" i="6"/>
  <c r="A391" i="6"/>
  <c r="C390" i="6"/>
  <c r="B390" i="6"/>
  <c r="A390" i="6"/>
  <c r="C389" i="6"/>
  <c r="B389" i="6"/>
  <c r="A389" i="6"/>
  <c r="C388" i="6"/>
  <c r="B388" i="6"/>
  <c r="A388" i="6"/>
  <c r="D387" i="6"/>
  <c r="C387" i="6"/>
  <c r="B387" i="6"/>
  <c r="A387" i="6"/>
  <c r="D386" i="6"/>
  <c r="C386" i="6"/>
  <c r="B386" i="6"/>
  <c r="A386" i="6"/>
  <c r="D385" i="6"/>
  <c r="C385" i="6"/>
  <c r="B385" i="6"/>
  <c r="A385" i="6"/>
  <c r="D384" i="6"/>
  <c r="C384" i="6"/>
  <c r="B384" i="6"/>
  <c r="A384" i="6"/>
  <c r="D383" i="6"/>
  <c r="C383" i="6"/>
  <c r="B383" i="6"/>
  <c r="A383" i="6"/>
  <c r="D382" i="6"/>
  <c r="C382" i="6"/>
  <c r="B382" i="6"/>
  <c r="A382" i="6"/>
  <c r="D381" i="6"/>
  <c r="C381" i="6"/>
  <c r="B381" i="6"/>
  <c r="A381" i="6"/>
  <c r="D380" i="6"/>
  <c r="C380" i="6"/>
  <c r="B380" i="6"/>
  <c r="A380" i="6"/>
  <c r="D379" i="6"/>
  <c r="C379" i="6"/>
  <c r="B379" i="6"/>
  <c r="A379" i="6"/>
  <c r="D378" i="6"/>
  <c r="C378" i="6"/>
  <c r="B378" i="6"/>
  <c r="A378" i="6"/>
  <c r="D377" i="6"/>
  <c r="C377" i="6"/>
  <c r="B377" i="6"/>
  <c r="A377" i="6"/>
  <c r="D376" i="6"/>
  <c r="C376" i="6"/>
  <c r="B376" i="6"/>
  <c r="A376" i="6"/>
  <c r="D375" i="6"/>
  <c r="C375" i="6"/>
  <c r="B375" i="6"/>
  <c r="A375" i="6"/>
  <c r="D374" i="6"/>
  <c r="C374" i="6"/>
  <c r="B374" i="6"/>
  <c r="A374" i="6"/>
  <c r="D373" i="6"/>
  <c r="C373" i="6"/>
  <c r="B373" i="6"/>
  <c r="A373" i="6"/>
  <c r="D372" i="6"/>
  <c r="C372" i="6"/>
  <c r="B372" i="6"/>
  <c r="A372" i="6"/>
  <c r="D371" i="6"/>
  <c r="C371" i="6"/>
  <c r="B371" i="6"/>
  <c r="A371" i="6"/>
  <c r="D370" i="6"/>
  <c r="C370" i="6"/>
  <c r="B370" i="6"/>
  <c r="A370" i="6"/>
  <c r="D369" i="6"/>
  <c r="C369" i="6"/>
  <c r="B369" i="6"/>
  <c r="A369" i="6"/>
  <c r="D368" i="6"/>
  <c r="C368" i="6"/>
  <c r="B368" i="6"/>
  <c r="A368" i="6"/>
  <c r="D367" i="6"/>
  <c r="C367" i="6"/>
  <c r="B367" i="6"/>
  <c r="A367" i="6"/>
  <c r="D366" i="6"/>
  <c r="C366" i="6"/>
  <c r="B366" i="6"/>
  <c r="A366" i="6"/>
  <c r="D365" i="6"/>
  <c r="C365" i="6"/>
  <c r="B365" i="6"/>
  <c r="A365" i="6"/>
  <c r="D364" i="6"/>
  <c r="C364" i="6"/>
  <c r="B364" i="6"/>
  <c r="A364" i="6"/>
  <c r="D363" i="6"/>
  <c r="C363" i="6"/>
  <c r="B363" i="6"/>
  <c r="A363" i="6"/>
  <c r="D362" i="6"/>
  <c r="C362" i="6"/>
  <c r="B362" i="6"/>
  <c r="A362" i="6"/>
  <c r="D361" i="6"/>
  <c r="C361" i="6"/>
  <c r="B361" i="6"/>
  <c r="A361" i="6"/>
  <c r="D360" i="6"/>
  <c r="C360" i="6"/>
  <c r="B360" i="6"/>
  <c r="A360" i="6"/>
  <c r="D359" i="6"/>
  <c r="C359" i="6"/>
  <c r="B359" i="6"/>
  <c r="A359" i="6"/>
  <c r="D358" i="6"/>
  <c r="C358" i="6"/>
  <c r="B358" i="6"/>
  <c r="A358" i="6"/>
  <c r="D357" i="6"/>
  <c r="C357" i="6"/>
  <c r="B357" i="6"/>
  <c r="A357" i="6"/>
  <c r="D356" i="6"/>
  <c r="C356" i="6"/>
  <c r="B356" i="6"/>
  <c r="A356" i="6"/>
  <c r="D355" i="6"/>
  <c r="C355" i="6"/>
  <c r="B355" i="6"/>
  <c r="A355" i="6"/>
  <c r="D354" i="6"/>
  <c r="C354" i="6"/>
  <c r="B354" i="6"/>
  <c r="A354" i="6"/>
  <c r="D353" i="6"/>
  <c r="C353" i="6"/>
  <c r="B353" i="6"/>
  <c r="A353" i="6"/>
  <c r="D352" i="6"/>
  <c r="C352" i="6"/>
  <c r="B352" i="6"/>
  <c r="A352" i="6"/>
  <c r="D351" i="6"/>
  <c r="C351" i="6"/>
  <c r="B351" i="6"/>
  <c r="A351" i="6"/>
  <c r="D350" i="6"/>
  <c r="C350" i="6"/>
  <c r="B350" i="6"/>
  <c r="A350" i="6"/>
  <c r="D349" i="6"/>
  <c r="C349" i="6"/>
  <c r="B349" i="6"/>
  <c r="A349" i="6"/>
  <c r="D348" i="6"/>
  <c r="C348" i="6"/>
  <c r="B348" i="6"/>
  <c r="A348" i="6"/>
  <c r="D347" i="6"/>
  <c r="C347" i="6"/>
  <c r="B347" i="6"/>
  <c r="A347" i="6"/>
  <c r="D346" i="6"/>
  <c r="C346" i="6"/>
  <c r="B346" i="6"/>
  <c r="A346" i="6"/>
  <c r="D345" i="6"/>
  <c r="C345" i="6"/>
  <c r="B345" i="6"/>
  <c r="A345" i="6"/>
  <c r="D344" i="6"/>
  <c r="C344" i="6"/>
  <c r="B344" i="6"/>
  <c r="A344" i="6"/>
  <c r="D343" i="6"/>
  <c r="C343" i="6"/>
  <c r="B343" i="6"/>
  <c r="A343" i="6"/>
  <c r="D342" i="6"/>
  <c r="C342" i="6"/>
  <c r="B342" i="6"/>
  <c r="A342" i="6"/>
  <c r="D341" i="6"/>
  <c r="C341" i="6"/>
  <c r="B341" i="6"/>
  <c r="A341" i="6"/>
  <c r="D340" i="6"/>
  <c r="C340" i="6"/>
  <c r="B340" i="6"/>
  <c r="A340" i="6"/>
  <c r="D339" i="6"/>
  <c r="C339" i="6"/>
  <c r="B339" i="6"/>
  <c r="A339" i="6"/>
  <c r="D338" i="6"/>
  <c r="C338" i="6"/>
  <c r="B338" i="6"/>
  <c r="A338" i="6"/>
  <c r="D337" i="6"/>
  <c r="C337" i="6"/>
  <c r="B337" i="6"/>
  <c r="A337" i="6"/>
  <c r="D336" i="6"/>
  <c r="C336" i="6"/>
  <c r="B336" i="6"/>
  <c r="A336" i="6"/>
  <c r="D335" i="6"/>
  <c r="C335" i="6"/>
  <c r="B335" i="6"/>
  <c r="A335" i="6"/>
  <c r="D334" i="6"/>
  <c r="C334" i="6"/>
  <c r="B334" i="6"/>
  <c r="A334" i="6"/>
  <c r="D333" i="6"/>
  <c r="C333" i="6"/>
  <c r="B333" i="6"/>
  <c r="A333" i="6"/>
  <c r="D332" i="6"/>
  <c r="C332" i="6"/>
  <c r="B332" i="6"/>
  <c r="A332" i="6"/>
  <c r="D331" i="6"/>
  <c r="C331" i="6"/>
  <c r="B331" i="6"/>
  <c r="A331" i="6"/>
  <c r="D330" i="6"/>
  <c r="C330" i="6"/>
  <c r="B330" i="6"/>
  <c r="A330" i="6"/>
  <c r="D329" i="6"/>
  <c r="C329" i="6"/>
  <c r="B329" i="6"/>
  <c r="A329" i="6"/>
  <c r="D328" i="6"/>
  <c r="C328" i="6"/>
  <c r="B328" i="6"/>
  <c r="A328" i="6"/>
  <c r="D327" i="6"/>
  <c r="C327" i="6"/>
  <c r="B327" i="6"/>
  <c r="A327" i="6"/>
  <c r="D326" i="6"/>
  <c r="C326" i="6"/>
  <c r="B326" i="6"/>
  <c r="A326" i="6"/>
  <c r="D325" i="6"/>
  <c r="C325" i="6"/>
  <c r="B325" i="6"/>
  <c r="A325" i="6"/>
  <c r="D324" i="6"/>
  <c r="C324" i="6"/>
  <c r="B324" i="6"/>
  <c r="A324" i="6"/>
  <c r="D323" i="6"/>
  <c r="C323" i="6"/>
  <c r="B323" i="6"/>
  <c r="A323" i="6"/>
  <c r="D322" i="6"/>
  <c r="C322" i="6"/>
  <c r="B322" i="6"/>
  <c r="A322" i="6"/>
  <c r="D321" i="6"/>
  <c r="C321" i="6"/>
  <c r="B321" i="6"/>
  <c r="A321" i="6"/>
  <c r="D320" i="6"/>
  <c r="C320" i="6"/>
  <c r="B320" i="6"/>
  <c r="A320" i="6"/>
  <c r="D319" i="6"/>
  <c r="C319" i="6"/>
  <c r="B319" i="6"/>
  <c r="A319" i="6"/>
  <c r="D318" i="6"/>
  <c r="C318" i="6"/>
  <c r="B318" i="6"/>
  <c r="A318" i="6"/>
  <c r="D317" i="6"/>
  <c r="C317" i="6"/>
  <c r="B317" i="6"/>
  <c r="A317" i="6"/>
  <c r="D316" i="6"/>
  <c r="C316" i="6"/>
  <c r="B316" i="6"/>
  <c r="A316" i="6"/>
  <c r="D315" i="6"/>
  <c r="C315" i="6"/>
  <c r="B315" i="6"/>
  <c r="A315" i="6"/>
  <c r="D314" i="6"/>
  <c r="C314" i="6"/>
  <c r="B314" i="6"/>
  <c r="A314" i="6"/>
  <c r="D313" i="6"/>
  <c r="C313" i="6"/>
  <c r="B313" i="6"/>
  <c r="A313" i="6"/>
  <c r="D312" i="6"/>
  <c r="C312" i="6"/>
  <c r="B312" i="6"/>
  <c r="A312" i="6"/>
  <c r="D311" i="6"/>
  <c r="C311" i="6"/>
  <c r="B311" i="6"/>
  <c r="A311" i="6"/>
  <c r="D310" i="6"/>
  <c r="C310" i="6"/>
  <c r="B310" i="6"/>
  <c r="A310" i="6"/>
  <c r="D309" i="6"/>
  <c r="C309" i="6"/>
  <c r="B309" i="6"/>
  <c r="A309" i="6"/>
  <c r="D308" i="6"/>
  <c r="C308" i="6"/>
  <c r="B308" i="6"/>
  <c r="A308" i="6"/>
  <c r="D307" i="6"/>
  <c r="C307" i="6"/>
  <c r="B307" i="6"/>
  <c r="A307" i="6"/>
  <c r="D306" i="6"/>
  <c r="C306" i="6"/>
  <c r="B306" i="6"/>
  <c r="A306" i="6"/>
  <c r="D305" i="6"/>
  <c r="C305" i="6"/>
  <c r="B305" i="6"/>
  <c r="A305" i="6"/>
  <c r="D304" i="6"/>
  <c r="C304" i="6"/>
  <c r="B304" i="6"/>
  <c r="A304" i="6"/>
  <c r="D303" i="6"/>
  <c r="C303" i="6"/>
  <c r="B303" i="6"/>
  <c r="A303" i="6"/>
  <c r="D302" i="6"/>
  <c r="C302" i="6"/>
  <c r="B302" i="6"/>
  <c r="A302" i="6"/>
  <c r="D301" i="6"/>
  <c r="C301" i="6"/>
  <c r="B301" i="6"/>
  <c r="A301" i="6"/>
  <c r="D300" i="6"/>
  <c r="C300" i="6"/>
  <c r="B300" i="6"/>
  <c r="A300" i="6"/>
  <c r="D299" i="6"/>
  <c r="C299" i="6"/>
  <c r="B299" i="6"/>
  <c r="A299" i="6"/>
  <c r="D298" i="6"/>
  <c r="C298" i="6"/>
  <c r="B298" i="6"/>
  <c r="A298" i="6"/>
  <c r="D297" i="6"/>
  <c r="C297" i="6"/>
  <c r="B297" i="6"/>
  <c r="A297" i="6"/>
  <c r="D296" i="6"/>
  <c r="C296" i="6"/>
  <c r="B296" i="6"/>
  <c r="A296" i="6"/>
  <c r="D295" i="6"/>
  <c r="C295" i="6"/>
  <c r="B295" i="6"/>
  <c r="A295" i="6"/>
  <c r="D294" i="6"/>
  <c r="C294" i="6"/>
  <c r="B294" i="6"/>
  <c r="A294" i="6"/>
  <c r="D293" i="6"/>
  <c r="C293" i="6"/>
  <c r="B293" i="6"/>
  <c r="A293" i="6"/>
  <c r="D292" i="6"/>
  <c r="C292" i="6"/>
  <c r="B292" i="6"/>
  <c r="A292" i="6"/>
  <c r="C291" i="6"/>
  <c r="B291" i="6"/>
  <c r="A291" i="6"/>
  <c r="C290" i="6"/>
  <c r="B290" i="6"/>
  <c r="A290" i="6"/>
  <c r="C289" i="6"/>
  <c r="B289" i="6"/>
  <c r="A289" i="6"/>
  <c r="C288" i="6"/>
  <c r="B288" i="6"/>
  <c r="A288" i="6"/>
  <c r="D287" i="6"/>
  <c r="C287" i="6"/>
  <c r="B287" i="6"/>
  <c r="A287" i="6"/>
  <c r="D286" i="6"/>
  <c r="C286" i="6"/>
  <c r="B286" i="6"/>
  <c r="A286" i="6"/>
  <c r="D285" i="6"/>
  <c r="C285" i="6"/>
  <c r="B285" i="6"/>
  <c r="A285" i="6"/>
  <c r="D284" i="6"/>
  <c r="C284" i="6"/>
  <c r="B284" i="6"/>
  <c r="A284" i="6"/>
  <c r="D283" i="6"/>
  <c r="C283" i="6"/>
  <c r="B283" i="6"/>
  <c r="A283" i="6"/>
  <c r="D282" i="6"/>
  <c r="C282" i="6"/>
  <c r="B282" i="6"/>
  <c r="A282" i="6"/>
  <c r="D281" i="6"/>
  <c r="C281" i="6"/>
  <c r="B281" i="6"/>
  <c r="A281" i="6"/>
  <c r="D280" i="6"/>
  <c r="C280" i="6"/>
  <c r="B280" i="6"/>
  <c r="A280" i="6"/>
  <c r="D279" i="6"/>
  <c r="C279" i="6"/>
  <c r="B279" i="6"/>
  <c r="A279" i="6"/>
  <c r="D278" i="6"/>
  <c r="C278" i="6"/>
  <c r="B278" i="6"/>
  <c r="A278" i="6"/>
  <c r="D277" i="6"/>
  <c r="C277" i="6"/>
  <c r="B277" i="6"/>
  <c r="A277" i="6"/>
  <c r="D276" i="6"/>
  <c r="C276" i="6"/>
  <c r="B276" i="6"/>
  <c r="A276" i="6"/>
  <c r="D275" i="6"/>
  <c r="C275" i="6"/>
  <c r="B275" i="6"/>
  <c r="A275" i="6"/>
  <c r="D274" i="6"/>
  <c r="C274" i="6"/>
  <c r="B274" i="6"/>
  <c r="A274" i="6"/>
  <c r="D273" i="6"/>
  <c r="C273" i="6"/>
  <c r="B273" i="6"/>
  <c r="A273" i="6"/>
  <c r="D272" i="6"/>
  <c r="C272" i="6"/>
  <c r="B272" i="6"/>
  <c r="A272" i="6"/>
  <c r="D271" i="6"/>
  <c r="C271" i="6"/>
  <c r="B271" i="6"/>
  <c r="A271" i="6"/>
  <c r="D270" i="6"/>
  <c r="C270" i="6"/>
  <c r="B270" i="6"/>
  <c r="A270" i="6"/>
  <c r="D269" i="6"/>
  <c r="C269" i="6"/>
  <c r="B269" i="6"/>
  <c r="A269" i="6"/>
  <c r="D268" i="6"/>
  <c r="C268" i="6"/>
  <c r="B268" i="6"/>
  <c r="A268" i="6"/>
  <c r="D267" i="6"/>
  <c r="C267" i="6"/>
  <c r="B267" i="6"/>
  <c r="A267" i="6"/>
  <c r="D266" i="6"/>
  <c r="C266" i="6"/>
  <c r="B266" i="6"/>
  <c r="A266" i="6"/>
  <c r="D265" i="6"/>
  <c r="C265" i="6"/>
  <c r="B265" i="6"/>
  <c r="A265" i="6"/>
  <c r="D264" i="6"/>
  <c r="C264" i="6"/>
  <c r="B264" i="6"/>
  <c r="A264" i="6"/>
  <c r="D263" i="6"/>
  <c r="C263" i="6"/>
  <c r="B263" i="6"/>
  <c r="A263" i="6"/>
  <c r="D262" i="6"/>
  <c r="C262" i="6"/>
  <c r="B262" i="6"/>
  <c r="A262" i="6"/>
  <c r="D261" i="6"/>
  <c r="C261" i="6"/>
  <c r="B261" i="6"/>
  <c r="A261" i="6"/>
  <c r="D260" i="6"/>
  <c r="C260" i="6"/>
  <c r="B260" i="6"/>
  <c r="A260" i="6"/>
  <c r="D259" i="6"/>
  <c r="C259" i="6"/>
  <c r="B259" i="6"/>
  <c r="A259" i="6"/>
  <c r="D258" i="6"/>
  <c r="C258" i="6"/>
  <c r="B258" i="6"/>
  <c r="A258" i="6"/>
  <c r="D257" i="6"/>
  <c r="C257" i="6"/>
  <c r="B257" i="6"/>
  <c r="A257" i="6"/>
  <c r="D256" i="6"/>
  <c r="C256" i="6"/>
  <c r="B256" i="6"/>
  <c r="A256" i="6"/>
  <c r="D255" i="6"/>
  <c r="C255" i="6"/>
  <c r="B255" i="6"/>
  <c r="A255" i="6"/>
  <c r="D254" i="6"/>
  <c r="C254" i="6"/>
  <c r="B254" i="6"/>
  <c r="A254" i="6"/>
  <c r="D253" i="6"/>
  <c r="C253" i="6"/>
  <c r="B253" i="6"/>
  <c r="A253" i="6"/>
  <c r="D252" i="6"/>
  <c r="C252" i="6"/>
  <c r="B252" i="6"/>
  <c r="A252" i="6"/>
  <c r="D251" i="6"/>
  <c r="C251" i="6"/>
  <c r="B251" i="6"/>
  <c r="A251" i="6"/>
  <c r="D250" i="6"/>
  <c r="C250" i="6"/>
  <c r="B250" i="6"/>
  <c r="A250" i="6"/>
  <c r="D249" i="6"/>
  <c r="C249" i="6"/>
  <c r="B249" i="6"/>
  <c r="A249" i="6"/>
  <c r="D248" i="6"/>
  <c r="C248" i="6"/>
  <c r="B248" i="6"/>
  <c r="A248" i="6"/>
  <c r="D247" i="6"/>
  <c r="C247" i="6"/>
  <c r="B247" i="6"/>
  <c r="A247" i="6"/>
  <c r="D246" i="6"/>
  <c r="C246" i="6"/>
  <c r="B246" i="6"/>
  <c r="A246" i="6"/>
  <c r="D245" i="6"/>
  <c r="C245" i="6"/>
  <c r="B245" i="6"/>
  <c r="A245" i="6"/>
  <c r="D244" i="6"/>
  <c r="C244" i="6"/>
  <c r="B244" i="6"/>
  <c r="A244" i="6"/>
  <c r="D243" i="6"/>
  <c r="C243" i="6"/>
  <c r="B243" i="6"/>
  <c r="A243" i="6"/>
  <c r="D242" i="6"/>
  <c r="C242" i="6"/>
  <c r="B242" i="6"/>
  <c r="A242" i="6"/>
  <c r="D241" i="6"/>
  <c r="C241" i="6"/>
  <c r="B241" i="6"/>
  <c r="A241" i="6"/>
  <c r="D240" i="6"/>
  <c r="C240" i="6"/>
  <c r="B240" i="6"/>
  <c r="A240" i="6"/>
  <c r="D239" i="6"/>
  <c r="C239" i="6"/>
  <c r="B239" i="6"/>
  <c r="A239" i="6"/>
  <c r="D238" i="6"/>
  <c r="C238" i="6"/>
  <c r="B238" i="6"/>
  <c r="A238" i="6"/>
  <c r="D237" i="6"/>
  <c r="C237" i="6"/>
  <c r="B237" i="6"/>
  <c r="A237" i="6"/>
  <c r="D236" i="6"/>
  <c r="C236" i="6"/>
  <c r="B236" i="6"/>
  <c r="A236" i="6"/>
  <c r="D235" i="6"/>
  <c r="C235" i="6"/>
  <c r="B235" i="6"/>
  <c r="A235" i="6"/>
  <c r="D234" i="6"/>
  <c r="C234" i="6"/>
  <c r="B234" i="6"/>
  <c r="A234" i="6"/>
  <c r="D233" i="6"/>
  <c r="C233" i="6"/>
  <c r="B233" i="6"/>
  <c r="A233" i="6"/>
  <c r="D232" i="6"/>
  <c r="C232" i="6"/>
  <c r="B232" i="6"/>
  <c r="A232" i="6"/>
  <c r="D231" i="6"/>
  <c r="C231" i="6"/>
  <c r="B231" i="6"/>
  <c r="A231" i="6"/>
  <c r="D230" i="6"/>
  <c r="C230" i="6"/>
  <c r="B230" i="6"/>
  <c r="A230" i="6"/>
  <c r="D229" i="6"/>
  <c r="C229" i="6"/>
  <c r="B229" i="6"/>
  <c r="A229" i="6"/>
  <c r="D228" i="6"/>
  <c r="C228" i="6"/>
  <c r="B228" i="6"/>
  <c r="A228" i="6"/>
  <c r="D227" i="6"/>
  <c r="C227" i="6"/>
  <c r="B227" i="6"/>
  <c r="A227" i="6"/>
  <c r="D226" i="6"/>
  <c r="C226" i="6"/>
  <c r="B226" i="6"/>
  <c r="A226" i="6"/>
  <c r="D225" i="6"/>
  <c r="C225" i="6"/>
  <c r="B225" i="6"/>
  <c r="A225" i="6"/>
  <c r="D224" i="6"/>
  <c r="C224" i="6"/>
  <c r="B224" i="6"/>
  <c r="A224" i="6"/>
  <c r="D223" i="6"/>
  <c r="C223" i="6"/>
  <c r="B223" i="6"/>
  <c r="A223" i="6"/>
  <c r="D222" i="6"/>
  <c r="C222" i="6"/>
  <c r="B222" i="6"/>
  <c r="A222" i="6"/>
  <c r="D221" i="6"/>
  <c r="C221" i="6"/>
  <c r="B221" i="6"/>
  <c r="A221" i="6"/>
  <c r="D220" i="6"/>
  <c r="C220" i="6"/>
  <c r="B220" i="6"/>
  <c r="A220" i="6"/>
  <c r="D219" i="6"/>
  <c r="C219" i="6"/>
  <c r="B219" i="6"/>
  <c r="A219" i="6"/>
  <c r="D218" i="6"/>
  <c r="C218" i="6"/>
  <c r="B218" i="6"/>
  <c r="A218" i="6"/>
  <c r="D217" i="6"/>
  <c r="C217" i="6"/>
  <c r="B217" i="6"/>
  <c r="A217" i="6"/>
  <c r="D216" i="6"/>
  <c r="C216" i="6"/>
  <c r="B216" i="6"/>
  <c r="A216" i="6"/>
  <c r="D215" i="6"/>
  <c r="C215" i="6"/>
  <c r="B215" i="6"/>
  <c r="A215" i="6"/>
  <c r="D214" i="6"/>
  <c r="C214" i="6"/>
  <c r="B214" i="6"/>
  <c r="A214" i="6"/>
  <c r="D213" i="6"/>
  <c r="C213" i="6"/>
  <c r="B213" i="6"/>
  <c r="A213" i="6"/>
  <c r="D212" i="6"/>
  <c r="C212" i="6"/>
  <c r="B212" i="6"/>
  <c r="A212" i="6"/>
  <c r="D211" i="6"/>
  <c r="C211" i="6"/>
  <c r="B211" i="6"/>
  <c r="A211" i="6"/>
  <c r="D210" i="6"/>
  <c r="C210" i="6"/>
  <c r="B210" i="6"/>
  <c r="A210" i="6"/>
  <c r="D209" i="6"/>
  <c r="C209" i="6"/>
  <c r="B209" i="6"/>
  <c r="A209" i="6"/>
  <c r="D208" i="6"/>
  <c r="C208" i="6"/>
  <c r="B208" i="6"/>
  <c r="A208" i="6"/>
  <c r="D207" i="6"/>
  <c r="C207" i="6"/>
  <c r="B207" i="6"/>
  <c r="A207" i="6"/>
  <c r="D206" i="6"/>
  <c r="C206" i="6"/>
  <c r="B206" i="6"/>
  <c r="A206" i="6"/>
  <c r="D205" i="6"/>
  <c r="C205" i="6"/>
  <c r="B205" i="6"/>
  <c r="A205" i="6"/>
  <c r="D204" i="6"/>
  <c r="C204" i="6"/>
  <c r="B204" i="6"/>
  <c r="A204" i="6"/>
  <c r="D203" i="6"/>
  <c r="C203" i="6"/>
  <c r="B203" i="6"/>
  <c r="A203" i="6"/>
  <c r="D202" i="6"/>
  <c r="C202" i="6"/>
  <c r="B202" i="6"/>
  <c r="A202" i="6"/>
  <c r="D201" i="6"/>
  <c r="C201" i="6"/>
  <c r="B201" i="6"/>
  <c r="A201" i="6"/>
  <c r="D200" i="6"/>
  <c r="C200" i="6"/>
  <c r="B200" i="6"/>
  <c r="A200" i="6"/>
  <c r="D199" i="6"/>
  <c r="C199" i="6"/>
  <c r="B199" i="6"/>
  <c r="A199" i="6"/>
  <c r="D198" i="6"/>
  <c r="C198" i="6"/>
  <c r="B198" i="6"/>
  <c r="A198" i="6"/>
  <c r="D197" i="6"/>
  <c r="C197" i="6"/>
  <c r="B197" i="6"/>
  <c r="A197" i="6"/>
  <c r="D196" i="6"/>
  <c r="C196" i="6"/>
  <c r="B196" i="6"/>
  <c r="A196" i="6"/>
  <c r="D195" i="6"/>
  <c r="C195" i="6"/>
  <c r="B195" i="6"/>
  <c r="A195" i="6"/>
  <c r="D194" i="6"/>
  <c r="C194" i="6"/>
  <c r="B194" i="6"/>
  <c r="A194" i="6"/>
  <c r="D193" i="6"/>
  <c r="C193" i="6"/>
  <c r="B193" i="6"/>
  <c r="A193" i="6"/>
  <c r="D192" i="6"/>
  <c r="C192" i="6"/>
  <c r="B192" i="6"/>
  <c r="A192" i="6"/>
  <c r="D191" i="6"/>
  <c r="C191" i="6"/>
  <c r="B191" i="6"/>
  <c r="A191" i="6"/>
  <c r="D190" i="6"/>
  <c r="C190" i="6"/>
  <c r="B190" i="6"/>
  <c r="A190" i="6"/>
  <c r="D189" i="6"/>
  <c r="C189" i="6"/>
  <c r="B189" i="6"/>
  <c r="A189" i="6"/>
  <c r="D188" i="6"/>
  <c r="C188" i="6"/>
  <c r="B188" i="6"/>
  <c r="A188" i="6"/>
  <c r="D187" i="6"/>
  <c r="C187" i="6"/>
  <c r="B187" i="6"/>
  <c r="A187" i="6"/>
  <c r="D186" i="6"/>
  <c r="C186" i="6"/>
  <c r="B186" i="6"/>
  <c r="A186" i="6"/>
  <c r="D185" i="6"/>
  <c r="C185" i="6"/>
  <c r="B185" i="6"/>
  <c r="A185" i="6"/>
  <c r="D184" i="6"/>
  <c r="C184" i="6"/>
  <c r="B184" i="6"/>
  <c r="A184" i="6"/>
  <c r="D183" i="6"/>
  <c r="C183" i="6"/>
  <c r="B183" i="6"/>
  <c r="A183" i="6"/>
  <c r="D182" i="6"/>
  <c r="C182" i="6"/>
  <c r="B182" i="6"/>
  <c r="A182" i="6"/>
  <c r="D181" i="6"/>
  <c r="C181" i="6"/>
  <c r="B181" i="6"/>
  <c r="A181" i="6"/>
  <c r="D180" i="6"/>
  <c r="C180" i="6"/>
  <c r="B180" i="6"/>
  <c r="A180" i="6"/>
  <c r="D179" i="6"/>
  <c r="C179" i="6"/>
  <c r="B179" i="6"/>
  <c r="A179" i="6"/>
  <c r="D178" i="6"/>
  <c r="C178" i="6"/>
  <c r="B178" i="6"/>
  <c r="A178" i="6"/>
  <c r="D177" i="6"/>
  <c r="C177" i="6"/>
  <c r="B177" i="6"/>
  <c r="A177" i="6"/>
  <c r="D176" i="6"/>
  <c r="C176" i="6"/>
  <c r="B176" i="6"/>
  <c r="A176" i="6"/>
  <c r="D175" i="6"/>
  <c r="C175" i="6"/>
  <c r="B175" i="6"/>
  <c r="A175" i="6"/>
  <c r="D174" i="6"/>
  <c r="C174" i="6"/>
  <c r="B174" i="6"/>
  <c r="A174" i="6"/>
  <c r="D173" i="6"/>
  <c r="C173" i="6"/>
  <c r="B173" i="6"/>
  <c r="A173" i="6"/>
  <c r="D172" i="6"/>
  <c r="C172" i="6"/>
  <c r="B172" i="6"/>
  <c r="A172" i="6"/>
  <c r="D171" i="6"/>
  <c r="C171" i="6"/>
  <c r="B171" i="6"/>
  <c r="A171" i="6"/>
  <c r="D170" i="6"/>
  <c r="C170" i="6"/>
  <c r="B170" i="6"/>
  <c r="A170" i="6"/>
  <c r="D169" i="6"/>
  <c r="C169" i="6"/>
  <c r="B169" i="6"/>
  <c r="A169" i="6"/>
  <c r="D168" i="6"/>
  <c r="C168" i="6"/>
  <c r="B168" i="6"/>
  <c r="A168" i="6"/>
  <c r="D167" i="6"/>
  <c r="C167" i="6"/>
  <c r="B167" i="6"/>
  <c r="A167" i="6"/>
  <c r="D166" i="6"/>
  <c r="C166" i="6"/>
  <c r="B166" i="6"/>
  <c r="A166" i="6"/>
  <c r="D165" i="6"/>
  <c r="C165" i="6"/>
  <c r="B165" i="6"/>
  <c r="A165" i="6"/>
  <c r="D164" i="6"/>
  <c r="C164" i="6"/>
  <c r="B164" i="6"/>
  <c r="A164" i="6"/>
  <c r="D163" i="6"/>
  <c r="C163" i="6"/>
  <c r="B163" i="6"/>
  <c r="A163" i="6"/>
  <c r="D162" i="6"/>
  <c r="C162" i="6"/>
  <c r="B162" i="6"/>
  <c r="A162" i="6"/>
  <c r="D161" i="6"/>
  <c r="C161" i="6"/>
  <c r="B161" i="6"/>
  <c r="A161" i="6"/>
  <c r="D160" i="6"/>
  <c r="C160" i="6"/>
  <c r="B160" i="6"/>
  <c r="A160" i="6"/>
  <c r="D159" i="6"/>
  <c r="C159" i="6"/>
  <c r="B159" i="6"/>
  <c r="A159" i="6"/>
  <c r="D158" i="6"/>
  <c r="C158" i="6"/>
  <c r="B158" i="6"/>
  <c r="A158" i="6"/>
  <c r="D157" i="6"/>
  <c r="C157" i="6"/>
  <c r="B157" i="6"/>
  <c r="A157" i="6"/>
  <c r="D156" i="6"/>
  <c r="C156" i="6"/>
  <c r="B156" i="6"/>
  <c r="A156" i="6"/>
  <c r="D155" i="6"/>
  <c r="C155" i="6"/>
  <c r="B155" i="6"/>
  <c r="A155" i="6"/>
  <c r="D154" i="6"/>
  <c r="C154" i="6"/>
  <c r="B154" i="6"/>
  <c r="A154" i="6"/>
  <c r="D153" i="6"/>
  <c r="C153" i="6"/>
  <c r="B153" i="6"/>
  <c r="A153" i="6"/>
  <c r="D152" i="6"/>
  <c r="C152" i="6"/>
  <c r="B152" i="6"/>
  <c r="A152" i="6"/>
  <c r="D151" i="6"/>
  <c r="C151" i="6"/>
  <c r="B151" i="6"/>
  <c r="A151" i="6"/>
  <c r="D150" i="6"/>
  <c r="C150" i="6"/>
  <c r="B150" i="6"/>
  <c r="A150" i="6"/>
  <c r="D149" i="6"/>
  <c r="C149" i="6"/>
  <c r="B149" i="6"/>
  <c r="A149" i="6"/>
  <c r="D148" i="6"/>
  <c r="C148" i="6"/>
  <c r="B148" i="6"/>
  <c r="A148" i="6"/>
  <c r="D147" i="6"/>
  <c r="C147" i="6"/>
  <c r="B147" i="6"/>
  <c r="A147" i="6"/>
  <c r="D146" i="6"/>
  <c r="C146" i="6"/>
  <c r="B146" i="6"/>
  <c r="A146" i="6"/>
  <c r="D145" i="6"/>
  <c r="C145" i="6"/>
  <c r="B145" i="6"/>
  <c r="A145" i="6"/>
  <c r="D144" i="6"/>
  <c r="C144" i="6"/>
  <c r="B144" i="6"/>
  <c r="A144" i="6"/>
  <c r="D143" i="6"/>
  <c r="C143" i="6"/>
  <c r="B143" i="6"/>
  <c r="A143" i="6"/>
  <c r="D142" i="6"/>
  <c r="C142" i="6"/>
  <c r="B142" i="6"/>
  <c r="A142" i="6"/>
  <c r="D141" i="6"/>
  <c r="C141" i="6"/>
  <c r="B141" i="6"/>
  <c r="A141" i="6"/>
  <c r="D140" i="6"/>
  <c r="C140" i="6"/>
  <c r="B140" i="6"/>
  <c r="A140" i="6"/>
  <c r="D139" i="6"/>
  <c r="C139" i="6"/>
  <c r="B139" i="6"/>
  <c r="A139" i="6"/>
  <c r="D138" i="6"/>
  <c r="C138" i="6"/>
  <c r="B138" i="6"/>
  <c r="A138" i="6"/>
  <c r="D137" i="6"/>
  <c r="C137" i="6"/>
  <c r="B137" i="6"/>
  <c r="A137" i="6"/>
  <c r="D136" i="6"/>
  <c r="C136" i="6"/>
  <c r="B136" i="6"/>
  <c r="A136" i="6"/>
  <c r="D135" i="6"/>
  <c r="C135" i="6"/>
  <c r="B135" i="6"/>
  <c r="A135" i="6"/>
  <c r="D134" i="6"/>
  <c r="C134" i="6"/>
  <c r="B134" i="6"/>
  <c r="A134" i="6"/>
  <c r="D133" i="6"/>
  <c r="C133" i="6"/>
  <c r="B133" i="6"/>
  <c r="A133" i="6"/>
  <c r="D132" i="6"/>
  <c r="C132" i="6"/>
  <c r="B132" i="6"/>
  <c r="A132" i="6"/>
  <c r="D131" i="6"/>
  <c r="C131" i="6"/>
  <c r="B131" i="6"/>
  <c r="A131" i="6"/>
  <c r="D130" i="6"/>
  <c r="C130" i="6"/>
  <c r="B130" i="6"/>
  <c r="A130" i="6"/>
  <c r="D129" i="6"/>
  <c r="C129" i="6"/>
  <c r="B129" i="6"/>
  <c r="A129" i="6"/>
  <c r="D128" i="6"/>
  <c r="C128" i="6"/>
  <c r="B128" i="6"/>
  <c r="A128" i="6"/>
  <c r="D127" i="6"/>
  <c r="C127" i="6"/>
  <c r="B127" i="6"/>
  <c r="A127" i="6"/>
  <c r="D126" i="6"/>
  <c r="C126" i="6"/>
  <c r="B126" i="6"/>
  <c r="A126" i="6"/>
  <c r="D125" i="6"/>
  <c r="C125" i="6"/>
  <c r="B125" i="6"/>
  <c r="A125" i="6"/>
  <c r="D124" i="6"/>
  <c r="C124" i="6"/>
  <c r="B124" i="6"/>
  <c r="A124" i="6"/>
  <c r="D123" i="6"/>
  <c r="C123" i="6"/>
  <c r="B123" i="6"/>
  <c r="A123" i="6"/>
  <c r="D122" i="6"/>
  <c r="C122" i="6"/>
  <c r="B122" i="6"/>
  <c r="A122" i="6"/>
  <c r="D121" i="6"/>
  <c r="C121" i="6"/>
  <c r="B121" i="6"/>
  <c r="A121" i="6"/>
  <c r="D120" i="6"/>
  <c r="C120" i="6"/>
  <c r="B120" i="6"/>
  <c r="A120" i="6"/>
  <c r="D119" i="6"/>
  <c r="C119" i="6"/>
  <c r="B119" i="6"/>
  <c r="A119" i="6"/>
  <c r="D118" i="6"/>
  <c r="C118" i="6"/>
  <c r="B118" i="6"/>
  <c r="A118" i="6"/>
  <c r="D117" i="6"/>
  <c r="C117" i="6"/>
  <c r="B117" i="6"/>
  <c r="A117" i="6"/>
  <c r="D116" i="6"/>
  <c r="C116" i="6"/>
  <c r="B116" i="6"/>
  <c r="A116" i="6"/>
  <c r="D115" i="6"/>
  <c r="C115" i="6"/>
  <c r="B115" i="6"/>
  <c r="A115" i="6"/>
  <c r="D114" i="6"/>
  <c r="C114" i="6"/>
  <c r="B114" i="6"/>
  <c r="A114" i="6"/>
  <c r="D113" i="6"/>
  <c r="C113" i="6"/>
  <c r="B113" i="6"/>
  <c r="A113" i="6"/>
  <c r="D112" i="6"/>
  <c r="C112" i="6"/>
  <c r="B112" i="6"/>
  <c r="A112" i="6"/>
  <c r="D111" i="6"/>
  <c r="C111" i="6"/>
  <c r="B111" i="6"/>
  <c r="A111" i="6"/>
  <c r="D110" i="6"/>
  <c r="C110" i="6"/>
  <c r="B110" i="6"/>
  <c r="A110" i="6"/>
  <c r="D109" i="6"/>
  <c r="C109" i="6"/>
  <c r="B109" i="6"/>
  <c r="A109" i="6"/>
  <c r="D108" i="6"/>
  <c r="C108" i="6"/>
  <c r="B108" i="6"/>
  <c r="A108" i="6"/>
  <c r="D107" i="6"/>
  <c r="C107" i="6"/>
  <c r="B107" i="6"/>
  <c r="A107" i="6"/>
  <c r="D106" i="6"/>
  <c r="C106" i="6"/>
  <c r="B106" i="6"/>
  <c r="A106" i="6"/>
  <c r="D105" i="6"/>
  <c r="C105" i="6"/>
  <c r="B105" i="6"/>
  <c r="A105" i="6"/>
  <c r="D104" i="6"/>
  <c r="C104" i="6"/>
  <c r="B104" i="6"/>
  <c r="A104" i="6"/>
  <c r="D103" i="6"/>
  <c r="C103" i="6"/>
  <c r="B103" i="6"/>
  <c r="A103" i="6"/>
  <c r="D102" i="6"/>
  <c r="C102" i="6"/>
  <c r="B102" i="6"/>
  <c r="A102" i="6"/>
  <c r="D101" i="6"/>
  <c r="C101" i="6"/>
  <c r="B101" i="6"/>
  <c r="A101" i="6"/>
  <c r="D100" i="6"/>
  <c r="C100" i="6"/>
  <c r="B100" i="6"/>
  <c r="A100" i="6"/>
  <c r="D99" i="6"/>
  <c r="C99" i="6"/>
  <c r="B99" i="6"/>
  <c r="A99" i="6"/>
  <c r="D98" i="6"/>
  <c r="C98" i="6"/>
  <c r="B98" i="6"/>
  <c r="A98" i="6"/>
  <c r="D97" i="6"/>
  <c r="C97" i="6"/>
  <c r="B97" i="6"/>
  <c r="A97" i="6"/>
  <c r="D96" i="6"/>
  <c r="C96" i="6"/>
  <c r="B96" i="6"/>
  <c r="A96" i="6"/>
  <c r="D95" i="6"/>
  <c r="C95" i="6"/>
  <c r="B95" i="6"/>
  <c r="A95" i="6"/>
  <c r="D94" i="6"/>
  <c r="C94" i="6"/>
  <c r="B94" i="6"/>
  <c r="A94" i="6"/>
  <c r="D93" i="6"/>
  <c r="C93" i="6"/>
  <c r="B93" i="6"/>
  <c r="A93" i="6"/>
  <c r="D92" i="6"/>
  <c r="C92" i="6"/>
  <c r="B92" i="6"/>
  <c r="A92" i="6"/>
  <c r="D91" i="6"/>
  <c r="C91" i="6"/>
  <c r="B91" i="6"/>
  <c r="A91" i="6"/>
  <c r="D90" i="6"/>
  <c r="C90" i="6"/>
  <c r="B90" i="6"/>
  <c r="A90" i="6"/>
  <c r="D89" i="6"/>
  <c r="C89" i="6"/>
  <c r="B89" i="6"/>
  <c r="A89" i="6"/>
  <c r="D88" i="6"/>
  <c r="C88" i="6"/>
  <c r="B88" i="6"/>
  <c r="A88" i="6"/>
  <c r="D87" i="6"/>
  <c r="C87" i="6"/>
  <c r="B87" i="6"/>
  <c r="A87" i="6"/>
  <c r="D86" i="6"/>
  <c r="C86" i="6"/>
  <c r="B86" i="6"/>
  <c r="A86" i="6"/>
  <c r="D85" i="6"/>
  <c r="C85" i="6"/>
  <c r="B85" i="6"/>
  <c r="A85" i="6"/>
  <c r="D84" i="6"/>
  <c r="C84" i="6"/>
  <c r="B84" i="6"/>
  <c r="A84" i="6"/>
  <c r="D83" i="6"/>
  <c r="C83" i="6"/>
  <c r="B83" i="6"/>
  <c r="A83" i="6"/>
  <c r="D82" i="6"/>
  <c r="C82" i="6"/>
  <c r="B82" i="6"/>
  <c r="A82" i="6"/>
  <c r="D81" i="6"/>
  <c r="C81" i="6"/>
  <c r="B81" i="6"/>
  <c r="A81" i="6"/>
  <c r="D80" i="6"/>
  <c r="C80" i="6"/>
  <c r="B80" i="6"/>
  <c r="A80" i="6"/>
  <c r="D79" i="6"/>
  <c r="C79" i="6"/>
  <c r="B79" i="6"/>
  <c r="A79" i="6"/>
  <c r="D78" i="6"/>
  <c r="C78" i="6"/>
  <c r="B78" i="6"/>
  <c r="A78" i="6"/>
  <c r="D77" i="6"/>
  <c r="C77" i="6"/>
  <c r="B77" i="6"/>
  <c r="A77" i="6"/>
  <c r="D76" i="6"/>
  <c r="C76" i="6"/>
  <c r="B76" i="6"/>
  <c r="A76" i="6"/>
  <c r="D75" i="6"/>
  <c r="C75" i="6"/>
  <c r="B75" i="6"/>
  <c r="A75" i="6"/>
  <c r="D74" i="6"/>
  <c r="C74" i="6"/>
  <c r="B74" i="6"/>
  <c r="A74" i="6"/>
  <c r="D73" i="6"/>
  <c r="C73" i="6"/>
  <c r="B73" i="6"/>
  <c r="A73" i="6"/>
  <c r="D72" i="6"/>
  <c r="C72" i="6"/>
  <c r="B72" i="6"/>
  <c r="A72" i="6"/>
  <c r="D71" i="6"/>
  <c r="C71" i="6"/>
  <c r="B71" i="6"/>
  <c r="A71" i="6"/>
  <c r="D70" i="6"/>
  <c r="C70" i="6"/>
  <c r="B70" i="6"/>
  <c r="A70" i="6"/>
  <c r="D69" i="6"/>
  <c r="C69" i="6"/>
  <c r="B69" i="6"/>
  <c r="A69" i="6"/>
  <c r="D68" i="6"/>
  <c r="C68" i="6"/>
  <c r="B68" i="6"/>
  <c r="A68" i="6"/>
  <c r="D67" i="6"/>
  <c r="C67" i="6"/>
  <c r="B67" i="6"/>
  <c r="A67" i="6"/>
  <c r="D66" i="6"/>
  <c r="C66" i="6"/>
  <c r="B66" i="6"/>
  <c r="A66" i="6"/>
  <c r="D65" i="6"/>
  <c r="C65" i="6"/>
  <c r="B65" i="6"/>
  <c r="A65" i="6"/>
  <c r="D64" i="6"/>
  <c r="C64" i="6"/>
  <c r="B64" i="6"/>
  <c r="A64" i="6"/>
  <c r="D63" i="6"/>
  <c r="C63" i="6"/>
  <c r="B63" i="6"/>
  <c r="A63" i="6"/>
  <c r="D62" i="6"/>
  <c r="C62" i="6"/>
  <c r="B62" i="6"/>
  <c r="A62" i="6"/>
  <c r="D61" i="6"/>
  <c r="C61" i="6"/>
  <c r="B61" i="6"/>
  <c r="A61" i="6"/>
  <c r="D60" i="6"/>
  <c r="C60" i="6"/>
  <c r="B60" i="6"/>
  <c r="A60" i="6"/>
  <c r="D59" i="6"/>
  <c r="C59" i="6"/>
  <c r="B59" i="6"/>
  <c r="A59" i="6"/>
  <c r="D58" i="6"/>
  <c r="C58" i="6"/>
  <c r="B58" i="6"/>
  <c r="A58" i="6"/>
  <c r="D57" i="6"/>
  <c r="C57" i="6"/>
  <c r="B57" i="6"/>
  <c r="A57" i="6"/>
  <c r="D56" i="6"/>
  <c r="C56" i="6"/>
  <c r="B56" i="6"/>
  <c r="A56" i="6"/>
  <c r="D55" i="6"/>
  <c r="C55" i="6"/>
  <c r="B55" i="6"/>
  <c r="A55" i="6"/>
  <c r="D54" i="6"/>
  <c r="C54" i="6"/>
  <c r="B54" i="6"/>
  <c r="A54" i="6"/>
  <c r="D53" i="6"/>
  <c r="C53" i="6"/>
  <c r="B53" i="6"/>
  <c r="A53" i="6"/>
  <c r="D52" i="6"/>
  <c r="C52" i="6"/>
  <c r="B52" i="6"/>
  <c r="A52" i="6"/>
  <c r="D51" i="6"/>
  <c r="C51" i="6"/>
  <c r="B51" i="6"/>
  <c r="A51" i="6"/>
  <c r="D50" i="6"/>
  <c r="C50" i="6"/>
  <c r="B50" i="6"/>
  <c r="A50" i="6"/>
  <c r="D49" i="6"/>
  <c r="C49" i="6"/>
  <c r="B49" i="6"/>
  <c r="A49" i="6"/>
  <c r="D48" i="6"/>
  <c r="C48" i="6"/>
  <c r="B48" i="6"/>
  <c r="A48" i="6"/>
  <c r="D47" i="6"/>
  <c r="C47" i="6"/>
  <c r="B47" i="6"/>
  <c r="A47" i="6"/>
  <c r="D46" i="6"/>
  <c r="C46" i="6"/>
  <c r="B46" i="6"/>
  <c r="A46" i="6"/>
  <c r="D45" i="6"/>
  <c r="C45" i="6"/>
  <c r="B45" i="6"/>
  <c r="A45" i="6"/>
  <c r="D44" i="6"/>
  <c r="C44" i="6"/>
  <c r="B44" i="6"/>
  <c r="A44" i="6"/>
  <c r="D43" i="6"/>
  <c r="C43" i="6"/>
  <c r="B43" i="6"/>
  <c r="A43" i="6"/>
  <c r="D42" i="6"/>
  <c r="C42" i="6"/>
  <c r="B42" i="6"/>
  <c r="A42" i="6"/>
  <c r="D41" i="6"/>
  <c r="C41" i="6"/>
  <c r="B41" i="6"/>
  <c r="A41" i="6"/>
  <c r="D40" i="6"/>
  <c r="C40" i="6"/>
  <c r="B40" i="6"/>
  <c r="A40" i="6"/>
  <c r="D39" i="6"/>
  <c r="C39" i="6"/>
  <c r="B39" i="6"/>
  <c r="A39" i="6"/>
  <c r="D38" i="6"/>
  <c r="C38" i="6"/>
  <c r="B38" i="6"/>
  <c r="A38" i="6"/>
  <c r="D37" i="6"/>
  <c r="C37" i="6"/>
  <c r="B37" i="6"/>
  <c r="A37" i="6"/>
  <c r="D36" i="6"/>
  <c r="C36" i="6"/>
  <c r="B36" i="6"/>
  <c r="A36" i="6"/>
  <c r="D35" i="6"/>
  <c r="C35" i="6"/>
  <c r="B35" i="6"/>
  <c r="A35" i="6"/>
  <c r="D34" i="6"/>
  <c r="C34" i="6"/>
  <c r="B34" i="6"/>
  <c r="A34" i="6"/>
  <c r="D33" i="6"/>
  <c r="C33" i="6"/>
  <c r="B33" i="6"/>
  <c r="A33" i="6"/>
  <c r="D32" i="6"/>
  <c r="C32" i="6"/>
  <c r="B32" i="6"/>
  <c r="A32" i="6"/>
  <c r="D31" i="6"/>
  <c r="C31" i="6"/>
  <c r="B31" i="6"/>
  <c r="A31" i="6"/>
  <c r="D30" i="6"/>
  <c r="C30" i="6"/>
  <c r="B30" i="6"/>
  <c r="A30" i="6"/>
  <c r="D29" i="6"/>
  <c r="C29" i="6"/>
  <c r="B29" i="6"/>
  <c r="A29" i="6"/>
  <c r="D28" i="6"/>
  <c r="C28" i="6"/>
  <c r="B28" i="6"/>
  <c r="A28" i="6"/>
  <c r="D27" i="6"/>
  <c r="C27" i="6"/>
  <c r="B27" i="6"/>
  <c r="A27" i="6"/>
  <c r="D26" i="6"/>
  <c r="C26" i="6"/>
  <c r="B26" i="6"/>
  <c r="A26" i="6"/>
  <c r="D25" i="6"/>
  <c r="C25" i="6"/>
  <c r="B25" i="6"/>
  <c r="A25" i="6"/>
  <c r="D24" i="6"/>
  <c r="C24" i="6"/>
  <c r="B24" i="6"/>
  <c r="A24" i="6"/>
  <c r="D23" i="6"/>
  <c r="C23" i="6"/>
  <c r="B23" i="6"/>
  <c r="A23" i="6"/>
  <c r="D22" i="6"/>
  <c r="C22" i="6"/>
  <c r="B22" i="6"/>
  <c r="A22" i="6"/>
  <c r="D21" i="6"/>
  <c r="C21" i="6"/>
  <c r="B21" i="6"/>
  <c r="A21" i="6"/>
  <c r="D20" i="6"/>
  <c r="C20" i="6"/>
  <c r="B20" i="6"/>
  <c r="A20" i="6"/>
  <c r="D19" i="6"/>
  <c r="C19" i="6"/>
  <c r="B19" i="6"/>
  <c r="A19" i="6"/>
  <c r="D18" i="6"/>
  <c r="C18" i="6"/>
  <c r="B18" i="6"/>
  <c r="A18" i="6"/>
  <c r="D17" i="6"/>
  <c r="C17" i="6"/>
  <c r="B17" i="6"/>
  <c r="A17" i="6"/>
  <c r="D16" i="6"/>
  <c r="C16" i="6"/>
  <c r="B16" i="6"/>
  <c r="A16" i="6"/>
  <c r="D15" i="6"/>
  <c r="C15" i="6"/>
  <c r="B15" i="6"/>
  <c r="A15" i="6"/>
  <c r="D14" i="6"/>
  <c r="C14" i="6"/>
  <c r="B14" i="6"/>
  <c r="A14" i="6"/>
  <c r="D13" i="6"/>
  <c r="C13" i="6"/>
  <c r="B13" i="6"/>
  <c r="A13" i="6"/>
  <c r="D12" i="6"/>
  <c r="C12" i="6"/>
  <c r="B12" i="6"/>
  <c r="A12" i="6"/>
  <c r="D11" i="6"/>
  <c r="C11" i="6"/>
  <c r="B11" i="6"/>
  <c r="A11" i="6"/>
  <c r="D10" i="6"/>
  <c r="C10" i="6"/>
  <c r="B10" i="6"/>
  <c r="A10" i="6"/>
  <c r="D9" i="6"/>
  <c r="C9" i="6"/>
  <c r="B9" i="6"/>
  <c r="A9" i="6"/>
  <c r="D8" i="6"/>
  <c r="C8" i="6"/>
  <c r="B8" i="6"/>
  <c r="A8" i="6"/>
  <c r="D7" i="6"/>
  <c r="C7" i="6"/>
  <c r="B7" i="6"/>
  <c r="A7" i="6"/>
  <c r="D6" i="6"/>
  <c r="C6" i="6"/>
  <c r="B6" i="6"/>
  <c r="A6" i="6"/>
  <c r="D5" i="6"/>
  <c r="C5" i="6"/>
  <c r="B5" i="6"/>
  <c r="A5" i="6"/>
  <c r="D4" i="6"/>
  <c r="C4" i="6"/>
  <c r="B4" i="6"/>
  <c r="A4" i="6"/>
  <c r="D3" i="6"/>
  <c r="C3" i="6"/>
  <c r="B3" i="6"/>
  <c r="A3" i="6"/>
  <c r="D2" i="6"/>
  <c r="C2" i="6"/>
  <c r="B2" i="6"/>
  <c r="A2" i="6"/>
  <c r="D1901" i="5"/>
  <c r="C1901" i="5"/>
  <c r="B1901" i="5"/>
  <c r="A1901" i="5"/>
  <c r="D1900" i="5"/>
  <c r="C1900" i="5"/>
  <c r="B1900" i="5"/>
  <c r="A1900" i="5"/>
  <c r="D1899" i="5"/>
  <c r="C1899" i="5"/>
  <c r="B1899" i="5"/>
  <c r="A1899" i="5"/>
  <c r="D1898" i="5"/>
  <c r="C1898" i="5"/>
  <c r="B1898" i="5"/>
  <c r="A1898" i="5"/>
  <c r="D1897" i="5"/>
  <c r="C1897" i="5"/>
  <c r="B1897" i="5"/>
  <c r="A1897" i="5"/>
  <c r="D1896" i="5"/>
  <c r="C1896" i="5"/>
  <c r="B1896" i="5"/>
  <c r="A1896" i="5"/>
  <c r="D1895" i="5"/>
  <c r="C1895" i="5"/>
  <c r="B1895" i="5"/>
  <c r="A1895" i="5"/>
  <c r="D1894" i="5"/>
  <c r="C1894" i="5"/>
  <c r="B1894" i="5"/>
  <c r="A1894" i="5"/>
  <c r="D1893" i="5"/>
  <c r="C1893" i="5"/>
  <c r="B1893" i="5"/>
  <c r="A1893" i="5"/>
  <c r="D1892" i="5"/>
  <c r="C1892" i="5"/>
  <c r="B1892" i="5"/>
  <c r="A1892" i="5"/>
  <c r="D1891" i="5"/>
  <c r="C1891" i="5"/>
  <c r="B1891" i="5"/>
  <c r="A1891" i="5"/>
  <c r="D1890" i="5"/>
  <c r="C1890" i="5"/>
  <c r="B1890" i="5"/>
  <c r="A1890" i="5"/>
  <c r="D1889" i="5"/>
  <c r="C1889" i="5"/>
  <c r="B1889" i="5"/>
  <c r="A1889" i="5"/>
  <c r="D1888" i="5"/>
  <c r="C1888" i="5"/>
  <c r="B1888" i="5"/>
  <c r="A1888" i="5"/>
  <c r="D1887" i="5"/>
  <c r="C1887" i="5"/>
  <c r="B1887" i="5"/>
  <c r="A1887" i="5"/>
  <c r="D1886" i="5"/>
  <c r="C1886" i="5"/>
  <c r="B1886" i="5"/>
  <c r="A1886" i="5"/>
  <c r="D1885" i="5"/>
  <c r="C1885" i="5"/>
  <c r="B1885" i="5"/>
  <c r="A1885" i="5"/>
  <c r="D1884" i="5"/>
  <c r="C1884" i="5"/>
  <c r="B1884" i="5"/>
  <c r="A1884" i="5"/>
  <c r="D1883" i="5"/>
  <c r="C1883" i="5"/>
  <c r="B1883" i="5"/>
  <c r="A1883" i="5"/>
  <c r="D1882" i="5"/>
  <c r="C1882" i="5"/>
  <c r="B1882" i="5"/>
  <c r="A1882" i="5"/>
  <c r="D1881" i="5"/>
  <c r="C1881" i="5"/>
  <c r="B1881" i="5"/>
  <c r="A1881" i="5"/>
  <c r="D1880" i="5"/>
  <c r="C1880" i="5"/>
  <c r="B1880" i="5"/>
  <c r="A1880" i="5"/>
  <c r="D1879" i="5"/>
  <c r="C1879" i="5"/>
  <c r="B1879" i="5"/>
  <c r="A1879" i="5"/>
  <c r="D1878" i="5"/>
  <c r="C1878" i="5"/>
  <c r="B1878" i="5"/>
  <c r="A1878" i="5"/>
  <c r="D1877" i="5"/>
  <c r="C1877" i="5"/>
  <c r="B1877" i="5"/>
  <c r="A1877" i="5"/>
  <c r="D1876" i="5"/>
  <c r="C1876" i="5"/>
  <c r="B1876" i="5"/>
  <c r="A1876" i="5"/>
  <c r="D1875" i="5"/>
  <c r="C1875" i="5"/>
  <c r="B1875" i="5"/>
  <c r="A1875" i="5"/>
  <c r="D1874" i="5"/>
  <c r="C1874" i="5"/>
  <c r="B1874" i="5"/>
  <c r="A1874" i="5"/>
  <c r="D1873" i="5"/>
  <c r="C1873" i="5"/>
  <c r="B1873" i="5"/>
  <c r="A1873" i="5"/>
  <c r="D1872" i="5"/>
  <c r="C1872" i="5"/>
  <c r="B1872" i="5"/>
  <c r="A1872" i="5"/>
  <c r="D1871" i="5"/>
  <c r="C1871" i="5"/>
  <c r="B1871" i="5"/>
  <c r="A1871" i="5"/>
  <c r="D1870" i="5"/>
  <c r="C1870" i="5"/>
  <c r="B1870" i="5"/>
  <c r="A1870" i="5"/>
  <c r="D1869" i="5"/>
  <c r="C1869" i="5"/>
  <c r="B1869" i="5"/>
  <c r="A1869" i="5"/>
  <c r="D1868" i="5"/>
  <c r="C1868" i="5"/>
  <c r="B1868" i="5"/>
  <c r="A1868" i="5"/>
  <c r="D1867" i="5"/>
  <c r="C1867" i="5"/>
  <c r="B1867" i="5"/>
  <c r="A1867" i="5"/>
  <c r="D1866" i="5"/>
  <c r="C1866" i="5"/>
  <c r="B1866" i="5"/>
  <c r="A1866" i="5"/>
  <c r="D1865" i="5"/>
  <c r="C1865" i="5"/>
  <c r="B1865" i="5"/>
  <c r="A1865" i="5"/>
  <c r="D1864" i="5"/>
  <c r="C1864" i="5"/>
  <c r="B1864" i="5"/>
  <c r="A1864" i="5"/>
  <c r="D1863" i="5"/>
  <c r="C1863" i="5"/>
  <c r="B1863" i="5"/>
  <c r="A1863" i="5"/>
  <c r="D1862" i="5"/>
  <c r="C1862" i="5"/>
  <c r="B1862" i="5"/>
  <c r="A1862" i="5"/>
  <c r="D1861" i="5"/>
  <c r="C1861" i="5"/>
  <c r="B1861" i="5"/>
  <c r="A1861" i="5"/>
  <c r="D1860" i="5"/>
  <c r="C1860" i="5"/>
  <c r="B1860" i="5"/>
  <c r="A1860" i="5"/>
  <c r="D1859" i="5"/>
  <c r="C1859" i="5"/>
  <c r="B1859" i="5"/>
  <c r="A1859" i="5"/>
  <c r="D1858" i="5"/>
  <c r="C1858" i="5"/>
  <c r="B1858" i="5"/>
  <c r="A1858" i="5"/>
  <c r="D1857" i="5"/>
  <c r="C1857" i="5"/>
  <c r="B1857" i="5"/>
  <c r="A1857" i="5"/>
  <c r="D1856" i="5"/>
  <c r="C1856" i="5"/>
  <c r="B1856" i="5"/>
  <c r="A1856" i="5"/>
  <c r="D1855" i="5"/>
  <c r="C1855" i="5"/>
  <c r="B1855" i="5"/>
  <c r="A1855" i="5"/>
  <c r="D1854" i="5"/>
  <c r="C1854" i="5"/>
  <c r="B1854" i="5"/>
  <c r="A1854" i="5"/>
  <c r="D1853" i="5"/>
  <c r="C1853" i="5"/>
  <c r="B1853" i="5"/>
  <c r="A1853" i="5"/>
  <c r="D1852" i="5"/>
  <c r="C1852" i="5"/>
  <c r="B1852" i="5"/>
  <c r="A1852" i="5"/>
  <c r="D1851" i="5"/>
  <c r="C1851" i="5"/>
  <c r="B1851" i="5"/>
  <c r="A1851" i="5"/>
  <c r="D1850" i="5"/>
  <c r="C1850" i="5"/>
  <c r="B1850" i="5"/>
  <c r="A1850" i="5"/>
  <c r="D1849" i="5"/>
  <c r="C1849" i="5"/>
  <c r="B1849" i="5"/>
  <c r="A1849" i="5"/>
  <c r="D1848" i="5"/>
  <c r="C1848" i="5"/>
  <c r="B1848" i="5"/>
  <c r="A1848" i="5"/>
  <c r="D1847" i="5"/>
  <c r="C1847" i="5"/>
  <c r="B1847" i="5"/>
  <c r="A1847" i="5"/>
  <c r="D1846" i="5"/>
  <c r="C1846" i="5"/>
  <c r="B1846" i="5"/>
  <c r="A1846" i="5"/>
  <c r="D1845" i="5"/>
  <c r="C1845" i="5"/>
  <c r="B1845" i="5"/>
  <c r="A1845" i="5"/>
  <c r="D1844" i="5"/>
  <c r="C1844" i="5"/>
  <c r="B1844" i="5"/>
  <c r="A1844" i="5"/>
  <c r="D1843" i="5"/>
  <c r="C1843" i="5"/>
  <c r="B1843" i="5"/>
  <c r="A1843" i="5"/>
  <c r="D1842" i="5"/>
  <c r="C1842" i="5"/>
  <c r="B1842" i="5"/>
  <c r="A1842" i="5"/>
  <c r="D1841" i="5"/>
  <c r="C1841" i="5"/>
  <c r="B1841" i="5"/>
  <c r="A1841" i="5"/>
  <c r="D1840" i="5"/>
  <c r="C1840" i="5"/>
  <c r="B1840" i="5"/>
  <c r="A1840" i="5"/>
  <c r="D1839" i="5"/>
  <c r="C1839" i="5"/>
  <c r="B1839" i="5"/>
  <c r="A1839" i="5"/>
  <c r="D1838" i="5"/>
  <c r="C1838" i="5"/>
  <c r="B1838" i="5"/>
  <c r="A1838" i="5"/>
  <c r="D1837" i="5"/>
  <c r="C1837" i="5"/>
  <c r="B1837" i="5"/>
  <c r="A1837" i="5"/>
  <c r="D1836" i="5"/>
  <c r="C1836" i="5"/>
  <c r="B1836" i="5"/>
  <c r="A1836" i="5"/>
  <c r="D1835" i="5"/>
  <c r="C1835" i="5"/>
  <c r="B1835" i="5"/>
  <c r="A1835" i="5"/>
  <c r="D1834" i="5"/>
  <c r="C1834" i="5"/>
  <c r="B1834" i="5"/>
  <c r="A1834" i="5"/>
  <c r="D1833" i="5"/>
  <c r="C1833" i="5"/>
  <c r="B1833" i="5"/>
  <c r="A1833" i="5"/>
  <c r="D1832" i="5"/>
  <c r="C1832" i="5"/>
  <c r="B1832" i="5"/>
  <c r="A1832" i="5"/>
  <c r="D1831" i="5"/>
  <c r="C1831" i="5"/>
  <c r="B1831" i="5"/>
  <c r="A1831" i="5"/>
  <c r="D1830" i="5"/>
  <c r="C1830" i="5"/>
  <c r="B1830" i="5"/>
  <c r="A1830" i="5"/>
  <c r="D1829" i="5"/>
  <c r="C1829" i="5"/>
  <c r="B1829" i="5"/>
  <c r="A1829" i="5"/>
  <c r="D1828" i="5"/>
  <c r="C1828" i="5"/>
  <c r="B1828" i="5"/>
  <c r="A1828" i="5"/>
  <c r="D1827" i="5"/>
  <c r="C1827" i="5"/>
  <c r="B1827" i="5"/>
  <c r="A1827" i="5"/>
  <c r="D1826" i="5"/>
  <c r="C1826" i="5"/>
  <c r="B1826" i="5"/>
  <c r="A1826" i="5"/>
  <c r="D1825" i="5"/>
  <c r="C1825" i="5"/>
  <c r="B1825" i="5"/>
  <c r="A1825" i="5"/>
  <c r="D1824" i="5"/>
  <c r="C1824" i="5"/>
  <c r="B1824" i="5"/>
  <c r="A1824" i="5"/>
  <c r="D1823" i="5"/>
  <c r="C1823" i="5"/>
  <c r="B1823" i="5"/>
  <c r="A1823" i="5"/>
  <c r="D1822" i="5"/>
  <c r="C1822" i="5"/>
  <c r="B1822" i="5"/>
  <c r="A1822" i="5"/>
  <c r="D1821" i="5"/>
  <c r="C1821" i="5"/>
  <c r="B1821" i="5"/>
  <c r="A1821" i="5"/>
  <c r="D1820" i="5"/>
  <c r="C1820" i="5"/>
  <c r="B1820" i="5"/>
  <c r="A1820" i="5"/>
  <c r="D1819" i="5"/>
  <c r="C1819" i="5"/>
  <c r="B1819" i="5"/>
  <c r="A1819" i="5"/>
  <c r="D1818" i="5"/>
  <c r="C1818" i="5"/>
  <c r="B1818" i="5"/>
  <c r="A1818" i="5"/>
  <c r="D1817" i="5"/>
  <c r="C1817" i="5"/>
  <c r="B1817" i="5"/>
  <c r="A1817" i="5"/>
  <c r="D1816" i="5"/>
  <c r="C1816" i="5"/>
  <c r="B1816" i="5"/>
  <c r="A1816" i="5"/>
  <c r="D1815" i="5"/>
  <c r="C1815" i="5"/>
  <c r="B1815" i="5"/>
  <c r="A1815" i="5"/>
  <c r="D1814" i="5"/>
  <c r="C1814" i="5"/>
  <c r="B1814" i="5"/>
  <c r="A1814" i="5"/>
  <c r="D1813" i="5"/>
  <c r="C1813" i="5"/>
  <c r="B1813" i="5"/>
  <c r="A1813" i="5"/>
  <c r="D1812" i="5"/>
  <c r="C1812" i="5"/>
  <c r="B1812" i="5"/>
  <c r="A1812" i="5"/>
  <c r="D1811" i="5"/>
  <c r="C1811" i="5"/>
  <c r="B1811" i="5"/>
  <c r="A1811" i="5"/>
  <c r="D1810" i="5"/>
  <c r="C1810" i="5"/>
  <c r="B1810" i="5"/>
  <c r="A1810" i="5"/>
  <c r="D1809" i="5"/>
  <c r="C1809" i="5"/>
  <c r="B1809" i="5"/>
  <c r="A1809" i="5"/>
  <c r="D1808" i="5"/>
  <c r="C1808" i="5"/>
  <c r="B1808" i="5"/>
  <c r="A1808" i="5"/>
  <c r="D1807" i="5"/>
  <c r="C1807" i="5"/>
  <c r="B1807" i="5"/>
  <c r="A1807" i="5"/>
  <c r="D1806" i="5"/>
  <c r="C1806" i="5"/>
  <c r="B1806" i="5"/>
  <c r="A1806" i="5"/>
  <c r="D1805" i="5"/>
  <c r="C1805" i="5"/>
  <c r="B1805" i="5"/>
  <c r="A1805" i="5"/>
  <c r="D1804" i="5"/>
  <c r="C1804" i="5"/>
  <c r="B1804" i="5"/>
  <c r="A1804" i="5"/>
  <c r="D1803" i="5"/>
  <c r="C1803" i="5"/>
  <c r="B1803" i="5"/>
  <c r="A1803" i="5"/>
  <c r="D1802" i="5"/>
  <c r="C1802" i="5"/>
  <c r="B1802" i="5"/>
  <c r="A1802" i="5"/>
  <c r="D1801" i="5"/>
  <c r="C1801" i="5"/>
  <c r="B1801" i="5"/>
  <c r="A1801" i="5"/>
  <c r="D1800" i="5"/>
  <c r="C1800" i="5"/>
  <c r="B1800" i="5"/>
  <c r="A1800" i="5"/>
  <c r="D1799" i="5"/>
  <c r="C1799" i="5"/>
  <c r="B1799" i="5"/>
  <c r="A1799" i="5"/>
  <c r="D1798" i="5"/>
  <c r="C1798" i="5"/>
  <c r="B1798" i="5"/>
  <c r="A1798" i="5"/>
  <c r="D1797" i="5"/>
  <c r="C1797" i="5"/>
  <c r="B1797" i="5"/>
  <c r="A1797" i="5"/>
  <c r="D1796" i="5"/>
  <c r="C1796" i="5"/>
  <c r="B1796" i="5"/>
  <c r="A1796" i="5"/>
  <c r="D1795" i="5"/>
  <c r="C1795" i="5"/>
  <c r="B1795" i="5"/>
  <c r="A1795" i="5"/>
  <c r="D1794" i="5"/>
  <c r="C1794" i="5"/>
  <c r="B1794" i="5"/>
  <c r="A1794" i="5"/>
  <c r="D1793" i="5"/>
  <c r="C1793" i="5"/>
  <c r="B1793" i="5"/>
  <c r="A1793" i="5"/>
  <c r="D1792" i="5"/>
  <c r="C1792" i="5"/>
  <c r="B1792" i="5"/>
  <c r="A1792" i="5"/>
  <c r="D1791" i="5"/>
  <c r="C1791" i="5"/>
  <c r="B1791" i="5"/>
  <c r="A1791" i="5"/>
  <c r="D1790" i="5"/>
  <c r="C1790" i="5"/>
  <c r="B1790" i="5"/>
  <c r="A1790" i="5"/>
  <c r="D1789" i="5"/>
  <c r="C1789" i="5"/>
  <c r="B1789" i="5"/>
  <c r="A1789" i="5"/>
  <c r="D1788" i="5"/>
  <c r="C1788" i="5"/>
  <c r="B1788" i="5"/>
  <c r="A1788" i="5"/>
  <c r="D1787" i="5"/>
  <c r="C1787" i="5"/>
  <c r="B1787" i="5"/>
  <c r="A1787" i="5"/>
  <c r="D1786" i="5"/>
  <c r="C1786" i="5"/>
  <c r="B1786" i="5"/>
  <c r="A1786" i="5"/>
  <c r="D1785" i="5"/>
  <c r="C1785" i="5"/>
  <c r="B1785" i="5"/>
  <c r="A1785" i="5"/>
  <c r="D1784" i="5"/>
  <c r="C1784" i="5"/>
  <c r="B1784" i="5"/>
  <c r="A1784" i="5"/>
  <c r="D1783" i="5"/>
  <c r="C1783" i="5"/>
  <c r="B1783" i="5"/>
  <c r="A1783" i="5"/>
  <c r="D1782" i="5"/>
  <c r="C1782" i="5"/>
  <c r="B1782" i="5"/>
  <c r="A1782" i="5"/>
  <c r="D1781" i="5"/>
  <c r="C1781" i="5"/>
  <c r="B1781" i="5"/>
  <c r="A1781" i="5"/>
  <c r="D1780" i="5"/>
  <c r="C1780" i="5"/>
  <c r="B1780" i="5"/>
  <c r="A1780" i="5"/>
  <c r="D1779" i="5"/>
  <c r="C1779" i="5"/>
  <c r="B1779" i="5"/>
  <c r="A1779" i="5"/>
  <c r="D1778" i="5"/>
  <c r="C1778" i="5"/>
  <c r="B1778" i="5"/>
  <c r="A1778" i="5"/>
  <c r="D1777" i="5"/>
  <c r="C1777" i="5"/>
  <c r="B1777" i="5"/>
  <c r="A1777" i="5"/>
  <c r="D1776" i="5"/>
  <c r="C1776" i="5"/>
  <c r="B1776" i="5"/>
  <c r="A1776" i="5"/>
  <c r="D1775" i="5"/>
  <c r="C1775" i="5"/>
  <c r="B1775" i="5"/>
  <c r="A1775" i="5"/>
  <c r="D1774" i="5"/>
  <c r="C1774" i="5"/>
  <c r="B1774" i="5"/>
  <c r="A1774" i="5"/>
  <c r="D1773" i="5"/>
  <c r="C1773" i="5"/>
  <c r="B1773" i="5"/>
  <c r="A1773" i="5"/>
  <c r="D1772" i="5"/>
  <c r="C1772" i="5"/>
  <c r="B1772" i="5"/>
  <c r="A1772" i="5"/>
  <c r="D1771" i="5"/>
  <c r="C1771" i="5"/>
  <c r="B1771" i="5"/>
  <c r="A1771" i="5"/>
  <c r="D1770" i="5"/>
  <c r="C1770" i="5"/>
  <c r="B1770" i="5"/>
  <c r="A1770" i="5"/>
  <c r="D1769" i="5"/>
  <c r="C1769" i="5"/>
  <c r="B1769" i="5"/>
  <c r="A1769" i="5"/>
  <c r="D1768" i="5"/>
  <c r="C1768" i="5"/>
  <c r="B1768" i="5"/>
  <c r="A1768" i="5"/>
  <c r="D1767" i="5"/>
  <c r="C1767" i="5"/>
  <c r="B1767" i="5"/>
  <c r="A1767" i="5"/>
  <c r="D1766" i="5"/>
  <c r="C1766" i="5"/>
  <c r="B1766" i="5"/>
  <c r="A1766" i="5"/>
  <c r="D1765" i="5"/>
  <c r="C1765" i="5"/>
  <c r="B1765" i="5"/>
  <c r="A1765" i="5"/>
  <c r="D1764" i="5"/>
  <c r="C1764" i="5"/>
  <c r="B1764" i="5"/>
  <c r="A1764" i="5"/>
  <c r="D1763" i="5"/>
  <c r="C1763" i="5"/>
  <c r="B1763" i="5"/>
  <c r="A1763" i="5"/>
  <c r="D1762" i="5"/>
  <c r="C1762" i="5"/>
  <c r="B1762" i="5"/>
  <c r="A1762" i="5"/>
  <c r="D1761" i="5"/>
  <c r="C1761" i="5"/>
  <c r="B1761" i="5"/>
  <c r="A1761" i="5"/>
  <c r="D1760" i="5"/>
  <c r="C1760" i="5"/>
  <c r="B1760" i="5"/>
  <c r="A1760" i="5"/>
  <c r="D1759" i="5"/>
  <c r="C1759" i="5"/>
  <c r="B1759" i="5"/>
  <c r="A1759" i="5"/>
  <c r="D1758" i="5"/>
  <c r="C1758" i="5"/>
  <c r="B1758" i="5"/>
  <c r="A1758" i="5"/>
  <c r="D1757" i="5"/>
  <c r="C1757" i="5"/>
  <c r="B1757" i="5"/>
  <c r="A1757" i="5"/>
  <c r="D1756" i="5"/>
  <c r="C1756" i="5"/>
  <c r="B1756" i="5"/>
  <c r="A1756" i="5"/>
  <c r="D1755" i="5"/>
  <c r="C1755" i="5"/>
  <c r="B1755" i="5"/>
  <c r="A1755" i="5"/>
  <c r="D1754" i="5"/>
  <c r="C1754" i="5"/>
  <c r="B1754" i="5"/>
  <c r="A1754" i="5"/>
  <c r="D1753" i="5"/>
  <c r="C1753" i="5"/>
  <c r="B1753" i="5"/>
  <c r="A1753" i="5"/>
  <c r="D1752" i="5"/>
  <c r="C1752" i="5"/>
  <c r="B1752" i="5"/>
  <c r="A1752" i="5"/>
  <c r="D1751" i="5"/>
  <c r="C1751" i="5"/>
  <c r="B1751" i="5"/>
  <c r="A1751" i="5"/>
  <c r="D1750" i="5"/>
  <c r="C1750" i="5"/>
  <c r="B1750" i="5"/>
  <c r="A1750" i="5"/>
  <c r="D1749" i="5"/>
  <c r="C1749" i="5"/>
  <c r="B1749" i="5"/>
  <c r="A1749" i="5"/>
  <c r="D1748" i="5"/>
  <c r="C1748" i="5"/>
  <c r="B1748" i="5"/>
  <c r="A1748" i="5"/>
  <c r="D1747" i="5"/>
  <c r="C1747" i="5"/>
  <c r="B1747" i="5"/>
  <c r="A1747" i="5"/>
  <c r="D1746" i="5"/>
  <c r="C1746" i="5"/>
  <c r="B1746" i="5"/>
  <c r="A1746" i="5"/>
  <c r="D1745" i="5"/>
  <c r="C1745" i="5"/>
  <c r="B1745" i="5"/>
  <c r="A1745" i="5"/>
  <c r="D1744" i="5"/>
  <c r="C1744" i="5"/>
  <c r="B1744" i="5"/>
  <c r="A1744" i="5"/>
  <c r="D1743" i="5"/>
  <c r="C1743" i="5"/>
  <c r="B1743" i="5"/>
  <c r="A1743" i="5"/>
  <c r="D1742" i="5"/>
  <c r="C1742" i="5"/>
  <c r="B1742" i="5"/>
  <c r="A1742" i="5"/>
  <c r="D1741" i="5"/>
  <c r="C1741" i="5"/>
  <c r="B1741" i="5"/>
  <c r="A1741" i="5"/>
  <c r="D1740" i="5"/>
  <c r="C1740" i="5"/>
  <c r="B1740" i="5"/>
  <c r="A1740" i="5"/>
  <c r="D1739" i="5"/>
  <c r="C1739" i="5"/>
  <c r="B1739" i="5"/>
  <c r="A1739" i="5"/>
  <c r="D1738" i="5"/>
  <c r="C1738" i="5"/>
  <c r="B1738" i="5"/>
  <c r="A1738" i="5"/>
  <c r="D1737" i="5"/>
  <c r="C1737" i="5"/>
  <c r="B1737" i="5"/>
  <c r="A1737" i="5"/>
  <c r="D1736" i="5"/>
  <c r="C1736" i="5"/>
  <c r="B1736" i="5"/>
  <c r="A1736" i="5"/>
  <c r="D1735" i="5"/>
  <c r="C1735" i="5"/>
  <c r="B1735" i="5"/>
  <c r="A1735" i="5"/>
  <c r="D1734" i="5"/>
  <c r="C1734" i="5"/>
  <c r="B1734" i="5"/>
  <c r="A1734" i="5"/>
  <c r="D1733" i="5"/>
  <c r="C1733" i="5"/>
  <c r="B1733" i="5"/>
  <c r="A1733" i="5"/>
  <c r="D1732" i="5"/>
  <c r="C1732" i="5"/>
  <c r="B1732" i="5"/>
  <c r="A1732" i="5"/>
  <c r="D1731" i="5"/>
  <c r="C1731" i="5"/>
  <c r="B1731" i="5"/>
  <c r="A1731" i="5"/>
  <c r="D1730" i="5"/>
  <c r="C1730" i="5"/>
  <c r="B1730" i="5"/>
  <c r="A1730" i="5"/>
  <c r="D1729" i="5"/>
  <c r="C1729" i="5"/>
  <c r="B1729" i="5"/>
  <c r="A1729" i="5"/>
  <c r="D1728" i="5"/>
  <c r="C1728" i="5"/>
  <c r="B1728" i="5"/>
  <c r="A1728" i="5"/>
  <c r="D1727" i="5"/>
  <c r="C1727" i="5"/>
  <c r="B1727" i="5"/>
  <c r="A1727" i="5"/>
  <c r="D1726" i="5"/>
  <c r="C1726" i="5"/>
  <c r="B1726" i="5"/>
  <c r="A1726" i="5"/>
  <c r="D1725" i="5"/>
  <c r="C1725" i="5"/>
  <c r="B1725" i="5"/>
  <c r="A1725" i="5"/>
  <c r="D1724" i="5"/>
  <c r="C1724" i="5"/>
  <c r="B1724" i="5"/>
  <c r="A1724" i="5"/>
  <c r="D1723" i="5"/>
  <c r="C1723" i="5"/>
  <c r="B1723" i="5"/>
  <c r="A1723" i="5"/>
  <c r="D1722" i="5"/>
  <c r="C1722" i="5"/>
  <c r="B1722" i="5"/>
  <c r="A1722" i="5"/>
  <c r="D1721" i="5"/>
  <c r="C1721" i="5"/>
  <c r="B1721" i="5"/>
  <c r="A1721" i="5"/>
  <c r="D1720" i="5"/>
  <c r="C1720" i="5"/>
  <c r="B1720" i="5"/>
  <c r="A1720" i="5"/>
  <c r="D1719" i="5"/>
  <c r="C1719" i="5"/>
  <c r="B1719" i="5"/>
  <c r="A1719" i="5"/>
  <c r="D1718" i="5"/>
  <c r="C1718" i="5"/>
  <c r="B1718" i="5"/>
  <c r="A1718" i="5"/>
  <c r="D1717" i="5"/>
  <c r="C1717" i="5"/>
  <c r="B1717" i="5"/>
  <c r="A1717" i="5"/>
  <c r="D1716" i="5"/>
  <c r="C1716" i="5"/>
  <c r="B1716" i="5"/>
  <c r="A1716" i="5"/>
  <c r="D1715" i="5"/>
  <c r="C1715" i="5"/>
  <c r="B1715" i="5"/>
  <c r="A1715" i="5"/>
  <c r="D1714" i="5"/>
  <c r="C1714" i="5"/>
  <c r="B1714" i="5"/>
  <c r="A1714" i="5"/>
  <c r="D1713" i="5"/>
  <c r="C1713" i="5"/>
  <c r="B1713" i="5"/>
  <c r="A1713" i="5"/>
  <c r="D1712" i="5"/>
  <c r="C1712" i="5"/>
  <c r="B1712" i="5"/>
  <c r="A1712" i="5"/>
  <c r="D1711" i="5"/>
  <c r="C1711" i="5"/>
  <c r="B1711" i="5"/>
  <c r="A1711" i="5"/>
  <c r="D1710" i="5"/>
  <c r="C1710" i="5"/>
  <c r="B1710" i="5"/>
  <c r="A1710" i="5"/>
  <c r="D1709" i="5"/>
  <c r="C1709" i="5"/>
  <c r="B1709" i="5"/>
  <c r="A1709" i="5"/>
  <c r="D1708" i="5"/>
  <c r="C1708" i="5"/>
  <c r="B1708" i="5"/>
  <c r="A1708" i="5"/>
  <c r="D1707" i="5"/>
  <c r="C1707" i="5"/>
  <c r="B1707" i="5"/>
  <c r="A1707" i="5"/>
  <c r="D1706" i="5"/>
  <c r="C1706" i="5"/>
  <c r="B1706" i="5"/>
  <c r="A1706" i="5"/>
  <c r="D1705" i="5"/>
  <c r="C1705" i="5"/>
  <c r="B1705" i="5"/>
  <c r="A1705" i="5"/>
  <c r="D1704" i="5"/>
  <c r="C1704" i="5"/>
  <c r="B1704" i="5"/>
  <c r="A1704" i="5"/>
  <c r="D1703" i="5"/>
  <c r="C1703" i="5"/>
  <c r="B1703" i="5"/>
  <c r="A1703" i="5"/>
  <c r="D1702" i="5"/>
  <c r="C1702" i="5"/>
  <c r="B1702" i="5"/>
  <c r="A1702" i="5"/>
  <c r="D1701" i="5"/>
  <c r="C1701" i="5"/>
  <c r="B1701" i="5"/>
  <c r="A1701" i="5"/>
  <c r="D1700" i="5"/>
  <c r="C1700" i="5"/>
  <c r="B1700" i="5"/>
  <c r="A1700" i="5"/>
  <c r="D1699" i="5"/>
  <c r="C1699" i="5"/>
  <c r="B1699" i="5"/>
  <c r="A1699" i="5"/>
  <c r="D1698" i="5"/>
  <c r="C1698" i="5"/>
  <c r="B1698" i="5"/>
  <c r="A1698" i="5"/>
  <c r="D1697" i="5"/>
  <c r="C1697" i="5"/>
  <c r="B1697" i="5"/>
  <c r="A1697" i="5"/>
  <c r="D1696" i="5"/>
  <c r="C1696" i="5"/>
  <c r="B1696" i="5"/>
  <c r="A1696" i="5"/>
  <c r="D1695" i="5"/>
  <c r="C1695" i="5"/>
  <c r="B1695" i="5"/>
  <c r="A1695" i="5"/>
  <c r="D1694" i="5"/>
  <c r="C1694" i="5"/>
  <c r="B1694" i="5"/>
  <c r="A1694" i="5"/>
  <c r="D1693" i="5"/>
  <c r="C1693" i="5"/>
  <c r="B1693" i="5"/>
  <c r="A1693" i="5"/>
  <c r="D1692" i="5"/>
  <c r="C1692" i="5"/>
  <c r="B1692" i="5"/>
  <c r="A1692" i="5"/>
  <c r="C1691" i="5"/>
  <c r="B1691" i="5"/>
  <c r="A1691" i="5"/>
  <c r="C1690" i="5"/>
  <c r="B1690" i="5"/>
  <c r="A1690" i="5"/>
  <c r="C1689" i="5"/>
  <c r="B1689" i="5"/>
  <c r="A1689" i="5"/>
  <c r="C1688" i="5"/>
  <c r="B1688" i="5"/>
  <c r="A1688" i="5"/>
  <c r="D1687" i="5"/>
  <c r="C1687" i="5"/>
  <c r="B1687" i="5"/>
  <c r="A1687" i="5"/>
  <c r="D1686" i="5"/>
  <c r="C1686" i="5"/>
  <c r="B1686" i="5"/>
  <c r="A1686" i="5"/>
  <c r="D1685" i="5"/>
  <c r="C1685" i="5"/>
  <c r="B1685" i="5"/>
  <c r="A1685" i="5"/>
  <c r="D1684" i="5"/>
  <c r="C1684" i="5"/>
  <c r="B1684" i="5"/>
  <c r="A1684" i="5"/>
  <c r="D1683" i="5"/>
  <c r="C1683" i="5"/>
  <c r="B1683" i="5"/>
  <c r="A1683" i="5"/>
  <c r="D1682" i="5"/>
  <c r="C1682" i="5"/>
  <c r="B1682" i="5"/>
  <c r="A1682" i="5"/>
  <c r="D1681" i="5"/>
  <c r="C1681" i="5"/>
  <c r="B1681" i="5"/>
  <c r="A1681" i="5"/>
  <c r="D1680" i="5"/>
  <c r="C1680" i="5"/>
  <c r="B1680" i="5"/>
  <c r="A1680" i="5"/>
  <c r="D1679" i="5"/>
  <c r="C1679" i="5"/>
  <c r="B1679" i="5"/>
  <c r="A1679" i="5"/>
  <c r="D1678" i="5"/>
  <c r="C1678" i="5"/>
  <c r="B1678" i="5"/>
  <c r="A1678" i="5"/>
  <c r="D1677" i="5"/>
  <c r="C1677" i="5"/>
  <c r="B1677" i="5"/>
  <c r="A1677" i="5"/>
  <c r="D1676" i="5"/>
  <c r="C1676" i="5"/>
  <c r="B1676" i="5"/>
  <c r="A1676" i="5"/>
  <c r="D1675" i="5"/>
  <c r="C1675" i="5"/>
  <c r="B1675" i="5"/>
  <c r="A1675" i="5"/>
  <c r="D1674" i="5"/>
  <c r="C1674" i="5"/>
  <c r="B1674" i="5"/>
  <c r="A1674" i="5"/>
  <c r="D1673" i="5"/>
  <c r="C1673" i="5"/>
  <c r="B1673" i="5"/>
  <c r="A1673" i="5"/>
  <c r="D1672" i="5"/>
  <c r="C1672" i="5"/>
  <c r="B1672" i="5"/>
  <c r="A1672" i="5"/>
  <c r="D1671" i="5"/>
  <c r="C1671" i="5"/>
  <c r="B1671" i="5"/>
  <c r="A1671" i="5"/>
  <c r="D1670" i="5"/>
  <c r="C1670" i="5"/>
  <c r="B1670" i="5"/>
  <c r="A1670" i="5"/>
  <c r="D1669" i="5"/>
  <c r="C1669" i="5"/>
  <c r="B1669" i="5"/>
  <c r="A1669" i="5"/>
  <c r="D1668" i="5"/>
  <c r="C1668" i="5"/>
  <c r="B1668" i="5"/>
  <c r="A1668" i="5"/>
  <c r="D1667" i="5"/>
  <c r="C1667" i="5"/>
  <c r="B1667" i="5"/>
  <c r="A1667" i="5"/>
  <c r="D1666" i="5"/>
  <c r="C1666" i="5"/>
  <c r="B1666" i="5"/>
  <c r="A1666" i="5"/>
  <c r="D1665" i="5"/>
  <c r="C1665" i="5"/>
  <c r="B1665" i="5"/>
  <c r="A1665" i="5"/>
  <c r="D1664" i="5"/>
  <c r="C1664" i="5"/>
  <c r="B1664" i="5"/>
  <c r="A1664" i="5"/>
  <c r="D1663" i="5"/>
  <c r="C1663" i="5"/>
  <c r="B1663" i="5"/>
  <c r="A1663" i="5"/>
  <c r="D1662" i="5"/>
  <c r="C1662" i="5"/>
  <c r="B1662" i="5"/>
  <c r="A1662" i="5"/>
  <c r="D1661" i="5"/>
  <c r="C1661" i="5"/>
  <c r="B1661" i="5"/>
  <c r="A1661" i="5"/>
  <c r="D1660" i="5"/>
  <c r="C1660" i="5"/>
  <c r="B1660" i="5"/>
  <c r="A1660" i="5"/>
  <c r="D1659" i="5"/>
  <c r="C1659" i="5"/>
  <c r="B1659" i="5"/>
  <c r="A1659" i="5"/>
  <c r="D1658" i="5"/>
  <c r="C1658" i="5"/>
  <c r="B1658" i="5"/>
  <c r="A1658" i="5"/>
  <c r="D1657" i="5"/>
  <c r="C1657" i="5"/>
  <c r="B1657" i="5"/>
  <c r="A1657" i="5"/>
  <c r="D1656" i="5"/>
  <c r="C1656" i="5"/>
  <c r="B1656" i="5"/>
  <c r="A1656" i="5"/>
  <c r="D1655" i="5"/>
  <c r="C1655" i="5"/>
  <c r="B1655" i="5"/>
  <c r="A1655" i="5"/>
  <c r="D1654" i="5"/>
  <c r="C1654" i="5"/>
  <c r="B1654" i="5"/>
  <c r="A1654" i="5"/>
  <c r="D1653" i="5"/>
  <c r="C1653" i="5"/>
  <c r="B1653" i="5"/>
  <c r="A1653" i="5"/>
  <c r="D1652" i="5"/>
  <c r="C1652" i="5"/>
  <c r="B1652" i="5"/>
  <c r="A1652" i="5"/>
  <c r="D1651" i="5"/>
  <c r="C1651" i="5"/>
  <c r="B1651" i="5"/>
  <c r="A1651" i="5"/>
  <c r="D1650" i="5"/>
  <c r="C1650" i="5"/>
  <c r="B1650" i="5"/>
  <c r="A1650" i="5"/>
  <c r="D1649" i="5"/>
  <c r="C1649" i="5"/>
  <c r="B1649" i="5"/>
  <c r="A1649" i="5"/>
  <c r="D1648" i="5"/>
  <c r="C1648" i="5"/>
  <c r="B1648" i="5"/>
  <c r="A1648" i="5"/>
  <c r="D1647" i="5"/>
  <c r="C1647" i="5"/>
  <c r="B1647" i="5"/>
  <c r="A1647" i="5"/>
  <c r="D1646" i="5"/>
  <c r="C1646" i="5"/>
  <c r="B1646" i="5"/>
  <c r="A1646" i="5"/>
  <c r="D1645" i="5"/>
  <c r="C1645" i="5"/>
  <c r="B1645" i="5"/>
  <c r="A1645" i="5"/>
  <c r="D1644" i="5"/>
  <c r="C1644" i="5"/>
  <c r="B1644" i="5"/>
  <c r="A1644" i="5"/>
  <c r="D1643" i="5"/>
  <c r="C1643" i="5"/>
  <c r="B1643" i="5"/>
  <c r="A1643" i="5"/>
  <c r="D1642" i="5"/>
  <c r="C1642" i="5"/>
  <c r="B1642" i="5"/>
  <c r="A1642" i="5"/>
  <c r="D1641" i="5"/>
  <c r="C1641" i="5"/>
  <c r="B1641" i="5"/>
  <c r="A1641" i="5"/>
  <c r="D1640" i="5"/>
  <c r="C1640" i="5"/>
  <c r="B1640" i="5"/>
  <c r="A1640" i="5"/>
  <c r="D1639" i="5"/>
  <c r="C1639" i="5"/>
  <c r="B1639" i="5"/>
  <c r="A1639" i="5"/>
  <c r="D1638" i="5"/>
  <c r="C1638" i="5"/>
  <c r="B1638" i="5"/>
  <c r="A1638" i="5"/>
  <c r="D1637" i="5"/>
  <c r="C1637" i="5"/>
  <c r="B1637" i="5"/>
  <c r="A1637" i="5"/>
  <c r="D1636" i="5"/>
  <c r="C1636" i="5"/>
  <c r="B1636" i="5"/>
  <c r="A1636" i="5"/>
  <c r="D1635" i="5"/>
  <c r="C1635" i="5"/>
  <c r="B1635" i="5"/>
  <c r="A1635" i="5"/>
  <c r="D1634" i="5"/>
  <c r="C1634" i="5"/>
  <c r="B1634" i="5"/>
  <c r="A1634" i="5"/>
  <c r="D1633" i="5"/>
  <c r="C1633" i="5"/>
  <c r="B1633" i="5"/>
  <c r="A1633" i="5"/>
  <c r="D1632" i="5"/>
  <c r="C1632" i="5"/>
  <c r="B1632" i="5"/>
  <c r="A1632" i="5"/>
  <c r="D1631" i="5"/>
  <c r="C1631" i="5"/>
  <c r="B1631" i="5"/>
  <c r="A1631" i="5"/>
  <c r="D1630" i="5"/>
  <c r="C1630" i="5"/>
  <c r="B1630" i="5"/>
  <c r="A1630" i="5"/>
  <c r="D1629" i="5"/>
  <c r="C1629" i="5"/>
  <c r="B1629" i="5"/>
  <c r="A1629" i="5"/>
  <c r="D1628" i="5"/>
  <c r="C1628" i="5"/>
  <c r="B1628" i="5"/>
  <c r="A1628" i="5"/>
  <c r="D1627" i="5"/>
  <c r="C1627" i="5"/>
  <c r="B1627" i="5"/>
  <c r="A1627" i="5"/>
  <c r="D1626" i="5"/>
  <c r="C1626" i="5"/>
  <c r="B1626" i="5"/>
  <c r="A1626" i="5"/>
  <c r="D1625" i="5"/>
  <c r="C1625" i="5"/>
  <c r="B1625" i="5"/>
  <c r="A1625" i="5"/>
  <c r="D1624" i="5"/>
  <c r="C1624" i="5"/>
  <c r="B1624" i="5"/>
  <c r="A1624" i="5"/>
  <c r="D1623" i="5"/>
  <c r="C1623" i="5"/>
  <c r="B1623" i="5"/>
  <c r="A1623" i="5"/>
  <c r="D1622" i="5"/>
  <c r="C1622" i="5"/>
  <c r="B1622" i="5"/>
  <c r="A1622" i="5"/>
  <c r="D1621" i="5"/>
  <c r="C1621" i="5"/>
  <c r="B1621" i="5"/>
  <c r="A1621" i="5"/>
  <c r="D1620" i="5"/>
  <c r="C1620" i="5"/>
  <c r="B1620" i="5"/>
  <c r="A1620" i="5"/>
  <c r="D1619" i="5"/>
  <c r="C1619" i="5"/>
  <c r="B1619" i="5"/>
  <c r="A1619" i="5"/>
  <c r="D1618" i="5"/>
  <c r="C1618" i="5"/>
  <c r="B1618" i="5"/>
  <c r="A1618" i="5"/>
  <c r="D1617" i="5"/>
  <c r="C1617" i="5"/>
  <c r="B1617" i="5"/>
  <c r="A1617" i="5"/>
  <c r="D1616" i="5"/>
  <c r="C1616" i="5"/>
  <c r="B1616" i="5"/>
  <c r="A1616" i="5"/>
  <c r="D1615" i="5"/>
  <c r="C1615" i="5"/>
  <c r="B1615" i="5"/>
  <c r="A1615" i="5"/>
  <c r="D1614" i="5"/>
  <c r="C1614" i="5"/>
  <c r="B1614" i="5"/>
  <c r="A1614" i="5"/>
  <c r="D1613" i="5"/>
  <c r="C1613" i="5"/>
  <c r="B1613" i="5"/>
  <c r="A1613" i="5"/>
  <c r="D1612" i="5"/>
  <c r="C1612" i="5"/>
  <c r="B1612" i="5"/>
  <c r="A1612" i="5"/>
  <c r="D1611" i="5"/>
  <c r="C1611" i="5"/>
  <c r="B1611" i="5"/>
  <c r="A1611" i="5"/>
  <c r="D1610" i="5"/>
  <c r="C1610" i="5"/>
  <c r="B1610" i="5"/>
  <c r="A1610" i="5"/>
  <c r="D1609" i="5"/>
  <c r="C1609" i="5"/>
  <c r="B1609" i="5"/>
  <c r="A1609" i="5"/>
  <c r="D1608" i="5"/>
  <c r="C1608" i="5"/>
  <c r="B1608" i="5"/>
  <c r="A1608" i="5"/>
  <c r="D1607" i="5"/>
  <c r="C1607" i="5"/>
  <c r="B1607" i="5"/>
  <c r="A1607" i="5"/>
  <c r="D1606" i="5"/>
  <c r="C1606" i="5"/>
  <c r="B1606" i="5"/>
  <c r="A1606" i="5"/>
  <c r="D1605" i="5"/>
  <c r="C1605" i="5"/>
  <c r="B1605" i="5"/>
  <c r="A1605" i="5"/>
  <c r="D1604" i="5"/>
  <c r="C1604" i="5"/>
  <c r="B1604" i="5"/>
  <c r="A1604" i="5"/>
  <c r="D1603" i="5"/>
  <c r="C1603" i="5"/>
  <c r="B1603" i="5"/>
  <c r="A1603" i="5"/>
  <c r="D1602" i="5"/>
  <c r="C1602" i="5"/>
  <c r="B1602" i="5"/>
  <c r="A1602" i="5"/>
  <c r="D1601" i="5"/>
  <c r="C1601" i="5"/>
  <c r="B1601" i="5"/>
  <c r="A1601" i="5"/>
  <c r="D1600" i="5"/>
  <c r="C1600" i="5"/>
  <c r="B1600" i="5"/>
  <c r="A1600" i="5"/>
  <c r="D1599" i="5"/>
  <c r="C1599" i="5"/>
  <c r="B1599" i="5"/>
  <c r="A1599" i="5"/>
  <c r="D1598" i="5"/>
  <c r="C1598" i="5"/>
  <c r="B1598" i="5"/>
  <c r="A1598" i="5"/>
  <c r="D1597" i="5"/>
  <c r="C1597" i="5"/>
  <c r="B1597" i="5"/>
  <c r="A1597" i="5"/>
  <c r="D1596" i="5"/>
  <c r="C1596" i="5"/>
  <c r="B1596" i="5"/>
  <c r="A1596" i="5"/>
  <c r="D1595" i="5"/>
  <c r="C1595" i="5"/>
  <c r="B1595" i="5"/>
  <c r="A1595" i="5"/>
  <c r="D1594" i="5"/>
  <c r="C1594" i="5"/>
  <c r="B1594" i="5"/>
  <c r="A1594" i="5"/>
  <c r="D1593" i="5"/>
  <c r="C1593" i="5"/>
  <c r="B1593" i="5"/>
  <c r="A1593" i="5"/>
  <c r="D1592" i="5"/>
  <c r="C1592" i="5"/>
  <c r="B1592" i="5"/>
  <c r="A1592" i="5"/>
  <c r="C1591" i="5"/>
  <c r="B1591" i="5"/>
  <c r="A1591" i="5"/>
  <c r="C1590" i="5"/>
  <c r="B1590" i="5"/>
  <c r="A1590" i="5"/>
  <c r="C1589" i="5"/>
  <c r="B1589" i="5"/>
  <c r="A1589" i="5"/>
  <c r="C1588" i="5"/>
  <c r="B1588" i="5"/>
  <c r="A1588" i="5"/>
  <c r="D1587" i="5"/>
  <c r="C1587" i="5"/>
  <c r="B1587" i="5"/>
  <c r="A1587" i="5"/>
  <c r="D1586" i="5"/>
  <c r="C1586" i="5"/>
  <c r="B1586" i="5"/>
  <c r="A1586" i="5"/>
  <c r="D1585" i="5"/>
  <c r="C1585" i="5"/>
  <c r="B1585" i="5"/>
  <c r="A1585" i="5"/>
  <c r="D1584" i="5"/>
  <c r="C1584" i="5"/>
  <c r="B1584" i="5"/>
  <c r="A1584" i="5"/>
  <c r="D1583" i="5"/>
  <c r="C1583" i="5"/>
  <c r="B1583" i="5"/>
  <c r="A1583" i="5"/>
  <c r="D1582" i="5"/>
  <c r="C1582" i="5"/>
  <c r="B1582" i="5"/>
  <c r="A1582" i="5"/>
  <c r="D1581" i="5"/>
  <c r="C1581" i="5"/>
  <c r="B1581" i="5"/>
  <c r="A1581" i="5"/>
  <c r="D1580" i="5"/>
  <c r="C1580" i="5"/>
  <c r="B1580" i="5"/>
  <c r="A1580" i="5"/>
  <c r="D1579" i="5"/>
  <c r="C1579" i="5"/>
  <c r="B1579" i="5"/>
  <c r="A1579" i="5"/>
  <c r="D1578" i="5"/>
  <c r="C1578" i="5"/>
  <c r="B1578" i="5"/>
  <c r="A1578" i="5"/>
  <c r="D1577" i="5"/>
  <c r="C1577" i="5"/>
  <c r="B1577" i="5"/>
  <c r="A1577" i="5"/>
  <c r="D1576" i="5"/>
  <c r="C1576" i="5"/>
  <c r="B1576" i="5"/>
  <c r="A1576" i="5"/>
  <c r="D1575" i="5"/>
  <c r="C1575" i="5"/>
  <c r="B1575" i="5"/>
  <c r="A1575" i="5"/>
  <c r="D1574" i="5"/>
  <c r="C1574" i="5"/>
  <c r="B1574" i="5"/>
  <c r="A1574" i="5"/>
  <c r="D1573" i="5"/>
  <c r="C1573" i="5"/>
  <c r="B1573" i="5"/>
  <c r="A1573" i="5"/>
  <c r="D1572" i="5"/>
  <c r="C1572" i="5"/>
  <c r="B1572" i="5"/>
  <c r="A1572" i="5"/>
  <c r="D1571" i="5"/>
  <c r="C1571" i="5"/>
  <c r="B1571" i="5"/>
  <c r="A1571" i="5"/>
  <c r="D1570" i="5"/>
  <c r="C1570" i="5"/>
  <c r="B1570" i="5"/>
  <c r="A1570" i="5"/>
  <c r="D1569" i="5"/>
  <c r="C1569" i="5"/>
  <c r="B1569" i="5"/>
  <c r="A1569" i="5"/>
  <c r="D1568" i="5"/>
  <c r="C1568" i="5"/>
  <c r="B1568" i="5"/>
  <c r="A1568" i="5"/>
  <c r="D1567" i="5"/>
  <c r="C1567" i="5"/>
  <c r="B1567" i="5"/>
  <c r="A1567" i="5"/>
  <c r="D1566" i="5"/>
  <c r="C1566" i="5"/>
  <c r="B1566" i="5"/>
  <c r="A1566" i="5"/>
  <c r="D1565" i="5"/>
  <c r="C1565" i="5"/>
  <c r="B1565" i="5"/>
  <c r="A1565" i="5"/>
  <c r="D1564" i="5"/>
  <c r="C1564" i="5"/>
  <c r="B1564" i="5"/>
  <c r="A1564" i="5"/>
  <c r="D1563" i="5"/>
  <c r="C1563" i="5"/>
  <c r="B1563" i="5"/>
  <c r="A1563" i="5"/>
  <c r="D1562" i="5"/>
  <c r="C1562" i="5"/>
  <c r="B1562" i="5"/>
  <c r="A1562" i="5"/>
  <c r="D1561" i="5"/>
  <c r="C1561" i="5"/>
  <c r="B1561" i="5"/>
  <c r="A1561" i="5"/>
  <c r="D1560" i="5"/>
  <c r="C1560" i="5"/>
  <c r="B1560" i="5"/>
  <c r="A1560" i="5"/>
  <c r="D1559" i="5"/>
  <c r="C1559" i="5"/>
  <c r="B1559" i="5"/>
  <c r="A1559" i="5"/>
  <c r="D1558" i="5"/>
  <c r="C1558" i="5"/>
  <c r="B1558" i="5"/>
  <c r="A1558" i="5"/>
  <c r="D1557" i="5"/>
  <c r="C1557" i="5"/>
  <c r="B1557" i="5"/>
  <c r="A1557" i="5"/>
  <c r="D1556" i="5"/>
  <c r="C1556" i="5"/>
  <c r="B1556" i="5"/>
  <c r="A1556" i="5"/>
  <c r="D1555" i="5"/>
  <c r="C1555" i="5"/>
  <c r="B1555" i="5"/>
  <c r="A1555" i="5"/>
  <c r="D1554" i="5"/>
  <c r="C1554" i="5"/>
  <c r="B1554" i="5"/>
  <c r="A1554" i="5"/>
  <c r="D1553" i="5"/>
  <c r="C1553" i="5"/>
  <c r="B1553" i="5"/>
  <c r="A1553" i="5"/>
  <c r="D1552" i="5"/>
  <c r="C1552" i="5"/>
  <c r="B1552" i="5"/>
  <c r="A1552" i="5"/>
  <c r="D1551" i="5"/>
  <c r="C1551" i="5"/>
  <c r="B1551" i="5"/>
  <c r="A1551" i="5"/>
  <c r="D1550" i="5"/>
  <c r="C1550" i="5"/>
  <c r="B1550" i="5"/>
  <c r="A1550" i="5"/>
  <c r="D1549" i="5"/>
  <c r="C1549" i="5"/>
  <c r="B1549" i="5"/>
  <c r="A1549" i="5"/>
  <c r="D1548" i="5"/>
  <c r="C1548" i="5"/>
  <c r="B1548" i="5"/>
  <c r="A1548" i="5"/>
  <c r="D1547" i="5"/>
  <c r="C1547" i="5"/>
  <c r="B1547" i="5"/>
  <c r="A1547" i="5"/>
  <c r="D1546" i="5"/>
  <c r="C1546" i="5"/>
  <c r="B1546" i="5"/>
  <c r="A1546" i="5"/>
  <c r="D1545" i="5"/>
  <c r="C1545" i="5"/>
  <c r="B1545" i="5"/>
  <c r="A1545" i="5"/>
  <c r="D1544" i="5"/>
  <c r="C1544" i="5"/>
  <c r="B1544" i="5"/>
  <c r="A1544" i="5"/>
  <c r="D1543" i="5"/>
  <c r="C1543" i="5"/>
  <c r="B1543" i="5"/>
  <c r="A1543" i="5"/>
  <c r="D1542" i="5"/>
  <c r="C1542" i="5"/>
  <c r="B1542" i="5"/>
  <c r="A1542" i="5"/>
  <c r="D1541" i="5"/>
  <c r="C1541" i="5"/>
  <c r="B1541" i="5"/>
  <c r="A1541" i="5"/>
  <c r="D1540" i="5"/>
  <c r="C1540" i="5"/>
  <c r="B1540" i="5"/>
  <c r="A1540" i="5"/>
  <c r="D1539" i="5"/>
  <c r="C1539" i="5"/>
  <c r="B1539" i="5"/>
  <c r="A1539" i="5"/>
  <c r="D1538" i="5"/>
  <c r="C1538" i="5"/>
  <c r="B1538" i="5"/>
  <c r="A1538" i="5"/>
  <c r="D1537" i="5"/>
  <c r="C1537" i="5"/>
  <c r="B1537" i="5"/>
  <c r="A1537" i="5"/>
  <c r="D1536" i="5"/>
  <c r="C1536" i="5"/>
  <c r="B1536" i="5"/>
  <c r="A1536" i="5"/>
  <c r="D1535" i="5"/>
  <c r="C1535" i="5"/>
  <c r="B1535" i="5"/>
  <c r="A1535" i="5"/>
  <c r="D1534" i="5"/>
  <c r="C1534" i="5"/>
  <c r="B1534" i="5"/>
  <c r="A1534" i="5"/>
  <c r="D1533" i="5"/>
  <c r="C1533" i="5"/>
  <c r="B1533" i="5"/>
  <c r="A1533" i="5"/>
  <c r="D1532" i="5"/>
  <c r="C1532" i="5"/>
  <c r="B1532" i="5"/>
  <c r="A1532" i="5"/>
  <c r="D1531" i="5"/>
  <c r="C1531" i="5"/>
  <c r="B1531" i="5"/>
  <c r="A1531" i="5"/>
  <c r="D1530" i="5"/>
  <c r="C1530" i="5"/>
  <c r="B1530" i="5"/>
  <c r="A1530" i="5"/>
  <c r="D1529" i="5"/>
  <c r="C1529" i="5"/>
  <c r="B1529" i="5"/>
  <c r="A1529" i="5"/>
  <c r="D1528" i="5"/>
  <c r="C1528" i="5"/>
  <c r="B1528" i="5"/>
  <c r="A1528" i="5"/>
  <c r="D1527" i="5"/>
  <c r="C1527" i="5"/>
  <c r="B1527" i="5"/>
  <c r="A1527" i="5"/>
  <c r="D1526" i="5"/>
  <c r="C1526" i="5"/>
  <c r="B1526" i="5"/>
  <c r="A1526" i="5"/>
  <c r="D1525" i="5"/>
  <c r="C1525" i="5"/>
  <c r="B1525" i="5"/>
  <c r="A1525" i="5"/>
  <c r="D1524" i="5"/>
  <c r="C1524" i="5"/>
  <c r="B1524" i="5"/>
  <c r="A1524" i="5"/>
  <c r="D1523" i="5"/>
  <c r="C1523" i="5"/>
  <c r="B1523" i="5"/>
  <c r="A1523" i="5"/>
  <c r="D1522" i="5"/>
  <c r="C1522" i="5"/>
  <c r="B1522" i="5"/>
  <c r="A1522" i="5"/>
  <c r="D1521" i="5"/>
  <c r="C1521" i="5"/>
  <c r="B1521" i="5"/>
  <c r="A1521" i="5"/>
  <c r="D1520" i="5"/>
  <c r="C1520" i="5"/>
  <c r="B1520" i="5"/>
  <c r="A1520" i="5"/>
  <c r="D1519" i="5"/>
  <c r="C1519" i="5"/>
  <c r="B1519" i="5"/>
  <c r="A1519" i="5"/>
  <c r="D1518" i="5"/>
  <c r="C1518" i="5"/>
  <c r="B1518" i="5"/>
  <c r="A1518" i="5"/>
  <c r="D1517" i="5"/>
  <c r="C1517" i="5"/>
  <c r="B1517" i="5"/>
  <c r="A1517" i="5"/>
  <c r="D1516" i="5"/>
  <c r="C1516" i="5"/>
  <c r="B1516" i="5"/>
  <c r="A1516" i="5"/>
  <c r="D1515" i="5"/>
  <c r="C1515" i="5"/>
  <c r="B1515" i="5"/>
  <c r="A1515" i="5"/>
  <c r="D1514" i="5"/>
  <c r="C1514" i="5"/>
  <c r="B1514" i="5"/>
  <c r="A1514" i="5"/>
  <c r="D1513" i="5"/>
  <c r="C1513" i="5"/>
  <c r="B1513" i="5"/>
  <c r="A1513" i="5"/>
  <c r="D1512" i="5"/>
  <c r="C1512" i="5"/>
  <c r="B1512" i="5"/>
  <c r="A1512" i="5"/>
  <c r="D1511" i="5"/>
  <c r="C1511" i="5"/>
  <c r="B1511" i="5"/>
  <c r="A1511" i="5"/>
  <c r="D1510" i="5"/>
  <c r="C1510" i="5"/>
  <c r="B1510" i="5"/>
  <c r="A1510" i="5"/>
  <c r="D1509" i="5"/>
  <c r="C1509" i="5"/>
  <c r="B1509" i="5"/>
  <c r="A1509" i="5"/>
  <c r="D1508" i="5"/>
  <c r="C1508" i="5"/>
  <c r="B1508" i="5"/>
  <c r="A1508" i="5"/>
  <c r="D1507" i="5"/>
  <c r="C1507" i="5"/>
  <c r="B1507" i="5"/>
  <c r="A1507" i="5"/>
  <c r="D1506" i="5"/>
  <c r="C1506" i="5"/>
  <c r="B1506" i="5"/>
  <c r="A1506" i="5"/>
  <c r="D1505" i="5"/>
  <c r="C1505" i="5"/>
  <c r="B1505" i="5"/>
  <c r="A1505" i="5"/>
  <c r="D1504" i="5"/>
  <c r="C1504" i="5"/>
  <c r="B1504" i="5"/>
  <c r="A1504" i="5"/>
  <c r="D1503" i="5"/>
  <c r="C1503" i="5"/>
  <c r="B1503" i="5"/>
  <c r="A1503" i="5"/>
  <c r="D1502" i="5"/>
  <c r="C1502" i="5"/>
  <c r="B1502" i="5"/>
  <c r="A1502" i="5"/>
  <c r="D1501" i="5"/>
  <c r="C1501" i="5"/>
  <c r="B1501" i="5"/>
  <c r="A1501" i="5"/>
  <c r="D1500" i="5"/>
  <c r="C1500" i="5"/>
  <c r="B1500" i="5"/>
  <c r="A1500" i="5"/>
  <c r="D1499" i="5"/>
  <c r="C1499" i="5"/>
  <c r="B1499" i="5"/>
  <c r="A1499" i="5"/>
  <c r="D1498" i="5"/>
  <c r="C1498" i="5"/>
  <c r="B1498" i="5"/>
  <c r="A1498" i="5"/>
  <c r="D1497" i="5"/>
  <c r="C1497" i="5"/>
  <c r="B1497" i="5"/>
  <c r="A1497" i="5"/>
  <c r="D1496" i="5"/>
  <c r="C1496" i="5"/>
  <c r="B1496" i="5"/>
  <c r="A1496" i="5"/>
  <c r="D1495" i="5"/>
  <c r="C1495" i="5"/>
  <c r="B1495" i="5"/>
  <c r="A1495" i="5"/>
  <c r="D1494" i="5"/>
  <c r="C1494" i="5"/>
  <c r="B1494" i="5"/>
  <c r="A1494" i="5"/>
  <c r="D1493" i="5"/>
  <c r="C1493" i="5"/>
  <c r="B1493" i="5"/>
  <c r="A1493" i="5"/>
  <c r="D1492" i="5"/>
  <c r="C1492" i="5"/>
  <c r="B1492" i="5"/>
  <c r="A1492" i="5"/>
  <c r="C1491" i="5"/>
  <c r="B1491" i="5"/>
  <c r="A1491" i="5"/>
  <c r="C1490" i="5"/>
  <c r="B1490" i="5"/>
  <c r="A1490" i="5"/>
  <c r="C1489" i="5"/>
  <c r="B1489" i="5"/>
  <c r="A1489" i="5"/>
  <c r="C1488" i="5"/>
  <c r="B1488" i="5"/>
  <c r="A1488" i="5"/>
  <c r="D1487" i="5"/>
  <c r="C1487" i="5"/>
  <c r="B1487" i="5"/>
  <c r="A1487" i="5"/>
  <c r="D1486" i="5"/>
  <c r="C1486" i="5"/>
  <c r="B1486" i="5"/>
  <c r="A1486" i="5"/>
  <c r="D1485" i="5"/>
  <c r="C1485" i="5"/>
  <c r="B1485" i="5"/>
  <c r="A1485" i="5"/>
  <c r="D1484" i="5"/>
  <c r="C1484" i="5"/>
  <c r="B1484" i="5"/>
  <c r="A1484" i="5"/>
  <c r="D1483" i="5"/>
  <c r="C1483" i="5"/>
  <c r="B1483" i="5"/>
  <c r="A1483" i="5"/>
  <c r="D1482" i="5"/>
  <c r="C1482" i="5"/>
  <c r="B1482" i="5"/>
  <c r="A1482" i="5"/>
  <c r="D1481" i="5"/>
  <c r="C1481" i="5"/>
  <c r="B1481" i="5"/>
  <c r="A1481" i="5"/>
  <c r="D1480" i="5"/>
  <c r="C1480" i="5"/>
  <c r="B1480" i="5"/>
  <c r="A1480" i="5"/>
  <c r="D1479" i="5"/>
  <c r="C1479" i="5"/>
  <c r="B1479" i="5"/>
  <c r="A1479" i="5"/>
  <c r="D1478" i="5"/>
  <c r="C1478" i="5"/>
  <c r="B1478" i="5"/>
  <c r="A1478" i="5"/>
  <c r="D1477" i="5"/>
  <c r="C1477" i="5"/>
  <c r="B1477" i="5"/>
  <c r="A1477" i="5"/>
  <c r="D1476" i="5"/>
  <c r="C1476" i="5"/>
  <c r="B1476" i="5"/>
  <c r="A1476" i="5"/>
  <c r="D1475" i="5"/>
  <c r="C1475" i="5"/>
  <c r="B1475" i="5"/>
  <c r="A1475" i="5"/>
  <c r="D1474" i="5"/>
  <c r="C1474" i="5"/>
  <c r="B1474" i="5"/>
  <c r="A1474" i="5"/>
  <c r="D1473" i="5"/>
  <c r="C1473" i="5"/>
  <c r="B1473" i="5"/>
  <c r="A1473" i="5"/>
  <c r="D1472" i="5"/>
  <c r="C1472" i="5"/>
  <c r="B1472" i="5"/>
  <c r="A1472" i="5"/>
  <c r="D1471" i="5"/>
  <c r="C1471" i="5"/>
  <c r="B1471" i="5"/>
  <c r="A1471" i="5"/>
  <c r="D1470" i="5"/>
  <c r="C1470" i="5"/>
  <c r="B1470" i="5"/>
  <c r="A1470" i="5"/>
  <c r="D1469" i="5"/>
  <c r="C1469" i="5"/>
  <c r="B1469" i="5"/>
  <c r="A1469" i="5"/>
  <c r="D1468" i="5"/>
  <c r="C1468" i="5"/>
  <c r="B1468" i="5"/>
  <c r="A1468" i="5"/>
  <c r="D1467" i="5"/>
  <c r="C1467" i="5"/>
  <c r="B1467" i="5"/>
  <c r="A1467" i="5"/>
  <c r="D1466" i="5"/>
  <c r="C1466" i="5"/>
  <c r="B1466" i="5"/>
  <c r="A1466" i="5"/>
  <c r="D1465" i="5"/>
  <c r="C1465" i="5"/>
  <c r="B1465" i="5"/>
  <c r="A1465" i="5"/>
  <c r="D1464" i="5"/>
  <c r="C1464" i="5"/>
  <c r="B1464" i="5"/>
  <c r="A1464" i="5"/>
  <c r="D1463" i="5"/>
  <c r="C1463" i="5"/>
  <c r="B1463" i="5"/>
  <c r="A1463" i="5"/>
  <c r="D1462" i="5"/>
  <c r="C1462" i="5"/>
  <c r="B1462" i="5"/>
  <c r="A1462" i="5"/>
  <c r="D1461" i="5"/>
  <c r="C1461" i="5"/>
  <c r="B1461" i="5"/>
  <c r="A1461" i="5"/>
  <c r="D1460" i="5"/>
  <c r="C1460" i="5"/>
  <c r="B1460" i="5"/>
  <c r="A1460" i="5"/>
  <c r="D1459" i="5"/>
  <c r="C1459" i="5"/>
  <c r="B1459" i="5"/>
  <c r="A1459" i="5"/>
  <c r="D1458" i="5"/>
  <c r="C1458" i="5"/>
  <c r="B1458" i="5"/>
  <c r="A1458" i="5"/>
  <c r="D1457" i="5"/>
  <c r="C1457" i="5"/>
  <c r="B1457" i="5"/>
  <c r="A1457" i="5"/>
  <c r="D1456" i="5"/>
  <c r="C1456" i="5"/>
  <c r="B1456" i="5"/>
  <c r="A1456" i="5"/>
  <c r="D1455" i="5"/>
  <c r="C1455" i="5"/>
  <c r="B1455" i="5"/>
  <c r="A1455" i="5"/>
  <c r="D1454" i="5"/>
  <c r="C1454" i="5"/>
  <c r="B1454" i="5"/>
  <c r="A1454" i="5"/>
  <c r="D1453" i="5"/>
  <c r="C1453" i="5"/>
  <c r="B1453" i="5"/>
  <c r="A1453" i="5"/>
  <c r="D1452" i="5"/>
  <c r="C1452" i="5"/>
  <c r="B1452" i="5"/>
  <c r="A1452" i="5"/>
  <c r="D1451" i="5"/>
  <c r="C1451" i="5"/>
  <c r="B1451" i="5"/>
  <c r="A1451" i="5"/>
  <c r="D1450" i="5"/>
  <c r="C1450" i="5"/>
  <c r="B1450" i="5"/>
  <c r="A1450" i="5"/>
  <c r="D1449" i="5"/>
  <c r="C1449" i="5"/>
  <c r="B1449" i="5"/>
  <c r="A1449" i="5"/>
  <c r="D1448" i="5"/>
  <c r="C1448" i="5"/>
  <c r="B1448" i="5"/>
  <c r="A1448" i="5"/>
  <c r="D1447" i="5"/>
  <c r="C1447" i="5"/>
  <c r="B1447" i="5"/>
  <c r="A1447" i="5"/>
  <c r="D1446" i="5"/>
  <c r="C1446" i="5"/>
  <c r="B1446" i="5"/>
  <c r="A1446" i="5"/>
  <c r="D1445" i="5"/>
  <c r="C1445" i="5"/>
  <c r="B1445" i="5"/>
  <c r="A1445" i="5"/>
  <c r="D1444" i="5"/>
  <c r="C1444" i="5"/>
  <c r="B1444" i="5"/>
  <c r="A1444" i="5"/>
  <c r="D1443" i="5"/>
  <c r="C1443" i="5"/>
  <c r="B1443" i="5"/>
  <c r="A1443" i="5"/>
  <c r="D1442" i="5"/>
  <c r="C1442" i="5"/>
  <c r="B1442" i="5"/>
  <c r="A1442" i="5"/>
  <c r="D1441" i="5"/>
  <c r="C1441" i="5"/>
  <c r="B1441" i="5"/>
  <c r="A1441" i="5"/>
  <c r="D1440" i="5"/>
  <c r="C1440" i="5"/>
  <c r="B1440" i="5"/>
  <c r="A1440" i="5"/>
  <c r="D1439" i="5"/>
  <c r="C1439" i="5"/>
  <c r="B1439" i="5"/>
  <c r="A1439" i="5"/>
  <c r="D1438" i="5"/>
  <c r="C1438" i="5"/>
  <c r="B1438" i="5"/>
  <c r="A1438" i="5"/>
  <c r="D1437" i="5"/>
  <c r="C1437" i="5"/>
  <c r="B1437" i="5"/>
  <c r="A1437" i="5"/>
  <c r="D1436" i="5"/>
  <c r="C1436" i="5"/>
  <c r="B1436" i="5"/>
  <c r="A1436" i="5"/>
  <c r="D1435" i="5"/>
  <c r="C1435" i="5"/>
  <c r="B1435" i="5"/>
  <c r="A1435" i="5"/>
  <c r="D1434" i="5"/>
  <c r="C1434" i="5"/>
  <c r="B1434" i="5"/>
  <c r="A1434" i="5"/>
  <c r="D1433" i="5"/>
  <c r="C1433" i="5"/>
  <c r="B1433" i="5"/>
  <c r="A1433" i="5"/>
  <c r="D1432" i="5"/>
  <c r="C1432" i="5"/>
  <c r="B1432" i="5"/>
  <c r="A1432" i="5"/>
  <c r="D1431" i="5"/>
  <c r="C1431" i="5"/>
  <c r="B1431" i="5"/>
  <c r="A1431" i="5"/>
  <c r="D1430" i="5"/>
  <c r="C1430" i="5"/>
  <c r="B1430" i="5"/>
  <c r="A1430" i="5"/>
  <c r="D1429" i="5"/>
  <c r="C1429" i="5"/>
  <c r="B1429" i="5"/>
  <c r="A1429" i="5"/>
  <c r="D1428" i="5"/>
  <c r="C1428" i="5"/>
  <c r="B1428" i="5"/>
  <c r="A1428" i="5"/>
  <c r="D1427" i="5"/>
  <c r="C1427" i="5"/>
  <c r="B1427" i="5"/>
  <c r="A1427" i="5"/>
  <c r="D1426" i="5"/>
  <c r="C1426" i="5"/>
  <c r="B1426" i="5"/>
  <c r="A1426" i="5"/>
  <c r="D1425" i="5"/>
  <c r="C1425" i="5"/>
  <c r="B1425" i="5"/>
  <c r="A1425" i="5"/>
  <c r="D1424" i="5"/>
  <c r="C1424" i="5"/>
  <c r="B1424" i="5"/>
  <c r="A1424" i="5"/>
  <c r="D1423" i="5"/>
  <c r="C1423" i="5"/>
  <c r="B1423" i="5"/>
  <c r="A1423" i="5"/>
  <c r="D1422" i="5"/>
  <c r="C1422" i="5"/>
  <c r="B1422" i="5"/>
  <c r="A1422" i="5"/>
  <c r="D1421" i="5"/>
  <c r="C1421" i="5"/>
  <c r="B1421" i="5"/>
  <c r="A1421" i="5"/>
  <c r="D1420" i="5"/>
  <c r="C1420" i="5"/>
  <c r="B1420" i="5"/>
  <c r="A1420" i="5"/>
  <c r="D1419" i="5"/>
  <c r="C1419" i="5"/>
  <c r="B1419" i="5"/>
  <c r="A1419" i="5"/>
  <c r="D1418" i="5"/>
  <c r="C1418" i="5"/>
  <c r="B1418" i="5"/>
  <c r="A1418" i="5"/>
  <c r="D1417" i="5"/>
  <c r="C1417" i="5"/>
  <c r="B1417" i="5"/>
  <c r="A1417" i="5"/>
  <c r="D1416" i="5"/>
  <c r="C1416" i="5"/>
  <c r="B1416" i="5"/>
  <c r="A1416" i="5"/>
  <c r="D1415" i="5"/>
  <c r="C1415" i="5"/>
  <c r="B1415" i="5"/>
  <c r="A1415" i="5"/>
  <c r="D1414" i="5"/>
  <c r="C1414" i="5"/>
  <c r="B1414" i="5"/>
  <c r="A1414" i="5"/>
  <c r="D1413" i="5"/>
  <c r="C1413" i="5"/>
  <c r="B1413" i="5"/>
  <c r="A1413" i="5"/>
  <c r="D1412" i="5"/>
  <c r="C1412" i="5"/>
  <c r="B1412" i="5"/>
  <c r="A1412" i="5"/>
  <c r="D1411" i="5"/>
  <c r="C1411" i="5"/>
  <c r="B1411" i="5"/>
  <c r="A1411" i="5"/>
  <c r="D1410" i="5"/>
  <c r="C1410" i="5"/>
  <c r="B1410" i="5"/>
  <c r="A1410" i="5"/>
  <c r="D1409" i="5"/>
  <c r="C1409" i="5"/>
  <c r="B1409" i="5"/>
  <c r="A1409" i="5"/>
  <c r="D1408" i="5"/>
  <c r="C1408" i="5"/>
  <c r="B1408" i="5"/>
  <c r="A1408" i="5"/>
  <c r="D1407" i="5"/>
  <c r="C1407" i="5"/>
  <c r="B1407" i="5"/>
  <c r="A1407" i="5"/>
  <c r="D1406" i="5"/>
  <c r="C1406" i="5"/>
  <c r="B1406" i="5"/>
  <c r="A1406" i="5"/>
  <c r="D1405" i="5"/>
  <c r="C1405" i="5"/>
  <c r="B1405" i="5"/>
  <c r="A1405" i="5"/>
  <c r="D1404" i="5"/>
  <c r="C1404" i="5"/>
  <c r="B1404" i="5"/>
  <c r="A1404" i="5"/>
  <c r="D1403" i="5"/>
  <c r="C1403" i="5"/>
  <c r="B1403" i="5"/>
  <c r="A1403" i="5"/>
  <c r="D1402" i="5"/>
  <c r="C1402" i="5"/>
  <c r="B1402" i="5"/>
  <c r="A1402" i="5"/>
  <c r="D1401" i="5"/>
  <c r="C1401" i="5"/>
  <c r="B1401" i="5"/>
  <c r="A1401" i="5"/>
  <c r="D1400" i="5"/>
  <c r="C1400" i="5"/>
  <c r="B1400" i="5"/>
  <c r="A1400" i="5"/>
  <c r="D1399" i="5"/>
  <c r="C1399" i="5"/>
  <c r="B1399" i="5"/>
  <c r="A1399" i="5"/>
  <c r="D1398" i="5"/>
  <c r="C1398" i="5"/>
  <c r="B1398" i="5"/>
  <c r="A1398" i="5"/>
  <c r="D1397" i="5"/>
  <c r="C1397" i="5"/>
  <c r="B1397" i="5"/>
  <c r="A1397" i="5"/>
  <c r="D1396" i="5"/>
  <c r="C1396" i="5"/>
  <c r="B1396" i="5"/>
  <c r="A1396" i="5"/>
  <c r="D1395" i="5"/>
  <c r="C1395" i="5"/>
  <c r="B1395" i="5"/>
  <c r="A1395" i="5"/>
  <c r="D1394" i="5"/>
  <c r="C1394" i="5"/>
  <c r="B1394" i="5"/>
  <c r="A1394" i="5"/>
  <c r="D1393" i="5"/>
  <c r="C1393" i="5"/>
  <c r="B1393" i="5"/>
  <c r="A1393" i="5"/>
  <c r="D1392" i="5"/>
  <c r="C1392" i="5"/>
  <c r="B1392" i="5"/>
  <c r="A1392" i="5"/>
  <c r="C1391" i="5"/>
  <c r="B1391" i="5"/>
  <c r="A1391" i="5"/>
  <c r="C1390" i="5"/>
  <c r="B1390" i="5"/>
  <c r="A1390" i="5"/>
  <c r="C1389" i="5"/>
  <c r="B1389" i="5"/>
  <c r="A1389" i="5"/>
  <c r="C1388" i="5"/>
  <c r="B1388" i="5"/>
  <c r="A1388" i="5"/>
  <c r="D1387" i="5"/>
  <c r="C1387" i="5"/>
  <c r="B1387" i="5"/>
  <c r="A1387" i="5"/>
  <c r="D1386" i="5"/>
  <c r="C1386" i="5"/>
  <c r="B1386" i="5"/>
  <c r="A1386" i="5"/>
  <c r="D1385" i="5"/>
  <c r="C1385" i="5"/>
  <c r="B1385" i="5"/>
  <c r="A1385" i="5"/>
  <c r="D1384" i="5"/>
  <c r="C1384" i="5"/>
  <c r="B1384" i="5"/>
  <c r="A1384" i="5"/>
  <c r="D1383" i="5"/>
  <c r="C1383" i="5"/>
  <c r="B1383" i="5"/>
  <c r="A1383" i="5"/>
  <c r="D1382" i="5"/>
  <c r="C1382" i="5"/>
  <c r="B1382" i="5"/>
  <c r="A1382" i="5"/>
  <c r="D1381" i="5"/>
  <c r="C1381" i="5"/>
  <c r="B1381" i="5"/>
  <c r="A1381" i="5"/>
  <c r="D1380" i="5"/>
  <c r="C1380" i="5"/>
  <c r="B1380" i="5"/>
  <c r="A1380" i="5"/>
  <c r="D1379" i="5"/>
  <c r="C1379" i="5"/>
  <c r="B1379" i="5"/>
  <c r="A1379" i="5"/>
  <c r="D1378" i="5"/>
  <c r="C1378" i="5"/>
  <c r="B1378" i="5"/>
  <c r="A1378" i="5"/>
  <c r="D1377" i="5"/>
  <c r="C1377" i="5"/>
  <c r="B1377" i="5"/>
  <c r="A1377" i="5"/>
  <c r="D1376" i="5"/>
  <c r="C1376" i="5"/>
  <c r="B1376" i="5"/>
  <c r="A1376" i="5"/>
  <c r="D1375" i="5"/>
  <c r="C1375" i="5"/>
  <c r="B1375" i="5"/>
  <c r="A1375" i="5"/>
  <c r="D1374" i="5"/>
  <c r="C1374" i="5"/>
  <c r="B1374" i="5"/>
  <c r="A1374" i="5"/>
  <c r="D1373" i="5"/>
  <c r="C1373" i="5"/>
  <c r="B1373" i="5"/>
  <c r="A1373" i="5"/>
  <c r="D1372" i="5"/>
  <c r="C1372" i="5"/>
  <c r="B1372" i="5"/>
  <c r="A1372" i="5"/>
  <c r="D1371" i="5"/>
  <c r="C1371" i="5"/>
  <c r="B1371" i="5"/>
  <c r="A1371" i="5"/>
  <c r="D1370" i="5"/>
  <c r="C1370" i="5"/>
  <c r="B1370" i="5"/>
  <c r="A1370" i="5"/>
  <c r="D1369" i="5"/>
  <c r="C1369" i="5"/>
  <c r="B1369" i="5"/>
  <c r="A1369" i="5"/>
  <c r="D1368" i="5"/>
  <c r="C1368" i="5"/>
  <c r="B1368" i="5"/>
  <c r="A1368" i="5"/>
  <c r="D1367" i="5"/>
  <c r="C1367" i="5"/>
  <c r="B1367" i="5"/>
  <c r="A1367" i="5"/>
  <c r="D1366" i="5"/>
  <c r="C1366" i="5"/>
  <c r="B1366" i="5"/>
  <c r="A1366" i="5"/>
  <c r="D1365" i="5"/>
  <c r="C1365" i="5"/>
  <c r="B1365" i="5"/>
  <c r="A1365" i="5"/>
  <c r="D1364" i="5"/>
  <c r="C1364" i="5"/>
  <c r="B1364" i="5"/>
  <c r="A1364" i="5"/>
  <c r="D1363" i="5"/>
  <c r="C1363" i="5"/>
  <c r="B1363" i="5"/>
  <c r="A1363" i="5"/>
  <c r="D1362" i="5"/>
  <c r="C1362" i="5"/>
  <c r="B1362" i="5"/>
  <c r="A1362" i="5"/>
  <c r="D1361" i="5"/>
  <c r="C1361" i="5"/>
  <c r="B1361" i="5"/>
  <c r="A1361" i="5"/>
  <c r="D1360" i="5"/>
  <c r="C1360" i="5"/>
  <c r="B1360" i="5"/>
  <c r="A1360" i="5"/>
  <c r="D1359" i="5"/>
  <c r="C1359" i="5"/>
  <c r="B1359" i="5"/>
  <c r="A1359" i="5"/>
  <c r="D1358" i="5"/>
  <c r="C1358" i="5"/>
  <c r="B1358" i="5"/>
  <c r="A1358" i="5"/>
  <c r="D1357" i="5"/>
  <c r="C1357" i="5"/>
  <c r="B1357" i="5"/>
  <c r="A1357" i="5"/>
  <c r="D1356" i="5"/>
  <c r="C1356" i="5"/>
  <c r="B1356" i="5"/>
  <c r="A1356" i="5"/>
  <c r="D1355" i="5"/>
  <c r="C1355" i="5"/>
  <c r="B1355" i="5"/>
  <c r="A1355" i="5"/>
  <c r="D1354" i="5"/>
  <c r="C1354" i="5"/>
  <c r="B1354" i="5"/>
  <c r="A1354" i="5"/>
  <c r="D1353" i="5"/>
  <c r="C1353" i="5"/>
  <c r="B1353" i="5"/>
  <c r="A1353" i="5"/>
  <c r="D1352" i="5"/>
  <c r="C1352" i="5"/>
  <c r="B1352" i="5"/>
  <c r="A1352" i="5"/>
  <c r="D1351" i="5"/>
  <c r="C1351" i="5"/>
  <c r="B1351" i="5"/>
  <c r="A1351" i="5"/>
  <c r="D1350" i="5"/>
  <c r="C1350" i="5"/>
  <c r="B1350" i="5"/>
  <c r="A1350" i="5"/>
  <c r="D1349" i="5"/>
  <c r="C1349" i="5"/>
  <c r="B1349" i="5"/>
  <c r="A1349" i="5"/>
  <c r="D1348" i="5"/>
  <c r="C1348" i="5"/>
  <c r="B1348" i="5"/>
  <c r="A1348" i="5"/>
  <c r="D1347" i="5"/>
  <c r="C1347" i="5"/>
  <c r="B1347" i="5"/>
  <c r="A1347" i="5"/>
  <c r="D1346" i="5"/>
  <c r="C1346" i="5"/>
  <c r="B1346" i="5"/>
  <c r="A1346" i="5"/>
  <c r="D1345" i="5"/>
  <c r="C1345" i="5"/>
  <c r="B1345" i="5"/>
  <c r="A1345" i="5"/>
  <c r="D1344" i="5"/>
  <c r="C1344" i="5"/>
  <c r="B1344" i="5"/>
  <c r="A1344" i="5"/>
  <c r="D1343" i="5"/>
  <c r="C1343" i="5"/>
  <c r="B1343" i="5"/>
  <c r="A1343" i="5"/>
  <c r="D1342" i="5"/>
  <c r="C1342" i="5"/>
  <c r="B1342" i="5"/>
  <c r="A1342" i="5"/>
  <c r="D1341" i="5"/>
  <c r="C1341" i="5"/>
  <c r="B1341" i="5"/>
  <c r="A1341" i="5"/>
  <c r="D1340" i="5"/>
  <c r="C1340" i="5"/>
  <c r="B1340" i="5"/>
  <c r="A1340" i="5"/>
  <c r="D1339" i="5"/>
  <c r="C1339" i="5"/>
  <c r="B1339" i="5"/>
  <c r="A1339" i="5"/>
  <c r="D1338" i="5"/>
  <c r="C1338" i="5"/>
  <c r="B1338" i="5"/>
  <c r="A1338" i="5"/>
  <c r="D1337" i="5"/>
  <c r="C1337" i="5"/>
  <c r="B1337" i="5"/>
  <c r="A1337" i="5"/>
  <c r="D1336" i="5"/>
  <c r="C1336" i="5"/>
  <c r="B1336" i="5"/>
  <c r="A1336" i="5"/>
  <c r="D1335" i="5"/>
  <c r="C1335" i="5"/>
  <c r="B1335" i="5"/>
  <c r="A1335" i="5"/>
  <c r="D1334" i="5"/>
  <c r="C1334" i="5"/>
  <c r="B1334" i="5"/>
  <c r="A1334" i="5"/>
  <c r="D1333" i="5"/>
  <c r="C1333" i="5"/>
  <c r="B1333" i="5"/>
  <c r="A1333" i="5"/>
  <c r="D1332" i="5"/>
  <c r="C1332" i="5"/>
  <c r="B1332" i="5"/>
  <c r="A1332" i="5"/>
  <c r="D1331" i="5"/>
  <c r="C1331" i="5"/>
  <c r="B1331" i="5"/>
  <c r="A1331" i="5"/>
  <c r="D1330" i="5"/>
  <c r="C1330" i="5"/>
  <c r="B1330" i="5"/>
  <c r="A1330" i="5"/>
  <c r="D1329" i="5"/>
  <c r="C1329" i="5"/>
  <c r="B1329" i="5"/>
  <c r="A1329" i="5"/>
  <c r="D1328" i="5"/>
  <c r="C1328" i="5"/>
  <c r="B1328" i="5"/>
  <c r="A1328" i="5"/>
  <c r="D1327" i="5"/>
  <c r="C1327" i="5"/>
  <c r="B1327" i="5"/>
  <c r="A1327" i="5"/>
  <c r="D1326" i="5"/>
  <c r="C1326" i="5"/>
  <c r="B1326" i="5"/>
  <c r="A1326" i="5"/>
  <c r="D1325" i="5"/>
  <c r="C1325" i="5"/>
  <c r="B1325" i="5"/>
  <c r="A1325" i="5"/>
  <c r="D1324" i="5"/>
  <c r="C1324" i="5"/>
  <c r="B1324" i="5"/>
  <c r="A1324" i="5"/>
  <c r="D1323" i="5"/>
  <c r="C1323" i="5"/>
  <c r="B1323" i="5"/>
  <c r="A1323" i="5"/>
  <c r="D1322" i="5"/>
  <c r="C1322" i="5"/>
  <c r="B1322" i="5"/>
  <c r="A1322" i="5"/>
  <c r="D1321" i="5"/>
  <c r="C1321" i="5"/>
  <c r="B1321" i="5"/>
  <c r="A1321" i="5"/>
  <c r="D1320" i="5"/>
  <c r="C1320" i="5"/>
  <c r="B1320" i="5"/>
  <c r="A1320" i="5"/>
  <c r="D1319" i="5"/>
  <c r="C1319" i="5"/>
  <c r="B1319" i="5"/>
  <c r="A1319" i="5"/>
  <c r="D1318" i="5"/>
  <c r="C1318" i="5"/>
  <c r="B1318" i="5"/>
  <c r="A1318" i="5"/>
  <c r="D1317" i="5"/>
  <c r="C1317" i="5"/>
  <c r="B1317" i="5"/>
  <c r="A1317" i="5"/>
  <c r="D1316" i="5"/>
  <c r="C1316" i="5"/>
  <c r="B1316" i="5"/>
  <c r="A1316" i="5"/>
  <c r="D1315" i="5"/>
  <c r="C1315" i="5"/>
  <c r="B1315" i="5"/>
  <c r="A1315" i="5"/>
  <c r="D1314" i="5"/>
  <c r="C1314" i="5"/>
  <c r="B1314" i="5"/>
  <c r="A1314" i="5"/>
  <c r="D1313" i="5"/>
  <c r="C1313" i="5"/>
  <c r="B1313" i="5"/>
  <c r="A1313" i="5"/>
  <c r="D1312" i="5"/>
  <c r="C1312" i="5"/>
  <c r="B1312" i="5"/>
  <c r="A1312" i="5"/>
  <c r="D1311" i="5"/>
  <c r="C1311" i="5"/>
  <c r="B1311" i="5"/>
  <c r="A1311" i="5"/>
  <c r="D1310" i="5"/>
  <c r="C1310" i="5"/>
  <c r="B1310" i="5"/>
  <c r="A1310" i="5"/>
  <c r="D1309" i="5"/>
  <c r="C1309" i="5"/>
  <c r="B1309" i="5"/>
  <c r="A1309" i="5"/>
  <c r="D1308" i="5"/>
  <c r="C1308" i="5"/>
  <c r="B1308" i="5"/>
  <c r="A1308" i="5"/>
  <c r="D1307" i="5"/>
  <c r="C1307" i="5"/>
  <c r="B1307" i="5"/>
  <c r="A1307" i="5"/>
  <c r="D1306" i="5"/>
  <c r="C1306" i="5"/>
  <c r="B1306" i="5"/>
  <c r="A1306" i="5"/>
  <c r="D1305" i="5"/>
  <c r="C1305" i="5"/>
  <c r="B1305" i="5"/>
  <c r="A1305" i="5"/>
  <c r="D1304" i="5"/>
  <c r="C1304" i="5"/>
  <c r="B1304" i="5"/>
  <c r="A1304" i="5"/>
  <c r="D1303" i="5"/>
  <c r="C1303" i="5"/>
  <c r="B1303" i="5"/>
  <c r="A1303" i="5"/>
  <c r="D1302" i="5"/>
  <c r="C1302" i="5"/>
  <c r="B1302" i="5"/>
  <c r="A1302" i="5"/>
  <c r="D1301" i="5"/>
  <c r="C1301" i="5"/>
  <c r="B1301" i="5"/>
  <c r="A1301" i="5"/>
  <c r="D1300" i="5"/>
  <c r="C1300" i="5"/>
  <c r="B1300" i="5"/>
  <c r="A1300" i="5"/>
  <c r="D1299" i="5"/>
  <c r="C1299" i="5"/>
  <c r="B1299" i="5"/>
  <c r="A1299" i="5"/>
  <c r="D1298" i="5"/>
  <c r="C1298" i="5"/>
  <c r="B1298" i="5"/>
  <c r="A1298" i="5"/>
  <c r="D1297" i="5"/>
  <c r="C1297" i="5"/>
  <c r="B1297" i="5"/>
  <c r="A1297" i="5"/>
  <c r="D1296" i="5"/>
  <c r="C1296" i="5"/>
  <c r="B1296" i="5"/>
  <c r="A1296" i="5"/>
  <c r="D1295" i="5"/>
  <c r="C1295" i="5"/>
  <c r="B1295" i="5"/>
  <c r="A1295" i="5"/>
  <c r="D1294" i="5"/>
  <c r="C1294" i="5"/>
  <c r="B1294" i="5"/>
  <c r="A1294" i="5"/>
  <c r="D1293" i="5"/>
  <c r="C1293" i="5"/>
  <c r="B1293" i="5"/>
  <c r="A1293" i="5"/>
  <c r="D1292" i="5"/>
  <c r="C1292" i="5"/>
  <c r="B1292" i="5"/>
  <c r="A1292" i="5"/>
  <c r="C1291" i="5"/>
  <c r="B1291" i="5"/>
  <c r="A1291" i="5"/>
  <c r="C1290" i="5"/>
  <c r="B1290" i="5"/>
  <c r="A1290" i="5"/>
  <c r="C1289" i="5"/>
  <c r="B1289" i="5"/>
  <c r="A1289" i="5"/>
  <c r="C1288" i="5"/>
  <c r="B1288" i="5"/>
  <c r="A1288" i="5"/>
  <c r="D1287" i="5"/>
  <c r="C1287" i="5"/>
  <c r="B1287" i="5"/>
  <c r="A1287" i="5"/>
  <c r="D1286" i="5"/>
  <c r="C1286" i="5"/>
  <c r="B1286" i="5"/>
  <c r="A1286" i="5"/>
  <c r="D1285" i="5"/>
  <c r="C1285" i="5"/>
  <c r="B1285" i="5"/>
  <c r="A1285" i="5"/>
  <c r="D1284" i="5"/>
  <c r="C1284" i="5"/>
  <c r="B1284" i="5"/>
  <c r="A1284" i="5"/>
  <c r="D1283" i="5"/>
  <c r="C1283" i="5"/>
  <c r="B1283" i="5"/>
  <c r="A1283" i="5"/>
  <c r="D1282" i="5"/>
  <c r="C1282" i="5"/>
  <c r="B1282" i="5"/>
  <c r="A1282" i="5"/>
  <c r="D1281" i="5"/>
  <c r="C1281" i="5"/>
  <c r="B1281" i="5"/>
  <c r="A1281" i="5"/>
  <c r="D1280" i="5"/>
  <c r="C1280" i="5"/>
  <c r="B1280" i="5"/>
  <c r="A1280" i="5"/>
  <c r="D1279" i="5"/>
  <c r="C1279" i="5"/>
  <c r="B1279" i="5"/>
  <c r="A1279" i="5"/>
  <c r="D1278" i="5"/>
  <c r="C1278" i="5"/>
  <c r="B1278" i="5"/>
  <c r="A1278" i="5"/>
  <c r="D1277" i="5"/>
  <c r="C1277" i="5"/>
  <c r="B1277" i="5"/>
  <c r="A1277" i="5"/>
  <c r="D1276" i="5"/>
  <c r="C1276" i="5"/>
  <c r="B1276" i="5"/>
  <c r="A1276" i="5"/>
  <c r="D1275" i="5"/>
  <c r="C1275" i="5"/>
  <c r="B1275" i="5"/>
  <c r="A1275" i="5"/>
  <c r="D1274" i="5"/>
  <c r="C1274" i="5"/>
  <c r="B1274" i="5"/>
  <c r="A1274" i="5"/>
  <c r="D1273" i="5"/>
  <c r="C1273" i="5"/>
  <c r="B1273" i="5"/>
  <c r="A1273" i="5"/>
  <c r="D1272" i="5"/>
  <c r="C1272" i="5"/>
  <c r="B1272" i="5"/>
  <c r="A1272" i="5"/>
  <c r="D1271" i="5"/>
  <c r="C1271" i="5"/>
  <c r="B1271" i="5"/>
  <c r="A1271" i="5"/>
  <c r="D1270" i="5"/>
  <c r="C1270" i="5"/>
  <c r="B1270" i="5"/>
  <c r="A1270" i="5"/>
  <c r="D1269" i="5"/>
  <c r="C1269" i="5"/>
  <c r="B1269" i="5"/>
  <c r="A1269" i="5"/>
  <c r="D1268" i="5"/>
  <c r="C1268" i="5"/>
  <c r="B1268" i="5"/>
  <c r="A1268" i="5"/>
  <c r="D1267" i="5"/>
  <c r="C1267" i="5"/>
  <c r="B1267" i="5"/>
  <c r="A1267" i="5"/>
  <c r="D1266" i="5"/>
  <c r="C1266" i="5"/>
  <c r="B1266" i="5"/>
  <c r="A1266" i="5"/>
  <c r="D1265" i="5"/>
  <c r="C1265" i="5"/>
  <c r="B1265" i="5"/>
  <c r="A1265" i="5"/>
  <c r="D1264" i="5"/>
  <c r="C1264" i="5"/>
  <c r="B1264" i="5"/>
  <c r="A1264" i="5"/>
  <c r="D1263" i="5"/>
  <c r="C1263" i="5"/>
  <c r="B1263" i="5"/>
  <c r="A1263" i="5"/>
  <c r="D1262" i="5"/>
  <c r="C1262" i="5"/>
  <c r="B1262" i="5"/>
  <c r="A1262" i="5"/>
  <c r="D1261" i="5"/>
  <c r="C1261" i="5"/>
  <c r="B1261" i="5"/>
  <c r="A1261" i="5"/>
  <c r="D1260" i="5"/>
  <c r="C1260" i="5"/>
  <c r="B1260" i="5"/>
  <c r="A1260" i="5"/>
  <c r="D1259" i="5"/>
  <c r="C1259" i="5"/>
  <c r="B1259" i="5"/>
  <c r="A1259" i="5"/>
  <c r="D1258" i="5"/>
  <c r="C1258" i="5"/>
  <c r="B1258" i="5"/>
  <c r="A1258" i="5"/>
  <c r="D1257" i="5"/>
  <c r="C1257" i="5"/>
  <c r="B1257" i="5"/>
  <c r="A1257" i="5"/>
  <c r="D1256" i="5"/>
  <c r="C1256" i="5"/>
  <c r="B1256" i="5"/>
  <c r="A1256" i="5"/>
  <c r="D1255" i="5"/>
  <c r="C1255" i="5"/>
  <c r="B1255" i="5"/>
  <c r="A1255" i="5"/>
  <c r="D1254" i="5"/>
  <c r="C1254" i="5"/>
  <c r="B1254" i="5"/>
  <c r="A1254" i="5"/>
  <c r="D1253" i="5"/>
  <c r="C1253" i="5"/>
  <c r="B1253" i="5"/>
  <c r="A1253" i="5"/>
  <c r="D1252" i="5"/>
  <c r="C1252" i="5"/>
  <c r="B1252" i="5"/>
  <c r="A1252" i="5"/>
  <c r="D1251" i="5"/>
  <c r="C1251" i="5"/>
  <c r="B1251" i="5"/>
  <c r="A1251" i="5"/>
  <c r="D1250" i="5"/>
  <c r="C1250" i="5"/>
  <c r="B1250" i="5"/>
  <c r="A1250" i="5"/>
  <c r="D1249" i="5"/>
  <c r="C1249" i="5"/>
  <c r="B1249" i="5"/>
  <c r="A1249" i="5"/>
  <c r="D1248" i="5"/>
  <c r="C1248" i="5"/>
  <c r="B1248" i="5"/>
  <c r="A1248" i="5"/>
  <c r="D1247" i="5"/>
  <c r="C1247" i="5"/>
  <c r="B1247" i="5"/>
  <c r="A1247" i="5"/>
  <c r="D1246" i="5"/>
  <c r="C1246" i="5"/>
  <c r="B1246" i="5"/>
  <c r="A1246" i="5"/>
  <c r="D1245" i="5"/>
  <c r="C1245" i="5"/>
  <c r="B1245" i="5"/>
  <c r="A1245" i="5"/>
  <c r="D1244" i="5"/>
  <c r="C1244" i="5"/>
  <c r="B1244" i="5"/>
  <c r="A1244" i="5"/>
  <c r="D1243" i="5"/>
  <c r="C1243" i="5"/>
  <c r="B1243" i="5"/>
  <c r="A1243" i="5"/>
  <c r="D1242" i="5"/>
  <c r="C1242" i="5"/>
  <c r="B1242" i="5"/>
  <c r="A1242" i="5"/>
  <c r="D1241" i="5"/>
  <c r="C1241" i="5"/>
  <c r="B1241" i="5"/>
  <c r="A1241" i="5"/>
  <c r="D1240" i="5"/>
  <c r="C1240" i="5"/>
  <c r="B1240" i="5"/>
  <c r="A1240" i="5"/>
  <c r="D1239" i="5"/>
  <c r="C1239" i="5"/>
  <c r="B1239" i="5"/>
  <c r="A1239" i="5"/>
  <c r="D1238" i="5"/>
  <c r="C1238" i="5"/>
  <c r="B1238" i="5"/>
  <c r="A1238" i="5"/>
  <c r="D1237" i="5"/>
  <c r="C1237" i="5"/>
  <c r="B1237" i="5"/>
  <c r="A1237" i="5"/>
  <c r="D1236" i="5"/>
  <c r="C1236" i="5"/>
  <c r="B1236" i="5"/>
  <c r="A1236" i="5"/>
  <c r="D1235" i="5"/>
  <c r="C1235" i="5"/>
  <c r="B1235" i="5"/>
  <c r="A1235" i="5"/>
  <c r="D1234" i="5"/>
  <c r="C1234" i="5"/>
  <c r="B1234" i="5"/>
  <c r="A1234" i="5"/>
  <c r="D1233" i="5"/>
  <c r="C1233" i="5"/>
  <c r="B1233" i="5"/>
  <c r="A1233" i="5"/>
  <c r="D1232" i="5"/>
  <c r="C1232" i="5"/>
  <c r="B1232" i="5"/>
  <c r="A1232" i="5"/>
  <c r="D1231" i="5"/>
  <c r="C1231" i="5"/>
  <c r="B1231" i="5"/>
  <c r="A1231" i="5"/>
  <c r="D1230" i="5"/>
  <c r="C1230" i="5"/>
  <c r="B1230" i="5"/>
  <c r="A1230" i="5"/>
  <c r="D1229" i="5"/>
  <c r="C1229" i="5"/>
  <c r="B1229" i="5"/>
  <c r="A1229" i="5"/>
  <c r="D1228" i="5"/>
  <c r="C1228" i="5"/>
  <c r="B1228" i="5"/>
  <c r="A1228" i="5"/>
  <c r="D1227" i="5"/>
  <c r="C1227" i="5"/>
  <c r="B1227" i="5"/>
  <c r="A1227" i="5"/>
  <c r="D1226" i="5"/>
  <c r="C1226" i="5"/>
  <c r="B1226" i="5"/>
  <c r="A1226" i="5"/>
  <c r="D1225" i="5"/>
  <c r="C1225" i="5"/>
  <c r="B1225" i="5"/>
  <c r="A1225" i="5"/>
  <c r="D1224" i="5"/>
  <c r="C1224" i="5"/>
  <c r="B1224" i="5"/>
  <c r="A1224" i="5"/>
  <c r="D1223" i="5"/>
  <c r="C1223" i="5"/>
  <c r="B1223" i="5"/>
  <c r="A1223" i="5"/>
  <c r="D1222" i="5"/>
  <c r="C1222" i="5"/>
  <c r="B1222" i="5"/>
  <c r="A1222" i="5"/>
  <c r="D1221" i="5"/>
  <c r="C1221" i="5"/>
  <c r="B1221" i="5"/>
  <c r="A1221" i="5"/>
  <c r="D1220" i="5"/>
  <c r="C1220" i="5"/>
  <c r="B1220" i="5"/>
  <c r="A1220" i="5"/>
  <c r="D1219" i="5"/>
  <c r="C1219" i="5"/>
  <c r="B1219" i="5"/>
  <c r="A1219" i="5"/>
  <c r="D1218" i="5"/>
  <c r="C1218" i="5"/>
  <c r="B1218" i="5"/>
  <c r="A1218" i="5"/>
  <c r="D1217" i="5"/>
  <c r="C1217" i="5"/>
  <c r="B1217" i="5"/>
  <c r="A1217" i="5"/>
  <c r="D1216" i="5"/>
  <c r="C1216" i="5"/>
  <c r="B1216" i="5"/>
  <c r="A1216" i="5"/>
  <c r="D1215" i="5"/>
  <c r="C1215" i="5"/>
  <c r="B1215" i="5"/>
  <c r="A1215" i="5"/>
  <c r="D1214" i="5"/>
  <c r="C1214" i="5"/>
  <c r="B1214" i="5"/>
  <c r="A1214" i="5"/>
  <c r="D1213" i="5"/>
  <c r="C1213" i="5"/>
  <c r="B1213" i="5"/>
  <c r="A1213" i="5"/>
  <c r="D1212" i="5"/>
  <c r="C1212" i="5"/>
  <c r="B1212" i="5"/>
  <c r="A1212" i="5"/>
  <c r="D1211" i="5"/>
  <c r="C1211" i="5"/>
  <c r="B1211" i="5"/>
  <c r="A1211" i="5"/>
  <c r="D1210" i="5"/>
  <c r="C1210" i="5"/>
  <c r="B1210" i="5"/>
  <c r="A1210" i="5"/>
  <c r="D1209" i="5"/>
  <c r="C1209" i="5"/>
  <c r="B1209" i="5"/>
  <c r="A1209" i="5"/>
  <c r="D1208" i="5"/>
  <c r="C1208" i="5"/>
  <c r="B1208" i="5"/>
  <c r="A1208" i="5"/>
  <c r="D1207" i="5"/>
  <c r="C1207" i="5"/>
  <c r="B1207" i="5"/>
  <c r="A1207" i="5"/>
  <c r="D1206" i="5"/>
  <c r="C1206" i="5"/>
  <c r="B1206" i="5"/>
  <c r="A1206" i="5"/>
  <c r="D1205" i="5"/>
  <c r="C1205" i="5"/>
  <c r="B1205" i="5"/>
  <c r="A1205" i="5"/>
  <c r="D1204" i="5"/>
  <c r="C1204" i="5"/>
  <c r="B1204" i="5"/>
  <c r="A1204" i="5"/>
  <c r="D1203" i="5"/>
  <c r="C1203" i="5"/>
  <c r="B1203" i="5"/>
  <c r="A1203" i="5"/>
  <c r="D1202" i="5"/>
  <c r="C1202" i="5"/>
  <c r="B1202" i="5"/>
  <c r="A1202" i="5"/>
  <c r="D1201" i="5"/>
  <c r="C1201" i="5"/>
  <c r="B1201" i="5"/>
  <c r="A1201" i="5"/>
  <c r="D1200" i="5"/>
  <c r="C1200" i="5"/>
  <c r="B1200" i="5"/>
  <c r="A1200" i="5"/>
  <c r="D1199" i="5"/>
  <c r="C1199" i="5"/>
  <c r="B1199" i="5"/>
  <c r="A1199" i="5"/>
  <c r="D1198" i="5"/>
  <c r="C1198" i="5"/>
  <c r="B1198" i="5"/>
  <c r="A1198" i="5"/>
  <c r="D1197" i="5"/>
  <c r="C1197" i="5"/>
  <c r="B1197" i="5"/>
  <c r="A1197" i="5"/>
  <c r="D1196" i="5"/>
  <c r="C1196" i="5"/>
  <c r="B1196" i="5"/>
  <c r="A1196" i="5"/>
  <c r="D1195" i="5"/>
  <c r="C1195" i="5"/>
  <c r="B1195" i="5"/>
  <c r="A1195" i="5"/>
  <c r="D1194" i="5"/>
  <c r="C1194" i="5"/>
  <c r="B1194" i="5"/>
  <c r="A1194" i="5"/>
  <c r="D1193" i="5"/>
  <c r="C1193" i="5"/>
  <c r="B1193" i="5"/>
  <c r="A1193" i="5"/>
  <c r="D1192" i="5"/>
  <c r="C1192" i="5"/>
  <c r="B1192" i="5"/>
  <c r="A1192" i="5"/>
  <c r="C1191" i="5"/>
  <c r="B1191" i="5"/>
  <c r="A1191" i="5"/>
  <c r="C1190" i="5"/>
  <c r="B1190" i="5"/>
  <c r="A1190" i="5"/>
  <c r="C1189" i="5"/>
  <c r="B1189" i="5"/>
  <c r="A1189" i="5"/>
  <c r="C1188" i="5"/>
  <c r="B1188" i="5"/>
  <c r="A1188" i="5"/>
  <c r="D1187" i="5"/>
  <c r="C1187" i="5"/>
  <c r="B1187" i="5"/>
  <c r="A1187" i="5"/>
  <c r="D1186" i="5"/>
  <c r="C1186" i="5"/>
  <c r="B1186" i="5"/>
  <c r="A1186" i="5"/>
  <c r="D1185" i="5"/>
  <c r="C1185" i="5"/>
  <c r="B1185" i="5"/>
  <c r="A1185" i="5"/>
  <c r="D1184" i="5"/>
  <c r="C1184" i="5"/>
  <c r="B1184" i="5"/>
  <c r="A1184" i="5"/>
  <c r="D1183" i="5"/>
  <c r="C1183" i="5"/>
  <c r="B1183" i="5"/>
  <c r="A1183" i="5"/>
  <c r="D1182" i="5"/>
  <c r="C1182" i="5"/>
  <c r="B1182" i="5"/>
  <c r="A1182" i="5"/>
  <c r="D1181" i="5"/>
  <c r="C1181" i="5"/>
  <c r="B1181" i="5"/>
  <c r="A1181" i="5"/>
  <c r="D1180" i="5"/>
  <c r="C1180" i="5"/>
  <c r="B1180" i="5"/>
  <c r="A1180" i="5"/>
  <c r="D1179" i="5"/>
  <c r="C1179" i="5"/>
  <c r="B1179" i="5"/>
  <c r="A1179" i="5"/>
  <c r="D1178" i="5"/>
  <c r="C1178" i="5"/>
  <c r="B1178" i="5"/>
  <c r="A1178" i="5"/>
  <c r="D1177" i="5"/>
  <c r="C1177" i="5"/>
  <c r="B1177" i="5"/>
  <c r="A1177" i="5"/>
  <c r="D1176" i="5"/>
  <c r="C1176" i="5"/>
  <c r="B1176" i="5"/>
  <c r="A1176" i="5"/>
  <c r="D1175" i="5"/>
  <c r="C1175" i="5"/>
  <c r="B1175" i="5"/>
  <c r="A1175" i="5"/>
  <c r="D1174" i="5"/>
  <c r="C1174" i="5"/>
  <c r="B1174" i="5"/>
  <c r="A1174" i="5"/>
  <c r="D1173" i="5"/>
  <c r="C1173" i="5"/>
  <c r="B1173" i="5"/>
  <c r="A1173" i="5"/>
  <c r="D1172" i="5"/>
  <c r="C1172" i="5"/>
  <c r="B1172" i="5"/>
  <c r="A1172" i="5"/>
  <c r="D1171" i="5"/>
  <c r="C1171" i="5"/>
  <c r="B1171" i="5"/>
  <c r="A1171" i="5"/>
  <c r="D1170" i="5"/>
  <c r="C1170" i="5"/>
  <c r="B1170" i="5"/>
  <c r="A1170" i="5"/>
  <c r="D1169" i="5"/>
  <c r="C1169" i="5"/>
  <c r="B1169" i="5"/>
  <c r="A1169" i="5"/>
  <c r="D1168" i="5"/>
  <c r="C1168" i="5"/>
  <c r="B1168" i="5"/>
  <c r="A1168" i="5"/>
  <c r="D1167" i="5"/>
  <c r="C1167" i="5"/>
  <c r="B1167" i="5"/>
  <c r="A1167" i="5"/>
  <c r="D1166" i="5"/>
  <c r="C1166" i="5"/>
  <c r="B1166" i="5"/>
  <c r="A1166" i="5"/>
  <c r="D1165" i="5"/>
  <c r="C1165" i="5"/>
  <c r="B1165" i="5"/>
  <c r="A1165" i="5"/>
  <c r="D1164" i="5"/>
  <c r="C1164" i="5"/>
  <c r="B1164" i="5"/>
  <c r="A1164" i="5"/>
  <c r="D1163" i="5"/>
  <c r="C1163" i="5"/>
  <c r="B1163" i="5"/>
  <c r="A1163" i="5"/>
  <c r="D1162" i="5"/>
  <c r="C1162" i="5"/>
  <c r="B1162" i="5"/>
  <c r="A1162" i="5"/>
  <c r="D1161" i="5"/>
  <c r="C1161" i="5"/>
  <c r="B1161" i="5"/>
  <c r="A1161" i="5"/>
  <c r="D1160" i="5"/>
  <c r="C1160" i="5"/>
  <c r="B1160" i="5"/>
  <c r="A1160" i="5"/>
  <c r="D1159" i="5"/>
  <c r="C1159" i="5"/>
  <c r="B1159" i="5"/>
  <c r="A1159" i="5"/>
  <c r="D1158" i="5"/>
  <c r="C1158" i="5"/>
  <c r="B1158" i="5"/>
  <c r="A1158" i="5"/>
  <c r="D1157" i="5"/>
  <c r="C1157" i="5"/>
  <c r="B1157" i="5"/>
  <c r="A1157" i="5"/>
  <c r="D1156" i="5"/>
  <c r="C1156" i="5"/>
  <c r="B1156" i="5"/>
  <c r="A1156" i="5"/>
  <c r="D1155" i="5"/>
  <c r="C1155" i="5"/>
  <c r="B1155" i="5"/>
  <c r="A1155" i="5"/>
  <c r="D1154" i="5"/>
  <c r="C1154" i="5"/>
  <c r="B1154" i="5"/>
  <c r="A1154" i="5"/>
  <c r="D1153" i="5"/>
  <c r="C1153" i="5"/>
  <c r="B1153" i="5"/>
  <c r="A1153" i="5"/>
  <c r="D1152" i="5"/>
  <c r="C1152" i="5"/>
  <c r="B1152" i="5"/>
  <c r="A1152" i="5"/>
  <c r="D1151" i="5"/>
  <c r="C1151" i="5"/>
  <c r="B1151" i="5"/>
  <c r="A1151" i="5"/>
  <c r="D1150" i="5"/>
  <c r="C1150" i="5"/>
  <c r="B1150" i="5"/>
  <c r="A1150" i="5"/>
  <c r="D1149" i="5"/>
  <c r="C1149" i="5"/>
  <c r="B1149" i="5"/>
  <c r="A1149" i="5"/>
  <c r="D1148" i="5"/>
  <c r="C1148" i="5"/>
  <c r="B1148" i="5"/>
  <c r="A1148" i="5"/>
  <c r="D1147" i="5"/>
  <c r="C1147" i="5"/>
  <c r="B1147" i="5"/>
  <c r="A1147" i="5"/>
  <c r="D1146" i="5"/>
  <c r="C1146" i="5"/>
  <c r="B1146" i="5"/>
  <c r="A1146" i="5"/>
  <c r="D1145" i="5"/>
  <c r="C1145" i="5"/>
  <c r="B1145" i="5"/>
  <c r="A1145" i="5"/>
  <c r="D1144" i="5"/>
  <c r="C1144" i="5"/>
  <c r="B1144" i="5"/>
  <c r="A1144" i="5"/>
  <c r="D1143" i="5"/>
  <c r="C1143" i="5"/>
  <c r="B1143" i="5"/>
  <c r="A1143" i="5"/>
  <c r="D1142" i="5"/>
  <c r="C1142" i="5"/>
  <c r="B1142" i="5"/>
  <c r="A1142" i="5"/>
  <c r="D1141" i="5"/>
  <c r="C1141" i="5"/>
  <c r="B1141" i="5"/>
  <c r="A1141" i="5"/>
  <c r="D1140" i="5"/>
  <c r="C1140" i="5"/>
  <c r="B1140" i="5"/>
  <c r="A1140" i="5"/>
  <c r="D1139" i="5"/>
  <c r="C1139" i="5"/>
  <c r="B1139" i="5"/>
  <c r="A1139" i="5"/>
  <c r="D1138" i="5"/>
  <c r="C1138" i="5"/>
  <c r="B1138" i="5"/>
  <c r="A1138" i="5"/>
  <c r="D1137" i="5"/>
  <c r="C1137" i="5"/>
  <c r="B1137" i="5"/>
  <c r="A1137" i="5"/>
  <c r="D1136" i="5"/>
  <c r="C1136" i="5"/>
  <c r="B1136" i="5"/>
  <c r="A1136" i="5"/>
  <c r="D1135" i="5"/>
  <c r="C1135" i="5"/>
  <c r="B1135" i="5"/>
  <c r="A1135" i="5"/>
  <c r="D1134" i="5"/>
  <c r="C1134" i="5"/>
  <c r="B1134" i="5"/>
  <c r="A1134" i="5"/>
  <c r="D1133" i="5"/>
  <c r="C1133" i="5"/>
  <c r="B1133" i="5"/>
  <c r="A1133" i="5"/>
  <c r="D1132" i="5"/>
  <c r="C1132" i="5"/>
  <c r="B1132" i="5"/>
  <c r="A1132" i="5"/>
  <c r="D1131" i="5"/>
  <c r="C1131" i="5"/>
  <c r="B1131" i="5"/>
  <c r="A1131" i="5"/>
  <c r="D1130" i="5"/>
  <c r="C1130" i="5"/>
  <c r="B1130" i="5"/>
  <c r="A1130" i="5"/>
  <c r="D1129" i="5"/>
  <c r="C1129" i="5"/>
  <c r="B1129" i="5"/>
  <c r="A1129" i="5"/>
  <c r="D1128" i="5"/>
  <c r="C1128" i="5"/>
  <c r="B1128" i="5"/>
  <c r="A1128" i="5"/>
  <c r="D1127" i="5"/>
  <c r="C1127" i="5"/>
  <c r="B1127" i="5"/>
  <c r="A1127" i="5"/>
  <c r="D1126" i="5"/>
  <c r="C1126" i="5"/>
  <c r="B1126" i="5"/>
  <c r="A1126" i="5"/>
  <c r="D1125" i="5"/>
  <c r="C1125" i="5"/>
  <c r="B1125" i="5"/>
  <c r="A1125" i="5"/>
  <c r="D1124" i="5"/>
  <c r="C1124" i="5"/>
  <c r="B1124" i="5"/>
  <c r="A1124" i="5"/>
  <c r="D1123" i="5"/>
  <c r="C1123" i="5"/>
  <c r="B1123" i="5"/>
  <c r="A1123" i="5"/>
  <c r="D1122" i="5"/>
  <c r="C1122" i="5"/>
  <c r="B1122" i="5"/>
  <c r="A1122" i="5"/>
  <c r="D1121" i="5"/>
  <c r="C1121" i="5"/>
  <c r="B1121" i="5"/>
  <c r="A1121" i="5"/>
  <c r="D1120" i="5"/>
  <c r="C1120" i="5"/>
  <c r="B1120" i="5"/>
  <c r="A1120" i="5"/>
  <c r="D1119" i="5"/>
  <c r="C1119" i="5"/>
  <c r="B1119" i="5"/>
  <c r="A1119" i="5"/>
  <c r="D1118" i="5"/>
  <c r="C1118" i="5"/>
  <c r="B1118" i="5"/>
  <c r="A1118" i="5"/>
  <c r="D1117" i="5"/>
  <c r="C1117" i="5"/>
  <c r="B1117" i="5"/>
  <c r="A1117" i="5"/>
  <c r="D1116" i="5"/>
  <c r="C1116" i="5"/>
  <c r="B1116" i="5"/>
  <c r="A1116" i="5"/>
  <c r="D1115" i="5"/>
  <c r="C1115" i="5"/>
  <c r="B1115" i="5"/>
  <c r="A1115" i="5"/>
  <c r="D1114" i="5"/>
  <c r="C1114" i="5"/>
  <c r="B1114" i="5"/>
  <c r="A1114" i="5"/>
  <c r="D1113" i="5"/>
  <c r="C1113" i="5"/>
  <c r="B1113" i="5"/>
  <c r="A1113" i="5"/>
  <c r="D1112" i="5"/>
  <c r="C1112" i="5"/>
  <c r="B1112" i="5"/>
  <c r="A1112" i="5"/>
  <c r="D1111" i="5"/>
  <c r="C1111" i="5"/>
  <c r="B1111" i="5"/>
  <c r="A1111" i="5"/>
  <c r="D1110" i="5"/>
  <c r="C1110" i="5"/>
  <c r="B1110" i="5"/>
  <c r="A1110" i="5"/>
  <c r="D1109" i="5"/>
  <c r="C1109" i="5"/>
  <c r="B1109" i="5"/>
  <c r="A1109" i="5"/>
  <c r="D1108" i="5"/>
  <c r="C1108" i="5"/>
  <c r="B1108" i="5"/>
  <c r="A1108" i="5"/>
  <c r="D1107" i="5"/>
  <c r="C1107" i="5"/>
  <c r="B1107" i="5"/>
  <c r="A1107" i="5"/>
  <c r="D1106" i="5"/>
  <c r="C1106" i="5"/>
  <c r="B1106" i="5"/>
  <c r="A1106" i="5"/>
  <c r="D1105" i="5"/>
  <c r="C1105" i="5"/>
  <c r="B1105" i="5"/>
  <c r="A1105" i="5"/>
  <c r="D1104" i="5"/>
  <c r="C1104" i="5"/>
  <c r="B1104" i="5"/>
  <c r="A1104" i="5"/>
  <c r="D1103" i="5"/>
  <c r="C1103" i="5"/>
  <c r="B1103" i="5"/>
  <c r="A1103" i="5"/>
  <c r="D1102" i="5"/>
  <c r="C1102" i="5"/>
  <c r="B1102" i="5"/>
  <c r="A1102" i="5"/>
  <c r="D1101" i="5"/>
  <c r="C1101" i="5"/>
  <c r="B1101" i="5"/>
  <c r="A1101" i="5"/>
  <c r="D1100" i="5"/>
  <c r="C1100" i="5"/>
  <c r="B1100" i="5"/>
  <c r="A1100" i="5"/>
  <c r="D1099" i="5"/>
  <c r="C1099" i="5"/>
  <c r="B1099" i="5"/>
  <c r="A1099" i="5"/>
  <c r="D1098" i="5"/>
  <c r="C1098" i="5"/>
  <c r="B1098" i="5"/>
  <c r="A1098" i="5"/>
  <c r="D1097" i="5"/>
  <c r="C1097" i="5"/>
  <c r="B1097" i="5"/>
  <c r="A1097" i="5"/>
  <c r="D1096" i="5"/>
  <c r="C1096" i="5"/>
  <c r="B1096" i="5"/>
  <c r="A1096" i="5"/>
  <c r="D1095" i="5"/>
  <c r="C1095" i="5"/>
  <c r="B1095" i="5"/>
  <c r="A1095" i="5"/>
  <c r="D1094" i="5"/>
  <c r="C1094" i="5"/>
  <c r="B1094" i="5"/>
  <c r="A1094" i="5"/>
  <c r="D1093" i="5"/>
  <c r="C1093" i="5"/>
  <c r="B1093" i="5"/>
  <c r="A1093" i="5"/>
  <c r="D1092" i="5"/>
  <c r="C1092" i="5"/>
  <c r="B1092" i="5"/>
  <c r="A1092" i="5"/>
  <c r="C1091" i="5"/>
  <c r="B1091" i="5"/>
  <c r="A1091" i="5"/>
  <c r="C1090" i="5"/>
  <c r="B1090" i="5"/>
  <c r="A1090" i="5"/>
  <c r="C1089" i="5"/>
  <c r="B1089" i="5"/>
  <c r="A1089" i="5"/>
  <c r="C1088" i="5"/>
  <c r="B1088" i="5"/>
  <c r="A1088" i="5"/>
  <c r="D1087" i="5"/>
  <c r="C1087" i="5"/>
  <c r="B1087" i="5"/>
  <c r="A1087" i="5"/>
  <c r="D1086" i="5"/>
  <c r="C1086" i="5"/>
  <c r="B1086" i="5"/>
  <c r="A1086" i="5"/>
  <c r="D1085" i="5"/>
  <c r="C1085" i="5"/>
  <c r="B1085" i="5"/>
  <c r="A1085" i="5"/>
  <c r="D1084" i="5"/>
  <c r="C1084" i="5"/>
  <c r="B1084" i="5"/>
  <c r="A1084" i="5"/>
  <c r="D1083" i="5"/>
  <c r="C1083" i="5"/>
  <c r="B1083" i="5"/>
  <c r="A1083" i="5"/>
  <c r="D1082" i="5"/>
  <c r="C1082" i="5"/>
  <c r="B1082" i="5"/>
  <c r="A1082" i="5"/>
  <c r="D1081" i="5"/>
  <c r="C1081" i="5"/>
  <c r="B1081" i="5"/>
  <c r="A1081" i="5"/>
  <c r="D1080" i="5"/>
  <c r="C1080" i="5"/>
  <c r="B1080" i="5"/>
  <c r="A1080" i="5"/>
  <c r="D1079" i="5"/>
  <c r="C1079" i="5"/>
  <c r="B1079" i="5"/>
  <c r="A1079" i="5"/>
  <c r="D1078" i="5"/>
  <c r="C1078" i="5"/>
  <c r="B1078" i="5"/>
  <c r="A1078" i="5"/>
  <c r="D1077" i="5"/>
  <c r="C1077" i="5"/>
  <c r="B1077" i="5"/>
  <c r="A1077" i="5"/>
  <c r="D1076" i="5"/>
  <c r="C1076" i="5"/>
  <c r="B1076" i="5"/>
  <c r="A1076" i="5"/>
  <c r="D1075" i="5"/>
  <c r="C1075" i="5"/>
  <c r="B1075" i="5"/>
  <c r="A1075" i="5"/>
  <c r="D1074" i="5"/>
  <c r="C1074" i="5"/>
  <c r="B1074" i="5"/>
  <c r="A1074" i="5"/>
  <c r="D1073" i="5"/>
  <c r="C1073" i="5"/>
  <c r="B1073" i="5"/>
  <c r="A1073" i="5"/>
  <c r="D1072" i="5"/>
  <c r="C1072" i="5"/>
  <c r="B1072" i="5"/>
  <c r="A1072" i="5"/>
  <c r="D1071" i="5"/>
  <c r="C1071" i="5"/>
  <c r="B1071" i="5"/>
  <c r="A1071" i="5"/>
  <c r="D1070" i="5"/>
  <c r="C1070" i="5"/>
  <c r="B1070" i="5"/>
  <c r="A1070" i="5"/>
  <c r="D1069" i="5"/>
  <c r="C1069" i="5"/>
  <c r="B1069" i="5"/>
  <c r="A1069" i="5"/>
  <c r="D1068" i="5"/>
  <c r="C1068" i="5"/>
  <c r="B1068" i="5"/>
  <c r="A1068" i="5"/>
  <c r="D1067" i="5"/>
  <c r="C1067" i="5"/>
  <c r="B1067" i="5"/>
  <c r="A1067" i="5"/>
  <c r="D1066" i="5"/>
  <c r="C1066" i="5"/>
  <c r="B1066" i="5"/>
  <c r="A1066" i="5"/>
  <c r="D1065" i="5"/>
  <c r="C1065" i="5"/>
  <c r="B1065" i="5"/>
  <c r="A1065" i="5"/>
  <c r="D1064" i="5"/>
  <c r="C1064" i="5"/>
  <c r="B1064" i="5"/>
  <c r="A1064" i="5"/>
  <c r="D1063" i="5"/>
  <c r="C1063" i="5"/>
  <c r="B1063" i="5"/>
  <c r="A1063" i="5"/>
  <c r="D1062" i="5"/>
  <c r="C1062" i="5"/>
  <c r="B1062" i="5"/>
  <c r="A1062" i="5"/>
  <c r="D1061" i="5"/>
  <c r="C1061" i="5"/>
  <c r="B1061" i="5"/>
  <c r="A1061" i="5"/>
  <c r="D1060" i="5"/>
  <c r="C1060" i="5"/>
  <c r="B1060" i="5"/>
  <c r="A1060" i="5"/>
  <c r="D1059" i="5"/>
  <c r="C1059" i="5"/>
  <c r="B1059" i="5"/>
  <c r="A1059" i="5"/>
  <c r="D1058" i="5"/>
  <c r="C1058" i="5"/>
  <c r="B1058" i="5"/>
  <c r="A1058" i="5"/>
  <c r="D1057" i="5"/>
  <c r="C1057" i="5"/>
  <c r="B1057" i="5"/>
  <c r="A1057" i="5"/>
  <c r="D1056" i="5"/>
  <c r="C1056" i="5"/>
  <c r="B1056" i="5"/>
  <c r="A1056" i="5"/>
  <c r="D1055" i="5"/>
  <c r="C1055" i="5"/>
  <c r="B1055" i="5"/>
  <c r="A1055" i="5"/>
  <c r="D1054" i="5"/>
  <c r="C1054" i="5"/>
  <c r="B1054" i="5"/>
  <c r="A1054" i="5"/>
  <c r="D1053" i="5"/>
  <c r="C1053" i="5"/>
  <c r="B1053" i="5"/>
  <c r="A1053" i="5"/>
  <c r="D1052" i="5"/>
  <c r="C1052" i="5"/>
  <c r="B1052" i="5"/>
  <c r="A1052" i="5"/>
  <c r="D1051" i="5"/>
  <c r="C1051" i="5"/>
  <c r="B1051" i="5"/>
  <c r="A1051" i="5"/>
  <c r="D1050" i="5"/>
  <c r="C1050" i="5"/>
  <c r="B1050" i="5"/>
  <c r="A1050" i="5"/>
  <c r="D1049" i="5"/>
  <c r="C1049" i="5"/>
  <c r="B1049" i="5"/>
  <c r="A1049" i="5"/>
  <c r="D1048" i="5"/>
  <c r="C1048" i="5"/>
  <c r="B1048" i="5"/>
  <c r="A1048" i="5"/>
  <c r="D1047" i="5"/>
  <c r="C1047" i="5"/>
  <c r="B1047" i="5"/>
  <c r="A1047" i="5"/>
  <c r="D1046" i="5"/>
  <c r="C1046" i="5"/>
  <c r="B1046" i="5"/>
  <c r="A1046" i="5"/>
  <c r="D1045" i="5"/>
  <c r="C1045" i="5"/>
  <c r="B1045" i="5"/>
  <c r="A1045" i="5"/>
  <c r="D1044" i="5"/>
  <c r="C1044" i="5"/>
  <c r="B1044" i="5"/>
  <c r="A1044" i="5"/>
  <c r="D1043" i="5"/>
  <c r="C1043" i="5"/>
  <c r="B1043" i="5"/>
  <c r="A1043" i="5"/>
  <c r="D1042" i="5"/>
  <c r="C1042" i="5"/>
  <c r="B1042" i="5"/>
  <c r="A1042" i="5"/>
  <c r="D1041" i="5"/>
  <c r="C1041" i="5"/>
  <c r="B1041" i="5"/>
  <c r="A1041" i="5"/>
  <c r="D1040" i="5"/>
  <c r="C1040" i="5"/>
  <c r="B1040" i="5"/>
  <c r="A1040" i="5"/>
  <c r="D1039" i="5"/>
  <c r="C1039" i="5"/>
  <c r="B1039" i="5"/>
  <c r="A1039" i="5"/>
  <c r="D1038" i="5"/>
  <c r="C1038" i="5"/>
  <c r="B1038" i="5"/>
  <c r="A1038" i="5"/>
  <c r="D1037" i="5"/>
  <c r="C1037" i="5"/>
  <c r="B1037" i="5"/>
  <c r="A1037" i="5"/>
  <c r="D1036" i="5"/>
  <c r="C1036" i="5"/>
  <c r="B1036" i="5"/>
  <c r="A1036" i="5"/>
  <c r="D1035" i="5"/>
  <c r="C1035" i="5"/>
  <c r="B1035" i="5"/>
  <c r="A1035" i="5"/>
  <c r="D1034" i="5"/>
  <c r="C1034" i="5"/>
  <c r="B1034" i="5"/>
  <c r="A1034" i="5"/>
  <c r="D1033" i="5"/>
  <c r="C1033" i="5"/>
  <c r="B1033" i="5"/>
  <c r="A1033" i="5"/>
  <c r="D1032" i="5"/>
  <c r="C1032" i="5"/>
  <c r="B1032" i="5"/>
  <c r="A1032" i="5"/>
  <c r="D1031" i="5"/>
  <c r="C1031" i="5"/>
  <c r="B1031" i="5"/>
  <c r="A1031" i="5"/>
  <c r="D1030" i="5"/>
  <c r="C1030" i="5"/>
  <c r="B1030" i="5"/>
  <c r="A1030" i="5"/>
  <c r="D1029" i="5"/>
  <c r="C1029" i="5"/>
  <c r="B1029" i="5"/>
  <c r="A1029" i="5"/>
  <c r="D1028" i="5"/>
  <c r="C1028" i="5"/>
  <c r="B1028" i="5"/>
  <c r="A1028" i="5"/>
  <c r="D1027" i="5"/>
  <c r="C1027" i="5"/>
  <c r="B1027" i="5"/>
  <c r="A1027" i="5"/>
  <c r="D1026" i="5"/>
  <c r="C1026" i="5"/>
  <c r="B1026" i="5"/>
  <c r="A1026" i="5"/>
  <c r="D1025" i="5"/>
  <c r="C1025" i="5"/>
  <c r="B1025" i="5"/>
  <c r="A1025" i="5"/>
  <c r="D1024" i="5"/>
  <c r="C1024" i="5"/>
  <c r="B1024" i="5"/>
  <c r="A1024" i="5"/>
  <c r="D1023" i="5"/>
  <c r="C1023" i="5"/>
  <c r="B1023" i="5"/>
  <c r="A1023" i="5"/>
  <c r="D1022" i="5"/>
  <c r="C1022" i="5"/>
  <c r="B1022" i="5"/>
  <c r="A1022" i="5"/>
  <c r="D1021" i="5"/>
  <c r="C1021" i="5"/>
  <c r="B1021" i="5"/>
  <c r="A1021" i="5"/>
  <c r="D1020" i="5"/>
  <c r="C1020" i="5"/>
  <c r="B1020" i="5"/>
  <c r="A1020" i="5"/>
  <c r="D1019" i="5"/>
  <c r="C1019" i="5"/>
  <c r="B1019" i="5"/>
  <c r="A1019" i="5"/>
  <c r="D1018" i="5"/>
  <c r="C1018" i="5"/>
  <c r="B1018" i="5"/>
  <c r="A1018" i="5"/>
  <c r="D1017" i="5"/>
  <c r="C1017" i="5"/>
  <c r="B1017" i="5"/>
  <c r="A1017" i="5"/>
  <c r="D1016" i="5"/>
  <c r="C1016" i="5"/>
  <c r="B1016" i="5"/>
  <c r="A1016" i="5"/>
  <c r="D1015" i="5"/>
  <c r="C1015" i="5"/>
  <c r="B1015" i="5"/>
  <c r="A1015" i="5"/>
  <c r="D1014" i="5"/>
  <c r="C1014" i="5"/>
  <c r="B1014" i="5"/>
  <c r="A1014" i="5"/>
  <c r="D1013" i="5"/>
  <c r="C1013" i="5"/>
  <c r="B1013" i="5"/>
  <c r="A1013" i="5"/>
  <c r="D1012" i="5"/>
  <c r="C1012" i="5"/>
  <c r="B1012" i="5"/>
  <c r="A1012" i="5"/>
  <c r="D1011" i="5"/>
  <c r="C1011" i="5"/>
  <c r="B1011" i="5"/>
  <c r="A1011" i="5"/>
  <c r="D1010" i="5"/>
  <c r="C1010" i="5"/>
  <c r="B1010" i="5"/>
  <c r="A1010" i="5"/>
  <c r="D1009" i="5"/>
  <c r="C1009" i="5"/>
  <c r="B1009" i="5"/>
  <c r="A1009" i="5"/>
  <c r="D1008" i="5"/>
  <c r="C1008" i="5"/>
  <c r="B1008" i="5"/>
  <c r="A1008" i="5"/>
  <c r="D1007" i="5"/>
  <c r="C1007" i="5"/>
  <c r="B1007" i="5"/>
  <c r="A1007" i="5"/>
  <c r="D1006" i="5"/>
  <c r="C1006" i="5"/>
  <c r="B1006" i="5"/>
  <c r="A1006" i="5"/>
  <c r="D1005" i="5"/>
  <c r="C1005" i="5"/>
  <c r="B1005" i="5"/>
  <c r="A1005" i="5"/>
  <c r="D1004" i="5"/>
  <c r="C1004" i="5"/>
  <c r="B1004" i="5"/>
  <c r="A1004" i="5"/>
  <c r="D1003" i="5"/>
  <c r="C1003" i="5"/>
  <c r="B1003" i="5"/>
  <c r="A1003" i="5"/>
  <c r="D1002" i="5"/>
  <c r="C1002" i="5"/>
  <c r="B1002" i="5"/>
  <c r="A1002" i="5"/>
  <c r="D1001" i="5"/>
  <c r="C1001" i="5"/>
  <c r="B1001" i="5"/>
  <c r="A1001" i="5"/>
  <c r="D1000" i="5"/>
  <c r="C1000" i="5"/>
  <c r="B1000" i="5"/>
  <c r="A1000" i="5"/>
  <c r="D999" i="5"/>
  <c r="C999" i="5"/>
  <c r="B999" i="5"/>
  <c r="A999" i="5"/>
  <c r="D998" i="5"/>
  <c r="C998" i="5"/>
  <c r="B998" i="5"/>
  <c r="A998" i="5"/>
  <c r="D997" i="5"/>
  <c r="C997" i="5"/>
  <c r="B997" i="5"/>
  <c r="A997" i="5"/>
  <c r="D996" i="5"/>
  <c r="C996" i="5"/>
  <c r="B996" i="5"/>
  <c r="A996" i="5"/>
  <c r="D995" i="5"/>
  <c r="C995" i="5"/>
  <c r="B995" i="5"/>
  <c r="A995" i="5"/>
  <c r="D994" i="5"/>
  <c r="C994" i="5"/>
  <c r="B994" i="5"/>
  <c r="A994" i="5"/>
  <c r="D993" i="5"/>
  <c r="C993" i="5"/>
  <c r="B993" i="5"/>
  <c r="A993" i="5"/>
  <c r="D992" i="5"/>
  <c r="C992" i="5"/>
  <c r="B992" i="5"/>
  <c r="A992" i="5"/>
  <c r="C991" i="5"/>
  <c r="B991" i="5"/>
  <c r="A991" i="5"/>
  <c r="C990" i="5"/>
  <c r="B990" i="5"/>
  <c r="A990" i="5"/>
  <c r="C989" i="5"/>
  <c r="B989" i="5"/>
  <c r="A989" i="5"/>
  <c r="C988" i="5"/>
  <c r="B988" i="5"/>
  <c r="A988" i="5"/>
  <c r="D987" i="5"/>
  <c r="C987" i="5"/>
  <c r="B987" i="5"/>
  <c r="A987" i="5"/>
  <c r="D986" i="5"/>
  <c r="C986" i="5"/>
  <c r="B986" i="5"/>
  <c r="A986" i="5"/>
  <c r="D985" i="5"/>
  <c r="C985" i="5"/>
  <c r="B985" i="5"/>
  <c r="A985" i="5"/>
  <c r="D984" i="5"/>
  <c r="C984" i="5"/>
  <c r="B984" i="5"/>
  <c r="A984" i="5"/>
  <c r="D983" i="5"/>
  <c r="C983" i="5"/>
  <c r="B983" i="5"/>
  <c r="A983" i="5"/>
  <c r="D982" i="5"/>
  <c r="C982" i="5"/>
  <c r="B982" i="5"/>
  <c r="A982" i="5"/>
  <c r="D981" i="5"/>
  <c r="C981" i="5"/>
  <c r="B981" i="5"/>
  <c r="A981" i="5"/>
  <c r="D980" i="5"/>
  <c r="C980" i="5"/>
  <c r="B980" i="5"/>
  <c r="A980" i="5"/>
  <c r="D979" i="5"/>
  <c r="C979" i="5"/>
  <c r="B979" i="5"/>
  <c r="A979" i="5"/>
  <c r="D978" i="5"/>
  <c r="C978" i="5"/>
  <c r="B978" i="5"/>
  <c r="A978" i="5"/>
  <c r="D977" i="5"/>
  <c r="C977" i="5"/>
  <c r="B977" i="5"/>
  <c r="A977" i="5"/>
  <c r="D976" i="5"/>
  <c r="C976" i="5"/>
  <c r="B976" i="5"/>
  <c r="A976" i="5"/>
  <c r="D975" i="5"/>
  <c r="C975" i="5"/>
  <c r="B975" i="5"/>
  <c r="A975" i="5"/>
  <c r="D974" i="5"/>
  <c r="C974" i="5"/>
  <c r="B974" i="5"/>
  <c r="A974" i="5"/>
  <c r="D973" i="5"/>
  <c r="C973" i="5"/>
  <c r="B973" i="5"/>
  <c r="A973" i="5"/>
  <c r="D972" i="5"/>
  <c r="C972" i="5"/>
  <c r="B972" i="5"/>
  <c r="A972" i="5"/>
  <c r="D971" i="5"/>
  <c r="C971" i="5"/>
  <c r="B971" i="5"/>
  <c r="A971" i="5"/>
  <c r="D970" i="5"/>
  <c r="C970" i="5"/>
  <c r="B970" i="5"/>
  <c r="A970" i="5"/>
  <c r="D969" i="5"/>
  <c r="C969" i="5"/>
  <c r="B969" i="5"/>
  <c r="A969" i="5"/>
  <c r="D968" i="5"/>
  <c r="C968" i="5"/>
  <c r="B968" i="5"/>
  <c r="A968" i="5"/>
  <c r="D967" i="5"/>
  <c r="C967" i="5"/>
  <c r="B967" i="5"/>
  <c r="A967" i="5"/>
  <c r="D966" i="5"/>
  <c r="C966" i="5"/>
  <c r="B966" i="5"/>
  <c r="A966" i="5"/>
  <c r="D965" i="5"/>
  <c r="C965" i="5"/>
  <c r="B965" i="5"/>
  <c r="A965" i="5"/>
  <c r="D964" i="5"/>
  <c r="C964" i="5"/>
  <c r="B964" i="5"/>
  <c r="A964" i="5"/>
  <c r="D963" i="5"/>
  <c r="C963" i="5"/>
  <c r="B963" i="5"/>
  <c r="A963" i="5"/>
  <c r="D962" i="5"/>
  <c r="C962" i="5"/>
  <c r="B962" i="5"/>
  <c r="A962" i="5"/>
  <c r="D961" i="5"/>
  <c r="C961" i="5"/>
  <c r="B961" i="5"/>
  <c r="A961" i="5"/>
  <c r="D960" i="5"/>
  <c r="C960" i="5"/>
  <c r="B960" i="5"/>
  <c r="A960" i="5"/>
  <c r="D959" i="5"/>
  <c r="C959" i="5"/>
  <c r="B959" i="5"/>
  <c r="A959" i="5"/>
  <c r="D958" i="5"/>
  <c r="C958" i="5"/>
  <c r="B958" i="5"/>
  <c r="A958" i="5"/>
  <c r="D957" i="5"/>
  <c r="C957" i="5"/>
  <c r="B957" i="5"/>
  <c r="A957" i="5"/>
  <c r="D956" i="5"/>
  <c r="C956" i="5"/>
  <c r="B956" i="5"/>
  <c r="A956" i="5"/>
  <c r="D955" i="5"/>
  <c r="C955" i="5"/>
  <c r="B955" i="5"/>
  <c r="A955" i="5"/>
  <c r="D954" i="5"/>
  <c r="C954" i="5"/>
  <c r="B954" i="5"/>
  <c r="A954" i="5"/>
  <c r="D953" i="5"/>
  <c r="C953" i="5"/>
  <c r="B953" i="5"/>
  <c r="A953" i="5"/>
  <c r="D952" i="5"/>
  <c r="C952" i="5"/>
  <c r="B952" i="5"/>
  <c r="A952" i="5"/>
  <c r="D951" i="5"/>
  <c r="C951" i="5"/>
  <c r="B951" i="5"/>
  <c r="A951" i="5"/>
  <c r="D950" i="5"/>
  <c r="C950" i="5"/>
  <c r="B950" i="5"/>
  <c r="A950" i="5"/>
  <c r="D949" i="5"/>
  <c r="C949" i="5"/>
  <c r="B949" i="5"/>
  <c r="A949" i="5"/>
  <c r="D948" i="5"/>
  <c r="C948" i="5"/>
  <c r="B948" i="5"/>
  <c r="A948" i="5"/>
  <c r="D947" i="5"/>
  <c r="C947" i="5"/>
  <c r="B947" i="5"/>
  <c r="A947" i="5"/>
  <c r="D946" i="5"/>
  <c r="C946" i="5"/>
  <c r="B946" i="5"/>
  <c r="A946" i="5"/>
  <c r="D945" i="5"/>
  <c r="C945" i="5"/>
  <c r="B945" i="5"/>
  <c r="A945" i="5"/>
  <c r="D944" i="5"/>
  <c r="C944" i="5"/>
  <c r="B944" i="5"/>
  <c r="A944" i="5"/>
  <c r="D943" i="5"/>
  <c r="C943" i="5"/>
  <c r="B943" i="5"/>
  <c r="A943" i="5"/>
  <c r="D942" i="5"/>
  <c r="C942" i="5"/>
  <c r="B942" i="5"/>
  <c r="A942" i="5"/>
  <c r="D941" i="5"/>
  <c r="C941" i="5"/>
  <c r="B941" i="5"/>
  <c r="A941" i="5"/>
  <c r="D940" i="5"/>
  <c r="C940" i="5"/>
  <c r="B940" i="5"/>
  <c r="A940" i="5"/>
  <c r="D939" i="5"/>
  <c r="C939" i="5"/>
  <c r="B939" i="5"/>
  <c r="A939" i="5"/>
  <c r="D938" i="5"/>
  <c r="C938" i="5"/>
  <c r="B938" i="5"/>
  <c r="A938" i="5"/>
  <c r="D937" i="5"/>
  <c r="C937" i="5"/>
  <c r="B937" i="5"/>
  <c r="A937" i="5"/>
  <c r="D936" i="5"/>
  <c r="C936" i="5"/>
  <c r="B936" i="5"/>
  <c r="A936" i="5"/>
  <c r="D935" i="5"/>
  <c r="C935" i="5"/>
  <c r="B935" i="5"/>
  <c r="A935" i="5"/>
  <c r="D934" i="5"/>
  <c r="C934" i="5"/>
  <c r="B934" i="5"/>
  <c r="A934" i="5"/>
  <c r="D933" i="5"/>
  <c r="C933" i="5"/>
  <c r="B933" i="5"/>
  <c r="A933" i="5"/>
  <c r="D932" i="5"/>
  <c r="C932" i="5"/>
  <c r="B932" i="5"/>
  <c r="A932" i="5"/>
  <c r="D931" i="5"/>
  <c r="C931" i="5"/>
  <c r="B931" i="5"/>
  <c r="A931" i="5"/>
  <c r="D930" i="5"/>
  <c r="C930" i="5"/>
  <c r="B930" i="5"/>
  <c r="A930" i="5"/>
  <c r="D929" i="5"/>
  <c r="C929" i="5"/>
  <c r="B929" i="5"/>
  <c r="A929" i="5"/>
  <c r="D928" i="5"/>
  <c r="C928" i="5"/>
  <c r="B928" i="5"/>
  <c r="A928" i="5"/>
  <c r="D927" i="5"/>
  <c r="C927" i="5"/>
  <c r="B927" i="5"/>
  <c r="A927" i="5"/>
  <c r="D926" i="5"/>
  <c r="C926" i="5"/>
  <c r="B926" i="5"/>
  <c r="A926" i="5"/>
  <c r="D925" i="5"/>
  <c r="C925" i="5"/>
  <c r="B925" i="5"/>
  <c r="A925" i="5"/>
  <c r="D924" i="5"/>
  <c r="C924" i="5"/>
  <c r="B924" i="5"/>
  <c r="A924" i="5"/>
  <c r="D923" i="5"/>
  <c r="C923" i="5"/>
  <c r="B923" i="5"/>
  <c r="A923" i="5"/>
  <c r="D922" i="5"/>
  <c r="C922" i="5"/>
  <c r="B922" i="5"/>
  <c r="A922" i="5"/>
  <c r="D921" i="5"/>
  <c r="C921" i="5"/>
  <c r="B921" i="5"/>
  <c r="A921" i="5"/>
  <c r="D920" i="5"/>
  <c r="C920" i="5"/>
  <c r="B920" i="5"/>
  <c r="A920" i="5"/>
  <c r="D919" i="5"/>
  <c r="C919" i="5"/>
  <c r="B919" i="5"/>
  <c r="A919" i="5"/>
  <c r="D918" i="5"/>
  <c r="C918" i="5"/>
  <c r="B918" i="5"/>
  <c r="A918" i="5"/>
  <c r="D917" i="5"/>
  <c r="C917" i="5"/>
  <c r="B917" i="5"/>
  <c r="A917" i="5"/>
  <c r="D916" i="5"/>
  <c r="C916" i="5"/>
  <c r="B916" i="5"/>
  <c r="A916" i="5"/>
  <c r="D915" i="5"/>
  <c r="C915" i="5"/>
  <c r="B915" i="5"/>
  <c r="A915" i="5"/>
  <c r="D914" i="5"/>
  <c r="C914" i="5"/>
  <c r="B914" i="5"/>
  <c r="A914" i="5"/>
  <c r="D913" i="5"/>
  <c r="C913" i="5"/>
  <c r="B913" i="5"/>
  <c r="A913" i="5"/>
  <c r="D912" i="5"/>
  <c r="C912" i="5"/>
  <c r="B912" i="5"/>
  <c r="A912" i="5"/>
  <c r="D911" i="5"/>
  <c r="C911" i="5"/>
  <c r="B911" i="5"/>
  <c r="A911" i="5"/>
  <c r="D910" i="5"/>
  <c r="C910" i="5"/>
  <c r="B910" i="5"/>
  <c r="A910" i="5"/>
  <c r="D909" i="5"/>
  <c r="C909" i="5"/>
  <c r="B909" i="5"/>
  <c r="A909" i="5"/>
  <c r="D908" i="5"/>
  <c r="C908" i="5"/>
  <c r="B908" i="5"/>
  <c r="A908" i="5"/>
  <c r="D907" i="5"/>
  <c r="C907" i="5"/>
  <c r="B907" i="5"/>
  <c r="A907" i="5"/>
  <c r="D906" i="5"/>
  <c r="C906" i="5"/>
  <c r="B906" i="5"/>
  <c r="A906" i="5"/>
  <c r="D905" i="5"/>
  <c r="C905" i="5"/>
  <c r="B905" i="5"/>
  <c r="A905" i="5"/>
  <c r="D904" i="5"/>
  <c r="C904" i="5"/>
  <c r="B904" i="5"/>
  <c r="A904" i="5"/>
  <c r="D903" i="5"/>
  <c r="C903" i="5"/>
  <c r="B903" i="5"/>
  <c r="A903" i="5"/>
  <c r="D902" i="5"/>
  <c r="C902" i="5"/>
  <c r="B902" i="5"/>
  <c r="A902" i="5"/>
  <c r="D901" i="5"/>
  <c r="C901" i="5"/>
  <c r="B901" i="5"/>
  <c r="A901" i="5"/>
  <c r="D900" i="5"/>
  <c r="C900" i="5"/>
  <c r="B900" i="5"/>
  <c r="A900" i="5"/>
  <c r="D899" i="5"/>
  <c r="C899" i="5"/>
  <c r="B899" i="5"/>
  <c r="A899" i="5"/>
  <c r="D898" i="5"/>
  <c r="C898" i="5"/>
  <c r="B898" i="5"/>
  <c r="A898" i="5"/>
  <c r="D897" i="5"/>
  <c r="C897" i="5"/>
  <c r="B897" i="5"/>
  <c r="A897" i="5"/>
  <c r="D896" i="5"/>
  <c r="C896" i="5"/>
  <c r="B896" i="5"/>
  <c r="A896" i="5"/>
  <c r="D895" i="5"/>
  <c r="C895" i="5"/>
  <c r="B895" i="5"/>
  <c r="A895" i="5"/>
  <c r="D894" i="5"/>
  <c r="C894" i="5"/>
  <c r="B894" i="5"/>
  <c r="A894" i="5"/>
  <c r="D893" i="5"/>
  <c r="C893" i="5"/>
  <c r="B893" i="5"/>
  <c r="A893" i="5"/>
  <c r="D892" i="5"/>
  <c r="C892" i="5"/>
  <c r="B892" i="5"/>
  <c r="A892" i="5"/>
  <c r="C891" i="5"/>
  <c r="B891" i="5"/>
  <c r="A891" i="5"/>
  <c r="C890" i="5"/>
  <c r="B890" i="5"/>
  <c r="A890" i="5"/>
  <c r="C889" i="5"/>
  <c r="B889" i="5"/>
  <c r="A889" i="5"/>
  <c r="C888" i="5"/>
  <c r="B888" i="5"/>
  <c r="A888" i="5"/>
  <c r="D887" i="5"/>
  <c r="C887" i="5"/>
  <c r="B887" i="5"/>
  <c r="A887" i="5"/>
  <c r="D886" i="5"/>
  <c r="C886" i="5"/>
  <c r="B886" i="5"/>
  <c r="A886" i="5"/>
  <c r="D885" i="5"/>
  <c r="C885" i="5"/>
  <c r="B885" i="5"/>
  <c r="A885" i="5"/>
  <c r="D884" i="5"/>
  <c r="C884" i="5"/>
  <c r="B884" i="5"/>
  <c r="A884" i="5"/>
  <c r="D883" i="5"/>
  <c r="C883" i="5"/>
  <c r="B883" i="5"/>
  <c r="A883" i="5"/>
  <c r="D882" i="5"/>
  <c r="C882" i="5"/>
  <c r="B882" i="5"/>
  <c r="A882" i="5"/>
  <c r="D881" i="5"/>
  <c r="C881" i="5"/>
  <c r="B881" i="5"/>
  <c r="A881" i="5"/>
  <c r="D880" i="5"/>
  <c r="C880" i="5"/>
  <c r="B880" i="5"/>
  <c r="A880" i="5"/>
  <c r="D879" i="5"/>
  <c r="C879" i="5"/>
  <c r="B879" i="5"/>
  <c r="A879" i="5"/>
  <c r="D878" i="5"/>
  <c r="C878" i="5"/>
  <c r="B878" i="5"/>
  <c r="A878" i="5"/>
  <c r="D877" i="5"/>
  <c r="C877" i="5"/>
  <c r="B877" i="5"/>
  <c r="A877" i="5"/>
  <c r="D876" i="5"/>
  <c r="C876" i="5"/>
  <c r="B876" i="5"/>
  <c r="A876" i="5"/>
  <c r="D875" i="5"/>
  <c r="C875" i="5"/>
  <c r="B875" i="5"/>
  <c r="A875" i="5"/>
  <c r="D874" i="5"/>
  <c r="C874" i="5"/>
  <c r="B874" i="5"/>
  <c r="A874" i="5"/>
  <c r="D873" i="5"/>
  <c r="C873" i="5"/>
  <c r="B873" i="5"/>
  <c r="A873" i="5"/>
  <c r="D872" i="5"/>
  <c r="C872" i="5"/>
  <c r="B872" i="5"/>
  <c r="A872" i="5"/>
  <c r="D871" i="5"/>
  <c r="C871" i="5"/>
  <c r="B871" i="5"/>
  <c r="A871" i="5"/>
  <c r="D870" i="5"/>
  <c r="C870" i="5"/>
  <c r="B870" i="5"/>
  <c r="A870" i="5"/>
  <c r="D869" i="5"/>
  <c r="C869" i="5"/>
  <c r="B869" i="5"/>
  <c r="A869" i="5"/>
  <c r="D868" i="5"/>
  <c r="C868" i="5"/>
  <c r="B868" i="5"/>
  <c r="A868" i="5"/>
  <c r="D867" i="5"/>
  <c r="C867" i="5"/>
  <c r="B867" i="5"/>
  <c r="A867" i="5"/>
  <c r="D866" i="5"/>
  <c r="C866" i="5"/>
  <c r="B866" i="5"/>
  <c r="A866" i="5"/>
  <c r="D865" i="5"/>
  <c r="C865" i="5"/>
  <c r="B865" i="5"/>
  <c r="A865" i="5"/>
  <c r="D864" i="5"/>
  <c r="C864" i="5"/>
  <c r="B864" i="5"/>
  <c r="A864" i="5"/>
  <c r="D863" i="5"/>
  <c r="C863" i="5"/>
  <c r="B863" i="5"/>
  <c r="A863" i="5"/>
  <c r="D862" i="5"/>
  <c r="C862" i="5"/>
  <c r="B862" i="5"/>
  <c r="A862" i="5"/>
  <c r="D861" i="5"/>
  <c r="C861" i="5"/>
  <c r="B861" i="5"/>
  <c r="A861" i="5"/>
  <c r="D860" i="5"/>
  <c r="C860" i="5"/>
  <c r="B860" i="5"/>
  <c r="A860" i="5"/>
  <c r="D859" i="5"/>
  <c r="C859" i="5"/>
  <c r="B859" i="5"/>
  <c r="A859" i="5"/>
  <c r="D858" i="5"/>
  <c r="C858" i="5"/>
  <c r="B858" i="5"/>
  <c r="A858" i="5"/>
  <c r="D857" i="5"/>
  <c r="C857" i="5"/>
  <c r="B857" i="5"/>
  <c r="A857" i="5"/>
  <c r="D856" i="5"/>
  <c r="C856" i="5"/>
  <c r="B856" i="5"/>
  <c r="A856" i="5"/>
  <c r="D855" i="5"/>
  <c r="C855" i="5"/>
  <c r="B855" i="5"/>
  <c r="A855" i="5"/>
  <c r="D854" i="5"/>
  <c r="C854" i="5"/>
  <c r="B854" i="5"/>
  <c r="A854" i="5"/>
  <c r="D853" i="5"/>
  <c r="C853" i="5"/>
  <c r="B853" i="5"/>
  <c r="A853" i="5"/>
  <c r="D852" i="5"/>
  <c r="C852" i="5"/>
  <c r="B852" i="5"/>
  <c r="A852" i="5"/>
  <c r="D851" i="5"/>
  <c r="C851" i="5"/>
  <c r="B851" i="5"/>
  <c r="A851" i="5"/>
  <c r="D850" i="5"/>
  <c r="C850" i="5"/>
  <c r="B850" i="5"/>
  <c r="A850" i="5"/>
  <c r="D849" i="5"/>
  <c r="C849" i="5"/>
  <c r="B849" i="5"/>
  <c r="A849" i="5"/>
  <c r="D848" i="5"/>
  <c r="C848" i="5"/>
  <c r="B848" i="5"/>
  <c r="A848" i="5"/>
  <c r="D847" i="5"/>
  <c r="C847" i="5"/>
  <c r="B847" i="5"/>
  <c r="A847" i="5"/>
  <c r="D846" i="5"/>
  <c r="C846" i="5"/>
  <c r="B846" i="5"/>
  <c r="A846" i="5"/>
  <c r="D845" i="5"/>
  <c r="C845" i="5"/>
  <c r="B845" i="5"/>
  <c r="A845" i="5"/>
  <c r="D844" i="5"/>
  <c r="C844" i="5"/>
  <c r="B844" i="5"/>
  <c r="A844" i="5"/>
  <c r="D843" i="5"/>
  <c r="C843" i="5"/>
  <c r="B843" i="5"/>
  <c r="A843" i="5"/>
  <c r="D842" i="5"/>
  <c r="C842" i="5"/>
  <c r="B842" i="5"/>
  <c r="A842" i="5"/>
  <c r="D841" i="5"/>
  <c r="C841" i="5"/>
  <c r="B841" i="5"/>
  <c r="A841" i="5"/>
  <c r="D840" i="5"/>
  <c r="C840" i="5"/>
  <c r="B840" i="5"/>
  <c r="A840" i="5"/>
  <c r="D839" i="5"/>
  <c r="C839" i="5"/>
  <c r="B839" i="5"/>
  <c r="A839" i="5"/>
  <c r="D838" i="5"/>
  <c r="C838" i="5"/>
  <c r="B838" i="5"/>
  <c r="A838" i="5"/>
  <c r="D837" i="5"/>
  <c r="C837" i="5"/>
  <c r="B837" i="5"/>
  <c r="A837" i="5"/>
  <c r="D836" i="5"/>
  <c r="C836" i="5"/>
  <c r="B836" i="5"/>
  <c r="A836" i="5"/>
  <c r="D835" i="5"/>
  <c r="C835" i="5"/>
  <c r="B835" i="5"/>
  <c r="A835" i="5"/>
  <c r="D834" i="5"/>
  <c r="C834" i="5"/>
  <c r="B834" i="5"/>
  <c r="A834" i="5"/>
  <c r="D833" i="5"/>
  <c r="C833" i="5"/>
  <c r="B833" i="5"/>
  <c r="A833" i="5"/>
  <c r="D832" i="5"/>
  <c r="C832" i="5"/>
  <c r="B832" i="5"/>
  <c r="A832" i="5"/>
  <c r="D831" i="5"/>
  <c r="C831" i="5"/>
  <c r="B831" i="5"/>
  <c r="A831" i="5"/>
  <c r="D830" i="5"/>
  <c r="C830" i="5"/>
  <c r="B830" i="5"/>
  <c r="A830" i="5"/>
  <c r="D829" i="5"/>
  <c r="C829" i="5"/>
  <c r="B829" i="5"/>
  <c r="A829" i="5"/>
  <c r="D828" i="5"/>
  <c r="C828" i="5"/>
  <c r="B828" i="5"/>
  <c r="A828" i="5"/>
  <c r="D827" i="5"/>
  <c r="C827" i="5"/>
  <c r="B827" i="5"/>
  <c r="A827" i="5"/>
  <c r="D826" i="5"/>
  <c r="C826" i="5"/>
  <c r="B826" i="5"/>
  <c r="A826" i="5"/>
  <c r="D825" i="5"/>
  <c r="C825" i="5"/>
  <c r="B825" i="5"/>
  <c r="A825" i="5"/>
  <c r="D824" i="5"/>
  <c r="C824" i="5"/>
  <c r="B824" i="5"/>
  <c r="A824" i="5"/>
  <c r="D823" i="5"/>
  <c r="C823" i="5"/>
  <c r="B823" i="5"/>
  <c r="A823" i="5"/>
  <c r="D822" i="5"/>
  <c r="C822" i="5"/>
  <c r="B822" i="5"/>
  <c r="A822" i="5"/>
  <c r="D821" i="5"/>
  <c r="C821" i="5"/>
  <c r="B821" i="5"/>
  <c r="A821" i="5"/>
  <c r="D820" i="5"/>
  <c r="C820" i="5"/>
  <c r="B820" i="5"/>
  <c r="A820" i="5"/>
  <c r="D819" i="5"/>
  <c r="C819" i="5"/>
  <c r="B819" i="5"/>
  <c r="A819" i="5"/>
  <c r="D818" i="5"/>
  <c r="C818" i="5"/>
  <c r="B818" i="5"/>
  <c r="A818" i="5"/>
  <c r="D817" i="5"/>
  <c r="C817" i="5"/>
  <c r="B817" i="5"/>
  <c r="A817" i="5"/>
  <c r="D816" i="5"/>
  <c r="C816" i="5"/>
  <c r="B816" i="5"/>
  <c r="A816" i="5"/>
  <c r="D815" i="5"/>
  <c r="C815" i="5"/>
  <c r="B815" i="5"/>
  <c r="A815" i="5"/>
  <c r="D814" i="5"/>
  <c r="C814" i="5"/>
  <c r="B814" i="5"/>
  <c r="A814" i="5"/>
  <c r="D813" i="5"/>
  <c r="C813" i="5"/>
  <c r="B813" i="5"/>
  <c r="A813" i="5"/>
  <c r="D812" i="5"/>
  <c r="C812" i="5"/>
  <c r="B812" i="5"/>
  <c r="A812" i="5"/>
  <c r="D811" i="5"/>
  <c r="C811" i="5"/>
  <c r="B811" i="5"/>
  <c r="A811" i="5"/>
  <c r="D810" i="5"/>
  <c r="C810" i="5"/>
  <c r="B810" i="5"/>
  <c r="A810" i="5"/>
  <c r="D809" i="5"/>
  <c r="C809" i="5"/>
  <c r="B809" i="5"/>
  <c r="A809" i="5"/>
  <c r="D808" i="5"/>
  <c r="C808" i="5"/>
  <c r="B808" i="5"/>
  <c r="A808" i="5"/>
  <c r="D807" i="5"/>
  <c r="C807" i="5"/>
  <c r="B807" i="5"/>
  <c r="A807" i="5"/>
  <c r="D806" i="5"/>
  <c r="C806" i="5"/>
  <c r="B806" i="5"/>
  <c r="A806" i="5"/>
  <c r="D805" i="5"/>
  <c r="C805" i="5"/>
  <c r="B805" i="5"/>
  <c r="A805" i="5"/>
  <c r="D804" i="5"/>
  <c r="C804" i="5"/>
  <c r="B804" i="5"/>
  <c r="A804" i="5"/>
  <c r="D803" i="5"/>
  <c r="C803" i="5"/>
  <c r="B803" i="5"/>
  <c r="A803" i="5"/>
  <c r="D802" i="5"/>
  <c r="C802" i="5"/>
  <c r="B802" i="5"/>
  <c r="A802" i="5"/>
  <c r="D801" i="5"/>
  <c r="C801" i="5"/>
  <c r="B801" i="5"/>
  <c r="A801" i="5"/>
  <c r="D800" i="5"/>
  <c r="C800" i="5"/>
  <c r="B800" i="5"/>
  <c r="A800" i="5"/>
  <c r="D799" i="5"/>
  <c r="C799" i="5"/>
  <c r="B799" i="5"/>
  <c r="A799" i="5"/>
  <c r="D798" i="5"/>
  <c r="C798" i="5"/>
  <c r="B798" i="5"/>
  <c r="A798" i="5"/>
  <c r="D797" i="5"/>
  <c r="C797" i="5"/>
  <c r="B797" i="5"/>
  <c r="A797" i="5"/>
  <c r="D796" i="5"/>
  <c r="C796" i="5"/>
  <c r="B796" i="5"/>
  <c r="A796" i="5"/>
  <c r="D795" i="5"/>
  <c r="C795" i="5"/>
  <c r="B795" i="5"/>
  <c r="A795" i="5"/>
  <c r="D794" i="5"/>
  <c r="C794" i="5"/>
  <c r="B794" i="5"/>
  <c r="A794" i="5"/>
  <c r="D793" i="5"/>
  <c r="C793" i="5"/>
  <c r="B793" i="5"/>
  <c r="A793" i="5"/>
  <c r="D792" i="5"/>
  <c r="C792" i="5"/>
  <c r="B792" i="5"/>
  <c r="A792" i="5"/>
  <c r="C791" i="5"/>
  <c r="B791" i="5"/>
  <c r="A791" i="5"/>
  <c r="C790" i="5"/>
  <c r="B790" i="5"/>
  <c r="A790" i="5"/>
  <c r="C789" i="5"/>
  <c r="B789" i="5"/>
  <c r="A789" i="5"/>
  <c r="C788" i="5"/>
  <c r="B788" i="5"/>
  <c r="A788" i="5"/>
  <c r="D787" i="5"/>
  <c r="C787" i="5"/>
  <c r="B787" i="5"/>
  <c r="A787" i="5"/>
  <c r="D786" i="5"/>
  <c r="C786" i="5"/>
  <c r="B786" i="5"/>
  <c r="A786" i="5"/>
  <c r="D785" i="5"/>
  <c r="C785" i="5"/>
  <c r="B785" i="5"/>
  <c r="A785" i="5"/>
  <c r="D784" i="5"/>
  <c r="C784" i="5"/>
  <c r="B784" i="5"/>
  <c r="A784" i="5"/>
  <c r="D783" i="5"/>
  <c r="C783" i="5"/>
  <c r="B783" i="5"/>
  <c r="A783" i="5"/>
  <c r="D782" i="5"/>
  <c r="C782" i="5"/>
  <c r="B782" i="5"/>
  <c r="A782" i="5"/>
  <c r="D781" i="5"/>
  <c r="C781" i="5"/>
  <c r="B781" i="5"/>
  <c r="A781" i="5"/>
  <c r="D780" i="5"/>
  <c r="C780" i="5"/>
  <c r="B780" i="5"/>
  <c r="A780" i="5"/>
  <c r="D779" i="5"/>
  <c r="C779" i="5"/>
  <c r="B779" i="5"/>
  <c r="A779" i="5"/>
  <c r="D778" i="5"/>
  <c r="C778" i="5"/>
  <c r="B778" i="5"/>
  <c r="A778" i="5"/>
  <c r="D777" i="5"/>
  <c r="C777" i="5"/>
  <c r="B777" i="5"/>
  <c r="A777" i="5"/>
  <c r="D776" i="5"/>
  <c r="C776" i="5"/>
  <c r="B776" i="5"/>
  <c r="A776" i="5"/>
  <c r="D775" i="5"/>
  <c r="C775" i="5"/>
  <c r="B775" i="5"/>
  <c r="A775" i="5"/>
  <c r="D774" i="5"/>
  <c r="C774" i="5"/>
  <c r="B774" i="5"/>
  <c r="A774" i="5"/>
  <c r="D773" i="5"/>
  <c r="C773" i="5"/>
  <c r="B773" i="5"/>
  <c r="A773" i="5"/>
  <c r="D772" i="5"/>
  <c r="C772" i="5"/>
  <c r="B772" i="5"/>
  <c r="A772" i="5"/>
  <c r="D771" i="5"/>
  <c r="C771" i="5"/>
  <c r="B771" i="5"/>
  <c r="A771" i="5"/>
  <c r="D770" i="5"/>
  <c r="C770" i="5"/>
  <c r="B770" i="5"/>
  <c r="A770" i="5"/>
  <c r="D769" i="5"/>
  <c r="C769" i="5"/>
  <c r="B769" i="5"/>
  <c r="A769" i="5"/>
  <c r="D768" i="5"/>
  <c r="C768" i="5"/>
  <c r="B768" i="5"/>
  <c r="A768" i="5"/>
  <c r="D767" i="5"/>
  <c r="C767" i="5"/>
  <c r="B767" i="5"/>
  <c r="A767" i="5"/>
  <c r="D766" i="5"/>
  <c r="C766" i="5"/>
  <c r="B766" i="5"/>
  <c r="A766" i="5"/>
  <c r="D765" i="5"/>
  <c r="C765" i="5"/>
  <c r="B765" i="5"/>
  <c r="A765" i="5"/>
  <c r="D764" i="5"/>
  <c r="C764" i="5"/>
  <c r="B764" i="5"/>
  <c r="A764" i="5"/>
  <c r="D763" i="5"/>
  <c r="C763" i="5"/>
  <c r="B763" i="5"/>
  <c r="A763" i="5"/>
  <c r="D762" i="5"/>
  <c r="C762" i="5"/>
  <c r="B762" i="5"/>
  <c r="A762" i="5"/>
  <c r="D761" i="5"/>
  <c r="C761" i="5"/>
  <c r="B761" i="5"/>
  <c r="A761" i="5"/>
  <c r="D760" i="5"/>
  <c r="C760" i="5"/>
  <c r="B760" i="5"/>
  <c r="A760" i="5"/>
  <c r="D759" i="5"/>
  <c r="C759" i="5"/>
  <c r="B759" i="5"/>
  <c r="A759" i="5"/>
  <c r="D758" i="5"/>
  <c r="C758" i="5"/>
  <c r="B758" i="5"/>
  <c r="A758" i="5"/>
  <c r="D757" i="5"/>
  <c r="C757" i="5"/>
  <c r="B757" i="5"/>
  <c r="A757" i="5"/>
  <c r="D756" i="5"/>
  <c r="C756" i="5"/>
  <c r="B756" i="5"/>
  <c r="A756" i="5"/>
  <c r="D755" i="5"/>
  <c r="C755" i="5"/>
  <c r="B755" i="5"/>
  <c r="A755" i="5"/>
  <c r="D754" i="5"/>
  <c r="C754" i="5"/>
  <c r="B754" i="5"/>
  <c r="A754" i="5"/>
  <c r="D753" i="5"/>
  <c r="C753" i="5"/>
  <c r="B753" i="5"/>
  <c r="A753" i="5"/>
  <c r="D752" i="5"/>
  <c r="C752" i="5"/>
  <c r="B752" i="5"/>
  <c r="A752" i="5"/>
  <c r="D751" i="5"/>
  <c r="C751" i="5"/>
  <c r="B751" i="5"/>
  <c r="A751" i="5"/>
  <c r="D750" i="5"/>
  <c r="C750" i="5"/>
  <c r="B750" i="5"/>
  <c r="A750" i="5"/>
  <c r="D749" i="5"/>
  <c r="C749" i="5"/>
  <c r="B749" i="5"/>
  <c r="A749" i="5"/>
  <c r="D748" i="5"/>
  <c r="C748" i="5"/>
  <c r="B748" i="5"/>
  <c r="A748" i="5"/>
  <c r="D747" i="5"/>
  <c r="C747" i="5"/>
  <c r="B747" i="5"/>
  <c r="A747" i="5"/>
  <c r="D746" i="5"/>
  <c r="C746" i="5"/>
  <c r="B746" i="5"/>
  <c r="A746" i="5"/>
  <c r="D745" i="5"/>
  <c r="C745" i="5"/>
  <c r="B745" i="5"/>
  <c r="A745" i="5"/>
  <c r="D744" i="5"/>
  <c r="C744" i="5"/>
  <c r="B744" i="5"/>
  <c r="A744" i="5"/>
  <c r="D743" i="5"/>
  <c r="C743" i="5"/>
  <c r="B743" i="5"/>
  <c r="A743" i="5"/>
  <c r="D742" i="5"/>
  <c r="C742" i="5"/>
  <c r="B742" i="5"/>
  <c r="A742" i="5"/>
  <c r="D741" i="5"/>
  <c r="C741" i="5"/>
  <c r="B741" i="5"/>
  <c r="A741" i="5"/>
  <c r="D740" i="5"/>
  <c r="C740" i="5"/>
  <c r="B740" i="5"/>
  <c r="A740" i="5"/>
  <c r="D739" i="5"/>
  <c r="C739" i="5"/>
  <c r="B739" i="5"/>
  <c r="A739" i="5"/>
  <c r="D738" i="5"/>
  <c r="C738" i="5"/>
  <c r="B738" i="5"/>
  <c r="A738" i="5"/>
  <c r="D737" i="5"/>
  <c r="C737" i="5"/>
  <c r="B737" i="5"/>
  <c r="A737" i="5"/>
  <c r="D736" i="5"/>
  <c r="C736" i="5"/>
  <c r="B736" i="5"/>
  <c r="A736" i="5"/>
  <c r="D735" i="5"/>
  <c r="C735" i="5"/>
  <c r="B735" i="5"/>
  <c r="A735" i="5"/>
  <c r="D734" i="5"/>
  <c r="C734" i="5"/>
  <c r="B734" i="5"/>
  <c r="A734" i="5"/>
  <c r="D733" i="5"/>
  <c r="C733" i="5"/>
  <c r="B733" i="5"/>
  <c r="A733" i="5"/>
  <c r="D732" i="5"/>
  <c r="C732" i="5"/>
  <c r="B732" i="5"/>
  <c r="A732" i="5"/>
  <c r="D731" i="5"/>
  <c r="C731" i="5"/>
  <c r="B731" i="5"/>
  <c r="A731" i="5"/>
  <c r="D730" i="5"/>
  <c r="C730" i="5"/>
  <c r="B730" i="5"/>
  <c r="A730" i="5"/>
  <c r="D729" i="5"/>
  <c r="C729" i="5"/>
  <c r="B729" i="5"/>
  <c r="A729" i="5"/>
  <c r="D728" i="5"/>
  <c r="C728" i="5"/>
  <c r="B728" i="5"/>
  <c r="A728" i="5"/>
  <c r="D727" i="5"/>
  <c r="C727" i="5"/>
  <c r="B727" i="5"/>
  <c r="A727" i="5"/>
  <c r="D726" i="5"/>
  <c r="C726" i="5"/>
  <c r="B726" i="5"/>
  <c r="A726" i="5"/>
  <c r="D725" i="5"/>
  <c r="C725" i="5"/>
  <c r="B725" i="5"/>
  <c r="A725" i="5"/>
  <c r="D724" i="5"/>
  <c r="C724" i="5"/>
  <c r="B724" i="5"/>
  <c r="A724" i="5"/>
  <c r="D723" i="5"/>
  <c r="C723" i="5"/>
  <c r="B723" i="5"/>
  <c r="A723" i="5"/>
  <c r="D722" i="5"/>
  <c r="C722" i="5"/>
  <c r="B722" i="5"/>
  <c r="A722" i="5"/>
  <c r="D721" i="5"/>
  <c r="C721" i="5"/>
  <c r="B721" i="5"/>
  <c r="A721" i="5"/>
  <c r="D720" i="5"/>
  <c r="C720" i="5"/>
  <c r="B720" i="5"/>
  <c r="A720" i="5"/>
  <c r="D719" i="5"/>
  <c r="C719" i="5"/>
  <c r="B719" i="5"/>
  <c r="A719" i="5"/>
  <c r="D718" i="5"/>
  <c r="C718" i="5"/>
  <c r="B718" i="5"/>
  <c r="A718" i="5"/>
  <c r="D717" i="5"/>
  <c r="C717" i="5"/>
  <c r="B717" i="5"/>
  <c r="A717" i="5"/>
  <c r="D716" i="5"/>
  <c r="C716" i="5"/>
  <c r="B716" i="5"/>
  <c r="A716" i="5"/>
  <c r="D715" i="5"/>
  <c r="C715" i="5"/>
  <c r="B715" i="5"/>
  <c r="A715" i="5"/>
  <c r="D714" i="5"/>
  <c r="C714" i="5"/>
  <c r="B714" i="5"/>
  <c r="A714" i="5"/>
  <c r="D713" i="5"/>
  <c r="C713" i="5"/>
  <c r="B713" i="5"/>
  <c r="A713" i="5"/>
  <c r="D712" i="5"/>
  <c r="C712" i="5"/>
  <c r="B712" i="5"/>
  <c r="A712" i="5"/>
  <c r="D711" i="5"/>
  <c r="C711" i="5"/>
  <c r="B711" i="5"/>
  <c r="A711" i="5"/>
  <c r="D710" i="5"/>
  <c r="C710" i="5"/>
  <c r="B710" i="5"/>
  <c r="A710" i="5"/>
  <c r="D709" i="5"/>
  <c r="C709" i="5"/>
  <c r="B709" i="5"/>
  <c r="A709" i="5"/>
  <c r="D708" i="5"/>
  <c r="C708" i="5"/>
  <c r="B708" i="5"/>
  <c r="A708" i="5"/>
  <c r="D707" i="5"/>
  <c r="C707" i="5"/>
  <c r="B707" i="5"/>
  <c r="A707" i="5"/>
  <c r="D706" i="5"/>
  <c r="C706" i="5"/>
  <c r="B706" i="5"/>
  <c r="A706" i="5"/>
  <c r="D705" i="5"/>
  <c r="C705" i="5"/>
  <c r="B705" i="5"/>
  <c r="A705" i="5"/>
  <c r="D704" i="5"/>
  <c r="C704" i="5"/>
  <c r="B704" i="5"/>
  <c r="A704" i="5"/>
  <c r="D703" i="5"/>
  <c r="C703" i="5"/>
  <c r="B703" i="5"/>
  <c r="A703" i="5"/>
  <c r="D702" i="5"/>
  <c r="C702" i="5"/>
  <c r="B702" i="5"/>
  <c r="A702" i="5"/>
  <c r="D701" i="5"/>
  <c r="C701" i="5"/>
  <c r="B701" i="5"/>
  <c r="A701" i="5"/>
  <c r="D700" i="5"/>
  <c r="C700" i="5"/>
  <c r="B700" i="5"/>
  <c r="A700" i="5"/>
  <c r="D699" i="5"/>
  <c r="C699" i="5"/>
  <c r="B699" i="5"/>
  <c r="A699" i="5"/>
  <c r="D698" i="5"/>
  <c r="C698" i="5"/>
  <c r="B698" i="5"/>
  <c r="A698" i="5"/>
  <c r="D697" i="5"/>
  <c r="C697" i="5"/>
  <c r="B697" i="5"/>
  <c r="A697" i="5"/>
  <c r="D696" i="5"/>
  <c r="C696" i="5"/>
  <c r="B696" i="5"/>
  <c r="A696" i="5"/>
  <c r="D695" i="5"/>
  <c r="C695" i="5"/>
  <c r="B695" i="5"/>
  <c r="A695" i="5"/>
  <c r="D694" i="5"/>
  <c r="C694" i="5"/>
  <c r="B694" i="5"/>
  <c r="A694" i="5"/>
  <c r="D693" i="5"/>
  <c r="C693" i="5"/>
  <c r="B693" i="5"/>
  <c r="A693" i="5"/>
  <c r="D692" i="5"/>
  <c r="C692" i="5"/>
  <c r="B692" i="5"/>
  <c r="A692" i="5"/>
  <c r="C691" i="5"/>
  <c r="B691" i="5"/>
  <c r="A691" i="5"/>
  <c r="C690" i="5"/>
  <c r="B690" i="5"/>
  <c r="A690" i="5"/>
  <c r="C689" i="5"/>
  <c r="B689" i="5"/>
  <c r="A689" i="5"/>
  <c r="C688" i="5"/>
  <c r="B688" i="5"/>
  <c r="A688" i="5"/>
  <c r="D687" i="5"/>
  <c r="C687" i="5"/>
  <c r="B687" i="5"/>
  <c r="A687" i="5"/>
  <c r="D686" i="5"/>
  <c r="C686" i="5"/>
  <c r="B686" i="5"/>
  <c r="A686" i="5"/>
  <c r="D685" i="5"/>
  <c r="C685" i="5"/>
  <c r="B685" i="5"/>
  <c r="A685" i="5"/>
  <c r="D684" i="5"/>
  <c r="C684" i="5"/>
  <c r="B684" i="5"/>
  <c r="A684" i="5"/>
  <c r="D683" i="5"/>
  <c r="C683" i="5"/>
  <c r="B683" i="5"/>
  <c r="A683" i="5"/>
  <c r="D682" i="5"/>
  <c r="C682" i="5"/>
  <c r="B682" i="5"/>
  <c r="A682" i="5"/>
  <c r="D681" i="5"/>
  <c r="C681" i="5"/>
  <c r="B681" i="5"/>
  <c r="A681" i="5"/>
  <c r="D680" i="5"/>
  <c r="C680" i="5"/>
  <c r="B680" i="5"/>
  <c r="A680" i="5"/>
  <c r="D679" i="5"/>
  <c r="C679" i="5"/>
  <c r="B679" i="5"/>
  <c r="A679" i="5"/>
  <c r="D678" i="5"/>
  <c r="C678" i="5"/>
  <c r="B678" i="5"/>
  <c r="A678" i="5"/>
  <c r="D677" i="5"/>
  <c r="C677" i="5"/>
  <c r="B677" i="5"/>
  <c r="A677" i="5"/>
  <c r="D676" i="5"/>
  <c r="C676" i="5"/>
  <c r="B676" i="5"/>
  <c r="A676" i="5"/>
  <c r="D675" i="5"/>
  <c r="C675" i="5"/>
  <c r="B675" i="5"/>
  <c r="A675" i="5"/>
  <c r="D674" i="5"/>
  <c r="C674" i="5"/>
  <c r="B674" i="5"/>
  <c r="A674" i="5"/>
  <c r="D673" i="5"/>
  <c r="C673" i="5"/>
  <c r="B673" i="5"/>
  <c r="A673" i="5"/>
  <c r="D672" i="5"/>
  <c r="C672" i="5"/>
  <c r="B672" i="5"/>
  <c r="A672" i="5"/>
  <c r="D671" i="5"/>
  <c r="C671" i="5"/>
  <c r="B671" i="5"/>
  <c r="A671" i="5"/>
  <c r="D670" i="5"/>
  <c r="C670" i="5"/>
  <c r="B670" i="5"/>
  <c r="A670" i="5"/>
  <c r="D669" i="5"/>
  <c r="C669" i="5"/>
  <c r="B669" i="5"/>
  <c r="A669" i="5"/>
  <c r="D668" i="5"/>
  <c r="C668" i="5"/>
  <c r="B668" i="5"/>
  <c r="A668" i="5"/>
  <c r="D667" i="5"/>
  <c r="C667" i="5"/>
  <c r="B667" i="5"/>
  <c r="A667" i="5"/>
  <c r="D666" i="5"/>
  <c r="C666" i="5"/>
  <c r="B666" i="5"/>
  <c r="A666" i="5"/>
  <c r="D665" i="5"/>
  <c r="C665" i="5"/>
  <c r="B665" i="5"/>
  <c r="A665" i="5"/>
  <c r="D664" i="5"/>
  <c r="C664" i="5"/>
  <c r="B664" i="5"/>
  <c r="A664" i="5"/>
  <c r="D663" i="5"/>
  <c r="C663" i="5"/>
  <c r="B663" i="5"/>
  <c r="A663" i="5"/>
  <c r="D662" i="5"/>
  <c r="C662" i="5"/>
  <c r="B662" i="5"/>
  <c r="A662" i="5"/>
  <c r="D661" i="5"/>
  <c r="C661" i="5"/>
  <c r="B661" i="5"/>
  <c r="A661" i="5"/>
  <c r="D660" i="5"/>
  <c r="C660" i="5"/>
  <c r="B660" i="5"/>
  <c r="A660" i="5"/>
  <c r="D659" i="5"/>
  <c r="C659" i="5"/>
  <c r="B659" i="5"/>
  <c r="A659" i="5"/>
  <c r="D658" i="5"/>
  <c r="C658" i="5"/>
  <c r="B658" i="5"/>
  <c r="A658" i="5"/>
  <c r="D657" i="5"/>
  <c r="C657" i="5"/>
  <c r="B657" i="5"/>
  <c r="A657" i="5"/>
  <c r="D656" i="5"/>
  <c r="C656" i="5"/>
  <c r="B656" i="5"/>
  <c r="A656" i="5"/>
  <c r="D655" i="5"/>
  <c r="C655" i="5"/>
  <c r="B655" i="5"/>
  <c r="A655" i="5"/>
  <c r="D654" i="5"/>
  <c r="C654" i="5"/>
  <c r="B654" i="5"/>
  <c r="A654" i="5"/>
  <c r="D653" i="5"/>
  <c r="C653" i="5"/>
  <c r="B653" i="5"/>
  <c r="A653" i="5"/>
  <c r="D652" i="5"/>
  <c r="C652" i="5"/>
  <c r="B652" i="5"/>
  <c r="A652" i="5"/>
  <c r="D651" i="5"/>
  <c r="C651" i="5"/>
  <c r="B651" i="5"/>
  <c r="A651" i="5"/>
  <c r="D650" i="5"/>
  <c r="C650" i="5"/>
  <c r="B650" i="5"/>
  <c r="A650" i="5"/>
  <c r="D649" i="5"/>
  <c r="C649" i="5"/>
  <c r="B649" i="5"/>
  <c r="A649" i="5"/>
  <c r="D648" i="5"/>
  <c r="C648" i="5"/>
  <c r="B648" i="5"/>
  <c r="A648" i="5"/>
  <c r="D647" i="5"/>
  <c r="C647" i="5"/>
  <c r="B647" i="5"/>
  <c r="A647" i="5"/>
  <c r="D646" i="5"/>
  <c r="C646" i="5"/>
  <c r="B646" i="5"/>
  <c r="A646" i="5"/>
  <c r="D645" i="5"/>
  <c r="C645" i="5"/>
  <c r="B645" i="5"/>
  <c r="A645" i="5"/>
  <c r="D644" i="5"/>
  <c r="C644" i="5"/>
  <c r="B644" i="5"/>
  <c r="A644" i="5"/>
  <c r="D643" i="5"/>
  <c r="C643" i="5"/>
  <c r="B643" i="5"/>
  <c r="A643" i="5"/>
  <c r="D642" i="5"/>
  <c r="C642" i="5"/>
  <c r="B642" i="5"/>
  <c r="A642" i="5"/>
  <c r="D641" i="5"/>
  <c r="C641" i="5"/>
  <c r="B641" i="5"/>
  <c r="A641" i="5"/>
  <c r="D640" i="5"/>
  <c r="C640" i="5"/>
  <c r="B640" i="5"/>
  <c r="A640" i="5"/>
  <c r="D639" i="5"/>
  <c r="C639" i="5"/>
  <c r="B639" i="5"/>
  <c r="A639" i="5"/>
  <c r="D638" i="5"/>
  <c r="C638" i="5"/>
  <c r="B638" i="5"/>
  <c r="A638" i="5"/>
  <c r="D637" i="5"/>
  <c r="C637" i="5"/>
  <c r="B637" i="5"/>
  <c r="A637" i="5"/>
  <c r="D636" i="5"/>
  <c r="C636" i="5"/>
  <c r="B636" i="5"/>
  <c r="A636" i="5"/>
  <c r="D635" i="5"/>
  <c r="C635" i="5"/>
  <c r="B635" i="5"/>
  <c r="A635" i="5"/>
  <c r="D634" i="5"/>
  <c r="C634" i="5"/>
  <c r="B634" i="5"/>
  <c r="A634" i="5"/>
  <c r="D633" i="5"/>
  <c r="C633" i="5"/>
  <c r="B633" i="5"/>
  <c r="A633" i="5"/>
  <c r="D632" i="5"/>
  <c r="C632" i="5"/>
  <c r="B632" i="5"/>
  <c r="A632" i="5"/>
  <c r="D631" i="5"/>
  <c r="C631" i="5"/>
  <c r="B631" i="5"/>
  <c r="A631" i="5"/>
  <c r="D630" i="5"/>
  <c r="C630" i="5"/>
  <c r="B630" i="5"/>
  <c r="A630" i="5"/>
  <c r="D629" i="5"/>
  <c r="C629" i="5"/>
  <c r="B629" i="5"/>
  <c r="A629" i="5"/>
  <c r="D628" i="5"/>
  <c r="C628" i="5"/>
  <c r="B628" i="5"/>
  <c r="A628" i="5"/>
  <c r="D627" i="5"/>
  <c r="C627" i="5"/>
  <c r="B627" i="5"/>
  <c r="A627" i="5"/>
  <c r="D626" i="5"/>
  <c r="C626" i="5"/>
  <c r="B626" i="5"/>
  <c r="A626" i="5"/>
  <c r="D625" i="5"/>
  <c r="C625" i="5"/>
  <c r="B625" i="5"/>
  <c r="A625" i="5"/>
  <c r="D624" i="5"/>
  <c r="C624" i="5"/>
  <c r="B624" i="5"/>
  <c r="A624" i="5"/>
  <c r="D623" i="5"/>
  <c r="C623" i="5"/>
  <c r="B623" i="5"/>
  <c r="A623" i="5"/>
  <c r="D622" i="5"/>
  <c r="C622" i="5"/>
  <c r="B622" i="5"/>
  <c r="A622" i="5"/>
  <c r="D621" i="5"/>
  <c r="C621" i="5"/>
  <c r="B621" i="5"/>
  <c r="A621" i="5"/>
  <c r="D620" i="5"/>
  <c r="C620" i="5"/>
  <c r="B620" i="5"/>
  <c r="A620" i="5"/>
  <c r="D619" i="5"/>
  <c r="C619" i="5"/>
  <c r="B619" i="5"/>
  <c r="A619" i="5"/>
  <c r="D618" i="5"/>
  <c r="C618" i="5"/>
  <c r="B618" i="5"/>
  <c r="A618" i="5"/>
  <c r="D617" i="5"/>
  <c r="C617" i="5"/>
  <c r="B617" i="5"/>
  <c r="A617" i="5"/>
  <c r="D616" i="5"/>
  <c r="C616" i="5"/>
  <c r="B616" i="5"/>
  <c r="A616" i="5"/>
  <c r="D615" i="5"/>
  <c r="C615" i="5"/>
  <c r="B615" i="5"/>
  <c r="A615" i="5"/>
  <c r="D614" i="5"/>
  <c r="C614" i="5"/>
  <c r="B614" i="5"/>
  <c r="A614" i="5"/>
  <c r="D613" i="5"/>
  <c r="C613" i="5"/>
  <c r="B613" i="5"/>
  <c r="A613" i="5"/>
  <c r="D612" i="5"/>
  <c r="C612" i="5"/>
  <c r="B612" i="5"/>
  <c r="A612" i="5"/>
  <c r="D611" i="5"/>
  <c r="C611" i="5"/>
  <c r="B611" i="5"/>
  <c r="A611" i="5"/>
  <c r="D610" i="5"/>
  <c r="C610" i="5"/>
  <c r="B610" i="5"/>
  <c r="A610" i="5"/>
  <c r="D609" i="5"/>
  <c r="C609" i="5"/>
  <c r="B609" i="5"/>
  <c r="A609" i="5"/>
  <c r="D608" i="5"/>
  <c r="C608" i="5"/>
  <c r="B608" i="5"/>
  <c r="A608" i="5"/>
  <c r="D607" i="5"/>
  <c r="C607" i="5"/>
  <c r="B607" i="5"/>
  <c r="A607" i="5"/>
  <c r="D606" i="5"/>
  <c r="C606" i="5"/>
  <c r="B606" i="5"/>
  <c r="A606" i="5"/>
  <c r="D605" i="5"/>
  <c r="C605" i="5"/>
  <c r="B605" i="5"/>
  <c r="A605" i="5"/>
  <c r="D604" i="5"/>
  <c r="C604" i="5"/>
  <c r="B604" i="5"/>
  <c r="A604" i="5"/>
  <c r="D603" i="5"/>
  <c r="C603" i="5"/>
  <c r="B603" i="5"/>
  <c r="A603" i="5"/>
  <c r="D602" i="5"/>
  <c r="C602" i="5"/>
  <c r="B602" i="5"/>
  <c r="A602" i="5"/>
  <c r="D601" i="5"/>
  <c r="C601" i="5"/>
  <c r="B601" i="5"/>
  <c r="A601" i="5"/>
  <c r="D600" i="5"/>
  <c r="C600" i="5"/>
  <c r="B600" i="5"/>
  <c r="A600" i="5"/>
  <c r="D599" i="5"/>
  <c r="C599" i="5"/>
  <c r="B599" i="5"/>
  <c r="A599" i="5"/>
  <c r="D598" i="5"/>
  <c r="C598" i="5"/>
  <c r="B598" i="5"/>
  <c r="A598" i="5"/>
  <c r="D597" i="5"/>
  <c r="C597" i="5"/>
  <c r="B597" i="5"/>
  <c r="A597" i="5"/>
  <c r="D596" i="5"/>
  <c r="C596" i="5"/>
  <c r="B596" i="5"/>
  <c r="A596" i="5"/>
  <c r="D595" i="5"/>
  <c r="C595" i="5"/>
  <c r="B595" i="5"/>
  <c r="A595" i="5"/>
  <c r="D594" i="5"/>
  <c r="C594" i="5"/>
  <c r="B594" i="5"/>
  <c r="A594" i="5"/>
  <c r="D593" i="5"/>
  <c r="C593" i="5"/>
  <c r="B593" i="5"/>
  <c r="A593" i="5"/>
  <c r="D592" i="5"/>
  <c r="C592" i="5"/>
  <c r="B592" i="5"/>
  <c r="A592" i="5"/>
  <c r="C591" i="5"/>
  <c r="B591" i="5"/>
  <c r="A591" i="5"/>
  <c r="C590" i="5"/>
  <c r="B590" i="5"/>
  <c r="A590" i="5"/>
  <c r="C589" i="5"/>
  <c r="B589" i="5"/>
  <c r="A589" i="5"/>
  <c r="C588" i="5"/>
  <c r="B588" i="5"/>
  <c r="A588" i="5"/>
  <c r="D587" i="5"/>
  <c r="C587" i="5"/>
  <c r="B587" i="5"/>
  <c r="A587" i="5"/>
  <c r="D586" i="5"/>
  <c r="C586" i="5"/>
  <c r="B586" i="5"/>
  <c r="A586" i="5"/>
  <c r="D585" i="5"/>
  <c r="C585" i="5"/>
  <c r="B585" i="5"/>
  <c r="A585" i="5"/>
  <c r="D584" i="5"/>
  <c r="C584" i="5"/>
  <c r="B584" i="5"/>
  <c r="A584" i="5"/>
  <c r="D583" i="5"/>
  <c r="C583" i="5"/>
  <c r="B583" i="5"/>
  <c r="A583" i="5"/>
  <c r="D582" i="5"/>
  <c r="C582" i="5"/>
  <c r="B582" i="5"/>
  <c r="A582" i="5"/>
  <c r="D581" i="5"/>
  <c r="C581" i="5"/>
  <c r="B581" i="5"/>
  <c r="A581" i="5"/>
  <c r="D580" i="5"/>
  <c r="C580" i="5"/>
  <c r="B580" i="5"/>
  <c r="A580" i="5"/>
  <c r="D579" i="5"/>
  <c r="C579" i="5"/>
  <c r="B579" i="5"/>
  <c r="A579" i="5"/>
  <c r="D578" i="5"/>
  <c r="C578" i="5"/>
  <c r="B578" i="5"/>
  <c r="A578" i="5"/>
  <c r="D577" i="5"/>
  <c r="C577" i="5"/>
  <c r="B577" i="5"/>
  <c r="A577" i="5"/>
  <c r="D576" i="5"/>
  <c r="C576" i="5"/>
  <c r="B576" i="5"/>
  <c r="A576" i="5"/>
  <c r="D575" i="5"/>
  <c r="C575" i="5"/>
  <c r="B575" i="5"/>
  <c r="A575" i="5"/>
  <c r="D574" i="5"/>
  <c r="C574" i="5"/>
  <c r="B574" i="5"/>
  <c r="A574" i="5"/>
  <c r="D573" i="5"/>
  <c r="C573" i="5"/>
  <c r="B573" i="5"/>
  <c r="A573" i="5"/>
  <c r="D572" i="5"/>
  <c r="C572" i="5"/>
  <c r="B572" i="5"/>
  <c r="A572" i="5"/>
  <c r="D571" i="5"/>
  <c r="C571" i="5"/>
  <c r="B571" i="5"/>
  <c r="A571" i="5"/>
  <c r="D570" i="5"/>
  <c r="C570" i="5"/>
  <c r="B570" i="5"/>
  <c r="A570" i="5"/>
  <c r="D569" i="5"/>
  <c r="C569" i="5"/>
  <c r="B569" i="5"/>
  <c r="A569" i="5"/>
  <c r="D568" i="5"/>
  <c r="C568" i="5"/>
  <c r="B568" i="5"/>
  <c r="A568" i="5"/>
  <c r="D567" i="5"/>
  <c r="C567" i="5"/>
  <c r="B567" i="5"/>
  <c r="A567" i="5"/>
  <c r="D566" i="5"/>
  <c r="C566" i="5"/>
  <c r="B566" i="5"/>
  <c r="A566" i="5"/>
  <c r="D565" i="5"/>
  <c r="C565" i="5"/>
  <c r="B565" i="5"/>
  <c r="A565" i="5"/>
  <c r="D564" i="5"/>
  <c r="C564" i="5"/>
  <c r="B564" i="5"/>
  <c r="A564" i="5"/>
  <c r="D563" i="5"/>
  <c r="C563" i="5"/>
  <c r="B563" i="5"/>
  <c r="A563" i="5"/>
  <c r="D562" i="5"/>
  <c r="C562" i="5"/>
  <c r="B562" i="5"/>
  <c r="A562" i="5"/>
  <c r="D561" i="5"/>
  <c r="C561" i="5"/>
  <c r="B561" i="5"/>
  <c r="A561" i="5"/>
  <c r="D560" i="5"/>
  <c r="C560" i="5"/>
  <c r="B560" i="5"/>
  <c r="A560" i="5"/>
  <c r="D559" i="5"/>
  <c r="C559" i="5"/>
  <c r="B559" i="5"/>
  <c r="A559" i="5"/>
  <c r="D558" i="5"/>
  <c r="C558" i="5"/>
  <c r="B558" i="5"/>
  <c r="A558" i="5"/>
  <c r="D557" i="5"/>
  <c r="C557" i="5"/>
  <c r="B557" i="5"/>
  <c r="A557" i="5"/>
  <c r="D556" i="5"/>
  <c r="C556" i="5"/>
  <c r="B556" i="5"/>
  <c r="A556" i="5"/>
  <c r="D555" i="5"/>
  <c r="C555" i="5"/>
  <c r="B555" i="5"/>
  <c r="A555" i="5"/>
  <c r="D554" i="5"/>
  <c r="C554" i="5"/>
  <c r="B554" i="5"/>
  <c r="A554" i="5"/>
  <c r="D553" i="5"/>
  <c r="C553" i="5"/>
  <c r="B553" i="5"/>
  <c r="A553" i="5"/>
  <c r="D552" i="5"/>
  <c r="C552" i="5"/>
  <c r="B552" i="5"/>
  <c r="A552" i="5"/>
  <c r="D551" i="5"/>
  <c r="C551" i="5"/>
  <c r="B551" i="5"/>
  <c r="A551" i="5"/>
  <c r="D550" i="5"/>
  <c r="C550" i="5"/>
  <c r="B550" i="5"/>
  <c r="A550" i="5"/>
  <c r="D549" i="5"/>
  <c r="C549" i="5"/>
  <c r="B549" i="5"/>
  <c r="A549" i="5"/>
  <c r="D548" i="5"/>
  <c r="C548" i="5"/>
  <c r="B548" i="5"/>
  <c r="A548" i="5"/>
  <c r="D547" i="5"/>
  <c r="C547" i="5"/>
  <c r="B547" i="5"/>
  <c r="A547" i="5"/>
  <c r="D546" i="5"/>
  <c r="C546" i="5"/>
  <c r="B546" i="5"/>
  <c r="A546" i="5"/>
  <c r="D545" i="5"/>
  <c r="C545" i="5"/>
  <c r="B545" i="5"/>
  <c r="A545" i="5"/>
  <c r="D544" i="5"/>
  <c r="C544" i="5"/>
  <c r="B544" i="5"/>
  <c r="A544" i="5"/>
  <c r="D543" i="5"/>
  <c r="C543" i="5"/>
  <c r="B543" i="5"/>
  <c r="A543" i="5"/>
  <c r="D542" i="5"/>
  <c r="C542" i="5"/>
  <c r="B542" i="5"/>
  <c r="A542" i="5"/>
  <c r="D541" i="5"/>
  <c r="C541" i="5"/>
  <c r="B541" i="5"/>
  <c r="A541" i="5"/>
  <c r="D540" i="5"/>
  <c r="C540" i="5"/>
  <c r="B540" i="5"/>
  <c r="A540" i="5"/>
  <c r="D539" i="5"/>
  <c r="C539" i="5"/>
  <c r="B539" i="5"/>
  <c r="A539" i="5"/>
  <c r="D538" i="5"/>
  <c r="C538" i="5"/>
  <c r="B538" i="5"/>
  <c r="A538" i="5"/>
  <c r="D537" i="5"/>
  <c r="C537" i="5"/>
  <c r="B537" i="5"/>
  <c r="A537" i="5"/>
  <c r="D536" i="5"/>
  <c r="C536" i="5"/>
  <c r="B536" i="5"/>
  <c r="A536" i="5"/>
  <c r="D535" i="5"/>
  <c r="C535" i="5"/>
  <c r="B535" i="5"/>
  <c r="A535" i="5"/>
  <c r="D534" i="5"/>
  <c r="C534" i="5"/>
  <c r="B534" i="5"/>
  <c r="A534" i="5"/>
  <c r="D533" i="5"/>
  <c r="C533" i="5"/>
  <c r="B533" i="5"/>
  <c r="A533" i="5"/>
  <c r="D532" i="5"/>
  <c r="C532" i="5"/>
  <c r="B532" i="5"/>
  <c r="A532" i="5"/>
  <c r="D531" i="5"/>
  <c r="C531" i="5"/>
  <c r="B531" i="5"/>
  <c r="A531" i="5"/>
  <c r="D530" i="5"/>
  <c r="C530" i="5"/>
  <c r="B530" i="5"/>
  <c r="A530" i="5"/>
  <c r="D529" i="5"/>
  <c r="C529" i="5"/>
  <c r="B529" i="5"/>
  <c r="A529" i="5"/>
  <c r="D528" i="5"/>
  <c r="C528" i="5"/>
  <c r="B528" i="5"/>
  <c r="A528" i="5"/>
  <c r="D527" i="5"/>
  <c r="C527" i="5"/>
  <c r="B527" i="5"/>
  <c r="A527" i="5"/>
  <c r="D526" i="5"/>
  <c r="C526" i="5"/>
  <c r="B526" i="5"/>
  <c r="A526" i="5"/>
  <c r="D525" i="5"/>
  <c r="C525" i="5"/>
  <c r="B525" i="5"/>
  <c r="A525" i="5"/>
  <c r="D524" i="5"/>
  <c r="C524" i="5"/>
  <c r="B524" i="5"/>
  <c r="A524" i="5"/>
  <c r="D523" i="5"/>
  <c r="C523" i="5"/>
  <c r="B523" i="5"/>
  <c r="A523" i="5"/>
  <c r="D522" i="5"/>
  <c r="C522" i="5"/>
  <c r="B522" i="5"/>
  <c r="A522" i="5"/>
  <c r="D521" i="5"/>
  <c r="C521" i="5"/>
  <c r="B521" i="5"/>
  <c r="A521" i="5"/>
  <c r="D520" i="5"/>
  <c r="C520" i="5"/>
  <c r="B520" i="5"/>
  <c r="A520" i="5"/>
  <c r="D519" i="5"/>
  <c r="C519" i="5"/>
  <c r="B519" i="5"/>
  <c r="A519" i="5"/>
  <c r="D518" i="5"/>
  <c r="C518" i="5"/>
  <c r="B518" i="5"/>
  <c r="A518" i="5"/>
  <c r="D517" i="5"/>
  <c r="C517" i="5"/>
  <c r="B517" i="5"/>
  <c r="A517" i="5"/>
  <c r="D516" i="5"/>
  <c r="C516" i="5"/>
  <c r="B516" i="5"/>
  <c r="A516" i="5"/>
  <c r="D515" i="5"/>
  <c r="C515" i="5"/>
  <c r="B515" i="5"/>
  <c r="A515" i="5"/>
  <c r="D514" i="5"/>
  <c r="C514" i="5"/>
  <c r="B514" i="5"/>
  <c r="A514" i="5"/>
  <c r="D513" i="5"/>
  <c r="C513" i="5"/>
  <c r="B513" i="5"/>
  <c r="A513" i="5"/>
  <c r="D512" i="5"/>
  <c r="C512" i="5"/>
  <c r="B512" i="5"/>
  <c r="A512" i="5"/>
  <c r="D511" i="5"/>
  <c r="C511" i="5"/>
  <c r="B511" i="5"/>
  <c r="A511" i="5"/>
  <c r="D510" i="5"/>
  <c r="C510" i="5"/>
  <c r="B510" i="5"/>
  <c r="A510" i="5"/>
  <c r="D509" i="5"/>
  <c r="C509" i="5"/>
  <c r="B509" i="5"/>
  <c r="A509" i="5"/>
  <c r="D508" i="5"/>
  <c r="C508" i="5"/>
  <c r="B508" i="5"/>
  <c r="A508" i="5"/>
  <c r="D507" i="5"/>
  <c r="C507" i="5"/>
  <c r="B507" i="5"/>
  <c r="A507" i="5"/>
  <c r="D506" i="5"/>
  <c r="C506" i="5"/>
  <c r="B506" i="5"/>
  <c r="A506" i="5"/>
  <c r="D505" i="5"/>
  <c r="C505" i="5"/>
  <c r="B505" i="5"/>
  <c r="A505" i="5"/>
  <c r="D504" i="5"/>
  <c r="C504" i="5"/>
  <c r="B504" i="5"/>
  <c r="A504" i="5"/>
  <c r="D503" i="5"/>
  <c r="C503" i="5"/>
  <c r="B503" i="5"/>
  <c r="A503" i="5"/>
  <c r="D502" i="5"/>
  <c r="C502" i="5"/>
  <c r="B502" i="5"/>
  <c r="A502" i="5"/>
  <c r="D501" i="5"/>
  <c r="C501" i="5"/>
  <c r="B501" i="5"/>
  <c r="A501" i="5"/>
  <c r="D500" i="5"/>
  <c r="C500" i="5"/>
  <c r="B500" i="5"/>
  <c r="A500" i="5"/>
  <c r="D499" i="5"/>
  <c r="C499" i="5"/>
  <c r="B499" i="5"/>
  <c r="A499" i="5"/>
  <c r="D498" i="5"/>
  <c r="C498" i="5"/>
  <c r="B498" i="5"/>
  <c r="A498" i="5"/>
  <c r="D497" i="5"/>
  <c r="C497" i="5"/>
  <c r="B497" i="5"/>
  <c r="A497" i="5"/>
  <c r="D496" i="5"/>
  <c r="C496" i="5"/>
  <c r="B496" i="5"/>
  <c r="A496" i="5"/>
  <c r="D495" i="5"/>
  <c r="C495" i="5"/>
  <c r="B495" i="5"/>
  <c r="A495" i="5"/>
  <c r="D494" i="5"/>
  <c r="C494" i="5"/>
  <c r="B494" i="5"/>
  <c r="A494" i="5"/>
  <c r="D493" i="5"/>
  <c r="C493" i="5"/>
  <c r="B493" i="5"/>
  <c r="A493" i="5"/>
  <c r="D492" i="5"/>
  <c r="C492" i="5"/>
  <c r="B492" i="5"/>
  <c r="A492" i="5"/>
  <c r="C491" i="5"/>
  <c r="B491" i="5"/>
  <c r="A491" i="5"/>
  <c r="C490" i="5"/>
  <c r="B490" i="5"/>
  <c r="A490" i="5"/>
  <c r="C489" i="5"/>
  <c r="B489" i="5"/>
  <c r="A489" i="5"/>
  <c r="C488" i="5"/>
  <c r="B488" i="5"/>
  <c r="A488" i="5"/>
  <c r="D487" i="5"/>
  <c r="C487" i="5"/>
  <c r="B487" i="5"/>
  <c r="A487" i="5"/>
  <c r="D486" i="5"/>
  <c r="C486" i="5"/>
  <c r="B486" i="5"/>
  <c r="A486" i="5"/>
  <c r="D485" i="5"/>
  <c r="C485" i="5"/>
  <c r="B485" i="5"/>
  <c r="A485" i="5"/>
  <c r="D484" i="5"/>
  <c r="C484" i="5"/>
  <c r="B484" i="5"/>
  <c r="A484" i="5"/>
  <c r="D483" i="5"/>
  <c r="C483" i="5"/>
  <c r="B483" i="5"/>
  <c r="A483" i="5"/>
  <c r="D482" i="5"/>
  <c r="C482" i="5"/>
  <c r="B482" i="5"/>
  <c r="A482" i="5"/>
  <c r="D481" i="5"/>
  <c r="C481" i="5"/>
  <c r="B481" i="5"/>
  <c r="A481" i="5"/>
  <c r="D480" i="5"/>
  <c r="C480" i="5"/>
  <c r="B480" i="5"/>
  <c r="A480" i="5"/>
  <c r="D479" i="5"/>
  <c r="C479" i="5"/>
  <c r="B479" i="5"/>
  <c r="A479" i="5"/>
  <c r="D478" i="5"/>
  <c r="C478" i="5"/>
  <c r="B478" i="5"/>
  <c r="A478" i="5"/>
  <c r="D477" i="5"/>
  <c r="C477" i="5"/>
  <c r="B477" i="5"/>
  <c r="A477" i="5"/>
  <c r="D476" i="5"/>
  <c r="C476" i="5"/>
  <c r="B476" i="5"/>
  <c r="A476" i="5"/>
  <c r="D475" i="5"/>
  <c r="C475" i="5"/>
  <c r="B475" i="5"/>
  <c r="A475" i="5"/>
  <c r="D474" i="5"/>
  <c r="C474" i="5"/>
  <c r="B474" i="5"/>
  <c r="A474" i="5"/>
  <c r="D473" i="5"/>
  <c r="C473" i="5"/>
  <c r="B473" i="5"/>
  <c r="A473" i="5"/>
  <c r="D472" i="5"/>
  <c r="C472" i="5"/>
  <c r="B472" i="5"/>
  <c r="A472" i="5"/>
  <c r="D471" i="5"/>
  <c r="C471" i="5"/>
  <c r="B471" i="5"/>
  <c r="A471" i="5"/>
  <c r="D470" i="5"/>
  <c r="C470" i="5"/>
  <c r="B470" i="5"/>
  <c r="A470" i="5"/>
  <c r="D469" i="5"/>
  <c r="C469" i="5"/>
  <c r="B469" i="5"/>
  <c r="A469" i="5"/>
  <c r="D468" i="5"/>
  <c r="C468" i="5"/>
  <c r="B468" i="5"/>
  <c r="A468" i="5"/>
  <c r="D467" i="5"/>
  <c r="C467" i="5"/>
  <c r="B467" i="5"/>
  <c r="A467" i="5"/>
  <c r="D466" i="5"/>
  <c r="C466" i="5"/>
  <c r="B466" i="5"/>
  <c r="A466" i="5"/>
  <c r="D465" i="5"/>
  <c r="C465" i="5"/>
  <c r="B465" i="5"/>
  <c r="A465" i="5"/>
  <c r="D464" i="5"/>
  <c r="C464" i="5"/>
  <c r="B464" i="5"/>
  <c r="A464" i="5"/>
  <c r="D463" i="5"/>
  <c r="C463" i="5"/>
  <c r="B463" i="5"/>
  <c r="A463" i="5"/>
  <c r="D462" i="5"/>
  <c r="C462" i="5"/>
  <c r="B462" i="5"/>
  <c r="A462" i="5"/>
  <c r="D461" i="5"/>
  <c r="C461" i="5"/>
  <c r="B461" i="5"/>
  <c r="A461" i="5"/>
  <c r="D460" i="5"/>
  <c r="C460" i="5"/>
  <c r="B460" i="5"/>
  <c r="A460" i="5"/>
  <c r="D459" i="5"/>
  <c r="C459" i="5"/>
  <c r="B459" i="5"/>
  <c r="A459" i="5"/>
  <c r="D458" i="5"/>
  <c r="C458" i="5"/>
  <c r="B458" i="5"/>
  <c r="A458" i="5"/>
  <c r="D457" i="5"/>
  <c r="C457" i="5"/>
  <c r="B457" i="5"/>
  <c r="A457" i="5"/>
  <c r="D456" i="5"/>
  <c r="C456" i="5"/>
  <c r="B456" i="5"/>
  <c r="A456" i="5"/>
  <c r="D455" i="5"/>
  <c r="C455" i="5"/>
  <c r="B455" i="5"/>
  <c r="A455" i="5"/>
  <c r="D454" i="5"/>
  <c r="C454" i="5"/>
  <c r="B454" i="5"/>
  <c r="A454" i="5"/>
  <c r="D453" i="5"/>
  <c r="C453" i="5"/>
  <c r="B453" i="5"/>
  <c r="A453" i="5"/>
  <c r="D452" i="5"/>
  <c r="C452" i="5"/>
  <c r="B452" i="5"/>
  <c r="A452" i="5"/>
  <c r="D451" i="5"/>
  <c r="C451" i="5"/>
  <c r="B451" i="5"/>
  <c r="A451" i="5"/>
  <c r="D450" i="5"/>
  <c r="C450" i="5"/>
  <c r="B450" i="5"/>
  <c r="A450" i="5"/>
  <c r="D449" i="5"/>
  <c r="C449" i="5"/>
  <c r="B449" i="5"/>
  <c r="A449" i="5"/>
  <c r="D448" i="5"/>
  <c r="C448" i="5"/>
  <c r="B448" i="5"/>
  <c r="A448" i="5"/>
  <c r="D447" i="5"/>
  <c r="C447" i="5"/>
  <c r="B447" i="5"/>
  <c r="A447" i="5"/>
  <c r="D446" i="5"/>
  <c r="C446" i="5"/>
  <c r="B446" i="5"/>
  <c r="A446" i="5"/>
  <c r="D445" i="5"/>
  <c r="C445" i="5"/>
  <c r="B445" i="5"/>
  <c r="A445" i="5"/>
  <c r="D444" i="5"/>
  <c r="C444" i="5"/>
  <c r="B444" i="5"/>
  <c r="A444" i="5"/>
  <c r="D443" i="5"/>
  <c r="C443" i="5"/>
  <c r="B443" i="5"/>
  <c r="A443" i="5"/>
  <c r="D442" i="5"/>
  <c r="C442" i="5"/>
  <c r="B442" i="5"/>
  <c r="A442" i="5"/>
  <c r="D441" i="5"/>
  <c r="C441" i="5"/>
  <c r="B441" i="5"/>
  <c r="A441" i="5"/>
  <c r="D440" i="5"/>
  <c r="C440" i="5"/>
  <c r="B440" i="5"/>
  <c r="A440" i="5"/>
  <c r="D439" i="5"/>
  <c r="C439" i="5"/>
  <c r="B439" i="5"/>
  <c r="A439" i="5"/>
  <c r="D438" i="5"/>
  <c r="C438" i="5"/>
  <c r="B438" i="5"/>
  <c r="A438" i="5"/>
  <c r="D437" i="5"/>
  <c r="C437" i="5"/>
  <c r="B437" i="5"/>
  <c r="A437" i="5"/>
  <c r="D436" i="5"/>
  <c r="C436" i="5"/>
  <c r="B436" i="5"/>
  <c r="A436" i="5"/>
  <c r="D435" i="5"/>
  <c r="C435" i="5"/>
  <c r="B435" i="5"/>
  <c r="A435" i="5"/>
  <c r="D434" i="5"/>
  <c r="C434" i="5"/>
  <c r="B434" i="5"/>
  <c r="A434" i="5"/>
  <c r="D433" i="5"/>
  <c r="C433" i="5"/>
  <c r="B433" i="5"/>
  <c r="A433" i="5"/>
  <c r="D432" i="5"/>
  <c r="C432" i="5"/>
  <c r="B432" i="5"/>
  <c r="A432" i="5"/>
  <c r="D431" i="5"/>
  <c r="C431" i="5"/>
  <c r="B431" i="5"/>
  <c r="A431" i="5"/>
  <c r="D430" i="5"/>
  <c r="C430" i="5"/>
  <c r="B430" i="5"/>
  <c r="A430" i="5"/>
  <c r="D429" i="5"/>
  <c r="C429" i="5"/>
  <c r="B429" i="5"/>
  <c r="A429" i="5"/>
  <c r="D428" i="5"/>
  <c r="C428" i="5"/>
  <c r="B428" i="5"/>
  <c r="A428" i="5"/>
  <c r="D427" i="5"/>
  <c r="C427" i="5"/>
  <c r="B427" i="5"/>
  <c r="A427" i="5"/>
  <c r="D426" i="5"/>
  <c r="C426" i="5"/>
  <c r="B426" i="5"/>
  <c r="A426" i="5"/>
  <c r="D425" i="5"/>
  <c r="C425" i="5"/>
  <c r="B425" i="5"/>
  <c r="A425" i="5"/>
  <c r="D424" i="5"/>
  <c r="C424" i="5"/>
  <c r="B424" i="5"/>
  <c r="A424" i="5"/>
  <c r="D423" i="5"/>
  <c r="C423" i="5"/>
  <c r="B423" i="5"/>
  <c r="A423" i="5"/>
  <c r="D422" i="5"/>
  <c r="C422" i="5"/>
  <c r="B422" i="5"/>
  <c r="A422" i="5"/>
  <c r="D421" i="5"/>
  <c r="C421" i="5"/>
  <c r="B421" i="5"/>
  <c r="A421" i="5"/>
  <c r="D420" i="5"/>
  <c r="C420" i="5"/>
  <c r="B420" i="5"/>
  <c r="A420" i="5"/>
  <c r="D419" i="5"/>
  <c r="C419" i="5"/>
  <c r="B419" i="5"/>
  <c r="A419" i="5"/>
  <c r="D418" i="5"/>
  <c r="C418" i="5"/>
  <c r="B418" i="5"/>
  <c r="A418" i="5"/>
  <c r="D417" i="5"/>
  <c r="C417" i="5"/>
  <c r="B417" i="5"/>
  <c r="A417" i="5"/>
  <c r="D416" i="5"/>
  <c r="C416" i="5"/>
  <c r="B416" i="5"/>
  <c r="A416" i="5"/>
  <c r="D415" i="5"/>
  <c r="C415" i="5"/>
  <c r="B415" i="5"/>
  <c r="A415" i="5"/>
  <c r="D414" i="5"/>
  <c r="C414" i="5"/>
  <c r="B414" i="5"/>
  <c r="A414" i="5"/>
  <c r="D413" i="5"/>
  <c r="C413" i="5"/>
  <c r="B413" i="5"/>
  <c r="A413" i="5"/>
  <c r="D412" i="5"/>
  <c r="C412" i="5"/>
  <c r="B412" i="5"/>
  <c r="A412" i="5"/>
  <c r="D411" i="5"/>
  <c r="C411" i="5"/>
  <c r="B411" i="5"/>
  <c r="A411" i="5"/>
  <c r="D410" i="5"/>
  <c r="C410" i="5"/>
  <c r="B410" i="5"/>
  <c r="A410" i="5"/>
  <c r="D409" i="5"/>
  <c r="C409" i="5"/>
  <c r="B409" i="5"/>
  <c r="A409" i="5"/>
  <c r="D408" i="5"/>
  <c r="C408" i="5"/>
  <c r="B408" i="5"/>
  <c r="A408" i="5"/>
  <c r="D407" i="5"/>
  <c r="C407" i="5"/>
  <c r="B407" i="5"/>
  <c r="A407" i="5"/>
  <c r="D406" i="5"/>
  <c r="C406" i="5"/>
  <c r="B406" i="5"/>
  <c r="A406" i="5"/>
  <c r="D405" i="5"/>
  <c r="C405" i="5"/>
  <c r="B405" i="5"/>
  <c r="A405" i="5"/>
  <c r="D404" i="5"/>
  <c r="C404" i="5"/>
  <c r="B404" i="5"/>
  <c r="A404" i="5"/>
  <c r="D403" i="5"/>
  <c r="C403" i="5"/>
  <c r="B403" i="5"/>
  <c r="A403" i="5"/>
  <c r="D402" i="5"/>
  <c r="C402" i="5"/>
  <c r="B402" i="5"/>
  <c r="A402" i="5"/>
  <c r="D401" i="5"/>
  <c r="C401" i="5"/>
  <c r="B401" i="5"/>
  <c r="A401" i="5"/>
  <c r="D400" i="5"/>
  <c r="C400" i="5"/>
  <c r="B400" i="5"/>
  <c r="A400" i="5"/>
  <c r="D399" i="5"/>
  <c r="C399" i="5"/>
  <c r="B399" i="5"/>
  <c r="A399" i="5"/>
  <c r="D398" i="5"/>
  <c r="C398" i="5"/>
  <c r="B398" i="5"/>
  <c r="A398" i="5"/>
  <c r="D397" i="5"/>
  <c r="C397" i="5"/>
  <c r="B397" i="5"/>
  <c r="A397" i="5"/>
  <c r="D396" i="5"/>
  <c r="C396" i="5"/>
  <c r="B396" i="5"/>
  <c r="A396" i="5"/>
  <c r="D395" i="5"/>
  <c r="C395" i="5"/>
  <c r="B395" i="5"/>
  <c r="A395" i="5"/>
  <c r="D394" i="5"/>
  <c r="C394" i="5"/>
  <c r="B394" i="5"/>
  <c r="A394" i="5"/>
  <c r="D393" i="5"/>
  <c r="C393" i="5"/>
  <c r="B393" i="5"/>
  <c r="A393" i="5"/>
  <c r="D392" i="5"/>
  <c r="C392" i="5"/>
  <c r="B392" i="5"/>
  <c r="A392" i="5"/>
  <c r="C391" i="5"/>
  <c r="B391" i="5"/>
  <c r="A391" i="5"/>
  <c r="C390" i="5"/>
  <c r="B390" i="5"/>
  <c r="A390" i="5"/>
  <c r="C389" i="5"/>
  <c r="B389" i="5"/>
  <c r="A389" i="5"/>
  <c r="C388" i="5"/>
  <c r="B388" i="5"/>
  <c r="A388" i="5"/>
  <c r="D387" i="5"/>
  <c r="C387" i="5"/>
  <c r="B387" i="5"/>
  <c r="A387" i="5"/>
  <c r="D386" i="5"/>
  <c r="C386" i="5"/>
  <c r="B386" i="5"/>
  <c r="A386" i="5"/>
  <c r="D385" i="5"/>
  <c r="C385" i="5"/>
  <c r="B385" i="5"/>
  <c r="A385" i="5"/>
  <c r="D384" i="5"/>
  <c r="C384" i="5"/>
  <c r="B384" i="5"/>
  <c r="A384" i="5"/>
  <c r="D383" i="5"/>
  <c r="C383" i="5"/>
  <c r="B383" i="5"/>
  <c r="A383" i="5"/>
  <c r="D382" i="5"/>
  <c r="C382" i="5"/>
  <c r="B382" i="5"/>
  <c r="A382" i="5"/>
  <c r="D381" i="5"/>
  <c r="C381" i="5"/>
  <c r="B381" i="5"/>
  <c r="A381" i="5"/>
  <c r="D380" i="5"/>
  <c r="C380" i="5"/>
  <c r="B380" i="5"/>
  <c r="A380" i="5"/>
  <c r="D379" i="5"/>
  <c r="C379" i="5"/>
  <c r="B379" i="5"/>
  <c r="A379" i="5"/>
  <c r="D378" i="5"/>
  <c r="C378" i="5"/>
  <c r="B378" i="5"/>
  <c r="A378" i="5"/>
  <c r="D377" i="5"/>
  <c r="C377" i="5"/>
  <c r="B377" i="5"/>
  <c r="A377" i="5"/>
  <c r="D376" i="5"/>
  <c r="C376" i="5"/>
  <c r="B376" i="5"/>
  <c r="A376" i="5"/>
  <c r="D375" i="5"/>
  <c r="C375" i="5"/>
  <c r="B375" i="5"/>
  <c r="A375" i="5"/>
  <c r="D374" i="5"/>
  <c r="C374" i="5"/>
  <c r="B374" i="5"/>
  <c r="A374" i="5"/>
  <c r="D373" i="5"/>
  <c r="C373" i="5"/>
  <c r="B373" i="5"/>
  <c r="A373" i="5"/>
  <c r="D372" i="5"/>
  <c r="C372" i="5"/>
  <c r="B372" i="5"/>
  <c r="A372" i="5"/>
  <c r="D371" i="5"/>
  <c r="C371" i="5"/>
  <c r="B371" i="5"/>
  <c r="A371" i="5"/>
  <c r="D370" i="5"/>
  <c r="C370" i="5"/>
  <c r="B370" i="5"/>
  <c r="A370" i="5"/>
  <c r="D369" i="5"/>
  <c r="C369" i="5"/>
  <c r="B369" i="5"/>
  <c r="A369" i="5"/>
  <c r="D368" i="5"/>
  <c r="C368" i="5"/>
  <c r="B368" i="5"/>
  <c r="A368" i="5"/>
  <c r="D367" i="5"/>
  <c r="C367" i="5"/>
  <c r="B367" i="5"/>
  <c r="A367" i="5"/>
  <c r="D366" i="5"/>
  <c r="C366" i="5"/>
  <c r="B366" i="5"/>
  <c r="A366" i="5"/>
  <c r="D365" i="5"/>
  <c r="C365" i="5"/>
  <c r="B365" i="5"/>
  <c r="A365" i="5"/>
  <c r="D364" i="5"/>
  <c r="C364" i="5"/>
  <c r="B364" i="5"/>
  <c r="A364" i="5"/>
  <c r="D363" i="5"/>
  <c r="C363" i="5"/>
  <c r="B363" i="5"/>
  <c r="A363" i="5"/>
  <c r="D362" i="5"/>
  <c r="C362" i="5"/>
  <c r="B362" i="5"/>
  <c r="A362" i="5"/>
  <c r="D361" i="5"/>
  <c r="C361" i="5"/>
  <c r="B361" i="5"/>
  <c r="A361" i="5"/>
  <c r="D360" i="5"/>
  <c r="C360" i="5"/>
  <c r="B360" i="5"/>
  <c r="A360" i="5"/>
  <c r="D359" i="5"/>
  <c r="C359" i="5"/>
  <c r="B359" i="5"/>
  <c r="A359" i="5"/>
  <c r="D358" i="5"/>
  <c r="C358" i="5"/>
  <c r="B358" i="5"/>
  <c r="A358" i="5"/>
  <c r="D357" i="5"/>
  <c r="C357" i="5"/>
  <c r="B357" i="5"/>
  <c r="A357" i="5"/>
  <c r="D356" i="5"/>
  <c r="C356" i="5"/>
  <c r="B356" i="5"/>
  <c r="A356" i="5"/>
  <c r="D355" i="5"/>
  <c r="C355" i="5"/>
  <c r="B355" i="5"/>
  <c r="A355" i="5"/>
  <c r="D354" i="5"/>
  <c r="C354" i="5"/>
  <c r="B354" i="5"/>
  <c r="A354" i="5"/>
  <c r="D353" i="5"/>
  <c r="C353" i="5"/>
  <c r="B353" i="5"/>
  <c r="A353" i="5"/>
  <c r="D352" i="5"/>
  <c r="C352" i="5"/>
  <c r="B352" i="5"/>
  <c r="A352" i="5"/>
  <c r="D351" i="5"/>
  <c r="C351" i="5"/>
  <c r="B351" i="5"/>
  <c r="A351" i="5"/>
  <c r="D350" i="5"/>
  <c r="C350" i="5"/>
  <c r="B350" i="5"/>
  <c r="A350" i="5"/>
  <c r="D349" i="5"/>
  <c r="C349" i="5"/>
  <c r="B349" i="5"/>
  <c r="A349" i="5"/>
  <c r="D348" i="5"/>
  <c r="C348" i="5"/>
  <c r="B348" i="5"/>
  <c r="A348" i="5"/>
  <c r="D347" i="5"/>
  <c r="C347" i="5"/>
  <c r="B347" i="5"/>
  <c r="A347" i="5"/>
  <c r="D346" i="5"/>
  <c r="C346" i="5"/>
  <c r="B346" i="5"/>
  <c r="A346" i="5"/>
  <c r="D345" i="5"/>
  <c r="C345" i="5"/>
  <c r="B345" i="5"/>
  <c r="A345" i="5"/>
  <c r="D344" i="5"/>
  <c r="C344" i="5"/>
  <c r="B344" i="5"/>
  <c r="A344" i="5"/>
  <c r="D343" i="5"/>
  <c r="C343" i="5"/>
  <c r="B343" i="5"/>
  <c r="A343" i="5"/>
  <c r="D342" i="5"/>
  <c r="C342" i="5"/>
  <c r="B342" i="5"/>
  <c r="A342" i="5"/>
  <c r="D341" i="5"/>
  <c r="C341" i="5"/>
  <c r="B341" i="5"/>
  <c r="A341" i="5"/>
  <c r="D340" i="5"/>
  <c r="C340" i="5"/>
  <c r="B340" i="5"/>
  <c r="A340" i="5"/>
  <c r="D339" i="5"/>
  <c r="C339" i="5"/>
  <c r="B339" i="5"/>
  <c r="A339" i="5"/>
  <c r="D338" i="5"/>
  <c r="C338" i="5"/>
  <c r="B338" i="5"/>
  <c r="A338" i="5"/>
  <c r="D337" i="5"/>
  <c r="C337" i="5"/>
  <c r="B337" i="5"/>
  <c r="A337" i="5"/>
  <c r="D336" i="5"/>
  <c r="C336" i="5"/>
  <c r="B336" i="5"/>
  <c r="A336" i="5"/>
  <c r="D335" i="5"/>
  <c r="C335" i="5"/>
  <c r="B335" i="5"/>
  <c r="A335" i="5"/>
  <c r="D334" i="5"/>
  <c r="C334" i="5"/>
  <c r="B334" i="5"/>
  <c r="A334" i="5"/>
  <c r="D333" i="5"/>
  <c r="C333" i="5"/>
  <c r="B333" i="5"/>
  <c r="A333" i="5"/>
  <c r="D332" i="5"/>
  <c r="C332" i="5"/>
  <c r="B332" i="5"/>
  <c r="A332" i="5"/>
  <c r="D331" i="5"/>
  <c r="C331" i="5"/>
  <c r="B331" i="5"/>
  <c r="A331" i="5"/>
  <c r="D330" i="5"/>
  <c r="C330" i="5"/>
  <c r="B330" i="5"/>
  <c r="A330" i="5"/>
  <c r="D329" i="5"/>
  <c r="C329" i="5"/>
  <c r="B329" i="5"/>
  <c r="A329" i="5"/>
  <c r="D328" i="5"/>
  <c r="C328" i="5"/>
  <c r="B328" i="5"/>
  <c r="A328" i="5"/>
  <c r="D327" i="5"/>
  <c r="C327" i="5"/>
  <c r="B327" i="5"/>
  <c r="A327" i="5"/>
  <c r="D326" i="5"/>
  <c r="C326" i="5"/>
  <c r="B326" i="5"/>
  <c r="A326" i="5"/>
  <c r="D325" i="5"/>
  <c r="C325" i="5"/>
  <c r="B325" i="5"/>
  <c r="A325" i="5"/>
  <c r="D324" i="5"/>
  <c r="C324" i="5"/>
  <c r="B324" i="5"/>
  <c r="A324" i="5"/>
  <c r="D323" i="5"/>
  <c r="C323" i="5"/>
  <c r="B323" i="5"/>
  <c r="A323" i="5"/>
  <c r="D322" i="5"/>
  <c r="C322" i="5"/>
  <c r="B322" i="5"/>
  <c r="A322" i="5"/>
  <c r="D321" i="5"/>
  <c r="C321" i="5"/>
  <c r="B321" i="5"/>
  <c r="A321" i="5"/>
  <c r="D320" i="5"/>
  <c r="C320" i="5"/>
  <c r="B320" i="5"/>
  <c r="A320" i="5"/>
  <c r="D319" i="5"/>
  <c r="C319" i="5"/>
  <c r="B319" i="5"/>
  <c r="A319" i="5"/>
  <c r="D318" i="5"/>
  <c r="C318" i="5"/>
  <c r="B318" i="5"/>
  <c r="A318" i="5"/>
  <c r="D317" i="5"/>
  <c r="C317" i="5"/>
  <c r="B317" i="5"/>
  <c r="A317" i="5"/>
  <c r="D316" i="5"/>
  <c r="C316" i="5"/>
  <c r="B316" i="5"/>
  <c r="A316" i="5"/>
  <c r="D315" i="5"/>
  <c r="C315" i="5"/>
  <c r="B315" i="5"/>
  <c r="A315" i="5"/>
  <c r="D314" i="5"/>
  <c r="C314" i="5"/>
  <c r="B314" i="5"/>
  <c r="A314" i="5"/>
  <c r="D313" i="5"/>
  <c r="C313" i="5"/>
  <c r="B313" i="5"/>
  <c r="A313" i="5"/>
  <c r="D312" i="5"/>
  <c r="C312" i="5"/>
  <c r="B312" i="5"/>
  <c r="A312" i="5"/>
  <c r="D311" i="5"/>
  <c r="C311" i="5"/>
  <c r="B311" i="5"/>
  <c r="A311" i="5"/>
  <c r="D310" i="5"/>
  <c r="C310" i="5"/>
  <c r="B310" i="5"/>
  <c r="A310" i="5"/>
  <c r="D309" i="5"/>
  <c r="C309" i="5"/>
  <c r="B309" i="5"/>
  <c r="A309" i="5"/>
  <c r="D308" i="5"/>
  <c r="C308" i="5"/>
  <c r="B308" i="5"/>
  <c r="A308" i="5"/>
  <c r="D307" i="5"/>
  <c r="C307" i="5"/>
  <c r="B307" i="5"/>
  <c r="A307" i="5"/>
  <c r="D306" i="5"/>
  <c r="C306" i="5"/>
  <c r="B306" i="5"/>
  <c r="A306" i="5"/>
  <c r="D305" i="5"/>
  <c r="C305" i="5"/>
  <c r="B305" i="5"/>
  <c r="A305" i="5"/>
  <c r="D304" i="5"/>
  <c r="C304" i="5"/>
  <c r="B304" i="5"/>
  <c r="A304" i="5"/>
  <c r="D303" i="5"/>
  <c r="C303" i="5"/>
  <c r="B303" i="5"/>
  <c r="A303" i="5"/>
  <c r="D302" i="5"/>
  <c r="C302" i="5"/>
  <c r="B302" i="5"/>
  <c r="A302" i="5"/>
  <c r="D301" i="5"/>
  <c r="C301" i="5"/>
  <c r="B301" i="5"/>
  <c r="A301" i="5"/>
  <c r="D300" i="5"/>
  <c r="C300" i="5"/>
  <c r="B300" i="5"/>
  <c r="A300" i="5"/>
  <c r="D299" i="5"/>
  <c r="C299" i="5"/>
  <c r="B299" i="5"/>
  <c r="A299" i="5"/>
  <c r="D298" i="5"/>
  <c r="C298" i="5"/>
  <c r="B298" i="5"/>
  <c r="A298" i="5"/>
  <c r="D297" i="5"/>
  <c r="C297" i="5"/>
  <c r="B297" i="5"/>
  <c r="A297" i="5"/>
  <c r="D296" i="5"/>
  <c r="C296" i="5"/>
  <c r="B296" i="5"/>
  <c r="A296" i="5"/>
  <c r="D295" i="5"/>
  <c r="C295" i="5"/>
  <c r="B295" i="5"/>
  <c r="A295" i="5"/>
  <c r="D294" i="5"/>
  <c r="C294" i="5"/>
  <c r="B294" i="5"/>
  <c r="A294" i="5"/>
  <c r="D293" i="5"/>
  <c r="C293" i="5"/>
  <c r="B293" i="5"/>
  <c r="A293" i="5"/>
  <c r="D292" i="5"/>
  <c r="C292" i="5"/>
  <c r="B292" i="5"/>
  <c r="A292" i="5"/>
  <c r="C291" i="5"/>
  <c r="B291" i="5"/>
  <c r="A291" i="5"/>
  <c r="C290" i="5"/>
  <c r="B290" i="5"/>
  <c r="A290" i="5"/>
  <c r="C289" i="5"/>
  <c r="B289" i="5"/>
  <c r="A289" i="5"/>
  <c r="C288" i="5"/>
  <c r="B288" i="5"/>
  <c r="A288" i="5"/>
  <c r="D287" i="5"/>
  <c r="C287" i="5"/>
  <c r="B287" i="5"/>
  <c r="A287" i="5"/>
  <c r="D286" i="5"/>
  <c r="C286" i="5"/>
  <c r="B286" i="5"/>
  <c r="A286" i="5"/>
  <c r="D285" i="5"/>
  <c r="C285" i="5"/>
  <c r="B285" i="5"/>
  <c r="A285" i="5"/>
  <c r="D284" i="5"/>
  <c r="C284" i="5"/>
  <c r="B284" i="5"/>
  <c r="A284" i="5"/>
  <c r="D283" i="5"/>
  <c r="C283" i="5"/>
  <c r="B283" i="5"/>
  <c r="A283" i="5"/>
  <c r="D282" i="5"/>
  <c r="C282" i="5"/>
  <c r="B282" i="5"/>
  <c r="A282" i="5"/>
  <c r="D281" i="5"/>
  <c r="C281" i="5"/>
  <c r="B281" i="5"/>
  <c r="A281" i="5"/>
  <c r="D280" i="5"/>
  <c r="C280" i="5"/>
  <c r="B280" i="5"/>
  <c r="A280" i="5"/>
  <c r="D279" i="5"/>
  <c r="C279" i="5"/>
  <c r="B279" i="5"/>
  <c r="A279" i="5"/>
  <c r="D278" i="5"/>
  <c r="C278" i="5"/>
  <c r="B278" i="5"/>
  <c r="A278" i="5"/>
  <c r="D277" i="5"/>
  <c r="C277" i="5"/>
  <c r="B277" i="5"/>
  <c r="A277" i="5"/>
  <c r="D276" i="5"/>
  <c r="C276" i="5"/>
  <c r="B276" i="5"/>
  <c r="A276" i="5"/>
  <c r="D275" i="5"/>
  <c r="C275" i="5"/>
  <c r="B275" i="5"/>
  <c r="A275" i="5"/>
  <c r="D274" i="5"/>
  <c r="C274" i="5"/>
  <c r="B274" i="5"/>
  <c r="A274" i="5"/>
  <c r="D273" i="5"/>
  <c r="C273" i="5"/>
  <c r="B273" i="5"/>
  <c r="A273" i="5"/>
  <c r="D272" i="5"/>
  <c r="C272" i="5"/>
  <c r="B272" i="5"/>
  <c r="A272" i="5"/>
  <c r="D271" i="5"/>
  <c r="C271" i="5"/>
  <c r="B271" i="5"/>
  <c r="A271" i="5"/>
  <c r="D270" i="5"/>
  <c r="C270" i="5"/>
  <c r="B270" i="5"/>
  <c r="A270" i="5"/>
  <c r="D269" i="5"/>
  <c r="C269" i="5"/>
  <c r="B269" i="5"/>
  <c r="A269" i="5"/>
  <c r="D268" i="5"/>
  <c r="C268" i="5"/>
  <c r="B268" i="5"/>
  <c r="A268" i="5"/>
  <c r="D267" i="5"/>
  <c r="C267" i="5"/>
  <c r="B267" i="5"/>
  <c r="A267" i="5"/>
  <c r="D266" i="5"/>
  <c r="C266" i="5"/>
  <c r="B266" i="5"/>
  <c r="A266" i="5"/>
  <c r="D265" i="5"/>
  <c r="C265" i="5"/>
  <c r="B265" i="5"/>
  <c r="A265" i="5"/>
  <c r="D264" i="5"/>
  <c r="C264" i="5"/>
  <c r="B264" i="5"/>
  <c r="A264" i="5"/>
  <c r="D263" i="5"/>
  <c r="C263" i="5"/>
  <c r="B263" i="5"/>
  <c r="A263" i="5"/>
  <c r="D262" i="5"/>
  <c r="C262" i="5"/>
  <c r="B262" i="5"/>
  <c r="A262" i="5"/>
  <c r="D261" i="5"/>
  <c r="C261" i="5"/>
  <c r="B261" i="5"/>
  <c r="A261" i="5"/>
  <c r="D260" i="5"/>
  <c r="C260" i="5"/>
  <c r="B260" i="5"/>
  <c r="A260" i="5"/>
  <c r="D259" i="5"/>
  <c r="C259" i="5"/>
  <c r="B259" i="5"/>
  <c r="A259" i="5"/>
  <c r="D258" i="5"/>
  <c r="C258" i="5"/>
  <c r="B258" i="5"/>
  <c r="A258" i="5"/>
  <c r="D257" i="5"/>
  <c r="C257" i="5"/>
  <c r="B257" i="5"/>
  <c r="A257" i="5"/>
  <c r="D256" i="5"/>
  <c r="C256" i="5"/>
  <c r="B256" i="5"/>
  <c r="A256" i="5"/>
  <c r="D255" i="5"/>
  <c r="C255" i="5"/>
  <c r="B255" i="5"/>
  <c r="A255" i="5"/>
  <c r="D254" i="5"/>
  <c r="C254" i="5"/>
  <c r="B254" i="5"/>
  <c r="A254" i="5"/>
  <c r="D253" i="5"/>
  <c r="C253" i="5"/>
  <c r="B253" i="5"/>
  <c r="A253" i="5"/>
  <c r="D252" i="5"/>
  <c r="C252" i="5"/>
  <c r="B252" i="5"/>
  <c r="A252" i="5"/>
  <c r="D251" i="5"/>
  <c r="C251" i="5"/>
  <c r="B251" i="5"/>
  <c r="A251" i="5"/>
  <c r="D250" i="5"/>
  <c r="C250" i="5"/>
  <c r="B250" i="5"/>
  <c r="A250" i="5"/>
  <c r="D249" i="5"/>
  <c r="C249" i="5"/>
  <c r="B249" i="5"/>
  <c r="A249" i="5"/>
  <c r="D248" i="5"/>
  <c r="C248" i="5"/>
  <c r="B248" i="5"/>
  <c r="A248" i="5"/>
  <c r="D247" i="5"/>
  <c r="C247" i="5"/>
  <c r="B247" i="5"/>
  <c r="A247" i="5"/>
  <c r="D246" i="5"/>
  <c r="C246" i="5"/>
  <c r="B246" i="5"/>
  <c r="A246" i="5"/>
  <c r="D245" i="5"/>
  <c r="C245" i="5"/>
  <c r="B245" i="5"/>
  <c r="A245" i="5"/>
  <c r="D244" i="5"/>
  <c r="C244" i="5"/>
  <c r="B244" i="5"/>
  <c r="A244" i="5"/>
  <c r="D243" i="5"/>
  <c r="C243" i="5"/>
  <c r="B243" i="5"/>
  <c r="A243" i="5"/>
  <c r="D242" i="5"/>
  <c r="C242" i="5"/>
  <c r="B242" i="5"/>
  <c r="A242" i="5"/>
  <c r="D241" i="5"/>
  <c r="C241" i="5"/>
  <c r="B241" i="5"/>
  <c r="A241" i="5"/>
  <c r="D240" i="5"/>
  <c r="C240" i="5"/>
  <c r="B240" i="5"/>
  <c r="A240" i="5"/>
  <c r="D239" i="5"/>
  <c r="C239" i="5"/>
  <c r="B239" i="5"/>
  <c r="A239" i="5"/>
  <c r="D238" i="5"/>
  <c r="C238" i="5"/>
  <c r="B238" i="5"/>
  <c r="A238" i="5"/>
  <c r="D237" i="5"/>
  <c r="C237" i="5"/>
  <c r="B237" i="5"/>
  <c r="A237" i="5"/>
  <c r="D236" i="5"/>
  <c r="C236" i="5"/>
  <c r="B236" i="5"/>
  <c r="A236" i="5"/>
  <c r="D235" i="5"/>
  <c r="C235" i="5"/>
  <c r="B235" i="5"/>
  <c r="A235" i="5"/>
  <c r="D234" i="5"/>
  <c r="C234" i="5"/>
  <c r="B234" i="5"/>
  <c r="A234" i="5"/>
  <c r="D233" i="5"/>
  <c r="C233" i="5"/>
  <c r="B233" i="5"/>
  <c r="A233" i="5"/>
  <c r="D232" i="5"/>
  <c r="C232" i="5"/>
  <c r="B232" i="5"/>
  <c r="A232" i="5"/>
  <c r="D231" i="5"/>
  <c r="C231" i="5"/>
  <c r="B231" i="5"/>
  <c r="A231" i="5"/>
  <c r="D230" i="5"/>
  <c r="C230" i="5"/>
  <c r="B230" i="5"/>
  <c r="A230" i="5"/>
  <c r="D229" i="5"/>
  <c r="C229" i="5"/>
  <c r="B229" i="5"/>
  <c r="A229" i="5"/>
  <c r="D228" i="5"/>
  <c r="C228" i="5"/>
  <c r="B228" i="5"/>
  <c r="A228" i="5"/>
  <c r="D227" i="5"/>
  <c r="C227" i="5"/>
  <c r="B227" i="5"/>
  <c r="A227" i="5"/>
  <c r="D226" i="5"/>
  <c r="C226" i="5"/>
  <c r="B226" i="5"/>
  <c r="A226" i="5"/>
  <c r="D225" i="5"/>
  <c r="C225" i="5"/>
  <c r="B225" i="5"/>
  <c r="A225" i="5"/>
  <c r="D224" i="5"/>
  <c r="C224" i="5"/>
  <c r="B224" i="5"/>
  <c r="A224" i="5"/>
  <c r="D223" i="5"/>
  <c r="C223" i="5"/>
  <c r="B223" i="5"/>
  <c r="A223" i="5"/>
  <c r="D222" i="5"/>
  <c r="C222" i="5"/>
  <c r="B222" i="5"/>
  <c r="A222" i="5"/>
  <c r="D221" i="5"/>
  <c r="C221" i="5"/>
  <c r="B221" i="5"/>
  <c r="A221" i="5"/>
  <c r="D220" i="5"/>
  <c r="C220" i="5"/>
  <c r="B220" i="5"/>
  <c r="A220" i="5"/>
  <c r="D219" i="5"/>
  <c r="C219" i="5"/>
  <c r="B219" i="5"/>
  <c r="A219" i="5"/>
  <c r="D218" i="5"/>
  <c r="C218" i="5"/>
  <c r="B218" i="5"/>
  <c r="A218" i="5"/>
  <c r="D217" i="5"/>
  <c r="C217" i="5"/>
  <c r="B217" i="5"/>
  <c r="A217" i="5"/>
  <c r="D216" i="5"/>
  <c r="C216" i="5"/>
  <c r="B216" i="5"/>
  <c r="A216" i="5"/>
  <c r="D215" i="5"/>
  <c r="C215" i="5"/>
  <c r="B215" i="5"/>
  <c r="A215" i="5"/>
  <c r="D214" i="5"/>
  <c r="C214" i="5"/>
  <c r="B214" i="5"/>
  <c r="A214" i="5"/>
  <c r="D213" i="5"/>
  <c r="C213" i="5"/>
  <c r="B213" i="5"/>
  <c r="A213" i="5"/>
  <c r="D212" i="5"/>
  <c r="C212" i="5"/>
  <c r="B212" i="5"/>
  <c r="A212" i="5"/>
  <c r="D211" i="5"/>
  <c r="C211" i="5"/>
  <c r="B211" i="5"/>
  <c r="A211" i="5"/>
  <c r="D210" i="5"/>
  <c r="C210" i="5"/>
  <c r="B210" i="5"/>
  <c r="A210" i="5"/>
  <c r="D209" i="5"/>
  <c r="C209" i="5"/>
  <c r="B209" i="5"/>
  <c r="A209" i="5"/>
  <c r="D208" i="5"/>
  <c r="C208" i="5"/>
  <c r="B208" i="5"/>
  <c r="A208" i="5"/>
  <c r="D207" i="5"/>
  <c r="C207" i="5"/>
  <c r="B207" i="5"/>
  <c r="A207" i="5"/>
  <c r="D206" i="5"/>
  <c r="C206" i="5"/>
  <c r="B206" i="5"/>
  <c r="A206" i="5"/>
  <c r="D205" i="5"/>
  <c r="C205" i="5"/>
  <c r="B205" i="5"/>
  <c r="A205" i="5"/>
  <c r="D204" i="5"/>
  <c r="C204" i="5"/>
  <c r="B204" i="5"/>
  <c r="A204" i="5"/>
  <c r="D203" i="5"/>
  <c r="C203" i="5"/>
  <c r="B203" i="5"/>
  <c r="A203" i="5"/>
  <c r="D202" i="5"/>
  <c r="C202" i="5"/>
  <c r="B202" i="5"/>
  <c r="A202" i="5"/>
  <c r="D201" i="5"/>
  <c r="C201" i="5"/>
  <c r="B201" i="5"/>
  <c r="A201" i="5"/>
  <c r="D200" i="5"/>
  <c r="C200" i="5"/>
  <c r="B200" i="5"/>
  <c r="A200" i="5"/>
  <c r="D199" i="5"/>
  <c r="C199" i="5"/>
  <c r="B199" i="5"/>
  <c r="A199" i="5"/>
  <c r="D198" i="5"/>
  <c r="C198" i="5"/>
  <c r="B198" i="5"/>
  <c r="A198" i="5"/>
  <c r="D197" i="5"/>
  <c r="C197" i="5"/>
  <c r="B197" i="5"/>
  <c r="A197" i="5"/>
  <c r="D196" i="5"/>
  <c r="C196" i="5"/>
  <c r="B196" i="5"/>
  <c r="A196" i="5"/>
  <c r="D195" i="5"/>
  <c r="C195" i="5"/>
  <c r="B195" i="5"/>
  <c r="A195" i="5"/>
  <c r="D194" i="5"/>
  <c r="C194" i="5"/>
  <c r="B194" i="5"/>
  <c r="A194" i="5"/>
  <c r="D193" i="5"/>
  <c r="C193" i="5"/>
  <c r="B193" i="5"/>
  <c r="A193" i="5"/>
  <c r="D192" i="5"/>
  <c r="C192" i="5"/>
  <c r="B192" i="5"/>
  <c r="A192" i="5"/>
  <c r="D191" i="5"/>
  <c r="C191" i="5"/>
  <c r="B191" i="5"/>
  <c r="A191" i="5"/>
  <c r="D190" i="5"/>
  <c r="C190" i="5"/>
  <c r="B190" i="5"/>
  <c r="A190" i="5"/>
  <c r="D189" i="5"/>
  <c r="C189" i="5"/>
  <c r="B189" i="5"/>
  <c r="A189" i="5"/>
  <c r="D188" i="5"/>
  <c r="C188" i="5"/>
  <c r="B188" i="5"/>
  <c r="A188" i="5"/>
  <c r="D187" i="5"/>
  <c r="C187" i="5"/>
  <c r="B187" i="5"/>
  <c r="A187" i="5"/>
  <c r="D186" i="5"/>
  <c r="C186" i="5"/>
  <c r="B186" i="5"/>
  <c r="A186" i="5"/>
  <c r="D185" i="5"/>
  <c r="C185" i="5"/>
  <c r="B185" i="5"/>
  <c r="A185" i="5"/>
  <c r="D184" i="5"/>
  <c r="C184" i="5"/>
  <c r="B184" i="5"/>
  <c r="A184" i="5"/>
  <c r="D183" i="5"/>
  <c r="C183" i="5"/>
  <c r="B183" i="5"/>
  <c r="A183" i="5"/>
  <c r="D182" i="5"/>
  <c r="C182" i="5"/>
  <c r="B182" i="5"/>
  <c r="A182" i="5"/>
  <c r="D181" i="5"/>
  <c r="C181" i="5"/>
  <c r="B181" i="5"/>
  <c r="A181" i="5"/>
  <c r="D180" i="5"/>
  <c r="C180" i="5"/>
  <c r="B180" i="5"/>
  <c r="A180" i="5"/>
  <c r="D179" i="5"/>
  <c r="C179" i="5"/>
  <c r="B179" i="5"/>
  <c r="A179" i="5"/>
  <c r="D178" i="5"/>
  <c r="C178" i="5"/>
  <c r="B178" i="5"/>
  <c r="A178" i="5"/>
  <c r="D177" i="5"/>
  <c r="C177" i="5"/>
  <c r="B177" i="5"/>
  <c r="A177" i="5"/>
  <c r="D176" i="5"/>
  <c r="C176" i="5"/>
  <c r="B176" i="5"/>
  <c r="A176" i="5"/>
  <c r="D175" i="5"/>
  <c r="C175" i="5"/>
  <c r="B175" i="5"/>
  <c r="A175" i="5"/>
  <c r="D174" i="5"/>
  <c r="C174" i="5"/>
  <c r="B174" i="5"/>
  <c r="A174" i="5"/>
  <c r="D173" i="5"/>
  <c r="C173" i="5"/>
  <c r="B173" i="5"/>
  <c r="A173" i="5"/>
  <c r="D172" i="5"/>
  <c r="C172" i="5"/>
  <c r="B172" i="5"/>
  <c r="A172" i="5"/>
  <c r="D171" i="5"/>
  <c r="C171" i="5"/>
  <c r="B171" i="5"/>
  <c r="A171" i="5"/>
  <c r="D170" i="5"/>
  <c r="C170" i="5"/>
  <c r="B170" i="5"/>
  <c r="A170" i="5"/>
  <c r="D169" i="5"/>
  <c r="C169" i="5"/>
  <c r="B169" i="5"/>
  <c r="A169" i="5"/>
  <c r="D168" i="5"/>
  <c r="C168" i="5"/>
  <c r="B168" i="5"/>
  <c r="A168" i="5"/>
  <c r="D167" i="5"/>
  <c r="C167" i="5"/>
  <c r="B167" i="5"/>
  <c r="A167" i="5"/>
  <c r="D166" i="5"/>
  <c r="C166" i="5"/>
  <c r="B166" i="5"/>
  <c r="A166" i="5"/>
  <c r="D165" i="5"/>
  <c r="C165" i="5"/>
  <c r="B165" i="5"/>
  <c r="A165" i="5"/>
  <c r="D164" i="5"/>
  <c r="C164" i="5"/>
  <c r="B164" i="5"/>
  <c r="A164" i="5"/>
  <c r="D163" i="5"/>
  <c r="C163" i="5"/>
  <c r="B163" i="5"/>
  <c r="A163" i="5"/>
  <c r="D162" i="5"/>
  <c r="C162" i="5"/>
  <c r="B162" i="5"/>
  <c r="A162" i="5"/>
  <c r="D161" i="5"/>
  <c r="C161" i="5"/>
  <c r="B161" i="5"/>
  <c r="A161" i="5"/>
  <c r="D160" i="5"/>
  <c r="C160" i="5"/>
  <c r="B160" i="5"/>
  <c r="A160" i="5"/>
  <c r="D159" i="5"/>
  <c r="C159" i="5"/>
  <c r="B159" i="5"/>
  <c r="A159" i="5"/>
  <c r="D158" i="5"/>
  <c r="C158" i="5"/>
  <c r="B158" i="5"/>
  <c r="A158" i="5"/>
  <c r="D157" i="5"/>
  <c r="C157" i="5"/>
  <c r="B157" i="5"/>
  <c r="A157" i="5"/>
  <c r="D156" i="5"/>
  <c r="C156" i="5"/>
  <c r="B156" i="5"/>
  <c r="A156" i="5"/>
  <c r="D155" i="5"/>
  <c r="C155" i="5"/>
  <c r="B155" i="5"/>
  <c r="A155" i="5"/>
  <c r="D154" i="5"/>
  <c r="C154" i="5"/>
  <c r="B154" i="5"/>
  <c r="A154" i="5"/>
  <c r="D153" i="5"/>
  <c r="C153" i="5"/>
  <c r="B153" i="5"/>
  <c r="A153" i="5"/>
  <c r="D152" i="5"/>
  <c r="C152" i="5"/>
  <c r="B152" i="5"/>
  <c r="A152" i="5"/>
  <c r="D151" i="5"/>
  <c r="C151" i="5"/>
  <c r="B151" i="5"/>
  <c r="A151" i="5"/>
  <c r="D150" i="5"/>
  <c r="C150" i="5"/>
  <c r="B150" i="5"/>
  <c r="A150" i="5"/>
  <c r="D149" i="5"/>
  <c r="C149" i="5"/>
  <c r="B149" i="5"/>
  <c r="A149" i="5"/>
  <c r="D148" i="5"/>
  <c r="C148" i="5"/>
  <c r="B148" i="5"/>
  <c r="A148" i="5"/>
  <c r="D147" i="5"/>
  <c r="C147" i="5"/>
  <c r="B147" i="5"/>
  <c r="A147" i="5"/>
  <c r="D146" i="5"/>
  <c r="C146" i="5"/>
  <c r="B146" i="5"/>
  <c r="A146" i="5"/>
  <c r="D145" i="5"/>
  <c r="C145" i="5"/>
  <c r="B145" i="5"/>
  <c r="A145" i="5"/>
  <c r="D144" i="5"/>
  <c r="C144" i="5"/>
  <c r="B144" i="5"/>
  <c r="A144" i="5"/>
  <c r="D143" i="5"/>
  <c r="C143" i="5"/>
  <c r="B143" i="5"/>
  <c r="A143" i="5"/>
  <c r="D142" i="5"/>
  <c r="C142" i="5"/>
  <c r="B142" i="5"/>
  <c r="A142" i="5"/>
  <c r="D141" i="5"/>
  <c r="C141" i="5"/>
  <c r="B141" i="5"/>
  <c r="A141" i="5"/>
  <c r="D140" i="5"/>
  <c r="C140" i="5"/>
  <c r="B140" i="5"/>
  <c r="A140" i="5"/>
  <c r="D139" i="5"/>
  <c r="C139" i="5"/>
  <c r="B139" i="5"/>
  <c r="A139" i="5"/>
  <c r="D138" i="5"/>
  <c r="C138" i="5"/>
  <c r="B138" i="5"/>
  <c r="A138" i="5"/>
  <c r="D137" i="5"/>
  <c r="C137" i="5"/>
  <c r="B137" i="5"/>
  <c r="A137" i="5"/>
  <c r="D136" i="5"/>
  <c r="C136" i="5"/>
  <c r="B136" i="5"/>
  <c r="A136" i="5"/>
  <c r="D135" i="5"/>
  <c r="C135" i="5"/>
  <c r="B135" i="5"/>
  <c r="A135" i="5"/>
  <c r="D134" i="5"/>
  <c r="C134" i="5"/>
  <c r="B134" i="5"/>
  <c r="A134" i="5"/>
  <c r="D133" i="5"/>
  <c r="C133" i="5"/>
  <c r="B133" i="5"/>
  <c r="A133" i="5"/>
  <c r="D132" i="5"/>
  <c r="C132" i="5"/>
  <c r="B132" i="5"/>
  <c r="A132" i="5"/>
  <c r="D131" i="5"/>
  <c r="C131" i="5"/>
  <c r="B131" i="5"/>
  <c r="A131" i="5"/>
  <c r="D130" i="5"/>
  <c r="C130" i="5"/>
  <c r="B130" i="5"/>
  <c r="A130" i="5"/>
  <c r="D129" i="5"/>
  <c r="C129" i="5"/>
  <c r="B129" i="5"/>
  <c r="A129" i="5"/>
  <c r="D128" i="5"/>
  <c r="C128" i="5"/>
  <c r="B128" i="5"/>
  <c r="A128" i="5"/>
  <c r="D127" i="5"/>
  <c r="C127" i="5"/>
  <c r="B127" i="5"/>
  <c r="A127" i="5"/>
  <c r="D126" i="5"/>
  <c r="C126" i="5"/>
  <c r="B126" i="5"/>
  <c r="A126" i="5"/>
  <c r="D125" i="5"/>
  <c r="C125" i="5"/>
  <c r="B125" i="5"/>
  <c r="A125" i="5"/>
  <c r="D124" i="5"/>
  <c r="C124" i="5"/>
  <c r="B124" i="5"/>
  <c r="A124" i="5"/>
  <c r="D123" i="5"/>
  <c r="C123" i="5"/>
  <c r="B123" i="5"/>
  <c r="A123" i="5"/>
  <c r="D122" i="5"/>
  <c r="C122" i="5"/>
  <c r="B122" i="5"/>
  <c r="A122" i="5"/>
  <c r="D121" i="5"/>
  <c r="C121" i="5"/>
  <c r="B121" i="5"/>
  <c r="A121" i="5"/>
  <c r="D120" i="5"/>
  <c r="C120" i="5"/>
  <c r="B120" i="5"/>
  <c r="A120" i="5"/>
  <c r="D119" i="5"/>
  <c r="C119" i="5"/>
  <c r="B119" i="5"/>
  <c r="A119" i="5"/>
  <c r="D118" i="5"/>
  <c r="C118" i="5"/>
  <c r="B118" i="5"/>
  <c r="A118" i="5"/>
  <c r="D117" i="5"/>
  <c r="C117" i="5"/>
  <c r="B117" i="5"/>
  <c r="A117" i="5"/>
  <c r="D116" i="5"/>
  <c r="C116" i="5"/>
  <c r="B116" i="5"/>
  <c r="A116" i="5"/>
  <c r="D115" i="5"/>
  <c r="C115" i="5"/>
  <c r="B115" i="5"/>
  <c r="A115" i="5"/>
  <c r="D114" i="5"/>
  <c r="C114" i="5"/>
  <c r="B114" i="5"/>
  <c r="A114" i="5"/>
  <c r="D113" i="5"/>
  <c r="C113" i="5"/>
  <c r="B113" i="5"/>
  <c r="A113" i="5"/>
  <c r="D112" i="5"/>
  <c r="C112" i="5"/>
  <c r="B112" i="5"/>
  <c r="A112" i="5"/>
  <c r="D111" i="5"/>
  <c r="C111" i="5"/>
  <c r="B111" i="5"/>
  <c r="A111" i="5"/>
  <c r="D110" i="5"/>
  <c r="C110" i="5"/>
  <c r="B110" i="5"/>
  <c r="A110" i="5"/>
  <c r="D109" i="5"/>
  <c r="C109" i="5"/>
  <c r="B109" i="5"/>
  <c r="A109" i="5"/>
  <c r="D108" i="5"/>
  <c r="C108" i="5"/>
  <c r="B108" i="5"/>
  <c r="A108" i="5"/>
  <c r="D107" i="5"/>
  <c r="C107" i="5"/>
  <c r="B107" i="5"/>
  <c r="A107" i="5"/>
  <c r="D106" i="5"/>
  <c r="C106" i="5"/>
  <c r="B106" i="5"/>
  <c r="A106" i="5"/>
  <c r="D105" i="5"/>
  <c r="C105" i="5"/>
  <c r="B105" i="5"/>
  <c r="A105" i="5"/>
  <c r="D104" i="5"/>
  <c r="C104" i="5"/>
  <c r="B104" i="5"/>
  <c r="A104" i="5"/>
  <c r="D103" i="5"/>
  <c r="C103" i="5"/>
  <c r="B103" i="5"/>
  <c r="A103" i="5"/>
  <c r="D102" i="5"/>
  <c r="C102" i="5"/>
  <c r="B102" i="5"/>
  <c r="A102" i="5"/>
  <c r="D101" i="5"/>
  <c r="C101" i="5"/>
  <c r="B101" i="5"/>
  <c r="A101" i="5"/>
  <c r="D100" i="5"/>
  <c r="C100" i="5"/>
  <c r="B100" i="5"/>
  <c r="A100" i="5"/>
  <c r="D99" i="5"/>
  <c r="C99" i="5"/>
  <c r="B99" i="5"/>
  <c r="A99" i="5"/>
  <c r="D98" i="5"/>
  <c r="C98" i="5"/>
  <c r="B98" i="5"/>
  <c r="A98" i="5"/>
  <c r="D97" i="5"/>
  <c r="C97" i="5"/>
  <c r="B97" i="5"/>
  <c r="A97" i="5"/>
  <c r="D96" i="5"/>
  <c r="C96" i="5"/>
  <c r="B96" i="5"/>
  <c r="A96" i="5"/>
  <c r="D95" i="5"/>
  <c r="C95" i="5"/>
  <c r="B95" i="5"/>
  <c r="A95" i="5"/>
  <c r="D94" i="5"/>
  <c r="C94" i="5"/>
  <c r="B94" i="5"/>
  <c r="A94" i="5"/>
  <c r="D93" i="5"/>
  <c r="C93" i="5"/>
  <c r="B93" i="5"/>
  <c r="A93" i="5"/>
  <c r="D92" i="5"/>
  <c r="C92" i="5"/>
  <c r="B92" i="5"/>
  <c r="A92" i="5"/>
  <c r="D91" i="5"/>
  <c r="C91" i="5"/>
  <c r="B91" i="5"/>
  <c r="A91" i="5"/>
  <c r="D90" i="5"/>
  <c r="C90" i="5"/>
  <c r="B90" i="5"/>
  <c r="A90" i="5"/>
  <c r="D89" i="5"/>
  <c r="C89" i="5"/>
  <c r="B89" i="5"/>
  <c r="A89" i="5"/>
  <c r="D88" i="5"/>
  <c r="C88" i="5"/>
  <c r="B88" i="5"/>
  <c r="A88" i="5"/>
  <c r="D87" i="5"/>
  <c r="C87" i="5"/>
  <c r="B87" i="5"/>
  <c r="A87" i="5"/>
  <c r="D86" i="5"/>
  <c r="C86" i="5"/>
  <c r="B86" i="5"/>
  <c r="A86" i="5"/>
  <c r="D85" i="5"/>
  <c r="C85" i="5"/>
  <c r="B85" i="5"/>
  <c r="A85" i="5"/>
  <c r="D84" i="5"/>
  <c r="C84" i="5"/>
  <c r="B84" i="5"/>
  <c r="A84" i="5"/>
  <c r="D83" i="5"/>
  <c r="C83" i="5"/>
  <c r="B83" i="5"/>
  <c r="A83" i="5"/>
  <c r="D82" i="5"/>
  <c r="C82" i="5"/>
  <c r="B82" i="5"/>
  <c r="A82" i="5"/>
  <c r="D81" i="5"/>
  <c r="C81" i="5"/>
  <c r="B81" i="5"/>
  <c r="A81" i="5"/>
  <c r="D80" i="5"/>
  <c r="C80" i="5"/>
  <c r="B80" i="5"/>
  <c r="A80" i="5"/>
  <c r="D79" i="5"/>
  <c r="C79" i="5"/>
  <c r="B79" i="5"/>
  <c r="A79" i="5"/>
  <c r="D78" i="5"/>
  <c r="C78" i="5"/>
  <c r="B78" i="5"/>
  <c r="A78" i="5"/>
  <c r="D77" i="5"/>
  <c r="C77" i="5"/>
  <c r="B77" i="5"/>
  <c r="A77" i="5"/>
  <c r="D76" i="5"/>
  <c r="C76" i="5"/>
  <c r="B76" i="5"/>
  <c r="A76" i="5"/>
  <c r="D75" i="5"/>
  <c r="C75" i="5"/>
  <c r="B75" i="5"/>
  <c r="A75" i="5"/>
  <c r="D74" i="5"/>
  <c r="C74" i="5"/>
  <c r="B74" i="5"/>
  <c r="A74" i="5"/>
  <c r="D73" i="5"/>
  <c r="C73" i="5"/>
  <c r="B73" i="5"/>
  <c r="A73" i="5"/>
  <c r="D72" i="5"/>
  <c r="C72" i="5"/>
  <c r="B72" i="5"/>
  <c r="A72" i="5"/>
  <c r="D71" i="5"/>
  <c r="C71" i="5"/>
  <c r="B71" i="5"/>
  <c r="A71" i="5"/>
  <c r="D70" i="5"/>
  <c r="C70" i="5"/>
  <c r="B70" i="5"/>
  <c r="A70" i="5"/>
  <c r="D69" i="5"/>
  <c r="C69" i="5"/>
  <c r="B69" i="5"/>
  <c r="A69" i="5"/>
  <c r="D68" i="5"/>
  <c r="C68" i="5"/>
  <c r="B68" i="5"/>
  <c r="A68" i="5"/>
  <c r="D67" i="5"/>
  <c r="C67" i="5"/>
  <c r="B67" i="5"/>
  <c r="A67" i="5"/>
  <c r="D66" i="5"/>
  <c r="C66" i="5"/>
  <c r="B66" i="5"/>
  <c r="A66" i="5"/>
  <c r="D65" i="5"/>
  <c r="C65" i="5"/>
  <c r="B65" i="5"/>
  <c r="A65" i="5"/>
  <c r="D64" i="5"/>
  <c r="C64" i="5"/>
  <c r="B64" i="5"/>
  <c r="A64" i="5"/>
  <c r="D63" i="5"/>
  <c r="C63" i="5"/>
  <c r="B63" i="5"/>
  <c r="A63" i="5"/>
  <c r="D62" i="5"/>
  <c r="C62" i="5"/>
  <c r="B62" i="5"/>
  <c r="A62" i="5"/>
  <c r="D61" i="5"/>
  <c r="C61" i="5"/>
  <c r="B61" i="5"/>
  <c r="A61" i="5"/>
  <c r="D60" i="5"/>
  <c r="C60" i="5"/>
  <c r="B60" i="5"/>
  <c r="A60" i="5"/>
  <c r="D59" i="5"/>
  <c r="C59" i="5"/>
  <c r="B59" i="5"/>
  <c r="A59" i="5"/>
  <c r="D58" i="5"/>
  <c r="C58" i="5"/>
  <c r="B58" i="5"/>
  <c r="A58" i="5"/>
  <c r="D57" i="5"/>
  <c r="C57" i="5"/>
  <c r="B57" i="5"/>
  <c r="A57" i="5"/>
  <c r="D56" i="5"/>
  <c r="C56" i="5"/>
  <c r="B56" i="5"/>
  <c r="A56" i="5"/>
  <c r="D55" i="5"/>
  <c r="C55" i="5"/>
  <c r="B55" i="5"/>
  <c r="A55" i="5"/>
  <c r="D54" i="5"/>
  <c r="C54" i="5"/>
  <c r="B54" i="5"/>
  <c r="A54" i="5"/>
  <c r="D53" i="5"/>
  <c r="C53" i="5"/>
  <c r="B53" i="5"/>
  <c r="A53" i="5"/>
  <c r="D52" i="5"/>
  <c r="C52" i="5"/>
  <c r="B52" i="5"/>
  <c r="A52" i="5"/>
  <c r="D51" i="5"/>
  <c r="C51" i="5"/>
  <c r="B51" i="5"/>
  <c r="A51" i="5"/>
  <c r="D50" i="5"/>
  <c r="C50" i="5"/>
  <c r="B50" i="5"/>
  <c r="A50" i="5"/>
  <c r="D49" i="5"/>
  <c r="C49" i="5"/>
  <c r="B49" i="5"/>
  <c r="A49" i="5"/>
  <c r="D48" i="5"/>
  <c r="C48" i="5"/>
  <c r="B48" i="5"/>
  <c r="A48" i="5"/>
  <c r="D47" i="5"/>
  <c r="C47" i="5"/>
  <c r="B47" i="5"/>
  <c r="A47" i="5"/>
  <c r="D46" i="5"/>
  <c r="C46" i="5"/>
  <c r="B46" i="5"/>
  <c r="A46" i="5"/>
  <c r="D45" i="5"/>
  <c r="C45" i="5"/>
  <c r="B45" i="5"/>
  <c r="A45" i="5"/>
  <c r="D44" i="5"/>
  <c r="C44" i="5"/>
  <c r="B44" i="5"/>
  <c r="A44" i="5"/>
  <c r="D43" i="5"/>
  <c r="C43" i="5"/>
  <c r="B43" i="5"/>
  <c r="A43" i="5"/>
  <c r="D42" i="5"/>
  <c r="C42" i="5"/>
  <c r="B42" i="5"/>
  <c r="A42" i="5"/>
  <c r="D41" i="5"/>
  <c r="C41" i="5"/>
  <c r="B41" i="5"/>
  <c r="A41" i="5"/>
  <c r="D40" i="5"/>
  <c r="C40" i="5"/>
  <c r="B40" i="5"/>
  <c r="A40" i="5"/>
  <c r="D39" i="5"/>
  <c r="C39" i="5"/>
  <c r="B39" i="5"/>
  <c r="A39" i="5"/>
  <c r="D38" i="5"/>
  <c r="C38" i="5"/>
  <c r="B38" i="5"/>
  <c r="A38" i="5"/>
  <c r="D37" i="5"/>
  <c r="C37" i="5"/>
  <c r="B37" i="5"/>
  <c r="A37" i="5"/>
  <c r="D36" i="5"/>
  <c r="C36" i="5"/>
  <c r="B36" i="5"/>
  <c r="A36" i="5"/>
  <c r="D35" i="5"/>
  <c r="C35" i="5"/>
  <c r="B35" i="5"/>
  <c r="A35" i="5"/>
  <c r="D34" i="5"/>
  <c r="C34" i="5"/>
  <c r="B34" i="5"/>
  <c r="A34" i="5"/>
  <c r="D33" i="5"/>
  <c r="C33" i="5"/>
  <c r="B33" i="5"/>
  <c r="A33" i="5"/>
  <c r="D32" i="5"/>
  <c r="C32" i="5"/>
  <c r="B32" i="5"/>
  <c r="A32" i="5"/>
  <c r="D31" i="5"/>
  <c r="C31" i="5"/>
  <c r="B31" i="5"/>
  <c r="A31" i="5"/>
  <c r="D30" i="5"/>
  <c r="C30" i="5"/>
  <c r="B30" i="5"/>
  <c r="A30" i="5"/>
  <c r="D29" i="5"/>
  <c r="C29" i="5"/>
  <c r="B29" i="5"/>
  <c r="A29" i="5"/>
  <c r="D28" i="5"/>
  <c r="C28" i="5"/>
  <c r="B28" i="5"/>
  <c r="A28" i="5"/>
  <c r="D27" i="5"/>
  <c r="C27" i="5"/>
  <c r="B27" i="5"/>
  <c r="A27" i="5"/>
  <c r="D26" i="5"/>
  <c r="C26" i="5"/>
  <c r="B26" i="5"/>
  <c r="A26" i="5"/>
  <c r="D25" i="5"/>
  <c r="C25" i="5"/>
  <c r="B25" i="5"/>
  <c r="A25" i="5"/>
  <c r="D24" i="5"/>
  <c r="C24" i="5"/>
  <c r="B24" i="5"/>
  <c r="A24" i="5"/>
  <c r="D23" i="5"/>
  <c r="C23" i="5"/>
  <c r="B23" i="5"/>
  <c r="A23" i="5"/>
  <c r="D22" i="5"/>
  <c r="C22" i="5"/>
  <c r="B22" i="5"/>
  <c r="A22" i="5"/>
  <c r="D21" i="5"/>
  <c r="C21" i="5"/>
  <c r="B21" i="5"/>
  <c r="A21" i="5"/>
  <c r="D20" i="5"/>
  <c r="C20" i="5"/>
  <c r="B20" i="5"/>
  <c r="A20" i="5"/>
  <c r="D19" i="5"/>
  <c r="C19" i="5"/>
  <c r="B19" i="5"/>
  <c r="A19" i="5"/>
  <c r="D18" i="5"/>
  <c r="C18" i="5"/>
  <c r="B18" i="5"/>
  <c r="A18" i="5"/>
  <c r="D17" i="5"/>
  <c r="C17" i="5"/>
  <c r="B17" i="5"/>
  <c r="A17" i="5"/>
  <c r="D16" i="5"/>
  <c r="C16" i="5"/>
  <c r="B16" i="5"/>
  <c r="A16" i="5"/>
  <c r="D15" i="5"/>
  <c r="C15" i="5"/>
  <c r="B15" i="5"/>
  <c r="A15" i="5"/>
  <c r="D14" i="5"/>
  <c r="C14" i="5"/>
  <c r="B14" i="5"/>
  <c r="A14" i="5"/>
  <c r="D13" i="5"/>
  <c r="C13" i="5"/>
  <c r="B13" i="5"/>
  <c r="A13" i="5"/>
  <c r="D12" i="5"/>
  <c r="C12" i="5"/>
  <c r="B12" i="5"/>
  <c r="A12" i="5"/>
  <c r="D11" i="5"/>
  <c r="C11" i="5"/>
  <c r="B11" i="5"/>
  <c r="A11" i="5"/>
  <c r="D10" i="5"/>
  <c r="C10" i="5"/>
  <c r="B10" i="5"/>
  <c r="A10" i="5"/>
  <c r="D9" i="5"/>
  <c r="C9" i="5"/>
  <c r="B9" i="5"/>
  <c r="A9" i="5"/>
  <c r="D8" i="5"/>
  <c r="C8" i="5"/>
  <c r="B8" i="5"/>
  <c r="A8" i="5"/>
  <c r="D7" i="5"/>
  <c r="C7" i="5"/>
  <c r="B7" i="5"/>
  <c r="A7" i="5"/>
  <c r="D6" i="5"/>
  <c r="C6" i="5"/>
  <c r="B6" i="5"/>
  <c r="A6" i="5"/>
  <c r="D5" i="5"/>
  <c r="C5" i="5"/>
  <c r="B5" i="5"/>
  <c r="A5" i="5"/>
  <c r="D4" i="5"/>
  <c r="C4" i="5"/>
  <c r="B4" i="5"/>
  <c r="A4" i="5"/>
  <c r="D3" i="5"/>
  <c r="C3" i="5"/>
  <c r="B3" i="5"/>
  <c r="A3" i="5"/>
  <c r="D2" i="5"/>
  <c r="C2" i="5"/>
  <c r="B2" i="5"/>
  <c r="A2" i="5"/>
  <c r="X42" i="4"/>
  <c r="W42" i="4"/>
  <c r="X41" i="4"/>
  <c r="W41" i="4"/>
  <c r="A41" i="4"/>
  <c r="X40" i="4"/>
  <c r="W40" i="4"/>
  <c r="U40" i="4"/>
  <c r="X24" i="4"/>
  <c r="U24" i="4"/>
  <c r="W24" i="4" s="1"/>
  <c r="U23" i="4"/>
  <c r="T21" i="4"/>
  <c r="X17" i="4"/>
  <c r="U17" i="4"/>
  <c r="X16" i="4"/>
  <c r="W16" i="4"/>
  <c r="U16" i="4"/>
  <c r="X14" i="4"/>
  <c r="U14" i="4"/>
  <c r="W14" i="4" s="1"/>
  <c r="X13" i="4"/>
  <c r="U13" i="4"/>
  <c r="W13" i="4" s="1"/>
  <c r="Z12" i="4"/>
  <c r="X12" i="4"/>
  <c r="W12" i="4" s="1"/>
  <c r="U12" i="4"/>
  <c r="X11" i="4"/>
  <c r="U11" i="4"/>
  <c r="W11" i="4" s="1"/>
  <c r="Z10" i="4"/>
  <c r="X10" i="4"/>
  <c r="W10" i="4" s="1"/>
  <c r="U10" i="4"/>
  <c r="Z9" i="4"/>
  <c r="X9" i="4"/>
  <c r="U9" i="4"/>
  <c r="W9" i="4" s="1"/>
  <c r="T8" i="4"/>
  <c r="S8" i="4"/>
  <c r="R8" i="4"/>
  <c r="Q8" i="4"/>
  <c r="P8" i="4"/>
  <c r="O8" i="4"/>
  <c r="N8" i="4"/>
  <c r="M8" i="4"/>
  <c r="L8" i="4"/>
  <c r="K8" i="4"/>
  <c r="J8" i="4"/>
  <c r="I8" i="4"/>
  <c r="H8" i="4"/>
  <c r="G8" i="4"/>
  <c r="F8" i="4"/>
  <c r="E8" i="4"/>
  <c r="D8" i="4"/>
  <c r="C8" i="4"/>
  <c r="B8" i="4"/>
  <c r="A847" i="3"/>
  <c r="A848" i="3" s="1"/>
  <c r="A849" i="3" s="1"/>
  <c r="A850" i="3" s="1"/>
  <c r="A851" i="3" s="1"/>
  <c r="A852" i="3" s="1"/>
  <c r="A853" i="3" s="1"/>
  <c r="A854" i="3" s="1"/>
  <c r="A855" i="3" s="1"/>
  <c r="A856" i="3" s="1"/>
  <c r="A857" i="3" s="1"/>
  <c r="A858" i="3" s="1"/>
  <c r="A859" i="3" s="1"/>
  <c r="A860" i="3" s="1"/>
  <c r="A861" i="3" s="1"/>
  <c r="A862" i="3" s="1"/>
  <c r="A863" i="3" s="1"/>
  <c r="A864" i="3" s="1"/>
  <c r="A865" i="3" s="1"/>
  <c r="A866" i="3" s="1"/>
  <c r="A867" i="3" s="1"/>
  <c r="A868" i="3" s="1"/>
  <c r="A869" i="3" s="1"/>
  <c r="A870" i="3" s="1"/>
  <c r="A871" i="3" s="1"/>
  <c r="A872" i="3" s="1"/>
  <c r="A873" i="3" s="1"/>
  <c r="A874" i="3" s="1"/>
  <c r="A875" i="3" s="1"/>
  <c r="A876" i="3" s="1"/>
  <c r="A845" i="3"/>
  <c r="A846" i="3" s="1"/>
  <c r="A840" i="3"/>
  <c r="A841" i="3" s="1"/>
  <c r="A842" i="3" s="1"/>
  <c r="A843" i="3" s="1"/>
  <c r="A844" i="3" s="1"/>
  <c r="AA38" i="3"/>
  <c r="Z38" i="3"/>
  <c r="Y38" i="3"/>
  <c r="X38" i="3"/>
  <c r="V38" i="3"/>
  <c r="AA37" i="3"/>
  <c r="Z37" i="3"/>
  <c r="Y37" i="3"/>
  <c r="X37" i="3"/>
  <c r="V37" i="3"/>
  <c r="AA36" i="3"/>
  <c r="Z36" i="3"/>
  <c r="Y36" i="3"/>
  <c r="X36" i="3"/>
  <c r="V36" i="3"/>
  <c r="V35" i="3"/>
  <c r="U35" i="3"/>
  <c r="S35" i="3"/>
  <c r="R35" i="3"/>
  <c r="Q35" i="3"/>
  <c r="P35" i="3"/>
  <c r="O35" i="3"/>
  <c r="N35" i="3"/>
  <c r="M35" i="3"/>
  <c r="L35" i="3"/>
  <c r="K35" i="3"/>
  <c r="J35" i="3"/>
  <c r="I35" i="3"/>
  <c r="H35" i="3"/>
  <c r="G35" i="3"/>
  <c r="F35" i="3"/>
  <c r="E35" i="3"/>
  <c r="AA34" i="3"/>
  <c r="Z34" i="3"/>
  <c r="Y34" i="3"/>
  <c r="X34" i="3"/>
  <c r="V34" i="3"/>
  <c r="AA33" i="3"/>
  <c r="Z33" i="3"/>
  <c r="Y33" i="3"/>
  <c r="X33" i="3"/>
  <c r="V33" i="3"/>
  <c r="V32" i="3"/>
  <c r="U32" i="3"/>
  <c r="S32" i="3"/>
  <c r="R32" i="3"/>
  <c r="Q32" i="3"/>
  <c r="P32" i="3"/>
  <c r="O32" i="3"/>
  <c r="N32" i="3"/>
  <c r="M32" i="3"/>
  <c r="L32" i="3"/>
  <c r="K32" i="3"/>
  <c r="J32" i="3"/>
  <c r="I32" i="3"/>
  <c r="H32" i="3"/>
  <c r="G32" i="3"/>
  <c r="F32" i="3"/>
  <c r="E32" i="3"/>
  <c r="V31" i="3"/>
  <c r="V26" i="3" s="1"/>
  <c r="V30" i="3"/>
  <c r="V29" i="3"/>
  <c r="V28" i="3"/>
  <c r="V27" i="3"/>
  <c r="U26" i="3"/>
  <c r="S26" i="3"/>
  <c r="R26" i="3"/>
  <c r="Q26" i="3"/>
  <c r="P26" i="3"/>
  <c r="O26" i="3"/>
  <c r="N26" i="3"/>
  <c r="M26" i="3"/>
  <c r="L26" i="3"/>
  <c r="K26" i="3"/>
  <c r="J26" i="3"/>
  <c r="I26" i="3"/>
  <c r="H26" i="3"/>
  <c r="G26" i="3"/>
  <c r="F26" i="3"/>
  <c r="E26" i="3"/>
  <c r="AA25" i="3"/>
  <c r="Z25" i="3"/>
  <c r="Y25" i="3"/>
  <c r="X25" i="3"/>
  <c r="V25" i="3"/>
  <c r="AA24" i="3"/>
  <c r="Z24" i="3"/>
  <c r="Y24" i="3"/>
  <c r="X24" i="3"/>
  <c r="V24" i="3"/>
  <c r="AA23" i="3"/>
  <c r="Z23" i="3"/>
  <c r="Y23" i="3"/>
  <c r="X23" i="3"/>
  <c r="V23" i="3"/>
  <c r="AA22" i="3"/>
  <c r="Z22" i="3"/>
  <c r="Y22" i="3"/>
  <c r="X22" i="3"/>
  <c r="U22" i="3"/>
  <c r="U21" i="3" s="1"/>
  <c r="S22" i="3"/>
  <c r="R22" i="3"/>
  <c r="R21" i="3" s="1"/>
  <c r="R13" i="3" s="1"/>
  <c r="R10" i="3" s="1"/>
  <c r="Q22" i="3"/>
  <c r="Q21" i="3" s="1"/>
  <c r="P22" i="3"/>
  <c r="O22" i="3"/>
  <c r="O21" i="3" s="1"/>
  <c r="N22" i="3"/>
  <c r="N21" i="3" s="1"/>
  <c r="N13" i="3" s="1"/>
  <c r="N10" i="3" s="1"/>
  <c r="M22" i="3"/>
  <c r="L22" i="3"/>
  <c r="L21" i="3" s="1"/>
  <c r="K22" i="3"/>
  <c r="J22" i="3"/>
  <c r="V22" i="3" s="1"/>
  <c r="V21" i="3" s="1"/>
  <c r="S21" i="3"/>
  <c r="P21" i="3"/>
  <c r="M21" i="3"/>
  <c r="K21" i="3"/>
  <c r="J21" i="3"/>
  <c r="J13" i="3" s="1"/>
  <c r="J10" i="3" s="1"/>
  <c r="I21" i="3"/>
  <c r="H21" i="3"/>
  <c r="G21" i="3"/>
  <c r="F21" i="3"/>
  <c r="F13" i="3" s="1"/>
  <c r="F10" i="3" s="1"/>
  <c r="E21" i="3"/>
  <c r="AA20" i="3"/>
  <c r="Z20" i="3"/>
  <c r="Y20" i="3"/>
  <c r="X20" i="3"/>
  <c r="V20" i="3"/>
  <c r="AA19" i="3"/>
  <c r="Z19" i="3"/>
  <c r="Y19" i="3"/>
  <c r="X19" i="3"/>
  <c r="V19" i="3"/>
  <c r="V18" i="3"/>
  <c r="AA17" i="3"/>
  <c r="Z17" i="3"/>
  <c r="Y17" i="3"/>
  <c r="X17" i="3"/>
  <c r="V17" i="3"/>
  <c r="AA16" i="3"/>
  <c r="Z16" i="3"/>
  <c r="Y16" i="3"/>
  <c r="X16" i="3"/>
  <c r="V16" i="3"/>
  <c r="AA15" i="3"/>
  <c r="Z15" i="3"/>
  <c r="Y15" i="3"/>
  <c r="X15" i="3"/>
  <c r="S15" i="3"/>
  <c r="S14" i="3" s="1"/>
  <c r="S13" i="3" s="1"/>
  <c r="S10" i="3" s="1"/>
  <c r="T10" i="1" s="1"/>
  <c r="R15" i="3"/>
  <c r="Q15" i="3"/>
  <c r="P15" i="3"/>
  <c r="O15" i="3"/>
  <c r="N15" i="3"/>
  <c r="N14" i="3" s="1"/>
  <c r="M15" i="3"/>
  <c r="L15" i="3"/>
  <c r="V15" i="3" s="1"/>
  <c r="V14" i="3" s="1"/>
  <c r="K15" i="3"/>
  <c r="K14" i="3" s="1"/>
  <c r="J15" i="3"/>
  <c r="I15" i="3"/>
  <c r="H15" i="3"/>
  <c r="G15" i="3"/>
  <c r="G14" i="3" s="1"/>
  <c r="G13" i="3" s="1"/>
  <c r="G10" i="3" s="1"/>
  <c r="F15" i="3"/>
  <c r="F14" i="3" s="1"/>
  <c r="E15" i="3"/>
  <c r="U14" i="3"/>
  <c r="U13" i="3" s="1"/>
  <c r="R14" i="3"/>
  <c r="Q14" i="3"/>
  <c r="P14" i="3"/>
  <c r="P13" i="3" s="1"/>
  <c r="P10" i="3" s="1"/>
  <c r="O14" i="3"/>
  <c r="O13" i="3" s="1"/>
  <c r="O10" i="3" s="1"/>
  <c r="P10" i="2" s="1"/>
  <c r="M14" i="3"/>
  <c r="J14" i="3"/>
  <c r="I14" i="3"/>
  <c r="H14" i="3"/>
  <c r="E14" i="3"/>
  <c r="Q13" i="3"/>
  <c r="Q10" i="3" s="1"/>
  <c r="M13" i="3"/>
  <c r="M10" i="3" s="1"/>
  <c r="I13" i="3"/>
  <c r="H13" i="3"/>
  <c r="E13" i="3"/>
  <c r="E10" i="3" s="1"/>
  <c r="D13" i="3"/>
  <c r="C13" i="3"/>
  <c r="U10" i="3"/>
  <c r="T10" i="3"/>
  <c r="I10" i="3"/>
  <c r="H10" i="3"/>
  <c r="I10" i="2" s="1"/>
  <c r="D10" i="3"/>
  <c r="C10" i="3"/>
  <c r="T9" i="3"/>
  <c r="D9" i="3"/>
  <c r="C9" i="3"/>
  <c r="U8" i="3"/>
  <c r="A904" i="2"/>
  <c r="A905" i="2" s="1"/>
  <c r="A906" i="2" s="1"/>
  <c r="A907" i="2" s="1"/>
  <c r="A908" i="2" s="1"/>
  <c r="A909" i="2" s="1"/>
  <c r="A910" i="2" s="1"/>
  <c r="A911" i="2" s="1"/>
  <c r="A912" i="2" s="1"/>
  <c r="A913" i="2" s="1"/>
  <c r="A914" i="2" s="1"/>
  <c r="A915" i="2" s="1"/>
  <c r="A916" i="2" s="1"/>
  <c r="A917" i="2" s="1"/>
  <c r="A918" i="2" s="1"/>
  <c r="A919" i="2" s="1"/>
  <c r="A920" i="2" s="1"/>
  <c r="A921" i="2" s="1"/>
  <c r="A922" i="2" s="1"/>
  <c r="A923" i="2" s="1"/>
  <c r="A924" i="2" s="1"/>
  <c r="A925" i="2" s="1"/>
  <c r="A926" i="2" s="1"/>
  <c r="A927" i="2" s="1"/>
  <c r="A928" i="2" s="1"/>
  <c r="A929" i="2" s="1"/>
  <c r="A930" i="2" s="1"/>
  <c r="A931" i="2" s="1"/>
  <c r="A932" i="2" s="1"/>
  <c r="A933" i="2" s="1"/>
  <c r="A934" i="2" s="1"/>
  <c r="A935" i="2" s="1"/>
  <c r="A936" i="2" s="1"/>
  <c r="A937" i="2" s="1"/>
  <c r="A938" i="2" s="1"/>
  <c r="A939" i="2" s="1"/>
  <c r="A903" i="2"/>
  <c r="W120" i="2"/>
  <c r="W119" i="2"/>
  <c r="W118" i="2"/>
  <c r="W117" i="2"/>
  <c r="W116" i="2"/>
  <c r="W115" i="2"/>
  <c r="W114" i="2"/>
  <c r="W113" i="2"/>
  <c r="W112" i="2"/>
  <c r="W111" i="2"/>
  <c r="W106" i="2" s="1"/>
  <c r="W110" i="2"/>
  <c r="W109" i="2"/>
  <c r="W108" i="2"/>
  <c r="W107" i="2"/>
  <c r="V106" i="2"/>
  <c r="U106" i="2"/>
  <c r="T106" i="2"/>
  <c r="S106" i="2"/>
  <c r="R106" i="2"/>
  <c r="Q106" i="2"/>
  <c r="P106" i="2"/>
  <c r="O106" i="2"/>
  <c r="N106" i="2"/>
  <c r="M106" i="2"/>
  <c r="L106" i="2"/>
  <c r="K106" i="2"/>
  <c r="J106" i="2"/>
  <c r="I106" i="2"/>
  <c r="H106" i="2"/>
  <c r="G106" i="2"/>
  <c r="F106" i="2"/>
  <c r="E106" i="2"/>
  <c r="D106" i="2"/>
  <c r="W105" i="2"/>
  <c r="W104" i="2"/>
  <c r="W103" i="2"/>
  <c r="W102" i="2"/>
  <c r="W101" i="2"/>
  <c r="W100" i="2"/>
  <c r="W99" i="2"/>
  <c r="W98" i="2"/>
  <c r="W97" i="2"/>
  <c r="W96" i="2"/>
  <c r="W95" i="2"/>
  <c r="W94" i="2"/>
  <c r="W93" i="2"/>
  <c r="W91" i="2" s="1"/>
  <c r="W92" i="2"/>
  <c r="V91" i="2"/>
  <c r="V13" i="2" s="1"/>
  <c r="V9" i="2" s="1"/>
  <c r="U91" i="2"/>
  <c r="T91" i="2"/>
  <c r="S91" i="2"/>
  <c r="R91" i="2"/>
  <c r="Q91" i="2"/>
  <c r="P91" i="2"/>
  <c r="O91" i="2"/>
  <c r="N91" i="2"/>
  <c r="M91" i="2"/>
  <c r="L91" i="2"/>
  <c r="K91" i="2"/>
  <c r="J91" i="2"/>
  <c r="I91" i="2"/>
  <c r="H91" i="2"/>
  <c r="G91" i="2"/>
  <c r="F91" i="2"/>
  <c r="E91" i="2"/>
  <c r="D91" i="2"/>
  <c r="W90" i="2"/>
  <c r="W89" i="2"/>
  <c r="W88" i="2"/>
  <c r="W87" i="2"/>
  <c r="W86" i="2"/>
  <c r="W85" i="2"/>
  <c r="W76" i="2" s="1"/>
  <c r="W84" i="2"/>
  <c r="W83" i="2"/>
  <c r="W82" i="2"/>
  <c r="W81" i="2"/>
  <c r="W79" i="2"/>
  <c r="W78" i="2"/>
  <c r="W77" i="2"/>
  <c r="V76" i="2"/>
  <c r="U76" i="2"/>
  <c r="T76" i="2"/>
  <c r="S76" i="2"/>
  <c r="R76" i="2"/>
  <c r="R13" i="2" s="1"/>
  <c r="Q76" i="2"/>
  <c r="P76" i="2"/>
  <c r="O76" i="2"/>
  <c r="N76" i="2"/>
  <c r="M76" i="2"/>
  <c r="L76" i="2"/>
  <c r="K76" i="2"/>
  <c r="J76" i="2"/>
  <c r="J13" i="2" s="1"/>
  <c r="I76" i="2"/>
  <c r="H76" i="2"/>
  <c r="G76" i="2"/>
  <c r="F76" i="2"/>
  <c r="E76" i="2"/>
  <c r="D76" i="2"/>
  <c r="W75" i="2"/>
  <c r="W74" i="2"/>
  <c r="W73" i="2"/>
  <c r="W72" i="2"/>
  <c r="W71" i="2"/>
  <c r="W70" i="2"/>
  <c r="W69" i="2"/>
  <c r="W68" i="2"/>
  <c r="W67" i="2"/>
  <c r="W66" i="2"/>
  <c r="W65" i="2"/>
  <c r="W64" i="2"/>
  <c r="W63" i="2"/>
  <c r="W61" i="2" s="1"/>
  <c r="W62" i="2"/>
  <c r="V61" i="2"/>
  <c r="U61" i="2"/>
  <c r="T61" i="2"/>
  <c r="S61" i="2"/>
  <c r="R61" i="2"/>
  <c r="Q61" i="2"/>
  <c r="P61" i="2"/>
  <c r="O61" i="2"/>
  <c r="N61" i="2"/>
  <c r="M61" i="2"/>
  <c r="L61" i="2"/>
  <c r="K61" i="2"/>
  <c r="J61" i="2"/>
  <c r="I61" i="2"/>
  <c r="H61" i="2"/>
  <c r="G61" i="2"/>
  <c r="F61" i="2"/>
  <c r="E61" i="2"/>
  <c r="D61" i="2"/>
  <c r="W60" i="2"/>
  <c r="W59" i="2"/>
  <c r="W58" i="2"/>
  <c r="W57" i="2"/>
  <c r="W56" i="2"/>
  <c r="W55" i="2"/>
  <c r="W54" i="2"/>
  <c r="W53" i="2"/>
  <c r="W52" i="2"/>
  <c r="W51" i="2"/>
  <c r="W46" i="2" s="1"/>
  <c r="W50" i="2"/>
  <c r="W49" i="2"/>
  <c r="W48" i="2"/>
  <c r="W47" i="2"/>
  <c r="V46" i="2"/>
  <c r="U46" i="2"/>
  <c r="T46" i="2"/>
  <c r="S46" i="2"/>
  <c r="R46" i="2"/>
  <c r="Q46" i="2"/>
  <c r="P46" i="2"/>
  <c r="O46" i="2"/>
  <c r="N46" i="2"/>
  <c r="M46" i="2"/>
  <c r="L46" i="2"/>
  <c r="K46" i="2"/>
  <c r="J46" i="2"/>
  <c r="I46" i="2"/>
  <c r="H46" i="2"/>
  <c r="G46" i="2"/>
  <c r="F46" i="2"/>
  <c r="E46" i="2"/>
  <c r="D46" i="2"/>
  <c r="W45" i="2"/>
  <c r="W44" i="2"/>
  <c r="W43" i="2"/>
  <c r="W42" i="2"/>
  <c r="W41" i="2"/>
  <c r="W40" i="2"/>
  <c r="W39" i="2"/>
  <c r="W38" i="2"/>
  <c r="W37" i="2"/>
  <c r="W36" i="2"/>
  <c r="W35" i="2"/>
  <c r="W34" i="2"/>
  <c r="W33" i="2"/>
  <c r="W32" i="2"/>
  <c r="T31" i="2"/>
  <c r="D3517" i="6" s="1"/>
  <c r="S31" i="2"/>
  <c r="D3417" i="6" s="1"/>
  <c r="R31" i="2"/>
  <c r="D3317" i="6" s="1"/>
  <c r="Q31" i="2"/>
  <c r="D3217" i="6" s="1"/>
  <c r="P31" i="2"/>
  <c r="D3117" i="6" s="1"/>
  <c r="O31" i="2"/>
  <c r="N31" i="2"/>
  <c r="M31" i="2"/>
  <c r="D2817" i="6" s="1"/>
  <c r="L31" i="2"/>
  <c r="D2717" i="6" s="1"/>
  <c r="K31" i="2"/>
  <c r="V30" i="2"/>
  <c r="U30" i="2"/>
  <c r="T30" i="2"/>
  <c r="R30" i="2"/>
  <c r="Q30" i="2"/>
  <c r="M30" i="2"/>
  <c r="K30" i="2"/>
  <c r="J30" i="2"/>
  <c r="I30" i="2"/>
  <c r="H30" i="2"/>
  <c r="G30" i="2"/>
  <c r="F30" i="2"/>
  <c r="E30" i="2"/>
  <c r="D30" i="2"/>
  <c r="W29" i="2"/>
  <c r="W28" i="2"/>
  <c r="W27" i="2"/>
  <c r="W26" i="2"/>
  <c r="W25" i="2"/>
  <c r="W24" i="2"/>
  <c r="W23" i="2"/>
  <c r="W22" i="2"/>
  <c r="W21" i="2"/>
  <c r="W20" i="2"/>
  <c r="W19" i="2"/>
  <c r="W18" i="2"/>
  <c r="W17" i="2"/>
  <c r="W16" i="2"/>
  <c r="T15" i="2"/>
  <c r="S15" i="2"/>
  <c r="D3402" i="6" s="1"/>
  <c r="R15" i="2"/>
  <c r="D3302" i="6" s="1"/>
  <c r="Q15" i="2"/>
  <c r="P15" i="2"/>
  <c r="O15" i="2"/>
  <c r="D3002" i="6" s="1"/>
  <c r="N15" i="2"/>
  <c r="D2902" i="6" s="1"/>
  <c r="M15" i="2"/>
  <c r="D2802" i="6" s="1"/>
  <c r="L15" i="2"/>
  <c r="K15" i="2"/>
  <c r="D2602" i="6" s="1"/>
  <c r="J15" i="2"/>
  <c r="D2502" i="6" s="1"/>
  <c r="I15" i="2"/>
  <c r="H15" i="2"/>
  <c r="G15" i="2"/>
  <c r="D2202" i="6" s="1"/>
  <c r="F15" i="2"/>
  <c r="D2102" i="6" s="1"/>
  <c r="V14" i="2"/>
  <c r="U14" i="2"/>
  <c r="R14" i="2"/>
  <c r="O14" i="2"/>
  <c r="N14" i="2"/>
  <c r="M14" i="2"/>
  <c r="M13" i="2" s="1"/>
  <c r="J14" i="2"/>
  <c r="G14" i="2"/>
  <c r="G13" i="2" s="1"/>
  <c r="G9" i="2" s="1"/>
  <c r="F14" i="2"/>
  <c r="F13" i="2" s="1"/>
  <c r="E14" i="2"/>
  <c r="E13" i="2" s="1"/>
  <c r="D14" i="2"/>
  <c r="U10" i="2"/>
  <c r="T10" i="2"/>
  <c r="E10" i="2"/>
  <c r="D10" i="2"/>
  <c r="U9" i="2"/>
  <c r="D9" i="2"/>
  <c r="U8" i="2"/>
  <c r="D8" i="2"/>
  <c r="D11" i="2" s="1"/>
  <c r="A903" i="1"/>
  <c r="A904" i="1" s="1"/>
  <c r="A905" i="1" s="1"/>
  <c r="A906" i="1" s="1"/>
  <c r="A907" i="1" s="1"/>
  <c r="A908" i="1" s="1"/>
  <c r="A909" i="1" s="1"/>
  <c r="A910" i="1" s="1"/>
  <c r="A911" i="1" s="1"/>
  <c r="A912" i="1" s="1"/>
  <c r="A913" i="1" s="1"/>
  <c r="A914" i="1" s="1"/>
  <c r="A915" i="1" s="1"/>
  <c r="A916" i="1" s="1"/>
  <c r="A917" i="1" s="1"/>
  <c r="A918" i="1" s="1"/>
  <c r="A919" i="1" s="1"/>
  <c r="A920" i="1" s="1"/>
  <c r="A921" i="1" s="1"/>
  <c r="A922" i="1" s="1"/>
  <c r="A923" i="1" s="1"/>
  <c r="A924" i="1" s="1"/>
  <c r="A925" i="1" s="1"/>
  <c r="A926" i="1" s="1"/>
  <c r="A927" i="1" s="1"/>
  <c r="A928" i="1" s="1"/>
  <c r="A929" i="1" s="1"/>
  <c r="A930" i="1" s="1"/>
  <c r="A931" i="1" s="1"/>
  <c r="A932" i="1" s="1"/>
  <c r="A933" i="1" s="1"/>
  <c r="A934" i="1" s="1"/>
  <c r="A935" i="1" s="1"/>
  <c r="A936" i="1" s="1"/>
  <c r="A937" i="1" s="1"/>
  <c r="A938" i="1" s="1"/>
  <c r="A939" i="1" s="1"/>
  <c r="W120" i="1"/>
  <c r="W119" i="1"/>
  <c r="W118" i="1"/>
  <c r="W117" i="1"/>
  <c r="W116" i="1"/>
  <c r="W115" i="1"/>
  <c r="W114" i="1"/>
  <c r="W113" i="1"/>
  <c r="W112" i="1"/>
  <c r="W111" i="1"/>
  <c r="T110" i="1"/>
  <c r="S110" i="1"/>
  <c r="R110" i="1"/>
  <c r="Q110" i="1"/>
  <c r="P110" i="1"/>
  <c r="O110" i="1"/>
  <c r="N110" i="1"/>
  <c r="M110" i="1"/>
  <c r="L110" i="1"/>
  <c r="K110" i="1"/>
  <c r="J110" i="1"/>
  <c r="I110" i="1"/>
  <c r="H110" i="1"/>
  <c r="G110" i="1"/>
  <c r="W110" i="1" s="1"/>
  <c r="F110" i="1"/>
  <c r="T109" i="1"/>
  <c r="Q109" i="1"/>
  <c r="O109" i="1"/>
  <c r="O106" i="1" s="1"/>
  <c r="L109" i="1"/>
  <c r="G109" i="1"/>
  <c r="G106" i="1" s="1"/>
  <c r="T108" i="1"/>
  <c r="S108" i="1"/>
  <c r="R108" i="1"/>
  <c r="Q108" i="1"/>
  <c r="P108" i="1"/>
  <c r="O108" i="1"/>
  <c r="N108" i="1"/>
  <c r="M108" i="1"/>
  <c r="L108" i="1"/>
  <c r="K108" i="1"/>
  <c r="J108" i="1"/>
  <c r="I108" i="1"/>
  <c r="H108" i="1"/>
  <c r="G108" i="1"/>
  <c r="F108" i="1"/>
  <c r="T107" i="1"/>
  <c r="S107" i="1"/>
  <c r="R107" i="1"/>
  <c r="Q107" i="1"/>
  <c r="Q106" i="1" s="1"/>
  <c r="P107" i="1"/>
  <c r="P109" i="1" s="1"/>
  <c r="O107" i="1"/>
  <c r="N107" i="1"/>
  <c r="M107" i="1"/>
  <c r="L107" i="1"/>
  <c r="K107" i="1"/>
  <c r="J107" i="1"/>
  <c r="I107" i="1"/>
  <c r="H107" i="1"/>
  <c r="H109" i="1" s="1"/>
  <c r="G107" i="1"/>
  <c r="F107" i="1"/>
  <c r="V106" i="1"/>
  <c r="U106" i="1"/>
  <c r="E106" i="1"/>
  <c r="D106" i="1"/>
  <c r="W105" i="1"/>
  <c r="W104" i="1"/>
  <c r="W103" i="1"/>
  <c r="W102" i="1"/>
  <c r="W101" i="1"/>
  <c r="W100" i="1"/>
  <c r="W99" i="1"/>
  <c r="W98" i="1"/>
  <c r="W97" i="1"/>
  <c r="W96" i="1"/>
  <c r="W95" i="1"/>
  <c r="W94" i="1"/>
  <c r="W93" i="1"/>
  <c r="W92" i="1"/>
  <c r="V91" i="1"/>
  <c r="U91" i="1"/>
  <c r="T91" i="1"/>
  <c r="S91" i="1"/>
  <c r="R91" i="1"/>
  <c r="Q91" i="1"/>
  <c r="P91" i="1"/>
  <c r="O91" i="1"/>
  <c r="N91" i="1"/>
  <c r="M91" i="1"/>
  <c r="L91" i="1"/>
  <c r="K91" i="1"/>
  <c r="J91" i="1"/>
  <c r="I91" i="1"/>
  <c r="H91" i="1"/>
  <c r="G91" i="1"/>
  <c r="F91" i="1"/>
  <c r="E91" i="1"/>
  <c r="D91" i="1"/>
  <c r="W90" i="1"/>
  <c r="W89" i="1"/>
  <c r="W88" i="1"/>
  <c r="W87" i="1"/>
  <c r="W86" i="1"/>
  <c r="W85" i="1"/>
  <c r="W84" i="1"/>
  <c r="W83" i="1"/>
  <c r="W82" i="1"/>
  <c r="W81" i="1"/>
  <c r="W79" i="1"/>
  <c r="W78" i="1"/>
  <c r="W77" i="1"/>
  <c r="V76" i="1"/>
  <c r="U76" i="1"/>
  <c r="T76" i="1"/>
  <c r="S76" i="1"/>
  <c r="R76" i="1"/>
  <c r="Q76" i="1"/>
  <c r="P76" i="1"/>
  <c r="O76" i="1"/>
  <c r="N76" i="1"/>
  <c r="M76" i="1"/>
  <c r="L76" i="1"/>
  <c r="K76" i="1"/>
  <c r="J76" i="1"/>
  <c r="I76" i="1"/>
  <c r="H76" i="1"/>
  <c r="G76" i="1"/>
  <c r="F76" i="1"/>
  <c r="E76" i="1"/>
  <c r="D76" i="1"/>
  <c r="W75" i="1"/>
  <c r="W74" i="1"/>
  <c r="W73" i="1"/>
  <c r="W72" i="1"/>
  <c r="W71" i="1"/>
  <c r="W70" i="1"/>
  <c r="W69" i="1"/>
  <c r="W68" i="1"/>
  <c r="W67" i="1"/>
  <c r="W66" i="1"/>
  <c r="W65" i="1"/>
  <c r="W64" i="1"/>
  <c r="W63" i="1"/>
  <c r="W62" i="1"/>
  <c r="W61" i="1" s="1"/>
  <c r="V61" i="1"/>
  <c r="U61" i="1"/>
  <c r="T61" i="1"/>
  <c r="S61" i="1"/>
  <c r="R61" i="1"/>
  <c r="Q61" i="1"/>
  <c r="P61" i="1"/>
  <c r="O61" i="1"/>
  <c r="N61" i="1"/>
  <c r="M61" i="1"/>
  <c r="L61" i="1"/>
  <c r="K61" i="1"/>
  <c r="J61" i="1"/>
  <c r="I61" i="1"/>
  <c r="H61" i="1"/>
  <c r="G61" i="1"/>
  <c r="F61" i="1"/>
  <c r="E61" i="1"/>
  <c r="D61" i="1"/>
  <c r="W60" i="1"/>
  <c r="W59" i="1"/>
  <c r="W58" i="1"/>
  <c r="W57" i="1"/>
  <c r="W56" i="1"/>
  <c r="W55" i="1"/>
  <c r="W54" i="1"/>
  <c r="W53" i="1"/>
  <c r="W52" i="1"/>
  <c r="W51" i="1"/>
  <c r="W50" i="1"/>
  <c r="W49" i="1"/>
  <c r="W48" i="1"/>
  <c r="W47" i="1"/>
  <c r="W46" i="1" s="1"/>
  <c r="V46" i="1"/>
  <c r="U46" i="1"/>
  <c r="T46" i="1"/>
  <c r="S46" i="1"/>
  <c r="R46" i="1"/>
  <c r="Q46" i="1"/>
  <c r="P46" i="1"/>
  <c r="O46" i="1"/>
  <c r="N46" i="1"/>
  <c r="M46" i="1"/>
  <c r="L46" i="1"/>
  <c r="K46" i="1"/>
  <c r="J46" i="1"/>
  <c r="I46" i="1"/>
  <c r="H46" i="1"/>
  <c r="G46" i="1"/>
  <c r="F46" i="1"/>
  <c r="E46" i="1"/>
  <c r="D46" i="1"/>
  <c r="W45" i="1"/>
  <c r="W44" i="1"/>
  <c r="W43" i="1"/>
  <c r="W42" i="1"/>
  <c r="W41" i="1"/>
  <c r="W40" i="1"/>
  <c r="W39" i="1"/>
  <c r="W38" i="1"/>
  <c r="W37" i="1"/>
  <c r="W36" i="1"/>
  <c r="W35" i="1"/>
  <c r="W34" i="1"/>
  <c r="W33" i="1"/>
  <c r="W32" i="1"/>
  <c r="W31" i="1"/>
  <c r="V30" i="1"/>
  <c r="U30" i="1"/>
  <c r="T30" i="1"/>
  <c r="S30" i="1"/>
  <c r="R30" i="1"/>
  <c r="Q30" i="1"/>
  <c r="Q13" i="1" s="1"/>
  <c r="P30" i="1"/>
  <c r="O30" i="1"/>
  <c r="N30" i="1"/>
  <c r="M30" i="1"/>
  <c r="L30" i="1"/>
  <c r="K30" i="1"/>
  <c r="J30" i="1"/>
  <c r="I30" i="1"/>
  <c r="H30" i="1"/>
  <c r="G30" i="1"/>
  <c r="F30" i="1"/>
  <c r="E30" i="1"/>
  <c r="E13" i="1" s="1"/>
  <c r="E8" i="1" s="1"/>
  <c r="D8" i="3" s="1"/>
  <c r="D30" i="1"/>
  <c r="W29" i="1"/>
  <c r="W28" i="1"/>
  <c r="W27" i="1"/>
  <c r="W26" i="1"/>
  <c r="W25" i="1"/>
  <c r="W24" i="1"/>
  <c r="W23" i="1"/>
  <c r="W22" i="1"/>
  <c r="W21" i="1"/>
  <c r="W20" i="1"/>
  <c r="W19" i="1"/>
  <c r="W18" i="1"/>
  <c r="W14" i="1" s="1"/>
  <c r="W17" i="1"/>
  <c r="W16" i="1"/>
  <c r="W15" i="1"/>
  <c r="V14" i="1"/>
  <c r="U14" i="1"/>
  <c r="T14" i="1"/>
  <c r="S14" i="1"/>
  <c r="R14" i="1"/>
  <c r="Q14" i="1"/>
  <c r="P14" i="1"/>
  <c r="O14" i="1"/>
  <c r="O13" i="1" s="1"/>
  <c r="N14" i="1"/>
  <c r="M14" i="1"/>
  <c r="L14" i="1"/>
  <c r="K14" i="1"/>
  <c r="J14" i="1"/>
  <c r="I14" i="1"/>
  <c r="H14" i="1"/>
  <c r="G14" i="1"/>
  <c r="F14" i="1"/>
  <c r="E14" i="1"/>
  <c r="D14" i="1"/>
  <c r="U10" i="1"/>
  <c r="P10" i="1"/>
  <c r="E10" i="1"/>
  <c r="D10" i="1"/>
  <c r="D8" i="1" s="1"/>
  <c r="U9" i="1"/>
  <c r="D9" i="1"/>
  <c r="U8" i="1"/>
  <c r="T8" i="3" s="1"/>
  <c r="D12" i="2" l="1"/>
  <c r="F10" i="1"/>
  <c r="F10" i="2"/>
  <c r="G10" i="2"/>
  <c r="G10" i="1"/>
  <c r="E8" i="2"/>
  <c r="E11" i="2" s="1"/>
  <c r="E9" i="2"/>
  <c r="H10" i="1"/>
  <c r="H10" i="2"/>
  <c r="S10" i="1"/>
  <c r="S10" i="2"/>
  <c r="Q10" i="2"/>
  <c r="Q10" i="1"/>
  <c r="Q8" i="1" s="1"/>
  <c r="P8" i="3" s="1"/>
  <c r="O22" i="4" s="1"/>
  <c r="O21" i="4" s="1"/>
  <c r="F9" i="2"/>
  <c r="F8" i="2"/>
  <c r="G13" i="1"/>
  <c r="O9" i="1"/>
  <c r="N9" i="3"/>
  <c r="O8" i="1"/>
  <c r="N8" i="3" s="1"/>
  <c r="M22" i="4" s="1"/>
  <c r="M21" i="4" s="1"/>
  <c r="N10" i="1"/>
  <c r="N10" i="2"/>
  <c r="C8" i="3"/>
  <c r="C11" i="3" s="1"/>
  <c r="D11" i="1"/>
  <c r="R10" i="2"/>
  <c r="R10" i="1"/>
  <c r="K10" i="1"/>
  <c r="K10" i="2"/>
  <c r="D490" i="6"/>
  <c r="D490" i="5"/>
  <c r="M9" i="2"/>
  <c r="O10" i="2"/>
  <c r="O10" i="1"/>
  <c r="D1290" i="6"/>
  <c r="D1290" i="5"/>
  <c r="J9" i="2"/>
  <c r="R9" i="2"/>
  <c r="R8" i="2"/>
  <c r="V13" i="3"/>
  <c r="V10" i="3" s="1"/>
  <c r="P9" i="3"/>
  <c r="Q9" i="1"/>
  <c r="D891" i="6"/>
  <c r="D891" i="5"/>
  <c r="W91" i="1"/>
  <c r="D588" i="6"/>
  <c r="D588" i="5"/>
  <c r="D589" i="6"/>
  <c r="D589" i="5"/>
  <c r="D1191" i="6"/>
  <c r="D1191" i="5"/>
  <c r="D491" i="6"/>
  <c r="D491" i="5"/>
  <c r="E9" i="1"/>
  <c r="I10" i="1"/>
  <c r="W30" i="1"/>
  <c r="D888" i="6"/>
  <c r="D888" i="5"/>
  <c r="L106" i="1"/>
  <c r="L13" i="1" s="1"/>
  <c r="D1688" i="6"/>
  <c r="D1688" i="5"/>
  <c r="T106" i="1"/>
  <c r="D889" i="6"/>
  <c r="D889" i="5"/>
  <c r="D1689" i="6"/>
  <c r="D1689" i="5"/>
  <c r="D2402" i="6"/>
  <c r="I14" i="2"/>
  <c r="I13" i="2" s="1"/>
  <c r="D3202" i="6"/>
  <c r="Q14" i="2"/>
  <c r="Q13" i="2" s="1"/>
  <c r="S30" i="2"/>
  <c r="D3017" i="6"/>
  <c r="O30" i="2"/>
  <c r="D988" i="6"/>
  <c r="D988" i="5"/>
  <c r="W107" i="1"/>
  <c r="D989" i="6"/>
  <c r="D989" i="5"/>
  <c r="W108" i="1"/>
  <c r="D1390" i="6"/>
  <c r="D1390" i="5"/>
  <c r="S14" i="2"/>
  <c r="S13" i="2" s="1"/>
  <c r="K13" i="3"/>
  <c r="K10" i="3" s="1"/>
  <c r="D388" i="6"/>
  <c r="D388" i="5"/>
  <c r="D1188" i="6"/>
  <c r="D1188" i="5"/>
  <c r="D389" i="6"/>
  <c r="D389" i="5"/>
  <c r="D1189" i="6"/>
  <c r="D1189" i="5"/>
  <c r="D991" i="6"/>
  <c r="D991" i="5"/>
  <c r="D2702" i="6"/>
  <c r="L14" i="2"/>
  <c r="D3502" i="6"/>
  <c r="T14" i="2"/>
  <c r="T13" i="2" s="1"/>
  <c r="L30" i="2"/>
  <c r="L14" i="3"/>
  <c r="L13" i="3" s="1"/>
  <c r="L10" i="3" s="1"/>
  <c r="V13" i="1"/>
  <c r="V9" i="1" s="1"/>
  <c r="D488" i="6"/>
  <c r="D488" i="5"/>
  <c r="H106" i="1"/>
  <c r="D1288" i="6"/>
  <c r="D1288" i="5"/>
  <c r="P106" i="1"/>
  <c r="P13" i="1" s="1"/>
  <c r="D489" i="6"/>
  <c r="D489" i="5"/>
  <c r="D1289" i="6"/>
  <c r="D1289" i="5"/>
  <c r="I109" i="1"/>
  <c r="K14" i="2"/>
  <c r="K13" i="2" s="1"/>
  <c r="W15" i="2"/>
  <c r="W14" i="2" s="1"/>
  <c r="D2617" i="6"/>
  <c r="W31" i="2"/>
  <c r="W30" i="2" s="1"/>
  <c r="T13" i="1"/>
  <c r="D390" i="6"/>
  <c r="D390" i="5"/>
  <c r="D1691" i="6"/>
  <c r="D1691" i="5"/>
  <c r="J10" i="2"/>
  <c r="J8" i="2" s="1"/>
  <c r="J10" i="1"/>
  <c r="D1388" i="6"/>
  <c r="D1388" i="5"/>
  <c r="D890" i="6"/>
  <c r="D890" i="5"/>
  <c r="D391" i="6"/>
  <c r="D391" i="5"/>
  <c r="P30" i="2"/>
  <c r="W76" i="1"/>
  <c r="M109" i="1"/>
  <c r="D1690" i="6"/>
  <c r="D1690" i="5"/>
  <c r="D1389" i="6"/>
  <c r="D1389" i="5"/>
  <c r="H13" i="1"/>
  <c r="D1291" i="6"/>
  <c r="D1291" i="5"/>
  <c r="I106" i="1"/>
  <c r="I13" i="1" s="1"/>
  <c r="D1190" i="6"/>
  <c r="D1190" i="5"/>
  <c r="D591" i="6"/>
  <c r="D591" i="5"/>
  <c r="D1391" i="6"/>
  <c r="D1391" i="5"/>
  <c r="G8" i="2"/>
  <c r="O13" i="2"/>
  <c r="D2302" i="6"/>
  <c r="H14" i="2"/>
  <c r="H13" i="2" s="1"/>
  <c r="D3102" i="6"/>
  <c r="P14" i="2"/>
  <c r="D2917" i="6"/>
  <c r="N30" i="2"/>
  <c r="N13" i="2" s="1"/>
  <c r="D688" i="6"/>
  <c r="D688" i="5"/>
  <c r="D1488" i="6"/>
  <c r="D1488" i="5"/>
  <c r="D689" i="6"/>
  <c r="D689" i="5"/>
  <c r="D1489" i="6"/>
  <c r="D1489" i="5"/>
  <c r="J109" i="1"/>
  <c r="R109" i="1"/>
  <c r="D691" i="6"/>
  <c r="D691" i="5"/>
  <c r="D1491" i="6"/>
  <c r="D1491" i="5"/>
  <c r="U8" i="4"/>
  <c r="D788" i="6"/>
  <c r="D788" i="5"/>
  <c r="D1588" i="6"/>
  <c r="D1588" i="5"/>
  <c r="D789" i="6"/>
  <c r="D789" i="5"/>
  <c r="D1589" i="6"/>
  <c r="D1589" i="5"/>
  <c r="K109" i="1"/>
  <c r="S109" i="1"/>
  <c r="D791" i="6"/>
  <c r="D791" i="5"/>
  <c r="D1591" i="6"/>
  <c r="D1591" i="5"/>
  <c r="Z11" i="4"/>
  <c r="Y5" i="4" s="1"/>
  <c r="D288" i="6"/>
  <c r="D288" i="5"/>
  <c r="D1088" i="6"/>
  <c r="D1088" i="5"/>
  <c r="D289" i="6"/>
  <c r="D289" i="5"/>
  <c r="D1089" i="6"/>
  <c r="D1089" i="5"/>
  <c r="F109" i="1"/>
  <c r="N109" i="1"/>
  <c r="D291" i="6"/>
  <c r="D291" i="5"/>
  <c r="D1091" i="6"/>
  <c r="D1091" i="5"/>
  <c r="W17" i="4"/>
  <c r="E12" i="2" l="1"/>
  <c r="F11" i="2"/>
  <c r="O9" i="3"/>
  <c r="P9" i="1"/>
  <c r="P8" i="1"/>
  <c r="O8" i="3" s="1"/>
  <c r="N22" i="4" s="1"/>
  <c r="N21" i="4" s="1"/>
  <c r="H9" i="3"/>
  <c r="I9" i="1"/>
  <c r="I8" i="1"/>
  <c r="H8" i="3" s="1"/>
  <c r="G22" i="4" s="1"/>
  <c r="G21" i="4" s="1"/>
  <c r="K9" i="3"/>
  <c r="L9" i="1"/>
  <c r="D990" i="6"/>
  <c r="D990" i="5"/>
  <c r="M10" i="2"/>
  <c r="M8" i="2" s="1"/>
  <c r="M10" i="1"/>
  <c r="L10" i="2"/>
  <c r="L10" i="1"/>
  <c r="L8" i="1" s="1"/>
  <c r="K8" i="3" s="1"/>
  <c r="J22" i="4" s="1"/>
  <c r="J21" i="4" s="1"/>
  <c r="M106" i="1"/>
  <c r="M13" i="1" s="1"/>
  <c r="D690" i="6"/>
  <c r="D690" i="5"/>
  <c r="J106" i="1"/>
  <c r="J13" i="1" s="1"/>
  <c r="D1090" i="6"/>
  <c r="D1090" i="5"/>
  <c r="N106" i="1"/>
  <c r="N13" i="1" s="1"/>
  <c r="D790" i="6"/>
  <c r="D790" i="5"/>
  <c r="K106" i="1"/>
  <c r="K13" i="1" s="1"/>
  <c r="N9" i="2"/>
  <c r="N8" i="2"/>
  <c r="S9" i="2"/>
  <c r="S8" i="2"/>
  <c r="I8" i="2"/>
  <c r="I9" i="2"/>
  <c r="W13" i="2"/>
  <c r="W9" i="2" s="1"/>
  <c r="T8" i="2"/>
  <c r="T9" i="2"/>
  <c r="K9" i="2"/>
  <c r="K8" i="2"/>
  <c r="W10" i="1"/>
  <c r="W10" i="2"/>
  <c r="D590" i="6"/>
  <c r="D590" i="5"/>
  <c r="L13" i="2"/>
  <c r="H9" i="2"/>
  <c r="H8" i="2"/>
  <c r="F9" i="3"/>
  <c r="G9" i="1"/>
  <c r="G8" i="1"/>
  <c r="F8" i="3" s="1"/>
  <c r="E22" i="4" s="1"/>
  <c r="E21" i="4" s="1"/>
  <c r="D1590" i="6"/>
  <c r="D1590" i="5"/>
  <c r="S106" i="1"/>
  <c r="S13" i="1" s="1"/>
  <c r="D290" i="6"/>
  <c r="D290" i="5"/>
  <c r="F106" i="1"/>
  <c r="F13" i="1" s="1"/>
  <c r="W109" i="1"/>
  <c r="W106" i="1" s="1"/>
  <c r="W13" i="1" s="1"/>
  <c r="W9" i="1" s="1"/>
  <c r="G9" i="3"/>
  <c r="H9" i="1"/>
  <c r="H8" i="1"/>
  <c r="G8" i="3" s="1"/>
  <c r="F22" i="4" s="1"/>
  <c r="F21" i="4" s="1"/>
  <c r="D12" i="1"/>
  <c r="E11" i="1"/>
  <c r="P13" i="2"/>
  <c r="D1490" i="6"/>
  <c r="D1490" i="5"/>
  <c r="R106" i="1"/>
  <c r="R13" i="1" s="1"/>
  <c r="O9" i="2"/>
  <c r="O8" i="2"/>
  <c r="S9" i="3"/>
  <c r="T9" i="1"/>
  <c r="T8" i="1"/>
  <c r="S8" i="3" s="1"/>
  <c r="R22" i="4" s="1"/>
  <c r="R21" i="4" s="1"/>
  <c r="Q8" i="2"/>
  <c r="Q9" i="2"/>
  <c r="C12" i="3"/>
  <c r="D11" i="3"/>
  <c r="W8" i="1" l="1"/>
  <c r="X9" i="1"/>
  <c r="V9" i="3"/>
  <c r="V8" i="3" s="1"/>
  <c r="F8" i="1"/>
  <c r="E8" i="3" s="1"/>
  <c r="D22" i="4" s="1"/>
  <c r="F9" i="1"/>
  <c r="E9" i="3"/>
  <c r="N8" i="1"/>
  <c r="M8" i="3" s="1"/>
  <c r="L22" i="4" s="1"/>
  <c r="L21" i="4" s="1"/>
  <c r="M9" i="3"/>
  <c r="N9" i="1"/>
  <c r="P8" i="2"/>
  <c r="P9" i="2"/>
  <c r="J8" i="1"/>
  <c r="I8" i="3" s="1"/>
  <c r="H22" i="4" s="1"/>
  <c r="H21" i="4" s="1"/>
  <c r="I9" i="3"/>
  <c r="J9" i="1"/>
  <c r="E12" i="1"/>
  <c r="F11" i="1"/>
  <c r="R8" i="1"/>
  <c r="Q8" i="3" s="1"/>
  <c r="P22" i="4" s="1"/>
  <c r="P21" i="4" s="1"/>
  <c r="Q9" i="3"/>
  <c r="R9" i="1"/>
  <c r="R9" i="3"/>
  <c r="S9" i="1"/>
  <c r="S8" i="1"/>
  <c r="R8" i="3" s="1"/>
  <c r="Q22" i="4" s="1"/>
  <c r="Q21" i="4" s="1"/>
  <c r="L9" i="2"/>
  <c r="L8" i="2"/>
  <c r="J9" i="3"/>
  <c r="K9" i="1"/>
  <c r="K8" i="1"/>
  <c r="J8" i="3" s="1"/>
  <c r="I22" i="4" s="1"/>
  <c r="I21" i="4" s="1"/>
  <c r="G11" i="2"/>
  <c r="E11" i="3"/>
  <c r="D12" i="3"/>
  <c r="X9" i="2"/>
  <c r="W8" i="2"/>
  <c r="L9" i="3"/>
  <c r="M9" i="1"/>
  <c r="M8" i="1"/>
  <c r="L8" i="3" s="1"/>
  <c r="K22" i="4" s="1"/>
  <c r="K21" i="4" s="1"/>
  <c r="G11" i="1" l="1"/>
  <c r="F11" i="3"/>
  <c r="H11" i="2"/>
  <c r="X22" i="4"/>
  <c r="D21" i="4"/>
  <c r="U22" i="4"/>
  <c r="W22" i="4" l="1"/>
  <c r="I11" i="2"/>
  <c r="G11" i="3"/>
  <c r="H11" i="1"/>
  <c r="I11" i="1" l="1"/>
  <c r="H11" i="3"/>
  <c r="J11" i="2"/>
  <c r="K11" i="2" l="1"/>
  <c r="I11" i="3"/>
  <c r="J11" i="1"/>
  <c r="L11" i="2" l="1"/>
  <c r="K11" i="1"/>
  <c r="J11" i="3"/>
  <c r="K11" i="3" l="1"/>
  <c r="L11" i="1"/>
  <c r="M11" i="2"/>
  <c r="N11" i="2" l="1"/>
  <c r="L11" i="3"/>
  <c r="M11" i="1"/>
  <c r="N11" i="1" l="1"/>
  <c r="M11" i="3"/>
  <c r="O11" i="2"/>
  <c r="P11" i="2" l="1"/>
  <c r="N11" i="3"/>
  <c r="O11" i="1"/>
  <c r="P11" i="1" l="1"/>
  <c r="O11" i="3"/>
  <c r="Q11" i="2"/>
  <c r="P11" i="3" l="1"/>
  <c r="R11" i="2"/>
  <c r="Q11" i="1"/>
  <c r="R11" i="1" l="1"/>
  <c r="Q11" i="3"/>
  <c r="S11" i="2"/>
  <c r="T11" i="2" l="1"/>
  <c r="R11" i="3"/>
  <c r="S11" i="1"/>
  <c r="S11" i="3" l="1"/>
  <c r="T11" i="1"/>
  <c r="U11" i="2"/>
  <c r="U12" i="2" l="1"/>
  <c r="F12" i="2"/>
  <c r="G12" i="2"/>
  <c r="H12" i="2"/>
  <c r="I12" i="2"/>
  <c r="J12" i="2"/>
  <c r="K12" i="2"/>
  <c r="L12" i="2"/>
  <c r="M12" i="2"/>
  <c r="N12" i="2"/>
  <c r="O12" i="2"/>
  <c r="P12" i="2"/>
  <c r="Q12" i="2"/>
  <c r="R12" i="2"/>
  <c r="S12" i="2"/>
  <c r="T12" i="2"/>
  <c r="T11" i="3"/>
  <c r="S12" i="3" s="1"/>
  <c r="U11" i="1"/>
  <c r="T12" i="1"/>
  <c r="U12" i="1" l="1"/>
  <c r="F12" i="1"/>
  <c r="G12" i="1"/>
  <c r="H12" i="1"/>
  <c r="I12" i="1"/>
  <c r="J12" i="1"/>
  <c r="K12" i="1"/>
  <c r="L12" i="1"/>
  <c r="M12" i="1"/>
  <c r="N12" i="1"/>
  <c r="O12" i="1"/>
  <c r="P12" i="1"/>
  <c r="Q12" i="1"/>
  <c r="R12" i="1"/>
  <c r="S12" i="1"/>
  <c r="T12" i="3"/>
  <c r="E12" i="3"/>
  <c r="F12" i="3"/>
  <c r="G12" i="3"/>
  <c r="H12" i="3"/>
  <c r="I12" i="3"/>
  <c r="J12" i="3"/>
  <c r="K12" i="3"/>
  <c r="L12" i="3"/>
  <c r="M12" i="3"/>
  <c r="N12" i="3"/>
  <c r="O12" i="3"/>
  <c r="P12" i="3"/>
  <c r="Q12" i="3"/>
  <c r="R12" i="3"/>
</calcChain>
</file>

<file path=xl/sharedStrings.xml><?xml version="1.0" encoding="utf-8"?>
<sst xmlns="http://schemas.openxmlformats.org/spreadsheetml/2006/main" count="378" uniqueCount="171">
  <si>
    <t>CLIENTE</t>
  </si>
  <si>
    <t>DATAS</t>
  </si>
  <si>
    <t>INÍCIO</t>
  </si>
  <si>
    <t>PROJETO</t>
  </si>
  <si>
    <t>FIM</t>
  </si>
  <si>
    <t>HISTOGRAMA DE MÃO DE OBRA</t>
  </si>
  <si>
    <t>MESES -&gt;</t>
  </si>
  <si>
    <t>MONTAGEM ELETROMECÂNICA</t>
  </si>
  <si>
    <t>TOTAL</t>
  </si>
  <si>
    <t>M-01</t>
  </si>
  <si>
    <t>M-02</t>
  </si>
  <si>
    <t>M-03</t>
  </si>
  <si>
    <t>M-04</t>
  </si>
  <si>
    <t>M-05</t>
  </si>
  <si>
    <t>M-06</t>
  </si>
  <si>
    <t>M-07</t>
  </si>
  <si>
    <t>M-08</t>
  </si>
  <si>
    <t>M-09</t>
  </si>
  <si>
    <t>M-10</t>
  </si>
  <si>
    <t>M-11</t>
  </si>
  <si>
    <t>M-12</t>
  </si>
  <si>
    <t>M-13</t>
  </si>
  <si>
    <t>M-14</t>
  </si>
  <si>
    <t>M-15</t>
  </si>
  <si>
    <t>M-16</t>
  </si>
  <si>
    <t>M-17</t>
  </si>
  <si>
    <t>M-18</t>
  </si>
  <si>
    <t>M-19</t>
  </si>
  <si>
    <t>JUN/22</t>
  </si>
  <si>
    <t>JUL/22</t>
  </si>
  <si>
    <t>AGO/22</t>
  </si>
  <si>
    <t>SET/22</t>
  </si>
  <si>
    <t>OUT/22</t>
  </si>
  <si>
    <t>NOV/22</t>
  </si>
  <si>
    <t>DEZ/22</t>
  </si>
  <si>
    <t>JAN/23</t>
  </si>
  <si>
    <t>FEV/23</t>
  </si>
  <si>
    <t>MAR/23</t>
  </si>
  <si>
    <t>ABR/23</t>
  </si>
  <si>
    <t>MAI/23</t>
  </si>
  <si>
    <t>JUN/23</t>
  </si>
  <si>
    <t>JUL/23</t>
  </si>
  <si>
    <t>AGO/23</t>
  </si>
  <si>
    <t>SET/23</t>
  </si>
  <si>
    <t>OUT/23</t>
  </si>
  <si>
    <t>NOV/23</t>
  </si>
  <si>
    <t>DEZ/23</t>
  </si>
  <si>
    <t>MO TOTAL - PERÍODO</t>
  </si>
  <si>
    <t>MOI - PERÍODO</t>
  </si>
  <si>
    <t>MOD - PERÍODO</t>
  </si>
  <si>
    <t>MO TOTAL - ACUMULADO</t>
  </si>
  <si>
    <t>% - ACUMULADO</t>
  </si>
  <si>
    <t>MOI GERAL</t>
  </si>
  <si>
    <t>EQUIPE TÉCNICA</t>
  </si>
  <si>
    <t>GERENTE DE CONTRATO</t>
  </si>
  <si>
    <t>Gerente de Contrato</t>
  </si>
  <si>
    <t>SUPERVISOR DE MECÂNICA/CALDEIRARIA</t>
  </si>
  <si>
    <t>Supervisor de Mecânica/Caldeiraria</t>
  </si>
  <si>
    <t>SUPERVISOR DE TUBULAÇÃO</t>
  </si>
  <si>
    <t>Supervisor de Tubulação</t>
  </si>
  <si>
    <t>TOPOGRÁFO</t>
  </si>
  <si>
    <t>Topográfo</t>
  </si>
  <si>
    <t>AUXILIAR DE TOPÓGRAFO</t>
  </si>
  <si>
    <t>Auxiliar de Topógrafo</t>
  </si>
  <si>
    <t>EQUIPE DE PLANEJAMENTO</t>
  </si>
  <si>
    <t>TÉCNICO DE PLANEJAMENTO / MEDIÇÃO</t>
  </si>
  <si>
    <t>Técnico de Planejamento / Medição</t>
  </si>
  <si>
    <t xml:space="preserve">AUXILIAR DE PLANEJAMENTO </t>
  </si>
  <si>
    <t xml:space="preserve">Auxiliar de Planejamento </t>
  </si>
  <si>
    <t>EQUIPE DE MATERIAIS</t>
  </si>
  <si>
    <t>TÉCNICO DE MATERIAIS</t>
  </si>
  <si>
    <t>Técnico de Materiais</t>
  </si>
  <si>
    <t>AUXILIAR TÉCNICO DE MATERIAIS</t>
  </si>
  <si>
    <t>Auxiliar Técnico de Materiais</t>
  </si>
  <si>
    <t>AJUDANTE</t>
  </si>
  <si>
    <t>Ajudante</t>
  </si>
  <si>
    <t xml:space="preserve">ALMOXARIFE </t>
  </si>
  <si>
    <t xml:space="preserve">Almoxarife </t>
  </si>
  <si>
    <t>EQUIPE DE SEGURANÇA</t>
  </si>
  <si>
    <t>ENGENHEIRO DE SEGURANÇA DO TRABALHO</t>
  </si>
  <si>
    <t>Engenheiro de Segurança do Trabalho</t>
  </si>
  <si>
    <t>TÉCNICO DE SEGURANÇA DO TRABALHO</t>
  </si>
  <si>
    <t>Técnico de Segurança do Trabalho</t>
  </si>
  <si>
    <t>TECNICO DE MEIO AMBIENTE</t>
  </si>
  <si>
    <t>Tecnico de Meio Ambiente</t>
  </si>
  <si>
    <t>VIGIA DE FOGO</t>
  </si>
  <si>
    <t>Vigia de Fogo</t>
  </si>
  <si>
    <t>EQUIPE DE QUALIDADE</t>
  </si>
  <si>
    <t>SUPERVISOR QUALIDADE</t>
  </si>
  <si>
    <t>Supervisor Qualidade</t>
  </si>
  <si>
    <t xml:space="preserve">INSPETOR DE SOLDA - N1 </t>
  </si>
  <si>
    <t xml:space="preserve">Inspetor de Solda - N1 </t>
  </si>
  <si>
    <t>INSPETOR DE SOLDA - VS/LP</t>
  </si>
  <si>
    <t>Inspetor de Solda - VS/LP</t>
  </si>
  <si>
    <t>INSPETOR DE PINTURA</t>
  </si>
  <si>
    <t>INSPETOR DIMENSIONAL</t>
  </si>
  <si>
    <t>Inspetor Dimensional</t>
  </si>
  <si>
    <t>AUXILIAR TÉCNICO - QUALIDADE</t>
  </si>
  <si>
    <t>Auxiliar Técnico - Qualidade</t>
  </si>
  <si>
    <t>EQUIPE ADMINISTRATIVA</t>
  </si>
  <si>
    <t>SUPERVISOR ADMINISTRATIVO</t>
  </si>
  <si>
    <t>Supervisor Administrativo</t>
  </si>
  <si>
    <t>OFICIAL ADMINISTRATIVO</t>
  </si>
  <si>
    <t>Oficial Administrativo</t>
  </si>
  <si>
    <t>APOIO</t>
  </si>
  <si>
    <t>OPERADOR DE GUINDASTE</t>
  </si>
  <si>
    <t>Operador de Guindaste</t>
  </si>
  <si>
    <t>OPERADOR DE MUNCK</t>
  </si>
  <si>
    <t>Operador de Munck</t>
  </si>
  <si>
    <t>RIGGER</t>
  </si>
  <si>
    <t>Rigger</t>
  </si>
  <si>
    <t>OPERADOR DE MANIPULADOR</t>
  </si>
  <si>
    <t>Operador de Manipulador</t>
  </si>
  <si>
    <t>ELETRICISTA DE MANUTENÇÃO</t>
  </si>
  <si>
    <t>Eletricista de Manutenção</t>
  </si>
  <si>
    <t>MOD GERAL</t>
  </si>
  <si>
    <t>MONTAGEM MECÂNICA</t>
  </si>
  <si>
    <t>ENCARREGADO</t>
  </si>
  <si>
    <t>MECÂNICO MONTADOR</t>
  </si>
  <si>
    <t>MECÂNICO AJUSTADOR</t>
  </si>
  <si>
    <t>CALDEIREIRO</t>
  </si>
  <si>
    <t>SOLDADOR</t>
  </si>
  <si>
    <t>MONTAGEM TUBULAÇÃO</t>
  </si>
  <si>
    <t>ENCANADOR INDUSTRIAL</t>
  </si>
  <si>
    <t>ISOLAMENTO TÉRMICO</t>
  </si>
  <si>
    <t>FUNILEIRO</t>
  </si>
  <si>
    <t>MONTADOR</t>
  </si>
  <si>
    <t>ISOLADOR</t>
  </si>
  <si>
    <t>APOIO - ANDAIMES</t>
  </si>
  <si>
    <t>MONTADOR DE ANDAIME</t>
  </si>
  <si>
    <t>APOIO - RETOQUES DE PINTURA</t>
  </si>
  <si>
    <t>PINTOR</t>
  </si>
  <si>
    <t>HISTOGRAMA DE MÃO DE OBRA DIRETA</t>
  </si>
  <si>
    <t>Encarregado</t>
  </si>
  <si>
    <t>Mecânico Montador</t>
  </si>
  <si>
    <t>Mecânico Ajustador</t>
  </si>
  <si>
    <t>Soldador</t>
  </si>
  <si>
    <t>Encanador Industrial</t>
  </si>
  <si>
    <t>Isolador</t>
  </si>
  <si>
    <t>Funileiro</t>
  </si>
  <si>
    <t>Montador de Andaime</t>
  </si>
  <si>
    <t>Pintor</t>
  </si>
  <si>
    <t xml:space="preserve">HISTOGRAMA DE EQUIPAMENTOS </t>
  </si>
  <si>
    <t>EQUIPAMENTOS PRINCIPAIS - ELETROMECÂNICA</t>
  </si>
  <si>
    <t>Guindaste Cap. 500 ton</t>
  </si>
  <si>
    <t>Guindaste Cap. 220 ton</t>
  </si>
  <si>
    <t>Guindaste Cap. 70 ton</t>
  </si>
  <si>
    <t>Guindaste Cap. 30 ton</t>
  </si>
  <si>
    <t>Munck Cap. 10 ton</t>
  </si>
  <si>
    <t>Carreta Prancha</t>
  </si>
  <si>
    <t>Plataforma Elevatória</t>
  </si>
  <si>
    <t>Manipulador</t>
  </si>
  <si>
    <t>Gerador Diesel</t>
  </si>
  <si>
    <t>Andaimes (ml)</t>
  </si>
  <si>
    <t>Macaco Hidraúlico</t>
  </si>
  <si>
    <t>VEICULOS DE TRANSPORTE DE PESSOAS</t>
  </si>
  <si>
    <t xml:space="preserve">Onibus </t>
  </si>
  <si>
    <t>Utilitários</t>
  </si>
  <si>
    <t>Van</t>
  </si>
  <si>
    <t>SUBCONTRATADA:</t>
  </si>
  <si>
    <t>ELABORAÇÃO</t>
  </si>
  <si>
    <t>POR:</t>
  </si>
  <si>
    <t>VERIFICAÇÃO</t>
  </si>
  <si>
    <t>APROVAÇÃO</t>
  </si>
  <si>
    <t>DATA:</t>
  </si>
  <si>
    <t>PALMONT MONTAGEM INDUSTRIAL</t>
  </si>
  <si>
    <t>VISTO:</t>
  </si>
  <si>
    <t>Função</t>
  </si>
  <si>
    <t>Equipe</t>
  </si>
  <si>
    <t>Mês</t>
  </si>
  <si>
    <t>Quantidade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</si>
</sst>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 #,##0.00_-;_-* &quot;-&quot;??_-;_-@_-"/>
    <numFmt numFmtId="164" formatCode="_-* #,##0_-;\-* #,##0_-;_-* &quot;-&quot;??_-;_-@_-"/>
    <numFmt numFmtId="165" formatCode="_(* #,##0_);_(* \(#,##0\);_(* &quot;-&quot;??_);_(@_)"/>
    <numFmt numFmtId="166" formatCode="0.0%"/>
    <numFmt numFmtId="167" formatCode="_([$€]* #,##0.00_);_([$€]* \(#,##0.00\);_([$€]* &quot;-&quot;??_);_(@_)"/>
  </numFmts>
  <fonts count="37" x14ac:knownFonts="1">
    <font>
      <sz val="11"/>
      <color theme="1"/>
      <name val="Calibri"/>
      <family val="2"/>
      <scheme val="minor"/>
    </font>
    <font>
      <sz val="11"/>
      <color theme="1"/>
      <name val="Calibri"/>
      <family val="2"/>
      <scheme val="minor"/>
    </font>
    <font>
      <b/>
      <sz val="11"/>
      <color theme="1"/>
      <name val="Calibri"/>
      <family val="2"/>
      <scheme val="minor"/>
    </font>
    <font>
      <sz val="10"/>
      <color theme="1"/>
      <name val="Arial"/>
      <family val="2"/>
    </font>
    <font>
      <b/>
      <sz val="12"/>
      <color indexed="8"/>
      <name val="Arial"/>
      <family val="2"/>
    </font>
    <font>
      <b/>
      <sz val="12"/>
      <color theme="3"/>
      <name val="Arial"/>
      <family val="2"/>
    </font>
    <font>
      <b/>
      <sz val="10"/>
      <color indexed="8"/>
      <name val="Arial"/>
      <family val="2"/>
    </font>
    <font>
      <sz val="10"/>
      <color rgb="FFFF0000"/>
      <name val="Arial"/>
      <family val="2"/>
    </font>
    <font>
      <b/>
      <sz val="11"/>
      <color theme="3"/>
      <name val="Arial"/>
      <family val="2"/>
    </font>
    <font>
      <b/>
      <sz val="11"/>
      <name val="Arial"/>
      <family val="2"/>
    </font>
    <font>
      <b/>
      <sz val="11"/>
      <color theme="1"/>
      <name val="Arial"/>
      <family val="2"/>
    </font>
    <font>
      <b/>
      <sz val="12"/>
      <color theme="0"/>
      <name val="Arial"/>
      <family val="2"/>
    </font>
    <font>
      <sz val="12"/>
      <color theme="0"/>
      <name val="Arial"/>
      <family val="2"/>
    </font>
    <font>
      <sz val="20"/>
      <color theme="1"/>
      <name val="Arial"/>
      <family val="2"/>
    </font>
    <font>
      <sz val="10"/>
      <name val="Arial"/>
      <family val="2"/>
    </font>
    <font>
      <b/>
      <sz val="12"/>
      <color theme="1"/>
      <name val="Calibri"/>
      <family val="2"/>
      <scheme val="minor"/>
    </font>
    <font>
      <b/>
      <sz val="12"/>
      <color theme="1"/>
      <name val="Arial"/>
      <family val="2"/>
    </font>
    <font>
      <sz val="12"/>
      <color indexed="8"/>
      <name val="Arial"/>
      <family val="2"/>
    </font>
    <font>
      <sz val="12"/>
      <color theme="1"/>
      <name val="Calibri"/>
      <family val="2"/>
      <scheme val="minor"/>
    </font>
    <font>
      <sz val="12"/>
      <color theme="1"/>
      <name val="Arial"/>
      <family val="2"/>
    </font>
    <font>
      <sz val="12"/>
      <name val="Calibri"/>
      <family val="2"/>
      <scheme val="minor"/>
    </font>
    <font>
      <sz val="12"/>
      <color rgb="FFFF0000"/>
      <name val="Calibri"/>
      <family val="2"/>
      <scheme val="minor"/>
    </font>
    <font>
      <sz val="12"/>
      <name val="Arial"/>
      <family val="2"/>
    </font>
    <font>
      <b/>
      <sz val="14"/>
      <color theme="1"/>
      <name val="Arial"/>
      <family val="2"/>
    </font>
    <font>
      <sz val="11"/>
      <color theme="1"/>
      <name val="Arial"/>
      <family val="2"/>
    </font>
    <font>
      <sz val="14"/>
      <color indexed="8"/>
      <name val="Arial"/>
      <family val="2"/>
    </font>
    <font>
      <sz val="10"/>
      <color indexed="8"/>
      <name val="Arial"/>
      <family val="2"/>
    </font>
    <font>
      <b/>
      <sz val="11"/>
      <color indexed="8"/>
      <name val="Arial"/>
      <family val="2"/>
    </font>
    <font>
      <b/>
      <sz val="12"/>
      <name val="Arial"/>
      <family val="2"/>
    </font>
    <font>
      <b/>
      <sz val="10"/>
      <color theme="3"/>
      <name val="Arial"/>
      <family val="2"/>
    </font>
    <font>
      <sz val="11"/>
      <color indexed="8"/>
      <name val="Calibri"/>
      <family val="2"/>
    </font>
    <font>
      <sz val="11"/>
      <name val="Calibri"/>
      <family val="2"/>
    </font>
    <font>
      <sz val="11"/>
      <name val="Arial"/>
      <family val="2"/>
    </font>
    <font>
      <sz val="11"/>
      <color rgb="FFFF0000"/>
      <name val="Calibri"/>
      <family val="2"/>
    </font>
    <font>
      <sz val="10"/>
      <color indexed="8"/>
      <name val="Calibri"/>
      <family val="2"/>
    </font>
    <font>
      <b/>
      <sz val="10"/>
      <color theme="1"/>
      <name val="Arial"/>
      <family val="2"/>
    </font>
    <font>
      <b/>
      <sz val="10"/>
      <color rgb="FFFF0000"/>
      <name val="Arial"/>
      <family val="2"/>
    </font>
  </fonts>
  <fills count="10">
    <fill>
      <patternFill patternType="none"/>
    </fill>
    <fill>
      <patternFill patternType="gray125"/>
    </fill>
    <fill>
      <patternFill patternType="solid">
        <fgColor rgb="FFFFFFCC"/>
        <bgColor indexed="64"/>
      </patternFill>
    </fill>
    <fill>
      <patternFill patternType="solid">
        <fgColor theme="0" tint="-0.14993743705557422"/>
        <bgColor indexed="64"/>
      </patternFill>
    </fill>
    <fill>
      <patternFill patternType="solid">
        <fgColor theme="4" tint="-0.249977111117893"/>
        <bgColor indexed="64"/>
      </patternFill>
    </fill>
    <fill>
      <patternFill patternType="solid">
        <fgColor theme="1"/>
        <bgColor indexed="64"/>
      </patternFill>
    </fill>
    <fill>
      <patternFill patternType="solid">
        <fgColor theme="0"/>
        <bgColor indexed="64"/>
      </patternFill>
    </fill>
    <fill>
      <patternFill patternType="solid">
        <fgColor indexed="9"/>
        <bgColor indexed="64"/>
      </patternFill>
    </fill>
    <fill>
      <patternFill patternType="solid">
        <fgColor theme="0" tint="-0.14999847407452621"/>
        <bgColor indexed="64"/>
      </patternFill>
    </fill>
    <fill>
      <patternFill patternType="solid">
        <fgColor rgb="FFFFFF00"/>
        <bgColor indexed="64"/>
      </patternFill>
    </fill>
  </fills>
  <borders count="38">
    <border>
      <left/>
      <right/>
      <top/>
      <bottom/>
      <diagonal/>
    </border>
    <border>
      <left style="thin">
        <color auto="1"/>
      </left>
      <right/>
      <top style="thin">
        <color auto="1"/>
      </top>
      <bottom/>
      <diagonal/>
    </border>
    <border>
      <left style="thin">
        <color indexed="64"/>
      </left>
      <right/>
      <top style="thin">
        <color indexed="64"/>
      </top>
      <bottom style="hair">
        <color indexed="64"/>
      </bottom>
      <diagonal/>
    </border>
    <border>
      <left/>
      <right/>
      <top style="thin">
        <color indexed="64"/>
      </top>
      <bottom style="hair">
        <color indexed="64"/>
      </bottom>
      <diagonal/>
    </border>
    <border>
      <left/>
      <right style="thin">
        <color indexed="64"/>
      </right>
      <top style="thin">
        <color indexed="64"/>
      </top>
      <bottom style="hair">
        <color indexed="64"/>
      </bottom>
      <diagonal/>
    </border>
    <border>
      <left style="thin">
        <color indexed="64"/>
      </left>
      <right style="thin">
        <color indexed="64"/>
      </right>
      <top style="thin">
        <color indexed="64"/>
      </top>
      <bottom/>
      <diagonal/>
    </border>
    <border>
      <left/>
      <right style="thin">
        <color auto="1"/>
      </right>
      <top style="thin">
        <color auto="1"/>
      </top>
      <bottom/>
      <diagonal/>
    </border>
    <border>
      <left/>
      <right/>
      <top style="thin">
        <color auto="1"/>
      </top>
      <bottom/>
      <diagonal/>
    </border>
    <border>
      <left style="thin">
        <color auto="1"/>
      </left>
      <right/>
      <top/>
      <bottom/>
      <diagonal/>
    </border>
    <border>
      <left style="thin">
        <color auto="1"/>
      </left>
      <right/>
      <top/>
      <bottom style="thin">
        <color auto="1"/>
      </bottom>
      <diagonal/>
    </border>
    <border>
      <left/>
      <right/>
      <top style="hair">
        <color indexed="64"/>
      </top>
      <bottom style="thin">
        <color indexed="64"/>
      </bottom>
      <diagonal/>
    </border>
    <border>
      <left/>
      <right style="thin">
        <color indexed="64"/>
      </right>
      <top style="hair">
        <color indexed="64"/>
      </top>
      <bottom style="thin">
        <color indexed="64"/>
      </bottom>
      <diagonal/>
    </border>
    <border>
      <left style="thin">
        <color indexed="64"/>
      </left>
      <right style="thin">
        <color indexed="64"/>
      </right>
      <top/>
      <bottom style="thin">
        <color indexed="64"/>
      </bottom>
      <diagonal/>
    </border>
    <border>
      <left/>
      <right style="thin">
        <color auto="1"/>
      </right>
      <top/>
      <bottom style="thin">
        <color auto="1"/>
      </bottom>
      <diagonal/>
    </border>
    <border>
      <left/>
      <right style="thin">
        <color indexed="64"/>
      </right>
      <top/>
      <bottom/>
      <diagonal/>
    </border>
    <border>
      <left/>
      <right/>
      <top/>
      <bottom style="thin">
        <color auto="1"/>
      </bottom>
      <diagonal/>
    </border>
    <border>
      <left style="thin">
        <color indexed="64"/>
      </left>
      <right style="thin">
        <color indexed="64"/>
      </right>
      <top style="thin">
        <color indexed="64"/>
      </top>
      <bottom style="thin">
        <color indexed="64"/>
      </bottom>
      <diagonal/>
    </border>
    <border>
      <left/>
      <right/>
      <top/>
      <bottom style="mediumDashed">
        <color indexed="64"/>
      </bottom>
      <diagonal/>
    </border>
    <border>
      <left/>
      <right style="mediumDashed">
        <color auto="1"/>
      </right>
      <top style="mediumDashed">
        <color auto="1"/>
      </top>
      <bottom style="mediumDashed">
        <color auto="1"/>
      </bottom>
      <diagonal/>
    </border>
    <border>
      <left/>
      <right style="thin">
        <color indexed="64"/>
      </right>
      <top style="thin">
        <color indexed="64"/>
      </top>
      <bottom style="thin">
        <color indexed="64"/>
      </bottom>
      <diagonal/>
    </border>
    <border>
      <left/>
      <right style="hair">
        <color indexed="64"/>
      </right>
      <top style="hair">
        <color indexed="64"/>
      </top>
      <bottom style="hair">
        <color indexed="64"/>
      </bottom>
      <diagonal/>
    </border>
    <border>
      <left style="thin">
        <color indexed="64"/>
      </left>
      <right style="thin">
        <color auto="1"/>
      </right>
      <top style="hair">
        <color auto="1"/>
      </top>
      <bottom style="hair">
        <color auto="1"/>
      </bottom>
      <diagonal/>
    </border>
    <border>
      <left style="hair">
        <color auto="1"/>
      </left>
      <right style="mediumDashed">
        <color auto="1"/>
      </right>
      <top style="mediumDashed">
        <color auto="1"/>
      </top>
      <bottom style="mediumDashed">
        <color auto="1"/>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bottom/>
      <diagonal/>
    </border>
    <border>
      <left style="thin">
        <color indexed="64"/>
      </left>
      <right style="thin">
        <color indexed="64"/>
      </right>
      <top style="hair">
        <color indexed="64"/>
      </top>
      <bottom style="thin">
        <color indexed="64"/>
      </bottom>
      <diagonal/>
    </border>
    <border>
      <left style="thin">
        <color indexed="64"/>
      </left>
      <right/>
      <top/>
      <bottom/>
      <diagonal/>
    </border>
    <border>
      <left/>
      <right/>
      <top style="thin">
        <color indexed="64"/>
      </top>
      <bottom/>
      <diagonal/>
    </border>
    <border>
      <left/>
      <right style="thin">
        <color indexed="64"/>
      </right>
      <top style="thin">
        <color indexed="64"/>
      </top>
      <bottom/>
      <diagonal/>
    </border>
    <border>
      <left/>
      <right/>
      <top style="thin">
        <color indexed="64"/>
      </top>
      <bottom style="thin">
        <color indexed="64"/>
      </bottom>
      <diagonal/>
    </border>
    <border>
      <left style="thin">
        <color auto="1"/>
      </left>
      <right style="thin">
        <color auto="1"/>
      </right>
      <top style="thin">
        <color auto="1"/>
      </top>
      <bottom/>
      <diagonal/>
    </border>
    <border>
      <left/>
      <right style="thin">
        <color indexed="64"/>
      </right>
      <top style="thin">
        <color auto="1"/>
      </top>
      <bottom/>
      <diagonal/>
    </border>
    <border>
      <left style="thin">
        <color auto="1"/>
      </left>
      <right style="thin">
        <color auto="1"/>
      </right>
      <top/>
      <bottom style="thin">
        <color auto="1"/>
      </bottom>
      <diagonal/>
    </border>
    <border>
      <left style="thin">
        <color auto="1"/>
      </left>
      <right style="thin">
        <color auto="1"/>
      </right>
      <top style="thin">
        <color auto="1"/>
      </top>
      <bottom style="thin">
        <color auto="1"/>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auto="1"/>
      </left>
      <right style="thin">
        <color indexed="64"/>
      </right>
      <top/>
      <bottom/>
      <diagonal/>
    </border>
  </borders>
  <cellStyleXfs count="8">
    <xf numFmtId="0" fontId="0" fillId="0" borderId="0"/>
    <xf numFmtId="9" fontId="1" fillId="0" borderId="0"/>
    <xf numFmtId="0" fontId="1" fillId="0" borderId="0"/>
    <xf numFmtId="43" fontId="14" fillId="0" borderId="0"/>
    <xf numFmtId="167" fontId="14" fillId="0" borderId="0"/>
    <xf numFmtId="0" fontId="1" fillId="0" borderId="0"/>
    <xf numFmtId="0" fontId="1" fillId="0" borderId="0"/>
    <xf numFmtId="167" fontId="14" fillId="0" borderId="0"/>
  </cellStyleXfs>
  <cellXfs count="179">
    <xf numFmtId="0" fontId="0" fillId="0" borderId="0" xfId="0"/>
    <xf numFmtId="0" fontId="4" fillId="0" borderId="2" xfId="2" applyFont="1" applyBorder="1" applyAlignment="1">
      <alignment horizontal="right" vertical="center"/>
    </xf>
    <xf numFmtId="0" fontId="3" fillId="2" borderId="4" xfId="2" applyFont="1" applyFill="1" applyBorder="1" applyAlignment="1" applyProtection="1">
      <alignment horizontal="center" vertical="center"/>
      <protection locked="0"/>
    </xf>
    <xf numFmtId="0" fontId="3" fillId="0" borderId="0" xfId="2" applyFont="1"/>
    <xf numFmtId="0" fontId="4" fillId="0" borderId="9" xfId="2" applyFont="1" applyBorder="1" applyAlignment="1">
      <alignment horizontal="right" vertical="center"/>
    </xf>
    <xf numFmtId="0" fontId="3" fillId="2" borderId="11" xfId="2" applyFont="1" applyFill="1" applyBorder="1" applyAlignment="1" applyProtection="1">
      <alignment horizontal="center" vertical="center"/>
      <protection locked="0"/>
    </xf>
    <xf numFmtId="1" fontId="10" fillId="3" borderId="16" xfId="2" applyNumberFormat="1" applyFont="1" applyFill="1" applyBorder="1" applyAlignment="1">
      <alignment horizontal="center" vertical="center" wrapText="1"/>
    </xf>
    <xf numFmtId="49" fontId="10" fillId="3" borderId="16" xfId="2" applyNumberFormat="1" applyFont="1" applyFill="1" applyBorder="1" applyAlignment="1">
      <alignment horizontal="center" vertical="center" wrapText="1"/>
    </xf>
    <xf numFmtId="0" fontId="11" fillId="4" borderId="16" xfId="2" applyFont="1" applyFill="1" applyBorder="1" applyAlignment="1">
      <alignment vertical="center"/>
    </xf>
    <xf numFmtId="3" fontId="11" fillId="4" borderId="16" xfId="2" applyNumberFormat="1" applyFont="1" applyFill="1" applyBorder="1" applyAlignment="1">
      <alignment horizontal="center" vertical="center"/>
    </xf>
    <xf numFmtId="0" fontId="12" fillId="4" borderId="16" xfId="2" applyFont="1" applyFill="1" applyBorder="1" applyAlignment="1">
      <alignment horizontal="left" vertical="center"/>
    </xf>
    <xf numFmtId="9" fontId="13" fillId="0" borderId="0" xfId="1" applyFont="1"/>
    <xf numFmtId="10" fontId="3" fillId="0" borderId="0" xfId="1" applyNumberFormat="1" applyFont="1"/>
    <xf numFmtId="164" fontId="3" fillId="0" borderId="0" xfId="3" applyNumberFormat="1" applyFont="1"/>
    <xf numFmtId="10" fontId="11" fillId="4" borderId="16" xfId="1" applyNumberFormat="1" applyFont="1" applyFill="1" applyBorder="1" applyAlignment="1">
      <alignment horizontal="center" vertical="center"/>
    </xf>
    <xf numFmtId="0" fontId="11" fillId="5" borderId="16" xfId="2" applyFont="1" applyFill="1" applyBorder="1" applyAlignment="1">
      <alignment horizontal="left" vertical="center"/>
    </xf>
    <xf numFmtId="3" fontId="11" fillId="5" borderId="16" xfId="2" applyNumberFormat="1" applyFont="1" applyFill="1" applyBorder="1" applyAlignment="1">
      <alignment horizontal="center" vertical="center"/>
    </xf>
    <xf numFmtId="0" fontId="4" fillId="2" borderId="16" xfId="4" applyNumberFormat="1" applyFont="1" applyFill="1" applyBorder="1" applyAlignment="1">
      <alignment horizontal="left" vertical="center"/>
    </xf>
    <xf numFmtId="0" fontId="15" fillId="2" borderId="16" xfId="4" applyNumberFormat="1" applyFont="1" applyFill="1" applyBorder="1" applyAlignment="1">
      <alignment horizontal="center" vertical="center"/>
    </xf>
    <xf numFmtId="3" fontId="16" fillId="2" borderId="16" xfId="2" applyNumberFormat="1" applyFont="1" applyFill="1" applyBorder="1" applyAlignment="1">
      <alignment horizontal="center" vertical="center"/>
    </xf>
    <xf numFmtId="0" fontId="17" fillId="0" borderId="16" xfId="4" applyNumberFormat="1" applyFont="1" applyBorder="1" applyAlignment="1">
      <alignment horizontal="left" vertical="center" indent="1"/>
    </xf>
    <xf numFmtId="0" fontId="18" fillId="6" borderId="16" xfId="4" applyNumberFormat="1" applyFont="1" applyFill="1" applyBorder="1" applyAlignment="1">
      <alignment horizontal="center" vertical="center"/>
    </xf>
    <xf numFmtId="3" fontId="19" fillId="0" borderId="16" xfId="2" applyNumberFormat="1" applyFont="1" applyBorder="1" applyAlignment="1">
      <alignment horizontal="center" vertical="center"/>
    </xf>
    <xf numFmtId="0" fontId="20" fillId="6" borderId="16" xfId="4" applyNumberFormat="1" applyFont="1" applyFill="1" applyBorder="1" applyAlignment="1">
      <alignment horizontal="center" vertical="center"/>
    </xf>
    <xf numFmtId="0" fontId="20" fillId="0" borderId="16" xfId="4" applyNumberFormat="1" applyFont="1" applyBorder="1" applyAlignment="1">
      <alignment horizontal="center" vertical="center"/>
    </xf>
    <xf numFmtId="0" fontId="21" fillId="0" borderId="16" xfId="4" applyNumberFormat="1" applyFont="1" applyBorder="1" applyAlignment="1">
      <alignment horizontal="center" vertical="center"/>
    </xf>
    <xf numFmtId="0" fontId="3" fillId="0" borderId="0" xfId="2" applyFont="1" applyAlignment="1">
      <alignment horizontal="center" vertical="center"/>
    </xf>
    <xf numFmtId="0" fontId="14" fillId="0" borderId="0" xfId="2" applyFont="1" applyAlignment="1">
      <alignment horizontal="center" vertical="center"/>
    </xf>
    <xf numFmtId="0" fontId="22" fillId="0" borderId="16" xfId="4" applyNumberFormat="1" applyFont="1" applyBorder="1" applyAlignment="1">
      <alignment horizontal="left" vertical="center" indent="1"/>
    </xf>
    <xf numFmtId="3" fontId="22" fillId="0" borderId="16" xfId="2" applyNumberFormat="1" applyFont="1" applyBorder="1" applyAlignment="1">
      <alignment horizontal="center" vertical="center"/>
    </xf>
    <xf numFmtId="0" fontId="14" fillId="0" borderId="0" xfId="2" applyFont="1"/>
    <xf numFmtId="3" fontId="19" fillId="0" borderId="16" xfId="2" applyNumberFormat="1" applyFont="1" applyBorder="1" applyAlignment="1" applyProtection="1">
      <alignment horizontal="center" vertical="center"/>
      <protection locked="0"/>
    </xf>
    <xf numFmtId="0" fontId="17" fillId="0" borderId="16" xfId="4" applyNumberFormat="1" applyFont="1" applyBorder="1" applyAlignment="1">
      <alignment horizontal="left" vertical="center"/>
    </xf>
    <xf numFmtId="0" fontId="23" fillId="0" borderId="0" xfId="2" applyFont="1" applyAlignment="1">
      <alignment vertical="center"/>
    </xf>
    <xf numFmtId="0" fontId="23" fillId="0" borderId="17" xfId="2" applyFont="1" applyBorder="1" applyAlignment="1">
      <alignment vertical="center"/>
    </xf>
    <xf numFmtId="0" fontId="3" fillId="0" borderId="0" xfId="2" applyFont="1" applyAlignment="1">
      <alignment vertical="center"/>
    </xf>
    <xf numFmtId="0" fontId="25" fillId="7" borderId="5" xfId="5" applyFont="1" applyFill="1" applyBorder="1" applyAlignment="1">
      <alignment horizontal="center" vertical="center"/>
    </xf>
    <xf numFmtId="0" fontId="26" fillId="7" borderId="0" xfId="5" applyFont="1" applyFill="1" applyAlignment="1">
      <alignment horizontal="left"/>
    </xf>
    <xf numFmtId="0" fontId="25" fillId="7" borderId="21" xfId="5" applyFont="1" applyFill="1" applyBorder="1" applyAlignment="1">
      <alignment horizontal="center" vertical="center"/>
    </xf>
    <xf numFmtId="0" fontId="14" fillId="7" borderId="0" xfId="5" applyFont="1" applyFill="1" applyAlignment="1">
      <alignment horizontal="left"/>
    </xf>
    <xf numFmtId="0" fontId="24" fillId="0" borderId="0" xfId="2" applyFont="1" applyAlignment="1">
      <alignment horizontal="center" vertical="center"/>
    </xf>
    <xf numFmtId="0" fontId="27" fillId="0" borderId="16" xfId="2" applyFont="1" applyBorder="1" applyAlignment="1">
      <alignment horizontal="right" vertical="center"/>
    </xf>
    <xf numFmtId="0" fontId="24" fillId="2" borderId="16" xfId="2" applyFont="1" applyFill="1" applyBorder="1" applyAlignment="1" applyProtection="1">
      <alignment horizontal="center" vertical="center"/>
      <protection locked="0"/>
    </xf>
    <xf numFmtId="0" fontId="24" fillId="0" borderId="0" xfId="2" applyFont="1"/>
    <xf numFmtId="1" fontId="16" fillId="3" borderId="16" xfId="2" applyNumberFormat="1" applyFont="1" applyFill="1" applyBorder="1" applyAlignment="1">
      <alignment horizontal="center" vertical="center" wrapText="1"/>
    </xf>
    <xf numFmtId="49" fontId="16" fillId="3" borderId="16" xfId="2" applyNumberFormat="1" applyFont="1" applyFill="1" applyBorder="1" applyAlignment="1">
      <alignment horizontal="center" vertical="center" wrapText="1"/>
    </xf>
    <xf numFmtId="10" fontId="24" fillId="0" borderId="0" xfId="1" applyNumberFormat="1" applyFont="1"/>
    <xf numFmtId="164" fontId="24" fillId="0" borderId="0" xfId="3" applyNumberFormat="1" applyFont="1"/>
    <xf numFmtId="0" fontId="19" fillId="0" borderId="0" xfId="2" applyFont="1"/>
    <xf numFmtId="0" fontId="16" fillId="2" borderId="16" xfId="4" applyNumberFormat="1" applyFont="1" applyFill="1" applyBorder="1" applyAlignment="1">
      <alignment horizontal="left" vertical="center" wrapText="1"/>
    </xf>
    <xf numFmtId="3" fontId="16" fillId="2" borderId="16" xfId="2" applyNumberFormat="1" applyFont="1" applyFill="1" applyBorder="1" applyAlignment="1" applyProtection="1">
      <alignment horizontal="center" vertical="center" wrapText="1"/>
      <protection locked="0"/>
    </xf>
    <xf numFmtId="3" fontId="16" fillId="2" borderId="16" xfId="2" applyNumberFormat="1" applyFont="1" applyFill="1" applyBorder="1" applyAlignment="1">
      <alignment horizontal="center" vertical="center" wrapText="1"/>
    </xf>
    <xf numFmtId="0" fontId="19" fillId="0" borderId="16" xfId="4" applyNumberFormat="1" applyFont="1" applyBorder="1" applyAlignment="1">
      <alignment horizontal="left" vertical="center" indent="1"/>
    </xf>
    <xf numFmtId="1" fontId="3" fillId="0" borderId="20" xfId="2" applyNumberFormat="1" applyFont="1" applyBorder="1" applyAlignment="1">
      <alignment horizontal="center" vertical="center"/>
    </xf>
    <xf numFmtId="0" fontId="3" fillId="0" borderId="20" xfId="2" applyFont="1" applyBorder="1" applyAlignment="1">
      <alignment horizontal="center" vertical="center"/>
    </xf>
    <xf numFmtId="0" fontId="3" fillId="2" borderId="23" xfId="6" applyFont="1" applyFill="1" applyBorder="1" applyAlignment="1" applyProtection="1">
      <alignment horizontal="center" vertical="center"/>
      <protection locked="0"/>
    </xf>
    <xf numFmtId="0" fontId="3" fillId="0" borderId="0" xfId="6" applyFont="1"/>
    <xf numFmtId="0" fontId="3" fillId="2" borderId="25" xfId="6" applyFont="1" applyFill="1" applyBorder="1" applyAlignment="1" applyProtection="1">
      <alignment horizontal="center" vertical="center"/>
      <protection locked="0"/>
    </xf>
    <xf numFmtId="0" fontId="3" fillId="0" borderId="0" xfId="6" applyFont="1" applyAlignment="1">
      <alignment horizontal="center" vertical="center"/>
    </xf>
    <xf numFmtId="40" fontId="3" fillId="0" borderId="0" xfId="6" applyNumberFormat="1" applyFont="1"/>
    <xf numFmtId="0" fontId="24" fillId="0" borderId="0" xfId="6" applyFont="1"/>
    <xf numFmtId="0" fontId="24" fillId="0" borderId="0" xfId="6" applyFont="1" applyAlignment="1">
      <alignment horizontal="center" vertical="center"/>
    </xf>
    <xf numFmtId="40" fontId="24" fillId="0" borderId="0" xfId="6" applyNumberFormat="1" applyFont="1"/>
    <xf numFmtId="0" fontId="24" fillId="0" borderId="0" xfId="6" applyFont="1" applyAlignment="1">
      <alignment vertical="center"/>
    </xf>
    <xf numFmtId="0" fontId="2" fillId="8" borderId="16" xfId="4" applyNumberFormat="1" applyFont="1" applyFill="1" applyBorder="1" applyAlignment="1">
      <alignment horizontal="left" vertical="center" wrapText="1"/>
    </xf>
    <xf numFmtId="0" fontId="2" fillId="8" borderId="16" xfId="4" applyNumberFormat="1" applyFont="1" applyFill="1" applyBorder="1" applyAlignment="1">
      <alignment horizontal="center" vertical="center"/>
    </xf>
    <xf numFmtId="0" fontId="1" fillId="8" borderId="16" xfId="4" applyNumberFormat="1" applyFont="1" applyFill="1" applyBorder="1" applyAlignment="1">
      <alignment horizontal="center" vertical="center"/>
    </xf>
    <xf numFmtId="1" fontId="2" fillId="8" borderId="16" xfId="4" applyNumberFormat="1" applyFont="1" applyFill="1" applyBorder="1" applyAlignment="1">
      <alignment horizontal="center" vertical="center"/>
    </xf>
    <xf numFmtId="0" fontId="30" fillId="6" borderId="16" xfId="7" applyNumberFormat="1" applyFont="1" applyFill="1" applyBorder="1" applyAlignment="1" applyProtection="1">
      <alignment horizontal="left" vertical="center" wrapText="1"/>
      <protection locked="0"/>
    </xf>
    <xf numFmtId="0" fontId="30" fillId="6" borderId="16" xfId="7" applyNumberFormat="1" applyFont="1" applyFill="1" applyBorder="1" applyAlignment="1" applyProtection="1">
      <alignment horizontal="center" vertical="center"/>
      <protection locked="0"/>
    </xf>
    <xf numFmtId="0" fontId="31" fillId="6" borderId="16" xfId="7" applyNumberFormat="1" applyFont="1" applyFill="1" applyBorder="1" applyAlignment="1" applyProtection="1">
      <alignment horizontal="center" vertical="center"/>
      <protection locked="0"/>
    </xf>
    <xf numFmtId="0" fontId="31" fillId="9" borderId="16" xfId="7" applyNumberFormat="1" applyFont="1" applyFill="1" applyBorder="1" applyAlignment="1" applyProtection="1">
      <alignment horizontal="center" vertical="center"/>
      <protection locked="0"/>
    </xf>
    <xf numFmtId="0" fontId="32" fillId="0" borderId="16" xfId="6" applyFont="1" applyBorder="1" applyAlignment="1" applyProtection="1">
      <alignment horizontal="center" vertical="center"/>
      <protection locked="0"/>
    </xf>
    <xf numFmtId="0" fontId="24" fillId="0" borderId="16" xfId="6" applyFont="1" applyBorder="1" applyAlignment="1" applyProtection="1">
      <alignment horizontal="center" vertical="center"/>
      <protection locked="0"/>
    </xf>
    <xf numFmtId="0" fontId="14" fillId="0" borderId="0" xfId="6" applyFont="1"/>
    <xf numFmtId="0" fontId="30" fillId="6" borderId="16" xfId="7" applyNumberFormat="1" applyFont="1" applyFill="1" applyBorder="1" applyAlignment="1" applyProtection="1">
      <alignment horizontal="left" vertical="center"/>
      <protection locked="0"/>
    </xf>
    <xf numFmtId="0" fontId="33" fillId="6" borderId="16" xfId="7" applyNumberFormat="1" applyFont="1" applyFill="1" applyBorder="1" applyAlignment="1" applyProtection="1">
      <alignment horizontal="center" vertical="center"/>
      <protection locked="0"/>
    </xf>
    <xf numFmtId="1" fontId="24" fillId="0" borderId="16" xfId="6" applyNumberFormat="1" applyFont="1" applyBorder="1" applyAlignment="1" applyProtection="1">
      <alignment horizontal="center" vertical="center"/>
      <protection locked="0"/>
    </xf>
    <xf numFmtId="0" fontId="24" fillId="0" borderId="16" xfId="6" applyFont="1" applyBorder="1" applyAlignment="1">
      <alignment horizontal="center" vertical="center"/>
    </xf>
    <xf numFmtId="3" fontId="30" fillId="6" borderId="16" xfId="7" applyNumberFormat="1" applyFont="1" applyFill="1" applyBorder="1" applyAlignment="1" applyProtection="1">
      <alignment horizontal="center" vertical="center"/>
      <protection locked="0"/>
    </xf>
    <xf numFmtId="3" fontId="31" fillId="6" borderId="16" xfId="7" applyNumberFormat="1" applyFont="1" applyFill="1" applyBorder="1" applyAlignment="1" applyProtection="1">
      <alignment horizontal="center" vertical="center"/>
      <protection locked="0"/>
    </xf>
    <xf numFmtId="3" fontId="31" fillId="9" borderId="16" xfId="7" applyNumberFormat="1" applyFont="1" applyFill="1" applyBorder="1" applyAlignment="1" applyProtection="1">
      <alignment horizontal="center" vertical="center"/>
      <protection locked="0"/>
    </xf>
    <xf numFmtId="3" fontId="32" fillId="0" borderId="16" xfId="6" applyNumberFormat="1" applyFont="1" applyBorder="1" applyAlignment="1" applyProtection="1">
      <alignment horizontal="center" vertical="center"/>
      <protection locked="0"/>
    </xf>
    <xf numFmtId="3" fontId="24" fillId="0" borderId="16" xfId="6" applyNumberFormat="1" applyFont="1" applyBorder="1" applyAlignment="1" applyProtection="1">
      <alignment horizontal="center" vertical="center"/>
      <protection locked="0"/>
    </xf>
    <xf numFmtId="0" fontId="2" fillId="8" borderId="16" xfId="4" applyNumberFormat="1" applyFont="1" applyFill="1" applyBorder="1" applyAlignment="1">
      <alignment horizontal="left" vertical="center"/>
    </xf>
    <xf numFmtId="1" fontId="30" fillId="6" borderId="16" xfId="7" applyNumberFormat="1" applyFont="1" applyFill="1" applyBorder="1" applyAlignment="1" applyProtection="1">
      <alignment horizontal="center" vertical="center"/>
      <protection locked="0"/>
    </xf>
    <xf numFmtId="0" fontId="34" fillId="6" borderId="16" xfId="7" applyNumberFormat="1" applyFont="1" applyFill="1" applyBorder="1" applyAlignment="1" applyProtection="1">
      <alignment horizontal="left" vertical="center"/>
      <protection locked="0"/>
    </xf>
    <xf numFmtId="0" fontId="34" fillId="6" borderId="16" xfId="7" applyNumberFormat="1" applyFont="1" applyFill="1" applyBorder="1" applyAlignment="1" applyProtection="1">
      <alignment horizontal="center" vertical="center"/>
      <protection locked="0"/>
    </xf>
    <xf numFmtId="0" fontId="3" fillId="0" borderId="16" xfId="6" applyFont="1" applyBorder="1" applyAlignment="1" applyProtection="1">
      <alignment horizontal="center" vertical="center"/>
      <protection locked="0"/>
    </xf>
    <xf numFmtId="3" fontId="34" fillId="6" borderId="16" xfId="7" applyNumberFormat="1" applyFont="1" applyFill="1" applyBorder="1" applyAlignment="1" applyProtection="1">
      <alignment horizontal="center" vertical="center"/>
      <protection locked="0"/>
    </xf>
    <xf numFmtId="0" fontId="35" fillId="0" borderId="16" xfId="2" applyFont="1" applyBorder="1" applyAlignment="1">
      <alignment horizontal="center" vertical="center"/>
    </xf>
    <xf numFmtId="0" fontId="3" fillId="0" borderId="16" xfId="2" applyFont="1" applyBorder="1" applyAlignment="1">
      <alignment vertical="center" wrapText="1"/>
    </xf>
    <xf numFmtId="0" fontId="35" fillId="0" borderId="16" xfId="2" applyFont="1" applyBorder="1" applyAlignment="1">
      <alignment horizontal="center" vertical="center" wrapText="1"/>
    </xf>
    <xf numFmtId="0" fontId="36" fillId="0" borderId="16" xfId="2" applyFont="1" applyBorder="1" applyAlignment="1" applyProtection="1">
      <alignment horizontal="center" vertical="center" wrapText="1"/>
      <protection locked="0"/>
    </xf>
    <xf numFmtId="0" fontId="25" fillId="7" borderId="0" xfId="5" applyFont="1" applyFill="1" applyAlignment="1">
      <alignment horizontal="center" vertical="center"/>
    </xf>
    <xf numFmtId="0" fontId="0" fillId="0" borderId="0" xfId="0"/>
    <xf numFmtId="0" fontId="10" fillId="3" borderId="16" xfId="2" applyFont="1" applyFill="1" applyBorder="1" applyAlignment="1">
      <alignment horizontal="center" vertical="center"/>
    </xf>
    <xf numFmtId="0" fontId="16" fillId="3" borderId="16" xfId="2" applyFont="1" applyFill="1" applyBorder="1" applyAlignment="1">
      <alignment horizontal="center" vertical="center"/>
    </xf>
    <xf numFmtId="0" fontId="3" fillId="0" borderId="16" xfId="2" applyFont="1" applyBorder="1" applyAlignment="1">
      <alignment horizontal="center" vertical="center"/>
    </xf>
    <xf numFmtId="0" fontId="10" fillId="3" borderId="16" xfId="2" applyFont="1" applyFill="1" applyBorder="1" applyAlignment="1">
      <alignment horizontal="center" vertical="center" wrapText="1"/>
    </xf>
    <xf numFmtId="165" fontId="3" fillId="0" borderId="0" xfId="2" applyNumberFormat="1" applyFont="1"/>
    <xf numFmtId="165" fontId="14" fillId="0" borderId="0" xfId="2" applyNumberFormat="1" applyFont="1"/>
    <xf numFmtId="166" fontId="3" fillId="0" borderId="18" xfId="2" applyNumberFormat="1" applyFont="1" applyBorder="1" applyAlignment="1">
      <alignment horizontal="center" vertical="center"/>
    </xf>
    <xf numFmtId="166" fontId="3" fillId="0" borderId="22" xfId="2" applyNumberFormat="1" applyFont="1" applyBorder="1" applyAlignment="1">
      <alignment horizontal="center" vertical="center"/>
    </xf>
    <xf numFmtId="43" fontId="3" fillId="0" borderId="16" xfId="3" applyFont="1" applyBorder="1" applyAlignment="1">
      <alignment horizontal="center" vertical="center"/>
    </xf>
    <xf numFmtId="0" fontId="9" fillId="3" borderId="16" xfId="2" applyFont="1" applyFill="1" applyBorder="1" applyAlignment="1">
      <alignment horizontal="right" vertical="center"/>
    </xf>
    <xf numFmtId="0" fontId="0" fillId="0" borderId="24" xfId="0" applyBorder="1"/>
    <xf numFmtId="0" fontId="0" fillId="0" borderId="12" xfId="0" applyBorder="1"/>
    <xf numFmtId="0" fontId="9" fillId="3" borderId="16" xfId="2" applyFont="1" applyFill="1" applyBorder="1" applyAlignment="1">
      <alignment horizontal="center" vertical="center"/>
    </xf>
    <xf numFmtId="0" fontId="0" fillId="0" borderId="29" xfId="0" applyBorder="1"/>
    <xf numFmtId="0" fontId="0" fillId="0" borderId="19" xfId="0" applyBorder="1"/>
    <xf numFmtId="0" fontId="10" fillId="3" borderId="16" xfId="2" applyFont="1" applyFill="1" applyBorder="1" applyAlignment="1">
      <alignment horizontal="center" vertical="center"/>
    </xf>
    <xf numFmtId="0" fontId="3" fillId="0" borderId="1" xfId="2" applyFont="1" applyBorder="1" applyAlignment="1">
      <alignment horizontal="center" vertical="center"/>
    </xf>
    <xf numFmtId="0" fontId="0" fillId="0" borderId="8" xfId="0" applyBorder="1"/>
    <xf numFmtId="0" fontId="5" fillId="2" borderId="23" xfId="2" applyFont="1" applyFill="1" applyBorder="1" applyAlignment="1" applyProtection="1">
      <alignment horizontal="left" vertical="center"/>
      <protection locked="0"/>
    </xf>
    <xf numFmtId="0" fontId="0" fillId="0" borderId="3" xfId="0" applyBorder="1" applyProtection="1">
      <protection locked="0"/>
    </xf>
    <xf numFmtId="0" fontId="0" fillId="0" borderId="4" xfId="0" applyBorder="1" applyProtection="1">
      <protection locked="0"/>
    </xf>
    <xf numFmtId="0" fontId="3" fillId="0" borderId="16" xfId="2" applyFont="1" applyBorder="1" applyAlignment="1">
      <alignment horizontal="center" vertical="center" textRotation="90"/>
    </xf>
    <xf numFmtId="0" fontId="6" fillId="0" borderId="30" xfId="2" applyFont="1" applyBorder="1" applyAlignment="1">
      <alignment horizontal="center" vertical="center"/>
    </xf>
    <xf numFmtId="0" fontId="0" fillId="0" borderId="6" xfId="0" applyBorder="1"/>
    <xf numFmtId="0" fontId="7" fillId="0" borderId="31" xfId="2" applyFont="1" applyBorder="1" applyAlignment="1" applyProtection="1">
      <alignment horizontal="center" vertical="center"/>
      <protection locked="0"/>
    </xf>
    <xf numFmtId="0" fontId="0" fillId="0" borderId="7" xfId="0" applyBorder="1" applyProtection="1">
      <protection locked="0"/>
    </xf>
    <xf numFmtId="0" fontId="0" fillId="0" borderId="31" xfId="0" applyBorder="1" applyProtection="1">
      <protection locked="0"/>
    </xf>
    <xf numFmtId="0" fontId="0" fillId="0" borderId="0" xfId="0" applyProtection="1">
      <protection locked="0"/>
    </xf>
    <xf numFmtId="0" fontId="0" fillId="0" borderId="14" xfId="0" applyBorder="1" applyProtection="1">
      <protection locked="0"/>
    </xf>
    <xf numFmtId="0" fontId="5" fillId="2" borderId="25" xfId="2" applyFont="1" applyFill="1" applyBorder="1" applyAlignment="1" applyProtection="1">
      <alignment horizontal="left" vertical="center"/>
      <protection locked="0"/>
    </xf>
    <xf numFmtId="0" fontId="0" fillId="0" borderId="10" xfId="0" applyBorder="1" applyProtection="1">
      <protection locked="0"/>
    </xf>
    <xf numFmtId="0" fontId="0" fillId="0" borderId="11" xfId="0" applyBorder="1" applyProtection="1">
      <protection locked="0"/>
    </xf>
    <xf numFmtId="0" fontId="6" fillId="0" borderId="32" xfId="2" applyFont="1" applyBorder="1" applyAlignment="1">
      <alignment horizontal="center" vertical="center"/>
    </xf>
    <xf numFmtId="0" fontId="0" fillId="0" borderId="13" xfId="0" applyBorder="1"/>
    <xf numFmtId="0" fontId="8" fillId="0" borderId="33" xfId="2" applyFont="1" applyBorder="1" applyAlignment="1">
      <alignment horizontal="center" vertical="center"/>
    </xf>
    <xf numFmtId="0" fontId="0" fillId="0" borderId="7" xfId="0" applyBorder="1"/>
    <xf numFmtId="0" fontId="0" fillId="0" borderId="9" xfId="0" applyBorder="1"/>
    <xf numFmtId="0" fontId="0" fillId="0" borderId="15" xfId="0" applyBorder="1"/>
    <xf numFmtId="0" fontId="28" fillId="3" borderId="16" xfId="2" applyFont="1" applyFill="1" applyBorder="1" applyAlignment="1">
      <alignment horizontal="right" vertical="center"/>
    </xf>
    <xf numFmtId="0" fontId="28" fillId="3" borderId="16" xfId="2" applyFont="1" applyFill="1" applyBorder="1" applyAlignment="1">
      <alignment horizontal="center" vertical="center"/>
    </xf>
    <xf numFmtId="0" fontId="16" fillId="3" borderId="16" xfId="2" applyFont="1" applyFill="1" applyBorder="1" applyAlignment="1">
      <alignment horizontal="center" vertical="center"/>
    </xf>
    <xf numFmtId="0" fontId="3" fillId="0" borderId="16" xfId="2" applyFont="1" applyBorder="1" applyAlignment="1">
      <alignment horizontal="center" vertical="center"/>
    </xf>
    <xf numFmtId="0" fontId="8" fillId="2" borderId="16" xfId="2" applyFont="1" applyFill="1" applyBorder="1" applyAlignment="1" applyProtection="1">
      <alignment horizontal="left" vertical="center"/>
      <protection locked="0"/>
    </xf>
    <xf numFmtId="0" fontId="0" fillId="0" borderId="29" xfId="0" applyBorder="1" applyProtection="1">
      <protection locked="0"/>
    </xf>
    <xf numFmtId="0" fontId="0" fillId="0" borderId="19" xfId="0" applyBorder="1" applyProtection="1">
      <protection locked="0"/>
    </xf>
    <xf numFmtId="0" fontId="24" fillId="0" borderId="16" xfId="2" applyFont="1" applyBorder="1" applyAlignment="1">
      <alignment horizontal="center" vertical="center" textRotation="90"/>
    </xf>
    <xf numFmtId="0" fontId="27" fillId="0" borderId="16" xfId="2" applyFont="1" applyBorder="1" applyAlignment="1">
      <alignment horizontal="center" vertical="center"/>
    </xf>
    <xf numFmtId="0" fontId="7" fillId="0" borderId="16" xfId="2" applyFont="1" applyBorder="1" applyAlignment="1" applyProtection="1">
      <alignment horizontal="center" vertical="center"/>
      <protection locked="0"/>
    </xf>
    <xf numFmtId="0" fontId="0" fillId="0" borderId="27" xfId="0" applyBorder="1" applyProtection="1">
      <protection locked="0"/>
    </xf>
    <xf numFmtId="0" fontId="0" fillId="0" borderId="28" xfId="0" applyBorder="1" applyProtection="1">
      <protection locked="0"/>
    </xf>
    <xf numFmtId="0" fontId="0" fillId="0" borderId="26" xfId="0" applyBorder="1" applyProtection="1">
      <protection locked="0"/>
    </xf>
    <xf numFmtId="0" fontId="0" fillId="0" borderId="34" xfId="0" applyBorder="1" applyProtection="1">
      <protection locked="0"/>
    </xf>
    <xf numFmtId="0" fontId="0" fillId="0" borderId="35" xfId="0" applyBorder="1" applyProtection="1">
      <protection locked="0"/>
    </xf>
    <xf numFmtId="0" fontId="0" fillId="0" borderId="36" xfId="0" applyBorder="1" applyProtection="1">
      <protection locked="0"/>
    </xf>
    <xf numFmtId="0" fontId="5" fillId="0" borderId="16" xfId="2" applyFont="1" applyBorder="1" applyAlignment="1">
      <alignment horizontal="center" vertical="center"/>
    </xf>
    <xf numFmtId="0" fontId="0" fillId="0" borderId="27" xfId="0" applyBorder="1"/>
    <xf numFmtId="0" fontId="0" fillId="0" borderId="28" xfId="0" applyBorder="1"/>
    <xf numFmtId="0" fontId="0" fillId="0" borderId="34" xfId="0" applyBorder="1"/>
    <xf numFmtId="0" fontId="0" fillId="0" borderId="35" xfId="0" applyBorder="1"/>
    <xf numFmtId="0" fontId="0" fillId="0" borderId="36" xfId="0" applyBorder="1"/>
    <xf numFmtId="0" fontId="7" fillId="0" borderId="31" xfId="6" applyFont="1" applyBorder="1" applyAlignment="1" applyProtection="1">
      <alignment horizontal="center" vertical="center"/>
      <protection locked="0"/>
    </xf>
    <xf numFmtId="0" fontId="6" fillId="0" borderId="25" xfId="6" applyFont="1" applyBorder="1" applyAlignment="1">
      <alignment horizontal="center" vertical="center"/>
    </xf>
    <xf numFmtId="0" fontId="0" fillId="0" borderId="11" xfId="0" applyBorder="1"/>
    <xf numFmtId="0" fontId="29" fillId="2" borderId="25" xfId="2" applyFont="1" applyFill="1" applyBorder="1" applyAlignment="1" applyProtection="1">
      <alignment horizontal="left" vertical="center" wrapText="1"/>
      <protection locked="0"/>
    </xf>
    <xf numFmtId="0" fontId="6" fillId="0" borderId="37" xfId="6" applyFont="1" applyBorder="1" applyAlignment="1">
      <alignment horizontal="center" vertical="center"/>
    </xf>
    <xf numFmtId="0" fontId="0" fillId="0" borderId="14" xfId="0" applyBorder="1"/>
    <xf numFmtId="0" fontId="29" fillId="0" borderId="33" xfId="6" applyFont="1" applyBorder="1" applyAlignment="1">
      <alignment horizontal="center" vertical="center" wrapText="1"/>
    </xf>
    <xf numFmtId="0" fontId="3" fillId="0" borderId="1" xfId="6" applyFont="1" applyBorder="1" applyAlignment="1">
      <alignment horizontal="center"/>
    </xf>
    <xf numFmtId="0" fontId="6" fillId="0" borderId="23" xfId="6" applyFont="1" applyBorder="1" applyAlignment="1">
      <alignment horizontal="center" vertical="center"/>
    </xf>
    <xf numFmtId="0" fontId="0" fillId="0" borderId="4" xfId="0" applyBorder="1"/>
    <xf numFmtId="0" fontId="29" fillId="2" borderId="23" xfId="2" applyFont="1" applyFill="1" applyBorder="1" applyAlignment="1" applyProtection="1">
      <alignment horizontal="left" vertical="center"/>
      <protection locked="0"/>
    </xf>
    <xf numFmtId="0" fontId="3" fillId="0" borderId="5" xfId="6" applyFont="1" applyBorder="1" applyAlignment="1">
      <alignment horizontal="center" textRotation="90"/>
    </xf>
    <xf numFmtId="0" fontId="6" fillId="0" borderId="30" xfId="6" applyFont="1" applyBorder="1" applyAlignment="1">
      <alignment horizontal="center" vertical="center"/>
    </xf>
    <xf numFmtId="0" fontId="10" fillId="3" borderId="16" xfId="2" applyFont="1" applyFill="1" applyBorder="1" applyAlignment="1">
      <alignment horizontal="center" vertical="center" wrapText="1"/>
    </xf>
    <xf numFmtId="0" fontId="3" fillId="0" borderId="33" xfId="6" applyFont="1" applyBorder="1" applyAlignment="1" applyProtection="1">
      <alignment horizontal="center" vertical="center"/>
      <protection locked="0"/>
    </xf>
    <xf numFmtId="0" fontId="0" fillId="0" borderId="6" xfId="0" applyBorder="1" applyProtection="1">
      <protection locked="0"/>
    </xf>
    <xf numFmtId="0" fontId="0" fillId="0" borderId="9" xfId="0" applyBorder="1" applyProtection="1">
      <protection locked="0"/>
    </xf>
    <xf numFmtId="0" fontId="0" fillId="0" borderId="15" xfId="0" applyBorder="1" applyProtection="1">
      <protection locked="0"/>
    </xf>
    <xf numFmtId="0" fontId="0" fillId="0" borderId="13" xfId="0" applyBorder="1" applyProtection="1">
      <protection locked="0"/>
    </xf>
    <xf numFmtId="0" fontId="3" fillId="0" borderId="16" xfId="2" applyFont="1" applyBorder="1" applyAlignment="1">
      <alignment horizontal="center" vertical="center" wrapText="1"/>
    </xf>
    <xf numFmtId="0" fontId="0" fillId="0" borderId="26" xfId="0" applyBorder="1"/>
    <xf numFmtId="0" fontId="3" fillId="0" borderId="0" xfId="6" applyFont="1"/>
    <xf numFmtId="0" fontId="3" fillId="2" borderId="16" xfId="2" applyFont="1" applyFill="1" applyBorder="1" applyAlignment="1">
      <alignment horizontal="center" vertical="center" wrapText="1"/>
    </xf>
  </cellXfs>
  <cellStyles count="8">
    <cellStyle name="Normal" xfId="0" builtinId="0"/>
    <cellStyle name="Normal 12 2 4" xfId="7" xr:uid="{00000000-0005-0000-0000-000007000000}"/>
    <cellStyle name="Normal 27 3 2 3 2" xfId="6" xr:uid="{00000000-0005-0000-0000-000006000000}"/>
    <cellStyle name="Normal 27 3 2 4" xfId="2" xr:uid="{00000000-0005-0000-0000-000002000000}"/>
    <cellStyle name="Normal 31 8" xfId="5" xr:uid="{00000000-0005-0000-0000-000005000000}"/>
    <cellStyle name="Normal 4 3 21" xfId="4" xr:uid="{00000000-0005-0000-0000-000004000000}"/>
    <cellStyle name="Porcentagem" xfId="1" builtinId="5"/>
    <cellStyle name="Vírgula 3" xfId="3" xr:uid="{00000000-0005-0000-0000-000003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7" Type="http://schemas.openxmlformats.org/officeDocument/2006/relationships/externalLink" Target="externalLinks/externalLink111.xml"/><Relationship Id="rId299" Type="http://schemas.openxmlformats.org/officeDocument/2006/relationships/externalLink" Target="externalLinks/externalLink293.xml"/><Relationship Id="rId21" Type="http://schemas.openxmlformats.org/officeDocument/2006/relationships/externalLink" Target="externalLinks/externalLink15.xml"/><Relationship Id="rId63" Type="http://schemas.openxmlformats.org/officeDocument/2006/relationships/externalLink" Target="externalLinks/externalLink57.xml"/><Relationship Id="rId159" Type="http://schemas.openxmlformats.org/officeDocument/2006/relationships/externalLink" Target="externalLinks/externalLink153.xml"/><Relationship Id="rId324" Type="http://schemas.openxmlformats.org/officeDocument/2006/relationships/externalLink" Target="externalLinks/externalLink318.xml"/><Relationship Id="rId366" Type="http://schemas.openxmlformats.org/officeDocument/2006/relationships/externalLink" Target="externalLinks/externalLink360.xml"/><Relationship Id="rId170" Type="http://schemas.openxmlformats.org/officeDocument/2006/relationships/externalLink" Target="externalLinks/externalLink164.xml"/><Relationship Id="rId226" Type="http://schemas.openxmlformats.org/officeDocument/2006/relationships/externalLink" Target="externalLinks/externalLink220.xml"/><Relationship Id="rId268" Type="http://schemas.openxmlformats.org/officeDocument/2006/relationships/externalLink" Target="externalLinks/externalLink262.xml"/><Relationship Id="rId32" Type="http://schemas.openxmlformats.org/officeDocument/2006/relationships/externalLink" Target="externalLinks/externalLink26.xml"/><Relationship Id="rId74" Type="http://schemas.openxmlformats.org/officeDocument/2006/relationships/externalLink" Target="externalLinks/externalLink68.xml"/><Relationship Id="rId128" Type="http://schemas.openxmlformats.org/officeDocument/2006/relationships/externalLink" Target="externalLinks/externalLink122.xml"/><Relationship Id="rId335" Type="http://schemas.openxmlformats.org/officeDocument/2006/relationships/externalLink" Target="externalLinks/externalLink329.xml"/><Relationship Id="rId377" Type="http://schemas.openxmlformats.org/officeDocument/2006/relationships/externalLink" Target="externalLinks/externalLink371.xml"/><Relationship Id="rId5" Type="http://schemas.openxmlformats.org/officeDocument/2006/relationships/worksheet" Target="worksheets/sheet5.xml"/><Relationship Id="rId181" Type="http://schemas.openxmlformats.org/officeDocument/2006/relationships/externalLink" Target="externalLinks/externalLink175.xml"/><Relationship Id="rId237" Type="http://schemas.openxmlformats.org/officeDocument/2006/relationships/externalLink" Target="externalLinks/externalLink231.xml"/><Relationship Id="rId279" Type="http://schemas.openxmlformats.org/officeDocument/2006/relationships/externalLink" Target="externalLinks/externalLink273.xml"/><Relationship Id="rId43" Type="http://schemas.openxmlformats.org/officeDocument/2006/relationships/externalLink" Target="externalLinks/externalLink37.xml"/><Relationship Id="rId139" Type="http://schemas.openxmlformats.org/officeDocument/2006/relationships/externalLink" Target="externalLinks/externalLink133.xml"/><Relationship Id="rId290" Type="http://schemas.openxmlformats.org/officeDocument/2006/relationships/externalLink" Target="externalLinks/externalLink284.xml"/><Relationship Id="rId304" Type="http://schemas.openxmlformats.org/officeDocument/2006/relationships/externalLink" Target="externalLinks/externalLink298.xml"/><Relationship Id="rId346" Type="http://schemas.openxmlformats.org/officeDocument/2006/relationships/externalLink" Target="externalLinks/externalLink340.xml"/><Relationship Id="rId85" Type="http://schemas.openxmlformats.org/officeDocument/2006/relationships/externalLink" Target="externalLinks/externalLink79.xml"/><Relationship Id="rId150" Type="http://schemas.openxmlformats.org/officeDocument/2006/relationships/externalLink" Target="externalLinks/externalLink144.xml"/><Relationship Id="rId192" Type="http://schemas.openxmlformats.org/officeDocument/2006/relationships/externalLink" Target="externalLinks/externalLink186.xml"/><Relationship Id="rId206" Type="http://schemas.openxmlformats.org/officeDocument/2006/relationships/externalLink" Target="externalLinks/externalLink200.xml"/><Relationship Id="rId248" Type="http://schemas.openxmlformats.org/officeDocument/2006/relationships/externalLink" Target="externalLinks/externalLink242.xml"/><Relationship Id="rId12" Type="http://schemas.openxmlformats.org/officeDocument/2006/relationships/externalLink" Target="externalLinks/externalLink6.xml"/><Relationship Id="rId108" Type="http://schemas.openxmlformats.org/officeDocument/2006/relationships/externalLink" Target="externalLinks/externalLink102.xml"/><Relationship Id="rId315" Type="http://schemas.openxmlformats.org/officeDocument/2006/relationships/externalLink" Target="externalLinks/externalLink309.xml"/><Relationship Id="rId357" Type="http://schemas.openxmlformats.org/officeDocument/2006/relationships/externalLink" Target="externalLinks/externalLink351.xml"/><Relationship Id="rId54" Type="http://schemas.openxmlformats.org/officeDocument/2006/relationships/externalLink" Target="externalLinks/externalLink48.xml"/><Relationship Id="rId96" Type="http://schemas.openxmlformats.org/officeDocument/2006/relationships/externalLink" Target="externalLinks/externalLink90.xml"/><Relationship Id="rId161" Type="http://schemas.openxmlformats.org/officeDocument/2006/relationships/externalLink" Target="externalLinks/externalLink155.xml"/><Relationship Id="rId217" Type="http://schemas.openxmlformats.org/officeDocument/2006/relationships/externalLink" Target="externalLinks/externalLink211.xml"/><Relationship Id="rId259" Type="http://schemas.openxmlformats.org/officeDocument/2006/relationships/externalLink" Target="externalLinks/externalLink253.xml"/><Relationship Id="rId23" Type="http://schemas.openxmlformats.org/officeDocument/2006/relationships/externalLink" Target="externalLinks/externalLink17.xml"/><Relationship Id="rId119" Type="http://schemas.openxmlformats.org/officeDocument/2006/relationships/externalLink" Target="externalLinks/externalLink113.xml"/><Relationship Id="rId270" Type="http://schemas.openxmlformats.org/officeDocument/2006/relationships/externalLink" Target="externalLinks/externalLink264.xml"/><Relationship Id="rId326" Type="http://schemas.openxmlformats.org/officeDocument/2006/relationships/externalLink" Target="externalLinks/externalLink320.xml"/><Relationship Id="rId65" Type="http://schemas.openxmlformats.org/officeDocument/2006/relationships/externalLink" Target="externalLinks/externalLink59.xml"/><Relationship Id="rId130" Type="http://schemas.openxmlformats.org/officeDocument/2006/relationships/externalLink" Target="externalLinks/externalLink124.xml"/><Relationship Id="rId368" Type="http://schemas.openxmlformats.org/officeDocument/2006/relationships/externalLink" Target="externalLinks/externalLink362.xml"/><Relationship Id="rId172" Type="http://schemas.openxmlformats.org/officeDocument/2006/relationships/externalLink" Target="externalLinks/externalLink166.xml"/><Relationship Id="rId228" Type="http://schemas.openxmlformats.org/officeDocument/2006/relationships/externalLink" Target="externalLinks/externalLink222.xml"/><Relationship Id="rId281" Type="http://schemas.openxmlformats.org/officeDocument/2006/relationships/externalLink" Target="externalLinks/externalLink275.xml"/><Relationship Id="rId337" Type="http://schemas.openxmlformats.org/officeDocument/2006/relationships/externalLink" Target="externalLinks/externalLink331.xml"/><Relationship Id="rId34" Type="http://schemas.openxmlformats.org/officeDocument/2006/relationships/externalLink" Target="externalLinks/externalLink28.xml"/><Relationship Id="rId76" Type="http://schemas.openxmlformats.org/officeDocument/2006/relationships/externalLink" Target="externalLinks/externalLink70.xml"/><Relationship Id="rId141" Type="http://schemas.openxmlformats.org/officeDocument/2006/relationships/externalLink" Target="externalLinks/externalLink135.xml"/><Relationship Id="rId379" Type="http://schemas.openxmlformats.org/officeDocument/2006/relationships/externalLink" Target="externalLinks/externalLink373.xml"/><Relationship Id="rId7" Type="http://schemas.openxmlformats.org/officeDocument/2006/relationships/externalLink" Target="externalLinks/externalLink1.xml"/><Relationship Id="rId183" Type="http://schemas.openxmlformats.org/officeDocument/2006/relationships/externalLink" Target="externalLinks/externalLink177.xml"/><Relationship Id="rId239" Type="http://schemas.openxmlformats.org/officeDocument/2006/relationships/externalLink" Target="externalLinks/externalLink233.xml"/><Relationship Id="rId250" Type="http://schemas.openxmlformats.org/officeDocument/2006/relationships/externalLink" Target="externalLinks/externalLink244.xml"/><Relationship Id="rId292" Type="http://schemas.openxmlformats.org/officeDocument/2006/relationships/externalLink" Target="externalLinks/externalLink286.xml"/><Relationship Id="rId306" Type="http://schemas.openxmlformats.org/officeDocument/2006/relationships/externalLink" Target="externalLinks/externalLink300.xml"/><Relationship Id="rId45" Type="http://schemas.openxmlformats.org/officeDocument/2006/relationships/externalLink" Target="externalLinks/externalLink39.xml"/><Relationship Id="rId87" Type="http://schemas.openxmlformats.org/officeDocument/2006/relationships/externalLink" Target="externalLinks/externalLink81.xml"/><Relationship Id="rId110" Type="http://schemas.openxmlformats.org/officeDocument/2006/relationships/externalLink" Target="externalLinks/externalLink104.xml"/><Relationship Id="rId348" Type="http://schemas.openxmlformats.org/officeDocument/2006/relationships/externalLink" Target="externalLinks/externalLink342.xml"/><Relationship Id="rId152" Type="http://schemas.openxmlformats.org/officeDocument/2006/relationships/externalLink" Target="externalLinks/externalLink146.xml"/><Relationship Id="rId194" Type="http://schemas.openxmlformats.org/officeDocument/2006/relationships/externalLink" Target="externalLinks/externalLink188.xml"/><Relationship Id="rId208" Type="http://schemas.openxmlformats.org/officeDocument/2006/relationships/externalLink" Target="externalLinks/externalLink202.xml"/><Relationship Id="rId261" Type="http://schemas.openxmlformats.org/officeDocument/2006/relationships/externalLink" Target="externalLinks/externalLink255.xml"/><Relationship Id="rId14" Type="http://schemas.openxmlformats.org/officeDocument/2006/relationships/externalLink" Target="externalLinks/externalLink8.xml"/><Relationship Id="rId56" Type="http://schemas.openxmlformats.org/officeDocument/2006/relationships/externalLink" Target="externalLinks/externalLink50.xml"/><Relationship Id="rId317" Type="http://schemas.openxmlformats.org/officeDocument/2006/relationships/externalLink" Target="externalLinks/externalLink311.xml"/><Relationship Id="rId359" Type="http://schemas.openxmlformats.org/officeDocument/2006/relationships/externalLink" Target="externalLinks/externalLink353.xml"/><Relationship Id="rId98" Type="http://schemas.openxmlformats.org/officeDocument/2006/relationships/externalLink" Target="externalLinks/externalLink92.xml"/><Relationship Id="rId121" Type="http://schemas.openxmlformats.org/officeDocument/2006/relationships/externalLink" Target="externalLinks/externalLink115.xml"/><Relationship Id="rId163" Type="http://schemas.openxmlformats.org/officeDocument/2006/relationships/externalLink" Target="externalLinks/externalLink157.xml"/><Relationship Id="rId219" Type="http://schemas.openxmlformats.org/officeDocument/2006/relationships/externalLink" Target="externalLinks/externalLink213.xml"/><Relationship Id="rId370" Type="http://schemas.openxmlformats.org/officeDocument/2006/relationships/externalLink" Target="externalLinks/externalLink364.xml"/><Relationship Id="rId230" Type="http://schemas.openxmlformats.org/officeDocument/2006/relationships/externalLink" Target="externalLinks/externalLink224.xml"/><Relationship Id="rId25" Type="http://schemas.openxmlformats.org/officeDocument/2006/relationships/externalLink" Target="externalLinks/externalLink19.xml"/><Relationship Id="rId67" Type="http://schemas.openxmlformats.org/officeDocument/2006/relationships/externalLink" Target="externalLinks/externalLink61.xml"/><Relationship Id="rId272" Type="http://schemas.openxmlformats.org/officeDocument/2006/relationships/externalLink" Target="externalLinks/externalLink266.xml"/><Relationship Id="rId328" Type="http://schemas.openxmlformats.org/officeDocument/2006/relationships/externalLink" Target="externalLinks/externalLink322.xml"/><Relationship Id="rId132" Type="http://schemas.openxmlformats.org/officeDocument/2006/relationships/externalLink" Target="externalLinks/externalLink126.xml"/><Relationship Id="rId174" Type="http://schemas.openxmlformats.org/officeDocument/2006/relationships/externalLink" Target="externalLinks/externalLink168.xml"/><Relationship Id="rId381" Type="http://schemas.openxmlformats.org/officeDocument/2006/relationships/externalLink" Target="externalLinks/externalLink375.xml"/><Relationship Id="rId241" Type="http://schemas.openxmlformats.org/officeDocument/2006/relationships/externalLink" Target="externalLinks/externalLink235.xml"/><Relationship Id="rId36" Type="http://schemas.openxmlformats.org/officeDocument/2006/relationships/externalLink" Target="externalLinks/externalLink30.xml"/><Relationship Id="rId283" Type="http://schemas.openxmlformats.org/officeDocument/2006/relationships/externalLink" Target="externalLinks/externalLink277.xml"/><Relationship Id="rId339" Type="http://schemas.openxmlformats.org/officeDocument/2006/relationships/externalLink" Target="externalLinks/externalLink333.xml"/><Relationship Id="rId78" Type="http://schemas.openxmlformats.org/officeDocument/2006/relationships/externalLink" Target="externalLinks/externalLink72.xml"/><Relationship Id="rId101" Type="http://schemas.openxmlformats.org/officeDocument/2006/relationships/externalLink" Target="externalLinks/externalLink95.xml"/><Relationship Id="rId143" Type="http://schemas.openxmlformats.org/officeDocument/2006/relationships/externalLink" Target="externalLinks/externalLink137.xml"/><Relationship Id="rId185" Type="http://schemas.openxmlformats.org/officeDocument/2006/relationships/externalLink" Target="externalLinks/externalLink179.xml"/><Relationship Id="rId350" Type="http://schemas.openxmlformats.org/officeDocument/2006/relationships/externalLink" Target="externalLinks/externalLink344.xml"/><Relationship Id="rId9" Type="http://schemas.openxmlformats.org/officeDocument/2006/relationships/externalLink" Target="externalLinks/externalLink3.xml"/><Relationship Id="rId210" Type="http://schemas.openxmlformats.org/officeDocument/2006/relationships/externalLink" Target="externalLinks/externalLink204.xml"/><Relationship Id="rId252" Type="http://schemas.openxmlformats.org/officeDocument/2006/relationships/externalLink" Target="externalLinks/externalLink246.xml"/><Relationship Id="rId294" Type="http://schemas.openxmlformats.org/officeDocument/2006/relationships/externalLink" Target="externalLinks/externalLink288.xml"/><Relationship Id="rId308" Type="http://schemas.openxmlformats.org/officeDocument/2006/relationships/externalLink" Target="externalLinks/externalLink302.xml"/><Relationship Id="rId47" Type="http://schemas.openxmlformats.org/officeDocument/2006/relationships/externalLink" Target="externalLinks/externalLink41.xml"/><Relationship Id="rId68" Type="http://schemas.openxmlformats.org/officeDocument/2006/relationships/externalLink" Target="externalLinks/externalLink62.xml"/><Relationship Id="rId89" Type="http://schemas.openxmlformats.org/officeDocument/2006/relationships/externalLink" Target="externalLinks/externalLink83.xml"/><Relationship Id="rId112" Type="http://schemas.openxmlformats.org/officeDocument/2006/relationships/externalLink" Target="externalLinks/externalLink106.xml"/><Relationship Id="rId133" Type="http://schemas.openxmlformats.org/officeDocument/2006/relationships/externalLink" Target="externalLinks/externalLink127.xml"/><Relationship Id="rId154" Type="http://schemas.openxmlformats.org/officeDocument/2006/relationships/externalLink" Target="externalLinks/externalLink148.xml"/><Relationship Id="rId175" Type="http://schemas.openxmlformats.org/officeDocument/2006/relationships/externalLink" Target="externalLinks/externalLink169.xml"/><Relationship Id="rId340" Type="http://schemas.openxmlformats.org/officeDocument/2006/relationships/externalLink" Target="externalLinks/externalLink334.xml"/><Relationship Id="rId361" Type="http://schemas.openxmlformats.org/officeDocument/2006/relationships/externalLink" Target="externalLinks/externalLink355.xml"/><Relationship Id="rId196" Type="http://schemas.openxmlformats.org/officeDocument/2006/relationships/externalLink" Target="externalLinks/externalLink190.xml"/><Relationship Id="rId200" Type="http://schemas.openxmlformats.org/officeDocument/2006/relationships/externalLink" Target="externalLinks/externalLink194.xml"/><Relationship Id="rId382" Type="http://schemas.openxmlformats.org/officeDocument/2006/relationships/externalLink" Target="externalLinks/externalLink376.xml"/><Relationship Id="rId16" Type="http://schemas.openxmlformats.org/officeDocument/2006/relationships/externalLink" Target="externalLinks/externalLink10.xml"/><Relationship Id="rId221" Type="http://schemas.openxmlformats.org/officeDocument/2006/relationships/externalLink" Target="externalLinks/externalLink215.xml"/><Relationship Id="rId242" Type="http://schemas.openxmlformats.org/officeDocument/2006/relationships/externalLink" Target="externalLinks/externalLink236.xml"/><Relationship Id="rId263" Type="http://schemas.openxmlformats.org/officeDocument/2006/relationships/externalLink" Target="externalLinks/externalLink257.xml"/><Relationship Id="rId284" Type="http://schemas.openxmlformats.org/officeDocument/2006/relationships/externalLink" Target="externalLinks/externalLink278.xml"/><Relationship Id="rId319" Type="http://schemas.openxmlformats.org/officeDocument/2006/relationships/externalLink" Target="externalLinks/externalLink313.xml"/><Relationship Id="rId37" Type="http://schemas.openxmlformats.org/officeDocument/2006/relationships/externalLink" Target="externalLinks/externalLink31.xml"/><Relationship Id="rId58" Type="http://schemas.openxmlformats.org/officeDocument/2006/relationships/externalLink" Target="externalLinks/externalLink52.xml"/><Relationship Id="rId79" Type="http://schemas.openxmlformats.org/officeDocument/2006/relationships/externalLink" Target="externalLinks/externalLink73.xml"/><Relationship Id="rId102" Type="http://schemas.openxmlformats.org/officeDocument/2006/relationships/externalLink" Target="externalLinks/externalLink96.xml"/><Relationship Id="rId123" Type="http://schemas.openxmlformats.org/officeDocument/2006/relationships/externalLink" Target="externalLinks/externalLink117.xml"/><Relationship Id="rId144" Type="http://schemas.openxmlformats.org/officeDocument/2006/relationships/externalLink" Target="externalLinks/externalLink138.xml"/><Relationship Id="rId330" Type="http://schemas.openxmlformats.org/officeDocument/2006/relationships/externalLink" Target="externalLinks/externalLink324.xml"/><Relationship Id="rId90" Type="http://schemas.openxmlformats.org/officeDocument/2006/relationships/externalLink" Target="externalLinks/externalLink84.xml"/><Relationship Id="rId165" Type="http://schemas.openxmlformats.org/officeDocument/2006/relationships/externalLink" Target="externalLinks/externalLink159.xml"/><Relationship Id="rId186" Type="http://schemas.openxmlformats.org/officeDocument/2006/relationships/externalLink" Target="externalLinks/externalLink180.xml"/><Relationship Id="rId351" Type="http://schemas.openxmlformats.org/officeDocument/2006/relationships/externalLink" Target="externalLinks/externalLink345.xml"/><Relationship Id="rId372" Type="http://schemas.openxmlformats.org/officeDocument/2006/relationships/externalLink" Target="externalLinks/externalLink366.xml"/><Relationship Id="rId211" Type="http://schemas.openxmlformats.org/officeDocument/2006/relationships/externalLink" Target="externalLinks/externalLink205.xml"/><Relationship Id="rId232" Type="http://schemas.openxmlformats.org/officeDocument/2006/relationships/externalLink" Target="externalLinks/externalLink226.xml"/><Relationship Id="rId253" Type="http://schemas.openxmlformats.org/officeDocument/2006/relationships/externalLink" Target="externalLinks/externalLink247.xml"/><Relationship Id="rId274" Type="http://schemas.openxmlformats.org/officeDocument/2006/relationships/externalLink" Target="externalLinks/externalLink268.xml"/><Relationship Id="rId295" Type="http://schemas.openxmlformats.org/officeDocument/2006/relationships/externalLink" Target="externalLinks/externalLink289.xml"/><Relationship Id="rId309" Type="http://schemas.openxmlformats.org/officeDocument/2006/relationships/externalLink" Target="externalLinks/externalLink303.xml"/><Relationship Id="rId27" Type="http://schemas.openxmlformats.org/officeDocument/2006/relationships/externalLink" Target="externalLinks/externalLink21.xml"/><Relationship Id="rId48" Type="http://schemas.openxmlformats.org/officeDocument/2006/relationships/externalLink" Target="externalLinks/externalLink42.xml"/><Relationship Id="rId69" Type="http://schemas.openxmlformats.org/officeDocument/2006/relationships/externalLink" Target="externalLinks/externalLink63.xml"/><Relationship Id="rId113" Type="http://schemas.openxmlformats.org/officeDocument/2006/relationships/externalLink" Target="externalLinks/externalLink107.xml"/><Relationship Id="rId134" Type="http://schemas.openxmlformats.org/officeDocument/2006/relationships/externalLink" Target="externalLinks/externalLink128.xml"/><Relationship Id="rId320" Type="http://schemas.openxmlformats.org/officeDocument/2006/relationships/externalLink" Target="externalLinks/externalLink314.xml"/><Relationship Id="rId80" Type="http://schemas.openxmlformats.org/officeDocument/2006/relationships/externalLink" Target="externalLinks/externalLink74.xml"/><Relationship Id="rId155" Type="http://schemas.openxmlformats.org/officeDocument/2006/relationships/externalLink" Target="externalLinks/externalLink149.xml"/><Relationship Id="rId176" Type="http://schemas.openxmlformats.org/officeDocument/2006/relationships/externalLink" Target="externalLinks/externalLink170.xml"/><Relationship Id="rId197" Type="http://schemas.openxmlformats.org/officeDocument/2006/relationships/externalLink" Target="externalLinks/externalLink191.xml"/><Relationship Id="rId341" Type="http://schemas.openxmlformats.org/officeDocument/2006/relationships/externalLink" Target="externalLinks/externalLink335.xml"/><Relationship Id="rId362" Type="http://schemas.openxmlformats.org/officeDocument/2006/relationships/externalLink" Target="externalLinks/externalLink356.xml"/><Relationship Id="rId383" Type="http://schemas.openxmlformats.org/officeDocument/2006/relationships/externalLink" Target="externalLinks/externalLink377.xml"/><Relationship Id="rId201" Type="http://schemas.openxmlformats.org/officeDocument/2006/relationships/externalLink" Target="externalLinks/externalLink195.xml"/><Relationship Id="rId222" Type="http://schemas.openxmlformats.org/officeDocument/2006/relationships/externalLink" Target="externalLinks/externalLink216.xml"/><Relationship Id="rId243" Type="http://schemas.openxmlformats.org/officeDocument/2006/relationships/externalLink" Target="externalLinks/externalLink237.xml"/><Relationship Id="rId264" Type="http://schemas.openxmlformats.org/officeDocument/2006/relationships/externalLink" Target="externalLinks/externalLink258.xml"/><Relationship Id="rId285" Type="http://schemas.openxmlformats.org/officeDocument/2006/relationships/externalLink" Target="externalLinks/externalLink279.xml"/><Relationship Id="rId17" Type="http://schemas.openxmlformats.org/officeDocument/2006/relationships/externalLink" Target="externalLinks/externalLink11.xml"/><Relationship Id="rId38" Type="http://schemas.openxmlformats.org/officeDocument/2006/relationships/externalLink" Target="externalLinks/externalLink32.xml"/><Relationship Id="rId59" Type="http://schemas.openxmlformats.org/officeDocument/2006/relationships/externalLink" Target="externalLinks/externalLink53.xml"/><Relationship Id="rId103" Type="http://schemas.openxmlformats.org/officeDocument/2006/relationships/externalLink" Target="externalLinks/externalLink97.xml"/><Relationship Id="rId124" Type="http://schemas.openxmlformats.org/officeDocument/2006/relationships/externalLink" Target="externalLinks/externalLink118.xml"/><Relationship Id="rId310" Type="http://schemas.openxmlformats.org/officeDocument/2006/relationships/externalLink" Target="externalLinks/externalLink304.xml"/><Relationship Id="rId70" Type="http://schemas.openxmlformats.org/officeDocument/2006/relationships/externalLink" Target="externalLinks/externalLink64.xml"/><Relationship Id="rId91" Type="http://schemas.openxmlformats.org/officeDocument/2006/relationships/externalLink" Target="externalLinks/externalLink85.xml"/><Relationship Id="rId145" Type="http://schemas.openxmlformats.org/officeDocument/2006/relationships/externalLink" Target="externalLinks/externalLink139.xml"/><Relationship Id="rId166" Type="http://schemas.openxmlformats.org/officeDocument/2006/relationships/externalLink" Target="externalLinks/externalLink160.xml"/><Relationship Id="rId187" Type="http://schemas.openxmlformats.org/officeDocument/2006/relationships/externalLink" Target="externalLinks/externalLink181.xml"/><Relationship Id="rId331" Type="http://schemas.openxmlformats.org/officeDocument/2006/relationships/externalLink" Target="externalLinks/externalLink325.xml"/><Relationship Id="rId352" Type="http://schemas.openxmlformats.org/officeDocument/2006/relationships/externalLink" Target="externalLinks/externalLink346.xml"/><Relationship Id="rId373" Type="http://schemas.openxmlformats.org/officeDocument/2006/relationships/externalLink" Target="externalLinks/externalLink367.xml"/><Relationship Id="rId1" Type="http://schemas.openxmlformats.org/officeDocument/2006/relationships/worksheet" Target="worksheets/sheet1.xml"/><Relationship Id="rId212" Type="http://schemas.openxmlformats.org/officeDocument/2006/relationships/externalLink" Target="externalLinks/externalLink206.xml"/><Relationship Id="rId233" Type="http://schemas.openxmlformats.org/officeDocument/2006/relationships/externalLink" Target="externalLinks/externalLink227.xml"/><Relationship Id="rId254" Type="http://schemas.openxmlformats.org/officeDocument/2006/relationships/externalLink" Target="externalLinks/externalLink248.xml"/><Relationship Id="rId28" Type="http://schemas.openxmlformats.org/officeDocument/2006/relationships/externalLink" Target="externalLinks/externalLink22.xml"/><Relationship Id="rId49" Type="http://schemas.openxmlformats.org/officeDocument/2006/relationships/externalLink" Target="externalLinks/externalLink43.xml"/><Relationship Id="rId114" Type="http://schemas.openxmlformats.org/officeDocument/2006/relationships/externalLink" Target="externalLinks/externalLink108.xml"/><Relationship Id="rId275" Type="http://schemas.openxmlformats.org/officeDocument/2006/relationships/externalLink" Target="externalLinks/externalLink269.xml"/><Relationship Id="rId296" Type="http://schemas.openxmlformats.org/officeDocument/2006/relationships/externalLink" Target="externalLinks/externalLink290.xml"/><Relationship Id="rId300" Type="http://schemas.openxmlformats.org/officeDocument/2006/relationships/externalLink" Target="externalLinks/externalLink294.xml"/><Relationship Id="rId60" Type="http://schemas.openxmlformats.org/officeDocument/2006/relationships/externalLink" Target="externalLinks/externalLink54.xml"/><Relationship Id="rId81" Type="http://schemas.openxmlformats.org/officeDocument/2006/relationships/externalLink" Target="externalLinks/externalLink75.xml"/><Relationship Id="rId135" Type="http://schemas.openxmlformats.org/officeDocument/2006/relationships/externalLink" Target="externalLinks/externalLink129.xml"/><Relationship Id="rId156" Type="http://schemas.openxmlformats.org/officeDocument/2006/relationships/externalLink" Target="externalLinks/externalLink150.xml"/><Relationship Id="rId177" Type="http://schemas.openxmlformats.org/officeDocument/2006/relationships/externalLink" Target="externalLinks/externalLink171.xml"/><Relationship Id="rId198" Type="http://schemas.openxmlformats.org/officeDocument/2006/relationships/externalLink" Target="externalLinks/externalLink192.xml"/><Relationship Id="rId321" Type="http://schemas.openxmlformats.org/officeDocument/2006/relationships/externalLink" Target="externalLinks/externalLink315.xml"/><Relationship Id="rId342" Type="http://schemas.openxmlformats.org/officeDocument/2006/relationships/externalLink" Target="externalLinks/externalLink336.xml"/><Relationship Id="rId363" Type="http://schemas.openxmlformats.org/officeDocument/2006/relationships/externalLink" Target="externalLinks/externalLink357.xml"/><Relationship Id="rId384" Type="http://schemas.openxmlformats.org/officeDocument/2006/relationships/theme" Target="theme/theme1.xml"/><Relationship Id="rId202" Type="http://schemas.openxmlformats.org/officeDocument/2006/relationships/externalLink" Target="externalLinks/externalLink196.xml"/><Relationship Id="rId223" Type="http://schemas.openxmlformats.org/officeDocument/2006/relationships/externalLink" Target="externalLinks/externalLink217.xml"/><Relationship Id="rId244" Type="http://schemas.openxmlformats.org/officeDocument/2006/relationships/externalLink" Target="externalLinks/externalLink238.xml"/><Relationship Id="rId18" Type="http://schemas.openxmlformats.org/officeDocument/2006/relationships/externalLink" Target="externalLinks/externalLink12.xml"/><Relationship Id="rId39" Type="http://schemas.openxmlformats.org/officeDocument/2006/relationships/externalLink" Target="externalLinks/externalLink33.xml"/><Relationship Id="rId265" Type="http://schemas.openxmlformats.org/officeDocument/2006/relationships/externalLink" Target="externalLinks/externalLink259.xml"/><Relationship Id="rId286" Type="http://schemas.openxmlformats.org/officeDocument/2006/relationships/externalLink" Target="externalLinks/externalLink280.xml"/><Relationship Id="rId50" Type="http://schemas.openxmlformats.org/officeDocument/2006/relationships/externalLink" Target="externalLinks/externalLink44.xml"/><Relationship Id="rId104" Type="http://schemas.openxmlformats.org/officeDocument/2006/relationships/externalLink" Target="externalLinks/externalLink98.xml"/><Relationship Id="rId125" Type="http://schemas.openxmlformats.org/officeDocument/2006/relationships/externalLink" Target="externalLinks/externalLink119.xml"/><Relationship Id="rId146" Type="http://schemas.openxmlformats.org/officeDocument/2006/relationships/externalLink" Target="externalLinks/externalLink140.xml"/><Relationship Id="rId167" Type="http://schemas.openxmlformats.org/officeDocument/2006/relationships/externalLink" Target="externalLinks/externalLink161.xml"/><Relationship Id="rId188" Type="http://schemas.openxmlformats.org/officeDocument/2006/relationships/externalLink" Target="externalLinks/externalLink182.xml"/><Relationship Id="rId311" Type="http://schemas.openxmlformats.org/officeDocument/2006/relationships/externalLink" Target="externalLinks/externalLink305.xml"/><Relationship Id="rId332" Type="http://schemas.openxmlformats.org/officeDocument/2006/relationships/externalLink" Target="externalLinks/externalLink326.xml"/><Relationship Id="rId353" Type="http://schemas.openxmlformats.org/officeDocument/2006/relationships/externalLink" Target="externalLinks/externalLink347.xml"/><Relationship Id="rId374" Type="http://schemas.openxmlformats.org/officeDocument/2006/relationships/externalLink" Target="externalLinks/externalLink368.xml"/><Relationship Id="rId71" Type="http://schemas.openxmlformats.org/officeDocument/2006/relationships/externalLink" Target="externalLinks/externalLink65.xml"/><Relationship Id="rId92" Type="http://schemas.openxmlformats.org/officeDocument/2006/relationships/externalLink" Target="externalLinks/externalLink86.xml"/><Relationship Id="rId213" Type="http://schemas.openxmlformats.org/officeDocument/2006/relationships/externalLink" Target="externalLinks/externalLink207.xml"/><Relationship Id="rId234" Type="http://schemas.openxmlformats.org/officeDocument/2006/relationships/externalLink" Target="externalLinks/externalLink228.xml"/><Relationship Id="rId2" Type="http://schemas.openxmlformats.org/officeDocument/2006/relationships/worksheet" Target="worksheets/sheet2.xml"/><Relationship Id="rId29" Type="http://schemas.openxmlformats.org/officeDocument/2006/relationships/externalLink" Target="externalLinks/externalLink23.xml"/><Relationship Id="rId255" Type="http://schemas.openxmlformats.org/officeDocument/2006/relationships/externalLink" Target="externalLinks/externalLink249.xml"/><Relationship Id="rId276" Type="http://schemas.openxmlformats.org/officeDocument/2006/relationships/externalLink" Target="externalLinks/externalLink270.xml"/><Relationship Id="rId297" Type="http://schemas.openxmlformats.org/officeDocument/2006/relationships/externalLink" Target="externalLinks/externalLink291.xml"/><Relationship Id="rId40" Type="http://schemas.openxmlformats.org/officeDocument/2006/relationships/externalLink" Target="externalLinks/externalLink34.xml"/><Relationship Id="rId115" Type="http://schemas.openxmlformats.org/officeDocument/2006/relationships/externalLink" Target="externalLinks/externalLink109.xml"/><Relationship Id="rId136" Type="http://schemas.openxmlformats.org/officeDocument/2006/relationships/externalLink" Target="externalLinks/externalLink130.xml"/><Relationship Id="rId157" Type="http://schemas.openxmlformats.org/officeDocument/2006/relationships/externalLink" Target="externalLinks/externalLink151.xml"/><Relationship Id="rId178" Type="http://schemas.openxmlformats.org/officeDocument/2006/relationships/externalLink" Target="externalLinks/externalLink172.xml"/><Relationship Id="rId301" Type="http://schemas.openxmlformats.org/officeDocument/2006/relationships/externalLink" Target="externalLinks/externalLink295.xml"/><Relationship Id="rId322" Type="http://schemas.openxmlformats.org/officeDocument/2006/relationships/externalLink" Target="externalLinks/externalLink316.xml"/><Relationship Id="rId343" Type="http://schemas.openxmlformats.org/officeDocument/2006/relationships/externalLink" Target="externalLinks/externalLink337.xml"/><Relationship Id="rId364" Type="http://schemas.openxmlformats.org/officeDocument/2006/relationships/externalLink" Target="externalLinks/externalLink358.xml"/><Relationship Id="rId61" Type="http://schemas.openxmlformats.org/officeDocument/2006/relationships/externalLink" Target="externalLinks/externalLink55.xml"/><Relationship Id="rId82" Type="http://schemas.openxmlformats.org/officeDocument/2006/relationships/externalLink" Target="externalLinks/externalLink76.xml"/><Relationship Id="rId199" Type="http://schemas.openxmlformats.org/officeDocument/2006/relationships/externalLink" Target="externalLinks/externalLink193.xml"/><Relationship Id="rId203" Type="http://schemas.openxmlformats.org/officeDocument/2006/relationships/externalLink" Target="externalLinks/externalLink197.xml"/><Relationship Id="rId385" Type="http://schemas.openxmlformats.org/officeDocument/2006/relationships/styles" Target="styles.xml"/><Relationship Id="rId19" Type="http://schemas.openxmlformats.org/officeDocument/2006/relationships/externalLink" Target="externalLinks/externalLink13.xml"/><Relationship Id="rId224" Type="http://schemas.openxmlformats.org/officeDocument/2006/relationships/externalLink" Target="externalLinks/externalLink218.xml"/><Relationship Id="rId245" Type="http://schemas.openxmlformats.org/officeDocument/2006/relationships/externalLink" Target="externalLinks/externalLink239.xml"/><Relationship Id="rId266" Type="http://schemas.openxmlformats.org/officeDocument/2006/relationships/externalLink" Target="externalLinks/externalLink260.xml"/><Relationship Id="rId287" Type="http://schemas.openxmlformats.org/officeDocument/2006/relationships/externalLink" Target="externalLinks/externalLink281.xml"/><Relationship Id="rId30" Type="http://schemas.openxmlformats.org/officeDocument/2006/relationships/externalLink" Target="externalLinks/externalLink24.xml"/><Relationship Id="rId105" Type="http://schemas.openxmlformats.org/officeDocument/2006/relationships/externalLink" Target="externalLinks/externalLink99.xml"/><Relationship Id="rId126" Type="http://schemas.openxmlformats.org/officeDocument/2006/relationships/externalLink" Target="externalLinks/externalLink120.xml"/><Relationship Id="rId147" Type="http://schemas.openxmlformats.org/officeDocument/2006/relationships/externalLink" Target="externalLinks/externalLink141.xml"/><Relationship Id="rId168" Type="http://schemas.openxmlformats.org/officeDocument/2006/relationships/externalLink" Target="externalLinks/externalLink162.xml"/><Relationship Id="rId312" Type="http://schemas.openxmlformats.org/officeDocument/2006/relationships/externalLink" Target="externalLinks/externalLink306.xml"/><Relationship Id="rId333" Type="http://schemas.openxmlformats.org/officeDocument/2006/relationships/externalLink" Target="externalLinks/externalLink327.xml"/><Relationship Id="rId354" Type="http://schemas.openxmlformats.org/officeDocument/2006/relationships/externalLink" Target="externalLinks/externalLink348.xml"/><Relationship Id="rId51" Type="http://schemas.openxmlformats.org/officeDocument/2006/relationships/externalLink" Target="externalLinks/externalLink45.xml"/><Relationship Id="rId72" Type="http://schemas.openxmlformats.org/officeDocument/2006/relationships/externalLink" Target="externalLinks/externalLink66.xml"/><Relationship Id="rId93" Type="http://schemas.openxmlformats.org/officeDocument/2006/relationships/externalLink" Target="externalLinks/externalLink87.xml"/><Relationship Id="rId189" Type="http://schemas.openxmlformats.org/officeDocument/2006/relationships/externalLink" Target="externalLinks/externalLink183.xml"/><Relationship Id="rId375" Type="http://schemas.openxmlformats.org/officeDocument/2006/relationships/externalLink" Target="externalLinks/externalLink369.xml"/><Relationship Id="rId3" Type="http://schemas.openxmlformats.org/officeDocument/2006/relationships/worksheet" Target="worksheets/sheet3.xml"/><Relationship Id="rId214" Type="http://schemas.openxmlformats.org/officeDocument/2006/relationships/externalLink" Target="externalLinks/externalLink208.xml"/><Relationship Id="rId235" Type="http://schemas.openxmlformats.org/officeDocument/2006/relationships/externalLink" Target="externalLinks/externalLink229.xml"/><Relationship Id="rId256" Type="http://schemas.openxmlformats.org/officeDocument/2006/relationships/externalLink" Target="externalLinks/externalLink250.xml"/><Relationship Id="rId277" Type="http://schemas.openxmlformats.org/officeDocument/2006/relationships/externalLink" Target="externalLinks/externalLink271.xml"/><Relationship Id="rId298" Type="http://schemas.openxmlformats.org/officeDocument/2006/relationships/externalLink" Target="externalLinks/externalLink292.xml"/><Relationship Id="rId116" Type="http://schemas.openxmlformats.org/officeDocument/2006/relationships/externalLink" Target="externalLinks/externalLink110.xml"/><Relationship Id="rId137" Type="http://schemas.openxmlformats.org/officeDocument/2006/relationships/externalLink" Target="externalLinks/externalLink131.xml"/><Relationship Id="rId158" Type="http://schemas.openxmlformats.org/officeDocument/2006/relationships/externalLink" Target="externalLinks/externalLink152.xml"/><Relationship Id="rId302" Type="http://schemas.openxmlformats.org/officeDocument/2006/relationships/externalLink" Target="externalLinks/externalLink296.xml"/><Relationship Id="rId323" Type="http://schemas.openxmlformats.org/officeDocument/2006/relationships/externalLink" Target="externalLinks/externalLink317.xml"/><Relationship Id="rId344" Type="http://schemas.openxmlformats.org/officeDocument/2006/relationships/externalLink" Target="externalLinks/externalLink338.xml"/><Relationship Id="rId20" Type="http://schemas.openxmlformats.org/officeDocument/2006/relationships/externalLink" Target="externalLinks/externalLink14.xml"/><Relationship Id="rId41" Type="http://schemas.openxmlformats.org/officeDocument/2006/relationships/externalLink" Target="externalLinks/externalLink35.xml"/><Relationship Id="rId62" Type="http://schemas.openxmlformats.org/officeDocument/2006/relationships/externalLink" Target="externalLinks/externalLink56.xml"/><Relationship Id="rId83" Type="http://schemas.openxmlformats.org/officeDocument/2006/relationships/externalLink" Target="externalLinks/externalLink77.xml"/><Relationship Id="rId179" Type="http://schemas.openxmlformats.org/officeDocument/2006/relationships/externalLink" Target="externalLinks/externalLink173.xml"/><Relationship Id="rId365" Type="http://schemas.openxmlformats.org/officeDocument/2006/relationships/externalLink" Target="externalLinks/externalLink359.xml"/><Relationship Id="rId386" Type="http://schemas.openxmlformats.org/officeDocument/2006/relationships/sharedStrings" Target="sharedStrings.xml"/><Relationship Id="rId190" Type="http://schemas.openxmlformats.org/officeDocument/2006/relationships/externalLink" Target="externalLinks/externalLink184.xml"/><Relationship Id="rId204" Type="http://schemas.openxmlformats.org/officeDocument/2006/relationships/externalLink" Target="externalLinks/externalLink198.xml"/><Relationship Id="rId225" Type="http://schemas.openxmlformats.org/officeDocument/2006/relationships/externalLink" Target="externalLinks/externalLink219.xml"/><Relationship Id="rId246" Type="http://schemas.openxmlformats.org/officeDocument/2006/relationships/externalLink" Target="externalLinks/externalLink240.xml"/><Relationship Id="rId267" Type="http://schemas.openxmlformats.org/officeDocument/2006/relationships/externalLink" Target="externalLinks/externalLink261.xml"/><Relationship Id="rId288" Type="http://schemas.openxmlformats.org/officeDocument/2006/relationships/externalLink" Target="externalLinks/externalLink282.xml"/><Relationship Id="rId106" Type="http://schemas.openxmlformats.org/officeDocument/2006/relationships/externalLink" Target="externalLinks/externalLink100.xml"/><Relationship Id="rId127" Type="http://schemas.openxmlformats.org/officeDocument/2006/relationships/externalLink" Target="externalLinks/externalLink121.xml"/><Relationship Id="rId313" Type="http://schemas.openxmlformats.org/officeDocument/2006/relationships/externalLink" Target="externalLinks/externalLink307.xml"/><Relationship Id="rId10" Type="http://schemas.openxmlformats.org/officeDocument/2006/relationships/externalLink" Target="externalLinks/externalLink4.xml"/><Relationship Id="rId31" Type="http://schemas.openxmlformats.org/officeDocument/2006/relationships/externalLink" Target="externalLinks/externalLink25.xml"/><Relationship Id="rId52" Type="http://schemas.openxmlformats.org/officeDocument/2006/relationships/externalLink" Target="externalLinks/externalLink46.xml"/><Relationship Id="rId73" Type="http://schemas.openxmlformats.org/officeDocument/2006/relationships/externalLink" Target="externalLinks/externalLink67.xml"/><Relationship Id="rId94" Type="http://schemas.openxmlformats.org/officeDocument/2006/relationships/externalLink" Target="externalLinks/externalLink88.xml"/><Relationship Id="rId148" Type="http://schemas.openxmlformats.org/officeDocument/2006/relationships/externalLink" Target="externalLinks/externalLink142.xml"/><Relationship Id="rId169" Type="http://schemas.openxmlformats.org/officeDocument/2006/relationships/externalLink" Target="externalLinks/externalLink163.xml"/><Relationship Id="rId334" Type="http://schemas.openxmlformats.org/officeDocument/2006/relationships/externalLink" Target="externalLinks/externalLink328.xml"/><Relationship Id="rId355" Type="http://schemas.openxmlformats.org/officeDocument/2006/relationships/externalLink" Target="externalLinks/externalLink349.xml"/><Relationship Id="rId376" Type="http://schemas.openxmlformats.org/officeDocument/2006/relationships/externalLink" Target="externalLinks/externalLink370.xml"/><Relationship Id="rId4" Type="http://schemas.openxmlformats.org/officeDocument/2006/relationships/worksheet" Target="worksheets/sheet4.xml"/><Relationship Id="rId180" Type="http://schemas.openxmlformats.org/officeDocument/2006/relationships/externalLink" Target="externalLinks/externalLink174.xml"/><Relationship Id="rId215" Type="http://schemas.openxmlformats.org/officeDocument/2006/relationships/externalLink" Target="externalLinks/externalLink209.xml"/><Relationship Id="rId236" Type="http://schemas.openxmlformats.org/officeDocument/2006/relationships/externalLink" Target="externalLinks/externalLink230.xml"/><Relationship Id="rId257" Type="http://schemas.openxmlformats.org/officeDocument/2006/relationships/externalLink" Target="externalLinks/externalLink251.xml"/><Relationship Id="rId278" Type="http://schemas.openxmlformats.org/officeDocument/2006/relationships/externalLink" Target="externalLinks/externalLink272.xml"/><Relationship Id="rId303" Type="http://schemas.openxmlformats.org/officeDocument/2006/relationships/externalLink" Target="externalLinks/externalLink297.xml"/><Relationship Id="rId42" Type="http://schemas.openxmlformats.org/officeDocument/2006/relationships/externalLink" Target="externalLinks/externalLink36.xml"/><Relationship Id="rId84" Type="http://schemas.openxmlformats.org/officeDocument/2006/relationships/externalLink" Target="externalLinks/externalLink78.xml"/><Relationship Id="rId138" Type="http://schemas.openxmlformats.org/officeDocument/2006/relationships/externalLink" Target="externalLinks/externalLink132.xml"/><Relationship Id="rId345" Type="http://schemas.openxmlformats.org/officeDocument/2006/relationships/externalLink" Target="externalLinks/externalLink339.xml"/><Relationship Id="rId387" Type="http://schemas.openxmlformats.org/officeDocument/2006/relationships/calcChain" Target="calcChain.xml"/><Relationship Id="rId191" Type="http://schemas.openxmlformats.org/officeDocument/2006/relationships/externalLink" Target="externalLinks/externalLink185.xml"/><Relationship Id="rId205" Type="http://schemas.openxmlformats.org/officeDocument/2006/relationships/externalLink" Target="externalLinks/externalLink199.xml"/><Relationship Id="rId247" Type="http://schemas.openxmlformats.org/officeDocument/2006/relationships/externalLink" Target="externalLinks/externalLink241.xml"/><Relationship Id="rId107" Type="http://schemas.openxmlformats.org/officeDocument/2006/relationships/externalLink" Target="externalLinks/externalLink101.xml"/><Relationship Id="rId289" Type="http://schemas.openxmlformats.org/officeDocument/2006/relationships/externalLink" Target="externalLinks/externalLink283.xml"/><Relationship Id="rId11" Type="http://schemas.openxmlformats.org/officeDocument/2006/relationships/externalLink" Target="externalLinks/externalLink5.xml"/><Relationship Id="rId53" Type="http://schemas.openxmlformats.org/officeDocument/2006/relationships/externalLink" Target="externalLinks/externalLink47.xml"/><Relationship Id="rId149" Type="http://schemas.openxmlformats.org/officeDocument/2006/relationships/externalLink" Target="externalLinks/externalLink143.xml"/><Relationship Id="rId314" Type="http://schemas.openxmlformats.org/officeDocument/2006/relationships/externalLink" Target="externalLinks/externalLink308.xml"/><Relationship Id="rId356" Type="http://schemas.openxmlformats.org/officeDocument/2006/relationships/externalLink" Target="externalLinks/externalLink350.xml"/><Relationship Id="rId95" Type="http://schemas.openxmlformats.org/officeDocument/2006/relationships/externalLink" Target="externalLinks/externalLink89.xml"/><Relationship Id="rId160" Type="http://schemas.openxmlformats.org/officeDocument/2006/relationships/externalLink" Target="externalLinks/externalLink154.xml"/><Relationship Id="rId216" Type="http://schemas.openxmlformats.org/officeDocument/2006/relationships/externalLink" Target="externalLinks/externalLink210.xml"/><Relationship Id="rId258" Type="http://schemas.openxmlformats.org/officeDocument/2006/relationships/externalLink" Target="externalLinks/externalLink252.xml"/><Relationship Id="rId22" Type="http://schemas.openxmlformats.org/officeDocument/2006/relationships/externalLink" Target="externalLinks/externalLink16.xml"/><Relationship Id="rId64" Type="http://schemas.openxmlformats.org/officeDocument/2006/relationships/externalLink" Target="externalLinks/externalLink58.xml"/><Relationship Id="rId118" Type="http://schemas.openxmlformats.org/officeDocument/2006/relationships/externalLink" Target="externalLinks/externalLink112.xml"/><Relationship Id="rId325" Type="http://schemas.openxmlformats.org/officeDocument/2006/relationships/externalLink" Target="externalLinks/externalLink319.xml"/><Relationship Id="rId367" Type="http://schemas.openxmlformats.org/officeDocument/2006/relationships/externalLink" Target="externalLinks/externalLink361.xml"/><Relationship Id="rId171" Type="http://schemas.openxmlformats.org/officeDocument/2006/relationships/externalLink" Target="externalLinks/externalLink165.xml"/><Relationship Id="rId227" Type="http://schemas.openxmlformats.org/officeDocument/2006/relationships/externalLink" Target="externalLinks/externalLink221.xml"/><Relationship Id="rId269" Type="http://schemas.openxmlformats.org/officeDocument/2006/relationships/externalLink" Target="externalLinks/externalLink263.xml"/><Relationship Id="rId33" Type="http://schemas.openxmlformats.org/officeDocument/2006/relationships/externalLink" Target="externalLinks/externalLink27.xml"/><Relationship Id="rId129" Type="http://schemas.openxmlformats.org/officeDocument/2006/relationships/externalLink" Target="externalLinks/externalLink123.xml"/><Relationship Id="rId280" Type="http://schemas.openxmlformats.org/officeDocument/2006/relationships/externalLink" Target="externalLinks/externalLink274.xml"/><Relationship Id="rId336" Type="http://schemas.openxmlformats.org/officeDocument/2006/relationships/externalLink" Target="externalLinks/externalLink330.xml"/><Relationship Id="rId75" Type="http://schemas.openxmlformats.org/officeDocument/2006/relationships/externalLink" Target="externalLinks/externalLink69.xml"/><Relationship Id="rId140" Type="http://schemas.openxmlformats.org/officeDocument/2006/relationships/externalLink" Target="externalLinks/externalLink134.xml"/><Relationship Id="rId182" Type="http://schemas.openxmlformats.org/officeDocument/2006/relationships/externalLink" Target="externalLinks/externalLink176.xml"/><Relationship Id="rId378" Type="http://schemas.openxmlformats.org/officeDocument/2006/relationships/externalLink" Target="externalLinks/externalLink372.xml"/><Relationship Id="rId6" Type="http://schemas.openxmlformats.org/officeDocument/2006/relationships/worksheet" Target="worksheets/sheet6.xml"/><Relationship Id="rId238" Type="http://schemas.openxmlformats.org/officeDocument/2006/relationships/externalLink" Target="externalLinks/externalLink232.xml"/><Relationship Id="rId291" Type="http://schemas.openxmlformats.org/officeDocument/2006/relationships/externalLink" Target="externalLinks/externalLink285.xml"/><Relationship Id="rId305" Type="http://schemas.openxmlformats.org/officeDocument/2006/relationships/externalLink" Target="externalLinks/externalLink299.xml"/><Relationship Id="rId347" Type="http://schemas.openxmlformats.org/officeDocument/2006/relationships/externalLink" Target="externalLinks/externalLink341.xml"/><Relationship Id="rId44" Type="http://schemas.openxmlformats.org/officeDocument/2006/relationships/externalLink" Target="externalLinks/externalLink38.xml"/><Relationship Id="rId86" Type="http://schemas.openxmlformats.org/officeDocument/2006/relationships/externalLink" Target="externalLinks/externalLink80.xml"/><Relationship Id="rId151" Type="http://schemas.openxmlformats.org/officeDocument/2006/relationships/externalLink" Target="externalLinks/externalLink145.xml"/><Relationship Id="rId193" Type="http://schemas.openxmlformats.org/officeDocument/2006/relationships/externalLink" Target="externalLinks/externalLink187.xml"/><Relationship Id="rId207" Type="http://schemas.openxmlformats.org/officeDocument/2006/relationships/externalLink" Target="externalLinks/externalLink201.xml"/><Relationship Id="rId249" Type="http://schemas.openxmlformats.org/officeDocument/2006/relationships/externalLink" Target="externalLinks/externalLink243.xml"/><Relationship Id="rId13" Type="http://schemas.openxmlformats.org/officeDocument/2006/relationships/externalLink" Target="externalLinks/externalLink7.xml"/><Relationship Id="rId109" Type="http://schemas.openxmlformats.org/officeDocument/2006/relationships/externalLink" Target="externalLinks/externalLink103.xml"/><Relationship Id="rId260" Type="http://schemas.openxmlformats.org/officeDocument/2006/relationships/externalLink" Target="externalLinks/externalLink254.xml"/><Relationship Id="rId316" Type="http://schemas.openxmlformats.org/officeDocument/2006/relationships/externalLink" Target="externalLinks/externalLink310.xml"/><Relationship Id="rId55" Type="http://schemas.openxmlformats.org/officeDocument/2006/relationships/externalLink" Target="externalLinks/externalLink49.xml"/><Relationship Id="rId97" Type="http://schemas.openxmlformats.org/officeDocument/2006/relationships/externalLink" Target="externalLinks/externalLink91.xml"/><Relationship Id="rId120" Type="http://schemas.openxmlformats.org/officeDocument/2006/relationships/externalLink" Target="externalLinks/externalLink114.xml"/><Relationship Id="rId358" Type="http://schemas.openxmlformats.org/officeDocument/2006/relationships/externalLink" Target="externalLinks/externalLink352.xml"/><Relationship Id="rId162" Type="http://schemas.openxmlformats.org/officeDocument/2006/relationships/externalLink" Target="externalLinks/externalLink156.xml"/><Relationship Id="rId218" Type="http://schemas.openxmlformats.org/officeDocument/2006/relationships/externalLink" Target="externalLinks/externalLink212.xml"/><Relationship Id="rId271" Type="http://schemas.openxmlformats.org/officeDocument/2006/relationships/externalLink" Target="externalLinks/externalLink265.xml"/><Relationship Id="rId24" Type="http://schemas.openxmlformats.org/officeDocument/2006/relationships/externalLink" Target="externalLinks/externalLink18.xml"/><Relationship Id="rId66" Type="http://schemas.openxmlformats.org/officeDocument/2006/relationships/externalLink" Target="externalLinks/externalLink60.xml"/><Relationship Id="rId131" Type="http://schemas.openxmlformats.org/officeDocument/2006/relationships/externalLink" Target="externalLinks/externalLink125.xml"/><Relationship Id="rId327" Type="http://schemas.openxmlformats.org/officeDocument/2006/relationships/externalLink" Target="externalLinks/externalLink321.xml"/><Relationship Id="rId369" Type="http://schemas.openxmlformats.org/officeDocument/2006/relationships/externalLink" Target="externalLinks/externalLink363.xml"/><Relationship Id="rId173" Type="http://schemas.openxmlformats.org/officeDocument/2006/relationships/externalLink" Target="externalLinks/externalLink167.xml"/><Relationship Id="rId229" Type="http://schemas.openxmlformats.org/officeDocument/2006/relationships/externalLink" Target="externalLinks/externalLink223.xml"/><Relationship Id="rId380" Type="http://schemas.openxmlformats.org/officeDocument/2006/relationships/externalLink" Target="externalLinks/externalLink374.xml"/><Relationship Id="rId240" Type="http://schemas.openxmlformats.org/officeDocument/2006/relationships/externalLink" Target="externalLinks/externalLink234.xml"/><Relationship Id="rId35" Type="http://schemas.openxmlformats.org/officeDocument/2006/relationships/externalLink" Target="externalLinks/externalLink29.xml"/><Relationship Id="rId77" Type="http://schemas.openxmlformats.org/officeDocument/2006/relationships/externalLink" Target="externalLinks/externalLink71.xml"/><Relationship Id="rId100" Type="http://schemas.openxmlformats.org/officeDocument/2006/relationships/externalLink" Target="externalLinks/externalLink94.xml"/><Relationship Id="rId282" Type="http://schemas.openxmlformats.org/officeDocument/2006/relationships/externalLink" Target="externalLinks/externalLink276.xml"/><Relationship Id="rId338" Type="http://schemas.openxmlformats.org/officeDocument/2006/relationships/externalLink" Target="externalLinks/externalLink332.xml"/><Relationship Id="rId8" Type="http://schemas.openxmlformats.org/officeDocument/2006/relationships/externalLink" Target="externalLinks/externalLink2.xml"/><Relationship Id="rId142" Type="http://schemas.openxmlformats.org/officeDocument/2006/relationships/externalLink" Target="externalLinks/externalLink136.xml"/><Relationship Id="rId184" Type="http://schemas.openxmlformats.org/officeDocument/2006/relationships/externalLink" Target="externalLinks/externalLink178.xml"/><Relationship Id="rId251" Type="http://schemas.openxmlformats.org/officeDocument/2006/relationships/externalLink" Target="externalLinks/externalLink245.xml"/><Relationship Id="rId46" Type="http://schemas.openxmlformats.org/officeDocument/2006/relationships/externalLink" Target="externalLinks/externalLink40.xml"/><Relationship Id="rId293" Type="http://schemas.openxmlformats.org/officeDocument/2006/relationships/externalLink" Target="externalLinks/externalLink287.xml"/><Relationship Id="rId307" Type="http://schemas.openxmlformats.org/officeDocument/2006/relationships/externalLink" Target="externalLinks/externalLink301.xml"/><Relationship Id="rId349" Type="http://schemas.openxmlformats.org/officeDocument/2006/relationships/externalLink" Target="externalLinks/externalLink343.xml"/><Relationship Id="rId88" Type="http://schemas.openxmlformats.org/officeDocument/2006/relationships/externalLink" Target="externalLinks/externalLink82.xml"/><Relationship Id="rId111" Type="http://schemas.openxmlformats.org/officeDocument/2006/relationships/externalLink" Target="externalLinks/externalLink105.xml"/><Relationship Id="rId153" Type="http://schemas.openxmlformats.org/officeDocument/2006/relationships/externalLink" Target="externalLinks/externalLink147.xml"/><Relationship Id="rId195" Type="http://schemas.openxmlformats.org/officeDocument/2006/relationships/externalLink" Target="externalLinks/externalLink189.xml"/><Relationship Id="rId209" Type="http://schemas.openxmlformats.org/officeDocument/2006/relationships/externalLink" Target="externalLinks/externalLink203.xml"/><Relationship Id="rId360" Type="http://schemas.openxmlformats.org/officeDocument/2006/relationships/externalLink" Target="externalLinks/externalLink354.xml"/><Relationship Id="rId220" Type="http://schemas.openxmlformats.org/officeDocument/2006/relationships/externalLink" Target="externalLinks/externalLink214.xml"/><Relationship Id="rId15" Type="http://schemas.openxmlformats.org/officeDocument/2006/relationships/externalLink" Target="externalLinks/externalLink9.xml"/><Relationship Id="rId57" Type="http://schemas.openxmlformats.org/officeDocument/2006/relationships/externalLink" Target="externalLinks/externalLink51.xml"/><Relationship Id="rId262" Type="http://schemas.openxmlformats.org/officeDocument/2006/relationships/externalLink" Target="externalLinks/externalLink256.xml"/><Relationship Id="rId318" Type="http://schemas.openxmlformats.org/officeDocument/2006/relationships/externalLink" Target="externalLinks/externalLink312.xml"/><Relationship Id="rId99" Type="http://schemas.openxmlformats.org/officeDocument/2006/relationships/externalLink" Target="externalLinks/externalLink93.xml"/><Relationship Id="rId122" Type="http://schemas.openxmlformats.org/officeDocument/2006/relationships/externalLink" Target="externalLinks/externalLink116.xml"/><Relationship Id="rId164" Type="http://schemas.openxmlformats.org/officeDocument/2006/relationships/externalLink" Target="externalLinks/externalLink158.xml"/><Relationship Id="rId371" Type="http://schemas.openxmlformats.org/officeDocument/2006/relationships/externalLink" Target="externalLinks/externalLink365.xml"/><Relationship Id="rId26" Type="http://schemas.openxmlformats.org/officeDocument/2006/relationships/externalLink" Target="externalLinks/externalLink20.xml"/><Relationship Id="rId231" Type="http://schemas.openxmlformats.org/officeDocument/2006/relationships/externalLink" Target="externalLinks/externalLink225.xml"/><Relationship Id="rId273" Type="http://schemas.openxmlformats.org/officeDocument/2006/relationships/externalLink" Target="externalLinks/externalLink267.xml"/><Relationship Id="rId329" Type="http://schemas.openxmlformats.org/officeDocument/2006/relationships/externalLink" Target="externalLinks/externalLink323.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http://webmail.mcesul.com.br/USER/KENCHIKU/&#194;&#202;&#222;&#219;&#221;&#144;&#187;.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ONSERVER\Yulchon%20data\97SAUPCU.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ONSERVER\Yulchon%20data\&#50900;&#48324;&#44208;&#49328;\1997\&#49324;&#50629;3.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ktksms007\fast\AEI\Quotations\Z_Pohjat\Calculations\Cost\Calc_Instrum_tmo.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Ev003dataaege\shared\finance\1998%20Op%20Plan\98EXPOP.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Marazul\work\INSAKIHO\TASA\&#44277;&#53685;\SUDANG\&#49340;&#49457;&#52488;&#51076;.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F:\OBSOLETO\ORIGINAIS\CONCRETO%20%20VALIDA&#199;&#195;O23-10-2012-FINAL02.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ADELCON-PC\Cassia_Adelcon\Paulo%20Monteiro\Trabalho\Cl&#225;udia\Avalia&#231;&#227;o%20do%20Neg&#243;cio\AR\CADERNOS\CAD-SEM.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J:\Paulo%20Monteiro\Trabalho\Cl&#225;udia\Avalia&#231;&#227;o%20do%20Neg&#243;cio\AR\CADERNOS\CAD-SEM.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sutvtma0\dados\PORTOS\Qualidade%20GAMIG\GERROT\Manuten&#231;&#227;o\Apresenta&#231;&#227;o%20Cl&#225;udio\PORTOS\Qualidade%20GAMIG\5S\Avalia&#231;&#245;es\farol%20pn10.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F210fz4z1044\c\windows\TEMP\Nuno\CVRD\CVRDMenu.xls"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suevtma1\dados\GECSG\Gerrot2004\Murilo\JP\Gerrot%20-%20Corredor%20Centro%20-%202003.xls"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file:///F:\adtran\Price%20Lists\2006%20Q3%20Mod%20-%20rev1.xls"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file:///F:\WINDOWS\TEMP\opffvcf.xls"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file:///\\145118\c_recepcao\Controle\GEPOL\GERAL\Extras\Cont%20e%20Colig%20Ferrosos%20EBITDA%202002%20(2).xls"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file:///K:\Gestao\Relatorios\7-Performance%20Exec%20Or&#231;amento\ExecOrc.xls"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file:///Y:\GROUP\GB&amp;F\-GERHARD\ADM\97-ADM\97OP-ADM.XLS"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file:///\\Dmanut50\flavia%20deiro\DESCRICAO%20NEG%20-%20MACROFLUXO\windows\TEMP\Nuno\CVRD\CVRDMenu.xls" TargetMode="External"/></Relationships>
</file>

<file path=xl/externalLinks/_rels/externalLink19.xml.rels><?xml version="1.0" encoding="UTF-8" standalone="yes"?>
<Relationships xmlns="http://schemas.openxmlformats.org/package/2006/relationships"><Relationship Id="rId1" Type="http://schemas.openxmlformats.org/officeDocument/2006/relationships/externalLinkPath" Target="file:///I:\adtran\Price%20Lists\2006%20Q3%20Mod%20-%20rev1.xls" TargetMode="External"/></Relationships>
</file>

<file path=xl/externalLinks/_rels/externalLink20.xml.rels><?xml version="1.0" encoding="UTF-8" standalone="yes"?>
<Relationships xmlns="http://schemas.openxmlformats.org/package/2006/relationships"><Relationship Id="rId1" Type="http://schemas.openxmlformats.org/officeDocument/2006/relationships/externalLinkPath" Target="file:///I:\WINDOWS\TEMP\opffvcf.xls" TargetMode="External"/></Relationships>
</file>

<file path=xl/externalLinks/_rels/externalLink21.xml.rels><?xml version="1.0" encoding="UTF-8" standalone="yes"?>
<Relationships xmlns="http://schemas.openxmlformats.org/package/2006/relationships"><Relationship Id="rId1" Type="http://schemas.openxmlformats.org/officeDocument/2006/relationships/externalLinkPath" Target="file:///D:\Meus%20documentos\Nuno\CVRD\CVRDMenu.xls" TargetMode="External"/></Relationships>
</file>

<file path=xl/externalLinks/_rels/externalLink22.xml.rels><?xml version="1.0" encoding="UTF-8" standalone="yes"?>
<Relationships xmlns="http://schemas.openxmlformats.org/package/2006/relationships"><Relationship Id="rId1" Type="http://schemas.microsoft.com/office/2006/relationships/xlExternalLinkPath/xlPathMissing" Target="OnlyPR1" TargetMode="External"/></Relationships>
</file>

<file path=xl/externalLinks/_rels/externalLink23.xml.rels><?xml version="1.0" encoding="UTF-8" standalone="yes"?>
<Relationships xmlns="http://schemas.openxmlformats.org/package/2006/relationships"><Relationship Id="rId1" Type="http://schemas.openxmlformats.org/officeDocument/2006/relationships/externalLinkPath" Target="file:///I:\Area\ProjLog_Orcamentos\02-Projetos\040%20-%20Simandou\FEL%201\03_OR&#199;AMENTO%20GAORP\FEL%201\FASE%2002\Ferrovias\&#193;rvore%20Ferrovia%20-%20Simandou%20-%20Fase%202%20Ferrovia.xls" TargetMode="External"/></Relationships>
</file>

<file path=xl/externalLinks/_rels/externalLink24.xml.rels><?xml version="1.0" encoding="UTF-8" standalone="yes"?>
<Relationships xmlns="http://schemas.openxmlformats.org/package/2006/relationships"><Relationship Id="rId1" Type="http://schemas.openxmlformats.org/officeDocument/2006/relationships/externalLinkPath" Target="file:///\\suevtma1\dados\GECSG\Gerrot2004\Murilo\Meus%20documentos\Nuno\CVRD\CVRDMenu.xls" TargetMode="External"/></Relationships>
</file>

<file path=xl/externalLinks/_rels/externalLink25.xml.rels><?xml version="1.0" encoding="UTF-8" standalone="yes"?>
<Relationships xmlns="http://schemas.openxmlformats.org/package/2006/relationships"><Relationship Id="rId1" Type="http://schemas.openxmlformats.org/officeDocument/2006/relationships/externalLinkPath" Target="file:///I:\GROUP\GB&amp;F\-GERHARD\ADM\97-ADM\97OP-ADM.XLS" TargetMode="External"/></Relationships>
</file>

<file path=xl/externalLinks/_rels/externalLink26.xml.rels><?xml version="1.0" encoding="UTF-8" standalone="yes"?>
<Relationships xmlns="http://schemas.openxmlformats.org/package/2006/relationships"><Relationship Id="rId1" Type="http://schemas.openxmlformats.org/officeDocument/2006/relationships/externalLinkPath" Target="file:///I:\dados\WINDOWS\TEMP\opffvcf.xls" TargetMode="External"/></Relationships>
</file>

<file path=xl/externalLinks/_rels/externalLink27.xml.rels><?xml version="1.0" encoding="UTF-8" standalone="yes"?>
<Relationships xmlns="http://schemas.openxmlformats.org/package/2006/relationships"><Relationship Id="rId1" Type="http://schemas.openxmlformats.org/officeDocument/2006/relationships/externalLinkPath" Target="file:///I:\Documents%20and%20Settings\01477913\Meus%20documentos\Projetos%202011\BaseLine\Baseline%20Oficina%20de%20Marab&#225;\Rev%2001\Presente%20Lidi.xls" TargetMode="External"/></Relationships>
</file>

<file path=xl/externalLinks/_rels/externalLink28.xml.rels><?xml version="1.0" encoding="UTF-8" standalone="yes"?>
<Relationships xmlns="http://schemas.openxmlformats.org/package/2006/relationships"><Relationship Id="rId1" Type="http://schemas.openxmlformats.org/officeDocument/2006/relationships/externalLinkPath" Target="file:///\\SECSLMA1\USER\PLANEST\PE97\REUNIAO2\PROJETOS\55mtpa\PV55mtpa.xls" TargetMode="External"/></Relationships>
</file>

<file path=xl/externalLinks/_rels/externalLink29.xml.rels><?xml version="1.0" encoding="UTF-8" standalone="yes"?>
<Relationships xmlns="http://schemas.openxmlformats.org/package/2006/relationships"><Relationship Id="rId1" Type="http://schemas.openxmlformats.org/officeDocument/2006/relationships/externalLinkPath" Target="file:///\\Cvrdriosa01\dados\windows\TEMP\Itens%20Controle%202002%20(BH)\itens%20de%20controle\Ic97.xls" TargetMode="External"/></Relationships>
</file>

<file path=xl/externalLinks/_rels/externalLink30.xml.rels><?xml version="1.0" encoding="UTF-8" standalone="yes"?>
<Relationships xmlns="http://schemas.openxmlformats.org/package/2006/relationships"><Relationship Id="rId1" Type="http://schemas.openxmlformats.org/officeDocument/2006/relationships/externalLinkPath" Target="file:///F:\vpp\pte-i\processo\P%20R%20O%20J%20E%20T%20O%20S\RIPASA\RIPASA%20EMB&#218;\OFERTA%20EPC%20MAI2002%20floatlip%20formers\LISTA%20DE%20MAN&#212;METROS%20portugues.xls" TargetMode="External"/></Relationships>
</file>

<file path=xl/externalLinks/_rels/externalLink31.xml.rels><?xml version="1.0" encoding="UTF-8" standalone="yes"?>
<Relationships xmlns="http://schemas.openxmlformats.org/package/2006/relationships"><Relationship Id="rId1" Type="http://schemas.openxmlformats.org/officeDocument/2006/relationships/externalLinkPath" Target="file:///\\cvrdfcasa01\dados\adtran\Price%20Lists\2006%20Q3%20Mod%20-%20rev1.xls" TargetMode="External"/></Relationships>
</file>

<file path=xl/externalLinks/_rels/externalLink32.xml.rels><?xml version="1.0" encoding="UTF-8" standalone="yes"?>
<Relationships xmlns="http://schemas.openxmlformats.org/package/2006/relationships"><Relationship Id="rId1" Type="http://schemas.openxmlformats.org/officeDocument/2006/relationships/externalLinkPath" Target="file:///\\cvrdfcasa01\dados\WINDOWS\TEMP\opffvcf.xls" TargetMode="External"/></Relationships>
</file>

<file path=xl/externalLinks/_rels/externalLink33.xml.rels><?xml version="1.0" encoding="UTF-8" standalone="yes"?>
<Relationships xmlns="http://schemas.openxmlformats.org/package/2006/relationships"><Relationship Id="rId1" Type="http://schemas.microsoft.com/office/2006/relationships/xlExternalLinkPath/xlStartup" Target="PLA/Works/MATRIZ/EAP/Curva%201%20folha.xls" TargetMode="External"/></Relationships>
</file>

<file path=xl/externalLinks/_rels/externalLink34.xml.rels><?xml version="1.0" encoding="UTF-8" standalone="yes"?>
<Relationships xmlns="http://schemas.openxmlformats.org/package/2006/relationships"><Relationship Id="rId1" Type="http://schemas.openxmlformats.org/officeDocument/2006/relationships/externalLinkPath" Target="file:///G:\Elton\Modelos\Or&#231;amento\Plano%20a&#231;&#227;o%20073_Modelo.xls" TargetMode="External"/></Relationships>
</file>

<file path=xl/externalLinks/_rels/externalLink35.xml.rels><?xml version="1.0" encoding="UTF-8" standalone="yes"?>
<Relationships xmlns="http://schemas.openxmlformats.org/package/2006/relationships"><Relationship Id="rId1" Type="http://schemas.openxmlformats.org/officeDocument/2006/relationships/externalLinkPath" Target="file:///\\Fldsvr1corpge\cfpa$\ORDERS\MTH_PKG\1999\vachon.xls" TargetMode="External"/></Relationships>
</file>

<file path=xl/externalLinks/_rels/externalLink36.xml.rels><?xml version="1.0" encoding="UTF-8" standalone="yes"?>
<Relationships xmlns="http://schemas.openxmlformats.org/package/2006/relationships"><Relationship Id="rId1" Type="http://schemas.openxmlformats.org/officeDocument/2006/relationships/externalLinkPath" Target="file:///\\server\PROPOSTAS%202013\PASP_040_2013%20-%20ANDRITZ%20-%20KLABIN%20(Ortigueira-PR)\Estimativa\Rascunho\Edital%20Metso%20MDF-01%20ITAPE\MONTAGEM%20METSO\Metso-Patio%20e%20Refinador\5.%20El&#233;trica-Instr-Aut\16_Enclosure%20list\P4922425_05.xls" TargetMode="External"/></Relationships>
</file>

<file path=xl/externalLinks/_rels/externalLink37.xml.rels><?xml version="1.0" encoding="UTF-8" standalone="yes"?>
<Relationships xmlns="http://schemas.openxmlformats.org/package/2006/relationships"><Relationship Id="rId1" Type="http://schemas.openxmlformats.org/officeDocument/2006/relationships/externalLinkPath" Target="file:///\\server\ENGENHARIA-OR&#199;AMENTOS\Users\DIEGO\AppData\Roaming\Microsoft\Excel\Edital%20Metso%20MDF-01%20ITAPE\MONTAGEM%20METSO\Metso-Patio%20e%20Refinador\5.%20El&#233;trica-Instr-Aut\16_Enclosure%20list\P4922425_05.xls" TargetMode="External"/></Relationships>
</file>

<file path=xl/externalLinks/_rels/externalLink38.xml.rels><?xml version="1.0" encoding="UTF-8" standalone="yes"?>
<Relationships xmlns="http://schemas.openxmlformats.org/package/2006/relationships"><Relationship Id="rId1" Type="http://schemas.openxmlformats.org/officeDocument/2006/relationships/externalLinkPath" Target="file:///A:\WINDOWS\TEMP\Nuno\CVRD\CVRDMenu.xls" TargetMode="External"/></Relationships>
</file>

<file path=xl/externalLinks/_rels/externalLink39.xml.rels><?xml version="1.0" encoding="UTF-8" standalone="yes"?>
<Relationships xmlns="http://schemas.openxmlformats.org/package/2006/relationships"><Relationship Id="rId1" Type="http://schemas.openxmlformats.org/officeDocument/2006/relationships/externalLinkPath" Target="file:///\\ORCAMENTOS-01\Propostas\Propostas\Prop_2002\Mce39202\checagem%20do%20CRONOGRAMA%20ORIENTATIVO.xls" TargetMode="External"/></Relationships>
</file>

<file path=xl/externalLinks/_rels/externalLink40.xml.rels><?xml version="1.0" encoding="UTF-8" standalone="yes"?>
<Relationships xmlns="http://schemas.openxmlformats.org/package/2006/relationships"><Relationship Id="rId1" Type="http://schemas.openxmlformats.org/officeDocument/2006/relationships/externalLinkPath" Target="file:///\\server\pec\Eletrica\PROJETOS\Phimsa3\Docum.%20Engenharia%20Voith\Esquema%20de%20instrumentacao\Especificaci&#243;n%20Tecnica\1939-0320_rev.1.xls" TargetMode="External"/></Relationships>
</file>

<file path=xl/externalLinks/_rels/externalLink41.xml.rels><?xml version="1.0" encoding="UTF-8" standalone="yes"?>
<Relationships xmlns="http://schemas.openxmlformats.org/package/2006/relationships"><Relationship Id="rId1" Type="http://schemas.microsoft.com/office/2006/relationships/xlExternalLinkPath/xlPathMissing" Target="LinkExternoRecuperado1" TargetMode="External"/></Relationships>
</file>

<file path=xl/externalLinks/_rels/externalLink42.xml.rels><?xml version="1.0" encoding="UTF-8" standalone="yes"?>
<Relationships xmlns="http://schemas.openxmlformats.org/package/2006/relationships"><Relationship Id="rId1" Type="http://schemas.openxmlformats.org/officeDocument/2006/relationships/externalLinkPath" Target="file:///\\SERVIDOR_RJ\GESTU$\DEPTO\GESTU\EMPREEND\90722\Acomp\Acomp_0799\OP079907.xls" TargetMode="External"/></Relationships>
</file>

<file path=xl/externalLinks/_rels/externalLink43.xml.rels><?xml version="1.0" encoding="UTF-8" standalone="yes"?>
<Relationships xmlns="http://schemas.openxmlformats.org/package/2006/relationships"><Relationship Id="rId1" Type="http://schemas.openxmlformats.org/officeDocument/2006/relationships/externalLinkPath" Target="file:///\\cvrdslssa01\dados\CUSTOS\Gest&#227;oPortoCompPE\GESEN\PdcGesen9.xls" TargetMode="External"/></Relationships>
</file>

<file path=xl/externalLinks/_rels/externalLink44.xml.rels><?xml version="1.0" encoding="UTF-8" standalone="yes"?>
<Relationships xmlns="http://schemas.openxmlformats.org/package/2006/relationships"><Relationship Id="rId1" Type="http://schemas.openxmlformats.org/officeDocument/2006/relationships/externalLinkPath" Target="file:///\\cvrdslssa01\dados\DOC_EXCE\ESTATIST\E_AC_99\DEFN\FRQDFN99.XLS" TargetMode="External"/></Relationships>
</file>

<file path=xl/externalLinks/_rels/externalLink45.xml.rels><?xml version="1.0" encoding="UTF-8" standalone="yes"?>
<Relationships xmlns="http://schemas.openxmlformats.org/package/2006/relationships"><Relationship Id="rId1" Type="http://schemas.openxmlformats.org/officeDocument/2006/relationships/externalLinkPath" Target="file:///\\CONSERVER\Yulchon%20data\WekaWeku\&#44208;&#49328;\KIJO\97&#44221;&#50689;&#48516;&#49437;\A&#49324;&#50629;&#44228;&#54925;\02&#45800;%20%20%20&#44592;\98&#51116;&#49688;&#47549;&#49688;&#51221;\&#51333;&#44592;&#49892;&#51228;&#52636;\&#49688;&#51221;&#50577;&#49885;.XLS" TargetMode="External"/></Relationships>
</file>

<file path=xl/externalLinks/_rels/externalLink46.xml.rels><?xml version="1.0" encoding="UTF-8" standalone="yes"?>
<Relationships xmlns="http://schemas.openxmlformats.org/package/2006/relationships"><Relationship Id="rId1" Type="http://schemas.openxmlformats.org/officeDocument/2006/relationships/externalLinkPath" Target="file:///\\CONSERVER\Yulchon%20data\HDLAN\HDEC30\CACHE\WekaWeku\&#44208;&#49328;\KIJO\97&#44221;&#50689;&#48516;&#49437;\A&#49324;&#50629;&#44228;&#54925;\02&#45800;%20%20%20&#44592;\98&#51116;&#49688;&#47549;&#49688;&#51221;\&#51333;&#44592;&#49892;&#51228;&#52636;\&#49688;&#51221;&#50577;&#49885;.XLS" TargetMode="External"/></Relationships>
</file>

<file path=xl/externalLinks/_rels/externalLink47.xml.rels><?xml version="1.0" encoding="UTF-8" standalone="yes"?>
<Relationships xmlns="http://schemas.openxmlformats.org/package/2006/relationships"><Relationship Id="rId1" Type="http://schemas.openxmlformats.org/officeDocument/2006/relationships/externalLinkPath" Target="file:///G:\CVRD-PM\Licita&#231;&#245;es\N1041\Or&#231;amento\Or&#231;amento%20CVRD1041%20Rev-0.xls" TargetMode="External"/></Relationships>
</file>

<file path=xl/externalLinks/_rels/externalLink48.xml.rels><?xml version="1.0" encoding="UTF-8" standalone="yes"?>
<Relationships xmlns="http://schemas.openxmlformats.org/package/2006/relationships"><Relationship Id="rId1" Type="http://schemas.openxmlformats.org/officeDocument/2006/relationships/externalLinkPath" Target="file:///\\Mtldata\Synexus\RegOut\Natural2.xls" TargetMode="External"/></Relationships>
</file>

<file path=xl/externalLinks/_rels/externalLink49.xml.rels><?xml version="1.0" encoding="UTF-8" standalone="yes"?>
<Relationships xmlns="http://schemas.openxmlformats.org/package/2006/relationships"><Relationship Id="rId1" Type="http://schemas.openxmlformats.org/officeDocument/2006/relationships/externalLinkPath" Target="file:///U:\CUSTOS\Gest&#227;oPortoCompPE\GESEN\PdcGesen9.xls" TargetMode="External"/></Relationships>
</file>

<file path=xl/externalLinks/_rels/externalLink50.xml.rels><?xml version="1.0" encoding="UTF-8" standalone="yes"?>
<Relationships xmlns="http://schemas.openxmlformats.org/package/2006/relationships"><Relationship Id="rId1" Type="http://schemas.openxmlformats.org/officeDocument/2006/relationships/externalLinkPath" Target="file:///H:\Area%20Publica\Estudo%20de%20Demanda%20-%20Proj.%20b&#225;sico\TEMP\Users\elrpinheiro\Desktop\Paulo%20Monteiro\Trabalho\Cl&#225;udia\Avalia&#231;&#227;o%20do%20Neg&#243;cio\AR\CADERNOS\CAD-SEM.XLS" TargetMode="External"/></Relationships>
</file>

<file path=xl/externalLinks/_rels/externalLink51.xml.rels><?xml version="1.0" encoding="UTF-8" standalone="yes"?>
<Relationships xmlns="http://schemas.openxmlformats.org/package/2006/relationships"><Relationship Id="rId1" Type="http://schemas.openxmlformats.org/officeDocument/2006/relationships/externalLinkPath" Target="file:///A:\DATA\SANDAN.XLS" TargetMode="External"/></Relationships>
</file>

<file path=xl/externalLinks/_rels/externalLink52.xml.rels><?xml version="1.0" encoding="UTF-8" standalone="yes"?>
<Relationships xmlns="http://schemas.openxmlformats.org/package/2006/relationships"><Relationship Id="rId1" Type="http://schemas.openxmlformats.org/officeDocument/2006/relationships/externalLinkPath" Target="file:///D:\CVRD\98PR2331\CALCULO\TAB-MOT.XLS" TargetMode="External"/></Relationships>
</file>

<file path=xl/externalLinks/_rels/externalLink53.xml.rels><?xml version="1.0" encoding="UTF-8" standalone="yes"?>
<Relationships xmlns="http://schemas.openxmlformats.org/package/2006/relationships"><Relationship Id="rId1" Type="http://schemas.openxmlformats.org/officeDocument/2006/relationships/externalLinkPath" Target="file:///U:\DOC_EXCE\ESTATIST\E_AC_99\DEFN\FRQDFN99.XLS" TargetMode="External"/></Relationships>
</file>

<file path=xl/externalLinks/_rels/externalLink54.xml.rels><?xml version="1.0" encoding="UTF-8" standalone="yes"?>
<Relationships xmlns="http://schemas.openxmlformats.org/package/2006/relationships"><Relationship Id="rId1" Type="http://schemas.openxmlformats.org/officeDocument/2006/relationships/externalLinkPath" Target="file:///\\Ev010dataaege\shared\DT\EXCEL\97S1-LRF.XLS" TargetMode="External"/></Relationships>
</file>

<file path=xl/externalLinks/_rels/externalLink55.xml.rels><?xml version="1.0" encoding="UTF-8" standalone="yes"?>
<Relationships xmlns="http://schemas.openxmlformats.org/package/2006/relationships"><Relationship Id="rId1" Type="http://schemas.openxmlformats.org/officeDocument/2006/relationships/externalLinkPath" Target="file:///E:\(N)%20-%20Padr&#245;es\Estimativa\Calculo%20de%20juros%20e%20infla&#231;&#227;o%20Padr&#227;o.xls" TargetMode="External"/></Relationships>
</file>

<file path=xl/externalLinks/_rels/externalLink56.xml.rels><?xml version="1.0" encoding="UTF-8" standalone="yes"?>
<Relationships xmlns="http://schemas.openxmlformats.org/package/2006/relationships"><Relationship Id="rId1" Type="http://schemas.openxmlformats.org/officeDocument/2006/relationships/externalLinkPath" Target="file:///\\W98-rog&#233;rio\c\Meus%20documentos\Promon-Concremat\Planilhas\Planejamento\Plan.%20Sem26\CPC\EAP%20C.Plan%20-%20Padr&#227;o%20Alunorte%20-%20Semana%2026.xls" TargetMode="External"/></Relationships>
</file>

<file path=xl/externalLinks/_rels/externalLink57.xml.rels><?xml version="1.0" encoding="UTF-8" standalone="yes"?>
<Relationships xmlns="http://schemas.openxmlformats.org/package/2006/relationships"><Relationship Id="rId1" Type="http://schemas.openxmlformats.org/officeDocument/2006/relationships/externalLinkPath" Target="file:///A:\Planejamento\Curvas%20-S-\Geral\PLANE-R1.XLS" TargetMode="External"/></Relationships>
</file>

<file path=xl/externalLinks/_rels/externalLink58.xml.rels><?xml version="1.0" encoding="UTF-8" standalone="yes"?>
<Relationships xmlns="http://schemas.openxmlformats.org/package/2006/relationships"><Relationship Id="rId1" Type="http://schemas.openxmlformats.org/officeDocument/2006/relationships/externalLinkPath" Target="file:///H:\Documents%20and%20Settings\tomi1143\Local%20Settings\Temporary%20Internet%20Files\OLK5C\Load%20List%20Calculation%20-%20Area%20300.xls" TargetMode="External"/></Relationships>
</file>

<file path=xl/externalLinks/_rels/externalLink59.xml.rels><?xml version="1.0" encoding="UTF-8" standalone="yes"?>
<Relationships xmlns="http://schemas.openxmlformats.org/package/2006/relationships"><Relationship Id="rId1" Type="http://schemas.openxmlformats.org/officeDocument/2006/relationships/externalLinkPath" Target="file:///\\server\PROPOSTAS%202013\PASP_040_2013%20-%20ANDRITZ%20-%20KLABIN%20(Ortigueira-PR)\Estimativa\Rascunho\Users\Alex\Desktop\Edital%20Metso%20MDF-01%20ITAPE\Metso-Patio%20e%20Refinador\5.%20El&#233;trica-Instr-Aut\16_Enclosure%20list\P4922544_00.xls" TargetMode="External"/></Relationships>
</file>

<file path=xl/externalLinks/_rels/externalLink60.xml.rels><?xml version="1.0" encoding="UTF-8" standalone="yes"?>
<Relationships xmlns="http://schemas.openxmlformats.org/package/2006/relationships"><Relationship Id="rId1" Type="http://schemas.openxmlformats.org/officeDocument/2006/relationships/externalLinkPath" Target="file:///\\server\ENGENHARIA-OR&#199;AMENTOS\Users\DIEGO\AppData\Roaming\Microsoft\Excel\Users\Alex\Desktop\Edital%20Metso%20MDF-01%20ITAPE\Metso-Patio%20e%20Refinador\5.%20El&#233;trica-Instr-Aut\16_Enclosure%20list\P4922544_00.xls" TargetMode="External"/></Relationships>
</file>

<file path=xl/externalLinks/_rels/externalLink61.xml.rels><?xml version="1.0" encoding="UTF-8" standalone="yes"?>
<Relationships xmlns="http://schemas.openxmlformats.org/package/2006/relationships"><Relationship Id="rId1" Type="http://schemas.openxmlformats.org/officeDocument/2006/relationships/externalLinkPath" Target="file:///A:\Itens%20Controle%202002%20(BH)\itens%20de%20controle\Ic97.xls" TargetMode="External"/></Relationships>
</file>

<file path=xl/externalLinks/_rels/externalLink62.xml.rels><?xml version="1.0" encoding="UTF-8" standalone="yes"?>
<Relationships xmlns="http://schemas.openxmlformats.org/package/2006/relationships"><Relationship Id="rId1" Type="http://schemas.openxmlformats.org/officeDocument/2006/relationships/externalLinkPath" Target="file:///\\Cvrdriosa01\dados\Ger.%20Rotina%20GEPQT\Far&#243;is%20de%20envio\2004\04%20-%20Abril%20acertando%20para%20Maio\Comercial\Farol_de_envio%20-%20Comercial%20-%20Combust&#237;veis%20-%20Abr_2004.xls" TargetMode="External"/></Relationships>
</file>

<file path=xl/externalLinks/_rels/externalLink63.xml.rels><?xml version="1.0" encoding="UTF-8" standalone="yes"?>
<Relationships xmlns="http://schemas.openxmlformats.org/package/2006/relationships"><Relationship Id="rId1" Type="http://schemas.openxmlformats.org/officeDocument/2006/relationships/externalLinkPath" Target="file:///\\26358(&#48149;&#52380;&#50864;)\&#44032;BTIP\My%20Documents\SKKIM\Work1999\&#54840;&#45224;&#49437;&#50976;\&#49892;&#54665;BM\YUKONG\PROPOSAL\SEOUL\PROPOSAL.XLS" TargetMode="External"/></Relationships>
</file>

<file path=xl/externalLinks/_rels/externalLink64.xml.rels><?xml version="1.0" encoding="UTF-8" standalone="yes"?>
<Relationships xmlns="http://schemas.openxmlformats.org/package/2006/relationships"><Relationship Id="rId1" Type="http://schemas.openxmlformats.org/officeDocument/2006/relationships/externalLinkPath" Target="file:///A:\BACK%20UPProj\Petrobr&#225;s-Relam\FD\04-FD-00147_1_E.XLS" TargetMode="External"/></Relationships>
</file>

<file path=xl/externalLinks/_rels/externalLink65.xml.rels><?xml version="1.0" encoding="UTF-8" standalone="yes"?>
<Relationships xmlns="http://schemas.openxmlformats.org/package/2006/relationships"><Relationship Id="rId1" Type="http://schemas.openxmlformats.org/officeDocument/2006/relationships/externalLinkPath" Target="file:///D:\pec\Eletrica\PROJETOS\Phimsa3\Docum.%20Engenharia%20Voith\Esquema%20de%20instrumentacao\Especificaci&#243;n%20Tecnica\1939-0320_rev.1.xls" TargetMode="External"/></Relationships>
</file>

<file path=xl/externalLinks/_rels/externalLink66.xml.rels><?xml version="1.0" encoding="UTF-8" standalone="yes"?>
<Relationships xmlns="http://schemas.openxmlformats.org/package/2006/relationships"><Relationship Id="rId1" Type="http://schemas.openxmlformats.org/officeDocument/2006/relationships/externalLinkPath" Target="file:///G:\Meus%20documentos\DB%20F&#225;brica.xls" TargetMode="External"/></Relationships>
</file>

<file path=xl/externalLinks/_rels/externalLink67.xml.rels><?xml version="1.0" encoding="UTF-8" standalone="yes"?>
<Relationships xmlns="http://schemas.openxmlformats.org/package/2006/relationships"><Relationship Id="rId1" Type="http://schemas.openxmlformats.org/officeDocument/2006/relationships/externalLinkPath" Target="file:///\\CONSERVER\Yulchon%20data\WekaWeku\&#44208;&#49328;\9624\&#49324;&#50629;&#52628;&#51221;.XLS" TargetMode="External"/></Relationships>
</file>

<file path=xl/externalLinks/_rels/externalLink68.xml.rels><?xml version="1.0" encoding="UTF-8" standalone="yes"?>
<Relationships xmlns="http://schemas.openxmlformats.org/package/2006/relationships"><Relationship Id="rId1" Type="http://schemas.openxmlformats.org/officeDocument/2006/relationships/externalLinkPath" Target="file:///B:\FORM\96&#44208;&#49328;.XLS" TargetMode="External"/></Relationships>
</file>

<file path=xl/externalLinks/_rels/externalLink69.xml.rels><?xml version="1.0" encoding="UTF-8" standalone="yes"?>
<Relationships xmlns="http://schemas.openxmlformats.org/package/2006/relationships"><Relationship Id="rId1" Type="http://schemas.openxmlformats.org/officeDocument/2006/relationships/externalLinkPath" Target="file:///\\CONSERVER\Yulchon%20data\HDLAN\HDEC30\CACHE\WekaWeku\&#44208;&#49328;\9624\&#49324;&#50629;&#52628;&#51221;.XLS" TargetMode="External"/></Relationships>
</file>

<file path=xl/externalLinks/_rels/externalLink70.xml.rels><?xml version="1.0" encoding="UTF-8" standalone="yes"?>
<Relationships xmlns="http://schemas.openxmlformats.org/package/2006/relationships"><Relationship Id="rId1" Type="http://schemas.openxmlformats.org/officeDocument/2006/relationships/externalLinkPath" Target="file:///B:\&#54217;&#44512;&#51064;&#50896;.95" TargetMode="External"/></Relationships>
</file>

<file path=xl/externalLinks/_rels/externalLink71.xml.rels><?xml version="1.0" encoding="UTF-8" standalone="yes"?>
<Relationships xmlns="http://schemas.openxmlformats.org/package/2006/relationships"><Relationship Id="rId1" Type="http://schemas.openxmlformats.org/officeDocument/2006/relationships/externalLinkPath" Target="file:///\\server\PROPOSTAS%202013\PASP_040_2013%20-%20ANDRITZ%20-%20KLABIN%20(Ortigueira-PR)\Estimativa\Rascunho\PROPOSTAS%202012\PASP_008_2012%20-%20POYRY%20-%20(Montagem%20El&#233;trica%20RIGESA)\Meus%20documentos\Cisa\CGL\Drives\MD\Master_drive.xls" TargetMode="External"/></Relationships>
</file>

<file path=xl/externalLinks/_rels/externalLink72.xml.rels><?xml version="1.0" encoding="UTF-8" standalone="yes"?>
<Relationships xmlns="http://schemas.openxmlformats.org/package/2006/relationships"><Relationship Id="rId1" Type="http://schemas.openxmlformats.org/officeDocument/2006/relationships/externalLinkPath" Target="file:///\\server\ENGENHARIA-OR&#199;AMENTOS\Users\DIEGO\Desktop\PALMONT\OR&#199;AMENTOS\2012\PASP_006_2012%20-%20CMPC%20-%20GUA&#205;BA%20-%20RS\Proposta%20t&#233;nica\PULP%20DRYER%20(20%20SEC)\Meus%20documentos\Cisa\CGL\Drives\MD\Master_drive.xls" TargetMode="External"/></Relationships>
</file>

<file path=xl/externalLinks/_rels/externalLink73.xml.rels><?xml version="1.0" encoding="UTF-8" standalone="yes"?>
<Relationships xmlns="http://schemas.openxmlformats.org/package/2006/relationships"><Relationship Id="rId1" Type="http://schemas.openxmlformats.org/officeDocument/2006/relationships/externalLinkPath" Target="file:///F:\LICITA&#199;&#195;O%20-%2013.03.02\Acesso%20a%20Usina%20km%20174+330\Relat&#243;rios\CSTL\Altinopolis\DIVERSOS\Prod.%20de%20Fresa%20Ago..xls" TargetMode="External"/></Relationships>
</file>

<file path=xl/externalLinks/_rels/externalLink74.xml.rels><?xml version="1.0" encoding="UTF-8" standalone="yes"?>
<Relationships xmlns="http://schemas.openxmlformats.org/package/2006/relationships"><Relationship Id="rId1" Type="http://schemas.openxmlformats.org/officeDocument/2006/relationships/externalLinkPath" Target="file:///\\SERVBRUCUTU\R\WINDOWS\TEMP\Lista%20de%20Cabos\Lista-Rota%20de%20Cabos.XLS" TargetMode="External"/></Relationships>
</file>

<file path=xl/externalLinks/_rels/externalLink75.xml.rels><?xml version="1.0" encoding="UTF-8" standalone="yes"?>
<Relationships xmlns="http://schemas.openxmlformats.org/package/2006/relationships"><Relationship Id="rId1" Type="http://schemas.openxmlformats.org/officeDocument/2006/relationships/externalLinkPath" Target="file:///Q:\Direction%20G&#233;n&#233;rale\Tableaux%20de%20Bord\Base%20travail%20JV\2003\TbJv-MasterF&#231;s.xls" TargetMode="External"/></Relationships>
</file>

<file path=xl/externalLinks/_rels/externalLink76.xml.rels><?xml version="1.0" encoding="UTF-8" standalone="yes"?>
<Relationships xmlns="http://schemas.openxmlformats.org/package/2006/relationships"><Relationship Id="rId1" Type="http://schemas.openxmlformats.org/officeDocument/2006/relationships/externalLinkPath" Target="file:///\\47106\&#44592;&#44228;BM&#51221;&#47532;\lee\project\&#54644;&#50808;\southpars\BMFILE\CODE5090.XLS" TargetMode="External"/></Relationships>
</file>

<file path=xl/externalLinks/_rels/externalLink77.xml.rels><?xml version="1.0" encoding="UTF-8" standalone="yes"?>
<Relationships xmlns="http://schemas.openxmlformats.org/package/2006/relationships"><Relationship Id="rId1" Type="http://schemas.openxmlformats.org/officeDocument/2006/relationships/externalLinkPath" Target="file:///A:\Meus%20documentos\Cisa\CGL\Drives\MD\Master_drive.xls" TargetMode="External"/></Relationships>
</file>

<file path=xl/externalLinks/_rels/externalLink78.xml.rels><?xml version="1.0" encoding="UTF-8" standalone="yes"?>
<Relationships xmlns="http://schemas.openxmlformats.org/package/2006/relationships"><Relationship Id="rId1" Type="http://schemas.openxmlformats.org/officeDocument/2006/relationships/externalLinkPath" Target="file:///\\ntfile2trange\finance\HILDUM\MYDOCUME\YECKLST\YESCHD.XLS" TargetMode="External"/></Relationships>
</file>

<file path=xl/externalLinks/_rels/externalLink79.xml.rels><?xml version="1.0" encoding="UTF-8" standalone="yes"?>
<Relationships xmlns="http://schemas.openxmlformats.org/package/2006/relationships"><Relationship Id="rId1" Type="http://schemas.openxmlformats.org/officeDocument/2006/relationships/externalLinkPath" Target="file:///Y:\HILDUM\MYDOCUME\YECKLST\YESCHD.XLS" TargetMode="External"/></Relationships>
</file>

<file path=xl/externalLinks/_rels/externalLink80.xml.rels><?xml version="1.0" encoding="UTF-8" standalone="yes"?>
<Relationships xmlns="http://schemas.openxmlformats.org/package/2006/relationships"><Relationship Id="rId1" Type="http://schemas.openxmlformats.org/officeDocument/2006/relationships/externalLinkPath" Target="https://palmont2.sharepoint.com/WINDOWS/Profiles/ftamtlk/LOCALS~1/Temp/051011_RB_Gunns_Rev1_01.XLS" TargetMode="External"/></Relationships>
</file>

<file path=xl/externalLinks/_rels/externalLink81.xml.rels><?xml version="1.0" encoding="UTF-8" standalone="yes"?>
<Relationships xmlns="http://schemas.openxmlformats.org/package/2006/relationships"><Relationship Id="rId1" Type="http://schemas.openxmlformats.org/officeDocument/2006/relationships/externalLinkPath" Target="file:///D:\DOCUME~1\01843110\CONFIG~1\Temp\notes4BB999\DOCUME~1\01844670\CONFIG~1\Temp\notesE1EF34\Meus%20documentos\Nuno\CVRD\CVRDMenu.xls" TargetMode="External"/></Relationships>
</file>

<file path=xl/externalLinks/_rels/externalLink82.xml.rels><?xml version="1.0" encoding="UTF-8" standalone="yes"?>
<Relationships xmlns="http://schemas.openxmlformats.org/package/2006/relationships"><Relationship Id="rId1" Type="http://schemas.openxmlformats.org/officeDocument/2006/relationships/externalLinkPath" Target="file:///\\cvrdfcasa01\DADOS\windows\TEMP\mergers\Project%20Denver\Project%20Kingler\Kingler%20Dec%207.xls" TargetMode="External"/></Relationships>
</file>

<file path=xl/externalLinks/_rels/externalLink83.xml.rels><?xml version="1.0" encoding="UTF-8" standalone="yes"?>
<Relationships xmlns="http://schemas.openxmlformats.org/package/2006/relationships"><Relationship Id="rId1" Type="http://schemas.openxmlformats.org/officeDocument/2006/relationships/externalLinkPath" Target="file:///\\cvrdfcasa01\DADOS\1M&amp;A\Project%20Terrrapin\Models\Terrapin%2010.25.01.xls" TargetMode="External"/></Relationships>
</file>

<file path=xl/externalLinks/_rels/externalLink84.xml.rels><?xml version="1.0" encoding="UTF-8" standalone="yes"?>
<Relationships xmlns="http://schemas.openxmlformats.org/package/2006/relationships"><Relationship Id="rId1" Type="http://schemas.openxmlformats.org/officeDocument/2006/relationships/externalLinkPath" Target="file:///T:\CSN\23%20MTPA\Moagem%20e%20Ciclonagem\C&#243;pia%20de%20Bond_Mill_Sizing.xls" TargetMode="External"/></Relationships>
</file>

<file path=xl/externalLinks/_rels/externalLink85.xml.rels><?xml version="1.0" encoding="UTF-8" standalone="yes"?>
<Relationships xmlns="http://schemas.openxmlformats.org/package/2006/relationships"><Relationship Id="rId1" Type="http://schemas.openxmlformats.org/officeDocument/2006/relationships/externalLinkPath" Target="file:///\\EV012DATAAEGE\shared\GROUP\GB&amp;F\-GERHARD\ADM\97-ADM\97OP-ADM.XLS" TargetMode="External"/></Relationships>
</file>

<file path=xl/externalLinks/_rels/externalLink86.xml.rels><?xml version="1.0" encoding="UTF-8" standalone="yes"?>
<Relationships xmlns="http://schemas.openxmlformats.org/package/2006/relationships"><Relationship Id="rId1" Type="http://schemas.openxmlformats.org/officeDocument/2006/relationships/externalLinkPath" Target="file:///\\cvrdfcasa01\DADOS\User\Rhaufed\PCP\Arquivos%20requerem%20atualiz.%20rotineira\IC%20Geral%20-%20GAPNT.xls" TargetMode="External"/></Relationships>
</file>

<file path=xl/externalLinks/_rels/externalLink87.xml.rels><?xml version="1.0" encoding="UTF-8" standalone="yes"?>
<Relationships xmlns="http://schemas.openxmlformats.org/package/2006/relationships"><Relationship Id="rId1" Type="http://schemas.openxmlformats.org/officeDocument/2006/relationships/externalLinkPath" Target="file:///\\cvrdslssa01\dados\DADOS\CONTROLE\BALANCOS\ALUVALE\1998\BAL1998.XLS" TargetMode="External"/></Relationships>
</file>

<file path=xl/externalLinks/_rels/externalLink88.xml.rels><?xml version="1.0" encoding="UTF-8" standalone="yes"?>
<Relationships xmlns="http://schemas.openxmlformats.org/package/2006/relationships"><Relationship Id="rId1" Type="http://schemas.openxmlformats.org/officeDocument/2006/relationships/externalLinkPath" Target="file:///\\Server\Segnal-02\NICOLA\BA%20PADOVA%20-%20MESTRE\Aggiornamento%20Novembre%2099\Computo%20metrico.xls" TargetMode="External"/></Relationships>
</file>

<file path=xl/externalLinks/_rels/externalLink89.xml.rels><?xml version="1.0" encoding="UTF-8" standalone="yes"?>
<Relationships xmlns="http://schemas.openxmlformats.org/package/2006/relationships"><Relationship Id="rId1" Type="http://schemas.openxmlformats.org/officeDocument/2006/relationships/externalLinkPath" Target="file:///Y:\GROUP\GB&amp;F\SII\1997\analysis\SII_HEAD.XLS" TargetMode="External"/></Relationships>
</file>

<file path=xl/externalLinks/_rels/externalLink90.xml.rels><?xml version="1.0" encoding="UTF-8" standalone="yes"?>
<Relationships xmlns="http://schemas.openxmlformats.org/package/2006/relationships"><Relationship Id="rId1" Type="http://schemas.openxmlformats.org/officeDocument/2006/relationships/externalLinkPath" Target="file:///\\cvrdfcasa01\dados\Documents%20and%20Settings\210063911\Local%20Settings\Temporary%20Internet%20Files\OLK9B\2009-255%20Budgetary%20Sidings.xls" TargetMode="External"/></Relationships>
</file>

<file path=xl/externalLinks/_rels/externalLink91.xml.rels><?xml version="1.0" encoding="UTF-8" standalone="yes"?>
<Relationships xmlns="http://schemas.openxmlformats.org/package/2006/relationships"><Relationship Id="rId1" Type="http://schemas.openxmlformats.org/officeDocument/2006/relationships/externalLinkPath" Target="http://sao.hatchworkshare.com/Documents%20and%20Settings/roch67964/Local%20Settings/Temporary%20Internet%20Files/Content.Outlook/DFUBVEAS/WindBOP%20-%20Est&#226;ncia%20Velha.xlsm" TargetMode="External"/></Relationships>
</file>

<file path=xl/externalLinks/_rels/externalLink92.xml.rels><?xml version="1.0" encoding="UTF-8" standalone="yes"?>
<Relationships xmlns="http://schemas.openxmlformats.org/package/2006/relationships"><Relationship Id="rId1" Type="http://schemas.microsoft.com/office/2006/relationships/xlExternalLinkPath/xlPathMissing" Target="LinkExternoRecuperado2" TargetMode="External"/></Relationships>
</file>

<file path=xl/externalLinks/_rels/externalLink93.xml.rels><?xml version="1.0" encoding="UTF-8" standalone="yes"?>
<Relationships xmlns="http://schemas.openxmlformats.org/package/2006/relationships"><Relationship Id="rId1" Type="http://schemas.openxmlformats.org/officeDocument/2006/relationships/externalLinkPath" Target="file:///\\ntfile2trange\finance\HILDUM\MYDOCUME\YECKLST\deletedtax.xls" TargetMode="External"/></Relationships>
</file>

<file path=xl/externalLinks/_rels/externalLink94.xml.rels><?xml version="1.0" encoding="UTF-8" standalone="yes"?>
<Relationships xmlns="http://schemas.openxmlformats.org/package/2006/relationships"><Relationship Id="rId1" Type="http://schemas.openxmlformats.org/officeDocument/2006/relationships/externalLinkPath" Target="file:///H:\Area%20Publica\Estudo%20de%20Demanda%20-%20Proj.%20b&#225;sico\TEMP\Users\elrpinheiro\Desktop\Paulo%20Monteiro\Cat&#225;logos\Refer&#234;ncias%20Pessoais\Planilhas\PLANILHAS%20DE%20C&#193;LCULO\BP-FG-103.xls" TargetMode="External"/></Relationships>
</file>

<file path=xl/externalLinks/_rels/externalLink95.xml.rels><?xml version="1.0" encoding="UTF-8" standalone="yes"?>
<Relationships xmlns="http://schemas.openxmlformats.org/package/2006/relationships"><Relationship Id="rId1" Type="http://schemas.openxmlformats.org/officeDocument/2006/relationships/externalLinkPath" Target="file:///\\Orcamentos-01\Propostas\Mce14902\Orc14901%20(Rev%200).xls" TargetMode="External"/></Relationships>
</file>

<file path=xl/externalLinks/_rels/externalLink96.xml.rels><?xml version="1.0" encoding="UTF-8" standalone="yes"?>
<Relationships xmlns="http://schemas.openxmlformats.org/package/2006/relationships"><Relationship Id="rId1" Type="http://schemas.openxmlformats.org/officeDocument/2006/relationships/externalLinkPath" Target="file:///\\grzxdata02\ae-daten\AEp\AEpProjektierung\Projekte\PM\BARCELONA_PPB\91566_5\A_Vertrag\A10_Kalkulation\M91566_5-Kalku.xls" TargetMode="External"/></Relationships>
</file>

<file path=xl/externalLinks/_rels/externalLink97.xml.rels><?xml version="1.0" encoding="UTF-8" standalone="yes"?>
<Relationships xmlns="http://schemas.openxmlformats.org/package/2006/relationships"><Relationship Id="rId1" Type="http://schemas.openxmlformats.org/officeDocument/2006/relationships/externalLinkPath" Target="https://palmont2.sharepoint.com/Users/currod06/Desktop/New%20folder/Emitidos%2019-09-17/Lista%20de%20Materiais%20de%20Tubula&#231;&#227;o.xlsm" TargetMode="External"/></Relationships>
</file>

<file path=xl/externalLinks/_rels/externalLink98.xml.rels><?xml version="1.0" encoding="UTF-8" standalone="yes"?>
<Relationships xmlns="http://schemas.openxmlformats.org/package/2006/relationships"><Relationship Id="rId1" Type="http://schemas.openxmlformats.org/officeDocument/2006/relationships/externalLinkPath" Target="file:///\\cvrdfcasa01\DADOS\Mes%20Documents\Organisation%20JV\SSAMC\Board%20Meeting\15\Analyse%20renta%20par%20&#233;tape.xls" TargetMode="External"/></Relationships>
</file>

<file path=xl/externalLinks/_rels/externalLink99.xml.rels><?xml version="1.0" encoding="UTF-8" standalone="yes"?>
<Relationships xmlns="http://schemas.openxmlformats.org/package/2006/relationships"><Relationship Id="rId1" Type="http://schemas.openxmlformats.org/officeDocument/2006/relationships/externalLinkPath" Target="file:///\\cvrdslssa01\dados\WINDOWS\TEMP\Result.&#225;reas.xls" TargetMode="External"/></Relationships>
</file>

<file path=xl/externalLinks/_rels/externalLink100.xml.rels><?xml version="1.0" encoding="UTF-8" standalone="yes"?>
<Relationships xmlns="http://schemas.openxmlformats.org/package/2006/relationships"><Relationship Id="rId1" Type="http://schemas.openxmlformats.org/officeDocument/2006/relationships/externalLinkPath" Target="file:///H:\Area%20Publica\Estudo%20de%20Demanda%20-%20Proj.%20b&#225;sico\TEMP\Users\elrpinheiro\Desktop\Paulo%20Monteiro\Trabalho\Cl&#225;udia\Paulo%20Monteiro\Pessoal\polpa2.xls" TargetMode="External"/></Relationships>
</file>

<file path=xl/externalLinks/_rels/externalLink101.xml.rels><?xml version="1.0" encoding="UTF-8" standalone="yes"?>
<Relationships xmlns="http://schemas.openxmlformats.org/package/2006/relationships"><Relationship Id="rId1" Type="http://schemas.openxmlformats.org/officeDocument/2006/relationships/externalLinkPath" Target="file:///\\MC043\Orc2003\DOCUME~1\marciob\CONFIG~1\Temp\C.Lotus.Notes.Data\los-030102-0.xls" TargetMode="External"/></Relationships>
</file>

<file path=xl/externalLinks/_rels/externalLink102.xml.rels><?xml version="1.0" encoding="UTF-8" standalone="yes"?>
<Relationships xmlns="http://schemas.openxmlformats.org/package/2006/relationships"><Relationship Id="rId1" Type="http://schemas.openxmlformats.org/officeDocument/2006/relationships/externalLinkPath" Target="http://sao.hatchworkshare.com/Documents%20and%20Settings/carr140551/Desktop/BOP/BOP%20-%20V012_Nexen_Siemens_2010-09-14%20-%2069MW.xls" TargetMode="External"/></Relationships>
</file>

<file path=xl/externalLinks/_rels/externalLink103.xml.rels><?xml version="1.0" encoding="UTF-8" standalone="yes"?>
<Relationships xmlns="http://schemas.openxmlformats.org/package/2006/relationships"><Relationship Id="rId1" Type="http://schemas.openxmlformats.org/officeDocument/2006/relationships/externalLinkPath" Target="file:///\\server\OR&#199;AMENTOS\DOCUME~1\bschultz\LOCALS~1\Temp\4blkshortjdupdate815nontemplate.xls" TargetMode="External"/></Relationships>
</file>

<file path=xl/externalLinks/_rels/externalLink104.xml.rels><?xml version="1.0" encoding="UTF-8" standalone="yes"?>
<Relationships xmlns="http://schemas.openxmlformats.org/package/2006/relationships"><Relationship Id="rId1" Type="http://schemas.openxmlformats.org/officeDocument/2006/relationships/externalLinkPath" Target="file:///\\Cvrdriosa01\dados\Documents%20and%20Settings\01926709\Desktop\Pen%20drive\Documents%20and%20Settings\30137224\Configura&#231;&#245;es%20locais\Temp\WINDOWS\TEMP\CCO_0203.xls" TargetMode="External"/></Relationships>
</file>

<file path=xl/externalLinks/_rels/externalLink105.xml.rels><?xml version="1.0" encoding="UTF-8" standalone="yes"?>
<Relationships xmlns="http://schemas.openxmlformats.org/package/2006/relationships"><Relationship Id="rId1" Type="http://schemas.openxmlformats.org/officeDocument/2006/relationships/externalLinkPath" Target="file:///\\SUEVTMA1\USUARIO\Meus%20documentos\Nuno\CVRD\CVRDMenu.xls" TargetMode="External"/></Relationships>
</file>

<file path=xl/externalLinks/_rels/externalLink106.xml.rels><?xml version="1.0" encoding="UTF-8" standalone="yes"?>
<Relationships xmlns="http://schemas.openxmlformats.org/package/2006/relationships"><Relationship Id="rId1" Type="http://schemas.openxmlformats.org/officeDocument/2006/relationships/externalLinkPath" Target="file:///\\Orcamentos-01\MEUS%20DOCUMEN\Proposta%202002\Fibra\Mce237\MCE\Propostas%2098\Mcesp022\MCE\proposta\Mcesp022GB\MCE\PROPOSTA\MCESP018\PROPOS~1\MCE01095\TARIFA.XLS" TargetMode="External"/></Relationships>
</file>

<file path=xl/externalLinks/_rels/externalLink107.xml.rels><?xml version="1.0" encoding="UTF-8" standalone="yes"?>
<Relationships xmlns="http://schemas.openxmlformats.org/package/2006/relationships"><Relationship Id="rId1" Type="http://schemas.openxmlformats.org/officeDocument/2006/relationships/externalLinkPath" Target="file:///\\Suevtma1\dados\windows\TEMP\Nuno\CVRD\CVRDMenu.xls" TargetMode="External"/></Relationships>
</file>

<file path=xl/externalLinks/_rels/externalLink108.xml.rels><?xml version="1.0" encoding="UTF-8" standalone="yes"?>
<Relationships xmlns="http://schemas.openxmlformats.org/package/2006/relationships"><Relationship Id="rId1" Type="http://schemas.openxmlformats.org/officeDocument/2006/relationships/externalLinkPath" Target="file:///\\Stanghellini_sa\Scambio\BUDGET%202001-02\Zoo%20Budget\BudCarat_Oh_by_function_conso3_18jan_valuecopy.xls" TargetMode="External"/></Relationships>
</file>

<file path=xl/externalLinks/_rels/externalLink109.xml.rels><?xml version="1.0" encoding="UTF-8" standalone="yes"?>
<Relationships xmlns="http://schemas.openxmlformats.org/package/2006/relationships"><Relationship Id="rId1" Type="http://schemas.openxmlformats.org/officeDocument/2006/relationships/externalLinkPath" Target="file:///\\cvrdfcasa01\DADOS\windows\TEMP\windows\TEMP\SWINBURNE\Pluto\Pluto_V5.xls" TargetMode="External"/></Relationships>
</file>

<file path=xl/externalLinks/_rels/externalLink110.xml.rels><?xml version="1.0" encoding="UTF-8" standalone="yes"?>
<Relationships xmlns="http://schemas.openxmlformats.org/package/2006/relationships"><Relationship Id="rId1" Type="http://schemas.openxmlformats.org/officeDocument/2006/relationships/externalLinkPath" Target="file:///G:\Documents%20and%20Settings\rishiguri\Configura&#231;&#245;es%20locais\Temporary%20Internet%20Files\OLK7\TAB_PREZZI_FT.XLS" TargetMode="External"/></Relationships>
</file>

<file path=xl/externalLinks/_rels/externalLink111.xml.rels><?xml version="1.0" encoding="UTF-8" standalone="yes"?>
<Relationships xmlns="http://schemas.openxmlformats.org/package/2006/relationships"><Relationship Id="rId1" Type="http://schemas.openxmlformats.org/officeDocument/2006/relationships/externalLinkPath" Target="http://sao.hatchworkshare.com/Documents%20and%20Settings/silv66520/Desktop/Planilha%20de%20C&#225;lculo_rev0.xlsm" TargetMode="External"/></Relationships>
</file>

<file path=xl/externalLinks/_rels/externalLink112.xml.rels><?xml version="1.0" encoding="UTF-8" standalone="yes"?>
<Relationships xmlns="http://schemas.openxmlformats.org/package/2006/relationships"><Relationship Id="rId1" Type="http://schemas.openxmlformats.org/officeDocument/2006/relationships/externalLinkPath" Target="file:///\\Stanghellini_sa\Scambio\Groups\DT-Finance-2000\Perso%20Pierre\Taux\Taux06.xls" TargetMode="External"/></Relationships>
</file>

<file path=xl/externalLinks/_rels/externalLink113.xml.rels><?xml version="1.0" encoding="UTF-8" standalone="yes"?>
<Relationships xmlns="http://schemas.openxmlformats.org/package/2006/relationships"><Relationship Id="rId1" Type="http://schemas.openxmlformats.org/officeDocument/2006/relationships/externalLinkPath" Target="file:///Q:\Direction%20G&#233;n&#233;rale\Tableaux%20de%20Bord\Base%20travail%20JV\2003\TbJv-M-Smes.xls" TargetMode="External"/></Relationships>
</file>

<file path=xl/externalLinks/_rels/externalLink114.xml.rels><?xml version="1.0" encoding="UTF-8" standalone="yes"?>
<Relationships xmlns="http://schemas.openxmlformats.org/package/2006/relationships"><Relationship Id="rId1" Type="http://schemas.openxmlformats.org/officeDocument/2006/relationships/externalLinkPath" Target="http://webmail.mcesul.com.br/Celdata/M10_dev/M10_2000/M10_2000_Templ.xls" TargetMode="External"/></Relationships>
</file>

<file path=xl/externalLinks/_rels/externalLink115.xml.rels><?xml version="1.0" encoding="UTF-8" standalone="yes"?>
<Relationships xmlns="http://schemas.openxmlformats.org/package/2006/relationships"><Relationship Id="rId1" Type="http://schemas.openxmlformats.org/officeDocument/2006/relationships/externalLinkPath" Target="file:///\\cvrdfcasa01\DADOS\My%20Documents\Excel\S1\SV-3y2k.xls" TargetMode="External"/></Relationships>
</file>

<file path=xl/externalLinks/_rels/externalLink116.xml.rels><?xml version="1.0" encoding="UTF-8" standalone="yes"?>
<Relationships xmlns="http://schemas.openxmlformats.org/package/2006/relationships"><Relationship Id="rId1" Type="http://schemas.openxmlformats.org/officeDocument/2006/relationships/externalLinkPath" Target="file:///\\Cvrdriosa01\dados\DOCUME~1\01203042\CONFIG~1\Temp\notesFFF692\Planejamento%20e%20Qualidade\Manuten&#231;&#227;o_EFVM\Vag&#245;es\GROT\GrotVag&#245;esJul_03.xls" TargetMode="External"/></Relationships>
</file>

<file path=xl/externalLinks/_rels/externalLink117.xml.rels><?xml version="1.0" encoding="UTF-8" standalone="yes"?>
<Relationships xmlns="http://schemas.openxmlformats.org/package/2006/relationships"><Relationship Id="rId1" Type="http://schemas.openxmlformats.org/officeDocument/2006/relationships/externalLinkPath" Target="file:///\\Orcamentos-01\Proposta2002\Rhodia\Mce%20218\REV.3\Orc218%20-%20revis&#227;o%2012.xls" TargetMode="External"/></Relationships>
</file>

<file path=xl/externalLinks/_rels/externalLink118.xml.rels><?xml version="1.0" encoding="UTF-8" standalone="yes"?>
<Relationships xmlns="http://schemas.openxmlformats.org/package/2006/relationships"><Relationship Id="rId1" Type="http://schemas.openxmlformats.org/officeDocument/2006/relationships/externalLinkPath" Target="file:///\\Or&#231;amentos1\prop.%202001\Proposta2000\Rhodia\Mcesp001\MCE\Propostas%2098\Mcesp022\MCE\proposta\Mcesp022GB\MCE\PROPOSTA\MCESP018\PROPOS~1\MCE01095\TARIFA.XLS" TargetMode="External"/></Relationships>
</file>

<file path=xl/externalLinks/_rels/externalLink119.xml.rels><?xml version="1.0" encoding="UTF-8" standalone="yes"?>
<Relationships xmlns="http://schemas.openxmlformats.org/package/2006/relationships"><Relationship Id="rId1" Type="http://schemas.openxmlformats.org/officeDocument/2006/relationships/externalLinkPath" Target="file:///\\Orcamentos-01\propostas\Propostas\Prop_2001\Mce07401\Orc07401.xls" TargetMode="External"/></Relationships>
</file>

<file path=xl/externalLinks/_rels/externalLink120.xml.rels><?xml version="1.0" encoding="UTF-8" standalone="yes"?>
<Relationships xmlns="http://schemas.openxmlformats.org/package/2006/relationships"><Relationship Id="rId1" Type="http://schemas.openxmlformats.org/officeDocument/2006/relationships/externalLinkPath" Target="file:///\\cvrdslssa01\dados\@RELATORIOS\recolhimento%20de%20trilhos%20na%20EFC\levantamento_trilho\VPL-Recolh-TRxDor-COM%20REPERFILAMENTO-Vxx.xls" TargetMode="External"/></Relationships>
</file>

<file path=xl/externalLinks/_rels/externalLink121.xml.rels><?xml version="1.0" encoding="UTF-8" standalone="yes"?>
<Relationships xmlns="http://schemas.openxmlformats.org/package/2006/relationships"><Relationship Id="rId1" Type="http://schemas.openxmlformats.org/officeDocument/2006/relationships/externalLinkPath" Target="file:///T:\CSN\23%20MTPA\Moagem%20e%20Ciclonagem\SAGSim_Open.xls" TargetMode="External"/></Relationships>
</file>

<file path=xl/externalLinks/_rels/externalLink122.xml.rels><?xml version="1.0" encoding="UTF-8" standalone="yes"?>
<Relationships xmlns="http://schemas.openxmlformats.org/package/2006/relationships"><Relationship Id="rId1" Type="http://schemas.openxmlformats.org/officeDocument/2006/relationships/externalLinkPath" Target="file:///\\486dx2\c\FERROSTA\PL-AQUAC\MAPA1.XLS" TargetMode="External"/></Relationships>
</file>

<file path=xl/externalLinks/_rels/externalLink123.xml.rels><?xml version="1.0" encoding="UTF-8" standalone="yes"?>
<Relationships xmlns="http://schemas.openxmlformats.org/package/2006/relationships"><Relationship Id="rId1" Type="http://schemas.openxmlformats.org/officeDocument/2006/relationships/externalLinkPath" Target="file:///\\cvrdfcasa01\DADOS\WINNT\Temporary%20Internet%20Files\OLK3\WINDOWS\Temporary%20Internet%20Files\OLK8304\DEZ.XLS" TargetMode="External"/></Relationships>
</file>

<file path=xl/externalLinks/_rels/externalLink124.xml.rels><?xml version="1.0" encoding="UTF-8" standalone="yes"?>
<Relationships xmlns="http://schemas.openxmlformats.org/package/2006/relationships"><Relationship Id="rId1" Type="http://schemas.openxmlformats.org/officeDocument/2006/relationships/externalLinkPath" Target="file:///\\cvrdfcasa01\DADOS\WINDOWS\Temporary%20Internet%20Files\OLK8304\DEZ.XLS" TargetMode="External"/></Relationships>
</file>

<file path=xl/externalLinks/_rels/externalLink125.xml.rels><?xml version="1.0" encoding="UTF-8" standalone="yes"?>
<Relationships xmlns="http://schemas.openxmlformats.org/package/2006/relationships"><Relationship Id="rId1" Type="http://schemas.openxmlformats.org/officeDocument/2006/relationships/externalLinkPath" Target="http://prdapws01/DOCUME~1/01552034/CONFIG~1/Temp/notesC7A056/TEMP/PD_Ocorr&#234;ncias%20Alerta_news_2003_FCA_EFC_EFVM.xls" TargetMode="External"/></Relationships>
</file>

<file path=xl/externalLinks/_rels/externalLink126.xml.rels><?xml version="1.0" encoding="UTF-8" standalone="yes"?>
<Relationships xmlns="http://schemas.openxmlformats.org/package/2006/relationships"><Relationship Id="rId1" Type="http://schemas.openxmlformats.org/officeDocument/2006/relationships/externalLinkPath" Target="file:///M:\WBS%20kostnader\Isolering\R&#246;risolering%20M&#246;nster&#229;s%20Kokerioptimering%20203503.xls" TargetMode="External"/></Relationships>
</file>

<file path=xl/externalLinks/_rels/externalLink127.xml.rels><?xml version="1.0" encoding="UTF-8" standalone="yes"?>
<Relationships xmlns="http://schemas.openxmlformats.org/package/2006/relationships"><Relationship Id="rId1" Type="http://schemas.openxmlformats.org/officeDocument/2006/relationships/externalLinkPath" Target="file:///\\pors0180i.vstage.co\ActiveData1\QUOTDATA_WHL\QUOTANS\MAIN_SINGLE-PROJECTS\FWP000801-001000\FWP000957_BL_CAMCE\FWP000957_4\Commercial\FWP000957-4A_itemized%20prices.xlsx" TargetMode="External"/></Relationships>
</file>

<file path=xl/externalLinks/_rels/externalLink128.xml.rels><?xml version="1.0" encoding="UTF-8" standalone="yes"?>
<Relationships xmlns="http://schemas.openxmlformats.org/package/2006/relationships"><Relationship Id="rId1" Type="http://schemas.openxmlformats.org/officeDocument/2006/relationships/externalLinkPath" Target="file:///\\ADELCON-PC\Cassia_Adelcon\Paulo%20Monteiro\Trabalho\Cl&#225;udia\Paulo%20Monteiro\Cat&#225;logos\Refer&#234;ncias%20Pessoais\Planilhas\PLANILHAS%20DE%20C&#193;LCULO\BP-FG-103.xls" TargetMode="External"/></Relationships>
</file>

<file path=xl/externalLinks/_rels/externalLink129.xml.rels><?xml version="1.0" encoding="UTF-8" standalone="yes"?>
<Relationships xmlns="http://schemas.openxmlformats.org/package/2006/relationships"><Relationship Id="rId1" Type="http://schemas.openxmlformats.org/officeDocument/2006/relationships/externalLinkPath" Target="file:///\\cvrdslssa01\dados\Planejamento_Gestao_Desempenho\NOVO%20Planilh&#227;o%20Master.xls" TargetMode="External"/></Relationships>
</file>

<file path=xl/externalLinks/_rels/externalLink130.xml.rels><?xml version="1.0" encoding="UTF-8" standalone="yes"?>
<Relationships xmlns="http://schemas.openxmlformats.org/package/2006/relationships"><Relationship Id="rId1" Type="http://schemas.openxmlformats.org/officeDocument/2006/relationships/externalLinkPath" Target="http://webmail.mcesul.com.br/CEDAS/CEDASS/CEDAS.XLS" TargetMode="External"/></Relationships>
</file>

<file path=xl/externalLinks/_rels/externalLink131.xml.rels><?xml version="1.0" encoding="UTF-8" standalone="yes"?>
<Relationships xmlns="http://schemas.openxmlformats.org/package/2006/relationships"><Relationship Id="rId1" Type="http://schemas.openxmlformats.org/officeDocument/2006/relationships/externalLinkPath" Target="file:///\\SERVER\or&#231;amentos\PROPOSTAS%202014\PASP_038_2014%20-%20ANDRITZ%20-%20P&#193;TIO%20DE%20MADEIRA%20(FIBRIA%20II)\EC\7.%20Planilhas%20Desbloqueadas\MEC.xlsx" TargetMode="External"/></Relationships>
</file>

<file path=xl/externalLinks/_rels/externalLink132.xml.rels><?xml version="1.0" encoding="UTF-8" standalone="yes"?>
<Relationships xmlns="http://schemas.openxmlformats.org/package/2006/relationships"><Relationship Id="rId1" Type="http://schemas.openxmlformats.org/officeDocument/2006/relationships/externalLinkPath" Target="file:///\\Cvrdriosa01\dados\Docenave_Gestao_Economico\Ano%202004\OR&#199;AMENTO-2004\Granel\Ano2004.xls" TargetMode="External"/></Relationships>
</file>

<file path=xl/externalLinks/_rels/externalLink133.xml.rels><?xml version="1.0" encoding="UTF-8" standalone="yes"?>
<Relationships xmlns="http://schemas.openxmlformats.org/package/2006/relationships"><Relationship Id="rId1" Type="http://schemas.openxmlformats.org/officeDocument/2006/relationships/externalLinkPath" Target="file:///E:\Estimativa%20-%20P&#225;tio%20Metso\_OBSOLETO%20(BACK%20UP)\vpp\pte-i\processo\P%20R%20O%20J%20E%20T%20O%20S\RIPASA\RIPASA%20EMB&#218;\OFERTA%20EPC%20MAI2002%20floatlip%20formers\LISTA%20DE%20MAN&#212;METROS%20portugues.xls" TargetMode="External"/></Relationships>
</file>

<file path=xl/externalLinks/_rels/externalLink134.xml.rels><?xml version="1.0" encoding="UTF-8" standalone="yes"?>
<Relationships xmlns="http://schemas.openxmlformats.org/package/2006/relationships"><Relationship Id="rId1" Type="http://schemas.openxmlformats.org/officeDocument/2006/relationships/externalLinkPath" Target="file:///A:\&#54217;&#44512;&#51064;&#50896;.95" TargetMode="External"/></Relationships>
</file>

<file path=xl/externalLinks/_rels/externalLink135.xml.rels><?xml version="1.0" encoding="UTF-8" standalone="yes"?>
<Relationships xmlns="http://schemas.openxmlformats.org/package/2006/relationships"><Relationship Id="rId1" Type="http://schemas.openxmlformats.org/officeDocument/2006/relationships/externalLinkPath" Target="file:///Q:\prj\Eng\Suporte%20a%20Vendas\WESTROCK\WHL\05%20-%20E&amp;I\Electrical\20170728%20-%20WR%20-%20WHL%20-%20LOAD%20DISTRIBUTION.xlsx" TargetMode="External"/></Relationships>
</file>

<file path=xl/externalLinks/_rels/externalLink136.xml.rels><?xml version="1.0" encoding="UTF-8" standalone="yes"?>
<Relationships xmlns="http://schemas.openxmlformats.org/package/2006/relationships"><Relationship Id="rId1" Type="http://schemas.openxmlformats.org/officeDocument/2006/relationships/externalLinkPath" Target="file:///\\Omanut7\c\Meus%20documentos\windows\TEMP\Nuno\CVRD\CVRDMenu.xls" TargetMode="External"/></Relationships>
</file>

<file path=xl/externalLinks/_rels/externalLink137.xml.rels><?xml version="1.0" encoding="UTF-8" standalone="yes"?>
<Relationships xmlns="http://schemas.openxmlformats.org/package/2006/relationships"><Relationship Id="rId1" Type="http://schemas.openxmlformats.org/officeDocument/2006/relationships/externalLinkPath" Target="file:///\\cvrdriosa01\dados\Logistica_Gestao_Assuntos_Financeiros\Or&#231;amento\Or&#231;amento%202007\Vers&#227;o_Final_2007\05_BD_Base_2005.xls" TargetMode="External"/></Relationships>
</file>

<file path=xl/externalLinks/_rels/externalLink138.xml.rels><?xml version="1.0" encoding="UTF-8" standalone="yes"?>
<Relationships xmlns="http://schemas.openxmlformats.org/package/2006/relationships"><Relationship Id="rId1" Type="http://schemas.openxmlformats.org/officeDocument/2006/relationships/externalLinkPath" Target="file:///\\cvrdriosa01\dados\Logistica_Gestao_Assuntos_Financeiros\Or&#231;amento\Or&#231;amento%202007\Vers&#227;o_Final_2007\01_BD_Base_2006.xls" TargetMode="External"/></Relationships>
</file>

<file path=xl/externalLinks/_rels/externalLink139.xml.rels><?xml version="1.0" encoding="UTF-8" standalone="yes"?>
<Relationships xmlns="http://schemas.openxmlformats.org/package/2006/relationships"><Relationship Id="rId1" Type="http://schemas.openxmlformats.org/officeDocument/2006/relationships/externalLinkPath" Target="file:///\\Ele22\c\Documents%20and%20Settings\Administrador\Meus%20documentos\Meus%20documentos\Sossego\Modelo%20EV\Mss_OpexEV03E.xls" TargetMode="External"/></Relationships>
</file>

<file path=xl/externalLinks/_rels/externalLink140.xml.rels><?xml version="1.0" encoding="UTF-8" standalone="yes"?>
<Relationships xmlns="http://schemas.openxmlformats.org/package/2006/relationships"><Relationship Id="rId1" Type="http://schemas.openxmlformats.org/officeDocument/2006/relationships/externalLinkPath" Target="file:///A:\WINDOWS\TEMP\Indicadores\2003.01\Passageiro\Itens%20Controle.xls" TargetMode="External"/></Relationships>
</file>

<file path=xl/externalLinks/_rels/externalLink141.xml.rels><?xml version="1.0" encoding="UTF-8" standalone="yes"?>
<Relationships xmlns="http://schemas.openxmlformats.org/package/2006/relationships"><Relationship Id="rId1" Type="http://schemas.openxmlformats.org/officeDocument/2006/relationships/externalLinkPath" Target="file:///\\suevtma1\dados\Meus%20Documentos\Nuno\CVRD\Orcamento\2002\DesdobramentoDiretrizes\Meus%20documentos\Nuno\AmBev\ArqExcel\Abertura%20OBZ2000%20por%20variavel%20CDD%20Viana.xls" TargetMode="External"/></Relationships>
</file>

<file path=xl/externalLinks/_rels/externalLink142.xml.rels><?xml version="1.0" encoding="UTF-8" standalone="yes"?>
<Relationships xmlns="http://schemas.openxmlformats.org/package/2006/relationships"><Relationship Id="rId1" Type="http://schemas.openxmlformats.org/officeDocument/2006/relationships/externalLinkPath" Target="file:///A:\CVRD-PM\Licita&#231;&#245;es\N1041\Or&#231;amento\Or&#231;amento%20CVRD1041%20Rev-0.xls" TargetMode="External"/></Relationships>
</file>

<file path=xl/externalLinks/_rels/externalLink143.xml.rels><?xml version="1.0" encoding="UTF-8" standalone="yes"?>
<Relationships xmlns="http://schemas.openxmlformats.org/package/2006/relationships"><Relationship Id="rId1" Type="http://schemas.openxmlformats.org/officeDocument/2006/relationships/externalLinkPath" Target="file:///L:\Gestao\Consolidado\01-Fechamento%20Mensal\02-Base%20para%20Relat&#243;rio\Exec_Or&#231;_ELO\09_Setembro\Pasta1.xls" TargetMode="External"/></Relationships>
</file>

<file path=xl/externalLinks/_rels/externalLink144.xml.rels><?xml version="1.0" encoding="UTF-8" standalone="yes"?>
<Relationships xmlns="http://schemas.openxmlformats.org/package/2006/relationships"><Relationship Id="rId1" Type="http://schemas.openxmlformats.org/officeDocument/2006/relationships/externalLinkPath" Target="file:///A:\DOCUME~1\01010009\CONFIG~1\Temp\notesFFF692\IC_Loc%20EFVM.xls" TargetMode="External"/></Relationships>
</file>

<file path=xl/externalLinks/_rels/externalLink145.xml.rels><?xml version="1.0" encoding="UTF-8" standalone="yes"?>
<Relationships xmlns="http://schemas.openxmlformats.org/package/2006/relationships"><Relationship Id="rId1" Type="http://schemas.openxmlformats.org/officeDocument/2006/relationships/externalLinkPath" Target="file:///\\cvrdfcasa01\DADOS\my%20documents\Business%20Development\laredo\PRELLAREDOBASECASE.xls" TargetMode="External"/></Relationships>
</file>

<file path=xl/externalLinks/_rels/externalLink146.xml.rels><?xml version="1.0" encoding="UTF-8" standalone="yes"?>
<Relationships xmlns="http://schemas.openxmlformats.org/package/2006/relationships"><Relationship Id="rId1" Type="http://schemas.openxmlformats.org/officeDocument/2006/relationships/externalLinkPath" Target="file:///\\Cvrdriosa01\dados\Documents%20and%20Settings\01926709\Desktop\Pen%20drive\Documents%20and%20Settings\01212704\Configura&#231;&#245;es%20locais\Temp\QUALIDADE\05%20-%20Programa%205S\Margareth\Geral\Programa%205S%20Geral.xls" TargetMode="External"/></Relationships>
</file>

<file path=xl/externalLinks/_rels/externalLink147.xml.rels><?xml version="1.0" encoding="UTF-8" standalone="yes"?>
<Relationships xmlns="http://schemas.openxmlformats.org/package/2006/relationships"><Relationship Id="rId1" Type="http://schemas.openxmlformats.org/officeDocument/2006/relationships/externalLinkPath" Target="file:///Q:\Ssesfi\LIASSE\RESULTATS%202000\12%202000\Tableau%20de%20bord\Complsum.xls" TargetMode="External"/></Relationships>
</file>

<file path=xl/externalLinks/_rels/externalLink148.xml.rels><?xml version="1.0" encoding="UTF-8" standalone="yes"?>
<Relationships xmlns="http://schemas.openxmlformats.org/package/2006/relationships"><Relationship Id="rId1" Type="http://schemas.openxmlformats.org/officeDocument/2006/relationships/externalLinkPath" Target="file:///\\Mce01\orcamentos-01\Proposta%202004\SOLVAY\Mce%20536\Pasta%20de%20Or&#231;amento\Revis&#227;o%2006\Planilhas\3171-000-E-PQ-001_1_SOLVAY.xls" TargetMode="External"/></Relationships>
</file>

<file path=xl/externalLinks/_rels/externalLink149.xml.rels><?xml version="1.0" encoding="UTF-8" standalone="yes"?>
<Relationships xmlns="http://schemas.openxmlformats.org/package/2006/relationships"><Relationship Id="rId1" Type="http://schemas.openxmlformats.org/officeDocument/2006/relationships/externalLinkPath" Target="file:///\\cvrdfcasa01\DADOS\GEVIP\VIAPLAN\SUPEREST\CARACTVP.XLS" TargetMode="External"/></Relationships>
</file>

<file path=xl/externalLinks/_rels/externalLink150.xml.rels><?xml version="1.0" encoding="UTF-8" standalone="yes"?>
<Relationships xmlns="http://schemas.openxmlformats.org/package/2006/relationships"><Relationship Id="rId1" Type="http://schemas.openxmlformats.org/officeDocument/2006/relationships/externalLinkPath" Target="file:///\\47106\&#44592;&#44228;BM&#51221;&#47532;\lee\project\&#54644;&#50808;\southpars\BMFILE\Lnx$LPS-A301(Excel)_.xls" TargetMode="External"/></Relationships>
</file>

<file path=xl/externalLinks/_rels/externalLink151.xml.rels><?xml version="1.0" encoding="UTF-8" standalone="yes"?>
<Relationships xmlns="http://schemas.openxmlformats.org/package/2006/relationships"><Relationship Id="rId1" Type="http://schemas.openxmlformats.org/officeDocument/2006/relationships/externalLinkPath" Target="http://sao.hatchworkshare.com/Documents%20and%20Settings/roch67964/Local%20Settings/Temporary%20Internet%20Files/Content.Outlook/DFUBVEAS/BOP%20Optimizator.xls" TargetMode="External"/></Relationships>
</file>

<file path=xl/externalLinks/_rels/externalLink152.xml.rels><?xml version="1.0" encoding="UTF-8" standalone="yes"?>
<Relationships xmlns="http://schemas.openxmlformats.org/package/2006/relationships"><Relationship Id="rId1" Type="http://schemas.openxmlformats.org/officeDocument/2006/relationships/externalLinkPath" Target="http://sao.hatchworkshare.com/Documents%20and%20Settings/dwye63336/My%20Documents/Nexen/GE%201.6/WindPAT%20Version%204/Economic%20Analysis%20TurbineA%20L01.xls" TargetMode="External"/></Relationships>
</file>

<file path=xl/externalLinks/_rels/externalLink153.xml.rels><?xml version="1.0" encoding="UTF-8" standalone="yes"?>
<Relationships xmlns="http://schemas.openxmlformats.org/package/2006/relationships"><Relationship Id="rId1" Type="http://schemas.openxmlformats.org/officeDocument/2006/relationships/externalLinkPath" Target="file:///F:\ACS%20BOLOGNA%20CENTRALE\costi\CA%20%20IXL%20Bologna%20Centrale%20fase%20A%20rev_5.xls" TargetMode="External"/></Relationships>
</file>

<file path=xl/externalLinks/_rels/externalLink154.xml.rels><?xml version="1.0" encoding="UTF-8" standalone="yes"?>
<Relationships xmlns="http://schemas.openxmlformats.org/package/2006/relationships"><Relationship Id="rId1" Type="http://schemas.openxmlformats.org/officeDocument/2006/relationships/externalLinkPath" Target="file:///\\cvrdfcasa01\DADOS\Documents%20and%20Settings\ortizl\Local%20Settings\Temporary%20Internet%20Files\OLK35\F7210002.xls" TargetMode="External"/></Relationships>
</file>

<file path=xl/externalLinks/_rels/externalLink155.xml.rels><?xml version="1.0" encoding="UTF-8" standalone="yes"?>
<Relationships xmlns="http://schemas.openxmlformats.org/package/2006/relationships"><Relationship Id="rId1" Type="http://schemas.openxmlformats.org/officeDocument/2006/relationships/externalLinkPath" Target="file:///\\Server1\c\LWS_Common\Shared_Files\IJC\CricStat13.xls" TargetMode="External"/></Relationships>
</file>

<file path=xl/externalLinks/_rels/externalLink156.xml.rels><?xml version="1.0" encoding="UTF-8" standalone="yes"?>
<Relationships xmlns="http://schemas.openxmlformats.org/package/2006/relationships"><Relationship Id="rId1" Type="http://schemas.openxmlformats.org/officeDocument/2006/relationships/externalLinkPath" Target="file:///\\server\ENGENHARIA-OR&#199;AMENTOS\Users\DIEGO\Desktop\PASP_46_2012\Cota&#231;&#227;o\El&#233;trica\001%20-%20Infra%20de%20El&#233;trica%20-%20PASP_046_2012.xlsx" TargetMode="External"/></Relationships>
</file>

<file path=xl/externalLinks/_rels/externalLink157.xml.rels><?xml version="1.0" encoding="UTF-8" standalone="yes"?>
<Relationships xmlns="http://schemas.openxmlformats.org/package/2006/relationships"><Relationship Id="rId1" Type="http://schemas.openxmlformats.org/officeDocument/2006/relationships/externalLinkPath" Target="file:///\\Cvrdriosa01\dados\Or&#231;amento%20EFVM%20investimento%202003\Estudo%20substitui&#231;&#227;o%20frota%20caminh&#245;es.xls" TargetMode="External"/></Relationships>
</file>

<file path=xl/externalLinks/_rels/externalLink158.xml.rels><?xml version="1.0" encoding="UTF-8" standalone="yes"?>
<Relationships xmlns="http://schemas.openxmlformats.org/package/2006/relationships"><Relationship Id="rId1" Type="http://schemas.openxmlformats.org/officeDocument/2006/relationships/externalLinkPath" Target="file:///D:\Gepqt\Qualidade%20e%20Desenvolvimento\Far&#243;is\Envio\Farol%20Geral%20GEDQT%202002%20(Enviado).xls" TargetMode="External"/></Relationships>
</file>

<file path=xl/externalLinks/_rels/externalLink159.xml.rels><?xml version="1.0" encoding="UTF-8" standalone="yes"?>
<Relationships xmlns="http://schemas.openxmlformats.org/package/2006/relationships"><Relationship Id="rId1" Type="http://schemas.openxmlformats.org/officeDocument/2006/relationships/externalLinkPath" Target="file:///\\Cvrdriosa01\dados\Documents%20and%20Settings\30108720\Desktop\Formul&#225;rio%20%20Reclassifica&#231;&#245;es.xls" TargetMode="External"/></Relationships>
</file>

<file path=xl/externalLinks/_rels/externalLink160.xml.rels><?xml version="1.0" encoding="UTF-8" standalone="yes"?>
<Relationships xmlns="http://schemas.openxmlformats.org/package/2006/relationships"><Relationship Id="rId1" Type="http://schemas.openxmlformats.org/officeDocument/2006/relationships/externalLinkPath" Target="file:///\\cvrdfcasa01\DADOS\Documents%20and%20Settings\500459316\Configura&#231;&#245;es%20locais\Temporary%20Internet%20Files\OLKC\CB07032005BRFO%20CVRD%20CS-Yard.xls" TargetMode="External"/></Relationships>
</file>

<file path=xl/externalLinks/_rels/externalLink161.xml.rels><?xml version="1.0" encoding="UTF-8" standalone="yes"?>
<Relationships xmlns="http://schemas.openxmlformats.org/package/2006/relationships"><Relationship Id="rId1" Type="http://schemas.openxmlformats.org/officeDocument/2006/relationships/externalLinkPath" Target="file:///\\Sntitfi06npge\bknicolini\LONG%20CYCLE\CSA\2003\Operating%20Plan\New%20Orders%20Method\new%20orders%20b.xls" TargetMode="External"/></Relationships>
</file>

<file path=xl/externalLinks/_rels/externalLink162.xml.rels><?xml version="1.0" encoding="UTF-8" standalone="yes"?>
<Relationships xmlns="http://schemas.openxmlformats.org/package/2006/relationships"><Relationship Id="rId1" Type="http://schemas.openxmlformats.org/officeDocument/2006/relationships/externalLinkPath" Target="file:///H:\Documents%20and%20Settings\JEPS45750\Local%20Settings\Temporary%20Internet%20Files\OLKAA\estimate%20form%20detail.xls" TargetMode="External"/></Relationships>
</file>

<file path=xl/externalLinks/_rels/externalLink163.xml.rels><?xml version="1.0" encoding="UTF-8" standalone="yes"?>
<Relationships xmlns="http://schemas.openxmlformats.org/package/2006/relationships"><Relationship Id="rId1" Type="http://schemas.openxmlformats.org/officeDocument/2006/relationships/externalLinkPath" Target="file:///\\cvrdsvdpm01\dados\DOCUME~1\TI_FCA\CONFIG~1\Temp\01%20-%20Descri&#231;&#227;o%20do%20Neg&#243;cio.xls" TargetMode="External"/></Relationships>
</file>

<file path=xl/externalLinks/_rels/externalLink164.xml.rels><?xml version="1.0" encoding="UTF-8" standalone="yes"?>
<Relationships xmlns="http://schemas.openxmlformats.org/package/2006/relationships"><Relationship Id="rId1" Type="http://schemas.openxmlformats.org/officeDocument/2006/relationships/externalLinkPath" Target="file:///\\Cvrdriosa01\dados\WINDOWS\TEMP\windows\TEMP\Nuno\CVRD\CVRDMenu.xls" TargetMode="External"/></Relationships>
</file>

<file path=xl/externalLinks/_rels/externalLink165.xml.rels><?xml version="1.0" encoding="UTF-8" standalone="yes"?>
<Relationships xmlns="http://schemas.openxmlformats.org/package/2006/relationships"><Relationship Id="rId1" Type="http://schemas.openxmlformats.org/officeDocument/2006/relationships/externalLinkPath" Target="file:///\\DMANUT21\C\GQT\Ofv\gerenciamento%20da%20rotina\IC&#180;s%20para%20Marco%20Ant&#244;nio\Quant%20Vag&#245;es%20Inventariados.xls" TargetMode="External"/></Relationships>
</file>

<file path=xl/externalLinks/_rels/externalLink166.xml.rels><?xml version="1.0" encoding="UTF-8" standalone="yes"?>
<Relationships xmlns="http://schemas.openxmlformats.org/package/2006/relationships"><Relationship Id="rId1" Type="http://schemas.openxmlformats.org/officeDocument/2006/relationships/externalLinkPath" Target="file:///F:\FIBRA%20OPTICA\CONTRATO_SCHAHIN\F%20L%20&#193;%20V%20I%20O\OR&#199;AMENTOS\ANEL%20RIO%20-%20CONS&#211;RCIO\OR&#199;.%20REVIS&#195;O%203\Pre&#231;os.xls" TargetMode="External"/></Relationships>
</file>

<file path=xl/externalLinks/_rels/externalLink167.xml.rels><?xml version="1.0" encoding="UTF-8" standalone="yes"?>
<Relationships xmlns="http://schemas.openxmlformats.org/package/2006/relationships"><Relationship Id="rId1" Type="http://schemas.openxmlformats.org/officeDocument/2006/relationships/externalLinkPath" Target="file:///\\server\PROPOSTAS%202013\PASP_040_2013%20-%20ANDRITZ%20-%20KLABIN%20(Ortigueira-PR)\Estimativa\Rascunho\PROPOSTAS%202012\PASP_008_2012%20-%20POYRY%20-%20(Montagem%20El&#233;trica%20RIGESA)\Andritz\Veracel\Wood%20Yard%20-%20E&amp;I%20Local%20Costs%20-%20S&amp;R-%20Rev1.xls" TargetMode="External"/></Relationships>
</file>

<file path=xl/externalLinks/_rels/externalLink168.xml.rels><?xml version="1.0" encoding="UTF-8" standalone="yes"?>
<Relationships xmlns="http://schemas.openxmlformats.org/package/2006/relationships"><Relationship Id="rId1" Type="http://schemas.openxmlformats.org/officeDocument/2006/relationships/externalLinkPath" Target="file:///\\server\ENGENHARIA-OR&#199;AMENTOS\Users\DIEGO\Desktop\PALMONT\OR&#199;AMENTOS\2012\PASP_006_2012%20-%20CMPC%20-%20GUA&#205;BA%20-%20RS\Proposta%20t&#233;nica\PULP%20DRYER%20(20%20SEC)\Andritz\Veracel\Wood%20Yard%20-%20E&amp;I%20Local%20Costs%20-%20S&amp;R-%20Rev1.xls" TargetMode="External"/></Relationships>
</file>

<file path=xl/externalLinks/_rels/externalLink169.xml.rels><?xml version="1.0" encoding="UTF-8" standalone="yes"?>
<Relationships xmlns="http://schemas.openxmlformats.org/package/2006/relationships"><Relationship Id="rId1" Type="http://schemas.openxmlformats.org/officeDocument/2006/relationships/externalLinkPath" Target="file:///H:\Area%20Publica\Estudo%20de%20Demanda%20-%20Proj.%20b&#225;sico\TEMP\Users\elrpinheiro\Desktop\Paulo%20Monteiro\Trabalho\Cl&#225;udia\Ernandes\CVRD\Processo\DOISIRMAOS.xls" TargetMode="External"/></Relationships>
</file>

<file path=xl/externalLinks/_rels/externalLink170.xml.rels><?xml version="1.0" encoding="UTF-8" standalone="yes"?>
<Relationships xmlns="http://schemas.openxmlformats.org/package/2006/relationships"><Relationship Id="rId1" Type="http://schemas.openxmlformats.org/officeDocument/2006/relationships/externalLinkPath" Target="http://prd240.cvrd.br:10015/CONTRATO/410-01/ELE/MODELO%20levantamento%20de%20cabos%20eletricos.xls" TargetMode="External"/></Relationships>
</file>

<file path=xl/externalLinks/_rels/externalLink171.xml.rels><?xml version="1.0" encoding="UTF-8" standalone="yes"?>
<Relationships xmlns="http://schemas.openxmlformats.org/package/2006/relationships"><Relationship Id="rId1" Type="http://schemas.openxmlformats.org/officeDocument/2006/relationships/externalLinkPath" Target="file:///D:\CVRD\98PR2331\CALCULO\TAB-MOT1.XLS" TargetMode="External"/></Relationships>
</file>

<file path=xl/externalLinks/_rels/externalLink172.xml.rels><?xml version="1.0" encoding="UTF-8" standalone="yes"?>
<Relationships xmlns="http://schemas.openxmlformats.org/package/2006/relationships"><Relationship Id="rId1" Type="http://schemas.openxmlformats.org/officeDocument/2006/relationships/externalLinkPath" Target="file:///\\prolnt2\SCC$\Sardegna\WORK_PACKAGES\SCC_WP12_PRODUCTION\Deliverables\Area_PBS\Catalogo_prop.xls" TargetMode="External"/></Relationships>
</file>

<file path=xl/externalLinks/_rels/externalLink173.xml.rels><?xml version="1.0" encoding="UTF-8" standalone="yes"?>
<Relationships xmlns="http://schemas.openxmlformats.org/package/2006/relationships"><Relationship Id="rId1" Type="http://schemas.openxmlformats.org/officeDocument/2006/relationships/externalLinkPath" Target="file:///\\grzxdata02\ae-daten\AEp\AEpProjektierung\Projekte\PM\HIGI-PM1\W_Winder\K_Kalkulation\WinCC_S7Kalku_konventionell_Umroller.xls" TargetMode="External"/></Relationships>
</file>

<file path=xl/externalLinks/_rels/externalLink174.xml.rels><?xml version="1.0" encoding="UTF-8" standalone="yes"?>
<Relationships xmlns="http://schemas.openxmlformats.org/package/2006/relationships"><Relationship Id="rId1" Type="http://schemas.openxmlformats.org/officeDocument/2006/relationships/externalLinkPath" Target="file:///F:\FIBRA%20OPTICA\CONTRATO_SCHAHIN\CARLOS%20BURGOS\O%20R%20&#199;%20A%20M%20E%20N%20T%20O%20S\P%20&#201;%20G%20A%20S%20U%20S\Manuten&#231;&#227;o%20em%20redes%20-%20341.01\Or&#231;amentos\Rota%20Dutra.xls" TargetMode="External"/></Relationships>
</file>

<file path=xl/externalLinks/_rels/externalLink175.xml.rels><?xml version="1.0" encoding="UTF-8" standalone="yes"?>
<Relationships xmlns="http://schemas.openxmlformats.org/package/2006/relationships"><Relationship Id="rId1" Type="http://schemas.openxmlformats.org/officeDocument/2006/relationships/externalLinkPath" Target="file:///\\Cvrdriosa01\dados\Gepqt\Qualidade%20e%20Desenvolvimento\Far&#243;is\Envio\Farol%20Geral%20GEDQT%202002%20(Enviado).xls" TargetMode="External"/></Relationships>
</file>

<file path=xl/externalLinks/_rels/externalLink176.xml.rels><?xml version="1.0" encoding="UTF-8" standalone="yes"?>
<Relationships xmlns="http://schemas.openxmlformats.org/package/2006/relationships"><Relationship Id="rId1" Type="http://schemas.openxmlformats.org/officeDocument/2006/relationships/externalLinkPath" Target="file:///\\Cvrdfcasa01\DADOS\ADiretoria%20de%20planejamento%20operacional\Gerenciamento%20da%20Rotina\Dir.%20Planejamento\Neide\Setembro\Performance\009%20-%20Check%20List%20-%20Gerrot%20-%20GEPQT.xls" TargetMode="External"/></Relationships>
</file>

<file path=xl/externalLinks/_rels/externalLink177.xml.rels><?xml version="1.0" encoding="UTF-8" standalone="yes"?>
<Relationships xmlns="http://schemas.openxmlformats.org/package/2006/relationships"><Relationship Id="rId1" Type="http://schemas.openxmlformats.org/officeDocument/2006/relationships/externalLinkPath" Target="file:///\\Sntitfi16npge\sales\My%20Documents\E\GE\Business%20Reviews\Rotoflow%20Financial%20Update%20-%20August%2021.xls" TargetMode="External"/></Relationships>
</file>

<file path=xl/externalLinks/_rels/externalLink178.xml.rels><?xml version="1.0" encoding="UTF-8" standalone="yes"?>
<Relationships xmlns="http://schemas.openxmlformats.org/package/2006/relationships"><Relationship Id="rId1" Type="http://schemas.openxmlformats.org/officeDocument/2006/relationships/externalLinkPath" Target="file:///\\cvrdfcasa01\DADOS\farol\DOCUME~1\01843110\CONFIG~1\Temp\notes4BB999\DOCUME~1\01844670\CONFIG~1\Temp\notesE1EF34\Meus%20documentos\Nuno\CVRD\CVRDMenu.xls" TargetMode="External"/></Relationships>
</file>

<file path=xl/externalLinks/_rels/externalLink179.xml.rels><?xml version="1.0" encoding="UTF-8" standalone="yes"?>
<Relationships xmlns="http://schemas.openxmlformats.org/package/2006/relationships"><Relationship Id="rId1" Type="http://schemas.openxmlformats.org/officeDocument/2006/relationships/externalLinkPath" Target="file:///N:\KOKEILU\RAPPK2\SAHKO\ASIAKIRJ\4907688.XLS" TargetMode="External"/></Relationships>
</file>

<file path=xl/externalLinks/_rels/externalLink180.xml.rels><?xml version="1.0" encoding="UTF-8" standalone="yes"?>
<Relationships xmlns="http://schemas.openxmlformats.org/package/2006/relationships"><Relationship Id="rId1" Type="http://schemas.openxmlformats.org/officeDocument/2006/relationships/externalLinkPath" Target="file:///\\Navrjma0\vol1\ORGAO1\DEORF\NAFIS-2004\OR&#199;AMENTO-2004\Granel\PORTO2004.xls" TargetMode="External"/></Relationships>
</file>

<file path=xl/externalLinks/_rels/externalLink181.xml.rels><?xml version="1.0" encoding="UTF-8" standalone="yes"?>
<Relationships xmlns="http://schemas.openxmlformats.org/package/2006/relationships"><Relationship Id="rId1" Type="http://schemas.openxmlformats.org/officeDocument/2006/relationships/externalLinkPath" Target="file:///W:\Vlt\Equipamentos\Bombas\Pump_r7.xls" TargetMode="External"/></Relationships>
</file>

<file path=xl/externalLinks/_rels/externalLink182.xml.rels><?xml version="1.0" encoding="UTF-8" standalone="yes"?>
<Relationships xmlns="http://schemas.openxmlformats.org/package/2006/relationships"><Relationship Id="rId1" Type="http://schemas.openxmlformats.org/officeDocument/2006/relationships/externalLinkPath" Target="file:///J:\GROUP\GB&amp;F\FLASH\1997\Sept\USERS\EXCEL\M&amp;I\96OPPLAN\OP96M3.XLS" TargetMode="External"/></Relationships>
</file>

<file path=xl/externalLinks/_rels/externalLink183.xml.rels><?xml version="1.0" encoding="UTF-8" standalone="yes"?>
<Relationships xmlns="http://schemas.openxmlformats.org/package/2006/relationships"><Relationship Id="rId1" Type="http://schemas.openxmlformats.org/officeDocument/2006/relationships/externalLinkPath" Target="file:///\\DMANUT21\C\WINDOWS\TEMP\PA&#180;S%20GERROT.xls" TargetMode="External"/></Relationships>
</file>

<file path=xl/externalLinks/_rels/externalLink184.xml.rels><?xml version="1.0" encoding="UTF-8" standalone="yes"?>
<Relationships xmlns="http://schemas.openxmlformats.org/package/2006/relationships"><Relationship Id="rId1" Type="http://schemas.openxmlformats.org/officeDocument/2006/relationships/externalLinkPath" Target="http://contaxnet/Desdobramento/Inform%20Rog&#233;rio/Spc/BVR/Dez99/Conselho/BadeR99_NBA.xls" TargetMode="External"/></Relationships>
</file>

<file path=xl/externalLinks/_rels/externalLink185.xml.rels><?xml version="1.0" encoding="UTF-8" standalone="yes"?>
<Relationships xmlns="http://schemas.openxmlformats.org/package/2006/relationships"><Relationship Id="rId1" Type="http://schemas.openxmlformats.org/officeDocument/2006/relationships/externalLinkPath" Target="file:///\\cvrdfcasa01\DADOS\Dados\Estimativa\Projeto%20Onca%20Puma\Projeto%20B&#225;sico\Or&#231;amento\CAPEX%20abril06\Tec_Recap_Abril-06.xls" TargetMode="External"/></Relationships>
</file>

<file path=xl/externalLinks/_rels/externalLink186.xml.rels><?xml version="1.0" encoding="UTF-8" standalone="yes"?>
<Relationships xmlns="http://schemas.openxmlformats.org/package/2006/relationships"><Relationship Id="rId1" Type="http://schemas.openxmlformats.org/officeDocument/2006/relationships/externalLinkPath" Target="file:///\\cvrdfcasa01\DADOS\01Julio%20Mota\Nuno\CVRD\CVRDMenu.xls" TargetMode="External"/></Relationships>
</file>

<file path=xl/externalLinks/_rels/externalLink187.xml.rels><?xml version="1.0" encoding="UTF-8" standalone="yes"?>
<Relationships xmlns="http://schemas.openxmlformats.org/package/2006/relationships"><Relationship Id="rId1" Type="http://schemas.openxmlformats.org/officeDocument/2006/relationships/externalLinkPath" Target="file:///\\145118\c_recepcao\DOCUME~1\01551911\CONFIG~1\Temp\c.lotus.notes.data\CVRD\Lucro_Projetado\Lucro_Projetado_R$.xls" TargetMode="External"/></Relationships>
</file>

<file path=xl/externalLinks/_rels/externalLink188.xml.rels><?xml version="1.0" encoding="UTF-8" standalone="yes"?>
<Relationships xmlns="http://schemas.openxmlformats.org/package/2006/relationships"><Relationship Id="rId1" Type="http://schemas.openxmlformats.org/officeDocument/2006/relationships/externalLinkPath" Target="file:///\\Marazul\work\Users\poscoenc\AppData\Local\Microsoft\Windows\Temporary%20Internet%20Files\Content.Outlook\BDA7B288\&#52280;&#44256;\100119-MAIN%20CONTROL%20BULDING\ANGAMOS_MTO_AG(MCB)_100115.xls" TargetMode="External"/></Relationships>
</file>

<file path=xl/externalLinks/_rels/externalLink189.xml.rels><?xml version="1.0" encoding="UTF-8" standalone="yes"?>
<Relationships xmlns="http://schemas.openxmlformats.org/package/2006/relationships"><Relationship Id="rId1" Type="http://schemas.openxmlformats.org/officeDocument/2006/relationships/externalLinkPath" Target="http://invisioncontaxnet/Desdobramento/Inform%20Rog&#233;rio/Spc/BVR/Dez99/Conselho/BadeR99_NBA.xls" TargetMode="External"/></Relationships>
</file>

<file path=xl/externalLinks/_rels/externalLink190.xml.rels><?xml version="1.0" encoding="UTF-8" standalone="yes"?>
<Relationships xmlns="http://schemas.openxmlformats.org/package/2006/relationships"><Relationship Id="rId1" Type="http://schemas.openxmlformats.org/officeDocument/2006/relationships/externalLinkPath" Target="file:///\\Lanfranchi\Pubblica\Documenti\Prodotti-Sistemi\CTS\CTS%20Italia\Tender\SSC\Cartel1.xls" TargetMode="External"/></Relationships>
</file>

<file path=xl/externalLinks/_rels/externalLink191.xml.rels><?xml version="1.0" encoding="UTF-8" standalone="yes"?>
<Relationships xmlns="http://schemas.openxmlformats.org/package/2006/relationships"><Relationship Id="rId1" Type="http://schemas.openxmlformats.org/officeDocument/2006/relationships/externalLinkPath" Target="file:///\\Bon\weki\CH\9703.xls" TargetMode="External"/></Relationships>
</file>

<file path=xl/externalLinks/_rels/externalLink192.xml.rels><?xml version="1.0" encoding="UTF-8" standalone="yes"?>
<Relationships xmlns="http://schemas.openxmlformats.org/package/2006/relationships"><Relationship Id="rId1" Type="http://schemas.openxmlformats.org/officeDocument/2006/relationships/externalLinkPath" Target="file:///\\Lanfranchi\Pubblica\COMPOSIT\ITA_AB_p01_c01.xls" TargetMode="External"/></Relationships>
</file>

<file path=xl/externalLinks/_rels/externalLink193.xml.rels><?xml version="1.0" encoding="UTF-8" standalone="yes"?>
<Relationships xmlns="http://schemas.openxmlformats.org/package/2006/relationships"><Relationship Id="rId1" Type="http://schemas.openxmlformats.org/officeDocument/2006/relationships/externalLinkPath" Target="file:///\\Lanfranchi\Pubblica\windows\TEMP\Dati%20Tronzano%20d1-0-3.xls" TargetMode="External"/></Relationships>
</file>

<file path=xl/externalLinks/_rels/externalLink194.xml.rels><?xml version="1.0" encoding="UTF-8" standalone="yes"?>
<Relationships xmlns="http://schemas.openxmlformats.org/package/2006/relationships"><Relationship Id="rId1" Type="http://schemas.openxmlformats.org/officeDocument/2006/relationships/externalLinkPath" Target="file:///\\ntfile2trange\finance\file-xls\99-Budget\4bdp\other-1.xls" TargetMode="External"/></Relationships>
</file>

<file path=xl/externalLinks/_rels/externalLink195.xml.rels><?xml version="1.0" encoding="UTF-8" standalone="yes"?>
<Relationships xmlns="http://schemas.openxmlformats.org/package/2006/relationships"><Relationship Id="rId1" Type="http://schemas.microsoft.com/office/2006/relationships/xlExternalLinkPath/xlPathMissing" Target="LinkExternoRecuperado3" TargetMode="External"/></Relationships>
</file>

<file path=xl/externalLinks/_rels/externalLink196.xml.rels><?xml version="1.0" encoding="UTF-8" standalone="yes"?>
<Relationships xmlns="http://schemas.openxmlformats.org/package/2006/relationships"><Relationship Id="rId1" Type="http://schemas.openxmlformats.org/officeDocument/2006/relationships/externalLinkPath" Target="file:///A:\PUMPDATA.XLS" TargetMode="External"/></Relationships>
</file>

<file path=xl/externalLinks/_rels/externalLink197.xml.rels><?xml version="1.0" encoding="UTF-8" standalone="yes"?>
<Relationships xmlns="http://schemas.openxmlformats.org/package/2006/relationships"><Relationship Id="rId1" Type="http://schemas.openxmlformats.org/officeDocument/2006/relationships/externalLinkPath" Target="file:///\\Marazul\work\&#44060;&#48156;program\fdn_bm_pro.xls" TargetMode="External"/></Relationships>
</file>

<file path=xl/externalLinks/_rels/externalLink198.xml.rels><?xml version="1.0" encoding="UTF-8" standalone="yes"?>
<Relationships xmlns="http://schemas.openxmlformats.org/package/2006/relationships"><Relationship Id="rId1" Type="http://schemas.openxmlformats.org/officeDocument/2006/relationships/externalLinkPath" Target="file:///N:\KOKEILU\RAPPK2\SAHKO\ASIAKIRJ\4907646.XLS" TargetMode="External"/></Relationships>
</file>

<file path=xl/externalLinks/_rels/externalLink199.xml.rels><?xml version="1.0" encoding="UTF-8" standalone="yes"?>
<Relationships xmlns="http://schemas.openxmlformats.org/package/2006/relationships"><Relationship Id="rId1" Type="http://schemas.openxmlformats.org/officeDocument/2006/relationships/externalLinkPath" Target="file:///\\Ovpau\d\S&#237;lvia\Gerrot\Meus%20documentos\Nuno\CVRD\CVRDMenu.xls" TargetMode="External"/></Relationships>
</file>

<file path=xl/externalLinks/_rels/externalLink200.xml.rels><?xml version="1.0" encoding="UTF-8" standalone="yes"?>
<Relationships xmlns="http://schemas.openxmlformats.org/package/2006/relationships"><Relationship Id="rId1" Type="http://schemas.openxmlformats.org/officeDocument/2006/relationships/externalLinkPath" Target="file:///\\Ovpau\d\S&#237;lvia\Gerrot\Ana%20Claudia\Encontro%20de%20Coordenadores\3&#176;%20encontro\17-12\Menu.xls" TargetMode="External"/></Relationships>
</file>

<file path=xl/externalLinks/_rels/externalLink201.xml.rels><?xml version="1.0" encoding="UTF-8" standalone="yes"?>
<Relationships xmlns="http://schemas.openxmlformats.org/package/2006/relationships"><Relationship Id="rId1" Type="http://schemas.openxmlformats.org/officeDocument/2006/relationships/externalLinkPath" Target="file:///F:\TEMP\Unit%20Costing%20Model%20Hirrs%206.xls" TargetMode="External"/></Relationships>
</file>

<file path=xl/externalLinks/_rels/externalLink202.xml.rels><?xml version="1.0" encoding="UTF-8" standalone="yes"?>
<Relationships xmlns="http://schemas.openxmlformats.org/package/2006/relationships"><Relationship Id="rId1" Type="http://schemas.openxmlformats.org/officeDocument/2006/relationships/externalLinkPath" Target="file:///\\Server\or&#231;amento\Josias\Banco\LISTA%20ESP..xls" TargetMode="External"/></Relationships>
</file>

<file path=xl/externalLinks/_rels/externalLink203.xml.rels><?xml version="1.0" encoding="UTF-8" standalone="yes"?>
<Relationships xmlns="http://schemas.openxmlformats.org/package/2006/relationships"><Relationship Id="rId1" Type="http://schemas.openxmlformats.org/officeDocument/2006/relationships/externalLinkPath" Target="file:///\\Prgsrvbh02\rede_progen\02.Engenharia\VM\7013\01.Coordena&#231;&#227;o\PI-135093-0000-COR-002-0000%20Pozolana%20LT%20Projeto%20Conceptual%20Or&#231;amento%20de%20Investimento.xls" TargetMode="External"/></Relationships>
</file>

<file path=xl/externalLinks/_rels/externalLink204.xml.rels><?xml version="1.0" encoding="UTF-8" standalone="yes"?>
<Relationships xmlns="http://schemas.openxmlformats.org/package/2006/relationships"><Relationship Id="rId1" Type="http://schemas.openxmlformats.org/officeDocument/2006/relationships/externalLinkPath" Target="file:///\\145118\c_recepcao\DOCUME~1\01551911\CONFIG~1\Temp\c.lotus.notes.data\CVRD\Lucro_Projetado\Orcamento_teste_R$.xls" TargetMode="External"/></Relationships>
</file>

<file path=xl/externalLinks/_rels/externalLink205.xml.rels><?xml version="1.0" encoding="UTF-8" standalone="yes"?>
<Relationships xmlns="http://schemas.openxmlformats.org/package/2006/relationships"><Relationship Id="rId1" Type="http://schemas.openxmlformats.org/officeDocument/2006/relationships/externalLinkPath" Target="file:///\\Cvrdriosa01\dados\Documents%20and%20Settings\01926709\Desktop\Pen%20drive\Gerenciamento%20GAPTG%20-%20Hotel\GEROT\Agenda%20Reuni&#245;es%20GAPTG%202004.xls" TargetMode="External"/></Relationships>
</file>

<file path=xl/externalLinks/_rels/externalLink206.xml.rels><?xml version="1.0" encoding="UTF-8" standalone="yes"?>
<Relationships xmlns="http://schemas.openxmlformats.org/package/2006/relationships"><Relationship Id="rId1" Type="http://schemas.openxmlformats.org/officeDocument/2006/relationships/externalLinkPath" Target="file:///\\server\ENGENHARIA-OR&#199;AMENTOS\Orcamento\Comercial\Orc%202014\Andritz\Orc0368%20-%20Obra\Rev01\Rascunhos\Rasc0368%20Rev%2001%203%20Estagio%20Ajustado.xlsx" TargetMode="External"/></Relationships>
</file>

<file path=xl/externalLinks/_rels/externalLink207.xml.rels><?xml version="1.0" encoding="UTF-8" standalone="yes"?>
<Relationships xmlns="http://schemas.openxmlformats.org/package/2006/relationships"><Relationship Id="rId1" Type="http://schemas.openxmlformats.org/officeDocument/2006/relationships/externalLinkPath" Target="file:///\\server\ENGENHARIA-OR&#199;AMENTOS\PRO\PROPOSTA%202010\CNO\Projeto%20ALPA%20%20-%20ETE%20e%20ETA%20-%2044010%20(Nova)\OR&#199;AMENTOS\Revis&#227;o%2003\04%20-%20Orc%2044010%20-%20Fechado%20JC-Bruno%20Menegatti.xlsx" TargetMode="External"/></Relationships>
</file>

<file path=xl/externalLinks/_rels/externalLink208.xml.rels><?xml version="1.0" encoding="UTF-8" standalone="yes"?>
<Relationships xmlns="http://schemas.openxmlformats.org/package/2006/relationships"><Relationship Id="rId1" Type="http://schemas.openxmlformats.org/officeDocument/2006/relationships/externalLinkPath" Target="file:///\\cvrdslssa01\dados\Documents%20and%20Settings\01762328\Configura&#231;&#245;es%20locais\Temp\Meus%20documentos\Doc&#180;s%202004\Ger%20Rotina\Gerrot%202004\Abril\Itens%20Controle%202002%20(BH)\itens%20de%20controle\Ic97.xls" TargetMode="External"/></Relationships>
</file>

<file path=xl/externalLinks/_rels/externalLink209.xml.rels><?xml version="1.0" encoding="UTF-8" standalone="yes"?>
<Relationships xmlns="http://schemas.openxmlformats.org/package/2006/relationships"><Relationship Id="rId1" Type="http://schemas.openxmlformats.org/officeDocument/2006/relationships/externalLinkPath" Target="file:///\\Suevtma1\dados\Gepqt\Ger.%20Rotina%20GEPQT\Far&#243;is\2003\06%20-%20Junho\Comercial\Gerrot%20-%20Comercial%20-%20Agricultura%20-%202003.xls" TargetMode="External"/></Relationships>
</file>

<file path=xl/externalLinks/_rels/externalLink210.xml.rels><?xml version="1.0" encoding="UTF-8" standalone="yes"?>
<Relationships xmlns="http://schemas.openxmlformats.org/package/2006/relationships"><Relationship Id="rId1" Type="http://schemas.openxmlformats.org/officeDocument/2006/relationships/externalLinkPath" Target="file:///\\Omanut7\c\QUALIDADE\FCA%20-%20Controles\06%20-%20Gerenciamento%20da%20rotina%20FCA\Qualidade%20-%20Flavia\Gerenciamento%20Rotina\Vidigal%20-%20FCA\GEROT%20Manuten&#231;&#227;o%20-%20Vidigal%20-%20Geral%20FCA.xls" TargetMode="External"/></Relationships>
</file>

<file path=xl/externalLinks/_rels/externalLink211.xml.rels><?xml version="1.0" encoding="UTF-8" standalone="yes"?>
<Relationships xmlns="http://schemas.openxmlformats.org/package/2006/relationships"><Relationship Id="rId1" Type="http://schemas.openxmlformats.org/officeDocument/2006/relationships/externalLinkPath" Target="file:///\\Orcamentos1\c\WINDOWS\TEMP\Planilhas%20de%20Pre&#231;os%20CICLOPLUS.xls" TargetMode="External"/></Relationships>
</file>

<file path=xl/externalLinks/_rels/externalLink212.xml.rels><?xml version="1.0" encoding="UTF-8" standalone="yes"?>
<Relationships xmlns="http://schemas.openxmlformats.org/package/2006/relationships"><Relationship Id="rId1" Type="http://schemas.openxmlformats.org/officeDocument/2006/relationships/externalLinkPath" Target="file:///\\MGSNA0\PROJETOS\ENGTO\GPACK\PPFPACK.XLS" TargetMode="External"/></Relationships>
</file>

<file path=xl/externalLinks/_rels/externalLink213.xml.rels><?xml version="1.0" encoding="UTF-8" standalone="yes"?>
<Relationships xmlns="http://schemas.openxmlformats.org/package/2006/relationships"><Relationship Id="rId1" Type="http://schemas.openxmlformats.org/officeDocument/2006/relationships/externalLinkPath" Target="file:///\\Omanut7\c\Meus%20documentos\Pn10\Nuno\CVRD\CVRDMenu.xls" TargetMode="External"/></Relationships>
</file>

<file path=xl/externalLinks/_rels/externalLink214.xml.rels><?xml version="1.0" encoding="UTF-8" standalone="yes"?>
<Relationships xmlns="http://schemas.openxmlformats.org/package/2006/relationships"><Relationship Id="rId1" Type="http://schemas.openxmlformats.org/officeDocument/2006/relationships/externalLinkPath" Target="file:///\\Cvrdriosa01\dados\Gepqt\Qualidade%20-%20Manuten&#231;&#227;o\Manuten&#231;&#227;o_EFVM\GEMAG\Meus%20Documentos\Pn10\Nuno\CVRD\CVRDMenu.xls" TargetMode="External"/></Relationships>
</file>

<file path=xl/externalLinks/_rels/externalLink215.xml.rels><?xml version="1.0" encoding="UTF-8" standalone="yes"?>
<Relationships xmlns="http://schemas.openxmlformats.org/package/2006/relationships"><Relationship Id="rId1" Type="http://schemas.openxmlformats.org/officeDocument/2006/relationships/externalLinkPath" Target="http://webmail.mcesul.com.br/PRO/Proposta%202006/EKA%20CHEMICALS%20-%20Jundia&#237;/Mce%2052306/Revis&#227;o%2001/Pasta%20de%20Or&#231;amento/MCE/Propostas%2098/Mcesp022/MCE/proposta/Mcesp022GB/MCE/PROPOSTA/MCESP018/PROPOS~1/MCE01095/TARIFA.XLS" TargetMode="External"/></Relationships>
</file>

<file path=xl/externalLinks/_rels/externalLink216.xml.rels><?xml version="1.0" encoding="UTF-8" standalone="yes"?>
<Relationships xmlns="http://schemas.openxmlformats.org/package/2006/relationships"><Relationship Id="rId1" Type="http://schemas.openxmlformats.org/officeDocument/2006/relationships/externalLinkPath" Target="file:///\\Cvrdriosa01\dados\Meus%20Documentos\Secretaria\Item%20controle\GAROT\WINDOWS\TEMP\windows\TEMP\Nuno\CVRD\CVRDMenu.xls" TargetMode="External"/></Relationships>
</file>

<file path=xl/externalLinks/_rels/externalLink217.xml.rels><?xml version="1.0" encoding="UTF-8" standalone="yes"?>
<Relationships xmlns="http://schemas.openxmlformats.org/package/2006/relationships"><Relationship Id="rId1" Type="http://schemas.openxmlformats.org/officeDocument/2006/relationships/externalLinkPath" Target="file:///\\Cvrdfcasa01\DADOS\TEMP\Fp&amp;a\Orders\Orders\3Quarter%20by%20Salesforce.xls" TargetMode="External"/></Relationships>
</file>

<file path=xl/externalLinks/_rels/externalLink218.xml.rels><?xml version="1.0" encoding="UTF-8" standalone="yes"?>
<Relationships xmlns="http://schemas.openxmlformats.org/package/2006/relationships"><Relationship Id="rId1" Type="http://schemas.openxmlformats.org/officeDocument/2006/relationships/externalLinkPath" Target="file:///\\Cvrdfcasa01\DADOS\Mario%20Erazo%20Files\SIEMENS%20PROJECTS\PTD%20(Power%20Transmition%20and%20Distribution)\Transelectric%202003%20(CIO%20ST%201)\CALCULO%20TRANSELECTRIC%20flujo%20(Cto%20Financ).xls" TargetMode="External"/></Relationships>
</file>

<file path=xl/externalLinks/_rels/externalLink219.xml.rels><?xml version="1.0" encoding="UTF-8" standalone="yes"?>
<Relationships xmlns="http://schemas.openxmlformats.org/package/2006/relationships"><Relationship Id="rId1" Type="http://schemas.microsoft.com/office/2006/relationships/xlExternalLinkPath/xlPathMissing" Target="LinkExternoRecuperado4" TargetMode="External"/></Relationships>
</file>

<file path=xl/externalLinks/_rels/externalLink220.xml.rels><?xml version="1.0" encoding="UTF-8" standalone="yes"?>
<Relationships xmlns="http://schemas.openxmlformats.org/package/2006/relationships"><Relationship Id="rId1" Type="http://schemas.openxmlformats.org/officeDocument/2006/relationships/externalLinkPath" Target="file:///\\Cvrdriosa01\dados\Meus%20Documentos\Secretaria\Item%20controle\GAROT\WINDOWS\TEMP\Pn10\Nuno\CVRD\CVRDMenu.xls" TargetMode="External"/></Relationships>
</file>

<file path=xl/externalLinks/_rels/externalLink221.xml.rels><?xml version="1.0" encoding="UTF-8" standalone="yes"?>
<Relationships xmlns="http://schemas.openxmlformats.org/package/2006/relationships"><Relationship Id="rId1" Type="http://schemas.openxmlformats.org/officeDocument/2006/relationships/externalLinkPath" Target="file:///\\Fcahome\work\WINDOWS\TEMP\FCA-%20Alessandro\Ferrovia%20Centro%20Atl&#226;ntica\Itens%20de%20Controle\Financeiro\Custeio%20Previsto%20X%20Realizado%20-%202001.xls" TargetMode="External"/></Relationships>
</file>

<file path=xl/externalLinks/_rels/externalLink222.xml.rels><?xml version="1.0" encoding="UTF-8" standalone="yes"?>
<Relationships xmlns="http://schemas.openxmlformats.org/package/2006/relationships"><Relationship Id="rId1" Type="http://schemas.openxmlformats.org/officeDocument/2006/relationships/externalLinkPath" Target="file:///\\cvrdfcasa01\dados\Documents%20and%20Settings\200005732\Local%20Settings\Temporary%20Internet%20Files\OLK17\061115_QTR%20Financial%20Model.xls" TargetMode="External"/></Relationships>
</file>

<file path=xl/externalLinks/_rels/externalLink223.xml.rels><?xml version="1.0" encoding="UTF-8" standalone="yes"?>
<Relationships xmlns="http://schemas.openxmlformats.org/package/2006/relationships"><Relationship Id="rId1" Type="http://schemas.openxmlformats.org/officeDocument/2006/relationships/externalLinkPath" Target="file:///\\Or&#231;amentos1\prop.%202001\Proposta2000\Rhodia\Mcesp001\Memocal001EL.xls" TargetMode="External"/></Relationships>
</file>

<file path=xl/externalLinks/_rels/externalLink224.xml.rels><?xml version="1.0" encoding="UTF-8" standalone="yes"?>
<Relationships xmlns="http://schemas.openxmlformats.org/package/2006/relationships"><Relationship Id="rId1" Type="http://schemas.openxmlformats.org/officeDocument/2006/relationships/externalLinkPath" Target="file:///\\Orcamentos1\propostas\Dow%20Quimica\Mcesp084\Memocal84.xls" TargetMode="External"/></Relationships>
</file>

<file path=xl/externalLinks/_rels/externalLink225.xml.rels><?xml version="1.0" encoding="UTF-8" standalone="yes"?>
<Relationships xmlns="http://schemas.openxmlformats.org/package/2006/relationships"><Relationship Id="rId1" Type="http://schemas.openxmlformats.org/officeDocument/2006/relationships/externalLinkPath" Target="file:///\\Or&#231;amentos1\prop.%202001\Proposta2000\Rhodia\Mcesp001\Mcesp023\MCE\Propostas%2098\Mcesp022\MCE\proposta\Mcesp022GB\MCE\PROPOSTA\MCESP018\PROPOS~1\MCE01095\TARIFA.XLS" TargetMode="External"/></Relationships>
</file>

<file path=xl/externalLinks/_rels/externalLink226.xml.rels><?xml version="1.0" encoding="UTF-8" standalone="yes"?>
<Relationships xmlns="http://schemas.openxmlformats.org/package/2006/relationships"><Relationship Id="rId1" Type="http://schemas.openxmlformats.org/officeDocument/2006/relationships/externalLinkPath" Target="file:///\\Cvrdriosa01\dados\Betania\Pessoal\Orc_L62_rev1.xls" TargetMode="External"/></Relationships>
</file>

<file path=xl/externalLinks/_rels/externalLink227.xml.rels><?xml version="1.0" encoding="UTF-8" standalone="yes"?>
<Relationships xmlns="http://schemas.openxmlformats.org/package/2006/relationships"><Relationship Id="rId1" Type="http://schemas.openxmlformats.org/officeDocument/2006/relationships/externalLinkPath" Target="file:///\\Cvrdriosa01\dados\GAPEG\Custeio%202004\Or&#231;amento%2052.xls" TargetMode="External"/></Relationships>
</file>

<file path=xl/externalLinks/_rels/externalLink228.xml.rels><?xml version="1.0" encoding="UTF-8" standalone="yes"?>
<Relationships xmlns="http://schemas.openxmlformats.org/package/2006/relationships"><Relationship Id="rId1" Type="http://schemas.openxmlformats.org/officeDocument/2006/relationships/externalLinkPath" Target="file:///\\suevtma1\dados\Meus%20Documentos\Nuno\CVRD\Orcamento\2002\DesdobramentoDiretrizes\Meus%20documentos\Nuno\AmBev\ArqExcel\N3NNcddProjetos.xls" TargetMode="External"/></Relationships>
</file>

<file path=xl/externalLinks/_rels/externalLink229.xml.rels><?xml version="1.0" encoding="UTF-8" standalone="yes"?>
<Relationships xmlns="http://schemas.openxmlformats.org/package/2006/relationships"><Relationship Id="rId1" Type="http://schemas.openxmlformats.org/officeDocument/2006/relationships/externalLinkPath" Target="file:///\\Omanut7\c\WINDOWS\TEMP\GEROT%20Manuten&#231;&#227;o%20EFVM-SET-02.xls" TargetMode="External"/></Relationships>
</file>

<file path=xl/externalLinks/_rels/externalLink230.xml.rels><?xml version="1.0" encoding="UTF-8" standalone="yes"?>
<Relationships xmlns="http://schemas.openxmlformats.org/package/2006/relationships"><Relationship Id="rId1" Type="http://schemas.openxmlformats.org/officeDocument/2006/relationships/externalLinkPath" Target="file:///J:\GROUP\GB&amp;F\FLASH\1997\Sept\FINANCE\BYOB\QMIA.XLS" TargetMode="External"/></Relationships>
</file>

<file path=xl/externalLinks/_rels/externalLink231.xml.rels><?xml version="1.0" encoding="UTF-8" standalone="yes"?>
<Relationships xmlns="http://schemas.openxmlformats.org/package/2006/relationships"><Relationship Id="rId1" Type="http://schemas.openxmlformats.org/officeDocument/2006/relationships/externalLinkPath" Target="file:///\\Cvrdfcasa01\DADOS\WINDOWS\TEMP\S1overview.xls" TargetMode="External"/></Relationships>
</file>

<file path=xl/externalLinks/_rels/externalLink232.xml.rels><?xml version="1.0" encoding="UTF-8" standalone="yes"?>
<Relationships xmlns="http://schemas.openxmlformats.org/package/2006/relationships"><Relationship Id="rId1" Type="http://schemas.openxmlformats.org/officeDocument/2006/relationships/externalLinkPath" Target="http://invisioncontaxnet/DADOS/NRH-1231/B&#244;nus%20Gerencial%202001/Filiais/Cear&#225;/DIR%20MERCADO%20CONSUMIDOR.xls" TargetMode="External"/></Relationships>
</file>

<file path=xl/externalLinks/_rels/externalLink233.xml.rels><?xml version="1.0" encoding="UTF-8" standalone="yes"?>
<Relationships xmlns="http://schemas.openxmlformats.org/package/2006/relationships"><Relationship Id="rId1" Type="http://schemas.openxmlformats.org/officeDocument/2006/relationships/externalLinkPath" Target="file:///\\Micro_01\d\MEDI&#199;&#213;ES%20ENGETOP\lote%2002\fase%2004%20servi&#231;os%20preliminares%20e%20complementares\14&#170;MEDI&#199;&#195;O02.xls" TargetMode="External"/></Relationships>
</file>

<file path=xl/externalLinks/_rels/externalLink234.xml.rels><?xml version="1.0" encoding="UTF-8" standalone="yes"?>
<Relationships xmlns="http://schemas.openxmlformats.org/package/2006/relationships"><Relationship Id="rId1" Type="http://schemas.openxmlformats.org/officeDocument/2006/relationships/externalLinkPath" Target="file:///\\cvrdfcasa01\dados\PROJECTS\Fp&amp;a\Orders\3Quarter%20by%20Salesforce.xls" TargetMode="External"/></Relationships>
</file>

<file path=xl/externalLinks/_rels/externalLink235.xml.rels><?xml version="1.0" encoding="UTF-8" standalone="yes"?>
<Relationships xmlns="http://schemas.openxmlformats.org/package/2006/relationships"><Relationship Id="rId1" Type="http://schemas.openxmlformats.org/officeDocument/2006/relationships/externalLinkPath" Target="file:///\\Cvrdriosa01\dados\GEVIS\INFO_GEVIS\Qualidade%20GEVIS\GEPQT\Entregues%20a%20GEPQT\Mar&#231;o\Meus%20documentos\Nuno\CVRD\CVRDMenu.xls" TargetMode="External"/></Relationships>
</file>

<file path=xl/externalLinks/_rels/externalLink236.xml.rels><?xml version="1.0" encoding="UTF-8" standalone="yes"?>
<Relationships xmlns="http://schemas.openxmlformats.org/package/2006/relationships"><Relationship Id="rId1" Type="http://schemas.openxmlformats.org/officeDocument/2006/relationships/externalLinkPath" Target="file:///D:\CVRD\03pr5681\calculo\TAB-MOT.xls" TargetMode="External"/></Relationships>
</file>

<file path=xl/externalLinks/_rels/externalLink237.xml.rels><?xml version="1.0" encoding="UTF-8" standalone="yes"?>
<Relationships xmlns="http://schemas.openxmlformats.org/package/2006/relationships"><Relationship Id="rId1" Type="http://schemas.openxmlformats.org/officeDocument/2006/relationships/externalLinkPath" Target="file:///\\Cvrdriosa01\dados\QUALIDADE%20COE\Farol%20de%20Envio\Setembro\Farol_de_envio%20-%20Opera&#231;&#245;es%20-%20Ago_2004.xls" TargetMode="External"/></Relationships>
</file>

<file path=xl/externalLinks/_rels/externalLink238.xml.rels><?xml version="1.0" encoding="UTF-8" standalone="yes"?>
<Relationships xmlns="http://schemas.openxmlformats.org/package/2006/relationships"><Relationship Id="rId1" Type="http://schemas.openxmlformats.org/officeDocument/2006/relationships/externalLinkPath" Target="file:///D:\P201-FMC%20Queensland\Calculations\Qlps1551.xls" TargetMode="External"/></Relationships>
</file>

<file path=xl/externalLinks/_rels/externalLink239.xml.rels><?xml version="1.0" encoding="UTF-8" standalone="yes"?>
<Relationships xmlns="http://schemas.openxmlformats.org/package/2006/relationships"><Relationship Id="rId1" Type="http://schemas.openxmlformats.org/officeDocument/2006/relationships/externalLinkPath" Target="file:///\\ktksms007\fast\User\Ty&#246;t\TARLA_230903_C_Turkki_241103.xls" TargetMode="External"/></Relationships>
</file>

<file path=xl/externalLinks/_rels/externalLink240.xml.rels><?xml version="1.0" encoding="UTF-8" standalone="yes"?>
<Relationships xmlns="http://schemas.openxmlformats.org/package/2006/relationships"><Relationship Id="rId1" Type="http://schemas.openxmlformats.org/officeDocument/2006/relationships/externalLinkPath" Target="http://sao.hatchworkshare.com/Documents%20and%20Settings/dwye63336/My%20Documents/Nexen/GE%201.6/DOCUME~1/BUBI15~1/OTLocal/Calgary/Workbin/FA7939.0/BOP%20Worksheet%20-%20Nexen%20GE1.5%20-%202008-08-25.xls" TargetMode="External"/></Relationships>
</file>

<file path=xl/externalLinks/_rels/externalLink241.xml.rels><?xml version="1.0" encoding="UTF-8" standalone="yes"?>
<Relationships xmlns="http://schemas.openxmlformats.org/package/2006/relationships"><Relationship Id="rId1" Type="http://schemas.openxmlformats.org/officeDocument/2006/relationships/externalLinkPath" Target="file:///L:\QUOTDATA_WHL\QUOTANS\1201-1400-FWP\FWP001321_SE_S&#246;dra%20Cell%20V&#228;r&#246;_New%20WHL\FWP001321_3\Technical\App%2003.1.7%20Motorlist_Sub%20project%202.xlsx" TargetMode="External"/></Relationships>
</file>

<file path=xl/externalLinks/_rels/externalLink242.xml.rels><?xml version="1.0" encoding="UTF-8" standalone="yes"?>
<Relationships xmlns="http://schemas.openxmlformats.org/package/2006/relationships"><Relationship Id="rId1" Type="http://schemas.openxmlformats.org/officeDocument/2006/relationships/externalLinkPath" Target="file:///\\SECSLMA1\USER\EXEMPLO.XLS" TargetMode="External"/></Relationships>
</file>

<file path=xl/externalLinks/_rels/externalLink243.xml.rels><?xml version="1.0" encoding="UTF-8" standalone="yes"?>
<Relationships xmlns="http://schemas.openxmlformats.org/package/2006/relationships"><Relationship Id="rId1" Type="http://schemas.openxmlformats.org/officeDocument/2006/relationships/externalLinkPath" Target="https://palmont2.sharepoint.com/Users/SORSCH~1/AppData/Local/Temp/notes5F7A83/Motor%20list_FWP001062_0.xlsx" TargetMode="External"/></Relationships>
</file>

<file path=xl/externalLinks/_rels/externalLink244.xml.rels><?xml version="1.0" encoding="UTF-8" standalone="yes"?>
<Relationships xmlns="http://schemas.openxmlformats.org/package/2006/relationships"><Relationship Id="rId1" Type="http://schemas.openxmlformats.org/officeDocument/2006/relationships/externalLinkPath" Target="file:///\\pors0180i.eu2.mnet\QUOTDATA_WHL\QUOTANS\MAIN_SINGLE-PROJECTS\FWP000601-000800\FWP000722_RU_Vologda\FWP000722_0_RU_Vologda\Technical\FWP000722-0_Motorlist.xlsx" TargetMode="External"/></Relationships>
</file>

<file path=xl/externalLinks/_rels/externalLink245.xml.rels><?xml version="1.0" encoding="UTF-8" standalone="yes"?>
<Relationships xmlns="http://schemas.openxmlformats.org/package/2006/relationships"><Relationship Id="rId1" Type="http://schemas.openxmlformats.org/officeDocument/2006/relationships/externalLinkPath" Target="file:///\\145118\c_recepcao\Controle\GEPOL\GERAL\Extras\Cont%20Colig%20Ferrosos%20Agosto%201.xls" TargetMode="External"/></Relationships>
</file>

<file path=xl/externalLinks/_rels/externalLink246.xml.rels><?xml version="1.0" encoding="UTF-8" standalone="yes"?>
<Relationships xmlns="http://schemas.openxmlformats.org/package/2006/relationships"><Relationship Id="rId1" Type="http://schemas.openxmlformats.org/officeDocument/2006/relationships/externalLinkPath" Target="file:///\\Ce047805\c\AN&#193;LISE%20CEAR&#193;\BadeR99_CE.xls" TargetMode="External"/></Relationships>
</file>

<file path=xl/externalLinks/_rels/externalLink247.xml.rels><?xml version="1.0" encoding="UTF-8" standalone="yes"?>
<Relationships xmlns="http://schemas.openxmlformats.org/package/2006/relationships"><Relationship Id="rId1" Type="http://schemas.openxmlformats.org/officeDocument/2006/relationships/externalLinkPath" Target="file:///\\sutvtma0\dados\PORTOS\Qualidade%20GAMIG\GERROT\Manuten&#231;&#227;o\Apresenta&#231;&#227;o%20Cl&#225;udio\ENGTO\PADRONIZ\CUSTOS.XLS" TargetMode="External"/></Relationships>
</file>

<file path=xl/externalLinks/_rels/externalLink248.xml.rels><?xml version="1.0" encoding="UTF-8" standalone="yes"?>
<Relationships xmlns="http://schemas.openxmlformats.org/package/2006/relationships"><Relationship Id="rId1" Type="http://schemas.openxmlformats.org/officeDocument/2006/relationships/externalLinkPath" Target="file:///\\MGSNA0\PROJETOS\ENGTO\PADRONIZ\CUSTOS.XLS" TargetMode="External"/></Relationships>
</file>

<file path=xl/externalLinks/_rels/externalLink249.xml.rels><?xml version="1.0" encoding="UTF-8" standalone="yes"?>
<Relationships xmlns="http://schemas.openxmlformats.org/package/2006/relationships"><Relationship Id="rId1" Type="http://schemas.openxmlformats.org/officeDocument/2006/relationships/externalLinkPath" Target="https://palmont2.sharepoint.com/Users/Murilo-PC/Desktop/Esquadrias.xlsx" TargetMode="External"/></Relationships>
</file>

<file path=xl/externalLinks/_rels/externalLink250.xml.rels><?xml version="1.0" encoding="UTF-8" standalone="yes"?>
<Relationships xmlns="http://schemas.openxmlformats.org/package/2006/relationships"><Relationship Id="rId1" Type="http://schemas.openxmlformats.org/officeDocument/2006/relationships/externalLinkPath" Target="file:///F:\Documents%20and%20Settings\maccio\Impostazioni%20locali\Temporary%20Internet%20Files\Content.IE5\49GRZJIV\2007-1%20Algeria%20Grande%20Vitesse%20Signaling.xls" TargetMode="External"/></Relationships>
</file>

<file path=xl/externalLinks/_rels/externalLink251.xml.rels><?xml version="1.0" encoding="UTF-8" standalone="yes"?>
<Relationships xmlns="http://schemas.openxmlformats.org/package/2006/relationships"><Relationship Id="rId1" Type="http://schemas.openxmlformats.org/officeDocument/2006/relationships/externalLinkPath" Target="file:///\\Mcvp1\c\Alexandre\Pend&#234;ncias\Gerrot_CO.xls" TargetMode="External"/></Relationships>
</file>

<file path=xl/externalLinks/_rels/externalLink252.xml.rels><?xml version="1.0" encoding="UTF-8" standalone="yes"?>
<Relationships xmlns="http://schemas.openxmlformats.org/package/2006/relationships"><Relationship Id="rId1" Type="http://schemas.openxmlformats.org/officeDocument/2006/relationships/externalLinkPath" Target="file:///\\cvrdfcasa01\dados\Documents%20and%20Settings\maccio\Impostazioni%20locali\Temporary%20Internet%20Files\Content.IE5\49GRZJIV\2007-1%20Algeria%20Grande%20Vitesse%20Signaling.xls" TargetMode="External"/></Relationships>
</file>

<file path=xl/externalLinks/_rels/externalLink253.xml.rels><?xml version="1.0" encoding="UTF-8" standalone="yes"?>
<Relationships xmlns="http://schemas.openxmlformats.org/package/2006/relationships"><Relationship Id="rId1" Type="http://schemas.openxmlformats.org/officeDocument/2006/relationships/externalLinkPath" Target="file:///\\cvrdriosa01\dados\WINDOWS\TEMP\Nuno\CVRD\CVRDMenu.xls" TargetMode="External"/></Relationships>
</file>

<file path=xl/externalLinks/_rels/externalLink254.xml.rels><?xml version="1.0" encoding="UTF-8" standalone="yes"?>
<Relationships xmlns="http://schemas.openxmlformats.org/package/2006/relationships"><Relationship Id="rId1" Type="http://schemas.openxmlformats.org/officeDocument/2006/relationships/externalLinkPath" Target="file:///\\cvrdfcasa01\dados\Documents%20and%20Settings\c0225300\Desktop\Backup%20HD\Mem&#243;ria%20Super\Mem&#243;ria%20de%20c&#225;lculo%20-%20Superestrutura_revisado2jo&#227;o.xls" TargetMode="External"/></Relationships>
</file>

<file path=xl/externalLinks/_rels/externalLink255.xml.rels><?xml version="1.0" encoding="UTF-8" standalone="yes"?>
<Relationships xmlns="http://schemas.openxmlformats.org/package/2006/relationships"><Relationship Id="rId1" Type="http://schemas.openxmlformats.org/officeDocument/2006/relationships/externalLinkPath" Target="file:///\\Or&#231;amentos1\PROPOSTA2001\Total%20Pack\Mce%20289\Orc289.xls" TargetMode="External"/></Relationships>
</file>

<file path=xl/externalLinks/_rels/externalLink256.xml.rels><?xml version="1.0" encoding="UTF-8" standalone="yes"?>
<Relationships xmlns="http://schemas.openxmlformats.org/package/2006/relationships"><Relationship Id="rId1" Type="http://schemas.openxmlformats.org/officeDocument/2006/relationships/externalLinkPath" Target="file:///\\server\OR&#199;AMENTOS\DOCUME~1\01826859\CONFIG~1\Temp\notes8D8170\Nuno\CVRD\CVRDMenu.xls" TargetMode="External"/></Relationships>
</file>

<file path=xl/externalLinks/_rels/externalLink257.xml.rels><?xml version="1.0" encoding="UTF-8" standalone="yes"?>
<Relationships xmlns="http://schemas.openxmlformats.org/package/2006/relationships"><Relationship Id="rId1" Type="http://schemas.openxmlformats.org/officeDocument/2006/relationships/externalLinkPath" Target="file:///\\Cvrdfcasa01\DADOS\Documents%20and%20Settings\pesce\My%20Documents\GETS\ALGERIA\ELIOP%20partnership\Annaba-Tebessa\OFFER\Cost%20RollUp\GE%20Price%20List%20Sig%20&amp;%20Tel%20v2_rev1.xls" TargetMode="External"/></Relationships>
</file>

<file path=xl/externalLinks/_rels/externalLink258.xml.rels><?xml version="1.0" encoding="UTF-8" standalone="yes"?>
<Relationships xmlns="http://schemas.openxmlformats.org/package/2006/relationships"><Relationship Id="rId1" Type="http://schemas.openxmlformats.org/officeDocument/2006/relationships/externalLinkPath" Target="file:///\\ORCAMENTOS-01\Propostas\MCE\Departamento%20de%20Propostas\Propostas\Prop_2001\Mce02201\PPU%20com%20Indices%20(MCE).xls" TargetMode="External"/></Relationships>
</file>

<file path=xl/externalLinks/_rels/externalLink259.xml.rels><?xml version="1.0" encoding="UTF-8" standalone="yes"?>
<Relationships xmlns="http://schemas.openxmlformats.org/package/2006/relationships"><Relationship Id="rId1" Type="http://schemas.openxmlformats.org/officeDocument/2006/relationships/externalLinkPath" Target="file:///\\cvrdfcasa01\dados\Documents%20and%20Settings\Murat.Arslan\My%20Documents\Projects\Iraq%20After%20War\SCOP\SCOP%205241-TR-01\NEW%20TENDER\Calisma%20dosyalari\BOQ%2011-05-05.xls" TargetMode="External"/></Relationships>
</file>

<file path=xl/externalLinks/_rels/externalLink260.xml.rels><?xml version="1.0" encoding="UTF-8" standalone="yes"?>
<Relationships xmlns="http://schemas.openxmlformats.org/package/2006/relationships"><Relationship Id="rId1" Type="http://schemas.openxmlformats.org/officeDocument/2006/relationships/externalLinkPath" Target="file:///F:\F%20L%20&#193;%20V%20I%20O\OR&#199;AMENTOS\ANEL%20RIO%20-%20CONS&#211;RCIO\PROPOSTA%206%200409\ANEL%20RIO\CUSTO%20LARANJEIRAS.xls" TargetMode="External"/></Relationships>
</file>

<file path=xl/externalLinks/_rels/externalLink261.xml.rels><?xml version="1.0" encoding="UTF-8" standalone="yes"?>
<Relationships xmlns="http://schemas.openxmlformats.org/package/2006/relationships"><Relationship Id="rId1" Type="http://schemas.openxmlformats.org/officeDocument/2006/relationships/externalLinkPath" Target="file:///\\cvrdfcasa01\dados\PEL_GENOG\GERROT%20GENOG\DADOS\AntonioGaspar\RG014%20-%20Contratadas\Estatistica%202003\Contrcontratadas\ControleContratada.xls" TargetMode="External"/></Relationships>
</file>

<file path=xl/externalLinks/_rels/externalLink262.xml.rels><?xml version="1.0" encoding="UTF-8" standalone="yes"?>
<Relationships xmlns="http://schemas.openxmlformats.org/package/2006/relationships"><Relationship Id="rId1" Type="http://schemas.openxmlformats.org/officeDocument/2006/relationships/externalLinkPath" Target="file:///\\Ev006dataaege\shared\tmp\97S1-LRF.XLS" TargetMode="External"/></Relationships>
</file>

<file path=xl/externalLinks/_rels/externalLink263.xml.rels><?xml version="1.0" encoding="UTF-8" standalone="yes"?>
<Relationships xmlns="http://schemas.openxmlformats.org/package/2006/relationships"><Relationship Id="rId1" Type="http://schemas.openxmlformats.org/officeDocument/2006/relationships/externalLinkPath" Target="file:///\\ntfile2trange\finance\windows\TEMP\Swing\Model\Model\010205%20consol%20org%20synergies.xls" TargetMode="External"/></Relationships>
</file>

<file path=xl/externalLinks/_rels/externalLink264.xml.rels><?xml version="1.0" encoding="UTF-8" standalone="yes"?>
<Relationships xmlns="http://schemas.openxmlformats.org/package/2006/relationships"><Relationship Id="rId1" Type="http://schemas.microsoft.com/office/2006/relationships/xlExternalLinkPath/xlPathMissing" Target="LinkExternoRecuperado5" TargetMode="External"/></Relationships>
</file>

<file path=xl/externalLinks/_rels/externalLink265.xml.rels><?xml version="1.0" encoding="UTF-8" standalone="yes"?>
<Relationships xmlns="http://schemas.openxmlformats.org/package/2006/relationships"><Relationship Id="rId1" Type="http://schemas.openxmlformats.org/officeDocument/2006/relationships/externalLinkPath" Target="file:///\\cvrdslssa01\dados\Documents%20and%20Settings\01344846\Meus%20documentos\M&#193;RCIA\GANAN\OR&#199;AMENTO\DILO\Compara&#231;&#227;o%20P&#225;tio%20D%20x%20C.xls" TargetMode="External"/></Relationships>
</file>

<file path=xl/externalLinks/_rels/externalLink266.xml.rels><?xml version="1.0" encoding="UTF-8" standalone="yes"?>
<Relationships xmlns="http://schemas.openxmlformats.org/package/2006/relationships"><Relationship Id="rId1" Type="http://schemas.openxmlformats.org/officeDocument/2006/relationships/externalLinkPath" Target="file:///\\server\OR&#199;AMENTOS\DOCUME~1\01826859\CONFIG~1\Temp\notes8D8170\JP\Gerrot%20-%20Corredor%20Centro%20-%202003.xls" TargetMode="External"/></Relationships>
</file>

<file path=xl/externalLinks/_rels/externalLink267.xml.rels><?xml version="1.0" encoding="UTF-8" standalone="yes"?>
<Relationships xmlns="http://schemas.openxmlformats.org/package/2006/relationships"><Relationship Id="rId1" Type="http://schemas.openxmlformats.org/officeDocument/2006/relationships/externalLinkPath" Target="file:///\\server\OR&#199;AMENTOS\PROPOSTAS%202013\PASP_040_2013%20-%20ANDRITZ%20-%20P&#225;tio%20de%20Madeira%20-%20KLABIN%20(Ortigueira-PR)\Estimativa\EC%20-%20PASP_040_2013%20-%20P&#225;tio%20Andritz_CONSOLIDADA.xlsx" TargetMode="External"/></Relationships>
</file>

<file path=xl/externalLinks/_rels/externalLink268.xml.rels><?xml version="1.0" encoding="UTF-8" standalone="yes"?>
<Relationships xmlns="http://schemas.openxmlformats.org/package/2006/relationships"><Relationship Id="rId1" Type="http://schemas.openxmlformats.org/officeDocument/2006/relationships/externalLinkPath" Target="file:///\\Ce036097\ce036097\WINDOWS\Desktop\Report%20to.xls" TargetMode="External"/></Relationships>
</file>

<file path=xl/externalLinks/_rels/externalLink269.xml.rels><?xml version="1.0" encoding="UTF-8" standalone="yes"?>
<Relationships xmlns="http://schemas.openxmlformats.org/package/2006/relationships"><Relationship Id="rId1" Type="http://schemas.openxmlformats.org/officeDocument/2006/relationships/externalLinkPath" Target="file:///\\cvrdslssa01\dados\Documents%20and%20Settings\01762328\Configura&#231;&#245;es%20locais\Temp\Gepqt\Reuni&#931;es%20-%20Ourominas%20e%20Merlin\diskete\01%20-%20Descri&#231;&#9566;o%20do%20Neg&#243;cio.xls" TargetMode="External"/></Relationships>
</file>

<file path=xl/externalLinks/_rels/externalLink270.xml.rels><?xml version="1.0" encoding="UTF-8" standalone="yes"?>
<Relationships xmlns="http://schemas.openxmlformats.org/package/2006/relationships"><Relationship Id="rId1" Type="http://schemas.openxmlformats.org/officeDocument/2006/relationships/externalLinkPath" Target="file:///\\F921cl921838\c%20haroldo\GEVIP\VIAPLAN\MATERIAL\DORMEN98.XLS" TargetMode="External"/></Relationships>
</file>

<file path=xl/externalLinks/_rels/externalLink271.xml.rels><?xml version="1.0" encoding="UTF-8" standalone="yes"?>
<Relationships xmlns="http://schemas.openxmlformats.org/package/2006/relationships"><Relationship Id="rId1" Type="http://schemas.openxmlformats.org/officeDocument/2006/relationships/externalLinkPath" Target="file:///\\Marazul\work\writable\okpai_&#53664;&#44148;\OKPAIlastbm-add422.xls" TargetMode="External"/></Relationships>
</file>

<file path=xl/externalLinks/_rels/externalLink272.xml.rels><?xml version="1.0" encoding="UTF-8" standalone="yes"?>
<Relationships xmlns="http://schemas.openxmlformats.org/package/2006/relationships"><Relationship Id="rId1" Type="http://schemas.openxmlformats.org/officeDocument/2006/relationships/externalLinkPath" Target="file:///\\Stanghellini_sa\Scambio\DOCUME~1\Castelli\IMPOST~1\Temp\SE0003~1\2%20sintesi%20economiche\Chiu9911%20ufficiale\Chiu9903_SE\SE9903.xls" TargetMode="External"/></Relationships>
</file>

<file path=xl/externalLinks/_rels/externalLink273.xml.rels><?xml version="1.0" encoding="UTF-8" standalone="yes"?>
<Relationships xmlns="http://schemas.openxmlformats.org/package/2006/relationships"><Relationship Id="rId1" Type="http://schemas.openxmlformats.org/officeDocument/2006/relationships/externalLinkPath" Target="file:///\\cvrdfcasa01\DADOS\farol\Gepqt\Apresentacoes\1a%205-Setembro%20-%20Encontro%20coord\Gerenciamento%20da%20rotina\Gerrot%20-%20Corredor%20Vit&#243;ria%20Minas%20-%20JUL_2003.xls" TargetMode="External"/></Relationships>
</file>

<file path=xl/externalLinks/_rels/externalLink274.xml.rels><?xml version="1.0" encoding="UTF-8" standalone="yes"?>
<Relationships xmlns="http://schemas.openxmlformats.org/package/2006/relationships"><Relationship Id="rId1" Type="http://schemas.openxmlformats.org/officeDocument/2006/relationships/externalLinkPath" Target="file:///L:\GEVIP\VIAPLAN\SUPEREST\CARACT\DPL.XLS" TargetMode="External"/></Relationships>
</file>

<file path=xl/externalLinks/_rels/externalLink275.xml.rels><?xml version="1.0" encoding="UTF-8" standalone="yes"?>
<Relationships xmlns="http://schemas.openxmlformats.org/package/2006/relationships"><Relationship Id="rId1" Type="http://schemas.openxmlformats.org/officeDocument/2006/relationships/externalLinkPath" Target="file:///\\Lanfranchi\Pubblica\Impianti\ADRIATICA\Gara\Stazioni\SSevero_T.xls" TargetMode="External"/></Relationships>
</file>

<file path=xl/externalLinks/_rels/externalLink276.xml.rels><?xml version="1.0" encoding="UTF-8" standalone="yes"?>
<Relationships xmlns="http://schemas.openxmlformats.org/package/2006/relationships"><Relationship Id="rId1" Type="http://schemas.openxmlformats.org/officeDocument/2006/relationships/externalLinkPath" Target="file:///\\cvrdfcasa01\DADOS\GEVIP\VIAPLAN\SUPEREST\CARACT\DSV.XLS" TargetMode="External"/></Relationships>
</file>

<file path=xl/externalLinks/_rels/externalLink277.xml.rels><?xml version="1.0" encoding="UTF-8" standalone="yes"?>
<Relationships xmlns="http://schemas.openxmlformats.org/package/2006/relationships"><Relationship Id="rId1" Type="http://schemas.openxmlformats.org/officeDocument/2006/relationships/externalLinkPath" Target="file:///\\Or&#231;amentos1\proposta2001\MCE\Departamento%20de%20Propostas\Propostas\Prop_2000\Mce11800\Consolidado%20Jan%202001\Orc11803%20(Consolidado%20Jan%202001).xls" TargetMode="External"/></Relationships>
</file>

<file path=xl/externalLinks/_rels/externalLink278.xml.rels><?xml version="1.0" encoding="UTF-8" standalone="yes"?>
<Relationships xmlns="http://schemas.openxmlformats.org/package/2006/relationships"><Relationship Id="rId1" Type="http://schemas.openxmlformats.org/officeDocument/2006/relationships/externalLinkPath" Target="http://sao.hatchworkshare.com/livelink/livelink.exe/5986731/Planilha%20de%20C&#225;lculo%20de%20Cabos_rev0.xlsm" TargetMode="External"/></Relationships>
</file>

<file path=xl/externalLinks/_rels/externalLink279.xml.rels><?xml version="1.0" encoding="UTF-8" standalone="yes"?>
<Relationships xmlns="http://schemas.openxmlformats.org/package/2006/relationships"><Relationship Id="rId1" Type="http://schemas.openxmlformats.org/officeDocument/2006/relationships/externalLinkPath" Target="file:///\\Server1-silei\scmt_genova\SCMT\materiali\21040-2.X.X.X-EM_00.xls" TargetMode="External"/></Relationships>
</file>

<file path=xl/externalLinks/_rels/externalLink280.xml.rels><?xml version="1.0" encoding="UTF-8" standalone="yes"?>
<Relationships xmlns="http://schemas.openxmlformats.org/package/2006/relationships"><Relationship Id="rId1" Type="http://schemas.openxmlformats.org/officeDocument/2006/relationships/externalLinkPath" Target="file:///\\NAVRJMA0\VOL1\ORGAO1\DEORF\NAFIS-2004\OR&#199;AMENTO-2004\Granel\NAVIO2004.xls" TargetMode="External"/></Relationships>
</file>

<file path=xl/externalLinks/_rels/externalLink281.xml.rels><?xml version="1.0" encoding="UTF-8" standalone="yes"?>
<Relationships xmlns="http://schemas.openxmlformats.org/package/2006/relationships"><Relationship Id="rId1" Type="http://schemas.openxmlformats.org/officeDocument/2006/relationships/externalLinkPath" Target="file:///\\GUA-EN-SERV-ARQ\USERS\Meus%20documentos\Excel\PLCT.xls" TargetMode="External"/></Relationships>
</file>

<file path=xl/externalLinks/_rels/externalLink282.xml.rels><?xml version="1.0" encoding="UTF-8" standalone="yes"?>
<Relationships xmlns="http://schemas.openxmlformats.org/package/2006/relationships"><Relationship Id="rId1" Type="http://schemas.openxmlformats.org/officeDocument/2006/relationships/externalLinkPath" Target="file:///\\CONSERVER\Yulchon%20data\WekaWeku\&#44208;&#49328;\97SAUPCU.XLS" TargetMode="External"/></Relationships>
</file>

<file path=xl/externalLinks/_rels/externalLink283.xml.rels><?xml version="1.0" encoding="UTF-8" standalone="yes"?>
<Relationships xmlns="http://schemas.openxmlformats.org/package/2006/relationships"><Relationship Id="rId1" Type="http://schemas.openxmlformats.org/officeDocument/2006/relationships/externalLinkPath" Target="file:///\\Secslma2\DADOS\Pn10\Nuno\CVRD\CVRDMenu.xls" TargetMode="External"/></Relationships>
</file>

<file path=xl/externalLinks/_rels/externalLink284.xml.rels><?xml version="1.0" encoding="UTF-8" standalone="yes"?>
<Relationships xmlns="http://schemas.openxmlformats.org/package/2006/relationships"><Relationship Id="rId1" Type="http://schemas.openxmlformats.org/officeDocument/2006/relationships/externalLinkPath" Target="file:///L:\Controle\GEPOL\GERAL\Extras\Pre02FUS.xls" TargetMode="External"/></Relationships>
</file>

<file path=xl/externalLinks/_rels/externalLink285.xml.rels><?xml version="1.0" encoding="UTF-8" standalone="yes"?>
<Relationships xmlns="http://schemas.openxmlformats.org/package/2006/relationships"><Relationship Id="rId1" Type="http://schemas.microsoft.com/office/2006/relationships/xlExternalLinkPath/xlStartup" Target="Consolidado/Pdc/An&#225;lise%20Cr&#237;tica/EXEC/CADERNO/Ano%20Corrente/DO-Faturamento.xls" TargetMode="External"/></Relationships>
</file>

<file path=xl/externalLinks/_rels/externalLink286.xml.rels><?xml version="1.0" encoding="UTF-8" standalone="yes"?>
<Relationships xmlns="http://schemas.openxmlformats.org/package/2006/relationships"><Relationship Id="rId1" Type="http://schemas.openxmlformats.org/officeDocument/2006/relationships/externalLinkPath" Target="file:///\\Secslma2\DADOS\WINDOWS\TEMP\Nuno\CVRD\CVRDMenu.xls" TargetMode="External"/></Relationships>
</file>

<file path=xl/externalLinks/_rels/externalLink287.xml.rels><?xml version="1.0" encoding="UTF-8" standalone="yes"?>
<Relationships xmlns="http://schemas.openxmlformats.org/package/2006/relationships"><Relationship Id="rId1" Type="http://schemas.openxmlformats.org/officeDocument/2006/relationships/externalLinkPath" Target="file:///W:\WHL_SA\Comercial\H___COST_ESTIMATION\Imported%20Core\1355_1C_Fibria_Horizonte2.xlsx" TargetMode="External"/></Relationships>
</file>

<file path=xl/externalLinks/_rels/externalLink288.xml.rels><?xml version="1.0" encoding="UTF-8" standalone="yes"?>
<Relationships xmlns="http://schemas.openxmlformats.org/package/2006/relationships"><Relationship Id="rId1" Type="http://schemas.openxmlformats.org/officeDocument/2006/relationships/externalLinkPath" Target="file:///\\Siccjmac\USER1\MEDICAO\MEDICAO\MED03KSG.XLS" TargetMode="External"/></Relationships>
</file>

<file path=xl/externalLinks/_rels/externalLink289.xml.rels><?xml version="1.0" encoding="UTF-8" standalone="yes"?>
<Relationships xmlns="http://schemas.openxmlformats.org/package/2006/relationships"><Relationship Id="rId1" Type="http://schemas.openxmlformats.org/officeDocument/2006/relationships/externalLinkPath" Target="file:///\\ORCAMENTOS-01\Propostas\Propostas\Prop_2002\Mce39302\Orc39301%20OP&#199;&#195;O%20PRO%20com%20faturamento%20nitro.xls" TargetMode="External"/></Relationships>
</file>

<file path=xl/externalLinks/_rels/externalLink290.xml.rels><?xml version="1.0" encoding="UTF-8" standalone="yes"?>
<Relationships xmlns="http://schemas.openxmlformats.org/package/2006/relationships"><Relationship Id="rId1" Type="http://schemas.openxmlformats.org/officeDocument/2006/relationships/externalLinkPath" Target="file:///\\cvrdfcasa01\DADOS\farol\Meus%20documentos\Nuno\CVRD\CVRDMenu.xls" TargetMode="External"/></Relationships>
</file>

<file path=xl/externalLinks/_rels/externalLink291.xml.rels><?xml version="1.0" encoding="UTF-8" standalone="yes"?>
<Relationships xmlns="http://schemas.openxmlformats.org/package/2006/relationships"><Relationship Id="rId1" Type="http://schemas.openxmlformats.org/officeDocument/2006/relationships/externalLinkPath" Target="file:///A:\Orc48803%20(Original)%20-%20Proposta%20-%20PACOTE%20A%20+%20B.xls" TargetMode="External"/></Relationships>
</file>

<file path=xl/externalLinks/_rels/externalLink292.xml.rels><?xml version="1.0" encoding="UTF-8" standalone="yes"?>
<Relationships xmlns="http://schemas.openxmlformats.org/package/2006/relationships"><Relationship Id="rId1" Type="http://schemas.openxmlformats.org/officeDocument/2006/relationships/externalLinkPath" Target="file:///\\Orcamentos-01\ORCAMENTOS-01\ORCAMENTOS-01\Proposta%202005\CABOT\Mce%2012305\Pasta%20de%20Or&#231;amentos\Revis&#227;o%2001\Orc%2012305_Bruno%20Menegatti%20Revis&#227;o%2001.xls" TargetMode="External"/></Relationships>
</file>

<file path=xl/externalLinks/_rels/externalLink293.xml.rels><?xml version="1.0" encoding="UTF-8" standalone="yes"?>
<Relationships xmlns="http://schemas.openxmlformats.org/package/2006/relationships"><Relationship Id="rId1" Type="http://schemas.openxmlformats.org/officeDocument/2006/relationships/externalLinkPath" Target="file:///A:\Meus%20documentos\Painel%200%20AV%20E%20REB%201.xls" TargetMode="External"/></Relationships>
</file>

<file path=xl/externalLinks/_rels/externalLink294.xml.rels><?xml version="1.0" encoding="UTF-8" standalone="yes"?>
<Relationships xmlns="http://schemas.openxmlformats.org/package/2006/relationships"><Relationship Id="rId1" Type="http://schemas.openxmlformats.org/officeDocument/2006/relationships/externalLinkPath" Target="file:///\\Or&#231;amentos1\Proposta2002\Proposta%202001\Rhodia\Mce%20270\Orc%20270.xls" TargetMode="External"/></Relationships>
</file>

<file path=xl/externalLinks/_rels/externalLink295.xml.rels><?xml version="1.0" encoding="UTF-8" standalone="yes"?>
<Relationships xmlns="http://schemas.openxmlformats.org/package/2006/relationships"><Relationship Id="rId1" Type="http://schemas.openxmlformats.org/officeDocument/2006/relationships/externalLinkPath" Target="file:///\\server\ENGENHARIA-OR&#199;AMENTOS\user\MyData\Hinnoittelu\1130325pri01.xls" TargetMode="External"/></Relationships>
</file>

<file path=xl/externalLinks/_rels/externalLink296.xml.rels><?xml version="1.0" encoding="UTF-8" standalone="yes"?>
<Relationships xmlns="http://schemas.openxmlformats.org/package/2006/relationships"><Relationship Id="rId1" Type="http://schemas.openxmlformats.org/officeDocument/2006/relationships/externalLinkPath" Target="file:///\\server\user\MyData\Hinnoittelu\1130325pri01.xls" TargetMode="External"/></Relationships>
</file>

<file path=xl/externalLinks/_rels/externalLink297.xml.rels><?xml version="1.0" encoding="UTF-8" standalone="yes"?>
<Relationships xmlns="http://schemas.openxmlformats.org/package/2006/relationships"><Relationship Id="rId1" Type="http://schemas.openxmlformats.org/officeDocument/2006/relationships/externalLinkPath" Target="file:///\\Cvrdfcasa01\dados\DOCUME~1\01837500\CONFIG~1\Temp\notesFFF692\carteira%20WELLINGTON\Pedidos_Construcao_semanal.xls" TargetMode="External"/></Relationships>
</file>

<file path=xl/externalLinks/_rels/externalLink298.xml.rels><?xml version="1.0" encoding="UTF-8" standalone="yes"?>
<Relationships xmlns="http://schemas.openxmlformats.org/package/2006/relationships"><Relationship Id="rId1" Type="http://schemas.openxmlformats.org/officeDocument/2006/relationships/externalLinkPath" Target="file:///\\cvrdfcasa01\DADOS\GEVIS\INFO_GEVIS\Qualidade%20GEVIS\Ger%20Rotina\Gerrot\2003\Gerrot%20ABR\WINDOWS\TEMP\windows\TEMP\Nuno\CVRD\CVRDMenu.xls" TargetMode="External"/></Relationships>
</file>

<file path=xl/externalLinks/_rels/externalLink299.xml.rels><?xml version="1.0" encoding="UTF-8" standalone="yes"?>
<Relationships xmlns="http://schemas.openxmlformats.org/package/2006/relationships"><Relationship Id="rId1" Type="http://schemas.openxmlformats.org/officeDocument/2006/relationships/externalLinkPath" Target="file:///\\Cvrdfcasa01\dados\DOCUME~1\01216283\CONFIG~1\Temp\notesBDA5CE\PROGXPREV.xls" TargetMode="External"/></Relationships>
</file>

<file path=xl/externalLinks/_rels/externalLink300.xml.rels><?xml version="1.0" encoding="UTF-8" standalone="yes"?>
<Relationships xmlns="http://schemas.openxmlformats.org/package/2006/relationships"><Relationship Id="rId1" Type="http://schemas.openxmlformats.org/officeDocument/2006/relationships/externalLinkPath" Target="file:///A:\Nuno\CVRD\CVRDMenu.xls" TargetMode="External"/></Relationships>
</file>

<file path=xl/externalLinks/_rels/externalLink301.xml.rels><?xml version="1.0" encoding="UTF-8" standalone="yes"?>
<Relationships xmlns="http://schemas.openxmlformats.org/package/2006/relationships"><Relationship Id="rId1" Type="http://schemas.openxmlformats.org/officeDocument/2006/relationships/externalLinkPath" Target="file:///\\cvrdslssa01\dados\gefen\Estatistica\Estatistica2002\ANUAPLAN\Loco2002.xls" TargetMode="External"/></Relationships>
</file>

<file path=xl/externalLinks/_rels/externalLink302.xml.rels><?xml version="1.0" encoding="UTF-8" standalone="yes"?>
<Relationships xmlns="http://schemas.openxmlformats.org/package/2006/relationships"><Relationship Id="rId1" Type="http://schemas.openxmlformats.org/officeDocument/2006/relationships/externalLinkPath" Target="file:///\\Mtldata\Synexus\Excel%20Files\ReguseStat.xls" TargetMode="External"/></Relationships>
</file>

<file path=xl/externalLinks/_rels/externalLink303.xml.rels><?xml version="1.0" encoding="UTF-8" standalone="yes"?>
<Relationships xmlns="http://schemas.openxmlformats.org/package/2006/relationships"><Relationship Id="rId1" Type="http://schemas.openxmlformats.org/officeDocument/2006/relationships/externalLinkPath" Target="file:///\\CONSERVER\Yulchon%20data\exceldata\&#48176;&#48512;\98&#45380;\&#48176;&#48512;981.xls" TargetMode="External"/></Relationships>
</file>

<file path=xl/externalLinks/_rels/externalLink304.xml.rels><?xml version="1.0" encoding="UTF-8" standalone="yes"?>
<Relationships xmlns="http://schemas.openxmlformats.org/package/2006/relationships"><Relationship Id="rId1" Type="http://schemas.openxmlformats.org/officeDocument/2006/relationships/externalLinkPath" Target="http://webmail.mcesul.com.br/PRO/Proposta%202006/EKA%20CHEMICALS%20-%20Jundia&#237;/Mce%2052306/Revis&#227;o%2001/Pasta%20de%20Or&#231;amento/Orc%2038706.xls" TargetMode="External"/></Relationships>
</file>

<file path=xl/externalLinks/_rels/externalLink305.xml.rels><?xml version="1.0" encoding="UTF-8" standalone="yes"?>
<Relationships xmlns="http://schemas.openxmlformats.org/package/2006/relationships"><Relationship Id="rId1" Type="http://schemas.openxmlformats.org/officeDocument/2006/relationships/externalLinkPath" Target="file:///\\Server1\c\LWS_Common\Shared_Files\IJC\StatusReport.xls" TargetMode="External"/></Relationships>
</file>

<file path=xl/externalLinks/_rels/externalLink306.xml.rels><?xml version="1.0" encoding="UTF-8" standalone="yes"?>
<Relationships xmlns="http://schemas.openxmlformats.org/package/2006/relationships"><Relationship Id="rId1" Type="http://schemas.microsoft.com/office/2006/relationships/xlExternalLinkPath/xlPathMissing" Target="LinkExternoRecuperado6" TargetMode="External"/></Relationships>
</file>

<file path=xl/externalLinks/_rels/externalLink307.xml.rels><?xml version="1.0" encoding="UTF-8" standalone="yes"?>
<Relationships xmlns="http://schemas.openxmlformats.org/package/2006/relationships"><Relationship Id="rId1" Type="http://schemas.openxmlformats.org/officeDocument/2006/relationships/externalLinkPath" Target="file:///\\ntfile2trange\finance\windows\TEMP\01EF-para%2002.xls" TargetMode="External"/></Relationships>
</file>

<file path=xl/externalLinks/_rels/externalLink308.xml.rels><?xml version="1.0" encoding="UTF-8" standalone="yes"?>
<Relationships xmlns="http://schemas.openxmlformats.org/package/2006/relationships"><Relationship Id="rId1" Type="http://schemas.openxmlformats.org/officeDocument/2006/relationships/externalLinkPath" Target="file:///\\SENRJMA0\SYS\DADOS\GICON\DEGEN\ORCAM\INSTRUC\UNIDADES\SUFET.XLW" TargetMode="External"/></Relationships>
</file>

<file path=xl/externalLinks/_rels/externalLink309.xml.rels><?xml version="1.0" encoding="UTF-8" standalone="yes"?>
<Relationships xmlns="http://schemas.openxmlformats.org/package/2006/relationships"><Relationship Id="rId1" Type="http://schemas.openxmlformats.org/officeDocument/2006/relationships/externalLinkPath" Target="file:///\\Mtldata\Synexus\Excel%20Files\ChkReguse.xls" TargetMode="External"/></Relationships>
</file>

<file path=xl/externalLinks/_rels/externalLink310.xml.rels><?xml version="1.0" encoding="UTF-8" standalone="yes"?>
<Relationships xmlns="http://schemas.openxmlformats.org/package/2006/relationships"><Relationship Id="rId1" Type="http://schemas.openxmlformats.org/officeDocument/2006/relationships/externalLinkPath" Target="file:///\\Cvrdfcasa01\DADOS\Documents%20and%20Settings\01743369\Desktop\DOCUME~1\70004895\CONFIG~1\Temp\notesD30550\SGM\Gepqt\Ger.%20Rotina%20GEPQT\Far&#243;is\2003\06%20-%20Junho\Comercial\Gerrot%20-%20Comercial%20-%20Agricultura%20-%202003.xls" TargetMode="External"/></Relationships>
</file>

<file path=xl/externalLinks/_rels/externalLink311.xml.rels><?xml version="1.0" encoding="UTF-8" standalone="yes"?>
<Relationships xmlns="http://schemas.openxmlformats.org/package/2006/relationships"><Relationship Id="rId1" Type="http://schemas.microsoft.com/office/2006/relationships/xlExternalLinkPath/xlPathMissing" Target="LinkExternoRecuperado7" TargetMode="External"/></Relationships>
</file>

<file path=xl/externalLinks/_rels/externalLink312.xml.rels><?xml version="1.0" encoding="UTF-8" standalone="yes"?>
<Relationships xmlns="http://schemas.openxmlformats.org/package/2006/relationships"><Relationship Id="rId1" Type="http://schemas.openxmlformats.org/officeDocument/2006/relationships/externalLinkPath" Target="file:///\\Cvrdfcasa01\DADOS\farol\Gepqt\Ger.%20Rotina%20GEPQT\Far&#243;is%20de%20envio\2003\farois%20a%20acertar\Manuten&#231;&#227;o%20Sul\Gerrot%20-%20Mauten&#231;&#227;o%20Sul%20-%20Julho_2003.xls" TargetMode="External"/></Relationships>
</file>

<file path=xl/externalLinks/_rels/externalLink313.xml.rels><?xml version="1.0" encoding="UTF-8" standalone="yes"?>
<Relationships xmlns="http://schemas.openxmlformats.org/package/2006/relationships"><Relationship Id="rId1" Type="http://schemas.openxmlformats.org/officeDocument/2006/relationships/externalLinkPath" Target="file:///F:\comparativo%20CAPEX%20x%20CONSOLIDADO\Option%201%20-%20Costing%20Schedule%20for%20MMV-522%202%20Rev%201.xls" TargetMode="External"/></Relationships>
</file>

<file path=xl/externalLinks/_rels/externalLink314.xml.rels><?xml version="1.0" encoding="UTF-8" standalone="yes"?>
<Relationships xmlns="http://schemas.openxmlformats.org/package/2006/relationships"><Relationship Id="rId1" Type="http://schemas.openxmlformats.org/officeDocument/2006/relationships/externalLinkPath" Target="file:///\\cvrdriosa01\dados\WINDOWS\TEMP\Itens%20de%20Controle%20Granel_agosto%2026set02.xls" TargetMode="External"/></Relationships>
</file>

<file path=xl/externalLinks/_rels/externalLink315.xml.rels><?xml version="1.0" encoding="UTF-8" standalone="yes"?>
<Relationships xmlns="http://schemas.openxmlformats.org/package/2006/relationships"><Relationship Id="rId1" Type="http://schemas.openxmlformats.org/officeDocument/2006/relationships/externalLinkPath" Target="http://prdapws01/DOCUME~1/01552034/CONFIG~1/Temp/notesC7A056/Wellington_Fev_02/Acidentes/Estat&#237;stica%20acid/Book_Seguran&#231;aII.xls" TargetMode="External"/></Relationships>
</file>

<file path=xl/externalLinks/_rels/externalLink316.xml.rels><?xml version="1.0" encoding="UTF-8" standalone="yes"?>
<Relationships xmlns="http://schemas.openxmlformats.org/package/2006/relationships"><Relationship Id="rId1" Type="http://schemas.openxmlformats.org/officeDocument/2006/relationships/externalLinkPath" Target="file:///\\ntfile2trange\finance\HILDUM\MYDOCUME\YECKLST\MKRA-10.XLS" TargetMode="External"/></Relationships>
</file>

<file path=xl/externalLinks/_rels/externalLink317.xml.rels><?xml version="1.0" encoding="UTF-8" standalone="yes"?>
<Relationships xmlns="http://schemas.openxmlformats.org/package/2006/relationships"><Relationship Id="rId1" Type="http://schemas.openxmlformats.org/officeDocument/2006/relationships/externalLinkPath" Target="file:///\\SENRJMA0\SYS\DADOS\GICON\DEGEN\ORCAM98\SGE97\GQT\RESULT97.XLS" TargetMode="External"/></Relationships>
</file>

<file path=xl/externalLinks/_rels/externalLink318.xml.rels><?xml version="1.0" encoding="UTF-8" standalone="yes"?>
<Relationships xmlns="http://schemas.openxmlformats.org/package/2006/relationships"><Relationship Id="rId1" Type="http://schemas.openxmlformats.org/officeDocument/2006/relationships/externalLinkPath" Target="file:///\\Ev003dataaege\shared\GENERAL\SHARED\96ACTUAL\GENERAL\SHARED\SII-1996\PRDTY96.XLS" TargetMode="External"/></Relationships>
</file>

<file path=xl/externalLinks/_rels/externalLink319.xml.rels><?xml version="1.0" encoding="UTF-8" standalone="yes"?>
<Relationships xmlns="http://schemas.openxmlformats.org/package/2006/relationships"><Relationship Id="rId1" Type="http://schemas.openxmlformats.org/officeDocument/2006/relationships/externalLinkPath" Target="file:///G:\K0003MBR\CALCULOS\TABELAS\ENCHIMTO.XLS" TargetMode="External"/></Relationships>
</file>

<file path=xl/externalLinks/_rels/externalLink320.xml.rels><?xml version="1.0" encoding="UTF-8" standalone="yes"?>
<Relationships xmlns="http://schemas.openxmlformats.org/package/2006/relationships"><Relationship Id="rId1" Type="http://schemas.openxmlformats.org/officeDocument/2006/relationships/externalLinkPath" Target="file:///\\ORCAMENTOS-1\Propostas\MCE\Propostas_01\Mce22501\Orc%20Geral3%20_para%20comparar%20_valores.xls" TargetMode="External"/></Relationships>
</file>

<file path=xl/externalLinks/_rels/externalLink321.xml.rels><?xml version="1.0" encoding="UTF-8" standalone="yes"?>
<Relationships xmlns="http://schemas.openxmlformats.org/package/2006/relationships"><Relationship Id="rId1" Type="http://schemas.openxmlformats.org/officeDocument/2006/relationships/externalLinkPath" Target="file:///\\130856\c\GEFEN\Relatorio%20IC\GEFEN\GEFEN2001.xls" TargetMode="External"/></Relationships>
</file>

<file path=xl/externalLinks/_rels/externalLink322.xml.rels><?xml version="1.0" encoding="UTF-8" standalone="yes"?>
<Relationships xmlns="http://schemas.openxmlformats.org/package/2006/relationships"><Relationship Id="rId1" Type="http://schemas.openxmlformats.org/officeDocument/2006/relationships/externalLinkPath" Target="file:///\\cvrdfcasa01\DADOS\WINNT\System32\PKTMP009.XLS" TargetMode="External"/></Relationships>
</file>

<file path=xl/externalLinks/_rels/externalLink323.xml.rels><?xml version="1.0" encoding="UTF-8" standalone="yes"?>
<Relationships xmlns="http://schemas.openxmlformats.org/package/2006/relationships"><Relationship Id="rId1" Type="http://schemas.openxmlformats.org/officeDocument/2006/relationships/externalLinkPath" Target="http://webmail.mcesul.com.br/Orcamento/Comercial/Orcamentos%20de%202003/Propostas%20grandes/METSO/Specifications/9-750%201218_Motors.xls" TargetMode="External"/></Relationships>
</file>

<file path=xl/externalLinks/_rels/externalLink324.xml.rels><?xml version="1.0" encoding="UTF-8" standalone="yes"?>
<Relationships xmlns="http://schemas.openxmlformats.org/package/2006/relationships"><Relationship Id="rId1" Type="http://schemas.openxmlformats.org/officeDocument/2006/relationships/externalLinkPath" Target="http://webmail.mcesul.com.br/Orcamento/Comercial/Orcamentos%20de%202003/Propostas%20grandes/METSO/Specifications/9-750%201229_Machines.xls" TargetMode="External"/></Relationships>
</file>

<file path=xl/externalLinks/_rels/externalLink325.xml.rels><?xml version="1.0" encoding="UTF-8" standalone="yes"?>
<Relationships xmlns="http://schemas.openxmlformats.org/package/2006/relationships"><Relationship Id="rId1" Type="http://schemas.openxmlformats.org/officeDocument/2006/relationships/externalLinkPath" Target="file:///\\Lanfranchi\Pubblica\Documents%20and%20Settings\bacherini\Documenti\PRODOTTI\FINO%20AL%202003\SCMT_PROGETTI\CKL1-PROG-PF1-21040-2.4.2.20_00.xls" TargetMode="External"/></Relationships>
</file>

<file path=xl/externalLinks/_rels/externalLink326.xml.rels><?xml version="1.0" encoding="UTF-8" standalone="yes"?>
<Relationships xmlns="http://schemas.openxmlformats.org/package/2006/relationships"><Relationship Id="rId1" Type="http://schemas.openxmlformats.org/officeDocument/2006/relationships/externalLinkPath" Target="file:///\\Cvrdriosa01\dados\GEVIS\INFO_GEVIS\Qualidade%20GEVIS\Ger%20Rotina\Gerrot\2003\Gerrot%20ABR\WINDOWS\TEMP\Pn10\Nuno\CVRD\CVRDMenu.xls" TargetMode="External"/></Relationships>
</file>

<file path=xl/externalLinks/_rels/externalLink327.xml.rels><?xml version="1.0" encoding="UTF-8" standalone="yes"?>
<Relationships xmlns="http://schemas.openxmlformats.org/package/2006/relationships"><Relationship Id="rId1" Type="http://schemas.openxmlformats.org/officeDocument/2006/relationships/externalLinkPath" Target="file:///J:\Paulo%20Monteiro\Trabalho\Cl&#225;udia\Paulo%20Monteiro\Cat&#225;logos\Refer&#234;ncias%20Pessoais\Planilhas\PLANILHAS%20DE%20C&#193;LCULO\BP-FG-103.xls" TargetMode="External"/></Relationships>
</file>

<file path=xl/externalLinks/_rels/externalLink328.xml.rels><?xml version="1.0" encoding="UTF-8" standalone="yes"?>
<Relationships xmlns="http://schemas.openxmlformats.org/package/2006/relationships"><Relationship Id="rId1" Type="http://schemas.openxmlformats.org/officeDocument/2006/relationships/externalLinkPath" Target="file:///\\Hdfile\weka\JYC\&#50756;&#44277;&#48120;&#53664;.XLS" TargetMode="External"/></Relationships>
</file>

<file path=xl/externalLinks/_rels/externalLink329.xml.rels><?xml version="1.0" encoding="UTF-8" standalone="yes"?>
<Relationships xmlns="http://schemas.openxmlformats.org/package/2006/relationships"><Relationship Id="rId1" Type="http://schemas.openxmlformats.org/officeDocument/2006/relationships/externalLinkPath" Target="file:///\\DKC9(&#48149;&#53468;&#44508;)\&#44204;&#51201;&#44288;&#47144;\&#44396;&#47532;&#49548;&#44033;&#49884;&#49444;\EXCEL\KYH\LG\DK\LG-WW01.XLS" TargetMode="External"/></Relationships>
</file>

<file path=xl/externalLinks/_rels/externalLink330.xml.rels><?xml version="1.0" encoding="UTF-8" standalone="yes"?>
<Relationships xmlns="http://schemas.openxmlformats.org/package/2006/relationships"><Relationship Id="rId1" Type="http://schemas.openxmlformats.org/officeDocument/2006/relationships/externalLinkPath" Target="http://invisioncontaxnet/Desdobramento/Inform%20Rog&#233;rio/Spc/BVR/2000/Conselho/BadeR2000_NRJ.xls" TargetMode="External"/></Relationships>
</file>

<file path=xl/externalLinks/_rels/externalLink331.xml.rels><?xml version="1.0" encoding="UTF-8" standalone="yes"?>
<Relationships xmlns="http://schemas.openxmlformats.org/package/2006/relationships"><Relationship Id="rId1" Type="http://schemas.openxmlformats.org/officeDocument/2006/relationships/externalLinkPath" Target="http://invisioncontaxnet/Desdobramento/Inform%20Rog&#233;rio/Spc/BVR/2000/Conselho/RecLiqServ2000.xls" TargetMode="External"/></Relationships>
</file>

<file path=xl/externalLinks/_rels/externalLink332.xml.rels><?xml version="1.0" encoding="UTF-8" standalone="yes"?>
<Relationships xmlns="http://schemas.openxmlformats.org/package/2006/relationships"><Relationship Id="rId1" Type="http://schemas.openxmlformats.org/officeDocument/2006/relationships/externalLinkPath" Target="http://invisioncontaxnet/Desdobramento/Inform%20Rog&#233;rio/Spc/BVR/2000/Conselho/BadeR2000_TNL.xls" TargetMode="External"/></Relationships>
</file>

<file path=xl/externalLinks/_rels/externalLink333.xml.rels><?xml version="1.0" encoding="UTF-8" standalone="yes"?>
<Relationships xmlns="http://schemas.openxmlformats.org/package/2006/relationships"><Relationship Id="rId1" Type="http://schemas.openxmlformats.org/officeDocument/2006/relationships/externalLinkPath" Target="file:///\\cvrdfcasa01\DADOS\Documents%20and%20Settings\mfreeman\My%20Documents\Eng%20Apps\Price%20List\2005\2005%20Q2\2005%20Q2%20Mod%20-%20Apps%20rev2.xls" TargetMode="External"/></Relationships>
</file>

<file path=xl/externalLinks/_rels/externalLink334.xml.rels><?xml version="1.0" encoding="UTF-8" standalone="yes"?>
<Relationships xmlns="http://schemas.openxmlformats.org/package/2006/relationships"><Relationship Id="rId1" Type="http://schemas.openxmlformats.org/officeDocument/2006/relationships/externalLinkPath" Target="file:///Y:\aarfaj\JV\TbJv-ICT.xls" TargetMode="External"/></Relationships>
</file>

<file path=xl/externalLinks/_rels/externalLink335.xml.rels><?xml version="1.0" encoding="UTF-8" standalone="yes"?>
<Relationships xmlns="http://schemas.openxmlformats.org/package/2006/relationships"><Relationship Id="rId1" Type="http://schemas.openxmlformats.org/officeDocument/2006/relationships/externalLinkPath" Target="file:///A:\Meus%20documentos\Cisa\CCL\Drives\Cisa_Ccl_bnd_a1.xls" TargetMode="External"/></Relationships>
</file>

<file path=xl/externalLinks/_rels/externalLink336.xml.rels><?xml version="1.0" encoding="UTF-8" standalone="yes"?>
<Relationships xmlns="http://schemas.openxmlformats.org/package/2006/relationships"><Relationship Id="rId1" Type="http://schemas.openxmlformats.org/officeDocument/2006/relationships/externalLinkPath" Target="file:///\\grzxdata02\ae-daten\FELIXPM3_64129_0\G_Technische_Unterlagen_intern\G5_Instrumentenliste\Standard-Kalkulationen\PM\PrimeControl\PROTOTYPEN\Work%20Shops\060425_Work%20Shop\Standardteile_REEL_KC-BARRO_INSTMOT_work.XLS" TargetMode="External"/></Relationships>
</file>

<file path=xl/externalLinks/_rels/externalLink337.xml.rels><?xml version="1.0" encoding="UTF-8" standalone="yes"?>
<Relationships xmlns="http://schemas.openxmlformats.org/package/2006/relationships"><Relationship Id="rId1" Type="http://schemas.openxmlformats.org/officeDocument/2006/relationships/externalLinkPath" Target="file:///D:\Documents%20and%20Settings\01926709\Configura&#231;&#245;es%20locais\Temp\Farol_de_envio%20-%20Opera&#231;&#245;es%20-%20Ago_2004.xls" TargetMode="External"/></Relationships>
</file>

<file path=xl/externalLinks/_rels/externalLink338.xml.rels><?xml version="1.0" encoding="UTF-8" standalone="yes"?>
<Relationships xmlns="http://schemas.openxmlformats.org/package/2006/relationships"><Relationship Id="rId1" Type="http://schemas.openxmlformats.org/officeDocument/2006/relationships/externalLinkPath" Target="file:///A:\Meus%20documentos\Cisa\Cgl\calculos\PSPOS.DBF" TargetMode="External"/></Relationships>
</file>

<file path=xl/externalLinks/_rels/externalLink339.xml.rels><?xml version="1.0" encoding="UTF-8" standalone="yes"?>
<Relationships xmlns="http://schemas.openxmlformats.org/package/2006/relationships"><Relationship Id="rId1" Type="http://schemas.openxmlformats.org/officeDocument/2006/relationships/externalLinkPath" Target="file:///\\cvrdfcasa01\DADOS\Documents%20and%20Settings\01743369\Desktop\DOCUME~1\01069237\CONFIG~1\Temp\notesE1EF34\Simulador%20preventivas.xls" TargetMode="External"/></Relationships>
</file>

<file path=xl/externalLinks/_rels/externalLink340.xml.rels><?xml version="1.0" encoding="UTF-8" standalone="yes"?>
<Relationships xmlns="http://schemas.openxmlformats.org/package/2006/relationships"><Relationship Id="rId1" Type="http://schemas.openxmlformats.org/officeDocument/2006/relationships/externalLinkPath" Target="file:///\\Cvrdfcasa01\DADOS\E\PRU\Areas%20tecn&#243;logicas\PTD-H\Archivo%20M\Ofertas\2006-2007\038%20REP%20Ica-Juliaca\4.%20Cor.%20Comer\Flujo%20de%20caja\Copy%20of%20Flujo%20de%20Caja%20Ica.xls" TargetMode="External"/></Relationships>
</file>

<file path=xl/externalLinks/_rels/externalLink341.xml.rels><?xml version="1.0" encoding="UTF-8" standalone="yes"?>
<Relationships xmlns="http://schemas.openxmlformats.org/package/2006/relationships"><Relationship Id="rId1" Type="http://schemas.openxmlformats.org/officeDocument/2006/relationships/externalLinkPath" Target="file:///\\cvrdfcasa01\DADOS\windows\TEMP\Dati%20Tronzano%20d1-0-3.xls" TargetMode="External"/></Relationships>
</file>

<file path=xl/externalLinks/_rels/externalLink342.xml.rels><?xml version="1.0" encoding="UTF-8" standalone="yes"?>
<Relationships xmlns="http://schemas.openxmlformats.org/package/2006/relationships"><Relationship Id="rId1" Type="http://schemas.openxmlformats.org/officeDocument/2006/relationships/externalLinkPath" Target="file:///E:\PRO\PROPOSTA%202010\CSN\Mce%2041509%20Separa&#231;&#227;o%20Magn&#233;tica\Cota&#231;&#245;es\OR&#199;AMENTOS\CONTRATO\372-01\SIS\372-01-00-411-001-01.xls" TargetMode="External"/></Relationships>
</file>

<file path=xl/externalLinks/_rels/externalLink343.xml.rels><?xml version="1.0" encoding="UTF-8" standalone="yes"?>
<Relationships xmlns="http://schemas.openxmlformats.org/package/2006/relationships"><Relationship Id="rId1" Type="http://schemas.openxmlformats.org/officeDocument/2006/relationships/externalLinkPath" Target="file:///\\MGSNA0\PROJETOS\DIVFINAN\RGD\RGD%20Industrial\Indices.xls" TargetMode="External"/></Relationships>
</file>

<file path=xl/externalLinks/_rels/externalLink344.xml.rels><?xml version="1.0" encoding="UTF-8" standalone="yes"?>
<Relationships xmlns="http://schemas.openxmlformats.org/package/2006/relationships"><Relationship Id="rId1" Type="http://schemas.openxmlformats.org/officeDocument/2006/relationships/externalLinkPath" Target="file:///\\cvrdriosa01\dados\Financ\Aplicat\CONTROLE\Reais\ResumoReais.xls" TargetMode="External"/></Relationships>
</file>

<file path=xl/externalLinks/_rels/externalLink345.xml.rels><?xml version="1.0" encoding="UTF-8" standalone="yes"?>
<Relationships xmlns="http://schemas.openxmlformats.org/package/2006/relationships"><Relationship Id="rId1" Type="http://schemas.openxmlformats.org/officeDocument/2006/relationships/externalLinkPath" Target="file:///\\Cvrdriosa01\dados\GECSG\Gerrot2004\DADOS\Gepqt\Reuni&#931;es%20-%20Ourominas%20e%20Merlin\diskete\01%20-%20Descri&#231;&#9566;o%20do%20Neg&#243;cio.xls" TargetMode="External"/></Relationships>
</file>

<file path=xl/externalLinks/_rels/externalLink346.xml.rels><?xml version="1.0" encoding="UTF-8" standalone="yes"?>
<Relationships xmlns="http://schemas.openxmlformats.org/package/2006/relationships"><Relationship Id="rId1" Type="http://schemas.openxmlformats.org/officeDocument/2006/relationships/externalLinkPath" Target="file:///\\Mce01\ORCAMENTOS-01\Proposta%202004\Vicunha\Mce%20508\Or&#231;\C&#243;pia%20de%20Orc%20262.xls" TargetMode="External"/></Relationships>
</file>

<file path=xl/externalLinks/_rels/externalLink347.xml.rels><?xml version="1.0" encoding="UTF-8" standalone="yes"?>
<Relationships xmlns="http://schemas.openxmlformats.org/package/2006/relationships"><Relationship Id="rId1" Type="http://schemas.microsoft.com/office/2006/relationships/xlExternalLinkPath/xlPathMissing" Target="LinkExternoRecuperado8" TargetMode="External"/></Relationships>
</file>

<file path=xl/externalLinks/_rels/externalLink348.xml.rels><?xml version="1.0" encoding="UTF-8" standalone="yes"?>
<Relationships xmlns="http://schemas.openxmlformats.org/package/2006/relationships"><Relationship Id="rId1" Type="http://schemas.openxmlformats.org/officeDocument/2006/relationships/externalLinkPath" Target="file:///W:\My%20Documents\IOP%202003\SVCP%2030MM%20COST%20PER%20LOCO.xls" TargetMode="External"/></Relationships>
</file>

<file path=xl/externalLinks/_rels/externalLink349.xml.rels><?xml version="1.0" encoding="UTF-8" standalone="yes"?>
<Relationships xmlns="http://schemas.openxmlformats.org/package/2006/relationships"><Relationship Id="rId1" Type="http://schemas.microsoft.com/office/2006/relationships/xlExternalLinkPath/xlPathMissing" Target="LinkExternoRecuperado9" TargetMode="External"/></Relationships>
</file>

<file path=xl/externalLinks/_rels/externalLink350.xml.rels><?xml version="1.0" encoding="UTF-8" standalone="yes"?>
<Relationships xmlns="http://schemas.openxmlformats.org/package/2006/relationships"><Relationship Id="rId1" Type="http://schemas.openxmlformats.org/officeDocument/2006/relationships/externalLinkPath" Target="file:///\\cvrdfcasa01\DADOS\farol\DOCUME~1\teste1\CONFIG~1\Temp\Matriz%20correla&#231;&#227;o.xls" TargetMode="External"/></Relationships>
</file>

<file path=xl/externalLinks/_rels/externalLink351.xml.rels><?xml version="1.0" encoding="UTF-8" standalone="yes"?>
<Relationships xmlns="http://schemas.openxmlformats.org/package/2006/relationships"><Relationship Id="rId1" Type="http://schemas.openxmlformats.org/officeDocument/2006/relationships/externalLinkPath" Target="file:///\\cvrdriosa01\dados\Controle\GEPOL\Orcam_2004\Caderno\PO-FCO.xls" TargetMode="External"/></Relationships>
</file>

<file path=xl/externalLinks/_rels/externalLink352.xml.rels><?xml version="1.0" encoding="UTF-8" standalone="yes"?>
<Relationships xmlns="http://schemas.openxmlformats.org/package/2006/relationships"><Relationship Id="rId1" Type="http://schemas.openxmlformats.org/officeDocument/2006/relationships/externalLinkPath" Target="https://palmont2.sharepoint.com/TEKNF&#214;RS/KALKYL/KAUSTICE/CAUSTEC.CAL/697/697111.XLS" TargetMode="External"/></Relationships>
</file>

<file path=xl/externalLinks/_rels/externalLink353.xml.rels><?xml version="1.0" encoding="UTF-8" standalone="yes"?>
<Relationships xmlns="http://schemas.openxmlformats.org/package/2006/relationships"><Relationship Id="rId1" Type="http://schemas.openxmlformats.org/officeDocument/2006/relationships/externalLinkPath" Target="file:///\\Stanghellini_sa\Scambio\TEMP\Draft\SalientNNuuu26Oct00%20MM2.xls" TargetMode="External"/></Relationships>
</file>

<file path=xl/externalLinks/_rels/externalLink354.xml.rels><?xml version="1.0" encoding="UTF-8" standalone="yes"?>
<Relationships xmlns="http://schemas.openxmlformats.org/package/2006/relationships"><Relationship Id="rId1" Type="http://schemas.openxmlformats.org/officeDocument/2006/relationships/externalLinkPath" Target="file:///\\cvrdfcasa01\dados\eudora\attach\Salient29nov00to_integrate.xls" TargetMode="External"/></Relationships>
</file>

<file path=xl/externalLinks/_rels/externalLink355.xml.rels><?xml version="1.0" encoding="UTF-8" standalone="yes"?>
<Relationships xmlns="http://schemas.openxmlformats.org/package/2006/relationships"><Relationship Id="rId1" Type="http://schemas.openxmlformats.org/officeDocument/2006/relationships/externalLinkPath" Target="file:///\\cvrdslssa01\dados\Documents%20and%20Settings\01041376\Configura&#231;&#245;es%20locais\Temp\Outros\Book%20de%20Desempenho\FAROL.xls" TargetMode="External"/></Relationships>
</file>

<file path=xl/externalLinks/_rels/externalLink356.xml.rels><?xml version="1.0" encoding="UTF-8" standalone="yes"?>
<Relationships xmlns="http://schemas.openxmlformats.org/package/2006/relationships"><Relationship Id="rId1" Type="http://schemas.openxmlformats.org/officeDocument/2006/relationships/externalLinkPath" Target="file:///A:\NSGETUDE.xls" TargetMode="External"/></Relationships>
</file>

<file path=xl/externalLinks/_rels/externalLink357.xml.rels><?xml version="1.0" encoding="UTF-8" standalone="yes"?>
<Relationships xmlns="http://schemas.openxmlformats.org/package/2006/relationships"><Relationship Id="rId1" Type="http://schemas.openxmlformats.org/officeDocument/2006/relationships/externalLinkPath" Target="file:///\\cvrdsvdpm01\dados\Documents%20and%20Settings\01203976\Configura&#231;&#245;es%20locais\Temp\notes2FBDE7\Plano%20de%20a&#231;&#227;o%20desdobramento%20diretrizes%20-%20modelo.xls" TargetMode="External"/></Relationships>
</file>

<file path=xl/externalLinks/_rels/externalLink358.xml.rels><?xml version="1.0" encoding="UTF-8" standalone="yes"?>
<Relationships xmlns="http://schemas.openxmlformats.org/package/2006/relationships"><Relationship Id="rId1" Type="http://schemas.openxmlformats.org/officeDocument/2006/relationships/externalLinkPath" Target="file:///\\cvrdfcasa01\DADOS\farol\ORGAO3\xGepqt\Gerrot\Gerrot%20Mensal%20das%20&#193;reas\Assessoria%20de%20Marketing\GERROT%202003\Mai\Check%20Qualidade\Gerrot%20-%20Comercial%20-%20Agricultura%20-%202003.xls" TargetMode="External"/></Relationships>
</file>

<file path=xl/externalLinks/_rels/externalLink359.xml.rels><?xml version="1.0" encoding="UTF-8" standalone="yes"?>
<Relationships xmlns="http://schemas.openxmlformats.org/package/2006/relationships"><Relationship Id="rId1" Type="http://schemas.openxmlformats.org/officeDocument/2006/relationships/externalLinkPath" Target="file:///\\cvrdfcasa01\DADOS\farol\TEMP\Anne\CHECKS%20QUALIDADE\MARKETING\Meus%20documentos\Nuno\CVRD\CVRDMenu.xls" TargetMode="External"/></Relationships>
</file>

<file path=xl/externalLinks/_rels/externalLink360.xml.rels><?xml version="1.0" encoding="UTF-8" standalone="yes"?>
<Relationships xmlns="http://schemas.openxmlformats.org/package/2006/relationships"><Relationship Id="rId1" Type="http://schemas.openxmlformats.org/officeDocument/2006/relationships/externalLinkPath" Target="file:///\\CONSERVER\Yulchon%20data\HDLAN\OWARE\cache\SYK-REV1.XLS" TargetMode="External"/></Relationships>
</file>

<file path=xl/externalLinks/_rels/externalLink361.xml.rels><?xml version="1.0" encoding="UTF-8" standalone="yes"?>
<Relationships xmlns="http://schemas.openxmlformats.org/package/2006/relationships"><Relationship Id="rId1" Type="http://schemas.openxmlformats.org/officeDocument/2006/relationships/externalLinkPath" Target="http://webmail.globo.com/Estrategico/Neg&#243;cios/Diversos/Ultrasson/caminh&#245;es%20GAPUN.xls" TargetMode="External"/></Relationships>
</file>

<file path=xl/externalLinks/_rels/externalLink362.xml.rels><?xml version="1.0" encoding="UTF-8" standalone="yes"?>
<Relationships xmlns="http://schemas.openxmlformats.org/package/2006/relationships"><Relationship Id="rId1" Type="http://schemas.openxmlformats.org/officeDocument/2006/relationships/externalLinkPath" Target="file:///\\CONSERVER\Yulchon%20data\KIJO\&#44221;&#50689;&#48516;&#49437;\F&#51068;&#48152;&#44288;&#47532;\01&#50696;&#49328;&#54200;&#49457;\99&#50696;&#49328;\&#50896;&#45800;&#50948;&#51088;&#47308;2xls.xls" TargetMode="External"/></Relationships>
</file>

<file path=xl/externalLinks/_rels/externalLink363.xml.rels><?xml version="1.0" encoding="UTF-8" standalone="yes"?>
<Relationships xmlns="http://schemas.openxmlformats.org/package/2006/relationships"><Relationship Id="rId1" Type="http://schemas.openxmlformats.org/officeDocument/2006/relationships/externalLinkPath" Target="file:///\\CONSERVER\Yulchon%20data\WINDOWS\TEMP\HDLAN\OWARE\cache\9624\&#49324;&#50629;&#52628;&#51221;.XLS" TargetMode="External"/></Relationships>
</file>

<file path=xl/externalLinks/_rels/externalLink364.xml.rels><?xml version="1.0" encoding="UTF-8" standalone="yes"?>
<Relationships xmlns="http://schemas.openxmlformats.org/package/2006/relationships"><Relationship Id="rId1" Type="http://schemas.openxmlformats.org/officeDocument/2006/relationships/externalLinkPath" Target="file:///\\WEZO\plan\9624\&#49324;&#50629;&#52628;&#51221;.XLS" TargetMode="External"/></Relationships>
</file>

<file path=xl/externalLinks/_rels/externalLink365.xml.rels><?xml version="1.0" encoding="UTF-8" standalone="yes"?>
<Relationships xmlns="http://schemas.openxmlformats.org/package/2006/relationships"><Relationship Id="rId1" Type="http://schemas.openxmlformats.org/officeDocument/2006/relationships/externalLinkPath" Target="file:///\\CONSERVER\Yulchon%20data\exceldata\&#48176;&#48512;\96&#45380;\&#48176;&#48512;961.XLS" TargetMode="External"/></Relationships>
</file>

<file path=xl/externalLinks/_rels/externalLink366.xml.rels><?xml version="1.0" encoding="UTF-8" standalone="yes"?>
<Relationships xmlns="http://schemas.openxmlformats.org/package/2006/relationships"><Relationship Id="rId1" Type="http://schemas.openxmlformats.org/officeDocument/2006/relationships/externalLinkPath" Target="file:///A:\&#51648;&#50896;&#48512;&#50629;&#47924;\&#51088;&#47308;&#47784;&#51020;\MONTH\&#49324;&#50629;&#52628;09.XLS" TargetMode="External"/></Relationships>
</file>

<file path=xl/externalLinks/_rels/externalLink367.xml.rels><?xml version="1.0" encoding="UTF-8" standalone="yes"?>
<Relationships xmlns="http://schemas.openxmlformats.org/package/2006/relationships"><Relationship Id="rId1" Type="http://schemas.openxmlformats.org/officeDocument/2006/relationships/externalLinkPath" Target="file:///\\CONSERVER\Yulchon%20data\KIJO\97&#44221;&#50689;&#48516;&#49437;\A&#49324;&#50629;&#44228;&#54925;\02&#45800;%20%20%20&#44592;\98&#51116;&#49688;&#47549;&#49688;&#51221;\&#51333;&#44592;&#49892;&#51228;&#52636;\&#49688;&#51221;&#50577;&#49885;.XLS" TargetMode="External"/></Relationships>
</file>

<file path=xl/externalLinks/_rels/externalLink368.xml.rels><?xml version="1.0" encoding="UTF-8" standalone="yes"?>
<Relationships xmlns="http://schemas.openxmlformats.org/package/2006/relationships"><Relationship Id="rId1" Type="http://schemas.openxmlformats.org/officeDocument/2006/relationships/externalLinkPath" Target="file:///A:\&#51648;&#50896;&#48512;&#50629;&#47924;\&#51088;&#47308;&#47784;&#51020;\WekaWeku\&#44208;&#49328;\97SAUPCU.XLS" TargetMode="External"/></Relationships>
</file>

<file path=xl/externalLinks/_rels/externalLink369.xml.rels><?xml version="1.0" encoding="UTF-8" standalone="yes"?>
<Relationships xmlns="http://schemas.openxmlformats.org/package/2006/relationships"><Relationship Id="rId1" Type="http://schemas.openxmlformats.org/officeDocument/2006/relationships/externalLinkPath" Target="file:///h:\exceldata\&#48176;&#48512;\97&#45380;\&#48176;&#48512;97121.xls" TargetMode="External"/></Relationships>
</file>

<file path=xl/externalLinks/_rels/externalLink370.xml.rels><?xml version="1.0" encoding="UTF-8" standalone="yes"?>
<Relationships xmlns="http://schemas.openxmlformats.org/package/2006/relationships"><Relationship Id="rId1" Type="http://schemas.openxmlformats.org/officeDocument/2006/relationships/externalLinkPath" Target="file:///\\HDFILE\KAIL\HDAC\&#44208;&#49328;\&#49324;&#50629;&#44228;&#54925;\&#49324;&#50629;&#49892;&#51201;\98&#45380;5&#50900;\exceldata\&#48176;&#48512;\98&#45380;\&#48176;&#48512;981.xls" TargetMode="External"/></Relationships>
</file>

<file path=xl/externalLinks/_rels/externalLink371.xml.rels><?xml version="1.0" encoding="UTF-8" standalone="yes"?>
<Relationships xmlns="http://schemas.openxmlformats.org/package/2006/relationships"><Relationship Id="rId1" Type="http://schemas.openxmlformats.org/officeDocument/2006/relationships/externalLinkPath" Target="file:///\\CONSERVER\Yulchon%20data\WINDOWS\TEMP\9624\&#49324;&#50629;&#52628;&#51221;.XLS" TargetMode="External"/></Relationships>
</file>

<file path=xl/externalLinks/_rels/externalLink372.xml.rels><?xml version="1.0" encoding="UTF-8" standalone="yes"?>
<Relationships xmlns="http://schemas.openxmlformats.org/package/2006/relationships"><Relationship Id="rId1" Type="http://schemas.openxmlformats.org/officeDocument/2006/relationships/externalLinkPath" Target="file:///\\CONSERVER\Yulchon%20data\EXCEL\&#46041;&#51333;&#50629;&#44228;\&#49688;&#51452;&#54788;&#54889;.XLS" TargetMode="External"/></Relationships>
</file>

<file path=xl/externalLinks/_rels/externalLink373.xml.rels><?xml version="1.0" encoding="UTF-8" standalone="yes"?>
<Relationships xmlns="http://schemas.openxmlformats.org/package/2006/relationships"><Relationship Id="rId1" Type="http://schemas.openxmlformats.org/officeDocument/2006/relationships/externalLinkPath" Target="file:///\\CONSERVER\Yulchon%20data\MONTH\&#49324;&#50629;&#52628;09.XLS" TargetMode="External"/></Relationships>
</file>

<file path=xl/externalLinks/_rels/externalLink374.xml.rels><?xml version="1.0" encoding="UTF-8" standalone="yes"?>
<Relationships xmlns="http://schemas.openxmlformats.org/package/2006/relationships"><Relationship Id="rId1" Type="http://schemas.openxmlformats.org/officeDocument/2006/relationships/externalLinkPath" Target="file:///\\CONSERVER\Yulchon%20data\HDLAN\MAIL\08&#49324;&#51109;&#45800;.XLS" TargetMode="External"/></Relationships>
</file>

<file path=xl/externalLinks/_rels/externalLink375.xml.rels><?xml version="1.0" encoding="UTF-8" standalone="yes"?>
<Relationships xmlns="http://schemas.openxmlformats.org/package/2006/relationships"><Relationship Id="rId1" Type="http://schemas.openxmlformats.org/officeDocument/2006/relationships/externalLinkPath" Target="file:///\\CONSERVER\Yulchon%20data\&#50641;&#49472;%20DATA\97&#50696;&#49328;\&#50896;&#45800;&#50948;&#51088;&#47308;\&#51064;&#50896;.XLS" TargetMode="External"/></Relationships>
</file>

<file path=xl/externalLinks/_rels/externalLink376.xml.rels><?xml version="1.0" encoding="UTF-8" standalone="yes"?>
<Relationships xmlns="http://schemas.openxmlformats.org/package/2006/relationships"><Relationship Id="rId1" Type="http://schemas.openxmlformats.org/officeDocument/2006/relationships/externalLinkPath" Target="file:///\\Marazul\work\&#54788;&#51109;&#51456;&#48708;\&#50984;&#52492;&#49324;&#50629;&#44228;&#54925;&#49436;.xls" TargetMode="External"/></Relationships>
</file>

<file path=xl/externalLinks/_rels/externalLink377.xml.rels><?xml version="1.0" encoding="UTF-8" standalone="yes"?>
<Relationships xmlns="http://schemas.openxmlformats.org/package/2006/relationships"><Relationship Id="rId1" Type="http://schemas.openxmlformats.org/officeDocument/2006/relationships/externalLinkPath" Target="file:///\\Nt02\c\&#48149;&#53468;&#44508;\&#44204;&#51201;&#51228;&#52636;\POSEC\&#50629;&#52404;&#46321;&#47197;.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Œš‰Æ‚²‚Æ"/>
    </sheetNames>
    <sheetDataSet>
      <sheetData sheetId="0"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97 사업추정(WEKI)"/>
      <sheetName val="상반기손익차2총괄"/>
    </sheetNames>
    <sheetDataSet>
      <sheetData sheetId="0" refreshError="1"/>
      <sheetData sheetId="1"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손익차총괄2"/>
      <sheetName val="계약고변"/>
      <sheetName val="긴표"/>
      <sheetName val="표지 (3)"/>
      <sheetName val="건축"/>
      <sheetName val="계열사"/>
      <sheetName val="내부수주"/>
      <sheetName val="선투재고"/>
      <sheetName val="실적보고차이"/>
      <sheetName val="실적보고차이 (2)"/>
      <sheetName val="손익차총괄"/>
      <sheetName val="97 사업추정(WEKI)"/>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Yhteenveto"/>
      <sheetName val="Erittely"/>
      <sheetName val="Komponenttikustannukset"/>
      <sheetName val="Asennuskustannukset"/>
      <sheetName val="Valve trains"/>
      <sheetName val="Suunnittelu"/>
      <sheetName val="DADOS - INPUT"/>
    </sheetNames>
    <sheetDataSet>
      <sheetData sheetId="0"/>
      <sheetData sheetId="1"/>
      <sheetData sheetId="2"/>
      <sheetData sheetId="3"/>
      <sheetData sheetId="4"/>
      <sheetData sheetId="5"/>
      <sheetData sheetId="6"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ullet Trains"/>
      <sheetName val="1403"/>
      <sheetName val="1404"/>
      <sheetName val="1512"/>
      <sheetName val="1405"/>
      <sheetName val="Airfoils"/>
      <sheetName val="Old Fab-1504"/>
      <sheetName val="1416"/>
      <sheetName val="1502"/>
      <sheetName val="1509"/>
      <sheetName val="1503"/>
      <sheetName val="Fabrications"/>
      <sheetName val="1406"/>
      <sheetName val="1409"/>
      <sheetName val="1414"/>
      <sheetName val="1459"/>
      <sheetName val="1507"/>
      <sheetName val="1508"/>
      <sheetName val="Quality"/>
      <sheetName val="1415"/>
      <sheetName val="1542"/>
      <sheetName val="1551"/>
      <sheetName val="1543"/>
      <sheetName val="Facilities"/>
      <sheetName val="1469"/>
      <sheetName val="1401"/>
      <sheetName val="1530"/>
      <sheetName val="1548"/>
      <sheetName val="1412"/>
      <sheetName val="1419"/>
      <sheetName val="610 Pool"/>
      <sheetName val="1532"/>
      <sheetName val="1547"/>
      <sheetName val="1555 (New)"/>
      <sheetName val="1577 (New 1921)"/>
      <sheetName val="701 Pool"/>
      <sheetName val="1498"/>
      <sheetName val="1431"/>
      <sheetName val="G&amp;A"/>
      <sheetName val="Tot Cinti"/>
      <sheetName val="Module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95삼성급(총괄)"/>
      <sheetName val="95삼성급(본사)"/>
    </sheetNames>
    <sheetDataSet>
      <sheetData sheetId="0" refreshError="1"/>
      <sheetData sheetId="1"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65 - CONCRETO"/>
      <sheetName val="CPU"/>
      <sheetName val="COMPLEMENTARES"/>
      <sheetName val="Plan2"/>
      <sheetName val="Plan3"/>
      <sheetName val="CONCRETO  VALIDAÇÃO23-10-2012-F"/>
    </sheetNames>
    <definedNames>
      <definedName name="___________" refersTo="#REF!"/>
      <definedName name="___K001" refersTo="#REF!"/>
      <definedName name="__K001" refersTo="#REF!"/>
      <definedName name="_K001" refersTo="#REF!"/>
      <definedName name="_mm1" refersTo="#REF!"/>
      <definedName name="abraao" refersTo="#REF!"/>
      <definedName name="ACU" refersTo="#REF!"/>
      <definedName name="ACUMLU2" refersTo="#REF!"/>
      <definedName name="Acumul" refersTo="#REF!"/>
      <definedName name="Acumula" refersTo="#REF!"/>
      <definedName name="adajfajfd" refersTo="#REF!"/>
      <definedName name="ADDED" refersTo="#REF!"/>
      <definedName name="Adequação" refersTo="#REF!"/>
      <definedName name="adja" refersTo="#REF!"/>
      <definedName name="aipim" refersTo="#REF!"/>
      <definedName name="ASDFAG" refersTo="#REF!"/>
      <definedName name="asdhgad" refersTo="#REF!"/>
      <definedName name="asf" refersTo="#REF!"/>
      <definedName name="azbhj.xls" refersTo="#REF!"/>
      <definedName name="bomba" refersTo="#REF!"/>
      <definedName name="cacro120" refersTo="#REF!"/>
      <definedName name="ccccccc" refersTo="#REF!"/>
      <definedName name="Choices_Wrapper" refersTo="#REF!"/>
      <definedName name="COMP_CLI" refersTo="#REF!"/>
      <definedName name="Contratados" refersTo="#REF!"/>
      <definedName name="cvrd" refersTo="#REF!"/>
      <definedName name="ddddddddd" refersTo="#REF!"/>
      <definedName name="DET_CLI" refersTo="#REF!"/>
      <definedName name="DET_PROD" refersTo="#REF!"/>
      <definedName name="disppaul120" refersTo="#REF!"/>
      <definedName name="Extra" refersTo="#REF!"/>
      <definedName name="ffff" refersTo="#REF!"/>
      <definedName name="GGG" refersTo="#REF!"/>
      <definedName name="GGGG" refersTo="#REF!"/>
      <definedName name="Inicio" refersTo="#REF!"/>
      <definedName name="Invest." refersTo="#REF!"/>
      <definedName name="JAJA" refersTo="#REF!"/>
      <definedName name="jun" refersTo="#REF!"/>
      <definedName name="kjfasjkfsf" refersTo="#REF!"/>
      <definedName name="Lote" refersTo="#REF!"/>
      <definedName name="LoteBolota" refersTo="#REF!"/>
      <definedName name="macro100" refersTo="#REF!"/>
      <definedName name="macro1002" refersTo="#REF!"/>
      <definedName name="macro1111" refersTo="#REF!"/>
      <definedName name="Macro146" refersTo="#REF!"/>
      <definedName name="Macro147" refersTo="#REF!"/>
      <definedName name="Macro148" refersTo="#REF!"/>
      <definedName name="Macro149" refersTo="#REF!"/>
      <definedName name="MACRO150" refersTo="#REF!"/>
      <definedName name="Macro152" refersTo="#REF!"/>
      <definedName name="MACRO200" refersTo="#REF!"/>
      <definedName name="MMMM" refersTo="#REF!"/>
      <definedName name="Módulo1.Macro28" refersTo="#REF!"/>
      <definedName name="nnnnnnnnnnnnnnnnnnnn" refersTo="#REF!"/>
      <definedName name="Novas" refersTo="#REF!"/>
      <definedName name="Obras2" refersTo="#REF!"/>
      <definedName name="PA" refersTo="#REF!"/>
      <definedName name="pol" refersTo="#REF!"/>
      <definedName name="PREV_EXT" refersTo="#REF!"/>
      <definedName name="PREV_INT" refersTo="#REF!"/>
      <definedName name="PREV_MERC" refersTo="#REF!"/>
      <definedName name="qqqsssddd" refersTo="#REF!"/>
      <definedName name="Re" refersTo="#REF!"/>
      <definedName name="rodotrilho" refersTo="#REF!"/>
      <definedName name="rom" refersTo="#REF!"/>
      <definedName name="ssss.xls" refersTo="#REF!"/>
      <definedName name="tezte" refersTo="#REF!"/>
      <definedName name="U.2" refersTo="#REF!"/>
      <definedName name="vaoi" refersTo="#REF!"/>
      <definedName name="VAR_EXT" refersTo="#REF!"/>
      <definedName name="VAR_INT" refersTo="#REF!"/>
      <definedName name="vbg" refersTo="#REF!"/>
      <definedName name="Voltar" refersTo="#REF!"/>
      <definedName name="vvv" refersTo="#REF!"/>
      <definedName name="we" refersTo="#REF!"/>
      <definedName name="zzzzz" refersTo="#REF!"/>
    </definedNames>
    <sheetDataSet>
      <sheetData sheetId="0"/>
      <sheetData sheetId="1" refreshError="1"/>
      <sheetData sheetId="2" refreshError="1"/>
      <sheetData sheetId="3" refreshError="1"/>
      <sheetData sheetId="4" refreshError="1"/>
      <sheetData sheetId="5"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apa"/>
      <sheetName val="Indice"/>
      <sheetName val="SGMR"/>
      <sheetName val="SGMA"/>
      <sheetName val="LTQ"/>
    </sheetNames>
    <sheetDataSet>
      <sheetData sheetId="0" refreshError="1"/>
      <sheetData sheetId="1" refreshError="1"/>
      <sheetData sheetId="2" refreshError="1"/>
      <sheetData sheetId="3" refreshError="1"/>
      <sheetData sheetId="4"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apa"/>
      <sheetName val="Indice"/>
      <sheetName val="SGMR"/>
      <sheetName val="SGMA"/>
      <sheetName val="LTQ"/>
    </sheetNames>
    <sheetDataSet>
      <sheetData sheetId="0" refreshError="1"/>
      <sheetData sheetId="1" refreshError="1"/>
      <sheetData sheetId="2" refreshError="1"/>
      <sheetData sheetId="3" refreshError="1"/>
      <sheetData sheetId="4"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arol pn10"/>
      <sheetName val="Cronograma"/>
      <sheetName val="Check List- Gerrot"/>
      <sheetName val="Dados"/>
      <sheetName val="P_Gerencias"/>
      <sheetName val="P_SiglasGerencias"/>
      <sheetName val="P_TipoDispendio"/>
      <sheetName val="Menu"/>
      <sheetName val="GAVNG -EPI"/>
      <sheetName val="MenuPrincipal"/>
      <sheetName val="Principal"/>
      <sheetName val="#REF"/>
      <sheetName val="Contigencias"/>
    </sheetNames>
    <definedNames>
      <definedName name="_xlbgnm.pA5"/>
      <definedName name="_xlbgnm.pA6"/>
      <definedName name="_xlbgnm.pC5"/>
      <definedName name="telaA"/>
      <definedName name="telaC"/>
    </defined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enuPrincipal"/>
      <sheetName val="#REF"/>
      <sheetName val="Principal"/>
      <sheetName val="CVRDMenu"/>
      <sheetName val="Gerrot GAPPG"/>
      <sheetName val="Plan1"/>
      <sheetName val="Plan2"/>
      <sheetName val="Plan3"/>
      <sheetName val="_REF"/>
      <sheetName val="Acidentes CPT e SPT - SUPV."/>
      <sheetName val="Ocorrências Ferroviárias-SUPV."/>
      <sheetName val="Custeio Fixo - SUPV."/>
      <sheetName val="Pessoal - SUPV."/>
      <sheetName val="estgg"/>
      <sheetName val="Dados"/>
      <sheetName val="Tabela"/>
      <sheetName val="CPT"/>
      <sheetName val="Lista"/>
    </sheetNames>
    <definedNames>
      <definedName name="Macro1"/>
      <definedName name="Macro3" sheetId="1"/>
    </defined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anco de Dados"/>
      <sheetName val="Check Farol"/>
      <sheetName val="Chek List"/>
      <sheetName val="Cronograma"/>
      <sheetName val="Pessoal Próprio"/>
      <sheetName val="Pessoal de Terceiros"/>
      <sheetName val="Gerrot - Corredor Centro - 2003"/>
      <sheetName val="DESP_OPERAC"/>
      <sheetName val="#REF"/>
      <sheetName val="MELHORIAS E OPÇÕES"/>
    </sheetNames>
    <definedNames>
      <definedName name="Macro1"/>
    </definedNames>
    <sheetDataSet>
      <sheetData sheetId="0"/>
      <sheetData sheetId="1"/>
      <sheetData sheetId="2"/>
      <sheetData sheetId="3"/>
      <sheetData sheetId="4"/>
      <sheetData sheetId="5"/>
      <sheetData sheetId="6" refreshError="1"/>
      <sheetData sheetId="7" refreshError="1"/>
      <sheetData sheetId="8" refreshError="1"/>
      <sheetData sheetId="9" refreshError="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act Info"/>
      <sheetName val="Table of Contents"/>
      <sheetName val="Price List"/>
      <sheetName val="Quote Template"/>
    </sheetNames>
    <sheetDataSet>
      <sheetData sheetId="0"/>
      <sheetData sheetId="1"/>
      <sheetData sheetId="2">
        <row r="2">
          <cell r="A2" t="str">
            <v>MODEL</v>
          </cell>
        </row>
        <row r="437">
          <cell r="A437" t="str">
            <v xml:space="preserve">MX410                         </v>
          </cell>
        </row>
        <row r="461">
          <cell r="A461" t="str">
            <v>MX3208 Housing</v>
          </cell>
        </row>
        <row r="622">
          <cell r="A622" t="str">
            <v>OCU 45 Single-Mode SC AC Bundle</v>
          </cell>
        </row>
      </sheetData>
      <sheetData sheetId="3"/>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II Exhibit"/>
      <sheetName val="qtrly pitch"/>
      <sheetName val="pitch"/>
      <sheetName val="recon"/>
      <sheetName val="surplus"/>
      <sheetName val="acq var"/>
      <sheetName val="assoc co"/>
      <sheetName val="misc invest"/>
      <sheetName val="all oth ppe"/>
      <sheetName val="all oth invest"/>
      <sheetName val="Print"/>
      <sheetName val="Module1"/>
      <sheetName val="Module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BITDA Urucum (2)"/>
      <sheetName val="EBITDA Sibra-CPFL (2)"/>
      <sheetName val="EBITDA RDME (2)"/>
      <sheetName val="EBITDA Manganês (2)"/>
      <sheetName val="Dados"/>
      <sheetName val="EBITDA Samarco"/>
      <sheetName val="EBITDA Ferteco"/>
      <sheetName val="EBITDA MBR"/>
      <sheetName val="EBITDA MSG"/>
      <sheetName val="EBITDA GIIC"/>
      <sheetName val="EBITDA Hispanobras"/>
      <sheetName val="EBITDA Nibrasco"/>
      <sheetName val="EBITDA Kobrasco"/>
      <sheetName val="EBITDA Itabrasco"/>
      <sheetName val="EBITDA Brascos"/>
      <sheetName val="EBITDA Norpel"/>
      <sheetName val="EBITDA Urucum"/>
      <sheetName val="EBITDA Sibra-CPFL"/>
      <sheetName val="EBITDA Sibra"/>
      <sheetName val="EBITDA Cpfl "/>
      <sheetName val="EBITDA RDME"/>
      <sheetName val="EBITDA Manganês"/>
      <sheetName val="EBITDA Ferteco Aninha"/>
      <sheetName val="estgg"/>
      <sheetName val="@RISK Correlations"/>
      <sheetName val="Tabela"/>
      <sheetName val="Resumo"/>
      <sheetName val="Distritos_2001"/>
      <sheetName val="Check List- Gerrot"/>
      <sheetName val="DB RC"/>
      <sheetName val="EBT"/>
    </sheetNames>
    <sheetDataSet>
      <sheetData sheetId="0" refreshError="1"/>
      <sheetData sheetId="1" refreshError="1"/>
      <sheetData sheetId="2" refreshError="1"/>
      <sheetData sheetId="3" refreshError="1"/>
      <sheetData sheetId="4" refreshError="1">
        <row r="1">
          <cell r="B1" t="str">
            <v>v0</v>
          </cell>
        </row>
        <row r="3">
          <cell r="O3">
            <v>6.5523047411509303</v>
          </cell>
          <cell r="Q3">
            <v>15.22960274198137</v>
          </cell>
          <cell r="R3">
            <v>17.3658</v>
          </cell>
          <cell r="S3">
            <v>7.1854862842377409</v>
          </cell>
          <cell r="T3">
            <v>19.893099999999997</v>
          </cell>
          <cell r="U3">
            <v>8.0441164577436304</v>
          </cell>
          <cell r="AB3">
            <v>1.9997599999999998</v>
          </cell>
          <cell r="AC3">
            <v>1.4283999999999999</v>
          </cell>
          <cell r="AD3">
            <v>0</v>
          </cell>
          <cell r="AE3">
            <v>0</v>
          </cell>
          <cell r="AR3" t="str">
            <v>ELMAL</v>
          </cell>
          <cell r="AS3">
            <v>0</v>
          </cell>
          <cell r="AT3">
            <v>0</v>
          </cell>
          <cell r="AU3">
            <v>0</v>
          </cell>
          <cell r="AV3">
            <v>0</v>
          </cell>
          <cell r="AW3">
            <v>0</v>
          </cell>
          <cell r="AX3">
            <v>0</v>
          </cell>
        </row>
        <row r="4">
          <cell r="O4">
            <v>-173.87940993236836</v>
          </cell>
          <cell r="Q4">
            <v>-320.36509540714167</v>
          </cell>
          <cell r="R4">
            <v>-433.9763999999999</v>
          </cell>
          <cell r="S4">
            <v>-177.98769953168676</v>
          </cell>
          <cell r="T4">
            <v>-352.09930000000003</v>
          </cell>
          <cell r="U4">
            <v>-142.37739587545491</v>
          </cell>
          <cell r="AB4">
            <v>0</v>
          </cell>
          <cell r="AC4">
            <v>0</v>
          </cell>
          <cell r="AD4">
            <v>0</v>
          </cell>
          <cell r="AE4">
            <v>0</v>
          </cell>
          <cell r="AR4" t="str">
            <v>ELMN</v>
          </cell>
          <cell r="AS4">
            <v>0</v>
          </cell>
          <cell r="AT4">
            <v>0</v>
          </cell>
          <cell r="AU4">
            <v>0</v>
          </cell>
          <cell r="AV4">
            <v>0</v>
          </cell>
          <cell r="AW4">
            <v>0</v>
          </cell>
          <cell r="AX4">
            <v>0</v>
          </cell>
        </row>
        <row r="5">
          <cell r="O5">
            <v>-9.0273921281244718</v>
          </cell>
          <cell r="Q5">
            <v>-15.469951492264835</v>
          </cell>
          <cell r="R5">
            <v>-24.438400000000001</v>
          </cell>
          <cell r="S5">
            <v>-10.063885984784042</v>
          </cell>
          <cell r="T5">
            <v>-13.369199999999999</v>
          </cell>
          <cell r="U5">
            <v>-5.4060655074807933</v>
          </cell>
          <cell r="AB5">
            <v>0</v>
          </cell>
          <cell r="AC5">
            <v>0</v>
          </cell>
          <cell r="AD5">
            <v>0</v>
          </cell>
          <cell r="AE5">
            <v>0</v>
          </cell>
          <cell r="AR5" t="str">
            <v>ALB</v>
          </cell>
          <cell r="AS5">
            <v>1</v>
          </cell>
          <cell r="AT5">
            <v>0.74879997968673706</v>
          </cell>
          <cell r="AU5">
            <v>0.54140001535415649</v>
          </cell>
          <cell r="AV5">
            <v>0</v>
          </cell>
          <cell r="AX5">
            <v>0</v>
          </cell>
          <cell r="AZ5">
            <v>1</v>
          </cell>
        </row>
        <row r="6">
          <cell r="O6">
            <v>-13.574508479151708</v>
          </cell>
          <cell r="Q6">
            <v>-22.207862728978725</v>
          </cell>
          <cell r="R6">
            <v>-31.637499999999999</v>
          </cell>
          <cell r="S6">
            <v>-13.00167591134832</v>
          </cell>
          <cell r="T6">
            <v>-22.7669</v>
          </cell>
          <cell r="U6">
            <v>-9.2061868176304102</v>
          </cell>
          <cell r="AB6">
            <v>153.92216752467999</v>
          </cell>
          <cell r="AC6">
            <v>122.88890304836001</v>
          </cell>
          <cell r="AD6">
            <v>0</v>
          </cell>
          <cell r="AE6">
            <v>0</v>
          </cell>
          <cell r="AR6" t="str">
            <v>ALN</v>
          </cell>
          <cell r="AS6">
            <v>1</v>
          </cell>
          <cell r="AT6">
            <v>0.63359999656677246</v>
          </cell>
          <cell r="AU6">
            <v>0</v>
          </cell>
          <cell r="AV6">
            <v>0</v>
          </cell>
          <cell r="AX6">
            <v>0</v>
          </cell>
          <cell r="AZ6">
            <v>1</v>
          </cell>
        </row>
        <row r="7">
          <cell r="O7">
            <v>-4.6336472929242598</v>
          </cell>
          <cell r="Q7">
            <v>-8.9941564661128552</v>
          </cell>
          <cell r="R7">
            <v>-12.0883</v>
          </cell>
          <cell r="S7">
            <v>-4.9542049901727019</v>
          </cell>
          <cell r="T7">
            <v>-9.9908000000000001</v>
          </cell>
          <cell r="U7">
            <v>-4.0399514759401542</v>
          </cell>
          <cell r="AB7">
            <v>223.00965894955999</v>
          </cell>
          <cell r="AC7">
            <v>162.91451297550003</v>
          </cell>
          <cell r="AD7">
            <v>0</v>
          </cell>
          <cell r="AE7">
            <v>0</v>
          </cell>
          <cell r="AR7" t="str">
            <v>ALV</v>
          </cell>
          <cell r="AS7">
            <v>0</v>
          </cell>
          <cell r="AT7">
            <v>0</v>
          </cell>
          <cell r="AU7">
            <v>0</v>
          </cell>
          <cell r="AV7">
            <v>0</v>
          </cell>
        </row>
        <row r="8">
          <cell r="O8">
            <v>-23.037807011602144</v>
          </cell>
          <cell r="Q8">
            <v>0</v>
          </cell>
          <cell r="R8">
            <v>0</v>
          </cell>
          <cell r="S8">
            <v>0</v>
          </cell>
          <cell r="T8">
            <v>0</v>
          </cell>
          <cell r="U8">
            <v>0</v>
          </cell>
          <cell r="AB8">
            <v>214.04861899999997</v>
          </cell>
          <cell r="AC8">
            <v>162.90099999999998</v>
          </cell>
          <cell r="AD8">
            <v>291136.4374473248</v>
          </cell>
          <cell r="AE8">
            <v>225938.83590313798</v>
          </cell>
          <cell r="AR8" t="str">
            <v>AZUL</v>
          </cell>
        </row>
        <row r="9">
          <cell r="O9">
            <v>-0.75923271737874498</v>
          </cell>
          <cell r="Q9">
            <v>-1.4115162189269916</v>
          </cell>
          <cell r="R9">
            <v>-2.1124000000000001</v>
          </cell>
          <cell r="S9">
            <v>-0.87047295164029548</v>
          </cell>
          <cell r="T9">
            <v>-1.3380000000000001</v>
          </cell>
          <cell r="U9">
            <v>-0.54104326728669638</v>
          </cell>
          <cell r="AB9">
            <v>0</v>
          </cell>
          <cell r="AC9">
            <v>0</v>
          </cell>
          <cell r="AD9">
            <v>0</v>
          </cell>
          <cell r="AE9">
            <v>0</v>
          </cell>
          <cell r="AR9" t="str">
            <v>CDM</v>
          </cell>
          <cell r="AS9">
            <v>1</v>
          </cell>
          <cell r="AT9">
            <v>0.52399998903274536</v>
          </cell>
          <cell r="AU9">
            <v>0.57400000095367432</v>
          </cell>
          <cell r="AV9">
            <v>0.25699999928474426</v>
          </cell>
        </row>
        <row r="10">
          <cell r="O10">
            <v>6.1021330486462615</v>
          </cell>
          <cell r="Q10">
            <v>7.2892558436061652</v>
          </cell>
          <cell r="R10">
            <v>11.564800000000002</v>
          </cell>
          <cell r="S10">
            <v>4.7829881525426812</v>
          </cell>
          <cell r="T10">
            <v>6.1980000000000004</v>
          </cell>
          <cell r="U10">
            <v>2.5062676910634858</v>
          </cell>
          <cell r="AB10">
            <v>7.83</v>
          </cell>
          <cell r="AC10">
            <v>5</v>
          </cell>
          <cell r="AD10">
            <v>0</v>
          </cell>
          <cell r="AE10">
            <v>0</v>
          </cell>
          <cell r="AR10" t="str">
            <v>CFN</v>
          </cell>
          <cell r="AS10">
            <v>0</v>
          </cell>
          <cell r="AT10">
            <v>0</v>
          </cell>
          <cell r="AU10">
            <v>0</v>
          </cell>
          <cell r="AV10">
            <v>0</v>
          </cell>
          <cell r="AY10">
            <v>0</v>
          </cell>
        </row>
        <row r="11">
          <cell r="O11">
            <v>-3.5026054256219648</v>
          </cell>
          <cell r="Q11">
            <v>-25.950471000792554</v>
          </cell>
          <cell r="R11">
            <v>-20.552399999999999</v>
          </cell>
          <cell r="S11">
            <v>-8.3064758531985365</v>
          </cell>
          <cell r="T11">
            <v>-43.633600000000001</v>
          </cell>
          <cell r="U11">
            <v>-17.643995147594019</v>
          </cell>
          <cell r="AB11">
            <v>7.83</v>
          </cell>
          <cell r="AC11">
            <v>5</v>
          </cell>
          <cell r="AD11">
            <v>10723.438742675215</v>
          </cell>
          <cell r="AE11">
            <v>6934.8510968620321</v>
          </cell>
          <cell r="AR11" t="str">
            <v>CPFL</v>
          </cell>
        </row>
        <row r="12">
          <cell r="O12">
            <v>4.5045270401658293</v>
          </cell>
          <cell r="Q12">
            <v>-24.96598973783539</v>
          </cell>
          <cell r="R12">
            <v>-40.1661</v>
          </cell>
          <cell r="S12">
            <v>-16.486733773419697</v>
          </cell>
          <cell r="T12">
            <v>-20.969200000000001</v>
          </cell>
          <cell r="U12">
            <v>-8.4792559644156906</v>
          </cell>
          <cell r="AB12">
            <v>280.12799848000009</v>
          </cell>
          <cell r="AC12">
            <v>176.99466060000006</v>
          </cell>
          <cell r="AD12">
            <v>0</v>
          </cell>
          <cell r="AE12">
            <v>0</v>
          </cell>
          <cell r="AR12" t="str">
            <v>CSI</v>
          </cell>
          <cell r="AS12">
            <v>1</v>
          </cell>
          <cell r="AT12">
            <v>1</v>
          </cell>
          <cell r="AU12">
            <v>1</v>
          </cell>
          <cell r="AV12">
            <v>1</v>
          </cell>
        </row>
        <row r="13">
          <cell r="O13">
            <v>-16.779261276588315</v>
          </cell>
          <cell r="Q13">
            <v>-35.934469678250807</v>
          </cell>
          <cell r="R13">
            <v>-48.498699999999999</v>
          </cell>
          <cell r="S13">
            <v>-19.836855444526581</v>
          </cell>
          <cell r="T13">
            <v>-39.809399999999997</v>
          </cell>
          <cell r="U13">
            <v>-16.097614233724222</v>
          </cell>
          <cell r="AB13">
            <v>930.95899212000018</v>
          </cell>
          <cell r="AC13">
            <v>648.88199999999995</v>
          </cell>
          <cell r="AD13">
            <v>0</v>
          </cell>
          <cell r="AE13">
            <v>0</v>
          </cell>
          <cell r="AR13" t="str">
            <v>CVRD</v>
          </cell>
        </row>
        <row r="14">
          <cell r="O14">
            <v>-216.864920129127</v>
          </cell>
          <cell r="Q14">
            <v>-49.269014306925726</v>
          </cell>
          <cell r="R14">
            <v>-117.32809999999999</v>
          </cell>
          <cell r="S14">
            <v>-47.544590530136404</v>
          </cell>
          <cell r="T14">
            <v>-4.2645</v>
          </cell>
          <cell r="U14">
            <v>-1.7244237767893247</v>
          </cell>
          <cell r="AB14">
            <v>944.54406000000006</v>
          </cell>
          <cell r="AC14">
            <v>657.15100000000007</v>
          </cell>
          <cell r="AD14">
            <v>161237.83081818183</v>
          </cell>
          <cell r="AE14">
            <v>117391.34928977273</v>
          </cell>
          <cell r="AR14" t="str">
            <v>DCN</v>
          </cell>
          <cell r="AS14">
            <v>0.55000001192092896</v>
          </cell>
          <cell r="AT14">
            <v>0.56999999284744263</v>
          </cell>
          <cell r="AU14">
            <v>0</v>
          </cell>
          <cell r="AV14">
            <v>9.9999997764825821E-3</v>
          </cell>
        </row>
        <row r="15">
          <cell r="O15">
            <v>303.85063310887728</v>
          </cell>
          <cell r="Q15">
            <v>534.39776946796212</v>
          </cell>
          <cell r="R15">
            <v>735.04309999999998</v>
          </cell>
          <cell r="S15">
            <v>301.52409377042875</v>
          </cell>
          <cell r="T15">
            <v>575.89660000000003</v>
          </cell>
          <cell r="U15">
            <v>232.8736756975334</v>
          </cell>
          <cell r="AB15">
            <v>20.846037880000011</v>
          </cell>
          <cell r="AC15">
            <v>25.001000000000001</v>
          </cell>
          <cell r="AD15">
            <v>0</v>
          </cell>
          <cell r="AE15">
            <v>0</v>
          </cell>
          <cell r="AR15" t="str">
            <v>FCA</v>
          </cell>
          <cell r="AS15">
            <v>0</v>
          </cell>
          <cell r="AT15">
            <v>0</v>
          </cell>
          <cell r="AU15">
            <v>0</v>
          </cell>
          <cell r="AV15">
            <v>0</v>
          </cell>
          <cell r="AY15">
            <v>0</v>
          </cell>
        </row>
        <row r="16">
          <cell r="O16">
            <v>2.8158515714513968</v>
          </cell>
          <cell r="Q16">
            <v>4.4632387451241256</v>
          </cell>
          <cell r="R16">
            <v>4.8</v>
          </cell>
          <cell r="S16">
            <v>1.996599036268484</v>
          </cell>
          <cell r="T16">
            <v>6.1</v>
          </cell>
          <cell r="U16">
            <v>2.4666397088556415</v>
          </cell>
          <cell r="AB16">
            <v>20.846037880000011</v>
          </cell>
          <cell r="AC16">
            <v>25.001000000000001</v>
          </cell>
          <cell r="AD16">
            <v>3577.9279999999999</v>
          </cell>
          <cell r="AE16">
            <v>4300.1720000000005</v>
          </cell>
          <cell r="AR16" t="str">
            <v>FRT</v>
          </cell>
          <cell r="AS16">
            <v>0.94999998807907104</v>
          </cell>
          <cell r="AT16">
            <v>0.43000000715255737</v>
          </cell>
          <cell r="AU16">
            <v>0.93999999761581421</v>
          </cell>
          <cell r="AV16">
            <v>0</v>
          </cell>
        </row>
        <row r="17">
          <cell r="O17">
            <v>-111.75514452262207</v>
          </cell>
          <cell r="Q17">
            <v>-206.49923384368586</v>
          </cell>
          <cell r="R17">
            <v>-290.16000000000003</v>
          </cell>
          <cell r="S17">
            <v>-119.27723626988886</v>
          </cell>
          <cell r="T17">
            <v>-215.7</v>
          </cell>
          <cell r="U17">
            <v>-87.221997573797012</v>
          </cell>
          <cell r="AB17">
            <v>0</v>
          </cell>
          <cell r="AC17">
            <v>0</v>
          </cell>
          <cell r="AD17">
            <v>0</v>
          </cell>
          <cell r="AE17">
            <v>0</v>
          </cell>
          <cell r="AR17" t="str">
            <v>GIIC</v>
          </cell>
          <cell r="AS17">
            <v>1</v>
          </cell>
          <cell r="AT17">
            <v>1</v>
          </cell>
          <cell r="AU17">
            <v>1</v>
          </cell>
          <cell r="AV17">
            <v>1</v>
          </cell>
          <cell r="AW17">
            <v>1</v>
          </cell>
          <cell r="AX17">
            <v>1</v>
          </cell>
          <cell r="AY17">
            <v>1</v>
          </cell>
        </row>
        <row r="18">
          <cell r="O18">
            <v>-3.4675635404474625</v>
          </cell>
          <cell r="Q18">
            <v>-5.9308673302907877</v>
          </cell>
          <cell r="R18">
            <v>-8.9600000000000009</v>
          </cell>
          <cell r="S18">
            <v>-3.6906732340514017</v>
          </cell>
          <cell r="T18">
            <v>-5.54</v>
          </cell>
          <cell r="U18">
            <v>-2.240194096239386</v>
          </cell>
          <cell r="AB18">
            <v>0</v>
          </cell>
          <cell r="AC18">
            <v>0</v>
          </cell>
          <cell r="AD18">
            <v>0</v>
          </cell>
          <cell r="AE18">
            <v>0</v>
          </cell>
          <cell r="AR18" t="str">
            <v>HSP</v>
          </cell>
          <cell r="AS18">
            <v>1</v>
          </cell>
          <cell r="AT18">
            <v>0.63999998569488525</v>
          </cell>
          <cell r="AU18">
            <v>1</v>
          </cell>
          <cell r="AV18">
            <v>0</v>
          </cell>
        </row>
        <row r="19">
          <cell r="O19">
            <v>-7.3173527162923344</v>
          </cell>
          <cell r="Q19">
            <v>-13.077029135145526</v>
          </cell>
          <cell r="R19">
            <v>-18.89</v>
          </cell>
          <cell r="S19">
            <v>-7.7717319252789654</v>
          </cell>
          <cell r="T19">
            <v>-13.12</v>
          </cell>
          <cell r="U19">
            <v>-5.3052972098665592</v>
          </cell>
          <cell r="AB19">
            <v>0</v>
          </cell>
          <cell r="AC19">
            <v>0</v>
          </cell>
          <cell r="AD19">
            <v>0</v>
          </cell>
          <cell r="AE19">
            <v>0</v>
          </cell>
          <cell r="AR19" t="str">
            <v>IBR</v>
          </cell>
          <cell r="AS19">
            <v>1</v>
          </cell>
          <cell r="AT19">
            <v>0.63999998569488525</v>
          </cell>
          <cell r="AU19">
            <v>1</v>
          </cell>
          <cell r="AV19">
            <v>0</v>
          </cell>
        </row>
        <row r="20">
          <cell r="O20">
            <v>-0.85918110046084251</v>
          </cell>
          <cell r="Q20">
            <v>-1.4008123733835491</v>
          </cell>
          <cell r="R20">
            <v>-2.0499999999999998</v>
          </cell>
          <cell r="S20">
            <v>-0.84682935680449545</v>
          </cell>
          <cell r="T20">
            <v>-1.37</v>
          </cell>
          <cell r="U20">
            <v>-0.5539830165790538</v>
          </cell>
          <cell r="AB20">
            <v>0</v>
          </cell>
          <cell r="AC20">
            <v>0</v>
          </cell>
          <cell r="AD20">
            <v>0</v>
          </cell>
          <cell r="AE20">
            <v>0</v>
          </cell>
          <cell r="AR20" t="str">
            <v>KBR</v>
          </cell>
          <cell r="AS20">
            <v>1</v>
          </cell>
          <cell r="AT20">
            <v>0.62019997835159302</v>
          </cell>
          <cell r="AU20">
            <v>1</v>
          </cell>
          <cell r="AV20">
            <v>0</v>
          </cell>
        </row>
        <row r="21">
          <cell r="O21">
            <v>-4.5155788059853093</v>
          </cell>
          <cell r="Q21">
            <v>0</v>
          </cell>
          <cell r="R21">
            <v>0</v>
          </cell>
          <cell r="S21">
            <v>0</v>
          </cell>
          <cell r="T21">
            <v>0</v>
          </cell>
          <cell r="U21">
            <v>0</v>
          </cell>
          <cell r="AB21">
            <v>0</v>
          </cell>
          <cell r="AC21">
            <v>0</v>
          </cell>
          <cell r="AD21">
            <v>0</v>
          </cell>
          <cell r="AE21">
            <v>0</v>
          </cell>
          <cell r="AR21" t="str">
            <v>MBR</v>
          </cell>
          <cell r="AS21">
            <v>0.93999999761581421</v>
          </cell>
          <cell r="AT21">
            <v>2.8999999165534973E-2</v>
          </cell>
          <cell r="AU21">
            <v>0</v>
          </cell>
          <cell r="AV21">
            <v>0</v>
          </cell>
        </row>
        <row r="22">
          <cell r="O22">
            <v>-4.6595820392454375</v>
          </cell>
          <cell r="Q22">
            <v>-8.36613446012033</v>
          </cell>
          <cell r="R22">
            <v>-11.09</v>
          </cell>
          <cell r="S22">
            <v>-4.5489084188748796</v>
          </cell>
          <cell r="T22">
            <v>-9.44</v>
          </cell>
          <cell r="U22">
            <v>-3.8172260412454513</v>
          </cell>
          <cell r="AB22">
            <v>0</v>
          </cell>
          <cell r="AC22">
            <v>0</v>
          </cell>
          <cell r="AD22">
            <v>0</v>
          </cell>
          <cell r="AE22">
            <v>0</v>
          </cell>
          <cell r="AR22" t="str">
            <v>MRN</v>
          </cell>
          <cell r="AS22">
            <v>1</v>
          </cell>
          <cell r="AT22">
            <v>0.40999999642372131</v>
          </cell>
          <cell r="AU22">
            <v>0</v>
          </cell>
          <cell r="AV22">
            <v>0</v>
          </cell>
        </row>
        <row r="23">
          <cell r="O23">
            <v>4.0243486157609922</v>
          </cell>
          <cell r="Q23">
            <v>5.7096985468576147</v>
          </cell>
          <cell r="R23">
            <v>8.56</v>
          </cell>
          <cell r="S23">
            <v>3.5261158537722923</v>
          </cell>
          <cell r="T23">
            <v>5.4</v>
          </cell>
          <cell r="U23">
            <v>2.1835826930853219</v>
          </cell>
          <cell r="AB23">
            <v>0</v>
          </cell>
          <cell r="AC23">
            <v>0</v>
          </cell>
          <cell r="AD23">
            <v>0</v>
          </cell>
          <cell r="AE23">
            <v>0</v>
          </cell>
          <cell r="AR23" t="str">
            <v>MRS</v>
          </cell>
          <cell r="AS23">
            <v>0</v>
          </cell>
          <cell r="AT23">
            <v>0</v>
          </cell>
          <cell r="AU23">
            <v>0</v>
          </cell>
          <cell r="AV23">
            <v>0</v>
          </cell>
          <cell r="AY23">
            <v>0</v>
          </cell>
        </row>
        <row r="24">
          <cell r="O24">
            <v>10.326231964400222</v>
          </cell>
          <cell r="Q24">
            <v>-0.61668522773275658</v>
          </cell>
          <cell r="R24">
            <v>9.69</v>
          </cell>
          <cell r="S24">
            <v>3.9324453828616637</v>
          </cell>
          <cell r="T24">
            <v>-11.25</v>
          </cell>
          <cell r="U24">
            <v>-4.5491306105944203</v>
          </cell>
          <cell r="AB24">
            <v>0</v>
          </cell>
          <cell r="AC24">
            <v>0</v>
          </cell>
          <cell r="AD24">
            <v>0</v>
          </cell>
          <cell r="AE24">
            <v>0</v>
          </cell>
          <cell r="AR24" t="str">
            <v>MSG</v>
          </cell>
          <cell r="AS24">
            <v>1</v>
          </cell>
          <cell r="AT24">
            <v>0</v>
          </cell>
          <cell r="AU24">
            <v>0</v>
          </cell>
          <cell r="AV24">
            <v>0</v>
          </cell>
        </row>
        <row r="25">
          <cell r="O25">
            <v>3.7003349138363397</v>
          </cell>
          <cell r="Q25">
            <v>-3.5673322781459151</v>
          </cell>
          <cell r="R25">
            <v>-6.09</v>
          </cell>
          <cell r="S25">
            <v>-2.4674535882955309</v>
          </cell>
          <cell r="T25">
            <v>-2.72</v>
          </cell>
          <cell r="U25">
            <v>-1.0998786898503843</v>
          </cell>
          <cell r="AB25">
            <v>0</v>
          </cell>
          <cell r="AC25">
            <v>0</v>
          </cell>
          <cell r="AD25">
            <v>0</v>
          </cell>
          <cell r="AE25">
            <v>0</v>
          </cell>
          <cell r="AR25" t="str">
            <v>NBR</v>
          </cell>
          <cell r="AS25">
            <v>1</v>
          </cell>
          <cell r="AT25">
            <v>0.5899999737739563</v>
          </cell>
          <cell r="AU25">
            <v>1</v>
          </cell>
          <cell r="AV25">
            <v>0</v>
          </cell>
        </row>
        <row r="26">
          <cell r="O26">
            <v>-9.2132498339133129</v>
          </cell>
          <cell r="Q26">
            <v>-16.14204514691583</v>
          </cell>
          <cell r="R26">
            <v>-22.17</v>
          </cell>
          <cell r="S26">
            <v>-9.0939254542348742</v>
          </cell>
          <cell r="T26">
            <v>-17.43</v>
          </cell>
          <cell r="U26">
            <v>-7.0481196926809551</v>
          </cell>
          <cell r="AB26">
            <v>399.54</v>
          </cell>
          <cell r="AC26">
            <v>345.53200000000004</v>
          </cell>
          <cell r="AD26">
            <v>0</v>
          </cell>
          <cell r="AE26">
            <v>0</v>
          </cell>
          <cell r="AR26" t="str">
            <v>NES</v>
          </cell>
          <cell r="AS26">
            <v>0.8399999737739563</v>
          </cell>
          <cell r="AT26">
            <v>0.77999997138977051</v>
          </cell>
          <cell r="AU26">
            <v>0.97000002861022949</v>
          </cell>
          <cell r="AV26">
            <v>0</v>
          </cell>
        </row>
        <row r="27">
          <cell r="O27">
            <v>-145.02434250069541</v>
          </cell>
          <cell r="Q27">
            <v>-21.159748814188561</v>
          </cell>
          <cell r="R27">
            <v>-51.87</v>
          </cell>
          <cell r="S27">
            <v>-21.159748814188561</v>
          </cell>
          <cell r="T27">
            <v>0</v>
          </cell>
          <cell r="U27">
            <v>0</v>
          </cell>
          <cell r="AB27">
            <v>399.54</v>
          </cell>
          <cell r="AC27">
            <v>345.53200000000004</v>
          </cell>
          <cell r="AD27">
            <v>64477</v>
          </cell>
          <cell r="AE27">
            <v>53739</v>
          </cell>
          <cell r="AR27" t="str">
            <v>NRP</v>
          </cell>
          <cell r="AS27">
            <v>0</v>
          </cell>
          <cell r="AT27">
            <v>0</v>
          </cell>
          <cell r="AU27">
            <v>0</v>
          </cell>
          <cell r="AV27">
            <v>0</v>
          </cell>
        </row>
        <row r="28">
          <cell r="O28">
            <v>156.17522407458</v>
          </cell>
          <cell r="Q28">
            <v>286.23730872606063</v>
          </cell>
          <cell r="R28">
            <v>400.49</v>
          </cell>
          <cell r="S28">
            <v>164.54705397474646</v>
          </cell>
          <cell r="T28">
            <v>300.94</v>
          </cell>
          <cell r="U28">
            <v>121.69025475131421</v>
          </cell>
          <cell r="AB28">
            <v>343.32</v>
          </cell>
          <cell r="AC28">
            <v>293.75</v>
          </cell>
          <cell r="AD28">
            <v>0</v>
          </cell>
          <cell r="AE28">
            <v>0</v>
          </cell>
          <cell r="AR28" t="str">
            <v>PSA</v>
          </cell>
          <cell r="AS28">
            <v>1</v>
          </cell>
          <cell r="AT28">
            <v>0.33700001239776611</v>
          </cell>
          <cell r="AU28">
            <v>0</v>
          </cell>
          <cell r="AV28">
            <v>0</v>
          </cell>
        </row>
        <row r="29">
          <cell r="O29">
            <v>-1.861309252182384</v>
          </cell>
          <cell r="Q29">
            <v>-5.0733148691625365</v>
          </cell>
          <cell r="R29">
            <v>-7.35</v>
          </cell>
          <cell r="S29">
            <v>-3.0231733406546524</v>
          </cell>
          <cell r="T29">
            <v>-5.07</v>
          </cell>
          <cell r="U29">
            <v>-2.0501415285078854</v>
          </cell>
          <cell r="AB29">
            <v>569.55999999999995</v>
          </cell>
          <cell r="AC29">
            <v>595.04999999999995</v>
          </cell>
          <cell r="AD29">
            <v>0</v>
          </cell>
          <cell r="AE29">
            <v>0</v>
          </cell>
          <cell r="AR29" t="str">
            <v>RDE</v>
          </cell>
          <cell r="AS29">
            <v>1</v>
          </cell>
          <cell r="AT29">
            <v>1</v>
          </cell>
          <cell r="AU29">
            <v>1</v>
          </cell>
          <cell r="AV29">
            <v>1</v>
          </cell>
        </row>
        <row r="30">
          <cell r="O30">
            <v>-3.1150609861032123E-2</v>
          </cell>
          <cell r="Q30">
            <v>-0.11611303142004459</v>
          </cell>
          <cell r="R30">
            <v>-0.23</v>
          </cell>
          <cell r="S30">
            <v>-9.5894673150736021E-2</v>
          </cell>
          <cell r="T30">
            <v>-0.05</v>
          </cell>
          <cell r="U30">
            <v>-2.0218358269308533E-2</v>
          </cell>
          <cell r="AB30">
            <v>84</v>
          </cell>
          <cell r="AC30">
            <v>60</v>
          </cell>
          <cell r="AD30">
            <v>0</v>
          </cell>
          <cell r="AE30">
            <v>0</v>
          </cell>
          <cell r="AR30" t="str">
            <v>SBR</v>
          </cell>
        </row>
        <row r="31">
          <cell r="O31">
            <v>-24.31517250097761</v>
          </cell>
          <cell r="Q31">
            <v>75.435415541807146</v>
          </cell>
          <cell r="R31">
            <v>51.86</v>
          </cell>
          <cell r="S31">
            <v>20.308039884710503</v>
          </cell>
          <cell r="T31">
            <v>136.33000000000001</v>
          </cell>
          <cell r="U31">
            <v>55.12737565709665</v>
          </cell>
          <cell r="AB31">
            <v>155</v>
          </cell>
          <cell r="AC31">
            <v>108</v>
          </cell>
          <cell r="AD31">
            <v>0</v>
          </cell>
          <cell r="AE31">
            <v>0</v>
          </cell>
          <cell r="AR31" t="str">
            <v>SCP</v>
          </cell>
          <cell r="AS31">
            <v>0.60000002384185791</v>
          </cell>
          <cell r="AT31">
            <v>0</v>
          </cell>
          <cell r="AU31">
            <v>0</v>
          </cell>
          <cell r="AV31">
            <v>0</v>
          </cell>
        </row>
        <row r="32">
          <cell r="O32">
            <v>-2.074549443388455</v>
          </cell>
          <cell r="Q32">
            <v>-2.2953957278735109</v>
          </cell>
          <cell r="R32">
            <v>-3.59</v>
          </cell>
          <cell r="S32">
            <v>-1.4826177254473081</v>
          </cell>
          <cell r="T32">
            <v>-2.0099999999999998</v>
          </cell>
          <cell r="U32">
            <v>-0.81277800242620324</v>
          </cell>
          <cell r="AB32">
            <v>155</v>
          </cell>
          <cell r="AC32">
            <v>108</v>
          </cell>
          <cell r="AD32">
            <v>56182</v>
          </cell>
          <cell r="AE32">
            <v>41076</v>
          </cell>
          <cell r="AR32" t="str">
            <v>SMC</v>
          </cell>
          <cell r="AS32">
            <v>1</v>
          </cell>
          <cell r="AT32">
            <v>0.20000000298023224</v>
          </cell>
          <cell r="AU32">
            <v>0.80000001192092896</v>
          </cell>
          <cell r="AV32">
            <v>0</v>
          </cell>
        </row>
        <row r="33">
          <cell r="O33">
            <v>4.3986288362745452</v>
          </cell>
          <cell r="Q33">
            <v>7.3069380145411005</v>
          </cell>
          <cell r="R33">
            <v>10.36</v>
          </cell>
          <cell r="S33">
            <v>4.2580095875293749</v>
          </cell>
          <cell r="T33">
            <v>7.54</v>
          </cell>
          <cell r="U33">
            <v>3.0489284270117269</v>
          </cell>
          <cell r="AB33">
            <v>238</v>
          </cell>
          <cell r="AC33">
            <v>170</v>
          </cell>
          <cell r="AD33">
            <v>0</v>
          </cell>
          <cell r="AE33">
            <v>0</v>
          </cell>
          <cell r="AR33" t="str">
            <v>SMT</v>
          </cell>
        </row>
        <row r="34">
          <cell r="O34">
            <v>4.3994126364255184</v>
          </cell>
          <cell r="Q34">
            <v>3.8072067811292505</v>
          </cell>
          <cell r="R34">
            <v>6.52</v>
          </cell>
          <cell r="S34">
            <v>2.7032844196250041</v>
          </cell>
          <cell r="T34">
            <v>2.73</v>
          </cell>
          <cell r="U34">
            <v>1.1039223615042459</v>
          </cell>
          <cell r="AB34">
            <v>395</v>
          </cell>
          <cell r="AC34">
            <v>279</v>
          </cell>
          <cell r="AD34">
            <v>0</v>
          </cell>
          <cell r="AE34">
            <v>0</v>
          </cell>
          <cell r="AR34" t="str">
            <v>SPT</v>
          </cell>
          <cell r="AS34">
            <v>0</v>
          </cell>
          <cell r="AT34">
            <v>0.1193000003695488</v>
          </cell>
          <cell r="AU34">
            <v>0</v>
          </cell>
          <cell r="AV34">
            <v>2.4900000542402267E-2</v>
          </cell>
        </row>
        <row r="35">
          <cell r="O35">
            <v>4.541709956994594E-2</v>
          </cell>
          <cell r="Q35">
            <v>0</v>
          </cell>
          <cell r="R35">
            <v>0</v>
          </cell>
          <cell r="S35">
            <v>0</v>
          </cell>
          <cell r="T35">
            <v>0</v>
          </cell>
          <cell r="U35">
            <v>0</v>
          </cell>
          <cell r="AB35">
            <v>395</v>
          </cell>
          <cell r="AC35">
            <v>279</v>
          </cell>
          <cell r="AD35">
            <v>158391</v>
          </cell>
          <cell r="AE35">
            <v>117165</v>
          </cell>
          <cell r="AR35" t="str">
            <v>TVV</v>
          </cell>
          <cell r="AS35">
            <v>0</v>
          </cell>
          <cell r="AT35">
            <v>7.1800000965595245E-2</v>
          </cell>
          <cell r="AU35">
            <v>0</v>
          </cell>
          <cell r="AV35">
            <v>0</v>
          </cell>
        </row>
        <row r="36">
          <cell r="O36">
            <v>0.42499874564750856</v>
          </cell>
          <cell r="Q36">
            <v>0.77165419212304676</v>
          </cell>
          <cell r="R36">
            <v>1.1299999999999999</v>
          </cell>
          <cell r="S36">
            <v>0.46433514642955709</v>
          </cell>
          <cell r="T36">
            <v>0.76</v>
          </cell>
          <cell r="U36">
            <v>0.30731904569348967</v>
          </cell>
          <cell r="AB36">
            <v>189</v>
          </cell>
          <cell r="AC36">
            <v>135</v>
          </cell>
          <cell r="AD36">
            <v>0</v>
          </cell>
          <cell r="AE36">
            <v>0</v>
          </cell>
          <cell r="AR36" t="str">
            <v>URC</v>
          </cell>
          <cell r="AS36">
            <v>0.69999998807907104</v>
          </cell>
          <cell r="AT36">
            <v>0</v>
          </cell>
          <cell r="AU36">
            <v>0</v>
          </cell>
          <cell r="AV36">
            <v>0</v>
          </cell>
        </row>
        <row r="37">
          <cell r="O37">
            <v>-20.283416071597642</v>
          </cell>
          <cell r="Q37">
            <v>-40.017026136884795</v>
          </cell>
          <cell r="R37">
            <v>-50.739000000000004</v>
          </cell>
          <cell r="S37">
            <v>-20.815246921357094</v>
          </cell>
          <cell r="T37">
            <v>-47.485999999999997</v>
          </cell>
          <cell r="U37">
            <v>-19.201779215527701</v>
          </cell>
          <cell r="AB37">
            <v>446</v>
          </cell>
          <cell r="AC37">
            <v>316</v>
          </cell>
          <cell r="AD37">
            <v>0</v>
          </cell>
          <cell r="AE37">
            <v>0</v>
          </cell>
          <cell r="AR37" t="str">
            <v>VLS</v>
          </cell>
          <cell r="AS37">
            <v>1</v>
          </cell>
          <cell r="AT37">
            <v>0.45100000500679016</v>
          </cell>
          <cell r="AU37">
            <v>0</v>
          </cell>
          <cell r="AV37">
            <v>0</v>
          </cell>
          <cell r="AX37">
            <v>0</v>
          </cell>
        </row>
        <row r="38">
          <cell r="O38">
            <v>-6.6067648898380504</v>
          </cell>
          <cell r="Q38">
            <v>-12.560687726597907</v>
          </cell>
          <cell r="R38">
            <v>-17.312999999999999</v>
          </cell>
          <cell r="S38">
            <v>-7.1069877670346226</v>
          </cell>
          <cell r="T38">
            <v>-13.487000000000002</v>
          </cell>
          <cell r="U38">
            <v>-5.4536999595632842</v>
          </cell>
          <cell r="AB38">
            <v>446</v>
          </cell>
          <cell r="AC38">
            <v>316</v>
          </cell>
          <cell r="AD38">
            <v>129779</v>
          </cell>
          <cell r="AE38">
            <v>99194</v>
          </cell>
          <cell r="AR38" t="str">
            <v>ITCAL</v>
          </cell>
          <cell r="AS38">
            <v>1</v>
          </cell>
          <cell r="AT38">
            <v>1</v>
          </cell>
          <cell r="AU38">
            <v>1</v>
          </cell>
          <cell r="AV38">
            <v>1</v>
          </cell>
          <cell r="AW38">
            <v>1</v>
          </cell>
        </row>
        <row r="39">
          <cell r="O39">
            <v>-5.7168160101305485</v>
          </cell>
          <cell r="Q39">
            <v>-1.2673686479715198</v>
          </cell>
          <cell r="R39">
            <v>-3.0179999999999998</v>
          </cell>
          <cell r="S39">
            <v>-1.2673686479715198</v>
          </cell>
          <cell r="T39">
            <v>0</v>
          </cell>
          <cell r="U39">
            <v>0</v>
          </cell>
          <cell r="AB39">
            <v>49</v>
          </cell>
          <cell r="AC39">
            <v>35</v>
          </cell>
          <cell r="AD39">
            <v>0</v>
          </cell>
          <cell r="AE39">
            <v>0</v>
          </cell>
          <cell r="AR39" t="str">
            <v>ITCMN</v>
          </cell>
        </row>
        <row r="40">
          <cell r="O40">
            <v>-17.064405851485244</v>
          </cell>
          <cell r="Q40">
            <v>0</v>
          </cell>
          <cell r="R40">
            <v>0</v>
          </cell>
          <cell r="S40">
            <v>0</v>
          </cell>
          <cell r="T40">
            <v>0</v>
          </cell>
          <cell r="U40">
            <v>0</v>
          </cell>
          <cell r="AB40">
            <v>58</v>
          </cell>
          <cell r="AC40">
            <v>51</v>
          </cell>
          <cell r="AD40">
            <v>0</v>
          </cell>
          <cell r="AE40">
            <v>0</v>
          </cell>
        </row>
        <row r="41">
          <cell r="O41">
            <v>-3.3165071943262934</v>
          </cell>
          <cell r="Q41">
            <v>-38.291189778290281</v>
          </cell>
          <cell r="R41">
            <v>-51.686999999999998</v>
          </cell>
          <cell r="S41">
            <v>-21.177562604816767</v>
          </cell>
          <cell r="T41">
            <v>-42.321999999999996</v>
          </cell>
          <cell r="U41">
            <v>-17.113627173473514</v>
          </cell>
          <cell r="AB41">
            <v>58</v>
          </cell>
          <cell r="AC41">
            <v>51</v>
          </cell>
          <cell r="AD41">
            <v>23734</v>
          </cell>
          <cell r="AE41">
            <v>21896</v>
          </cell>
        </row>
        <row r="42">
          <cell r="O42">
            <v>6.3068370185416116</v>
          </cell>
          <cell r="Q42">
            <v>0.13131019853813997</v>
          </cell>
          <cell r="R42">
            <v>0.3</v>
          </cell>
          <cell r="S42">
            <v>0.13131019853813997</v>
          </cell>
          <cell r="T42">
            <v>0</v>
          </cell>
          <cell r="U42">
            <v>0</v>
          </cell>
          <cell r="AB42">
            <v>41467</v>
          </cell>
          <cell r="AC42">
            <v>31230</v>
          </cell>
          <cell r="AD42">
            <v>0</v>
          </cell>
          <cell r="AE42">
            <v>0</v>
          </cell>
        </row>
        <row r="43">
          <cell r="O43">
            <v>-5.0802622471909693</v>
          </cell>
          <cell r="Q43">
            <v>-7.9020608595820523</v>
          </cell>
          <cell r="R43">
            <v>-13.110999999999999</v>
          </cell>
          <cell r="S43">
            <v>-5.3796184819031199</v>
          </cell>
          <cell r="T43">
            <v>-6.2379999999999995</v>
          </cell>
          <cell r="U43">
            <v>-2.5224423776789324</v>
          </cell>
          <cell r="AB43">
            <v>4902</v>
          </cell>
          <cell r="AC43">
            <v>6563</v>
          </cell>
          <cell r="AD43">
            <v>0</v>
          </cell>
          <cell r="AE43">
            <v>0</v>
          </cell>
        </row>
        <row r="44">
          <cell r="O44">
            <v>-0.49864328039495359</v>
          </cell>
          <cell r="Q44">
            <v>0.19440666097532558</v>
          </cell>
          <cell r="R44">
            <v>8.199999999999999E-2</v>
          </cell>
          <cell r="S44">
            <v>3.2255427655471146E-2</v>
          </cell>
          <cell r="T44">
            <v>0.40100000000000002</v>
          </cell>
          <cell r="U44">
            <v>0.16215123331985445</v>
          </cell>
          <cell r="AB44">
            <v>6461.5855558000003</v>
          </cell>
          <cell r="AC44">
            <v>5357.9762273999995</v>
          </cell>
          <cell r="AD44">
            <v>0</v>
          </cell>
          <cell r="AE44">
            <v>0</v>
          </cell>
        </row>
        <row r="45">
          <cell r="O45">
            <v>0.1818011853023962</v>
          </cell>
          <cell r="Q45">
            <v>-0.92991990940828995</v>
          </cell>
          <cell r="R45">
            <v>-1.163</v>
          </cell>
          <cell r="S45">
            <v>-0.4746024811834616</v>
          </cell>
          <cell r="T45">
            <v>-1.1259999999999999</v>
          </cell>
          <cell r="U45">
            <v>-0.45531742822482818</v>
          </cell>
          <cell r="AB45">
            <v>14447.421458999999</v>
          </cell>
          <cell r="AC45">
            <v>11230.059209999999</v>
          </cell>
          <cell r="AD45">
            <v>0</v>
          </cell>
          <cell r="AE45">
            <v>0</v>
          </cell>
        </row>
        <row r="46">
          <cell r="O46">
            <v>0.48007020105635878</v>
          </cell>
          <cell r="Q46">
            <v>-0.22015803993950667</v>
          </cell>
          <cell r="R46">
            <v>-0.20200000000000001</v>
          </cell>
          <cell r="S46">
            <v>-8.509940670052564E-2</v>
          </cell>
          <cell r="T46">
            <v>-0.33400000000000002</v>
          </cell>
          <cell r="U46">
            <v>-0.13505863323898101</v>
          </cell>
          <cell r="AB46">
            <v>43057.078966457659</v>
          </cell>
          <cell r="AC46">
            <v>23883.845827215784</v>
          </cell>
          <cell r="AD46">
            <v>0</v>
          </cell>
          <cell r="AE46">
            <v>0</v>
          </cell>
        </row>
        <row r="47">
          <cell r="O47">
            <v>63.546314592317515</v>
          </cell>
          <cell r="Q47">
            <v>120.25986829631617</v>
          </cell>
          <cell r="R47">
            <v>159.63400000000001</v>
          </cell>
          <cell r="S47">
            <v>65.501275494051697</v>
          </cell>
          <cell r="T47">
            <v>135.41800000000001</v>
          </cell>
          <cell r="U47">
            <v>54.758592802264452</v>
          </cell>
          <cell r="AB47">
            <v>7991.0922359821889</v>
          </cell>
          <cell r="AC47">
            <v>6289.6024518568602</v>
          </cell>
          <cell r="AD47">
            <v>0</v>
          </cell>
          <cell r="AE47">
            <v>0</v>
          </cell>
        </row>
        <row r="48">
          <cell r="O48">
            <v>-0.47270416095479695</v>
          </cell>
          <cell r="Q48">
            <v>-0.82864421274504108</v>
          </cell>
          <cell r="R48">
            <v>-1.18</v>
          </cell>
          <cell r="S48">
            <v>-0.48493212216679588</v>
          </cell>
          <cell r="T48">
            <v>-0.85</v>
          </cell>
          <cell r="U48">
            <v>-0.34371209057824509</v>
          </cell>
          <cell r="AB48">
            <v>9121</v>
          </cell>
          <cell r="AC48">
            <v>6583</v>
          </cell>
          <cell r="AD48">
            <v>138090.02761827741</v>
          </cell>
          <cell r="AE48">
            <v>100800.64698746461</v>
          </cell>
        </row>
        <row r="49">
          <cell r="O49">
            <v>-0.5841597146385562</v>
          </cell>
          <cell r="Q49">
            <v>-1.2153765838480142</v>
          </cell>
          <cell r="R49">
            <v>-1.43</v>
          </cell>
          <cell r="S49">
            <v>-0.58456380584558787</v>
          </cell>
          <cell r="T49">
            <v>-1.56</v>
          </cell>
          <cell r="U49">
            <v>-0.6308127780024263</v>
          </cell>
          <cell r="AB49">
            <v>4283.8810000000012</v>
          </cell>
          <cell r="AC49">
            <v>2501.915</v>
          </cell>
          <cell r="AD49">
            <v>0</v>
          </cell>
          <cell r="AE49">
            <v>0</v>
          </cell>
        </row>
        <row r="50">
          <cell r="O50">
            <v>-6.3982711743262577</v>
          </cell>
          <cell r="Q50">
            <v>-10.190854271172874</v>
          </cell>
          <cell r="R50">
            <v>-14.26</v>
          </cell>
          <cell r="S50">
            <v>-5.8681692731947095</v>
          </cell>
          <cell r="T50">
            <v>-10.69</v>
          </cell>
          <cell r="U50">
            <v>-4.3226849979781647</v>
          </cell>
          <cell r="AB50">
            <v>2399</v>
          </cell>
          <cell r="AC50">
            <v>1861</v>
          </cell>
          <cell r="AD50">
            <v>0</v>
          </cell>
          <cell r="AE50">
            <v>0</v>
          </cell>
        </row>
        <row r="51">
          <cell r="O51">
            <v>-0.81576885892371687</v>
          </cell>
          <cell r="Q51">
            <v>-1.4696980995029398</v>
          </cell>
          <cell r="R51">
            <v>-2.1</v>
          </cell>
          <cell r="S51">
            <v>-0.8631473514236836</v>
          </cell>
          <cell r="T51">
            <v>-1.5</v>
          </cell>
          <cell r="U51">
            <v>-0.60655074807925602</v>
          </cell>
          <cell r="AB51">
            <v>2092</v>
          </cell>
          <cell r="AC51">
            <v>1978</v>
          </cell>
          <cell r="AD51">
            <v>60471.434209462197</v>
          </cell>
          <cell r="AE51">
            <v>59674.484431864126</v>
          </cell>
        </row>
        <row r="52">
          <cell r="O52">
            <v>-1.0463678220616561</v>
          </cell>
          <cell r="Q52">
            <v>-1.6827521750551782</v>
          </cell>
          <cell r="R52">
            <v>-2.42</v>
          </cell>
          <cell r="S52">
            <v>-0.99532799389868776</v>
          </cell>
          <cell r="T52">
            <v>-1.7</v>
          </cell>
          <cell r="U52">
            <v>-0.68742418115649018</v>
          </cell>
          <cell r="AB52">
            <v>0</v>
          </cell>
          <cell r="AC52">
            <v>0</v>
          </cell>
          <cell r="AD52">
            <v>0</v>
          </cell>
          <cell r="AE52">
            <v>0</v>
          </cell>
        </row>
        <row r="53">
          <cell r="O53">
            <v>-1.4791687174695911</v>
          </cell>
          <cell r="Q53">
            <v>-2.2483216624741909</v>
          </cell>
          <cell r="R53">
            <v>-3.21</v>
          </cell>
          <cell r="S53">
            <v>-1.3223208537398601</v>
          </cell>
          <cell r="T53">
            <v>-2.29</v>
          </cell>
          <cell r="U53">
            <v>-0.92600080873433077</v>
          </cell>
          <cell r="AB53">
            <v>1731.1279999999995</v>
          </cell>
          <cell r="AC53">
            <v>1471.42</v>
          </cell>
          <cell r="AD53">
            <v>0</v>
          </cell>
          <cell r="AE53">
            <v>0</v>
          </cell>
        </row>
        <row r="54">
          <cell r="O54">
            <v>-0.90909720067311128</v>
          </cell>
          <cell r="Q54">
            <v>-1.3614685188238407</v>
          </cell>
          <cell r="R54">
            <v>-1.8</v>
          </cell>
          <cell r="S54">
            <v>-0.74278675578299969</v>
          </cell>
          <cell r="T54">
            <v>-1.53</v>
          </cell>
          <cell r="U54">
            <v>-0.6186817630408411</v>
          </cell>
          <cell r="AB54">
            <v>1589.4770000000001</v>
          </cell>
          <cell r="AC54">
            <v>1410.9229999999998</v>
          </cell>
          <cell r="AD54">
            <v>0</v>
          </cell>
          <cell r="AE54">
            <v>0</v>
          </cell>
        </row>
        <row r="55">
          <cell r="O55">
            <v>0.14870728441693287</v>
          </cell>
          <cell r="Q55">
            <v>0.25748253695648649</v>
          </cell>
          <cell r="R55">
            <v>0.38</v>
          </cell>
          <cell r="S55">
            <v>0.15639074560994379</v>
          </cell>
          <cell r="T55">
            <v>0.25</v>
          </cell>
          <cell r="U55">
            <v>0.10109179134654268</v>
          </cell>
          <cell r="AB55">
            <v>1595</v>
          </cell>
          <cell r="AC55">
            <v>1405</v>
          </cell>
          <cell r="AD55">
            <v>64483.8</v>
          </cell>
          <cell r="AE55">
            <v>56050.12</v>
          </cell>
        </row>
        <row r="56">
          <cell r="O56">
            <v>-1.9105045305679345</v>
          </cell>
          <cell r="Q56">
            <v>-3.6407130061506345</v>
          </cell>
          <cell r="R56">
            <v>-4.9400000000000004</v>
          </cell>
          <cell r="S56">
            <v>-2.027288016259813</v>
          </cell>
          <cell r="T56">
            <v>-3.99</v>
          </cell>
          <cell r="U56">
            <v>-1.6134249898908208</v>
          </cell>
          <cell r="AB56">
            <v>610.6</v>
          </cell>
          <cell r="AC56">
            <v>456</v>
          </cell>
          <cell r="AD56">
            <v>0</v>
          </cell>
          <cell r="AE56">
            <v>0</v>
          </cell>
        </row>
        <row r="57">
          <cell r="O57">
            <v>5.7622881600452942</v>
          </cell>
          <cell r="Q57">
            <v>8.6127681812442347</v>
          </cell>
          <cell r="R57">
            <v>11.37</v>
          </cell>
          <cell r="S57">
            <v>4.6904066769983794</v>
          </cell>
          <cell r="T57">
            <v>9.6999999999999993</v>
          </cell>
          <cell r="U57">
            <v>3.9223615042458553</v>
          </cell>
          <cell r="AB57">
            <v>2060.1999999999998</v>
          </cell>
          <cell r="AC57">
            <v>1540</v>
          </cell>
          <cell r="AD57">
            <v>0</v>
          </cell>
          <cell r="AE57">
            <v>0</v>
          </cell>
        </row>
        <row r="58">
          <cell r="O58">
            <v>-344</v>
          </cell>
          <cell r="Q58">
            <v>-554</v>
          </cell>
          <cell r="R58">
            <v>-781.36300000000006</v>
          </cell>
          <cell r="S58">
            <v>-321</v>
          </cell>
          <cell r="T58">
            <v>-576.20899999999995</v>
          </cell>
          <cell r="U58">
            <v>-233</v>
          </cell>
          <cell r="AB58">
            <v>2101</v>
          </cell>
          <cell r="AC58">
            <v>1499</v>
          </cell>
          <cell r="AD58">
            <v>66732.5</v>
          </cell>
          <cell r="AE58">
            <v>47578</v>
          </cell>
        </row>
        <row r="59">
          <cell r="O59">
            <v>-7</v>
          </cell>
          <cell r="Q59">
            <v>-20</v>
          </cell>
          <cell r="R59">
            <v>-19.385000000000002</v>
          </cell>
          <cell r="S59">
            <v>-8</v>
          </cell>
          <cell r="T59">
            <v>-29.675999999999998</v>
          </cell>
          <cell r="U59">
            <v>-12</v>
          </cell>
          <cell r="AB59">
            <v>841.77899999999988</v>
          </cell>
          <cell r="AC59">
            <v>511.49200000000002</v>
          </cell>
          <cell r="AD59">
            <v>0</v>
          </cell>
          <cell r="AE59">
            <v>0</v>
          </cell>
        </row>
        <row r="60">
          <cell r="O60">
            <v>-14</v>
          </cell>
          <cell r="Q60">
            <v>-24</v>
          </cell>
          <cell r="R60">
            <v>-34.073999999999998</v>
          </cell>
          <cell r="S60">
            <v>-14</v>
          </cell>
          <cell r="T60">
            <v>-24.73</v>
          </cell>
          <cell r="U60">
            <v>-10</v>
          </cell>
          <cell r="AB60">
            <v>1929.94</v>
          </cell>
          <cell r="AC60">
            <v>1270.01</v>
          </cell>
          <cell r="AD60">
            <v>0</v>
          </cell>
          <cell r="AE60">
            <v>0</v>
          </cell>
        </row>
        <row r="61">
          <cell r="O61">
            <v>-6</v>
          </cell>
          <cell r="Q61">
            <v>-12</v>
          </cell>
          <cell r="R61">
            <v>-17.036999999999999</v>
          </cell>
          <cell r="S61">
            <v>-7</v>
          </cell>
          <cell r="T61">
            <v>-12.365</v>
          </cell>
          <cell r="U61">
            <v>-5</v>
          </cell>
          <cell r="AB61">
            <v>1932.2240000000002</v>
          </cell>
          <cell r="AC61">
            <v>1267.7660000000001</v>
          </cell>
          <cell r="AD61">
            <v>60958.534419999996</v>
          </cell>
          <cell r="AE61">
            <v>40171.954795199999</v>
          </cell>
        </row>
        <row r="62">
          <cell r="O62">
            <v>-12</v>
          </cell>
          <cell r="Q62">
            <v>-9</v>
          </cell>
          <cell r="R62">
            <v>-9.8919999999999995</v>
          </cell>
          <cell r="S62">
            <v>-4</v>
          </cell>
          <cell r="T62">
            <v>-12.365</v>
          </cell>
          <cell r="U62">
            <v>-5</v>
          </cell>
          <cell r="AB62">
            <v>1578.3659999999959</v>
          </cell>
          <cell r="AC62">
            <v>1262.8900000000001</v>
          </cell>
          <cell r="AD62">
            <v>0</v>
          </cell>
          <cell r="AE62">
            <v>0</v>
          </cell>
        </row>
        <row r="63">
          <cell r="O63">
            <v>-7</v>
          </cell>
          <cell r="Q63">
            <v>0</v>
          </cell>
          <cell r="R63">
            <v>0</v>
          </cell>
          <cell r="S63">
            <v>0</v>
          </cell>
          <cell r="T63">
            <v>0</v>
          </cell>
          <cell r="U63">
            <v>0</v>
          </cell>
          <cell r="AB63">
            <v>2364.81</v>
          </cell>
          <cell r="AC63">
            <v>1860.56</v>
          </cell>
          <cell r="AD63">
            <v>0</v>
          </cell>
          <cell r="AE63">
            <v>0</v>
          </cell>
        </row>
        <row r="64">
          <cell r="O64">
            <v>0</v>
          </cell>
          <cell r="Q64">
            <v>-13</v>
          </cell>
          <cell r="R64">
            <v>-19.510000000000002</v>
          </cell>
          <cell r="S64">
            <v>-8</v>
          </cell>
          <cell r="T64">
            <v>-12.365</v>
          </cell>
          <cell r="U64">
            <v>-5</v>
          </cell>
          <cell r="AB64">
            <v>2190.4299999999998</v>
          </cell>
          <cell r="AC64">
            <v>2042.56</v>
          </cell>
          <cell r="AD64">
            <v>67537.899999999994</v>
          </cell>
          <cell r="AE64">
            <v>61676.2</v>
          </cell>
        </row>
        <row r="65">
          <cell r="O65">
            <v>408</v>
          </cell>
          <cell r="Q65">
            <v>652</v>
          </cell>
          <cell r="R65">
            <v>903.41</v>
          </cell>
          <cell r="S65">
            <v>371</v>
          </cell>
          <cell r="T65">
            <v>694.9129999999999</v>
          </cell>
          <cell r="U65">
            <v>281</v>
          </cell>
          <cell r="AB65">
            <v>0</v>
          </cell>
          <cell r="AC65">
            <v>0</v>
          </cell>
          <cell r="AD65">
            <v>0</v>
          </cell>
          <cell r="AE65">
            <v>0</v>
          </cell>
        </row>
        <row r="66">
          <cell r="O66">
            <v>-46.045999999999999</v>
          </cell>
          <cell r="Q66">
            <v>-66.36</v>
          </cell>
          <cell r="R66">
            <v>-109.60765000000001</v>
          </cell>
          <cell r="S66">
            <v>-45.16</v>
          </cell>
          <cell r="T66">
            <v>-52.427599999999984</v>
          </cell>
          <cell r="U66">
            <v>-21.2</v>
          </cell>
          <cell r="AB66">
            <v>17831</v>
          </cell>
          <cell r="AC66">
            <v>11993</v>
          </cell>
          <cell r="AD66">
            <v>0</v>
          </cell>
          <cell r="AE66">
            <v>0</v>
          </cell>
        </row>
        <row r="67">
          <cell r="O67">
            <v>-3.355</v>
          </cell>
          <cell r="Q67">
            <v>-5.0999999999999996</v>
          </cell>
          <cell r="R67">
            <v>-7.5412999999999988</v>
          </cell>
          <cell r="S67">
            <v>-3.1</v>
          </cell>
          <cell r="T67">
            <v>-4.9459999999999997</v>
          </cell>
          <cell r="U67">
            <v>-2</v>
          </cell>
          <cell r="AB67">
            <v>17831</v>
          </cell>
          <cell r="AC67">
            <v>11993</v>
          </cell>
          <cell r="AD67">
            <v>263273</v>
          </cell>
          <cell r="AE67">
            <v>180867</v>
          </cell>
        </row>
        <row r="68">
          <cell r="O68">
            <v>-4.9310000000000009</v>
          </cell>
          <cell r="Q68">
            <v>-4.83</v>
          </cell>
          <cell r="R68">
            <v>-10.46115</v>
          </cell>
          <cell r="S68">
            <v>-4.33</v>
          </cell>
          <cell r="T68">
            <v>-1.2364999999999999</v>
          </cell>
          <cell r="U68">
            <v>-0.5</v>
          </cell>
          <cell r="AB68">
            <v>2599.930999999995</v>
          </cell>
          <cell r="AC68">
            <v>525.14999999999679</v>
          </cell>
          <cell r="AD68">
            <v>0</v>
          </cell>
          <cell r="AE68">
            <v>0</v>
          </cell>
        </row>
        <row r="69">
          <cell r="O69">
            <v>-0.157</v>
          </cell>
          <cell r="Q69">
            <v>0</v>
          </cell>
          <cell r="R69">
            <v>0</v>
          </cell>
          <cell r="S69">
            <v>0</v>
          </cell>
          <cell r="T69">
            <v>0</v>
          </cell>
          <cell r="U69">
            <v>0</v>
          </cell>
          <cell r="AB69">
            <v>5375.1469999999999</v>
          </cell>
          <cell r="AC69">
            <v>4924.8969999999999</v>
          </cell>
          <cell r="AD69">
            <v>0</v>
          </cell>
          <cell r="AE69">
            <v>0</v>
          </cell>
        </row>
        <row r="70">
          <cell r="O70">
            <v>-1.365</v>
          </cell>
          <cell r="Q70">
            <v>0</v>
          </cell>
          <cell r="R70">
            <v>0</v>
          </cell>
          <cell r="S70">
            <v>0</v>
          </cell>
          <cell r="T70">
            <v>0</v>
          </cell>
          <cell r="U70">
            <v>0</v>
          </cell>
          <cell r="AB70">
            <v>5315.7070000000003</v>
          </cell>
          <cell r="AC70">
            <v>4725.74</v>
          </cell>
          <cell r="AD70">
            <v>101872.59921396364</v>
          </cell>
          <cell r="AE70">
            <v>97501.518152660399</v>
          </cell>
        </row>
        <row r="71">
          <cell r="O71">
            <v>0</v>
          </cell>
          <cell r="Q71">
            <v>2.0499999999999998</v>
          </cell>
          <cell r="R71">
            <v>2.3431099999999998</v>
          </cell>
          <cell r="S71">
            <v>0.95</v>
          </cell>
          <cell r="T71">
            <v>2.7202999999999999</v>
          </cell>
          <cell r="U71">
            <v>1.1000000000000001</v>
          </cell>
          <cell r="AB71">
            <v>15854.39</v>
          </cell>
          <cell r="AC71">
            <v>12326.89</v>
          </cell>
          <cell r="AD71">
            <v>0</v>
          </cell>
          <cell r="AE71">
            <v>0</v>
          </cell>
        </row>
        <row r="72">
          <cell r="O72">
            <v>-5.5511151231257827E-17</v>
          </cell>
          <cell r="Q72">
            <v>2</v>
          </cell>
          <cell r="R72">
            <v>4.6959999999999997</v>
          </cell>
          <cell r="S72">
            <v>2</v>
          </cell>
          <cell r="T72">
            <v>0</v>
          </cell>
          <cell r="U72">
            <v>0</v>
          </cell>
          <cell r="AB72">
            <v>41882.06</v>
          </cell>
          <cell r="AC72">
            <v>31900.94</v>
          </cell>
          <cell r="AD72">
            <v>0</v>
          </cell>
          <cell r="AE72">
            <v>0</v>
          </cell>
        </row>
        <row r="73">
          <cell r="O73">
            <v>-4.2110000000000003</v>
          </cell>
          <cell r="Q73">
            <v>-6.74</v>
          </cell>
          <cell r="R73">
            <v>-10.024229999999999</v>
          </cell>
          <cell r="S73">
            <v>-4.16</v>
          </cell>
          <cell r="T73">
            <v>-6.3803399999999986</v>
          </cell>
          <cell r="U73">
            <v>-2.58</v>
          </cell>
          <cell r="AB73">
            <v>1630.1760000000002</v>
          </cell>
          <cell r="AC73">
            <v>1180.6199999999999</v>
          </cell>
          <cell r="AD73">
            <v>0</v>
          </cell>
          <cell r="AE73">
            <v>0</v>
          </cell>
        </row>
        <row r="74">
          <cell r="O74">
            <v>3.8320000000000003</v>
          </cell>
          <cell r="Q74">
            <v>9.6199999999999992</v>
          </cell>
          <cell r="R74">
            <v>12.724159999999999</v>
          </cell>
          <cell r="S74">
            <v>5.22</v>
          </cell>
          <cell r="T74">
            <v>10.8812</v>
          </cell>
          <cell r="U74">
            <v>4.4000000000000004</v>
          </cell>
          <cell r="AB74">
            <v>2680.9610000000002</v>
          </cell>
          <cell r="AC74">
            <v>2000</v>
          </cell>
          <cell r="AD74">
            <v>0</v>
          </cell>
          <cell r="AE74">
            <v>0</v>
          </cell>
        </row>
        <row r="75">
          <cell r="O75">
            <v>19.940000000000001</v>
          </cell>
          <cell r="Q75">
            <v>1.68</v>
          </cell>
          <cell r="R75">
            <v>3.9905299999999997</v>
          </cell>
          <cell r="S75">
            <v>1.68</v>
          </cell>
          <cell r="T75">
            <v>0</v>
          </cell>
          <cell r="U75">
            <v>0</v>
          </cell>
          <cell r="AB75">
            <v>2664.453</v>
          </cell>
          <cell r="AC75">
            <v>2000</v>
          </cell>
          <cell r="AD75">
            <v>12691.241498195031</v>
          </cell>
          <cell r="AE75">
            <v>8835.5</v>
          </cell>
        </row>
        <row r="76">
          <cell r="O76">
            <v>55.701000000000001</v>
          </cell>
          <cell r="Q76">
            <v>82.84</v>
          </cell>
          <cell r="R76">
            <v>133.65477999999999</v>
          </cell>
          <cell r="S76">
            <v>55.04</v>
          </cell>
          <cell r="T76">
            <v>68.749399999999994</v>
          </cell>
          <cell r="U76">
            <v>27.8</v>
          </cell>
          <cell r="AB76">
            <v>1596.9</v>
          </cell>
          <cell r="AC76">
            <v>573.5</v>
          </cell>
          <cell r="AD76">
            <v>0</v>
          </cell>
          <cell r="AE76">
            <v>0</v>
          </cell>
        </row>
        <row r="77">
          <cell r="O77">
            <v>-4.4655779662557009</v>
          </cell>
          <cell r="Q77">
            <v>-8.2318188428597736</v>
          </cell>
          <cell r="R77">
            <v>-11.377999999999998</v>
          </cell>
          <cell r="S77">
            <v>-4.6746008889576318</v>
          </cell>
          <cell r="T77">
            <v>-8.7970000000000006</v>
          </cell>
          <cell r="U77">
            <v>-3.5572179539021436</v>
          </cell>
          <cell r="AB77">
            <v>2675</v>
          </cell>
          <cell r="AC77">
            <v>2460</v>
          </cell>
          <cell r="AD77">
            <v>0</v>
          </cell>
          <cell r="AE77">
            <v>0</v>
          </cell>
        </row>
        <row r="78">
          <cell r="O78">
            <v>-20.95732147660954</v>
          </cell>
          <cell r="Q78">
            <v>-31.212027219511636</v>
          </cell>
          <cell r="R78">
            <v>-52.894000000000005</v>
          </cell>
          <cell r="S78">
            <v>-21.705355161282764</v>
          </cell>
          <cell r="T78">
            <v>-23.51</v>
          </cell>
          <cell r="U78">
            <v>-9.5066720582288724</v>
          </cell>
          <cell r="AB78">
            <v>2961</v>
          </cell>
          <cell r="AC78">
            <v>2460</v>
          </cell>
          <cell r="AD78">
            <v>92821</v>
          </cell>
          <cell r="AE78">
            <v>78310</v>
          </cell>
        </row>
        <row r="79">
          <cell r="O79">
            <v>-54.562761167349365</v>
          </cell>
          <cell r="Q79">
            <v>-106.34426355083181</v>
          </cell>
          <cell r="R79">
            <v>-143.52770000000001</v>
          </cell>
          <cell r="S79">
            <v>-58.896184294867389</v>
          </cell>
          <cell r="T79">
            <v>-117.3391</v>
          </cell>
          <cell r="U79">
            <v>-47.448079255964416</v>
          </cell>
          <cell r="AB79">
            <v>3.2129659999999998</v>
          </cell>
          <cell r="AC79">
            <v>4.2401199999999992</v>
          </cell>
          <cell r="AD79">
            <v>0</v>
          </cell>
          <cell r="AE79">
            <v>0</v>
          </cell>
        </row>
        <row r="80">
          <cell r="O80">
            <v>-5.925629863300637</v>
          </cell>
          <cell r="Q80">
            <v>-8.9522669123005301</v>
          </cell>
          <cell r="R80">
            <v>-12.6729</v>
          </cell>
          <cell r="S80">
            <v>-5.2075439038088192</v>
          </cell>
          <cell r="T80">
            <v>-9.2606999999999999</v>
          </cell>
          <cell r="U80">
            <v>-3.7447230084917109</v>
          </cell>
          <cell r="AB80">
            <v>0.6857430000000001</v>
          </cell>
          <cell r="AC80">
            <v>0.71043999999999996</v>
          </cell>
          <cell r="AD80">
            <v>0</v>
          </cell>
          <cell r="AE80">
            <v>0</v>
          </cell>
        </row>
        <row r="81">
          <cell r="O81">
            <v>-8.034664201365997</v>
          </cell>
          <cell r="Q81">
            <v>-13.376601228103812</v>
          </cell>
          <cell r="R81">
            <v>-18.497700000000002</v>
          </cell>
          <cell r="S81">
            <v>-7.6038555750508392</v>
          </cell>
          <cell r="T81">
            <v>-14.276</v>
          </cell>
          <cell r="U81">
            <v>-5.7727456530529722</v>
          </cell>
          <cell r="AB81">
            <v>0.375</v>
          </cell>
          <cell r="AC81">
            <v>0.31</v>
          </cell>
          <cell r="AD81">
            <v>311.72000000000003</v>
          </cell>
          <cell r="AE81">
            <v>337.5</v>
          </cell>
        </row>
        <row r="82">
          <cell r="O82">
            <v>-0.3331322860619676</v>
          </cell>
          <cell r="Q82">
            <v>-0.60224694599394313</v>
          </cell>
          <cell r="R82">
            <v>-0.82679999999999998</v>
          </cell>
          <cell r="S82">
            <v>-0.33952959864254806</v>
          </cell>
          <cell r="T82">
            <v>-0.64970000000000006</v>
          </cell>
          <cell r="U82">
            <v>-0.26271734735139513</v>
          </cell>
          <cell r="AB82">
            <v>0.75775999999999999</v>
          </cell>
          <cell r="AC82">
            <v>2.8057500000000002</v>
          </cell>
          <cell r="AD82">
            <v>0</v>
          </cell>
          <cell r="AE82">
            <v>0</v>
          </cell>
        </row>
        <row r="83">
          <cell r="O83">
            <v>-11.068353473762617</v>
          </cell>
          <cell r="Q83">
            <v>-22.584990852278242</v>
          </cell>
          <cell r="R83">
            <v>-29.771999999999998</v>
          </cell>
          <cell r="S83">
            <v>-12.21107253444565</v>
          </cell>
          <cell r="T83">
            <v>-25.654699999999998</v>
          </cell>
          <cell r="U83">
            <v>-10.373918317832594</v>
          </cell>
          <cell r="AB83">
            <v>1.9255639999999998</v>
          </cell>
          <cell r="AC83">
            <v>1.6740000000000002</v>
          </cell>
          <cell r="AD83">
            <v>0</v>
          </cell>
          <cell r="AE83">
            <v>0</v>
          </cell>
        </row>
        <row r="84">
          <cell r="O84">
            <v>-0.15029604769570354</v>
          </cell>
          <cell r="Q84">
            <v>0</v>
          </cell>
          <cell r="R84">
            <v>0</v>
          </cell>
          <cell r="S84">
            <v>0</v>
          </cell>
          <cell r="T84">
            <v>0</v>
          </cell>
          <cell r="U84">
            <v>0</v>
          </cell>
          <cell r="AB84">
            <v>1.6080000000000001</v>
          </cell>
          <cell r="AC84">
            <v>1.1970000000000001</v>
          </cell>
          <cell r="AD84">
            <v>3298.93</v>
          </cell>
          <cell r="AE84">
            <v>3685.42</v>
          </cell>
        </row>
        <row r="85">
          <cell r="O85">
            <v>-1.8338967526836412</v>
          </cell>
          <cell r="Q85">
            <v>2.7327209432924717</v>
          </cell>
          <cell r="R85">
            <v>3.8500999999999994</v>
          </cell>
          <cell r="S85">
            <v>1.5829029085168957</v>
          </cell>
          <cell r="T85">
            <v>2.8434999999999997</v>
          </cell>
          <cell r="U85">
            <v>1.1498180347755762</v>
          </cell>
          <cell r="AB85">
            <v>0.90471999999999997</v>
          </cell>
          <cell r="AC85">
            <v>0.20146</v>
          </cell>
          <cell r="AD85">
            <v>0</v>
          </cell>
          <cell r="AE85">
            <v>0</v>
          </cell>
        </row>
        <row r="86">
          <cell r="O86">
            <v>-7.030727556724945</v>
          </cell>
          <cell r="Q86">
            <v>-15.580508094077546</v>
          </cell>
          <cell r="R86">
            <v>-19.9861</v>
          </cell>
          <cell r="S86">
            <v>-8.2154454171669098</v>
          </cell>
          <cell r="T86">
            <v>-18.213799999999999</v>
          </cell>
          <cell r="U86">
            <v>-7.365062676910636</v>
          </cell>
          <cell r="AB86">
            <v>3.4904350000000002</v>
          </cell>
          <cell r="AC86">
            <v>2.73</v>
          </cell>
          <cell r="AD86">
            <v>0</v>
          </cell>
          <cell r="AE86">
            <v>0</v>
          </cell>
        </row>
        <row r="87">
          <cell r="O87">
            <v>-24.201660627010789</v>
          </cell>
          <cell r="Q87">
            <v>-3.4312277166340457</v>
          </cell>
          <cell r="R87">
            <v>-8.407</v>
          </cell>
          <cell r="S87">
            <v>-3.4312277166340457</v>
          </cell>
          <cell r="T87">
            <v>0</v>
          </cell>
          <cell r="U87">
            <v>0</v>
          </cell>
          <cell r="AB87">
            <v>3.5910000000000006</v>
          </cell>
          <cell r="AC87">
            <v>2.73</v>
          </cell>
          <cell r="AD87">
            <v>8119.31</v>
          </cell>
          <cell r="AE87">
            <v>9080.51</v>
          </cell>
        </row>
        <row r="88">
          <cell r="O88">
            <v>84.988104524744244</v>
          </cell>
          <cell r="Q88">
            <v>177.48684966952382</v>
          </cell>
          <cell r="R88">
            <v>235.56179999999998</v>
          </cell>
          <cell r="S88">
            <v>96.513537902439296</v>
          </cell>
          <cell r="T88">
            <v>200.24699999999999</v>
          </cell>
          <cell r="U88">
            <v>80.973311767084525</v>
          </cell>
          <cell r="AB88">
            <v>4.0466280000000001</v>
          </cell>
          <cell r="AC88">
            <v>3.8653300000000002</v>
          </cell>
          <cell r="AD88">
            <v>0</v>
          </cell>
          <cell r="AE88">
            <v>0</v>
          </cell>
        </row>
        <row r="89">
          <cell r="O89">
            <v>-26.462726941368963</v>
          </cell>
          <cell r="Q89">
            <v>0</v>
          </cell>
          <cell r="R89">
            <v>0</v>
          </cell>
          <cell r="S89">
            <v>0</v>
          </cell>
          <cell r="T89">
            <v>0</v>
          </cell>
          <cell r="U89">
            <v>0</v>
          </cell>
          <cell r="AB89">
            <v>6.2166680000000003</v>
          </cell>
          <cell r="AC89">
            <v>4.6964999999999995</v>
          </cell>
          <cell r="AD89">
            <v>0</v>
          </cell>
          <cell r="AE89">
            <v>0</v>
          </cell>
        </row>
        <row r="90">
          <cell r="O90">
            <v>0</v>
          </cell>
          <cell r="Q90">
            <v>6.7933683784876671</v>
          </cell>
          <cell r="R90">
            <v>2.4700000000000002</v>
          </cell>
          <cell r="S90">
            <v>0.99878689850384161</v>
          </cell>
          <cell r="T90">
            <v>14.33</v>
          </cell>
          <cell r="U90">
            <v>5.794581479983826</v>
          </cell>
          <cell r="AB90">
            <v>5.6009999999999991</v>
          </cell>
          <cell r="AC90">
            <v>4.766</v>
          </cell>
          <cell r="AD90">
            <v>6412.03</v>
          </cell>
          <cell r="AE90">
            <v>7520.72</v>
          </cell>
        </row>
        <row r="91">
          <cell r="O91">
            <v>-6.8435352217742711</v>
          </cell>
          <cell r="Q91">
            <v>0</v>
          </cell>
          <cell r="R91">
            <v>0</v>
          </cell>
          <cell r="S91">
            <v>0</v>
          </cell>
          <cell r="T91">
            <v>0</v>
          </cell>
          <cell r="U91">
            <v>0</v>
          </cell>
          <cell r="AB91">
            <v>3.3840750000000002</v>
          </cell>
          <cell r="AC91">
            <v>-1.5904950000000002</v>
          </cell>
          <cell r="AD91">
            <v>0</v>
          </cell>
          <cell r="AE91">
            <v>0</v>
          </cell>
        </row>
        <row r="92">
          <cell r="O92">
            <v>-96.733147217496395</v>
          </cell>
          <cell r="Q92">
            <v>-221.29594000254886</v>
          </cell>
          <cell r="R92">
            <v>-309.92439999999999</v>
          </cell>
          <cell r="S92">
            <v>-126.70815189094353</v>
          </cell>
          <cell r="T92">
            <v>-233.91559999999998</v>
          </cell>
          <cell r="U92">
            <v>-94.587788111605349</v>
          </cell>
          <cell r="AB92">
            <v>6.2588599999999994</v>
          </cell>
          <cell r="AC92">
            <v>4.1039300000000001</v>
          </cell>
          <cell r="AD92">
            <v>0</v>
          </cell>
          <cell r="AE92">
            <v>0</v>
          </cell>
        </row>
        <row r="93">
          <cell r="O93">
            <v>-5.6725191428324013</v>
          </cell>
          <cell r="Q93">
            <v>-8.0316142030791475</v>
          </cell>
          <cell r="R93">
            <v>-11.631800000000002</v>
          </cell>
          <cell r="S93">
            <v>-4.7834136369651166</v>
          </cell>
          <cell r="T93">
            <v>-8.0327999999999999</v>
          </cell>
          <cell r="U93">
            <v>-3.2482005661140319</v>
          </cell>
          <cell r="AB93">
            <v>6.6047899999999995</v>
          </cell>
          <cell r="AC93">
            <v>5.0485199999999999</v>
          </cell>
          <cell r="AD93">
            <v>7058.3</v>
          </cell>
          <cell r="AE93">
            <v>7928.99</v>
          </cell>
        </row>
        <row r="94">
          <cell r="O94">
            <v>-6.94068488712269</v>
          </cell>
          <cell r="Q94">
            <v>-11.631135696080657</v>
          </cell>
          <cell r="R94">
            <v>-16.841999999999999</v>
          </cell>
          <cell r="S94">
            <v>-6.9293564805529595</v>
          </cell>
          <cell r="T94">
            <v>-11.6275</v>
          </cell>
          <cell r="U94">
            <v>-4.701779215527699</v>
          </cell>
          <cell r="AB94">
            <v>2.9010000000000001E-2</v>
          </cell>
          <cell r="AC94">
            <v>-5.0000000000000002E-5</v>
          </cell>
          <cell r="AD94">
            <v>0</v>
          </cell>
          <cell r="AE94">
            <v>0</v>
          </cell>
        </row>
        <row r="95">
          <cell r="O95">
            <v>0.30369734292263278</v>
          </cell>
          <cell r="Q95">
            <v>-6.0723847602748755</v>
          </cell>
          <cell r="R95">
            <v>-9.6904000000000003</v>
          </cell>
          <cell r="S95">
            <v>-3.9916730740637951</v>
          </cell>
          <cell r="T95">
            <v>-5.1456</v>
          </cell>
          <cell r="U95">
            <v>-2.0807116862110799</v>
          </cell>
          <cell r="AB95">
            <v>0.87029999999999996</v>
          </cell>
          <cell r="AC95">
            <v>1.14398</v>
          </cell>
          <cell r="AD95">
            <v>0</v>
          </cell>
          <cell r="AE95">
            <v>0</v>
          </cell>
        </row>
        <row r="96">
          <cell r="O96">
            <v>-7.5129748271400167</v>
          </cell>
          <cell r="Q96">
            <v>-13.633606680221215</v>
          </cell>
          <cell r="R96">
            <v>-18.460899999999999</v>
          </cell>
          <cell r="S96">
            <v>-7.5873875132175765</v>
          </cell>
          <cell r="T96">
            <v>-14.952299999999999</v>
          </cell>
          <cell r="U96">
            <v>-6.0462191670036391</v>
          </cell>
          <cell r="AB96">
            <v>0.88483999999999996</v>
          </cell>
          <cell r="AC96">
            <v>1.14398</v>
          </cell>
          <cell r="AD96">
            <v>1118.67</v>
          </cell>
          <cell r="AE96">
            <v>1618.43</v>
          </cell>
        </row>
        <row r="97">
          <cell r="O97">
            <v>7.6748978534822783</v>
          </cell>
          <cell r="Q97">
            <v>-12.409203196208262</v>
          </cell>
          <cell r="R97">
            <v>-14.623099999999999</v>
          </cell>
          <cell r="S97">
            <v>-6.0892678949547214</v>
          </cell>
          <cell r="T97">
            <v>-15.629199999999999</v>
          </cell>
          <cell r="U97">
            <v>-6.3199353012535386</v>
          </cell>
          <cell r="AB97">
            <v>-0.19296800000000003</v>
          </cell>
          <cell r="AC97">
            <v>-0.35078999999999999</v>
          </cell>
          <cell r="AD97">
            <v>0</v>
          </cell>
          <cell r="AE97">
            <v>0</v>
          </cell>
        </row>
        <row r="98">
          <cell r="O98">
            <v>-7.8099651644889976</v>
          </cell>
          <cell r="Q98">
            <v>0</v>
          </cell>
          <cell r="R98">
            <v>0</v>
          </cell>
          <cell r="S98">
            <v>0</v>
          </cell>
          <cell r="T98">
            <v>0</v>
          </cell>
          <cell r="U98">
            <v>0</v>
          </cell>
          <cell r="AB98">
            <v>0.51355200000000001</v>
          </cell>
          <cell r="AC98">
            <v>0.29499999999999998</v>
          </cell>
          <cell r="AD98">
            <v>0</v>
          </cell>
          <cell r="AE98">
            <v>0</v>
          </cell>
        </row>
        <row r="99">
          <cell r="O99">
            <v>-2.4542178773691989</v>
          </cell>
          <cell r="Q99">
            <v>2.1504105544121819</v>
          </cell>
          <cell r="R99">
            <v>1.7831000000000001</v>
          </cell>
          <cell r="S99">
            <v>0.72303489731553772</v>
          </cell>
          <cell r="T99">
            <v>3.5299</v>
          </cell>
          <cell r="U99">
            <v>1.4273756570966436</v>
          </cell>
          <cell r="AB99">
            <v>0.59</v>
          </cell>
          <cell r="AC99">
            <v>0.29499999999999998</v>
          </cell>
          <cell r="AD99">
            <v>863.46</v>
          </cell>
          <cell r="AE99">
            <v>736.55</v>
          </cell>
        </row>
        <row r="100">
          <cell r="O100">
            <v>5.245339711240824</v>
          </cell>
          <cell r="Q100">
            <v>8.2905015165994929</v>
          </cell>
          <cell r="R100">
            <v>19.66</v>
          </cell>
          <cell r="S100">
            <v>8.2905015165994929</v>
          </cell>
          <cell r="T100">
            <v>0</v>
          </cell>
          <cell r="U100">
            <v>0</v>
          </cell>
          <cell r="AB100">
            <v>198.5</v>
          </cell>
          <cell r="AC100">
            <v>145.4</v>
          </cell>
          <cell r="AD100">
            <v>0</v>
          </cell>
          <cell r="AE100">
            <v>0</v>
          </cell>
        </row>
        <row r="101">
          <cell r="O101">
            <v>17.728883351503526</v>
          </cell>
          <cell r="Q101">
            <v>0</v>
          </cell>
          <cell r="R101">
            <v>0</v>
          </cell>
          <cell r="S101">
            <v>0</v>
          </cell>
          <cell r="T101">
            <v>0</v>
          </cell>
          <cell r="U101">
            <v>0</v>
          </cell>
          <cell r="AB101">
            <v>218.5</v>
          </cell>
          <cell r="AC101">
            <v>255</v>
          </cell>
          <cell r="AD101">
            <v>0</v>
          </cell>
          <cell r="AE101">
            <v>0</v>
          </cell>
        </row>
        <row r="102">
          <cell r="O102">
            <v>-2.979628573252282</v>
          </cell>
          <cell r="Q102">
            <v>-10.041802613415046</v>
          </cell>
          <cell r="R102">
            <v>-14.987400000000001</v>
          </cell>
          <cell r="S102">
            <v>-6.1321786748788547</v>
          </cell>
          <cell r="T102">
            <v>-9.6684999999999999</v>
          </cell>
          <cell r="U102">
            <v>-3.9096239385361908</v>
          </cell>
          <cell r="AB102">
            <v>224.7</v>
          </cell>
          <cell r="AC102">
            <v>250.3</v>
          </cell>
          <cell r="AD102">
            <v>26528.568627450979</v>
          </cell>
          <cell r="AE102">
            <v>29801</v>
          </cell>
        </row>
        <row r="103">
          <cell r="O103">
            <v>-28.599736827058415</v>
          </cell>
          <cell r="Q103">
            <v>-7.0375622882111495</v>
          </cell>
          <cell r="R103">
            <v>-17.3172</v>
          </cell>
          <cell r="S103">
            <v>-7.0375622882111495</v>
          </cell>
          <cell r="T103">
            <v>0</v>
          </cell>
          <cell r="U103">
            <v>0</v>
          </cell>
          <cell r="AB103">
            <v>174.61648</v>
          </cell>
          <cell r="AC103">
            <v>161.57270000000003</v>
          </cell>
          <cell r="AD103">
            <v>0</v>
          </cell>
          <cell r="AE103">
            <v>0</v>
          </cell>
        </row>
        <row r="104">
          <cell r="O104">
            <v>168.82246710642033</v>
          </cell>
          <cell r="Q104">
            <v>365.96798968097954</v>
          </cell>
          <cell r="R104">
            <v>493.71070000000003</v>
          </cell>
          <cell r="S104">
            <v>201.88380043714614</v>
          </cell>
          <cell r="T104">
            <v>405.78019999999992</v>
          </cell>
          <cell r="U104">
            <v>164.08418924383341</v>
          </cell>
          <cell r="AB104">
            <v>48.513459999999995</v>
          </cell>
          <cell r="AC104">
            <v>31.402700000000003</v>
          </cell>
          <cell r="AD104">
            <v>0</v>
          </cell>
          <cell r="AE104">
            <v>0</v>
          </cell>
        </row>
        <row r="105">
          <cell r="O105">
            <v>-56.123100000000008</v>
          </cell>
          <cell r="Q105">
            <v>-100.16</v>
          </cell>
          <cell r="R105">
            <v>-130.82282000000001</v>
          </cell>
          <cell r="S105">
            <v>-53.52</v>
          </cell>
          <cell r="T105">
            <v>-115.34072</v>
          </cell>
          <cell r="U105">
            <v>-46.64</v>
          </cell>
          <cell r="AB105">
            <v>23.316333333333329</v>
          </cell>
          <cell r="AC105">
            <v>28.854166666666664</v>
          </cell>
          <cell r="AD105">
            <v>971.26493685798346</v>
          </cell>
          <cell r="AE105">
            <v>1184.3250264191956</v>
          </cell>
        </row>
        <row r="106">
          <cell r="O106">
            <v>-2.5899000000000001</v>
          </cell>
          <cell r="Q106">
            <v>-5.58</v>
          </cell>
          <cell r="R106">
            <v>-7.5697099999999997</v>
          </cell>
          <cell r="S106">
            <v>-3.11</v>
          </cell>
          <cell r="T106">
            <v>-6.1083099999999995</v>
          </cell>
          <cell r="U106">
            <v>-2.4700000000000002</v>
          </cell>
          <cell r="AB106">
            <v>86.52822309679344</v>
          </cell>
          <cell r="AC106">
            <v>73.447127141664126</v>
          </cell>
          <cell r="AD106">
            <v>0</v>
          </cell>
          <cell r="AE106">
            <v>0</v>
          </cell>
        </row>
        <row r="107">
          <cell r="O107">
            <v>-3.2395000000000005</v>
          </cell>
          <cell r="Q107">
            <v>-6.06</v>
          </cell>
          <cell r="R107">
            <v>-8.9265599999999985</v>
          </cell>
          <cell r="S107">
            <v>-3.66</v>
          </cell>
          <cell r="T107">
            <v>-5.9351999999999991</v>
          </cell>
          <cell r="U107">
            <v>-2.4</v>
          </cell>
          <cell r="AB107">
            <v>71.70964914124626</v>
          </cell>
          <cell r="AC107">
            <v>56.420596793899669</v>
          </cell>
          <cell r="AD107">
            <v>0</v>
          </cell>
          <cell r="AE107">
            <v>0</v>
          </cell>
        </row>
        <row r="108">
          <cell r="O108">
            <v>0.3861</v>
          </cell>
          <cell r="Q108">
            <v>0.12</v>
          </cell>
          <cell r="R108">
            <v>0.17036999999999999</v>
          </cell>
          <cell r="S108">
            <v>7.0000000000000007E-2</v>
          </cell>
          <cell r="T108">
            <v>0.12365</v>
          </cell>
          <cell r="U108">
            <v>0.05</v>
          </cell>
          <cell r="AB108">
            <v>73.383333333333326</v>
          </cell>
          <cell r="AC108">
            <v>52.441666666666663</v>
          </cell>
          <cell r="AD108">
            <v>34580.609672202656</v>
          </cell>
          <cell r="AE108">
            <v>21982.992988564001</v>
          </cell>
        </row>
        <row r="109">
          <cell r="O109">
            <v>0.1313</v>
          </cell>
          <cell r="Q109">
            <v>0.56000000000000005</v>
          </cell>
          <cell r="R109">
            <v>0.80239000000000005</v>
          </cell>
          <cell r="S109">
            <v>0.33</v>
          </cell>
          <cell r="T109">
            <v>0.56879000000000002</v>
          </cell>
          <cell r="U109">
            <v>0.23</v>
          </cell>
          <cell r="AB109">
            <v>185.26873000000001</v>
          </cell>
          <cell r="AC109">
            <v>138.80413999999988</v>
          </cell>
          <cell r="AD109">
            <v>0</v>
          </cell>
          <cell r="AE109">
            <v>0</v>
          </cell>
        </row>
        <row r="110">
          <cell r="O110">
            <v>66.108000000000004</v>
          </cell>
          <cell r="Q110">
            <v>120.52</v>
          </cell>
          <cell r="R110">
            <v>157.53158999999997</v>
          </cell>
          <cell r="S110">
            <v>64.47</v>
          </cell>
          <cell r="T110">
            <v>138.61165</v>
          </cell>
          <cell r="U110">
            <v>56.05</v>
          </cell>
          <cell r="AB110">
            <v>116.47403</v>
          </cell>
          <cell r="AC110">
            <v>88.266995000000009</v>
          </cell>
          <cell r="AD110">
            <v>0</v>
          </cell>
          <cell r="AE110">
            <v>0</v>
          </cell>
        </row>
        <row r="111">
          <cell r="O111">
            <v>-51.968396943793188</v>
          </cell>
          <cell r="Q111">
            <v>-91.232967679868537</v>
          </cell>
          <cell r="R111">
            <v>-129.6</v>
          </cell>
          <cell r="S111">
            <v>-53.343764283184342</v>
          </cell>
          <cell r="T111">
            <v>-93.7</v>
          </cell>
          <cell r="U111">
            <v>-37.889203396684195</v>
          </cell>
          <cell r="AB111">
            <v>105.64533333333335</v>
          </cell>
          <cell r="AC111">
            <v>90.416666666666686</v>
          </cell>
          <cell r="AD111">
            <v>11544.140819333354</v>
          </cell>
          <cell r="AE111">
            <v>8896.1861593838439</v>
          </cell>
        </row>
        <row r="112">
          <cell r="O112">
            <v>-0.64670899594049736</v>
          </cell>
          <cell r="Q112">
            <v>-1.1841591595162169</v>
          </cell>
          <cell r="R112">
            <v>-1.7</v>
          </cell>
          <cell r="S112">
            <v>-0.69891856105281214</v>
          </cell>
          <cell r="T112">
            <v>-1.2</v>
          </cell>
          <cell r="U112">
            <v>-0.48524059846340484</v>
          </cell>
          <cell r="AB112">
            <v>5.1681529447229169</v>
          </cell>
          <cell r="AC112">
            <v>4.098874457422693</v>
          </cell>
          <cell r="AD112">
            <v>0</v>
          </cell>
          <cell r="AE112">
            <v>0</v>
          </cell>
        </row>
        <row r="113">
          <cell r="O113">
            <v>-2.2873849058153786</v>
          </cell>
          <cell r="Q113">
            <v>-3.9192914221693123</v>
          </cell>
          <cell r="R113">
            <v>-5.6</v>
          </cell>
          <cell r="S113">
            <v>-2.3018227606246291</v>
          </cell>
          <cell r="T113">
            <v>-4</v>
          </cell>
          <cell r="U113">
            <v>-1.6174686615446829</v>
          </cell>
          <cell r="AB113">
            <v>9.1489484047364211</v>
          </cell>
          <cell r="AC113">
            <v>7.0923671647587669</v>
          </cell>
          <cell r="AD113">
            <v>0</v>
          </cell>
          <cell r="AE113">
            <v>0</v>
          </cell>
        </row>
        <row r="114">
          <cell r="O114">
            <v>-3.8192598512511551</v>
          </cell>
          <cell r="Q114">
            <v>-6.5708097101117433</v>
          </cell>
          <cell r="R114">
            <v>-9.1999999999999993</v>
          </cell>
          <cell r="S114">
            <v>-3.7806762689471651</v>
          </cell>
          <cell r="T114">
            <v>-6.9</v>
          </cell>
          <cell r="U114">
            <v>-2.7901334411645773</v>
          </cell>
          <cell r="AB114">
            <v>8.4696999999999996</v>
          </cell>
          <cell r="AC114">
            <v>8.1701999999999995</v>
          </cell>
          <cell r="AD114">
            <v>9373.5130605270533</v>
          </cell>
          <cell r="AE114">
            <v>8868.1072779573497</v>
          </cell>
        </row>
        <row r="115">
          <cell r="O115">
            <v>-2.8928040955910066</v>
          </cell>
          <cell r="Q115">
            <v>-3.3763852396395979</v>
          </cell>
          <cell r="R115">
            <v>-4.4000000000000004</v>
          </cell>
          <cell r="S115">
            <v>-1.799353294633532</v>
          </cell>
          <cell r="T115">
            <v>-3.9</v>
          </cell>
          <cell r="U115">
            <v>-1.5770319450060659</v>
          </cell>
          <cell r="AB115">
            <v>1.6336598054913605</v>
          </cell>
          <cell r="AC115">
            <v>1.0439427827267407</v>
          </cell>
          <cell r="AD115">
            <v>0</v>
          </cell>
          <cell r="AE115">
            <v>0</v>
          </cell>
        </row>
        <row r="116">
          <cell r="O116">
            <v>0.4018475338592073</v>
          </cell>
          <cell r="Q116">
            <v>0.57168754075459294</v>
          </cell>
          <cell r="R116">
            <v>0.8</v>
          </cell>
          <cell r="S116">
            <v>0.32906724152289052</v>
          </cell>
          <cell r="T116">
            <v>0.6</v>
          </cell>
          <cell r="U116">
            <v>0.24262029923170245</v>
          </cell>
          <cell r="AB116">
            <v>0.42407730248837783</v>
          </cell>
          <cell r="AC116">
            <v>0.50355923204837783</v>
          </cell>
          <cell r="AD116">
            <v>0</v>
          </cell>
          <cell r="AE116">
            <v>0</v>
          </cell>
        </row>
        <row r="117">
          <cell r="O117">
            <v>3.2667028104769225</v>
          </cell>
          <cell r="Q117">
            <v>0.21560087090789332</v>
          </cell>
          <cell r="R117">
            <v>0.5</v>
          </cell>
          <cell r="S117">
            <v>0.21560087090789332</v>
          </cell>
          <cell r="T117">
            <v>0</v>
          </cell>
          <cell r="U117">
            <v>0</v>
          </cell>
          <cell r="AB117">
            <v>0.52333999999999992</v>
          </cell>
          <cell r="AC117">
            <v>0.35</v>
          </cell>
          <cell r="AD117">
            <v>606.28547035320162</v>
          </cell>
          <cell r="AE117">
            <v>407.04919570664282</v>
          </cell>
        </row>
        <row r="118">
          <cell r="O118">
            <v>64.707318916654756</v>
          </cell>
          <cell r="Q118">
            <v>114.36207226460166</v>
          </cell>
          <cell r="R118">
            <v>161.80000000000001</v>
          </cell>
          <cell r="S118">
            <v>66.565873315956296</v>
          </cell>
          <cell r="T118">
            <v>118.2</v>
          </cell>
          <cell r="U118">
            <v>47.796198948645383</v>
          </cell>
          <cell r="AB118">
            <v>1.080247</v>
          </cell>
          <cell r="AC118">
            <v>0.17602500000000021</v>
          </cell>
          <cell r="AD118">
            <v>0</v>
          </cell>
          <cell r="AE118">
            <v>0</v>
          </cell>
        </row>
        <row r="119">
          <cell r="O119">
            <v>1.3587904174092903E-2</v>
          </cell>
          <cell r="Q119">
            <v>0</v>
          </cell>
          <cell r="R119">
            <v>0</v>
          </cell>
          <cell r="S119">
            <v>0</v>
          </cell>
          <cell r="T119">
            <v>0</v>
          </cell>
          <cell r="U119">
            <v>0</v>
          </cell>
          <cell r="AB119">
            <v>1.73</v>
          </cell>
          <cell r="AC119">
            <v>1.36</v>
          </cell>
          <cell r="AD119">
            <v>0</v>
          </cell>
          <cell r="AE119">
            <v>0</v>
          </cell>
        </row>
        <row r="120">
          <cell r="O120">
            <v>-54.441886054423904</v>
          </cell>
          <cell r="Q120">
            <v>-91.130162058619902</v>
          </cell>
          <cell r="R120">
            <v>-131.9914</v>
          </cell>
          <cell r="S120">
            <v>-54.292111108357048</v>
          </cell>
          <cell r="T120">
            <v>-91.100499999999997</v>
          </cell>
          <cell r="U120">
            <v>-36.83805095026284</v>
          </cell>
          <cell r="AB120">
            <v>2.1981479999999998</v>
          </cell>
          <cell r="AC120">
            <v>1.36</v>
          </cell>
          <cell r="AD120">
            <v>2866.7374050198855</v>
          </cell>
          <cell r="AE120">
            <v>2294.0266675439862</v>
          </cell>
        </row>
        <row r="121">
          <cell r="O121">
            <v>-0.54980974484629308</v>
          </cell>
          <cell r="Q121">
            <v>-0.77488038958050787</v>
          </cell>
          <cell r="R121">
            <v>-1.0004</v>
          </cell>
          <cell r="S121">
            <v>-0.40771500340986477</v>
          </cell>
          <cell r="T121">
            <v>-0.90800000000000003</v>
          </cell>
          <cell r="U121">
            <v>-0.36716538617064304</v>
          </cell>
          <cell r="AB121">
            <v>32.217661854977074</v>
          </cell>
          <cell r="AC121">
            <v>64.990435040823101</v>
          </cell>
          <cell r="AD121">
            <v>0</v>
          </cell>
          <cell r="AE121">
            <v>0</v>
          </cell>
        </row>
        <row r="122">
          <cell r="O122">
            <v>-0.30024177081397335</v>
          </cell>
          <cell r="Q122">
            <v>0</v>
          </cell>
          <cell r="R122">
            <v>0</v>
          </cell>
          <cell r="S122">
            <v>0</v>
          </cell>
          <cell r="T122">
            <v>0</v>
          </cell>
          <cell r="U122">
            <v>0</v>
          </cell>
          <cell r="AB122">
            <v>47.733698100171857</v>
          </cell>
          <cell r="AC122">
            <v>31.238172580657011</v>
          </cell>
          <cell r="AD122">
            <v>0</v>
          </cell>
          <cell r="AE122">
            <v>0</v>
          </cell>
        </row>
        <row r="123">
          <cell r="O123">
            <v>-8.98529614564373E-2</v>
          </cell>
          <cell r="Q123">
            <v>0</v>
          </cell>
          <cell r="R123">
            <v>0</v>
          </cell>
          <cell r="S123">
            <v>0</v>
          </cell>
          <cell r="T123">
            <v>0</v>
          </cell>
          <cell r="U123">
            <v>0</v>
          </cell>
          <cell r="AB123">
            <v>34.178443999999992</v>
          </cell>
          <cell r="AC123">
            <v>37.146999999999998</v>
          </cell>
          <cell r="AD123">
            <v>18568.68443137511</v>
          </cell>
          <cell r="AE123">
            <v>15925.695549953693</v>
          </cell>
        </row>
        <row r="124">
          <cell r="O124">
            <v>-3.9120505523106894</v>
          </cell>
          <cell r="Q124">
            <v>-4.2054859717956328</v>
          </cell>
          <cell r="R124">
            <v>-5.9431999999999992</v>
          </cell>
          <cell r="S124">
            <v>-2.4438604157907799</v>
          </cell>
          <cell r="T124">
            <v>-4.3564999999999996</v>
          </cell>
          <cell r="U124">
            <v>-1.7616255560048524</v>
          </cell>
          <cell r="AB124">
            <v>19.557803815768889</v>
          </cell>
          <cell r="AC124">
            <v>11.614522678346663</v>
          </cell>
          <cell r="AD124">
            <v>0</v>
          </cell>
          <cell r="AE124">
            <v>0</v>
          </cell>
        </row>
        <row r="125">
          <cell r="O125">
            <v>-2.5030278053667683</v>
          </cell>
          <cell r="Q125">
            <v>0</v>
          </cell>
          <cell r="R125">
            <v>0</v>
          </cell>
          <cell r="S125">
            <v>0</v>
          </cell>
          <cell r="T125">
            <v>0</v>
          </cell>
          <cell r="U125">
            <v>0</v>
          </cell>
          <cell r="AB125">
            <v>23.937659883680002</v>
          </cell>
          <cell r="AC125">
            <v>18.225694903306664</v>
          </cell>
          <cell r="AD125">
            <v>0</v>
          </cell>
          <cell r="AE125">
            <v>0</v>
          </cell>
        </row>
        <row r="126">
          <cell r="O126">
            <v>0.15684236409606941</v>
          </cell>
          <cell r="Q126">
            <v>0.61744452263891514</v>
          </cell>
          <cell r="R126">
            <v>0.67179999999999984</v>
          </cell>
          <cell r="S126">
            <v>0.28242632611647273</v>
          </cell>
          <cell r="T126">
            <v>0.8284999999999999</v>
          </cell>
          <cell r="U126">
            <v>0.33501819652244241</v>
          </cell>
          <cell r="AB126">
            <v>28.504293999999998</v>
          </cell>
          <cell r="AC126">
            <v>15.85</v>
          </cell>
          <cell r="AD126">
            <v>13262.712628523561</v>
          </cell>
          <cell r="AE126">
            <v>10532.674359553244</v>
          </cell>
        </row>
        <row r="127">
          <cell r="O127">
            <v>5.8749454992854693</v>
          </cell>
          <cell r="Q127">
            <v>-2.1567649524575801E-2</v>
          </cell>
          <cell r="R127">
            <v>-0.55560000000000009</v>
          </cell>
          <cell r="S127">
            <v>-0.24619360989659364</v>
          </cell>
          <cell r="T127">
            <v>0.55549999999999999</v>
          </cell>
          <cell r="U127">
            <v>0.22462596037201782</v>
          </cell>
          <cell r="AB127">
            <v>1.0032160000000001</v>
          </cell>
          <cell r="AC127">
            <v>0.63444</v>
          </cell>
          <cell r="AD127">
            <v>0</v>
          </cell>
          <cell r="AE127">
            <v>0</v>
          </cell>
        </row>
        <row r="128">
          <cell r="O128">
            <v>61.570817417855224</v>
          </cell>
          <cell r="Q128">
            <v>101.64667254271821</v>
          </cell>
          <cell r="R128">
            <v>148.858</v>
          </cell>
          <cell r="S128">
            <v>61.209956004101159</v>
          </cell>
          <cell r="T128">
            <v>100</v>
          </cell>
          <cell r="U128">
            <v>40.436716538617056</v>
          </cell>
          <cell r="AB128">
            <v>2.0000000000000018E-3</v>
          </cell>
          <cell r="AC128">
            <v>0</v>
          </cell>
          <cell r="AD128">
            <v>0</v>
          </cell>
          <cell r="AE128">
            <v>0</v>
          </cell>
        </row>
        <row r="129">
          <cell r="O129">
            <v>-187.33500000000001</v>
          </cell>
          <cell r="Q129">
            <v>-278.81</v>
          </cell>
          <cell r="R129">
            <v>-390.29214999999999</v>
          </cell>
          <cell r="S129">
            <v>-160.27000000000001</v>
          </cell>
          <cell r="T129">
            <v>-293.14941999999996</v>
          </cell>
          <cell r="U129">
            <v>-118.54</v>
          </cell>
          <cell r="AB129">
            <v>4.3999999999999997E-2</v>
          </cell>
          <cell r="AC129">
            <v>0</v>
          </cell>
          <cell r="AD129">
            <v>26.521547467136514</v>
          </cell>
          <cell r="AE129">
            <v>0</v>
          </cell>
        </row>
        <row r="130">
          <cell r="O130">
            <v>-0.28499999999999998</v>
          </cell>
          <cell r="Q130">
            <v>0</v>
          </cell>
          <cell r="R130">
            <v>0</v>
          </cell>
          <cell r="S130">
            <v>0</v>
          </cell>
          <cell r="T130">
            <v>0</v>
          </cell>
          <cell r="U130">
            <v>0</v>
          </cell>
          <cell r="AB130">
            <v>24.882876942406817</v>
          </cell>
          <cell r="AC130">
            <v>13.284077948589127</v>
          </cell>
          <cell r="AD130">
            <v>0</v>
          </cell>
          <cell r="AE130">
            <v>0</v>
          </cell>
        </row>
        <row r="131">
          <cell r="O131">
            <v>195.94799999999998</v>
          </cell>
          <cell r="Q131">
            <v>291.24</v>
          </cell>
          <cell r="R131">
            <v>407.63312999999999</v>
          </cell>
          <cell r="S131">
            <v>167.39</v>
          </cell>
          <cell r="T131">
            <v>306.28104999999994</v>
          </cell>
          <cell r="U131">
            <v>123.85</v>
          </cell>
          <cell r="AB131">
            <v>31.385490353182774</v>
          </cell>
          <cell r="AC131">
            <v>19.817889902871755</v>
          </cell>
          <cell r="AD131">
            <v>0</v>
          </cell>
          <cell r="AE131">
            <v>0</v>
          </cell>
        </row>
        <row r="132">
          <cell r="O132">
            <v>-56.788405085396235</v>
          </cell>
          <cell r="Q132">
            <v>-103.46248279920773</v>
          </cell>
          <cell r="R132">
            <v>-129.72269999999997</v>
          </cell>
          <cell r="S132">
            <v>-53.186300025248983</v>
          </cell>
          <cell r="T132">
            <v>-124.333</v>
          </cell>
          <cell r="U132">
            <v>-50.276182773958766</v>
          </cell>
          <cell r="AB132">
            <v>31.657209000000005</v>
          </cell>
          <cell r="AC132">
            <v>18.84</v>
          </cell>
          <cell r="AD132">
            <v>15086.021825421745</v>
          </cell>
          <cell r="AE132">
            <v>9632.8822448364863</v>
          </cell>
        </row>
        <row r="133">
          <cell r="O133">
            <v>-2.0500414266934444</v>
          </cell>
          <cell r="Q133">
            <v>-0.98969436238203679</v>
          </cell>
          <cell r="R133">
            <v>-1.6334000000000002</v>
          </cell>
          <cell r="S133">
            <v>-0.67974693011353693</v>
          </cell>
          <cell r="T133">
            <v>-0.76649999999999996</v>
          </cell>
          <cell r="U133">
            <v>-0.3099474322684998</v>
          </cell>
          <cell r="AB133">
            <v>103.74771963312948</v>
          </cell>
          <cell r="AC133">
            <v>117.66104858930343</v>
          </cell>
          <cell r="AD133">
            <v>0</v>
          </cell>
          <cell r="AE133">
            <v>0</v>
          </cell>
        </row>
        <row r="134">
          <cell r="O134">
            <v>-1.8736549963633329</v>
          </cell>
          <cell r="Q134">
            <v>-3.0463150079488983</v>
          </cell>
          <cell r="R134">
            <v>-4.0819000000000001</v>
          </cell>
          <cell r="S134">
            <v>-1.6719923229509197</v>
          </cell>
          <cell r="T134">
            <v>-3.3986999999999998</v>
          </cell>
          <cell r="U134">
            <v>-1.3743226849979784</v>
          </cell>
          <cell r="AB134">
            <v>53.574528772606122</v>
          </cell>
          <cell r="AC134">
            <v>68.170511747525751</v>
          </cell>
          <cell r="AD134">
            <v>0</v>
          </cell>
          <cell r="AE134">
            <v>0</v>
          </cell>
        </row>
        <row r="135">
          <cell r="O135">
            <v>-1.0725066255827819E-2</v>
          </cell>
          <cell r="Q135">
            <v>-0.14605107040173704</v>
          </cell>
          <cell r="R135">
            <v>-0.14939999999999998</v>
          </cell>
          <cell r="S135">
            <v>-6.0446541489484709E-2</v>
          </cell>
          <cell r="T135">
            <v>-0.2117</v>
          </cell>
          <cell r="U135">
            <v>-8.5604528912252342E-2</v>
          </cell>
          <cell r="AB135">
            <v>38.351751999999998</v>
          </cell>
          <cell r="AC135">
            <v>74.105000000000004</v>
          </cell>
          <cell r="AD135">
            <v>16957.625451843956</v>
          </cell>
          <cell r="AE135">
            <v>31341.482683890299</v>
          </cell>
        </row>
        <row r="136">
          <cell r="O136">
            <v>0.69181218227283103</v>
          </cell>
          <cell r="Q136">
            <v>2.4666900703877111E-2</v>
          </cell>
          <cell r="R136">
            <v>5.7500000000000002E-2</v>
          </cell>
          <cell r="S136">
            <v>2.4666900703877111E-2</v>
          </cell>
          <cell r="T136">
            <v>0</v>
          </cell>
          <cell r="U136">
            <v>0</v>
          </cell>
          <cell r="AB136">
            <v>818.47137524672542</v>
          </cell>
          <cell r="AC136">
            <v>987.36906928333792</v>
          </cell>
          <cell r="AD136">
            <v>0</v>
          </cell>
          <cell r="AE136">
            <v>0</v>
          </cell>
        </row>
        <row r="137">
          <cell r="O137">
            <v>16.406046924726127</v>
          </cell>
          <cell r="Q137">
            <v>-3.0063051798698748</v>
          </cell>
          <cell r="R137">
            <v>-0.46960000000000024</v>
          </cell>
          <cell r="S137">
            <v>-0.22199462588685825</v>
          </cell>
          <cell r="T137">
            <v>-6.8856000000000002</v>
          </cell>
          <cell r="U137">
            <v>-2.7843105539830169</v>
          </cell>
          <cell r="AB137">
            <v>845.24523324689699</v>
          </cell>
          <cell r="AC137">
            <v>706.51135825994015</v>
          </cell>
          <cell r="AD137">
            <v>0</v>
          </cell>
          <cell r="AE137">
            <v>0</v>
          </cell>
        </row>
        <row r="138">
          <cell r="O138">
            <v>0.66964990408709812</v>
          </cell>
          <cell r="Q138">
            <v>-0.62240885555727976</v>
          </cell>
          <cell r="R138">
            <v>-0.61370000000000002</v>
          </cell>
          <cell r="S138">
            <v>-0.24553865741736863</v>
          </cell>
          <cell r="T138">
            <v>-0.93200000000000005</v>
          </cell>
          <cell r="U138">
            <v>-0.37687019813991113</v>
          </cell>
          <cell r="AB138">
            <v>820.34936862745099</v>
          </cell>
          <cell r="AC138">
            <v>523.79450490196086</v>
          </cell>
          <cell r="AD138">
            <v>34991.451933258868</v>
          </cell>
          <cell r="AE138">
            <v>17261.950615288832</v>
          </cell>
        </row>
        <row r="139">
          <cell r="O139">
            <v>-2.6873742391229585</v>
          </cell>
          <cell r="Q139">
            <v>-1.6574620438016008</v>
          </cell>
          <cell r="R139">
            <v>-3.4511999999999996</v>
          </cell>
          <cell r="S139">
            <v>-1.4347770458234366</v>
          </cell>
          <cell r="T139">
            <v>-0.55069999999999997</v>
          </cell>
          <cell r="U139">
            <v>-0.22268499797816421</v>
          </cell>
          <cell r="AB139">
            <v>79555.469188091694</v>
          </cell>
          <cell r="AC139">
            <v>94826.112417450146</v>
          </cell>
          <cell r="AD139">
            <v>0</v>
          </cell>
          <cell r="AE139">
            <v>0</v>
          </cell>
        </row>
        <row r="140">
          <cell r="O140">
            <v>-55.417808706722084</v>
          </cell>
          <cell r="Q140">
            <v>-9.5993864948928671</v>
          </cell>
          <cell r="R140">
            <v>-23.5885</v>
          </cell>
          <cell r="S140">
            <v>-9.5993864948928671</v>
          </cell>
          <cell r="T140">
            <v>0</v>
          </cell>
          <cell r="U140">
            <v>0</v>
          </cell>
          <cell r="AB140">
            <v>19003.647351993764</v>
          </cell>
          <cell r="AC140">
            <v>30.903101993763922</v>
          </cell>
          <cell r="AD140">
            <v>0</v>
          </cell>
          <cell r="AE140">
            <v>0</v>
          </cell>
        </row>
        <row r="141">
          <cell r="O141">
            <v>69.940313409765309</v>
          </cell>
          <cell r="Q141">
            <v>128.02922725313667</v>
          </cell>
          <cell r="R141">
            <v>163.83109999999996</v>
          </cell>
          <cell r="S141">
            <v>67.194572987063083</v>
          </cell>
          <cell r="T141">
            <v>150.44410000000002</v>
          </cell>
          <cell r="U141">
            <v>60.834654266073606</v>
          </cell>
          <cell r="AB141">
            <v>63.165670000000006</v>
          </cell>
          <cell r="AC141">
            <v>38</v>
          </cell>
          <cell r="AD141">
            <v>4936.6321129126754</v>
          </cell>
          <cell r="AE141">
            <v>3459.7308418502989</v>
          </cell>
        </row>
        <row r="142">
          <cell r="O142">
            <v>-146.89943358230659</v>
          </cell>
          <cell r="Q142">
            <v>-237.96597795545881</v>
          </cell>
          <cell r="R142">
            <v>-344.464</v>
          </cell>
          <cell r="S142">
            <v>-141.33273897446406</v>
          </cell>
          <cell r="T142">
            <v>-238.97400000000002</v>
          </cell>
          <cell r="U142">
            <v>-96.633238980994776</v>
          </cell>
          <cell r="AB142">
            <v>0</v>
          </cell>
          <cell r="AC142">
            <v>0</v>
          </cell>
          <cell r="AD142">
            <v>0</v>
          </cell>
          <cell r="AE142">
            <v>0</v>
          </cell>
        </row>
        <row r="143">
          <cell r="O143">
            <v>-12.13094352812797</v>
          </cell>
          <cell r="Q143">
            <v>-19.314036373259462</v>
          </cell>
          <cell r="R143">
            <v>-27.280999999999999</v>
          </cell>
          <cell r="S143">
            <v>-11.202431035612879</v>
          </cell>
          <cell r="T143">
            <v>-20.059999999999999</v>
          </cell>
          <cell r="U143">
            <v>-8.1116053376465853</v>
          </cell>
          <cell r="AB143">
            <v>0</v>
          </cell>
          <cell r="AC143">
            <v>0</v>
          </cell>
          <cell r="AD143">
            <v>0</v>
          </cell>
          <cell r="AE143">
            <v>0</v>
          </cell>
        </row>
        <row r="144">
          <cell r="O144">
            <v>-22.086570698669796</v>
          </cell>
          <cell r="Q144">
            <v>-38.372431582732794</v>
          </cell>
          <cell r="R144">
            <v>-53.747999999999998</v>
          </cell>
          <cell r="S144">
            <v>-22.062281966881599</v>
          </cell>
          <cell r="T144">
            <v>-40.335000000000001</v>
          </cell>
          <cell r="U144">
            <v>-16.310149615851195</v>
          </cell>
          <cell r="AB144">
            <v>0</v>
          </cell>
          <cell r="AC144">
            <v>0</v>
          </cell>
          <cell r="AD144">
            <v>0</v>
          </cell>
          <cell r="AE144">
            <v>0</v>
          </cell>
        </row>
        <row r="145">
          <cell r="O145">
            <v>-1.1412130288175051</v>
          </cell>
          <cell r="Q145">
            <v>-1.4974540410482622</v>
          </cell>
          <cell r="R145">
            <v>-2.2170000000000005</v>
          </cell>
          <cell r="S145">
            <v>-0.91516532289217678</v>
          </cell>
          <cell r="T145">
            <v>-1.44</v>
          </cell>
          <cell r="U145">
            <v>-0.58228871815608574</v>
          </cell>
          <cell r="AB145">
            <v>2762.7</v>
          </cell>
          <cell r="AC145">
            <v>2365</v>
          </cell>
          <cell r="AD145">
            <v>0</v>
          </cell>
          <cell r="AE145">
            <v>0</v>
          </cell>
        </row>
        <row r="146">
          <cell r="O146">
            <v>-18.790547663216401</v>
          </cell>
          <cell r="Q146">
            <v>-27.034600052636101</v>
          </cell>
          <cell r="R146">
            <v>-40.46</v>
          </cell>
          <cell r="S146">
            <v>-16.62012370811528</v>
          </cell>
          <cell r="T146">
            <v>-25.754999999999999</v>
          </cell>
          <cell r="U146">
            <v>-10.414476344520825</v>
          </cell>
          <cell r="AB146">
            <v>1835.6</v>
          </cell>
          <cell r="AC146">
            <v>1118</v>
          </cell>
          <cell r="AD146">
            <v>0</v>
          </cell>
          <cell r="AE146">
            <v>0</v>
          </cell>
        </row>
        <row r="147">
          <cell r="O147">
            <v>-54.591948847183687</v>
          </cell>
          <cell r="Q147">
            <v>-3.9309024097633909</v>
          </cell>
          <cell r="R147">
            <v>-8.6840000000000011</v>
          </cell>
          <cell r="S147">
            <v>-3.6862602747047584</v>
          </cell>
          <cell r="T147">
            <v>-0.60499999999999998</v>
          </cell>
          <cell r="U147">
            <v>-0.24464213505863325</v>
          </cell>
          <cell r="AB147">
            <v>1685.2</v>
          </cell>
          <cell r="AC147">
            <v>1135</v>
          </cell>
          <cell r="AD147">
            <v>25284.3</v>
          </cell>
          <cell r="AE147">
            <v>17115</v>
          </cell>
        </row>
        <row r="148">
          <cell r="O148">
            <v>0.76537811592209692</v>
          </cell>
          <cell r="Q148">
            <v>-9.0698740222994747</v>
          </cell>
          <cell r="R148">
            <v>-21.7</v>
          </cell>
          <cell r="S148">
            <v>-9.0698740222994747</v>
          </cell>
          <cell r="T148">
            <v>0</v>
          </cell>
          <cell r="U148">
            <v>0</v>
          </cell>
          <cell r="AB148">
            <v>6099.9</v>
          </cell>
          <cell r="AC148">
            <v>4840</v>
          </cell>
          <cell r="AD148">
            <v>0</v>
          </cell>
          <cell r="AE148">
            <v>0</v>
          </cell>
        </row>
        <row r="149">
          <cell r="O149">
            <v>-6.5717661918265602</v>
          </cell>
          <cell r="Q149">
            <v>-26.03383818983097</v>
          </cell>
          <cell r="R149">
            <v>-33.432000000000002</v>
          </cell>
          <cell r="S149">
            <v>-13.526357397271324</v>
          </cell>
          <cell r="T149">
            <v>-30.931000000000004</v>
          </cell>
          <cell r="U149">
            <v>-12.507480792559646</v>
          </cell>
          <cell r="AB149">
            <v>6100.9</v>
          </cell>
          <cell r="AC149">
            <v>4494</v>
          </cell>
          <cell r="AD149">
            <v>0</v>
          </cell>
          <cell r="AE149">
            <v>0</v>
          </cell>
        </row>
        <row r="150">
          <cell r="O150">
            <v>-74.330279438887715</v>
          </cell>
          <cell r="Q150">
            <v>-18.536141897092349</v>
          </cell>
          <cell r="R150">
            <v>-22.92</v>
          </cell>
          <cell r="S150">
            <v>-9.4528422610227985</v>
          </cell>
          <cell r="T150">
            <v>-22.463000000000001</v>
          </cell>
          <cell r="U150">
            <v>-9.083299636069551</v>
          </cell>
          <cell r="AB150">
            <v>5972.1</v>
          </cell>
          <cell r="AC150">
            <v>4536</v>
          </cell>
          <cell r="AD150">
            <v>191359.8</v>
          </cell>
          <cell r="AE150">
            <v>146556</v>
          </cell>
        </row>
        <row r="151">
          <cell r="O151">
            <v>0</v>
          </cell>
          <cell r="Q151">
            <v>-0.39627982207844725</v>
          </cell>
          <cell r="R151">
            <v>0</v>
          </cell>
          <cell r="S151">
            <v>0</v>
          </cell>
          <cell r="T151">
            <v>-0.98</v>
          </cell>
          <cell r="U151">
            <v>-0.39627982207844725</v>
          </cell>
          <cell r="AB151">
            <v>524290</v>
          </cell>
          <cell r="AC151">
            <v>375000</v>
          </cell>
          <cell r="AD151">
            <v>0</v>
          </cell>
          <cell r="AE151">
            <v>0</v>
          </cell>
        </row>
        <row r="152">
          <cell r="O152">
            <v>271.13134436344308</v>
          </cell>
          <cell r="Q152">
            <v>448.39427890634607</v>
          </cell>
          <cell r="R152">
            <v>642.79200000000003</v>
          </cell>
          <cell r="S152">
            <v>263.85080943606704</v>
          </cell>
          <cell r="T152">
            <v>456.37600000000009</v>
          </cell>
          <cell r="U152">
            <v>184.54346947027904</v>
          </cell>
          <cell r="AB152">
            <v>26377</v>
          </cell>
          <cell r="AC152">
            <v>31418</v>
          </cell>
          <cell r="AD152">
            <v>0</v>
          </cell>
          <cell r="AE152">
            <v>0</v>
          </cell>
        </row>
        <row r="153">
          <cell r="O153">
            <v>-37.217334069033086</v>
          </cell>
          <cell r="Q153">
            <v>-72.216177940038634</v>
          </cell>
          <cell r="R153">
            <v>-97.652599999999993</v>
          </cell>
          <cell r="S153">
            <v>-40.054916314482632</v>
          </cell>
          <cell r="T153">
            <v>-79.534800000000004</v>
          </cell>
          <cell r="U153">
            <v>-32.161261625556008</v>
          </cell>
          <cell r="AB153">
            <v>22944</v>
          </cell>
          <cell r="AC153">
            <v>25000</v>
          </cell>
          <cell r="AD153">
            <v>0</v>
          </cell>
          <cell r="AE153">
            <v>0</v>
          </cell>
        </row>
        <row r="154">
          <cell r="O154">
            <v>-1.5084399154604939</v>
          </cell>
          <cell r="Q154">
            <v>-3.2172431855107346</v>
          </cell>
          <cell r="R154">
            <v>-4.3266999999999998</v>
          </cell>
          <cell r="S154">
            <v>-1.7726819238851785</v>
          </cell>
          <cell r="T154">
            <v>-3.5724</v>
          </cell>
          <cell r="U154">
            <v>-1.4445612616255561</v>
          </cell>
          <cell r="AB154">
            <v>52591.3</v>
          </cell>
          <cell r="AC154">
            <v>57388.5</v>
          </cell>
          <cell r="AD154">
            <v>0</v>
          </cell>
          <cell r="AE154">
            <v>0</v>
          </cell>
        </row>
        <row r="155">
          <cell r="O155">
            <v>-10.709270957730883</v>
          </cell>
          <cell r="Q155">
            <v>-18.485061065441183</v>
          </cell>
          <cell r="R155">
            <v>-24.420400000000001</v>
          </cell>
          <cell r="S155">
            <v>-9.9897517245596639</v>
          </cell>
          <cell r="T155">
            <v>-21.008900000000004</v>
          </cell>
          <cell r="U155">
            <v>-8.495309340881521</v>
          </cell>
          <cell r="AB155">
            <v>365.32</v>
          </cell>
          <cell r="AC155">
            <v>284.7</v>
          </cell>
          <cell r="AD155">
            <v>0</v>
          </cell>
          <cell r="AE155">
            <v>0</v>
          </cell>
        </row>
        <row r="156">
          <cell r="O156">
            <v>-9.3723062269440867</v>
          </cell>
          <cell r="Q156">
            <v>-17.750285489217973</v>
          </cell>
          <cell r="R156">
            <v>-21.168599999999998</v>
          </cell>
          <cell r="S156">
            <v>-8.6748305761569124</v>
          </cell>
          <cell r="T156">
            <v>-22.4436</v>
          </cell>
          <cell r="U156">
            <v>-9.0754549130610602</v>
          </cell>
          <cell r="AB156">
            <v>26.028460890699996</v>
          </cell>
          <cell r="AC156">
            <v>15.65255516579999</v>
          </cell>
          <cell r="AD156">
            <v>0</v>
          </cell>
          <cell r="AE156">
            <v>0</v>
          </cell>
        </row>
        <row r="157">
          <cell r="O157">
            <v>-1.5174566439194195</v>
          </cell>
          <cell r="Q157">
            <v>2.0323871332329682</v>
          </cell>
          <cell r="R157">
            <v>0.32330000000000014</v>
          </cell>
          <cell r="S157">
            <v>8.2124294575467049E-2</v>
          </cell>
          <cell r="T157">
            <v>4.8230000000000004</v>
          </cell>
          <cell r="U157">
            <v>1.9502628386575012</v>
          </cell>
          <cell r="AB157">
            <v>9.5208153843999987</v>
          </cell>
          <cell r="AC157">
            <v>7.314205896899999</v>
          </cell>
          <cell r="AD157">
            <v>0</v>
          </cell>
          <cell r="AE157">
            <v>0</v>
          </cell>
        </row>
        <row r="158">
          <cell r="O158">
            <v>-12.10795953717637</v>
          </cell>
          <cell r="Q158">
            <v>-6.0382825764280659</v>
          </cell>
          <cell r="R158">
            <v>-7.0754000000000001</v>
          </cell>
          <cell r="S158">
            <v>-2.8862405222428662</v>
          </cell>
          <cell r="T158">
            <v>-7.7949999999999999</v>
          </cell>
          <cell r="U158">
            <v>-3.1520420541852001</v>
          </cell>
          <cell r="AB158">
            <v>10.395200000000001</v>
          </cell>
          <cell r="AC158">
            <v>6.3</v>
          </cell>
          <cell r="AD158">
            <v>4680.7344926762089</v>
          </cell>
          <cell r="AE158">
            <v>2835</v>
          </cell>
        </row>
        <row r="159">
          <cell r="O159">
            <v>12.605045192774037</v>
          </cell>
          <cell r="Q159">
            <v>0.25241018674598759</v>
          </cell>
          <cell r="R159">
            <v>2.0472999999999999</v>
          </cell>
          <cell r="S159">
            <v>0.89244253611921853</v>
          </cell>
          <cell r="T159">
            <v>-1.5828</v>
          </cell>
          <cell r="U159">
            <v>-0.64003234937323095</v>
          </cell>
          <cell r="AB159">
            <v>590.87415486610212</v>
          </cell>
          <cell r="AC159">
            <v>393.13127875257504</v>
          </cell>
          <cell r="AD159">
            <v>0</v>
          </cell>
          <cell r="AE159">
            <v>0</v>
          </cell>
        </row>
        <row r="160">
          <cell r="O160">
            <v>-0.75159746003664307</v>
          </cell>
          <cell r="Q160">
            <v>-1.9351544437442434</v>
          </cell>
          <cell r="R160">
            <v>-2.6561000000000003</v>
          </cell>
          <cell r="S160">
            <v>-1.0453849330285134</v>
          </cell>
          <cell r="T160">
            <v>-2.2004000000000001</v>
          </cell>
          <cell r="U160">
            <v>-0.88976951071572996</v>
          </cell>
          <cell r="AB160">
            <v>14.663458404669257</v>
          </cell>
          <cell r="AC160">
            <v>9.8681569649805443</v>
          </cell>
          <cell r="AD160">
            <v>0</v>
          </cell>
          <cell r="AE160">
            <v>0</v>
          </cell>
        </row>
        <row r="161">
          <cell r="O161">
            <v>-17.752219691442765</v>
          </cell>
          <cell r="Q161">
            <v>-0.42052144659377627</v>
          </cell>
          <cell r="R161">
            <v>-1</v>
          </cell>
          <cell r="S161">
            <v>-0.42052144659377627</v>
          </cell>
          <cell r="T161">
            <v>0</v>
          </cell>
          <cell r="U161">
            <v>0</v>
          </cell>
          <cell r="AB161">
            <v>22.774423529411763</v>
          </cell>
          <cell r="AC161">
            <v>14.399388235294118</v>
          </cell>
          <cell r="AD161">
            <v>857.24602298171635</v>
          </cell>
          <cell r="AE161">
            <v>527.07224116717225</v>
          </cell>
        </row>
        <row r="162">
          <cell r="O162">
            <v>102.2506654035956</v>
          </cell>
          <cell r="Q162">
            <v>199.15659016610201</v>
          </cell>
          <cell r="R162">
            <v>247.91120000000001</v>
          </cell>
          <cell r="S162">
            <v>101.65509400759007</v>
          </cell>
          <cell r="T162">
            <v>241.12119999999996</v>
          </cell>
          <cell r="U162">
            <v>97.501496158511941</v>
          </cell>
          <cell r="AB162">
            <v>225.79974466912699</v>
          </cell>
          <cell r="AC162">
            <v>265.90778736130608</v>
          </cell>
          <cell r="AD162">
            <v>0</v>
          </cell>
          <cell r="AE162">
            <v>0</v>
          </cell>
        </row>
        <row r="163">
          <cell r="O163">
            <v>-28.839698483094466</v>
          </cell>
          <cell r="Q163">
            <v>-51.086302696704919</v>
          </cell>
          <cell r="R163">
            <v>-72.06</v>
          </cell>
          <cell r="S163">
            <v>-29.60631887139154</v>
          </cell>
          <cell r="T163">
            <v>-53.12</v>
          </cell>
          <cell r="U163">
            <v>-21.479983825313383</v>
          </cell>
          <cell r="AB163">
            <v>163.28789544747082</v>
          </cell>
          <cell r="AC163">
            <v>138.15913914396887</v>
          </cell>
          <cell r="AD163">
            <v>0</v>
          </cell>
          <cell r="AE163">
            <v>0</v>
          </cell>
        </row>
        <row r="164">
          <cell r="O164">
            <v>-22.918047438192062</v>
          </cell>
          <cell r="Q164">
            <v>-31.836080298000578</v>
          </cell>
          <cell r="R164">
            <v>-57.61</v>
          </cell>
          <cell r="S164">
            <v>-23.607208482392004</v>
          </cell>
          <cell r="T164">
            <v>-20.350000000000001</v>
          </cell>
          <cell r="U164">
            <v>-8.2288718156085743</v>
          </cell>
          <cell r="AB164">
            <v>173.63222721649484</v>
          </cell>
          <cell r="AC164">
            <v>107.85093247422682</v>
          </cell>
          <cell r="AD164">
            <v>7655.663043979961</v>
          </cell>
          <cell r="AE164">
            <v>4658.6878734853772</v>
          </cell>
        </row>
        <row r="165">
          <cell r="O165">
            <v>-78.926725311351689</v>
          </cell>
          <cell r="Q165">
            <v>-150.23895811875241</v>
          </cell>
          <cell r="R165">
            <v>-204.839</v>
          </cell>
          <cell r="S165">
            <v>-83.988250476212983</v>
          </cell>
          <cell r="T165">
            <v>-163.83800000000002</v>
          </cell>
          <cell r="U165">
            <v>-66.250707642539439</v>
          </cell>
          <cell r="AB165">
            <v>828.60509999999999</v>
          </cell>
          <cell r="AC165">
            <v>793.80549999999994</v>
          </cell>
          <cell r="AD165">
            <v>0</v>
          </cell>
          <cell r="AE165">
            <v>0</v>
          </cell>
        </row>
        <row r="166">
          <cell r="O166">
            <v>-8.4114175284434491</v>
          </cell>
          <cell r="Q166">
            <v>-18.891175481918715</v>
          </cell>
          <cell r="R166">
            <v>-26.400199999999998</v>
          </cell>
          <cell r="S166">
            <v>-10.827285469787702</v>
          </cell>
          <cell r="T166">
            <v>-19.942</v>
          </cell>
          <cell r="U166">
            <v>-8.0638900121310151</v>
          </cell>
          <cell r="AB166">
            <v>453.83939999999996</v>
          </cell>
          <cell r="AC166">
            <v>331.37925000000001</v>
          </cell>
          <cell r="AD166">
            <v>0</v>
          </cell>
          <cell r="AE166">
            <v>0</v>
          </cell>
        </row>
        <row r="167">
          <cell r="O167">
            <v>-6.5571495853093182</v>
          </cell>
          <cell r="Q167">
            <v>-12.260071552049856</v>
          </cell>
          <cell r="R167">
            <v>-16.676000000000002</v>
          </cell>
          <cell r="S167">
            <v>-6.8464039418598031</v>
          </cell>
          <cell r="T167">
            <v>-13.388</v>
          </cell>
          <cell r="U167">
            <v>-5.4136676101900534</v>
          </cell>
          <cell r="AB167">
            <v>451.64599999999996</v>
          </cell>
          <cell r="AC167">
            <v>275</v>
          </cell>
          <cell r="AD167">
            <v>6258.9248736302434</v>
          </cell>
          <cell r="AE167">
            <v>3914.166666666667</v>
          </cell>
        </row>
        <row r="168">
          <cell r="O168">
            <v>-3.1914572882479644</v>
          </cell>
          <cell r="Q168">
            <v>-5.1504994025365702</v>
          </cell>
          <cell r="R168">
            <v>-7.4539999999999988</v>
          </cell>
          <cell r="S168">
            <v>-3.0659866649708607</v>
          </cell>
          <cell r="T168">
            <v>-5.1550000000000002</v>
          </cell>
          <cell r="U168">
            <v>-2.0845127375657095</v>
          </cell>
          <cell r="AB168">
            <v>0</v>
          </cell>
          <cell r="AC168">
            <v>0</v>
          </cell>
          <cell r="AD168">
            <v>0</v>
          </cell>
          <cell r="AE168">
            <v>0</v>
          </cell>
        </row>
        <row r="169">
          <cell r="O169">
            <v>-16.965323654191266</v>
          </cell>
          <cell r="Q169">
            <v>-32.763425659972377</v>
          </cell>
          <cell r="R169">
            <v>-46.61</v>
          </cell>
          <cell r="S169">
            <v>-19.172240864177791</v>
          </cell>
          <cell r="T169">
            <v>-33.610999999999997</v>
          </cell>
          <cell r="U169">
            <v>-13.591184795794582</v>
          </cell>
          <cell r="AB169">
            <v>0</v>
          </cell>
          <cell r="AC169">
            <v>0</v>
          </cell>
          <cell r="AD169">
            <v>0</v>
          </cell>
          <cell r="AE169">
            <v>0</v>
          </cell>
        </row>
        <row r="170">
          <cell r="O170">
            <v>0</v>
          </cell>
          <cell r="Q170">
            <v>-0.51952930107910078</v>
          </cell>
          <cell r="R170">
            <v>-1.246</v>
          </cell>
          <cell r="S170">
            <v>-0.51952930107910078</v>
          </cell>
          <cell r="T170">
            <v>0</v>
          </cell>
          <cell r="U170">
            <v>0</v>
          </cell>
          <cell r="AB170">
            <v>0</v>
          </cell>
          <cell r="AC170">
            <v>0</v>
          </cell>
          <cell r="AD170">
            <v>0</v>
          </cell>
          <cell r="AE170">
            <v>0</v>
          </cell>
        </row>
        <row r="171">
          <cell r="O171">
            <v>-2.0249559429927448E-2</v>
          </cell>
          <cell r="Q171">
            <v>-7.21465076660988E-2</v>
          </cell>
          <cell r="R171">
            <v>-0.1694</v>
          </cell>
          <cell r="S171">
            <v>-7.21465076660988E-2</v>
          </cell>
          <cell r="T171">
            <v>0</v>
          </cell>
          <cell r="U171">
            <v>0</v>
          </cell>
          <cell r="AB171">
            <v>10.400693999999998</v>
          </cell>
          <cell r="AC171">
            <v>7.417564999999998</v>
          </cell>
          <cell r="AD171">
            <v>0</v>
          </cell>
          <cell r="AE171">
            <v>0</v>
          </cell>
        </row>
        <row r="172">
          <cell r="O172">
            <v>-10.31449746733287</v>
          </cell>
          <cell r="Q172">
            <v>0.19321270055017273</v>
          </cell>
          <cell r="R172">
            <v>-2.1226000000000003</v>
          </cell>
          <cell r="S172">
            <v>-0.96489486111582012</v>
          </cell>
          <cell r="T172">
            <v>2.8639999999999999</v>
          </cell>
          <cell r="U172">
            <v>1.1581075616659928</v>
          </cell>
          <cell r="AB172">
            <v>10.228849</v>
          </cell>
          <cell r="AC172">
            <v>7.8265799999999999</v>
          </cell>
          <cell r="AD172">
            <v>0</v>
          </cell>
          <cell r="AE172">
            <v>0</v>
          </cell>
        </row>
        <row r="173">
          <cell r="O173">
            <v>-29.558216245204463</v>
          </cell>
          <cell r="Q173">
            <v>-57.543001785248144</v>
          </cell>
          <cell r="R173">
            <v>-80.7727</v>
          </cell>
          <cell r="S173">
            <v>-33.09152584509448</v>
          </cell>
          <cell r="T173">
            <v>-60.468499999999999</v>
          </cell>
          <cell r="U173">
            <v>-24.451475940153664</v>
          </cell>
          <cell r="AB173">
            <v>10.22564</v>
          </cell>
          <cell r="AC173">
            <v>7.7750000000000004</v>
          </cell>
          <cell r="AD173">
            <v>17991.979139090909</v>
          </cell>
          <cell r="AE173">
            <v>14091.645454545453</v>
          </cell>
        </row>
        <row r="174">
          <cell r="O174">
            <v>-100.23500595044426</v>
          </cell>
          <cell r="Q174">
            <v>-36.925141543269547</v>
          </cell>
          <cell r="R174">
            <v>-48.179499999999997</v>
          </cell>
          <cell r="S174">
            <v>-19.884300459565544</v>
          </cell>
          <cell r="T174">
            <v>-42.142000000000003</v>
          </cell>
          <cell r="U174">
            <v>-17.040841083704006</v>
          </cell>
          <cell r="AB174">
            <v>15.794036000000006</v>
          </cell>
          <cell r="AC174">
            <v>9.1729300000000009</v>
          </cell>
          <cell r="AD174">
            <v>0</v>
          </cell>
          <cell r="AE174">
            <v>0</v>
          </cell>
        </row>
        <row r="175">
          <cell r="O175">
            <v>184.19124194837556</v>
          </cell>
          <cell r="Q175">
            <v>342.55818721401516</v>
          </cell>
          <cell r="R175">
            <v>467.56200000000001</v>
          </cell>
          <cell r="S175">
            <v>192.05879376476324</v>
          </cell>
          <cell r="T175">
            <v>372.185</v>
          </cell>
          <cell r="U175">
            <v>150.49939344925193</v>
          </cell>
          <cell r="AB175">
            <v>15.044340999999999</v>
          </cell>
          <cell r="AC175">
            <v>5.6903999999999995</v>
          </cell>
          <cell r="AD175">
            <v>0</v>
          </cell>
          <cell r="AE175">
            <v>0</v>
          </cell>
        </row>
        <row r="176">
          <cell r="O176">
            <v>-4.7951307170627198</v>
          </cell>
          <cell r="Q176">
            <v>-8.1890781213264958</v>
          </cell>
          <cell r="R176">
            <v>-11.594800000000001</v>
          </cell>
          <cell r="S176">
            <v>-4.7615002806471578</v>
          </cell>
          <cell r="T176">
            <v>-8.4763999999999999</v>
          </cell>
          <cell r="U176">
            <v>-3.4275778406793371</v>
          </cell>
          <cell r="AB176">
            <v>14.746595000000001</v>
          </cell>
          <cell r="AC176">
            <v>6.2589999999999995</v>
          </cell>
          <cell r="AD176">
            <v>24728.340251545451</v>
          </cell>
          <cell r="AE176">
            <v>11492.429090909092</v>
          </cell>
        </row>
        <row r="177">
          <cell r="O177">
            <v>-0.45888535404203668</v>
          </cell>
          <cell r="Q177">
            <v>-0.77962150601612235</v>
          </cell>
          <cell r="R177">
            <v>-1.0679999999999998</v>
          </cell>
          <cell r="S177">
            <v>-0.43894216917827356</v>
          </cell>
          <cell r="T177">
            <v>-0.84250000000000003</v>
          </cell>
          <cell r="U177">
            <v>-0.34067933683784879</v>
          </cell>
          <cell r="AB177">
            <v>2.6128919999999995</v>
          </cell>
          <cell r="AC177">
            <v>1.6365499999999999</v>
          </cell>
          <cell r="AD177">
            <v>0</v>
          </cell>
          <cell r="AE177">
            <v>0</v>
          </cell>
        </row>
        <row r="178">
          <cell r="O178">
            <v>-1.2771020378440598</v>
          </cell>
          <cell r="Q178">
            <v>-2.1587354942398962</v>
          </cell>
          <cell r="R178">
            <v>-3.0541999999999998</v>
          </cell>
          <cell r="S178">
            <v>-1.2548940061687273</v>
          </cell>
          <cell r="T178">
            <v>-2.2351999999999999</v>
          </cell>
          <cell r="U178">
            <v>-0.90384148807116871</v>
          </cell>
          <cell r="AB178">
            <v>0.77940399999999999</v>
          </cell>
          <cell r="AC178">
            <v>0</v>
          </cell>
          <cell r="AD178">
            <v>0</v>
          </cell>
          <cell r="AE178">
            <v>0</v>
          </cell>
        </row>
        <row r="179">
          <cell r="O179">
            <v>-2.6644372967412924</v>
          </cell>
          <cell r="Q179">
            <v>-4.7078462225282625</v>
          </cell>
          <cell r="R179">
            <v>-6.5419999999999998</v>
          </cell>
          <cell r="S179">
            <v>-2.6847972941012515</v>
          </cell>
          <cell r="T179">
            <v>-5.0030000000000001</v>
          </cell>
          <cell r="U179">
            <v>-2.0230489284270119</v>
          </cell>
          <cell r="AB179">
            <v>0.78009400000000007</v>
          </cell>
          <cell r="AC179">
            <v>0</v>
          </cell>
          <cell r="AD179">
            <v>1397.49262</v>
          </cell>
          <cell r="AE179">
            <v>0</v>
          </cell>
        </row>
        <row r="180">
          <cell r="O180">
            <v>-0.81093395551929248</v>
          </cell>
          <cell r="Q180">
            <v>-0.1427220264214541</v>
          </cell>
          <cell r="R180">
            <v>-0.32290000000000002</v>
          </cell>
          <cell r="S180">
            <v>-0.13099537862525512</v>
          </cell>
          <cell r="T180">
            <v>-2.8999999999999998E-2</v>
          </cell>
          <cell r="U180">
            <v>-1.1726647796198947E-2</v>
          </cell>
          <cell r="AB180">
            <v>0.3307230000000001</v>
          </cell>
          <cell r="AC180">
            <v>2.9110000000000136E-2</v>
          </cell>
          <cell r="AD180">
            <v>0</v>
          </cell>
          <cell r="AE180">
            <v>0</v>
          </cell>
        </row>
        <row r="181">
          <cell r="O181">
            <v>-0.32295245825643065</v>
          </cell>
          <cell r="Q181">
            <v>-0.52704998668831804</v>
          </cell>
          <cell r="R181">
            <v>-0.97499999999999998</v>
          </cell>
          <cell r="S181">
            <v>-0.40735730573401163</v>
          </cell>
          <cell r="T181">
            <v>-0.29600000000000004</v>
          </cell>
          <cell r="U181">
            <v>-0.11969268095430655</v>
          </cell>
          <cell r="AB181">
            <v>0.37926599999999999</v>
          </cell>
          <cell r="AC181">
            <v>0.33396000000000003</v>
          </cell>
          <cell r="AD181">
            <v>0</v>
          </cell>
          <cell r="AE181">
            <v>0</v>
          </cell>
        </row>
        <row r="182">
          <cell r="O182">
            <v>0.21311791319753162</v>
          </cell>
          <cell r="Q182">
            <v>0.45730917436312873</v>
          </cell>
          <cell r="R182">
            <v>0.56400000000000006</v>
          </cell>
          <cell r="S182">
            <v>0.23126792891225936</v>
          </cell>
          <cell r="T182">
            <v>0.55900000000000005</v>
          </cell>
          <cell r="U182">
            <v>0.22604124545086943</v>
          </cell>
          <cell r="AB182">
            <v>0.49357800000000002</v>
          </cell>
          <cell r="AC182">
            <v>0.34</v>
          </cell>
          <cell r="AD182">
            <v>980.13822818181814</v>
          </cell>
          <cell r="AE182">
            <v>675.05454545454563</v>
          </cell>
        </row>
        <row r="183">
          <cell r="O183">
            <v>0.73368419876761015</v>
          </cell>
          <cell r="Q183">
            <v>0.17415213985834449</v>
          </cell>
          <cell r="R183">
            <v>0.41700000000000004</v>
          </cell>
          <cell r="S183">
            <v>0.17415213985834449</v>
          </cell>
          <cell r="T183">
            <v>0</v>
          </cell>
          <cell r="U183">
            <v>0</v>
          </cell>
          <cell r="AB183">
            <v>10.679600000000002</v>
          </cell>
          <cell r="AC183">
            <v>7.6353750000000016</v>
          </cell>
          <cell r="AD183">
            <v>0</v>
          </cell>
          <cell r="AE183">
            <v>0</v>
          </cell>
        </row>
        <row r="184">
          <cell r="O184">
            <v>12.403461967237396</v>
          </cell>
          <cell r="Q184">
            <v>21.751745810450796</v>
          </cell>
          <cell r="R184">
            <v>30.235500000000002</v>
          </cell>
          <cell r="S184">
            <v>12.408438087037936</v>
          </cell>
          <cell r="T184">
            <v>23.106000000000002</v>
          </cell>
          <cell r="U184">
            <v>9.3433077234128596</v>
          </cell>
          <cell r="AB184">
            <v>4.9803319999999989</v>
          </cell>
          <cell r="AC184">
            <v>3.9660300000000004</v>
          </cell>
          <cell r="AD184">
            <v>0</v>
          </cell>
          <cell r="AE184">
            <v>0</v>
          </cell>
        </row>
        <row r="185">
          <cell r="O185">
            <v>4.9717352976352762</v>
          </cell>
          <cell r="Q185">
            <v>0.97222134865707188</v>
          </cell>
          <cell r="R185">
            <v>2.2999999999999998</v>
          </cell>
          <cell r="S185">
            <v>0.97222134865707188</v>
          </cell>
          <cell r="T185">
            <v>0</v>
          </cell>
          <cell r="U185">
            <v>0</v>
          </cell>
          <cell r="AB185">
            <v>4.428369</v>
          </cell>
          <cell r="AC185">
            <v>4.335</v>
          </cell>
          <cell r="AD185">
            <v>8618.4697018181832</v>
          </cell>
          <cell r="AE185">
            <v>8169.2045454545478</v>
          </cell>
        </row>
        <row r="186">
          <cell r="O186">
            <v>-102.32937123135108</v>
          </cell>
          <cell r="Q186">
            <v>-149.6252908519171</v>
          </cell>
          <cell r="R186">
            <v>-199</v>
          </cell>
          <cell r="S186">
            <v>-81.691607067040408</v>
          </cell>
          <cell r="T186">
            <v>-168</v>
          </cell>
          <cell r="U186">
            <v>-67.933683784876678</v>
          </cell>
          <cell r="AB186">
            <v>32.230405000000005</v>
          </cell>
          <cell r="AC186">
            <v>26.025939999999995</v>
          </cell>
          <cell r="AD186">
            <v>0</v>
          </cell>
          <cell r="AE186">
            <v>0</v>
          </cell>
        </row>
        <row r="187">
          <cell r="O187">
            <v>-3.9104483177440019</v>
          </cell>
          <cell r="Q187">
            <v>-3.6985131952992161</v>
          </cell>
          <cell r="R187">
            <v>-5</v>
          </cell>
          <cell r="S187">
            <v>-2.0810445337545334</v>
          </cell>
          <cell r="T187">
            <v>-4</v>
          </cell>
          <cell r="U187">
            <v>-1.6174686615446827</v>
          </cell>
          <cell r="AB187">
            <v>21.279561999999999</v>
          </cell>
          <cell r="AC187">
            <v>22.412880000000001</v>
          </cell>
          <cell r="AD187">
            <v>0</v>
          </cell>
          <cell r="AE187">
            <v>0</v>
          </cell>
        </row>
        <row r="188">
          <cell r="O188">
            <v>-3.9281188789477266</v>
          </cell>
          <cell r="Q188">
            <v>-5.738402620353968</v>
          </cell>
          <cell r="R188">
            <v>-9</v>
          </cell>
          <cell r="S188">
            <v>-3.7165667934231128</v>
          </cell>
          <cell r="T188">
            <v>-5</v>
          </cell>
          <cell r="U188">
            <v>-2.0218358269308534</v>
          </cell>
          <cell r="AB188">
            <v>20.691402000000004</v>
          </cell>
          <cell r="AC188">
            <v>22.934999999999999</v>
          </cell>
          <cell r="AD188">
            <v>36398.234540000005</v>
          </cell>
          <cell r="AE188">
            <v>40896</v>
          </cell>
        </row>
        <row r="189">
          <cell r="O189">
            <v>-1.700556088971489</v>
          </cell>
          <cell r="Q189">
            <v>-2.0218358269308534</v>
          </cell>
          <cell r="R189">
            <v>-2</v>
          </cell>
          <cell r="S189">
            <v>-0.80873433077234136</v>
          </cell>
          <cell r="T189">
            <v>-3</v>
          </cell>
          <cell r="U189">
            <v>-1.213101496158512</v>
          </cell>
        </row>
        <row r="190">
          <cell r="O190">
            <v>-3.2914766381851552</v>
          </cell>
          <cell r="Q190">
            <v>-0.42589437819420783</v>
          </cell>
          <cell r="R190">
            <v>-1</v>
          </cell>
          <cell r="S190">
            <v>-0.42589437819420783</v>
          </cell>
          <cell r="T190">
            <v>0</v>
          </cell>
          <cell r="U190">
            <v>0</v>
          </cell>
        </row>
        <row r="191">
          <cell r="O191">
            <v>-2.4385115250206773</v>
          </cell>
          <cell r="Q191">
            <v>-7.2786089769510722</v>
          </cell>
          <cell r="R191">
            <v>-8</v>
          </cell>
          <cell r="S191">
            <v>-3.2349373230893654</v>
          </cell>
          <cell r="T191">
            <v>-10</v>
          </cell>
          <cell r="U191">
            <v>-4.0436716538617068</v>
          </cell>
        </row>
        <row r="192">
          <cell r="O192">
            <v>2.2717508316000599</v>
          </cell>
          <cell r="Q192">
            <v>0.83928834264232688</v>
          </cell>
          <cell r="R192">
            <v>2</v>
          </cell>
          <cell r="S192">
            <v>0.83928834264232688</v>
          </cell>
          <cell r="T192">
            <v>0</v>
          </cell>
          <cell r="U192">
            <v>0</v>
          </cell>
        </row>
        <row r="193">
          <cell r="O193">
            <v>-0.48325440180223822</v>
          </cell>
          <cell r="Q193">
            <v>1.5959414487366455</v>
          </cell>
          <cell r="R193">
            <v>1</v>
          </cell>
          <cell r="S193">
            <v>0.38283995257813352</v>
          </cell>
          <cell r="T193">
            <v>3</v>
          </cell>
          <cell r="U193">
            <v>1.213101496158512</v>
          </cell>
        </row>
        <row r="194">
          <cell r="O194">
            <v>-1.6740617464861416</v>
          </cell>
          <cell r="Q194">
            <v>-7.1274821456572268E-3</v>
          </cell>
          <cell r="R194">
            <v>0</v>
          </cell>
          <cell r="S194">
            <v>-7.1274821456572268E-3</v>
          </cell>
          <cell r="T194">
            <v>0</v>
          </cell>
          <cell r="U194">
            <v>0</v>
          </cell>
        </row>
        <row r="195">
          <cell r="O195">
            <v>118.92362348198718</v>
          </cell>
          <cell r="Q195">
            <v>176.02026628074253</v>
          </cell>
          <cell r="R195">
            <v>236</v>
          </cell>
          <cell r="S195">
            <v>96.764301865053028</v>
          </cell>
          <cell r="T195">
            <v>196</v>
          </cell>
          <cell r="U195">
            <v>79.255964415689476</v>
          </cell>
        </row>
        <row r="196">
          <cell r="O196">
            <v>-9.6353847000048507</v>
          </cell>
          <cell r="Q196">
            <v>-18.497024432710166</v>
          </cell>
          <cell r="R196">
            <v>-25.41</v>
          </cell>
          <cell r="S196">
            <v>-10.417768468294476</v>
          </cell>
          <cell r="T196">
            <v>-19.98</v>
          </cell>
          <cell r="U196">
            <v>-8.0792559644156903</v>
          </cell>
        </row>
        <row r="197">
          <cell r="O197">
            <v>-2.0445507240555698</v>
          </cell>
          <cell r="Q197">
            <v>-3.2573865224216951</v>
          </cell>
          <cell r="R197">
            <v>-5.67</v>
          </cell>
          <cell r="S197">
            <v>-2.3313857136873644</v>
          </cell>
          <cell r="T197">
            <v>-2.29</v>
          </cell>
          <cell r="U197">
            <v>-0.92600080873433077</v>
          </cell>
        </row>
        <row r="198">
          <cell r="O198">
            <v>-0.75970194723451134</v>
          </cell>
          <cell r="Q198">
            <v>-1.2247785694279099</v>
          </cell>
          <cell r="R198">
            <v>-1.75</v>
          </cell>
          <cell r="S198">
            <v>-0.71931961269519651</v>
          </cell>
          <cell r="T198">
            <v>-1.25</v>
          </cell>
          <cell r="U198">
            <v>-0.50545895673271335</v>
          </cell>
        </row>
        <row r="199">
          <cell r="O199">
            <v>-1.1616330654169238</v>
          </cell>
          <cell r="Q199">
            <v>-2.6287023201894884</v>
          </cell>
          <cell r="R199">
            <v>-3.55</v>
          </cell>
          <cell r="S199">
            <v>-1.4560375405695936</v>
          </cell>
          <cell r="T199">
            <v>-2.9</v>
          </cell>
          <cell r="U199">
            <v>-1.172664779619895</v>
          </cell>
        </row>
        <row r="200">
          <cell r="O200">
            <v>-0.58023832969791644</v>
          </cell>
          <cell r="Q200">
            <v>-1.080374486608864</v>
          </cell>
          <cell r="R200">
            <v>-1.47</v>
          </cell>
          <cell r="S200">
            <v>-0.60322123145318285</v>
          </cell>
          <cell r="T200">
            <v>-1.18</v>
          </cell>
          <cell r="U200">
            <v>-0.47715325515568141</v>
          </cell>
        </row>
        <row r="201">
          <cell r="O201">
            <v>-0.39432111490981936</v>
          </cell>
          <cell r="Q201">
            <v>-7.8898188172613679</v>
          </cell>
          <cell r="R201">
            <v>-15.21</v>
          </cell>
          <cell r="S201">
            <v>-6.2602191407550993</v>
          </cell>
          <cell r="T201">
            <v>-4.03</v>
          </cell>
          <cell r="U201">
            <v>-1.6295996765062681</v>
          </cell>
        </row>
        <row r="202">
          <cell r="O202">
            <v>1.1363879649537697E-2</v>
          </cell>
          <cell r="Q202">
            <v>4.0436716538617072E-2</v>
          </cell>
          <cell r="R202">
            <v>0</v>
          </cell>
          <cell r="S202">
            <v>0</v>
          </cell>
          <cell r="T202">
            <v>0.1</v>
          </cell>
          <cell r="U202">
            <v>4.0436716538617072E-2</v>
          </cell>
        </row>
        <row r="203">
          <cell r="O203">
            <v>-0.20931450423343476</v>
          </cell>
          <cell r="Q203">
            <v>-0.39297112157455472</v>
          </cell>
          <cell r="R203">
            <v>-0.68</v>
          </cell>
          <cell r="S203">
            <v>-0.27974831526642696</v>
          </cell>
          <cell r="T203">
            <v>-0.28000000000000003</v>
          </cell>
          <cell r="U203">
            <v>-0.11322280630812781</v>
          </cell>
        </row>
        <row r="204">
          <cell r="O204">
            <v>-0.33705846278548152</v>
          </cell>
          <cell r="Q204">
            <v>-0.21273314731992299</v>
          </cell>
          <cell r="R204">
            <v>-0.34</v>
          </cell>
          <cell r="S204">
            <v>-0.13994705755041223</v>
          </cell>
          <cell r="T204">
            <v>-0.18</v>
          </cell>
          <cell r="U204">
            <v>-7.2786089769510717E-2</v>
          </cell>
        </row>
        <row r="205">
          <cell r="O205">
            <v>15.534191882929118</v>
          </cell>
          <cell r="Q205">
            <v>31.458074162922884</v>
          </cell>
          <cell r="R205">
            <v>43.02</v>
          </cell>
          <cell r="S205">
            <v>17.657022808292876</v>
          </cell>
          <cell r="T205">
            <v>34.130000000000003</v>
          </cell>
          <cell r="U205">
            <v>13.801051354630005</v>
          </cell>
        </row>
        <row r="206">
          <cell r="O206">
            <v>-6.5124376359876788</v>
          </cell>
          <cell r="Q206">
            <v>-12.884670550381616</v>
          </cell>
          <cell r="R206">
            <v>-18.41</v>
          </cell>
          <cell r="S206">
            <v>-7.5672423255534689</v>
          </cell>
          <cell r="T206">
            <v>-13.15</v>
          </cell>
          <cell r="U206">
            <v>-5.317428224828145</v>
          </cell>
        </row>
        <row r="207">
          <cell r="O207">
            <v>-7.7382939905872E-2</v>
          </cell>
          <cell r="Q207">
            <v>0</v>
          </cell>
          <cell r="R207">
            <v>0</v>
          </cell>
          <cell r="S207">
            <v>0</v>
          </cell>
          <cell r="T207">
            <v>0</v>
          </cell>
          <cell r="U207">
            <v>0</v>
          </cell>
        </row>
        <row r="208">
          <cell r="O208">
            <v>-1.2118898217856599E-2</v>
          </cell>
          <cell r="Q208">
            <v>0</v>
          </cell>
          <cell r="R208">
            <v>0</v>
          </cell>
          <cell r="S208">
            <v>0</v>
          </cell>
          <cell r="T208">
            <v>0</v>
          </cell>
          <cell r="U208">
            <v>0</v>
          </cell>
        </row>
        <row r="209">
          <cell r="O209">
            <v>-0.69502162601248807</v>
          </cell>
          <cell r="Q209">
            <v>-1.2247785694279099</v>
          </cell>
          <cell r="R209">
            <v>-1.75</v>
          </cell>
          <cell r="S209">
            <v>-0.71931961269519651</v>
          </cell>
          <cell r="T209">
            <v>-1.25</v>
          </cell>
          <cell r="U209">
            <v>-0.50545895673271335</v>
          </cell>
        </row>
        <row r="210">
          <cell r="O210">
            <v>0</v>
          </cell>
          <cell r="Q210">
            <v>-0.19596457110846555</v>
          </cell>
          <cell r="R210">
            <v>-0.28000000000000003</v>
          </cell>
          <cell r="S210">
            <v>-0.11509113803123143</v>
          </cell>
          <cell r="T210">
            <v>-0.2</v>
          </cell>
          <cell r="U210">
            <v>-8.087343307723413E-2</v>
          </cell>
        </row>
        <row r="211">
          <cell r="O211">
            <v>0.38419843125076353</v>
          </cell>
          <cell r="Q211">
            <v>0</v>
          </cell>
          <cell r="R211">
            <v>0</v>
          </cell>
          <cell r="S211">
            <v>0</v>
          </cell>
          <cell r="T211">
            <v>0</v>
          </cell>
          <cell r="U211">
            <v>0</v>
          </cell>
        </row>
        <row r="212">
          <cell r="O212">
            <v>8.6876822619894337E-2</v>
          </cell>
          <cell r="Q212">
            <v>0.24495571388558202</v>
          </cell>
          <cell r="R212">
            <v>0.35</v>
          </cell>
          <cell r="S212">
            <v>0.14386392253903932</v>
          </cell>
          <cell r="T212">
            <v>0.25</v>
          </cell>
          <cell r="U212">
            <v>0.10109179134654268</v>
          </cell>
        </row>
        <row r="213">
          <cell r="O213">
            <v>7.9528461092554412</v>
          </cell>
          <cell r="Q213">
            <v>14.648351690357806</v>
          </cell>
          <cell r="R213">
            <v>20.93</v>
          </cell>
          <cell r="S213">
            <v>8.6030625678345523</v>
          </cell>
          <cell r="T213">
            <v>14.95</v>
          </cell>
          <cell r="U213">
            <v>6.0452891225232523</v>
          </cell>
        </row>
        <row r="214">
          <cell r="O214">
            <v>-11.497403048457732</v>
          </cell>
          <cell r="Q214">
            <v>-28.627799178046033</v>
          </cell>
          <cell r="R214">
            <v>-38.8352</v>
          </cell>
          <cell r="S214">
            <v>-15.890233468381656</v>
          </cell>
          <cell r="T214">
            <v>-31.5</v>
          </cell>
          <cell r="U214">
            <v>-12.737565709664377</v>
          </cell>
        </row>
        <row r="215">
          <cell r="O215">
            <v>-0.72278987400401307</v>
          </cell>
          <cell r="Q215">
            <v>-2.4372789270087516</v>
          </cell>
          <cell r="R215">
            <v>-3.1024000000000003</v>
          </cell>
          <cell r="S215">
            <v>-1.2646141473888564</v>
          </cell>
          <cell r="T215">
            <v>-2.9</v>
          </cell>
          <cell r="U215">
            <v>-1.1726647796198948</v>
          </cell>
        </row>
        <row r="216">
          <cell r="O216">
            <v>-1.3384384155411813</v>
          </cell>
          <cell r="Q216">
            <v>-2.5879658026618819</v>
          </cell>
          <cell r="R216">
            <v>-3.6568999999999998</v>
          </cell>
          <cell r="S216">
            <v>-1.4961744561192207</v>
          </cell>
          <cell r="T216">
            <v>-2.7</v>
          </cell>
          <cell r="U216">
            <v>-1.0917913465426607</v>
          </cell>
        </row>
        <row r="217">
          <cell r="O217">
            <v>-0.41903325090390109</v>
          </cell>
          <cell r="Q217">
            <v>-0.6732816784777822</v>
          </cell>
          <cell r="R217">
            <v>-0.84859999999999991</v>
          </cell>
          <cell r="S217">
            <v>-0.34978794616884562</v>
          </cell>
          <cell r="T217">
            <v>-0.8</v>
          </cell>
          <cell r="U217">
            <v>-0.32349373230893658</v>
          </cell>
        </row>
        <row r="218">
          <cell r="O218">
            <v>-0.98334148054163539</v>
          </cell>
          <cell r="Q218">
            <v>-1.7200853696278267</v>
          </cell>
          <cell r="R218">
            <v>-2.6295000000000002</v>
          </cell>
          <cell r="S218">
            <v>-1.0730979050099534</v>
          </cell>
          <cell r="T218">
            <v>-1.6</v>
          </cell>
          <cell r="U218">
            <v>-0.64698746461787315</v>
          </cell>
        </row>
        <row r="219">
          <cell r="O219">
            <v>0</v>
          </cell>
          <cell r="Q219">
            <v>0.1213101496158512</v>
          </cell>
          <cell r="R219">
            <v>0</v>
          </cell>
          <cell r="S219">
            <v>0</v>
          </cell>
          <cell r="T219">
            <v>0.3</v>
          </cell>
          <cell r="U219">
            <v>0.1213101496158512</v>
          </cell>
        </row>
        <row r="220">
          <cell r="O220">
            <v>0</v>
          </cell>
          <cell r="Q220">
            <v>-1.5770319450060657</v>
          </cell>
          <cell r="R220">
            <v>0</v>
          </cell>
          <cell r="S220">
            <v>0</v>
          </cell>
          <cell r="T220">
            <v>-3.9</v>
          </cell>
          <cell r="U220">
            <v>-1.5770319450060657</v>
          </cell>
        </row>
        <row r="221">
          <cell r="O221">
            <v>-2.290871601155493</v>
          </cell>
          <cell r="Q221">
            <v>-1.2124039252528422</v>
          </cell>
          <cell r="R221">
            <v>-0.99180000000000024</v>
          </cell>
          <cell r="S221">
            <v>-0.40366959448050077</v>
          </cell>
          <cell r="T221">
            <v>-2</v>
          </cell>
          <cell r="U221">
            <v>-0.80873433077234147</v>
          </cell>
        </row>
        <row r="222">
          <cell r="O222">
            <v>-3.3717853199424916</v>
          </cell>
          <cell r="Q222">
            <v>-4.8134686167326697</v>
          </cell>
          <cell r="R222">
            <v>-7.1770000000000005</v>
          </cell>
          <cell r="S222">
            <v>-2.9533796559562848</v>
          </cell>
          <cell r="T222">
            <v>-4.5999999999999996</v>
          </cell>
          <cell r="U222">
            <v>-1.8600889607763853</v>
          </cell>
        </row>
        <row r="223">
          <cell r="O223">
            <v>-35.519677999097837</v>
          </cell>
          <cell r="Q223">
            <v>-4.620600889710607</v>
          </cell>
          <cell r="R223">
            <v>-11.317599999999999</v>
          </cell>
          <cell r="S223">
            <v>-4.620600889710607</v>
          </cell>
          <cell r="T223">
            <v>0</v>
          </cell>
          <cell r="U223">
            <v>0</v>
          </cell>
        </row>
        <row r="224">
          <cell r="O224">
            <v>21.774653806176939</v>
          </cell>
          <cell r="Q224">
            <v>56.947789288128007</v>
          </cell>
          <cell r="R224">
            <v>66.254100000000008</v>
          </cell>
          <cell r="S224">
            <v>27.145929199167231</v>
          </cell>
          <cell r="T224">
            <v>73.7</v>
          </cell>
          <cell r="U224">
            <v>29.80186008896078</v>
          </cell>
        </row>
        <row r="225">
          <cell r="O225">
            <v>-47.225581161399454</v>
          </cell>
          <cell r="Q225">
            <v>-83.123044481454386</v>
          </cell>
          <cell r="R225">
            <v>-116.49160999999998</v>
          </cell>
          <cell r="S225">
            <v>-47.876257582950544</v>
          </cell>
          <cell r="T225">
            <v>-87.165303999999992</v>
          </cell>
          <cell r="U225">
            <v>-35.246786898503842</v>
          </cell>
        </row>
        <row r="226">
          <cell r="O226">
            <v>-8.8118418972501195E-2</v>
          </cell>
          <cell r="Q226">
            <v>-7.8958867616235079E-2</v>
          </cell>
          <cell r="R226">
            <v>-0.18866699999999997</v>
          </cell>
          <cell r="S226">
            <v>-7.8958867616235079E-2</v>
          </cell>
          <cell r="T226">
            <v>0</v>
          </cell>
          <cell r="U226">
            <v>0</v>
          </cell>
        </row>
        <row r="227">
          <cell r="O227">
            <v>-0.24951231690509329</v>
          </cell>
          <cell r="Q227">
            <v>-1.9528507885159725</v>
          </cell>
          <cell r="R227">
            <v>-2.1463999999999999</v>
          </cell>
          <cell r="S227">
            <v>-0.86793368378487668</v>
          </cell>
          <cell r="T227">
            <v>-2.6829999999999998</v>
          </cell>
          <cell r="U227">
            <v>-1.0849171047310959</v>
          </cell>
        </row>
        <row r="228">
          <cell r="O228">
            <v>-0.83808927013977552</v>
          </cell>
          <cell r="Q228">
            <v>-1.9907330593812744</v>
          </cell>
          <cell r="R228">
            <v>-2.5363910000000001</v>
          </cell>
          <cell r="S228">
            <v>-1.03600600721791</v>
          </cell>
          <cell r="T228">
            <v>-2.36104</v>
          </cell>
          <cell r="U228">
            <v>-0.9547270521633644</v>
          </cell>
        </row>
        <row r="229">
          <cell r="O229">
            <v>-1.3497319638939086E-2</v>
          </cell>
          <cell r="Q229">
            <v>0</v>
          </cell>
          <cell r="R229">
            <v>0</v>
          </cell>
          <cell r="S229">
            <v>0</v>
          </cell>
          <cell r="T229">
            <v>0</v>
          </cell>
          <cell r="U229">
            <v>0</v>
          </cell>
        </row>
        <row r="230">
          <cell r="O230">
            <v>-0.20239606295500798</v>
          </cell>
          <cell r="Q230">
            <v>-0.40325920482749333</v>
          </cell>
          <cell r="R230">
            <v>-0.96984199999999976</v>
          </cell>
          <cell r="S230">
            <v>-0.40325920482749333</v>
          </cell>
          <cell r="T230">
            <v>0</v>
          </cell>
          <cell r="U230">
            <v>0</v>
          </cell>
        </row>
        <row r="231">
          <cell r="O231">
            <v>-0.74026730459355949</v>
          </cell>
          <cell r="Q231">
            <v>-0.22853717820966246</v>
          </cell>
          <cell r="R231">
            <v>-0.54385600000000001</v>
          </cell>
          <cell r="S231">
            <v>-0.22853717820966246</v>
          </cell>
          <cell r="T231">
            <v>0</v>
          </cell>
          <cell r="U231">
            <v>0</v>
          </cell>
        </row>
        <row r="232">
          <cell r="O232">
            <v>51.928694698416209</v>
          </cell>
          <cell r="Q232">
            <v>91.065525643783786</v>
          </cell>
          <cell r="R232">
            <v>127.47548500000001</v>
          </cell>
          <cell r="S232">
            <v>52.381721357491827</v>
          </cell>
          <cell r="T232">
            <v>95.665047999999985</v>
          </cell>
          <cell r="U232">
            <v>38.683804286291952</v>
          </cell>
        </row>
        <row r="233">
          <cell r="O233">
            <v>-1.7035775127768313</v>
          </cell>
          <cell r="Q233">
            <v>-1.7035775127768313</v>
          </cell>
          <cell r="R233">
            <v>-4</v>
          </cell>
          <cell r="S233">
            <v>-1.7035775127768313</v>
          </cell>
          <cell r="T233">
            <v>0</v>
          </cell>
          <cell r="U233">
            <v>0</v>
          </cell>
        </row>
        <row r="234">
          <cell r="O234">
            <v>-57.091393970600848</v>
          </cell>
          <cell r="Q234">
            <v>-115.47473704936871</v>
          </cell>
          <cell r="R234">
            <v>-137.14330000000001</v>
          </cell>
          <cell r="S234">
            <v>-56.262444287540973</v>
          </cell>
          <cell r="T234">
            <v>-146.43200000000002</v>
          </cell>
          <cell r="U234">
            <v>-59.212292761827747</v>
          </cell>
        </row>
        <row r="235">
          <cell r="O235">
            <v>-6.2511338420086977</v>
          </cell>
          <cell r="Q235">
            <v>-9.1842023593116338</v>
          </cell>
          <cell r="R235">
            <v>-12.416699999999999</v>
          </cell>
          <cell r="S235">
            <v>-5.1001344256278482</v>
          </cell>
          <cell r="T235">
            <v>-10.099899999999998</v>
          </cell>
          <cell r="U235">
            <v>-4.0840679336837855</v>
          </cell>
        </row>
        <row r="236">
          <cell r="O236">
            <v>-3.1456052780471442</v>
          </cell>
          <cell r="Q236">
            <v>-5.8888853426175638</v>
          </cell>
          <cell r="R236">
            <v>-8.7339999999999982</v>
          </cell>
          <cell r="S236">
            <v>-3.5971344327914418</v>
          </cell>
          <cell r="T236">
            <v>-5.6675000000000004</v>
          </cell>
          <cell r="U236">
            <v>-2.291750909826122</v>
          </cell>
        </row>
        <row r="237">
          <cell r="O237">
            <v>-4.7851292336847422</v>
          </cell>
          <cell r="Q237">
            <v>-26.54062732761216</v>
          </cell>
          <cell r="R237">
            <v>-30.5014</v>
          </cell>
          <cell r="S237">
            <v>-12.411553328420892</v>
          </cell>
          <cell r="T237">
            <v>-34.941200000000002</v>
          </cell>
          <cell r="U237">
            <v>-14.129073999191268</v>
          </cell>
        </row>
        <row r="238">
          <cell r="O238">
            <v>-10.69942920290703</v>
          </cell>
          <cell r="Q238">
            <v>-17.111762505859463</v>
          </cell>
          <cell r="R238">
            <v>-24.2652</v>
          </cell>
          <cell r="S238">
            <v>-9.9739137391793165</v>
          </cell>
          <cell r="T238">
            <v>-17.651900000000001</v>
          </cell>
          <cell r="U238">
            <v>-7.137848766680146</v>
          </cell>
        </row>
        <row r="239">
          <cell r="O239">
            <v>6.7272002742340762</v>
          </cell>
          <cell r="Q239">
            <v>7.4398001161628819</v>
          </cell>
          <cell r="R239">
            <v>9.1999999999999993</v>
          </cell>
          <cell r="S239">
            <v>3.8004956276873454</v>
          </cell>
          <cell r="T239">
            <v>9</v>
          </cell>
          <cell r="U239">
            <v>3.6393044884755361</v>
          </cell>
        </row>
        <row r="240">
          <cell r="O240">
            <v>-2.5316533184107186</v>
          </cell>
          <cell r="Q240">
            <v>-3.3028832962328627</v>
          </cell>
          <cell r="R240">
            <v>-4.0999999999999996</v>
          </cell>
          <cell r="S240">
            <v>-1.68541463468818</v>
          </cell>
          <cell r="T240">
            <v>-4</v>
          </cell>
          <cell r="U240">
            <v>-1.6174686615446827</v>
          </cell>
        </row>
        <row r="241">
          <cell r="O241">
            <v>1.9535975126855953</v>
          </cell>
          <cell r="Q241">
            <v>-3.4318639137091678</v>
          </cell>
          <cell r="R241">
            <v>-1.7</v>
          </cell>
          <cell r="S241">
            <v>-0.60129375600597301</v>
          </cell>
          <cell r="T241">
            <v>-7</v>
          </cell>
          <cell r="U241">
            <v>-2.8305701577031948</v>
          </cell>
        </row>
        <row r="242">
          <cell r="O242">
            <v>-1.8109705255416517</v>
          </cell>
          <cell r="Q242">
            <v>-0.99851166107567857</v>
          </cell>
          <cell r="R242">
            <v>-0.1</v>
          </cell>
          <cell r="S242">
            <v>1.2406252389748129E-2</v>
          </cell>
          <cell r="T242">
            <v>-2.5</v>
          </cell>
          <cell r="U242">
            <v>-1.0109179134654267</v>
          </cell>
        </row>
        <row r="243">
          <cell r="O243">
            <v>0</v>
          </cell>
          <cell r="Q243">
            <v>-8.267879288962382E-2</v>
          </cell>
          <cell r="R243">
            <v>-0.2</v>
          </cell>
          <cell r="S243">
            <v>-8.267879288962382E-2</v>
          </cell>
          <cell r="T243">
            <v>0</v>
          </cell>
          <cell r="U243">
            <v>0</v>
          </cell>
        </row>
        <row r="244">
          <cell r="O244">
            <v>109.66995595079166</v>
          </cell>
          <cell r="Q244">
            <v>215.1480008007791</v>
          </cell>
          <cell r="R244">
            <v>281.36260000000004</v>
          </cell>
          <cell r="S244">
            <v>115.41993771950129</v>
          </cell>
          <cell r="T244">
            <v>246.6275</v>
          </cell>
          <cell r="U244">
            <v>99.72806308127781</v>
          </cell>
        </row>
        <row r="245">
          <cell r="O245">
            <v>-100.47741853858012</v>
          </cell>
          <cell r="Q245">
            <v>-175.09272481918913</v>
          </cell>
          <cell r="R245">
            <v>-238.15360000000001</v>
          </cell>
          <cell r="S245">
            <v>-97.909061252670725</v>
          </cell>
          <cell r="T245">
            <v>-190.87520000000001</v>
          </cell>
          <cell r="U245">
            <v>-77.183663566518419</v>
          </cell>
        </row>
        <row r="246">
          <cell r="O246">
            <v>-2.8053492671807918</v>
          </cell>
          <cell r="Q246">
            <v>-3.3799068373557959</v>
          </cell>
          <cell r="R246">
            <v>-5.2780000000000005</v>
          </cell>
          <cell r="S246">
            <v>-2.1809581919858001</v>
          </cell>
          <cell r="T246">
            <v>-2.9649999999999999</v>
          </cell>
          <cell r="U246">
            <v>-1.198948645369996</v>
          </cell>
        </row>
        <row r="247">
          <cell r="O247">
            <v>-7.9955263549486002</v>
          </cell>
          <cell r="Q247">
            <v>-16.900840796165078</v>
          </cell>
          <cell r="R247">
            <v>-22.331400000000002</v>
          </cell>
          <cell r="S247">
            <v>-9.1540555151298992</v>
          </cell>
          <cell r="T247">
            <v>-19.157800000000002</v>
          </cell>
          <cell r="U247">
            <v>-7.7467852810351809</v>
          </cell>
        </row>
        <row r="248">
          <cell r="O248">
            <v>-12.387938275385663</v>
          </cell>
          <cell r="Q248">
            <v>-22.362924395338489</v>
          </cell>
          <cell r="R248">
            <v>-31.299000000000003</v>
          </cell>
          <cell r="S248">
            <v>-12.886175507348193</v>
          </cell>
          <cell r="T248">
            <v>-23.436</v>
          </cell>
          <cell r="U248">
            <v>-9.476748887990297</v>
          </cell>
        </row>
        <row r="249">
          <cell r="O249">
            <v>-11.806385977692123</v>
          </cell>
          <cell r="Q249">
            <v>-6.9079010182634342</v>
          </cell>
          <cell r="R249">
            <v>-13.908999999999999</v>
          </cell>
          <cell r="S249">
            <v>-5.8290494210131314</v>
          </cell>
          <cell r="T249">
            <v>-2.6680000000000001</v>
          </cell>
          <cell r="U249">
            <v>-1.0788515972503034</v>
          </cell>
        </row>
        <row r="250">
          <cell r="O250">
            <v>-12.316723759615396</v>
          </cell>
          <cell r="Q250">
            <v>0.7308158288160348</v>
          </cell>
          <cell r="R250">
            <v>1.847</v>
          </cell>
          <cell r="S250">
            <v>0.76316520204692839</v>
          </cell>
          <cell r="T250">
            <v>-0.08</v>
          </cell>
          <cell r="U250">
            <v>-3.2349373230893659E-2</v>
          </cell>
        </row>
        <row r="251">
          <cell r="O251">
            <v>-4.8120825822644671</v>
          </cell>
          <cell r="Q251">
            <v>-19.905099056026391</v>
          </cell>
          <cell r="R251">
            <v>-25.704999999999998</v>
          </cell>
          <cell r="S251">
            <v>-10.593736338679037</v>
          </cell>
          <cell r="T251">
            <v>-23.027000000000001</v>
          </cell>
          <cell r="U251">
            <v>-9.3113627173473521</v>
          </cell>
        </row>
        <row r="252">
          <cell r="O252">
            <v>-9.0005091794938519</v>
          </cell>
          <cell r="Q252">
            <v>-10.824356200105575</v>
          </cell>
          <cell r="R252">
            <v>-13.900700000000001</v>
          </cell>
          <cell r="S252">
            <v>-5.6767217480230832</v>
          </cell>
          <cell r="T252">
            <v>-12.7301</v>
          </cell>
          <cell r="U252">
            <v>-5.1476344520824924</v>
          </cell>
        </row>
        <row r="253">
          <cell r="O253">
            <v>-11.769639695772991</v>
          </cell>
          <cell r="Q253">
            <v>-17.445957177688175</v>
          </cell>
          <cell r="R253">
            <v>-25.575999999999997</v>
          </cell>
          <cell r="S253">
            <v>-10.491246300211424</v>
          </cell>
          <cell r="T253">
            <v>-17.198999999999998</v>
          </cell>
          <cell r="U253">
            <v>-6.9547108774767494</v>
          </cell>
        </row>
        <row r="254">
          <cell r="O254">
            <v>-64.190412755195766</v>
          </cell>
          <cell r="Q254">
            <v>-17.122877885410766</v>
          </cell>
          <cell r="R254">
            <v>-28.567</v>
          </cell>
          <cell r="S254">
            <v>-11.674839066162889</v>
          </cell>
          <cell r="T254">
            <v>-13.472999999999999</v>
          </cell>
          <cell r="U254">
            <v>-5.4480388192478779</v>
          </cell>
        </row>
        <row r="255">
          <cell r="O255">
            <v>232.71593452834719</v>
          </cell>
          <cell r="Q255">
            <v>379.26495818207479</v>
          </cell>
          <cell r="R255">
            <v>518.59699999999998</v>
          </cell>
          <cell r="S255">
            <v>213.30135122695955</v>
          </cell>
          <cell r="T255">
            <v>410.428</v>
          </cell>
          <cell r="U255">
            <v>165.96360695511527</v>
          </cell>
        </row>
        <row r="256">
          <cell r="O256">
            <v>-5.4879245773557885</v>
          </cell>
          <cell r="Q256">
            <v>-9.5236475574813966</v>
          </cell>
          <cell r="R256">
            <v>-12.9369</v>
          </cell>
          <cell r="S256">
            <v>-5.3067854466847919</v>
          </cell>
          <cell r="T256">
            <v>-10.4283</v>
          </cell>
          <cell r="U256">
            <v>-4.2168621107966038</v>
          </cell>
        </row>
        <row r="257">
          <cell r="O257">
            <v>-1.4905541396272859</v>
          </cell>
          <cell r="Q257">
            <v>-2.6079646269414396</v>
          </cell>
          <cell r="R257">
            <v>-3.9905000000000004</v>
          </cell>
          <cell r="S257">
            <v>-1.6441554882435017</v>
          </cell>
          <cell r="T257">
            <v>-2.3834999999999997</v>
          </cell>
          <cell r="U257">
            <v>-0.96380913869793783</v>
          </cell>
        </row>
        <row r="258">
          <cell r="O258">
            <v>-2.4667479770044887</v>
          </cell>
          <cell r="Q258">
            <v>-4.452429042858328</v>
          </cell>
          <cell r="R258">
            <v>-6.3238999999999992</v>
          </cell>
          <cell r="S258">
            <v>-2.598607773145428</v>
          </cell>
          <cell r="T258">
            <v>-4.5845000000000002</v>
          </cell>
          <cell r="U258">
            <v>-1.8538212697128995</v>
          </cell>
        </row>
        <row r="259">
          <cell r="O259">
            <v>-0.19755889836827981</v>
          </cell>
          <cell r="Q259">
            <v>-0.2478975438279124</v>
          </cell>
          <cell r="R259">
            <v>-0.44099999999999995</v>
          </cell>
          <cell r="S259">
            <v>-0.18299661378343204</v>
          </cell>
          <cell r="T259">
            <v>-0.1605</v>
          </cell>
          <cell r="U259">
            <v>-6.4900930044480401E-2</v>
          </cell>
        </row>
        <row r="260">
          <cell r="O260">
            <v>-0.4989826652773206</v>
          </cell>
          <cell r="Q260">
            <v>-1.3025724931194738</v>
          </cell>
          <cell r="R260">
            <v>-1.6603000000000001</v>
          </cell>
          <cell r="S260">
            <v>-0.678876577227844</v>
          </cell>
          <cell r="T260">
            <v>-1.5423999999999998</v>
          </cell>
          <cell r="U260">
            <v>-0.62369591589162954</v>
          </cell>
        </row>
        <row r="261">
          <cell r="O261">
            <v>8.444226768059529E-2</v>
          </cell>
          <cell r="Q261">
            <v>8.0018141445526714E-2</v>
          </cell>
          <cell r="R261">
            <v>0.188</v>
          </cell>
          <cell r="S261">
            <v>8.0018141445526714E-2</v>
          </cell>
          <cell r="T261">
            <v>0</v>
          </cell>
          <cell r="U261">
            <v>0</v>
          </cell>
        </row>
        <row r="262">
          <cell r="O262">
            <v>0.27326338338250294</v>
          </cell>
          <cell r="Q262">
            <v>-2.9191425749503899</v>
          </cell>
          <cell r="R262">
            <v>-3.9923000000000006</v>
          </cell>
          <cell r="S262">
            <v>-1.6410997120308586</v>
          </cell>
          <cell r="T262">
            <v>-3.1605999999999996</v>
          </cell>
          <cell r="U262">
            <v>-1.2780428629195311</v>
          </cell>
        </row>
        <row r="263">
          <cell r="O263">
            <v>-17.412553914377444</v>
          </cell>
          <cell r="Q263">
            <v>-0.11914966976687458</v>
          </cell>
          <cell r="R263">
            <v>-0.24900000000000011</v>
          </cell>
          <cell r="S263">
            <v>-0.11914966976687458</v>
          </cell>
          <cell r="T263">
            <v>0</v>
          </cell>
          <cell r="U263">
            <v>0</v>
          </cell>
        </row>
        <row r="264">
          <cell r="O264">
            <v>5.7373790211879241</v>
          </cell>
          <cell r="Q264">
            <v>15.03347515134663</v>
          </cell>
          <cell r="R264">
            <v>19.134699999999999</v>
          </cell>
          <cell r="S264">
            <v>7.8232446620623586</v>
          </cell>
          <cell r="T264">
            <v>17.8309</v>
          </cell>
          <cell r="U264">
            <v>7.210230489284271</v>
          </cell>
        </row>
        <row r="265">
          <cell r="O265">
            <v>-10.159347578343198</v>
          </cell>
          <cell r="Q265">
            <v>-15.250695020535826</v>
          </cell>
          <cell r="R265">
            <v>-22.1661</v>
          </cell>
          <cell r="S265">
            <v>-9.1213784010453267</v>
          </cell>
          <cell r="T265">
            <v>-15.157800000000002</v>
          </cell>
          <cell r="U265">
            <v>-6.1293166194904982</v>
          </cell>
        </row>
        <row r="266">
          <cell r="O266">
            <v>-2.4425931460818111E-2</v>
          </cell>
          <cell r="Q266">
            <v>0</v>
          </cell>
          <cell r="R266">
            <v>0</v>
          </cell>
          <cell r="S266">
            <v>0</v>
          </cell>
          <cell r="T266">
            <v>0</v>
          </cell>
          <cell r="U266">
            <v>0</v>
          </cell>
        </row>
        <row r="267">
          <cell r="O267">
            <v>-0.68342251509461294</v>
          </cell>
          <cell r="Q267">
            <v>-1.2418266085420708</v>
          </cell>
          <cell r="R267">
            <v>-1.7252000000000001</v>
          </cell>
          <cell r="S267">
            <v>-0.70866850098040468</v>
          </cell>
          <cell r="T267">
            <v>-1.3185</v>
          </cell>
          <cell r="U267">
            <v>-0.53315810756166604</v>
          </cell>
        </row>
        <row r="268">
          <cell r="O268">
            <v>-0.10903151540214231</v>
          </cell>
          <cell r="Q268">
            <v>0</v>
          </cell>
          <cell r="R268">
            <v>0</v>
          </cell>
          <cell r="S268">
            <v>0</v>
          </cell>
          <cell r="T268">
            <v>0</v>
          </cell>
          <cell r="U268">
            <v>0</v>
          </cell>
        </row>
        <row r="269">
          <cell r="O269">
            <v>-1.0858679276634169</v>
          </cell>
          <cell r="Q269">
            <v>0</v>
          </cell>
          <cell r="R269">
            <v>0</v>
          </cell>
          <cell r="S269">
            <v>0</v>
          </cell>
          <cell r="T269">
            <v>0</v>
          </cell>
          <cell r="U269">
            <v>0</v>
          </cell>
        </row>
        <row r="270">
          <cell r="O270">
            <v>2.2639956540115941E-2</v>
          </cell>
          <cell r="Q270">
            <v>-1.2756258365778455</v>
          </cell>
          <cell r="R270">
            <v>-0.53659999999999997</v>
          </cell>
          <cell r="S270">
            <v>-0.2108866533995194</v>
          </cell>
          <cell r="T270">
            <v>-2.6330999999999998</v>
          </cell>
          <cell r="U270">
            <v>-1.0647391831783262</v>
          </cell>
        </row>
        <row r="271">
          <cell r="O271">
            <v>0.28114147505018972</v>
          </cell>
          <cell r="Q271">
            <v>4.1622836496506652E-2</v>
          </cell>
          <cell r="R271">
            <v>9.4899999999999984E-2</v>
          </cell>
          <cell r="S271">
            <v>4.1622836496506652E-2</v>
          </cell>
          <cell r="T271">
            <v>0</v>
          </cell>
          <cell r="U271">
            <v>0</v>
          </cell>
        </row>
        <row r="272">
          <cell r="O272">
            <v>-0.21351610073576938</v>
          </cell>
          <cell r="Q272">
            <v>-3.9543377795627374E-2</v>
          </cell>
          <cell r="R272">
            <v>-9.4299999999999995E-2</v>
          </cell>
          <cell r="S272">
            <v>-3.9543377795627374E-2</v>
          </cell>
          <cell r="T272">
            <v>0</v>
          </cell>
          <cell r="U272">
            <v>0</v>
          </cell>
        </row>
        <row r="273">
          <cell r="O273">
            <v>2.7099673782575726E-3</v>
          </cell>
          <cell r="Q273">
            <v>0</v>
          </cell>
          <cell r="R273">
            <v>0</v>
          </cell>
          <cell r="S273">
            <v>0</v>
          </cell>
          <cell r="T273">
            <v>0</v>
          </cell>
          <cell r="U273">
            <v>0</v>
          </cell>
        </row>
        <row r="274">
          <cell r="O274">
            <v>12.39320490474157</v>
          </cell>
          <cell r="Q274">
            <v>20.466665276548461</v>
          </cell>
          <cell r="R274">
            <v>25.997700000000002</v>
          </cell>
          <cell r="S274">
            <v>10.672488163730023</v>
          </cell>
          <cell r="T274">
            <v>24.221</v>
          </cell>
          <cell r="U274">
            <v>9.7941771128184403</v>
          </cell>
        </row>
        <row r="275">
          <cell r="O275">
            <v>-8.2539355187416454</v>
          </cell>
          <cell r="Q275">
            <v>-13.040391680913444</v>
          </cell>
          <cell r="R275">
            <v>-19.815300000000001</v>
          </cell>
          <cell r="S275">
            <v>-8.1147143659114214</v>
          </cell>
          <cell r="T275">
            <v>-12.1812</v>
          </cell>
          <cell r="U275">
            <v>-4.9256773150020221</v>
          </cell>
        </row>
        <row r="276">
          <cell r="O276">
            <v>-0.19582924424744191</v>
          </cell>
          <cell r="Q276">
            <v>-0.66482287424728526</v>
          </cell>
          <cell r="R276">
            <v>-1</v>
          </cell>
          <cell r="S276">
            <v>-0.41209339588092836</v>
          </cell>
          <cell r="T276">
            <v>-0.625</v>
          </cell>
          <cell r="U276">
            <v>-0.25272947836635667</v>
          </cell>
        </row>
        <row r="277">
          <cell r="O277">
            <v>-0.6249732959236084</v>
          </cell>
          <cell r="Q277">
            <v>-1.0358071010424945</v>
          </cell>
          <cell r="R277">
            <v>-1.3</v>
          </cell>
          <cell r="S277">
            <v>-0.53034814430978106</v>
          </cell>
          <cell r="T277">
            <v>-1.25</v>
          </cell>
          <cell r="U277">
            <v>-0.50545895673271335</v>
          </cell>
        </row>
        <row r="278">
          <cell r="O278">
            <v>-1.5052455863433396</v>
          </cell>
          <cell r="Q278">
            <v>-2.9722655613756839</v>
          </cell>
          <cell r="R278">
            <v>-4.5317999999999996</v>
          </cell>
          <cell r="S278">
            <v>-1.8682623264383604</v>
          </cell>
          <cell r="T278">
            <v>-2.7302</v>
          </cell>
          <cell r="U278">
            <v>-1.1040032349373232</v>
          </cell>
        </row>
        <row r="279">
          <cell r="O279">
            <v>-1.4590507762841658</v>
          </cell>
          <cell r="Q279">
            <v>-2.1921446771835309</v>
          </cell>
          <cell r="R279">
            <v>-3.6764999999999999</v>
          </cell>
          <cell r="S279">
            <v>-1.5238470629498069</v>
          </cell>
          <cell r="T279">
            <v>-1.6526999999999998</v>
          </cell>
          <cell r="U279">
            <v>-0.66829761423372436</v>
          </cell>
        </row>
        <row r="280">
          <cell r="O280">
            <v>-1.2085925547713217</v>
          </cell>
          <cell r="Q280">
            <v>-4.316651365012552</v>
          </cell>
          <cell r="R280">
            <v>-5.2332000000000001</v>
          </cell>
          <cell r="S280">
            <v>-2.126396613698359</v>
          </cell>
          <cell r="T280">
            <v>-5.4164999999999992</v>
          </cell>
          <cell r="U280">
            <v>-2.1902547513141934</v>
          </cell>
        </row>
        <row r="281">
          <cell r="O281">
            <v>0.10214308441769045</v>
          </cell>
          <cell r="Q281">
            <v>0</v>
          </cell>
          <cell r="R281">
            <v>0</v>
          </cell>
          <cell r="S281">
            <v>0</v>
          </cell>
          <cell r="T281">
            <v>0</v>
          </cell>
          <cell r="U281">
            <v>0</v>
          </cell>
        </row>
        <row r="282">
          <cell r="O282">
            <v>0.76641890578922744</v>
          </cell>
          <cell r="Q282">
            <v>-0.48983104068867545</v>
          </cell>
          <cell r="R282">
            <v>0</v>
          </cell>
          <cell r="S282">
            <v>1.5627916044037904E-2</v>
          </cell>
          <cell r="T282">
            <v>-1.25</v>
          </cell>
          <cell r="U282">
            <v>-0.50545895673271335</v>
          </cell>
        </row>
        <row r="283">
          <cell r="O283">
            <v>21.236969863712684</v>
          </cell>
          <cell r="Q283">
            <v>31.347363115126662</v>
          </cell>
          <cell r="R283">
            <v>47.3078</v>
          </cell>
          <cell r="S283">
            <v>19.412466228753832</v>
          </cell>
          <cell r="T283">
            <v>29.515000000000001</v>
          </cell>
          <cell r="U283">
            <v>11.934896886372826</v>
          </cell>
        </row>
        <row r="284">
          <cell r="O284">
            <v>3.614490001012197</v>
          </cell>
          <cell r="Q284">
            <v>3.1883830382656111</v>
          </cell>
          <cell r="R284">
            <v>6.59</v>
          </cell>
          <cell r="S284">
            <v>2.7112297831099297</v>
          </cell>
          <cell r="T284">
            <v>1.18</v>
          </cell>
          <cell r="U284">
            <v>0.47715325515568141</v>
          </cell>
        </row>
        <row r="285">
          <cell r="O285">
            <v>-58.92785961765815</v>
          </cell>
          <cell r="Q285">
            <v>-107.12121941793785</v>
          </cell>
          <cell r="R285">
            <v>-144.66999999999999</v>
          </cell>
          <cell r="S285">
            <v>-59.462505305523756</v>
          </cell>
          <cell r="T285">
            <v>-117.86</v>
          </cell>
          <cell r="U285">
            <v>-47.658714112414074</v>
          </cell>
        </row>
        <row r="286">
          <cell r="O286">
            <v>-4.9176788588872631</v>
          </cell>
          <cell r="Q286">
            <v>-7.331573451236447</v>
          </cell>
          <cell r="R286">
            <v>-10.55</v>
          </cell>
          <cell r="S286">
            <v>-4.3473437706865079</v>
          </cell>
          <cell r="T286">
            <v>-7.38</v>
          </cell>
          <cell r="U286">
            <v>-2.9842296805499395</v>
          </cell>
        </row>
        <row r="287">
          <cell r="O287">
            <v>-2.843334036414662</v>
          </cell>
          <cell r="Q287">
            <v>-5.3586087491106182</v>
          </cell>
          <cell r="R287">
            <v>-7.27</v>
          </cell>
          <cell r="S287">
            <v>-2.9890171599476583</v>
          </cell>
          <cell r="T287">
            <v>-5.86</v>
          </cell>
          <cell r="U287">
            <v>-2.36959158916296</v>
          </cell>
        </row>
        <row r="288">
          <cell r="O288">
            <v>-1.1425440620761966</v>
          </cell>
          <cell r="Q288">
            <v>-2.3461475065683079</v>
          </cell>
          <cell r="R288">
            <v>-3.29</v>
          </cell>
          <cell r="S288">
            <v>-1.3514042797183281</v>
          </cell>
          <cell r="T288">
            <v>-2.46</v>
          </cell>
          <cell r="U288">
            <v>-0.99474322684997984</v>
          </cell>
        </row>
        <row r="289">
          <cell r="O289">
            <v>-0.24197166104445089</v>
          </cell>
          <cell r="Q289">
            <v>-0.47731332987880298</v>
          </cell>
          <cell r="R289">
            <v>-0.67</v>
          </cell>
          <cell r="S289">
            <v>-0.27512974718571759</v>
          </cell>
          <cell r="T289">
            <v>-0.5</v>
          </cell>
          <cell r="U289">
            <v>-0.20218358269308537</v>
          </cell>
        </row>
        <row r="290">
          <cell r="O290">
            <v>-9.9480595119011106</v>
          </cell>
          <cell r="Q290">
            <v>-20.960554287562367</v>
          </cell>
          <cell r="R290">
            <v>-27.95</v>
          </cell>
          <cell r="S290">
            <v>-11.470056915948941</v>
          </cell>
          <cell r="T290">
            <v>-23.47</v>
          </cell>
          <cell r="U290">
            <v>-9.4904973716134258</v>
          </cell>
        </row>
        <row r="291">
          <cell r="O291">
            <v>-4.5152142158848418</v>
          </cell>
          <cell r="Q291">
            <v>-6.2030178590613954</v>
          </cell>
          <cell r="R291">
            <v>-8.69</v>
          </cell>
          <cell r="S291">
            <v>-3.5786749557051469</v>
          </cell>
          <cell r="T291">
            <v>-6.49</v>
          </cell>
          <cell r="U291">
            <v>-2.6243429033562475</v>
          </cell>
        </row>
        <row r="292">
          <cell r="O292">
            <v>3.6473345743323367</v>
          </cell>
          <cell r="Q292">
            <v>3.0113781058517959</v>
          </cell>
          <cell r="R292">
            <v>6.65</v>
          </cell>
          <cell r="S292">
            <v>2.7364084333892</v>
          </cell>
          <cell r="T292">
            <v>0.68</v>
          </cell>
          <cell r="U292">
            <v>0.27496967246259607</v>
          </cell>
        </row>
        <row r="293">
          <cell r="O293">
            <v>-8.5286212329538702E-2</v>
          </cell>
          <cell r="Q293">
            <v>-4.6370634603368517</v>
          </cell>
          <cell r="R293">
            <v>-5.43</v>
          </cell>
          <cell r="S293">
            <v>-2.2027731247121038</v>
          </cell>
          <cell r="T293">
            <v>-6.02</v>
          </cell>
          <cell r="U293">
            <v>-2.4342903356247474</v>
          </cell>
        </row>
        <row r="294">
          <cell r="O294">
            <v>89.264023141372519</v>
          </cell>
          <cell r="Q294">
            <v>174.17872903602506</v>
          </cell>
          <cell r="R294">
            <v>228.94</v>
          </cell>
          <cell r="S294">
            <v>93.984632796639687</v>
          </cell>
          <cell r="T294">
            <v>198.32</v>
          </cell>
          <cell r="U294">
            <v>80.194096239385374</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ExecOrc"/>
      <sheetName val="ExecOrc"/>
    </sheetNames>
    <definedNames>
      <definedName name="_____K001"/>
      <definedName name="_xlbgnm.K001"/>
    </definedNames>
    <sheetDataSet>
      <sheetData sheetId="0" refreshError="1"/>
      <sheetData sheetId="1" refreshError="1"/>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dm97"/>
    </sheetNames>
    <sheetDataSet>
      <sheetData sheetId="0" refreshError="1"/>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enuPrincipal"/>
      <sheetName val="#REF"/>
      <sheetName val="Principal"/>
      <sheetName val="CVRDMenu"/>
      <sheetName val="MELHORIAS E OPÇÕES"/>
      <sheetName val="Pessoal CVRD"/>
      <sheetName val="Just Nat 57 B"/>
      <sheetName val="G90BAOP1"/>
      <sheetName val="DESP_OPERAC"/>
      <sheetName val="Dados"/>
      <sheetName val="Cronograma"/>
      <sheetName val="Plan1"/>
      <sheetName val="Solicitação Gestão"/>
      <sheetName val="Empresas"/>
      <sheetName val="CUSTO LARANJEIRAS"/>
    </sheetNames>
    <definedNames>
      <definedName name="Macro1"/>
    </defined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act Info"/>
      <sheetName val="Table of Contents"/>
      <sheetName val="Price List"/>
      <sheetName val="Quote Template"/>
    </sheetNames>
    <sheetDataSet>
      <sheetData sheetId="0"/>
      <sheetData sheetId="1"/>
      <sheetData sheetId="2">
        <row r="2">
          <cell r="A2" t="str">
            <v>MODEL</v>
          </cell>
        </row>
        <row r="437">
          <cell r="A437" t="str">
            <v xml:space="preserve">MX410                         </v>
          </cell>
        </row>
        <row r="461">
          <cell r="A461" t="str">
            <v>MX3208 Housing</v>
          </cell>
        </row>
        <row r="622">
          <cell r="A622" t="str">
            <v>OCU 45 Single-Mode SC AC Bundle</v>
          </cell>
        </row>
      </sheetData>
      <sheetData sheetId="3"/>
    </sheetDataSet>
  </externalBook>
</externalLink>
</file>

<file path=xl/externalLinks/externalLink2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II Exhibit"/>
      <sheetName val="qtrly pitch"/>
      <sheetName val="pitch"/>
      <sheetName val="recon"/>
      <sheetName val="surplus"/>
      <sheetName val="acq var"/>
      <sheetName val="assoc co"/>
      <sheetName val="misc invest"/>
      <sheetName val="all oth ppe"/>
      <sheetName val="all oth invest"/>
      <sheetName val="Print"/>
      <sheetName val="Module1"/>
      <sheetName val="Module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2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enuPrincipal"/>
      <sheetName val="#REF"/>
      <sheetName val="Principal"/>
      <sheetName val="CVRDMenu"/>
      <sheetName val="Insumos e Produtos"/>
      <sheetName val="Itens de Controle - Nice"/>
      <sheetName val="Ferrovia"/>
      <sheetName val="Porto"/>
      <sheetName val="PA - Receita Líquida Guseiros"/>
      <sheetName val="PA - Gusa Norte (2)"/>
      <sheetName val="_REF"/>
      <sheetName val="Acidentes CPT e SPT - SUPV."/>
      <sheetName val="Ocorrências Ferroviárias-SUPV."/>
      <sheetName val="Custeio Fixo - SUPV."/>
      <sheetName val="Pessoal - SUPV."/>
      <sheetName val="Pessoal CVRD"/>
      <sheetName val="pitch"/>
      <sheetName val="Trens-Corredor"/>
      <sheetName val="PREMISSA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2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
      <sheetName val="account"/>
      <sheetName val="PR (2)"/>
    </sheetNames>
    <sheetDataSet>
      <sheetData sheetId="0" refreshError="1"/>
      <sheetData sheetId="1" refreshError="1">
        <row r="2">
          <cell r="C2" t="str">
            <v>Pen-co</v>
          </cell>
          <cell r="D2" t="str">
            <v>383320000</v>
          </cell>
        </row>
        <row r="3">
          <cell r="C3" t="str">
            <v>Pen-em</v>
          </cell>
          <cell r="D3" t="str">
            <v>341900010</v>
          </cell>
        </row>
        <row r="4">
          <cell r="C4" t="str">
            <v>Une-co</v>
          </cell>
          <cell r="D4" t="str">
            <v>379000020</v>
          </cell>
        </row>
        <row r="5">
          <cell r="C5" t="str">
            <v>Une-em</v>
          </cell>
          <cell r="D5" t="str">
            <v>341900030</v>
          </cell>
        </row>
        <row r="6">
          <cell r="C6" t="str">
            <v>Med-co</v>
          </cell>
          <cell r="D6" t="str">
            <v>383100020</v>
          </cell>
        </row>
        <row r="7">
          <cell r="C7" t="str">
            <v>Med-em</v>
          </cell>
          <cell r="D7" t="str">
            <v>341900020</v>
          </cell>
        </row>
        <row r="8">
          <cell r="C8" t="str">
            <v>Hse-co</v>
          </cell>
          <cell r="D8" t="str">
            <v>391340030</v>
          </cell>
        </row>
        <row r="9">
          <cell r="C9" t="str">
            <v>Hse-em</v>
          </cell>
          <cell r="D9" t="str">
            <v>341900060</v>
          </cell>
        </row>
        <row r="10">
          <cell r="C10" t="str">
            <v>Injury fee</v>
          </cell>
          <cell r="D10" t="str">
            <v>748000</v>
          </cell>
        </row>
        <row r="11">
          <cell r="C11" t="str">
            <v>Disability</v>
          </cell>
          <cell r="D11" t="str">
            <v>748000</v>
          </cell>
        </row>
        <row r="12">
          <cell r="C12" t="str">
            <v>maternity</v>
          </cell>
          <cell r="D12" t="str">
            <v>748000</v>
          </cell>
        </row>
        <row r="13">
          <cell r="C13" t="str">
            <v>Mgt</v>
          </cell>
          <cell r="D13" t="str">
            <v>748000</v>
          </cell>
        </row>
      </sheetData>
      <sheetData sheetId="2" refreshError="1"/>
    </sheetDataSet>
  </externalBook>
</externalLink>
</file>

<file path=xl/externalLinks/externalLink2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sumo "/>
      <sheetName val="Buchanan sul - 1074"/>
      <sheetName val="ABC Buchanan sul - 1074"/>
      <sheetName val="Buchanan sul - 1102"/>
      <sheetName val="ABC Buchanan sul - 1102"/>
      <sheetName val="Ferr Sul - 1052"/>
      <sheetName val="ABC Ferr Sul - 1052"/>
      <sheetName val="Ferr Sul - 1090"/>
      <sheetName val="ABC Ferr Sul - 1090"/>
      <sheetName val="Ferr Norte - 1043"/>
      <sheetName val="ABC Ferr Norte - 1043"/>
      <sheetName val="Ferr Norte 1089"/>
      <sheetName val="ABC Ferr Norte 1089"/>
      <sheetName val="BDI"/>
      <sheetName val="Escalation"/>
      <sheetName val="PQ Empilhada"/>
      <sheetName val="Adm97"/>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2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enuPrincipal"/>
      <sheetName val="#REF"/>
      <sheetName val="Principal"/>
      <sheetName val="CVRDMenu"/>
      <sheetName val="_REF"/>
      <sheetName val="Cronograma"/>
    </sheetNames>
    <sheetDataSet>
      <sheetData sheetId="0" refreshError="1"/>
      <sheetData sheetId="1" refreshError="1"/>
      <sheetData sheetId="2" refreshError="1"/>
      <sheetData sheetId="3" refreshError="1"/>
      <sheetData sheetId="4"/>
      <sheetData sheetId="5" refreshError="1"/>
    </sheetDataSet>
  </externalBook>
</externalLink>
</file>

<file path=xl/externalLinks/externalLink2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dm97"/>
      <sheetName val="97OP-ADM"/>
    </sheetNames>
    <sheetDataSet>
      <sheetData sheetId="0" refreshError="1"/>
      <sheetData sheetId="1" refreshError="1"/>
    </sheetDataSet>
  </externalBook>
</externalLink>
</file>

<file path=xl/externalLinks/externalLink2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II Exhibit"/>
      <sheetName val="qtrly pitch"/>
      <sheetName val="pitch"/>
      <sheetName val="recon"/>
      <sheetName val="surplus"/>
      <sheetName val="acq var"/>
      <sheetName val="assoc co"/>
      <sheetName val="misc invest"/>
      <sheetName val="all oth ppe"/>
      <sheetName val="all oth invest"/>
      <sheetName val="Print"/>
      <sheetName val="Module1"/>
      <sheetName val="Module2"/>
      <sheetName val="Price Lis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2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lan5"/>
      <sheetName val="Plan1"/>
      <sheetName val="pitch"/>
    </sheetNames>
    <sheetDataSet>
      <sheetData sheetId="0" refreshError="1"/>
      <sheetData sheetId="1" refreshError="1"/>
      <sheetData sheetId="2" refreshError="1"/>
    </sheetDataSet>
  </externalBook>
</externalLink>
</file>

<file path=xl/externalLinks/externalLink2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incipal"/>
      <sheetName val="#REF"/>
      <sheetName val="EAIGESEN"/>
    </sheetNames>
    <sheetDataSet>
      <sheetData sheetId="0" refreshError="1"/>
      <sheetData sheetId="1" refreshError="1"/>
      <sheetData sheetId="2" refreshError="1"/>
    </sheetDataSet>
  </externalBook>
</externalLink>
</file>

<file path=xl/externalLinks/externalLink2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c97"/>
      <sheetName val="MenuPrincipal"/>
    </sheetNames>
    <definedNames>
      <definedName name="_xlbgnm.pA5"/>
      <definedName name="_xlbgnm.pA6"/>
      <definedName name="_xlbgnm.pC5"/>
    </definedNames>
    <sheetDataSet>
      <sheetData sheetId="0" refreshError="1"/>
      <sheetData sheetId="1" refreshError="1"/>
    </sheetDataSet>
  </externalBook>
</externalLink>
</file>

<file path=xl/externalLinks/externalLink3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APA.LISTA"/>
      <sheetName val="POSICOES.LISTA"/>
    </sheetNames>
    <sheetDataSet>
      <sheetData sheetId="0" refreshError="1"/>
      <sheetData sheetId="1"/>
    </sheetDataSet>
  </externalBook>
</externalLink>
</file>

<file path=xl/externalLinks/externalLink3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act Info"/>
      <sheetName val="Table of Contents"/>
      <sheetName val="Price List"/>
      <sheetName val="Quote Template"/>
    </sheetNames>
    <sheetDataSet>
      <sheetData sheetId="0"/>
      <sheetData sheetId="1"/>
      <sheetData sheetId="2">
        <row r="2">
          <cell r="A2" t="str">
            <v>MODEL</v>
          </cell>
          <cell r="B2" t="str">
            <v>PART NUMBER</v>
          </cell>
          <cell r="C2" t="str">
            <v>DESCRIPTION</v>
          </cell>
          <cell r="D2" t="str">
            <v>LIST PRICE</v>
          </cell>
          <cell r="E2" t="str">
            <v>INSTALL SUFFIX</v>
          </cell>
          <cell r="F2" t="str">
            <v>MAINT SUFFIX</v>
          </cell>
          <cell r="G2" t="str">
            <v>Qty</v>
          </cell>
          <cell r="H2" t="str">
            <v>Subtotal</v>
          </cell>
          <cell r="I2" t="str">
            <v>Install (Remote)</v>
          </cell>
          <cell r="J2" t="str">
            <v>Install 
(On Site)</v>
          </cell>
          <cell r="K2" t="str">
            <v>Maint (5x8xNBD)</v>
          </cell>
          <cell r="L2" t="str">
            <v>Maint (7x24x4)</v>
          </cell>
          <cell r="M2" t="str">
            <v>Maint 
(SITE NBD)</v>
          </cell>
          <cell r="N2" t="str">
            <v>Maint 
(5x8 SITE)</v>
          </cell>
          <cell r="O2" t="str">
            <v>Maint 
(7x24 SITE)</v>
          </cell>
          <cell r="Y2" t="str">
            <v>MODEL</v>
          </cell>
          <cell r="Z2" t="str">
            <v>Qty</v>
          </cell>
        </row>
        <row r="3">
          <cell r="A3" t="str">
            <v>INTERNETWORKING</v>
          </cell>
          <cell r="Z3" t="str">
            <v>&gt;0</v>
          </cell>
        </row>
        <row r="4">
          <cell r="A4" t="str">
            <v>NetVanta 340 w/Standard Feature Pack Software</v>
          </cell>
          <cell r="B4" t="str">
            <v>1200422L1</v>
          </cell>
          <cell r="C4" t="str">
            <v>ADSL secure access IP router for ADSL, ADSL2 and ADSL2+ networks. ADSL interface supports ITU G.992.1 (G.dmt) Annex A, ITU G.992.2 (G.lite), ITU G.992.3 (G.dmt.bis), ITU G.992.4 (G.lite.bis), ITU G.992.5 (Adsl 2+). Routing features include IP routing, sta</v>
          </cell>
          <cell r="D4">
            <v>395</v>
          </cell>
          <cell r="E4" t="str">
            <v>N4, N5</v>
          </cell>
          <cell r="F4" t="str">
            <v>N2</v>
          </cell>
          <cell r="H4">
            <v>0</v>
          </cell>
          <cell r="I4" t="str">
            <v xml:space="preserve"> </v>
          </cell>
          <cell r="J4" t="str">
            <v xml:space="preserve"> </v>
          </cell>
          <cell r="K4" t="str">
            <v xml:space="preserve"> </v>
          </cell>
          <cell r="L4" t="str">
            <v xml:space="preserve"> </v>
          </cell>
          <cell r="M4" t="str">
            <v xml:space="preserve"> </v>
          </cell>
          <cell r="N4" t="str">
            <v xml:space="preserve"> </v>
          </cell>
          <cell r="O4" t="str">
            <v xml:space="preserve"> </v>
          </cell>
          <cell r="Y4" t="str">
            <v>TRAINING</v>
          </cell>
        </row>
        <row r="5">
          <cell r="A5" t="str">
            <v>Enhanced Feature Pack Software Upgrade for NetVanta 340</v>
          </cell>
          <cell r="B5" t="str">
            <v>1950422L2</v>
          </cell>
          <cell r="C5" t="str">
            <v>Enhanced Feature Pack software for the NetVanta 340 (1200422L1).  Includes support for IPSec-based DES/3DES/AES encryption and includes MD5/SHA1 authentication.  Supports up to 5 IPSec tunnels.</v>
          </cell>
          <cell r="D5">
            <v>50</v>
          </cell>
          <cell r="E5" t="str">
            <v>N10</v>
          </cell>
          <cell r="F5" t="str">
            <v>Included in Chassis</v>
          </cell>
          <cell r="H5">
            <v>0</v>
          </cell>
          <cell r="I5" t="str">
            <v xml:space="preserve"> </v>
          </cell>
          <cell r="J5" t="str">
            <v xml:space="preserve"> </v>
          </cell>
          <cell r="K5" t="str">
            <v xml:space="preserve"> </v>
          </cell>
          <cell r="L5" t="str">
            <v xml:space="preserve"> </v>
          </cell>
          <cell r="M5" t="str">
            <v xml:space="preserve"> </v>
          </cell>
          <cell r="N5" t="str">
            <v xml:space="preserve"> </v>
          </cell>
          <cell r="O5" t="str">
            <v xml:space="preserve"> </v>
          </cell>
          <cell r="Y5" t="str">
            <v>ACES INSTALLATION / MAINTENANCE</v>
          </cell>
        </row>
        <row r="6">
          <cell r="A6" t="str">
            <v>NetVanta 340 w/Enhanced Feature Pack Software</v>
          </cell>
          <cell r="B6" t="str">
            <v>4200422L2</v>
          </cell>
          <cell r="C6" t="str">
            <v>ADSL secure access IP router for ADSL, ADSL2 and ADSL2+ networks with EFP software. ADSL interface supports ITU G.992.1 (G.dmt) Annex A, ITU G.992.2 (G.lite), ITU G.992.3 (G.dmt.bis), ITU G.992.4 (G.lite.bis), ITU G.992.5 (Adsl 2+). Routing features inclu</v>
          </cell>
          <cell r="D6">
            <v>445</v>
          </cell>
          <cell r="E6" t="str">
            <v>N5</v>
          </cell>
          <cell r="F6" t="str">
            <v>N3</v>
          </cell>
          <cell r="H6">
            <v>0</v>
          </cell>
          <cell r="I6" t="str">
            <v xml:space="preserve"> </v>
          </cell>
          <cell r="J6" t="str">
            <v xml:space="preserve"> </v>
          </cell>
          <cell r="K6" t="str">
            <v xml:space="preserve"> </v>
          </cell>
          <cell r="L6" t="str">
            <v xml:space="preserve"> </v>
          </cell>
          <cell r="M6" t="str">
            <v xml:space="preserve"> </v>
          </cell>
          <cell r="N6" t="str">
            <v xml:space="preserve"> </v>
          </cell>
          <cell r="O6" t="str">
            <v xml:space="preserve"> </v>
          </cell>
        </row>
        <row r="7">
          <cell r="A7" t="str">
            <v>NetVanta 344 w/Standard Feature Pack Software</v>
          </cell>
          <cell r="B7" t="str">
            <v>1200426L1</v>
          </cell>
          <cell r="C7" t="str">
            <v>ADSL secure access IP router with integral 4-port switch for ADSL, ADSL2 and ADSL2+ networks. ADSL interface supports ITU G.992.1 (G.dmt) Annex A, ITU G.992.2 (G.lite), ITU G.992.3 (G.dmt.bis), ITU G.992.4 (G.lite.bis), ITU G.992.5 (Adsl 2+). Routing feat</v>
          </cell>
          <cell r="D7">
            <v>445</v>
          </cell>
          <cell r="E7" t="str">
            <v>N4</v>
          </cell>
          <cell r="F7" t="str">
            <v>N2</v>
          </cell>
          <cell r="H7">
            <v>0</v>
          </cell>
          <cell r="I7" t="str">
            <v xml:space="preserve"> </v>
          </cell>
          <cell r="J7" t="str">
            <v xml:space="preserve"> </v>
          </cell>
          <cell r="K7" t="str">
            <v xml:space="preserve"> </v>
          </cell>
          <cell r="L7" t="str">
            <v xml:space="preserve"> </v>
          </cell>
          <cell r="M7" t="str">
            <v xml:space="preserve"> </v>
          </cell>
          <cell r="N7" t="str">
            <v xml:space="preserve"> </v>
          </cell>
          <cell r="O7" t="str">
            <v xml:space="preserve"> </v>
          </cell>
        </row>
        <row r="8">
          <cell r="A8" t="str">
            <v>Enhanced Feature Pack Software Upgrade for NetVanta 344, Annex A</v>
          </cell>
          <cell r="B8" t="str">
            <v>1950426L2</v>
          </cell>
          <cell r="C8" t="str">
            <v>Enhanced Feature Pack software for the NetVanta 344 (1200426L1).  Includes support for IPSec-based DES/3DES/AES encryption and includes MD5/SHA1 authentication.  Supports up to 5 IPSec tunnels.</v>
          </cell>
          <cell r="D8">
            <v>50</v>
          </cell>
          <cell r="E8" t="str">
            <v>N10</v>
          </cell>
          <cell r="F8" t="str">
            <v>Included in Chassis</v>
          </cell>
          <cell r="H8">
            <v>0</v>
          </cell>
          <cell r="I8" t="str">
            <v xml:space="preserve"> </v>
          </cell>
          <cell r="J8" t="str">
            <v xml:space="preserve"> </v>
          </cell>
          <cell r="K8" t="str">
            <v xml:space="preserve"> </v>
          </cell>
          <cell r="L8" t="str">
            <v xml:space="preserve"> </v>
          </cell>
          <cell r="M8" t="str">
            <v xml:space="preserve"> </v>
          </cell>
          <cell r="N8" t="str">
            <v xml:space="preserve"> </v>
          </cell>
          <cell r="O8" t="str">
            <v xml:space="preserve"> </v>
          </cell>
        </row>
        <row r="9">
          <cell r="A9" t="str">
            <v>NetVanta 344 w/Enhanced Feature Pack Software</v>
          </cell>
          <cell r="B9" t="str">
            <v>4200426L2</v>
          </cell>
          <cell r="C9" t="str">
            <v>ADSL secure access IP router with integral 4-port switch for ADSL, ADSL2 and ADSL2+ networks with EFP software. ADSL interface supports ITU G.992.1 (G.dmt) Annex A, ITU G.992.2 (G.lite), ITU G.992.3 (G.dmt.bis), ITU G.992.4 (G.lite.bis), ITU G.992.5 (Adsl</v>
          </cell>
          <cell r="D9">
            <v>495</v>
          </cell>
          <cell r="E9" t="str">
            <v>N5</v>
          </cell>
          <cell r="F9" t="str">
            <v>N3</v>
          </cell>
          <cell r="H9">
            <v>0</v>
          </cell>
          <cell r="I9" t="str">
            <v xml:space="preserve"> </v>
          </cell>
          <cell r="J9" t="str">
            <v xml:space="preserve"> </v>
          </cell>
          <cell r="K9" t="str">
            <v xml:space="preserve"> </v>
          </cell>
          <cell r="L9" t="str">
            <v xml:space="preserve"> </v>
          </cell>
          <cell r="M9" t="str">
            <v xml:space="preserve"> </v>
          </cell>
          <cell r="N9" t="str">
            <v xml:space="preserve"> </v>
          </cell>
          <cell r="O9" t="str">
            <v xml:space="preserve"> </v>
          </cell>
        </row>
        <row r="10">
          <cell r="A10" t="str">
            <v>NetVanta 1224</v>
          </cell>
          <cell r="B10" t="str">
            <v>1200500L1</v>
          </cell>
          <cell r="C10" t="str">
            <v>24 Port Managed Layer 2 Fast Ethernet Switch.  Includes 24 - 10/100Base-T access ports.  Features include  802.1Q VLANs, GVRP, 802.1p/DiffServ QoS, 802.1w Rapid Spanning Tree, 802.3ad Link Aggregation, Auto MDI/MDI-X, CLI, HTTP GUI, SSH, SSL, RADIUS.  19"</v>
          </cell>
          <cell r="D10">
            <v>645</v>
          </cell>
          <cell r="E10" t="str">
            <v>N2, N3</v>
          </cell>
          <cell r="F10" t="str">
            <v>N2</v>
          </cell>
          <cell r="H10">
            <v>0</v>
          </cell>
          <cell r="I10" t="str">
            <v xml:space="preserve"> </v>
          </cell>
          <cell r="J10" t="str">
            <v xml:space="preserve"> </v>
          </cell>
          <cell r="K10" t="str">
            <v xml:space="preserve"> </v>
          </cell>
          <cell r="L10" t="str">
            <v xml:space="preserve"> </v>
          </cell>
          <cell r="M10" t="str">
            <v xml:space="preserve"> </v>
          </cell>
          <cell r="N10" t="str">
            <v xml:space="preserve"> </v>
          </cell>
          <cell r="O10" t="str">
            <v xml:space="preserve"> </v>
          </cell>
        </row>
        <row r="11">
          <cell r="A11" t="str">
            <v>NetVanta 1224 PoE</v>
          </cell>
          <cell r="B11" t="str">
            <v>1200580L1</v>
          </cell>
          <cell r="C11" t="str">
            <v>24 Port Managed Layer 2 Fast Ethernet Switch, supporting 802.3af Power over Ethernet.  Includes 24 - 10/100Base-T access ports.  Features include  802.1Q VLANs, GVRP, 802.1p/DiffServ QoS, 802.1w Rapid Spanning Tree, 802.3ad Link Aggregation, Auto MDI/MDI-</v>
          </cell>
          <cell r="D11">
            <v>1445</v>
          </cell>
          <cell r="E11" t="str">
            <v>N2, N3</v>
          </cell>
          <cell r="F11" t="str">
            <v>N2</v>
          </cell>
          <cell r="H11">
            <v>0</v>
          </cell>
          <cell r="I11" t="str">
            <v xml:space="preserve"> </v>
          </cell>
          <cell r="J11" t="str">
            <v xml:space="preserve"> </v>
          </cell>
          <cell r="K11" t="str">
            <v xml:space="preserve"> </v>
          </cell>
          <cell r="L11" t="str">
            <v xml:space="preserve"> </v>
          </cell>
          <cell r="M11" t="str">
            <v xml:space="preserve"> </v>
          </cell>
          <cell r="N11" t="str">
            <v xml:space="preserve"> </v>
          </cell>
          <cell r="O11" t="str">
            <v xml:space="preserve"> </v>
          </cell>
        </row>
        <row r="12">
          <cell r="A12" t="str">
            <v>NetVanta 1224ST</v>
          </cell>
          <cell r="B12" t="str">
            <v>1200504L1</v>
          </cell>
          <cell r="C12" t="str">
            <v>24 Port Managed Layer 2 Fast Ethernet Switch with dual Gigabit uplinks.  Includes 24 - 10/100Base-T access ports and 2 - combo 1000Base-T/SFP Gigabit Ethernet Ports.   Features include Stacking, 802.1Q VLANs, GVRP, 802.1p/DiffServ QoS, 802.1w Rapid Spanni</v>
          </cell>
          <cell r="D12">
            <v>695</v>
          </cell>
          <cell r="E12" t="str">
            <v>N3</v>
          </cell>
          <cell r="F12" t="str">
            <v>N3</v>
          </cell>
          <cell r="H12">
            <v>0</v>
          </cell>
          <cell r="I12" t="str">
            <v xml:space="preserve"> </v>
          </cell>
          <cell r="J12" t="str">
            <v xml:space="preserve"> </v>
          </cell>
          <cell r="K12" t="str">
            <v xml:space="preserve"> </v>
          </cell>
          <cell r="L12" t="str">
            <v xml:space="preserve"> </v>
          </cell>
          <cell r="M12" t="str">
            <v xml:space="preserve"> </v>
          </cell>
          <cell r="N12" t="str">
            <v xml:space="preserve"> </v>
          </cell>
          <cell r="O12" t="str">
            <v xml:space="preserve"> </v>
          </cell>
        </row>
        <row r="13">
          <cell r="A13" t="str">
            <v>NetVanta 1224ST PoE</v>
          </cell>
          <cell r="B13" t="str">
            <v>1200584L1</v>
          </cell>
          <cell r="C13" t="str">
            <v xml:space="preserve">24 Port Managed Layer 2 Fast Ethernet Switch with dual Gigabit uplinks, supporting 802.3af Power over Ethernet.  Includes 24 - 10/100Base-T access ports and 2 - combo 1000Base-T/SFP Gigabit Ethernet Ports.   Features include Stacking, 802.1Q VLANs, GVRP, </v>
          </cell>
          <cell r="D13">
            <v>1495</v>
          </cell>
          <cell r="E13" t="str">
            <v>N3</v>
          </cell>
          <cell r="F13" t="str">
            <v>N3</v>
          </cell>
          <cell r="H13">
            <v>0</v>
          </cell>
          <cell r="I13" t="str">
            <v xml:space="preserve"> </v>
          </cell>
          <cell r="J13" t="str">
            <v xml:space="preserve"> </v>
          </cell>
          <cell r="K13" t="str">
            <v xml:space="preserve"> </v>
          </cell>
          <cell r="L13" t="str">
            <v xml:space="preserve"> </v>
          </cell>
          <cell r="M13" t="str">
            <v xml:space="preserve"> </v>
          </cell>
          <cell r="N13" t="str">
            <v xml:space="preserve"> </v>
          </cell>
          <cell r="O13" t="str">
            <v xml:space="preserve"> </v>
          </cell>
        </row>
        <row r="14">
          <cell r="A14" t="str">
            <v>1000Base-SX LC SFP Module</v>
          </cell>
          <cell r="B14" t="str">
            <v>1200480L1</v>
          </cell>
          <cell r="C14" t="str">
            <v>1000Base-SX SFP module.  Provides Gigabit Ethernet up to 500 meters over Multimode fiber, using a 800nm laser. Provides LC fiber connectors. For use with NetVanta 1224ST (1200504L1), 1224ST PoE (1200584L1), 1224STR (420052xLx), 1224STR PoE (420057xLx) and</v>
          </cell>
          <cell r="D14">
            <v>295</v>
          </cell>
          <cell r="E14" t="str">
            <v>Included in Chassis</v>
          </cell>
          <cell r="F14" t="str">
            <v>Included in Chassis</v>
          </cell>
          <cell r="H14">
            <v>0</v>
          </cell>
          <cell r="I14" t="str">
            <v xml:space="preserve"> </v>
          </cell>
          <cell r="J14" t="str">
            <v xml:space="preserve"> </v>
          </cell>
          <cell r="K14" t="str">
            <v xml:space="preserve"> </v>
          </cell>
          <cell r="L14" t="str">
            <v xml:space="preserve"> </v>
          </cell>
          <cell r="M14" t="str">
            <v xml:space="preserve"> </v>
          </cell>
          <cell r="N14" t="str">
            <v xml:space="preserve"> </v>
          </cell>
          <cell r="O14" t="str">
            <v xml:space="preserve"> </v>
          </cell>
        </row>
        <row r="15">
          <cell r="A15" t="str">
            <v>1000Base-LX LC SFP Module</v>
          </cell>
          <cell r="B15" t="str">
            <v>1200481L1</v>
          </cell>
          <cell r="C15" t="str">
            <v>1000Base-LX SFP module.  Provides Gigabit Ethernet up to 550 meters over Multimode fiber or 5km over Singlemode fiber, using a 1300nm laser. Provides LC fiber connectors. For use with NetVanta 1224ST (1200504L1), 1224ST PoE (1200584L1), 1224STR (420052xLx</v>
          </cell>
          <cell r="D15">
            <v>495</v>
          </cell>
          <cell r="E15" t="str">
            <v>Included in Chassis</v>
          </cell>
          <cell r="F15" t="str">
            <v>Included in Chassis</v>
          </cell>
          <cell r="H15">
            <v>0</v>
          </cell>
          <cell r="I15" t="str">
            <v xml:space="preserve"> </v>
          </cell>
          <cell r="J15" t="str">
            <v xml:space="preserve"> </v>
          </cell>
          <cell r="K15" t="str">
            <v xml:space="preserve"> </v>
          </cell>
          <cell r="L15" t="str">
            <v xml:space="preserve"> </v>
          </cell>
          <cell r="M15" t="str">
            <v xml:space="preserve"> </v>
          </cell>
          <cell r="N15" t="str">
            <v xml:space="preserve"> </v>
          </cell>
          <cell r="O15" t="str">
            <v xml:space="preserve"> </v>
          </cell>
        </row>
        <row r="16">
          <cell r="A16" t="str">
            <v>23" NetVanta Rackmount Brackets</v>
          </cell>
          <cell r="B16" t="str">
            <v>1200505L1</v>
          </cell>
          <cell r="C16" t="str">
            <v>23" Rackmount brackets allowing 1U NetVanta products to be mounted into a 23" rack.  For use with any NetVanta 1U rackmount product.</v>
          </cell>
          <cell r="D16">
            <v>25</v>
          </cell>
          <cell r="E16" t="str">
            <v>Included in Chassis</v>
          </cell>
          <cell r="F16" t="str">
            <v>Included in Chassis</v>
          </cell>
          <cell r="H16">
            <v>0</v>
          </cell>
          <cell r="I16" t="str">
            <v xml:space="preserve"> </v>
          </cell>
          <cell r="J16" t="str">
            <v xml:space="preserve"> </v>
          </cell>
          <cell r="K16" t="str">
            <v xml:space="preserve"> </v>
          </cell>
          <cell r="L16" t="str">
            <v xml:space="preserve"> </v>
          </cell>
          <cell r="M16" t="str">
            <v xml:space="preserve"> </v>
          </cell>
          <cell r="N16" t="str">
            <v xml:space="preserve"> </v>
          </cell>
          <cell r="O16" t="str">
            <v xml:space="preserve"> </v>
          </cell>
        </row>
        <row r="17">
          <cell r="A17" t="str">
            <v>NetVanta 1224R</v>
          </cell>
          <cell r="B17" t="str">
            <v>4200510L1</v>
          </cell>
          <cell r="C17" t="str">
            <v>24 Port Layer 2 Ethernet Switch with Integral Router.  Combines the functionality of the NetVanta 1224 and the NetVanta 3205.  Includes 24 - 10/100Base-T access ports and a single network interface module slot.  Switching features include 802.1Q VLANs, 80</v>
          </cell>
          <cell r="D17">
            <v>1195</v>
          </cell>
          <cell r="E17" t="str">
            <v>N6, N7</v>
          </cell>
          <cell r="F17" t="str">
            <v>N4</v>
          </cell>
          <cell r="H17">
            <v>0</v>
          </cell>
          <cell r="I17" t="str">
            <v xml:space="preserve"> </v>
          </cell>
          <cell r="J17" t="str">
            <v xml:space="preserve"> </v>
          </cell>
          <cell r="K17" t="str">
            <v xml:space="preserve"> </v>
          </cell>
          <cell r="L17" t="str">
            <v xml:space="preserve"> </v>
          </cell>
          <cell r="M17" t="str">
            <v xml:space="preserve"> </v>
          </cell>
          <cell r="N17" t="str">
            <v xml:space="preserve"> </v>
          </cell>
          <cell r="O17" t="str">
            <v xml:space="preserve"> </v>
          </cell>
        </row>
        <row r="18">
          <cell r="A18" t="str">
            <v>NetVanta 1224R w/ Enhanced Feature Pack Software (VPN Bundle)</v>
          </cell>
          <cell r="B18" t="str">
            <v>4200510L2</v>
          </cell>
          <cell r="C18" t="str">
            <v>24 Port Layer 2 Ethernet Switch with Integral Router.  Combines the functionality of the NetVanta 1224 and the NetVanta 3205.  Includes 24 - 10/100Base-T access ports and a single network interface module slot.  Switching features include 802.1Q VLANs, 80</v>
          </cell>
          <cell r="D18">
            <v>1690</v>
          </cell>
          <cell r="E18" t="str">
            <v>N7</v>
          </cell>
          <cell r="F18" t="str">
            <v>N5</v>
          </cell>
          <cell r="H18">
            <v>0</v>
          </cell>
          <cell r="I18" t="str">
            <v xml:space="preserve"> </v>
          </cell>
          <cell r="J18" t="str">
            <v xml:space="preserve"> </v>
          </cell>
          <cell r="K18" t="str">
            <v xml:space="preserve"> </v>
          </cell>
          <cell r="L18" t="str">
            <v xml:space="preserve"> </v>
          </cell>
          <cell r="M18" t="str">
            <v xml:space="preserve"> </v>
          </cell>
          <cell r="N18" t="str">
            <v xml:space="preserve"> </v>
          </cell>
          <cell r="O18" t="str">
            <v xml:space="preserve"> </v>
          </cell>
        </row>
        <row r="19">
          <cell r="A19" t="str">
            <v>NetVanta 1224R w/ 56/64k NIM</v>
          </cell>
          <cell r="B19" t="str">
            <v>4200511L1</v>
          </cell>
          <cell r="C19" t="str">
            <v>24 Port Layer 2 Ethernet Switch with Integral Router &amp; 56/64k DSU.  Combines the functionality of the NetVanta 1224 and the NetVanta 3205.  Includes 24 - 10/100Base-T access ports and a single network interface module.  Switching features include 802.1Q V</v>
          </cell>
          <cell r="D19">
            <v>1445</v>
          </cell>
          <cell r="E19" t="str">
            <v>N6, N7</v>
          </cell>
          <cell r="F19" t="str">
            <v>N4</v>
          </cell>
          <cell r="H19">
            <v>0</v>
          </cell>
          <cell r="I19" t="str">
            <v xml:space="preserve"> </v>
          </cell>
          <cell r="J19" t="str">
            <v xml:space="preserve"> </v>
          </cell>
          <cell r="K19" t="str">
            <v xml:space="preserve"> </v>
          </cell>
          <cell r="L19" t="str">
            <v xml:space="preserve"> </v>
          </cell>
          <cell r="M19" t="str">
            <v xml:space="preserve"> </v>
          </cell>
          <cell r="N19" t="str">
            <v xml:space="preserve"> </v>
          </cell>
          <cell r="O19" t="str">
            <v xml:space="preserve"> </v>
          </cell>
        </row>
        <row r="20">
          <cell r="A20" t="str">
            <v>NetVanta 1224R w/ T1/FT1 NIM</v>
          </cell>
          <cell r="B20" t="str">
            <v>4200512L1</v>
          </cell>
          <cell r="C20" t="str">
            <v>24 Port Layer 2 Ethernet Switch with Integral Router &amp; T1 DSU.  Combines the functionality of the NetVanta 1224 and the NetVanta 3205.  Includes 24 - 10/100Base-T access ports and a single network interface module.  Switching features include 802.1Q VLANs</v>
          </cell>
          <cell r="D20">
            <v>1495</v>
          </cell>
          <cell r="E20" t="str">
            <v>N6, N7</v>
          </cell>
          <cell r="F20" t="str">
            <v>N4</v>
          </cell>
          <cell r="H20">
            <v>0</v>
          </cell>
          <cell r="I20" t="str">
            <v xml:space="preserve"> </v>
          </cell>
          <cell r="J20" t="str">
            <v xml:space="preserve"> </v>
          </cell>
          <cell r="K20" t="str">
            <v xml:space="preserve"> </v>
          </cell>
          <cell r="L20" t="str">
            <v xml:space="preserve"> </v>
          </cell>
          <cell r="M20" t="str">
            <v xml:space="preserve"> </v>
          </cell>
          <cell r="N20" t="str">
            <v xml:space="preserve"> </v>
          </cell>
          <cell r="O20" t="str">
            <v xml:space="preserve"> </v>
          </cell>
        </row>
        <row r="21">
          <cell r="A21" t="str">
            <v>NetVanta 1224R w/ T1/FT1 + DSX-1 NIM</v>
          </cell>
          <cell r="B21" t="str">
            <v>4200513L1</v>
          </cell>
          <cell r="C21" t="str">
            <v>24 Port Layer 2 Ethernet Switch with Integral Router &amp; T1+DSX-1 DSU.  Combines the functionality of the NetVanta 1224 and the NetVanta 3205.  Includes 24 - 10/100Base-T access ports and a single network interface module.  Switching features include 802.1Q</v>
          </cell>
          <cell r="D21">
            <v>1645</v>
          </cell>
          <cell r="E21" t="str">
            <v>N6, N7</v>
          </cell>
          <cell r="F21" t="str">
            <v>N4</v>
          </cell>
          <cell r="H21">
            <v>0</v>
          </cell>
          <cell r="I21" t="str">
            <v xml:space="preserve"> </v>
          </cell>
          <cell r="J21" t="str">
            <v xml:space="preserve"> </v>
          </cell>
          <cell r="K21" t="str">
            <v xml:space="preserve"> </v>
          </cell>
          <cell r="L21" t="str">
            <v xml:space="preserve"> </v>
          </cell>
          <cell r="M21" t="str">
            <v xml:space="preserve"> </v>
          </cell>
          <cell r="N21" t="str">
            <v xml:space="preserve"> </v>
          </cell>
          <cell r="O21" t="str">
            <v xml:space="preserve"> </v>
          </cell>
        </row>
        <row r="22">
          <cell r="A22" t="str">
            <v>NetVanta 1224R PoE</v>
          </cell>
          <cell r="B22" t="str">
            <v>4200530L1</v>
          </cell>
          <cell r="C22" t="str">
            <v>24 Port Layer 2 Ethernet Switch with Integral Router, supporting 802.3af Power over Ethernet.  Combines the functionality of the NetVanta 1224 and the NetVanta 3205.  Includes 24 - 10/100Base-T access ports and a single network interface module slot.  Swi</v>
          </cell>
          <cell r="D22">
            <v>2195</v>
          </cell>
          <cell r="E22" t="str">
            <v>N6, N7</v>
          </cell>
          <cell r="F22" t="str">
            <v>N4</v>
          </cell>
          <cell r="H22">
            <v>0</v>
          </cell>
          <cell r="I22" t="str">
            <v xml:space="preserve"> </v>
          </cell>
          <cell r="J22" t="str">
            <v xml:space="preserve"> </v>
          </cell>
          <cell r="K22" t="str">
            <v xml:space="preserve"> </v>
          </cell>
          <cell r="L22" t="str">
            <v xml:space="preserve"> </v>
          </cell>
          <cell r="M22" t="str">
            <v xml:space="preserve"> </v>
          </cell>
          <cell r="N22" t="str">
            <v xml:space="preserve"> </v>
          </cell>
          <cell r="O22" t="str">
            <v xml:space="preserve"> </v>
          </cell>
        </row>
        <row r="23">
          <cell r="A23" t="str">
            <v>NetVanta 1224R PoE w/ Enhanced Feature Pack Software (VPN Bundle)</v>
          </cell>
          <cell r="B23" t="str">
            <v>4200530L2</v>
          </cell>
          <cell r="C23" t="str">
            <v>24 Port Layer 2 Ethernet Switch with Integral Router, supporting 802.3af Power over Ethernet.  Combines the functionality of the NetVanta 1224 and the NetVanta 3205.  Includes 24 - 10/100Base-T access ports and a single network interface module slot.  Swi</v>
          </cell>
          <cell r="D23">
            <v>2690</v>
          </cell>
          <cell r="E23" t="str">
            <v>N7</v>
          </cell>
          <cell r="F23" t="str">
            <v>N5</v>
          </cell>
          <cell r="H23">
            <v>0</v>
          </cell>
          <cell r="I23" t="str">
            <v xml:space="preserve"> </v>
          </cell>
          <cell r="J23" t="str">
            <v xml:space="preserve"> </v>
          </cell>
          <cell r="K23" t="str">
            <v xml:space="preserve"> </v>
          </cell>
          <cell r="L23" t="str">
            <v xml:space="preserve"> </v>
          </cell>
          <cell r="M23" t="str">
            <v xml:space="preserve"> </v>
          </cell>
          <cell r="N23" t="str">
            <v xml:space="preserve"> </v>
          </cell>
          <cell r="O23" t="str">
            <v xml:space="preserve"> </v>
          </cell>
        </row>
        <row r="24">
          <cell r="A24" t="str">
            <v>NetVanta 1224R PoE w/ 56/64k NIM</v>
          </cell>
          <cell r="B24" t="str">
            <v>4200531L1</v>
          </cell>
          <cell r="C24" t="str">
            <v>24 Port Layer 2 Ethernet Switch with Integral Router &amp; 56/64k DSU, supporting 802.3af Power over Ethernet.  Combines the functionality of the NetVanta 1224 and the NetVanta 3205.  Includes 24 - 10/100Base-T access ports and a single network interface modu</v>
          </cell>
          <cell r="D24">
            <v>2445</v>
          </cell>
          <cell r="E24" t="str">
            <v>N6, N7</v>
          </cell>
          <cell r="F24" t="str">
            <v>N4</v>
          </cell>
          <cell r="H24">
            <v>0</v>
          </cell>
          <cell r="I24" t="str">
            <v xml:space="preserve"> </v>
          </cell>
          <cell r="J24" t="str">
            <v xml:space="preserve"> </v>
          </cell>
          <cell r="K24" t="str">
            <v xml:space="preserve"> </v>
          </cell>
          <cell r="L24" t="str">
            <v xml:space="preserve"> </v>
          </cell>
          <cell r="M24" t="str">
            <v xml:space="preserve"> </v>
          </cell>
          <cell r="N24" t="str">
            <v xml:space="preserve"> </v>
          </cell>
          <cell r="O24" t="str">
            <v xml:space="preserve"> </v>
          </cell>
        </row>
        <row r="25">
          <cell r="A25" t="str">
            <v>NetVanta 1224R PoE w/ T1/FT1 NIM</v>
          </cell>
          <cell r="B25" t="str">
            <v>4200532L1</v>
          </cell>
          <cell r="C25" t="str">
            <v xml:space="preserve">24 Port Layer 2 Ethernet Switch with Integral Router &amp; T1 DSU, supporting 802.3af Power over Ethernet.  Combines the functionality of the NetVanta 1224 and the NetVanta 3205.  Includes 24 - 10/100Base-T access ports and a single network interface module. </v>
          </cell>
          <cell r="D25">
            <v>2495</v>
          </cell>
          <cell r="E25" t="str">
            <v>N6, N7</v>
          </cell>
          <cell r="F25" t="str">
            <v>N4</v>
          </cell>
          <cell r="H25">
            <v>0</v>
          </cell>
          <cell r="I25" t="str">
            <v xml:space="preserve"> </v>
          </cell>
          <cell r="J25" t="str">
            <v xml:space="preserve"> </v>
          </cell>
          <cell r="K25" t="str">
            <v xml:space="preserve"> </v>
          </cell>
          <cell r="L25" t="str">
            <v xml:space="preserve"> </v>
          </cell>
          <cell r="M25" t="str">
            <v xml:space="preserve"> </v>
          </cell>
          <cell r="N25" t="str">
            <v xml:space="preserve"> </v>
          </cell>
          <cell r="O25" t="str">
            <v xml:space="preserve"> </v>
          </cell>
        </row>
        <row r="26">
          <cell r="A26" t="str">
            <v>NetVanta 1224R PoE w/ T1/FT1 + DSX-1 NIM</v>
          </cell>
          <cell r="B26" t="str">
            <v>4200533L1</v>
          </cell>
          <cell r="C26" t="str">
            <v>24 Port Layer 2 Ethernet Switch with Integral Router &amp; T1+DSX-1 DSU, supporting 802.3af Power over Ethernet.  Combines the functionality of the NetVanta 1224 and the NetVanta 3205.  Includes 24 - 10/100Base-T access ports and a single network interface mo</v>
          </cell>
          <cell r="D26">
            <v>2645</v>
          </cell>
          <cell r="E26" t="str">
            <v>N6, N7</v>
          </cell>
          <cell r="F26" t="str">
            <v>N4</v>
          </cell>
          <cell r="H26">
            <v>0</v>
          </cell>
          <cell r="I26" t="str">
            <v xml:space="preserve"> </v>
          </cell>
          <cell r="J26" t="str">
            <v xml:space="preserve"> </v>
          </cell>
          <cell r="K26" t="str">
            <v xml:space="preserve"> </v>
          </cell>
          <cell r="L26" t="str">
            <v xml:space="preserve"> </v>
          </cell>
          <cell r="M26" t="str">
            <v xml:space="preserve"> </v>
          </cell>
          <cell r="N26" t="str">
            <v xml:space="preserve"> </v>
          </cell>
          <cell r="O26" t="str">
            <v xml:space="preserve"> </v>
          </cell>
        </row>
        <row r="27">
          <cell r="A27" t="str">
            <v>NetVanta 1224STR DC</v>
          </cell>
          <cell r="B27" t="str">
            <v>4200590L1</v>
          </cell>
          <cell r="C27" t="str">
            <v>24 Port Layer 2 Ethernet Switch with Integral Router.   24 - 48 VDC  Compliant w/ NEBS level 1. Combines the functionality of the NetVanta 1224ST and the NetVanta 3205.  Includes 24 - 10/100Base-T access ports, one Combo 1000Base-T/SFP Gigabit Uplink  and</v>
          </cell>
          <cell r="D27">
            <v>1595</v>
          </cell>
          <cell r="E27" t="str">
            <v>N6, N7</v>
          </cell>
          <cell r="F27" t="str">
            <v>N5</v>
          </cell>
          <cell r="H27">
            <v>0</v>
          </cell>
          <cell r="I27" t="str">
            <v xml:space="preserve"> </v>
          </cell>
          <cell r="J27" t="str">
            <v xml:space="preserve"> </v>
          </cell>
          <cell r="K27" t="str">
            <v xml:space="preserve"> </v>
          </cell>
          <cell r="L27" t="str">
            <v xml:space="preserve"> </v>
          </cell>
          <cell r="M27" t="str">
            <v xml:space="preserve"> </v>
          </cell>
          <cell r="N27" t="str">
            <v xml:space="preserve"> </v>
          </cell>
          <cell r="O27" t="str">
            <v xml:space="preserve"> </v>
          </cell>
        </row>
        <row r="28">
          <cell r="A28" t="str">
            <v>NetVanta 1224STR DC w/ Enhanced Feature Pack Software (VPN Bundle)</v>
          </cell>
          <cell r="B28" t="str">
            <v>4200590L2</v>
          </cell>
          <cell r="C28" t="str">
            <v>24 Port Layer 2 Ethernet Switch with Integral Router.   24 - 48 VDC  Compliant w/ NEBS level 1. Combines the functionality of the NetVanta 1224ST and the NetVanta 3205.  Includes 24 - 10/100Base-T access ports, one Combo 1000Base-T/SFP Gigabit Uplink  and</v>
          </cell>
          <cell r="D28">
            <v>2090</v>
          </cell>
          <cell r="E28" t="str">
            <v>N7</v>
          </cell>
          <cell r="F28" t="str">
            <v>N6</v>
          </cell>
          <cell r="H28">
            <v>0</v>
          </cell>
          <cell r="I28" t="str">
            <v xml:space="preserve"> </v>
          </cell>
          <cell r="J28" t="str">
            <v xml:space="preserve"> </v>
          </cell>
          <cell r="K28" t="str">
            <v xml:space="preserve"> </v>
          </cell>
          <cell r="L28" t="str">
            <v xml:space="preserve"> </v>
          </cell>
          <cell r="M28" t="str">
            <v xml:space="preserve"> </v>
          </cell>
          <cell r="N28" t="str">
            <v xml:space="preserve"> </v>
          </cell>
          <cell r="O28" t="str">
            <v xml:space="preserve"> </v>
          </cell>
        </row>
        <row r="29">
          <cell r="A29" t="str">
            <v>NetVanta 1224STR</v>
          </cell>
          <cell r="B29" t="str">
            <v>4200520L1</v>
          </cell>
          <cell r="C29" t="str">
            <v xml:space="preserve">24 Port Layer 2 Ethernet Switch with Integral Router.  Combines the functionality of the NetVanta 1224ST and the NetVanta 3205.  Includes 24 - 10/100Base-T access ports, one Combo 1000Base-T/SFP Gigabit Uplink  and a single network interface module slot. </v>
          </cell>
          <cell r="D29">
            <v>1295</v>
          </cell>
          <cell r="E29" t="str">
            <v>N6, N7</v>
          </cell>
          <cell r="F29" t="str">
            <v>N5</v>
          </cell>
          <cell r="H29">
            <v>0</v>
          </cell>
          <cell r="I29" t="str">
            <v xml:space="preserve"> </v>
          </cell>
          <cell r="J29" t="str">
            <v xml:space="preserve"> </v>
          </cell>
          <cell r="K29" t="str">
            <v xml:space="preserve"> </v>
          </cell>
          <cell r="L29" t="str">
            <v xml:space="preserve"> </v>
          </cell>
          <cell r="M29" t="str">
            <v xml:space="preserve"> </v>
          </cell>
          <cell r="N29" t="str">
            <v xml:space="preserve"> </v>
          </cell>
          <cell r="O29" t="str">
            <v xml:space="preserve"> </v>
          </cell>
        </row>
        <row r="30">
          <cell r="A30" t="str">
            <v>NetVanta 1224STR w/ Enhanced Feature Pack Software (VPN Bundle)</v>
          </cell>
          <cell r="B30" t="str">
            <v>4200520L2</v>
          </cell>
          <cell r="C30" t="str">
            <v xml:space="preserve">24 Port Layer 2 Ethernet Switch with Integral Router.  Combines the functionality of the NetVanta 1224ST and the NetVanta 3205.  Includes 24 - 10/100Base-T access ports, one Combo 1000Base-T/SFP Gigabit Uplink  and a single network interface module slot. </v>
          </cell>
          <cell r="D30">
            <v>1790</v>
          </cell>
          <cell r="E30" t="str">
            <v>N7</v>
          </cell>
          <cell r="F30" t="str">
            <v>N6</v>
          </cell>
          <cell r="H30">
            <v>0</v>
          </cell>
          <cell r="I30" t="str">
            <v xml:space="preserve"> </v>
          </cell>
          <cell r="J30" t="str">
            <v xml:space="preserve"> </v>
          </cell>
          <cell r="K30" t="str">
            <v xml:space="preserve"> </v>
          </cell>
          <cell r="L30" t="str">
            <v xml:space="preserve"> </v>
          </cell>
          <cell r="M30" t="str">
            <v xml:space="preserve"> </v>
          </cell>
          <cell r="N30" t="str">
            <v xml:space="preserve"> </v>
          </cell>
          <cell r="O30" t="str">
            <v xml:space="preserve"> </v>
          </cell>
        </row>
        <row r="31">
          <cell r="A31" t="str">
            <v>NetVanta 1224STR w/ 56/64k NIM</v>
          </cell>
          <cell r="B31" t="str">
            <v>4200521L1</v>
          </cell>
          <cell r="C31" t="str">
            <v xml:space="preserve">24 Port Layer 2 Ethernet Switch with Integral Router &amp; 56/64k DSU.  Combines the functionality of the NetVanta 1224ST and the NetVanta 3205.  Includes 24 - 10/100Base-T access ports, one Combo 1000Base-T/SFP Gigabit Uplink  and a single network interface </v>
          </cell>
          <cell r="D31">
            <v>1545</v>
          </cell>
          <cell r="E31" t="str">
            <v>N6, N7</v>
          </cell>
          <cell r="F31" t="str">
            <v>N5</v>
          </cell>
          <cell r="H31">
            <v>0</v>
          </cell>
          <cell r="I31" t="str">
            <v xml:space="preserve"> </v>
          </cell>
          <cell r="J31" t="str">
            <v xml:space="preserve"> </v>
          </cell>
          <cell r="K31" t="str">
            <v xml:space="preserve"> </v>
          </cell>
          <cell r="L31" t="str">
            <v xml:space="preserve"> </v>
          </cell>
          <cell r="M31" t="str">
            <v xml:space="preserve"> </v>
          </cell>
          <cell r="N31" t="str">
            <v xml:space="preserve"> </v>
          </cell>
          <cell r="O31" t="str">
            <v xml:space="preserve"> </v>
          </cell>
        </row>
        <row r="32">
          <cell r="A32" t="str">
            <v>NetVanta 1224STR w/ T1/FT1 NIM</v>
          </cell>
          <cell r="B32" t="str">
            <v>4200522L1</v>
          </cell>
          <cell r="C32" t="str">
            <v>24 Port Layer 2 Ethernet Switch with Integral Router &amp; T1 DSU.  Combines the functionality of the NetVanta 1224ST and the NetVanta 3205.  Includes 24 - 10/100Base-T access ports, one Combo 1000Base-T/SFP Gigabit Uplink  and a single network interface modu</v>
          </cell>
          <cell r="D32">
            <v>1595</v>
          </cell>
          <cell r="E32" t="str">
            <v>N6, N7</v>
          </cell>
          <cell r="F32" t="str">
            <v>N5</v>
          </cell>
          <cell r="H32">
            <v>0</v>
          </cell>
          <cell r="I32" t="str">
            <v xml:space="preserve"> </v>
          </cell>
          <cell r="J32" t="str">
            <v xml:space="preserve"> </v>
          </cell>
          <cell r="K32" t="str">
            <v xml:space="preserve"> </v>
          </cell>
          <cell r="L32" t="str">
            <v xml:space="preserve"> </v>
          </cell>
          <cell r="M32" t="str">
            <v xml:space="preserve"> </v>
          </cell>
          <cell r="N32" t="str">
            <v xml:space="preserve"> </v>
          </cell>
          <cell r="O32" t="str">
            <v xml:space="preserve"> </v>
          </cell>
        </row>
        <row r="33">
          <cell r="A33" t="str">
            <v>NetVanta 1224STR w/ T1/FT1 + DSX-1 NIM</v>
          </cell>
          <cell r="B33" t="str">
            <v>4200523L1</v>
          </cell>
          <cell r="C33" t="str">
            <v>24 Port Layer 2 Ethernet Switch with Integral Router &amp; T1+DSX-1 DSU.  Combines the functionality of the NetVanta 1224ST and the NetVanta 3205.  Includes 24 - 10/100Base-T access ports, one Combo 1000Base-T/SFP Gigabit Uplink  and a single network interfac</v>
          </cell>
          <cell r="D33">
            <v>1745</v>
          </cell>
          <cell r="E33" t="str">
            <v>N6, N7</v>
          </cell>
          <cell r="F33" t="str">
            <v>N5</v>
          </cell>
          <cell r="H33">
            <v>0</v>
          </cell>
          <cell r="I33" t="str">
            <v xml:space="preserve"> </v>
          </cell>
          <cell r="J33" t="str">
            <v xml:space="preserve"> </v>
          </cell>
          <cell r="K33" t="str">
            <v xml:space="preserve"> </v>
          </cell>
          <cell r="L33" t="str">
            <v xml:space="preserve"> </v>
          </cell>
          <cell r="M33" t="str">
            <v xml:space="preserve"> </v>
          </cell>
          <cell r="N33" t="str">
            <v xml:space="preserve"> </v>
          </cell>
          <cell r="O33" t="str">
            <v xml:space="preserve"> </v>
          </cell>
        </row>
        <row r="34">
          <cell r="A34" t="str">
            <v>NetVanta 1224STR PoE</v>
          </cell>
          <cell r="B34" t="str">
            <v>4200570L1</v>
          </cell>
          <cell r="C34" t="str">
            <v xml:space="preserve">24 Port Layer 2 Ethernet Switch with Integral Router, supporting 802.3af Power over Ethernet.  Combines the functionality of the NetVanta 1224ST and the NetVanta 3205.  Includes 24 - 10/100Base-T access ports, two Combo 1000Base-T/SFP Gigabit Uplink  and </v>
          </cell>
          <cell r="D34">
            <v>2295</v>
          </cell>
          <cell r="E34" t="str">
            <v>N6, N7</v>
          </cell>
          <cell r="F34" t="str">
            <v>N5</v>
          </cell>
          <cell r="H34">
            <v>0</v>
          </cell>
          <cell r="I34" t="str">
            <v xml:space="preserve"> </v>
          </cell>
          <cell r="J34" t="str">
            <v xml:space="preserve"> </v>
          </cell>
          <cell r="K34" t="str">
            <v xml:space="preserve"> </v>
          </cell>
          <cell r="L34" t="str">
            <v xml:space="preserve"> </v>
          </cell>
          <cell r="M34" t="str">
            <v xml:space="preserve"> </v>
          </cell>
          <cell r="N34" t="str">
            <v xml:space="preserve"> </v>
          </cell>
          <cell r="O34" t="str">
            <v xml:space="preserve"> </v>
          </cell>
        </row>
        <row r="35">
          <cell r="A35" t="str">
            <v>NetVanta 1224STR PoE w/ Enhanced Feature Pack Software (VPN Bundle)</v>
          </cell>
          <cell r="B35" t="str">
            <v>4200570L2</v>
          </cell>
          <cell r="C35" t="str">
            <v xml:space="preserve">24 Port Layer 2 Ethernet Switch with Integral Router, supporting 802.3af Power over Ethernet.  Combines the functionality of the NetVanta 1224ST and the NetVanta 3205.  Includes 24 - 10/100Base-T access ports, two Combo 1000Base-T/SFP Gigabit Uplink  and </v>
          </cell>
          <cell r="D35">
            <v>2790</v>
          </cell>
          <cell r="E35" t="str">
            <v>N7</v>
          </cell>
          <cell r="F35" t="str">
            <v>N6</v>
          </cell>
          <cell r="H35">
            <v>0</v>
          </cell>
          <cell r="I35" t="str">
            <v xml:space="preserve"> </v>
          </cell>
          <cell r="J35" t="str">
            <v xml:space="preserve"> </v>
          </cell>
          <cell r="K35" t="str">
            <v xml:space="preserve"> </v>
          </cell>
          <cell r="L35" t="str">
            <v xml:space="preserve"> </v>
          </cell>
          <cell r="M35" t="str">
            <v xml:space="preserve"> </v>
          </cell>
          <cell r="N35" t="str">
            <v xml:space="preserve"> </v>
          </cell>
          <cell r="O35" t="str">
            <v xml:space="preserve"> </v>
          </cell>
        </row>
        <row r="36">
          <cell r="A36" t="str">
            <v>NetVanta 1224STR PoE w/ 56/64k NIM</v>
          </cell>
          <cell r="B36" t="str">
            <v>4200571L1</v>
          </cell>
          <cell r="C36" t="str">
            <v>24 Port Layer 2 Ethernet Switch with Integral Router &amp; 56/64k DSU, supporting 802.3af Power over Ethernet.  Combines the functionality of the NetVanta 1224ST and the NetVanta 3205.  Includes 24 - 10/100Base-T access ports, two Combo 1000Base-T/SFP Gigabit</v>
          </cell>
          <cell r="D36">
            <v>2545</v>
          </cell>
          <cell r="E36" t="str">
            <v>N6, N7</v>
          </cell>
          <cell r="F36" t="str">
            <v>N5</v>
          </cell>
          <cell r="H36">
            <v>0</v>
          </cell>
          <cell r="I36" t="str">
            <v xml:space="preserve"> </v>
          </cell>
          <cell r="J36" t="str">
            <v xml:space="preserve"> </v>
          </cell>
          <cell r="K36" t="str">
            <v xml:space="preserve"> </v>
          </cell>
          <cell r="L36" t="str">
            <v xml:space="preserve"> </v>
          </cell>
          <cell r="M36" t="str">
            <v xml:space="preserve"> </v>
          </cell>
          <cell r="N36" t="str">
            <v xml:space="preserve"> </v>
          </cell>
          <cell r="O36" t="str">
            <v xml:space="preserve"> </v>
          </cell>
        </row>
        <row r="37">
          <cell r="A37" t="str">
            <v>NetVanta 1224STR PoE w/ T1/FT1 NIM</v>
          </cell>
          <cell r="B37" t="str">
            <v>4200572L1</v>
          </cell>
          <cell r="C37" t="str">
            <v>24 Port Layer 2 Ethernet Switch with Integral Router &amp; T1 DSU, supporting 802.3af Power over Ethernet.  Combines the functionality of the NetVanta 1224ST and the NetVanta 3205.  Includes 24 - 10/100Base-T access ports, two Combo 1000Base-T/SFP Gigabit Upl</v>
          </cell>
          <cell r="D37">
            <v>2595</v>
          </cell>
          <cell r="E37" t="str">
            <v>N6, N7</v>
          </cell>
          <cell r="F37" t="str">
            <v>N5</v>
          </cell>
          <cell r="H37">
            <v>0</v>
          </cell>
          <cell r="I37" t="str">
            <v xml:space="preserve"> </v>
          </cell>
          <cell r="J37" t="str">
            <v xml:space="preserve"> </v>
          </cell>
          <cell r="K37" t="str">
            <v xml:space="preserve"> </v>
          </cell>
          <cell r="L37" t="str">
            <v xml:space="preserve"> </v>
          </cell>
          <cell r="M37" t="str">
            <v xml:space="preserve"> </v>
          </cell>
          <cell r="N37" t="str">
            <v xml:space="preserve"> </v>
          </cell>
          <cell r="O37" t="str">
            <v xml:space="preserve"> </v>
          </cell>
        </row>
        <row r="38">
          <cell r="A38" t="str">
            <v>NetVanta 1224STR PoE w/ T1/FT1 + DSX-1 NIM</v>
          </cell>
          <cell r="B38" t="str">
            <v>4200573L1</v>
          </cell>
          <cell r="C38" t="str">
            <v>24 Port Layer 2 Ethernet Switch with Integral Router &amp; T1+DSX-1 DSU, supporting 802.3af Power over Ethernet.  Combines the functionality of the NetVanta 1224ST and the NetVanta 3205.  Includes 24 - 10/100Base-T access ports, two Combo 1000Base-T/SFP Gigab</v>
          </cell>
          <cell r="D38">
            <v>2745</v>
          </cell>
          <cell r="E38" t="str">
            <v>N6, N7</v>
          </cell>
          <cell r="F38" t="str">
            <v>N4</v>
          </cell>
          <cell r="H38">
            <v>0</v>
          </cell>
          <cell r="I38" t="str">
            <v xml:space="preserve"> </v>
          </cell>
          <cell r="J38" t="str">
            <v xml:space="preserve"> </v>
          </cell>
          <cell r="K38" t="str">
            <v xml:space="preserve"> </v>
          </cell>
          <cell r="L38" t="str">
            <v xml:space="preserve"> </v>
          </cell>
          <cell r="M38" t="str">
            <v xml:space="preserve"> </v>
          </cell>
          <cell r="N38" t="str">
            <v xml:space="preserve"> </v>
          </cell>
          <cell r="O38" t="str">
            <v xml:space="preserve"> </v>
          </cell>
        </row>
        <row r="39">
          <cell r="A39" t="str">
            <v>NetVanta 1224R/1224STR VPN Upgrade</v>
          </cell>
          <cell r="B39" t="str">
            <v>4200368L4</v>
          </cell>
          <cell r="C39" t="str">
            <v>Hardware and software (Enhanced Feature Pack) upgrade to support IPSec based VPN in the NetVanta 1224R and 1224STR only.  Includes support for DES/3DES/AES encryption and includes MD5/SHA1 authentication.  Supports 500 IPSec tunnels.</v>
          </cell>
          <cell r="D39">
            <v>495</v>
          </cell>
          <cell r="E39" t="str">
            <v>N10</v>
          </cell>
          <cell r="F39" t="str">
            <v>Included in Chassis</v>
          </cell>
          <cell r="H39">
            <v>0</v>
          </cell>
          <cell r="I39" t="str">
            <v xml:space="preserve"> </v>
          </cell>
          <cell r="J39" t="str">
            <v xml:space="preserve"> </v>
          </cell>
          <cell r="K39" t="str">
            <v xml:space="preserve"> </v>
          </cell>
          <cell r="L39" t="str">
            <v xml:space="preserve"> </v>
          </cell>
          <cell r="M39" t="str">
            <v xml:space="preserve"> </v>
          </cell>
          <cell r="N39" t="str">
            <v xml:space="preserve"> </v>
          </cell>
          <cell r="O39" t="str">
            <v xml:space="preserve"> </v>
          </cell>
        </row>
        <row r="40">
          <cell r="A40" t="str">
            <v>NetVanta 1524ST</v>
          </cell>
          <cell r="B40" t="str">
            <v>1200560L2</v>
          </cell>
          <cell r="C40" t="str">
            <v>24 Port Managed Layer 2 Gigabit Ethernet Switch.  Includes 20 - 10/100/1000Base-T access ports and 4 - combo 10/100/1000Base-T/SFP Gigabit Ethernet Ports.   Features include 802.1Q VLANs, GVRP, 802.1p QoS, 802.1w Rapid Spanning Tree, 802.3ad Link Aggregat</v>
          </cell>
          <cell r="D40">
            <v>1395</v>
          </cell>
          <cell r="E40" t="str">
            <v>N6</v>
          </cell>
          <cell r="F40" t="str">
            <v>N3</v>
          </cell>
          <cell r="H40">
            <v>0</v>
          </cell>
          <cell r="I40" t="str">
            <v xml:space="preserve"> </v>
          </cell>
          <cell r="J40" t="str">
            <v xml:space="preserve"> </v>
          </cell>
          <cell r="K40" t="str">
            <v xml:space="preserve"> </v>
          </cell>
          <cell r="L40" t="str">
            <v xml:space="preserve"> </v>
          </cell>
          <cell r="M40" t="str">
            <v xml:space="preserve"> </v>
          </cell>
          <cell r="N40" t="str">
            <v xml:space="preserve"> </v>
          </cell>
          <cell r="O40" t="str">
            <v xml:space="preserve"> </v>
          </cell>
        </row>
        <row r="41">
          <cell r="A41" t="str">
            <v>NetVanta 3200 w/ T1/FT1 NIM</v>
          </cell>
          <cell r="B41" t="str">
            <v>4200862L1</v>
          </cell>
          <cell r="C41" t="str">
            <v>Access router for frame relay and point-to-point connectivity.  Includes modular network interface and 10/100BaseT Ethernet port.  Features include IP routing, OSPF, BGP, RIP V1 and V2, Static routes, 802.1d Bridging (all protocols), Command Line Interfac</v>
          </cell>
          <cell r="D41">
            <v>995</v>
          </cell>
          <cell r="E41" t="str">
            <v>N4, N5</v>
          </cell>
          <cell r="F41" t="str">
            <v>N2</v>
          </cell>
          <cell r="H41">
            <v>0</v>
          </cell>
          <cell r="I41" t="str">
            <v xml:space="preserve"> </v>
          </cell>
          <cell r="J41" t="str">
            <v xml:space="preserve"> </v>
          </cell>
          <cell r="K41" t="str">
            <v xml:space="preserve"> </v>
          </cell>
          <cell r="L41" t="str">
            <v xml:space="preserve"> </v>
          </cell>
          <cell r="M41" t="str">
            <v xml:space="preserve"> </v>
          </cell>
          <cell r="N41" t="str">
            <v xml:space="preserve"> </v>
          </cell>
          <cell r="O41" t="str">
            <v xml:space="preserve"> </v>
          </cell>
        </row>
        <row r="42">
          <cell r="A42" t="str">
            <v>NetVanta 3200 w/ Dual T1/FT1 NIM</v>
          </cell>
          <cell r="B42" t="str">
            <v>4200865L1</v>
          </cell>
          <cell r="C42" t="str">
            <v>Access router for frame relay and point-to-point connectivity.  Includes modular network interface and 10/100BaseT Ethernet port.  Features include IP routing, OSPF, BGP, RIP V1 and V2, Static routes, 802.1d Bridging (all protocols), Command Line Interfac</v>
          </cell>
          <cell r="D42">
            <v>1340</v>
          </cell>
          <cell r="E42" t="str">
            <v>N4, N5</v>
          </cell>
          <cell r="F42" t="str">
            <v>N2</v>
          </cell>
          <cell r="H42">
            <v>0</v>
          </cell>
          <cell r="I42" t="str">
            <v xml:space="preserve"> </v>
          </cell>
          <cell r="J42" t="str">
            <v xml:space="preserve"> </v>
          </cell>
          <cell r="K42" t="str">
            <v xml:space="preserve"> </v>
          </cell>
          <cell r="L42" t="str">
            <v xml:space="preserve"> </v>
          </cell>
          <cell r="M42" t="str">
            <v xml:space="preserve"> </v>
          </cell>
          <cell r="N42" t="str">
            <v xml:space="preserve"> </v>
          </cell>
          <cell r="O42" t="str">
            <v xml:space="preserve"> </v>
          </cell>
        </row>
        <row r="43">
          <cell r="A43" t="str">
            <v>NetVanta 3200 w/ T1/FT1 + DSX-1 NIM</v>
          </cell>
          <cell r="B43" t="str">
            <v>4200863L1</v>
          </cell>
          <cell r="C43" t="str">
            <v>Access router for frame relay and point-to-point connectivity.  Includes modular network interface and 10/100BaseT Ethernet port.  Features include IP routing, OSPF, BGP, RIP V1 and V2, Static routes, 802.1d Bridging (all protocols), Command Line Interfac</v>
          </cell>
          <cell r="D43">
            <v>1145</v>
          </cell>
          <cell r="E43" t="str">
            <v>N4, N5</v>
          </cell>
          <cell r="F43" t="str">
            <v>N2</v>
          </cell>
          <cell r="H43">
            <v>0</v>
          </cell>
          <cell r="I43" t="str">
            <v xml:space="preserve"> </v>
          </cell>
          <cell r="J43" t="str">
            <v xml:space="preserve"> </v>
          </cell>
          <cell r="K43" t="str">
            <v xml:space="preserve"> </v>
          </cell>
          <cell r="L43" t="str">
            <v xml:space="preserve"> </v>
          </cell>
          <cell r="M43" t="str">
            <v xml:space="preserve"> </v>
          </cell>
          <cell r="N43" t="str">
            <v xml:space="preserve"> </v>
          </cell>
          <cell r="O43" t="str">
            <v xml:space="preserve"> </v>
          </cell>
        </row>
        <row r="44">
          <cell r="A44" t="str">
            <v>NetVanta 3200 w/ 56k/64k NIM</v>
          </cell>
          <cell r="B44" t="str">
            <v>4200861L1</v>
          </cell>
          <cell r="C44" t="str">
            <v>Access router for frame relay and point-to-point connectivity.  Includes modular network interface and 10/100BaseT Ethernet port.  Features include IP routing, OSPF, BGP, RIP V1 and V2, Static routes, 802.1d Bridging (all protocols), Command Line Interfac</v>
          </cell>
          <cell r="D44">
            <v>945</v>
          </cell>
          <cell r="E44" t="str">
            <v>N4, N5</v>
          </cell>
          <cell r="F44" t="str">
            <v>N2</v>
          </cell>
          <cell r="H44">
            <v>0</v>
          </cell>
          <cell r="I44" t="str">
            <v xml:space="preserve"> </v>
          </cell>
          <cell r="J44" t="str">
            <v xml:space="preserve"> </v>
          </cell>
          <cell r="K44" t="str">
            <v xml:space="preserve"> </v>
          </cell>
          <cell r="L44" t="str">
            <v xml:space="preserve"> </v>
          </cell>
          <cell r="M44" t="str">
            <v xml:space="preserve"> </v>
          </cell>
          <cell r="N44" t="str">
            <v xml:space="preserve"> </v>
          </cell>
          <cell r="O44" t="str">
            <v xml:space="preserve"> </v>
          </cell>
        </row>
        <row r="45">
          <cell r="A45" t="str">
            <v>NetVanta 3205 w/ T1/FT1 NIM</v>
          </cell>
          <cell r="B45" t="str">
            <v>4200872L1</v>
          </cell>
          <cell r="C45" t="str">
            <v>Access router for frame relay and point-to-point connectivity.  Includes modular network interface and 10/100BaseT Ethernet port.  Features include IP routing, OSPF, BGP, RIP V1 and V2, Static routes, 802.1d Bridging (all protocols), Command Line Interfac</v>
          </cell>
          <cell r="D45">
            <v>1095</v>
          </cell>
          <cell r="E45" t="str">
            <v>N4, N5</v>
          </cell>
          <cell r="F45" t="str">
            <v>N2</v>
          </cell>
          <cell r="H45">
            <v>0</v>
          </cell>
          <cell r="I45" t="str">
            <v xml:space="preserve"> </v>
          </cell>
          <cell r="J45" t="str">
            <v xml:space="preserve"> </v>
          </cell>
          <cell r="K45" t="str">
            <v xml:space="preserve"> </v>
          </cell>
          <cell r="L45" t="str">
            <v xml:space="preserve"> </v>
          </cell>
          <cell r="M45" t="str">
            <v xml:space="preserve"> </v>
          </cell>
          <cell r="N45" t="str">
            <v xml:space="preserve"> </v>
          </cell>
          <cell r="O45" t="str">
            <v xml:space="preserve"> </v>
          </cell>
        </row>
        <row r="46">
          <cell r="A46" t="str">
            <v>NetVanta 3205 w/ T1/FT1 + DSX-1 NIM</v>
          </cell>
          <cell r="B46" t="str">
            <v>4200873L1</v>
          </cell>
          <cell r="C46" t="str">
            <v>Access router for frame relay and point-to-point connectivity.  Includes modular network interface and 10/100BaseT Ethernet port.  Features include IP routing, OSPF, BGP, RIP V1 and V2, Static routes, 802.1d Bridging (all protocols), Command Line Interfac</v>
          </cell>
          <cell r="D46">
            <v>1245</v>
          </cell>
          <cell r="E46" t="str">
            <v>N4, N5</v>
          </cell>
          <cell r="F46" t="str">
            <v>N2</v>
          </cell>
          <cell r="H46">
            <v>0</v>
          </cell>
          <cell r="I46" t="str">
            <v xml:space="preserve"> </v>
          </cell>
          <cell r="J46" t="str">
            <v xml:space="preserve"> </v>
          </cell>
          <cell r="K46" t="str">
            <v xml:space="preserve"> </v>
          </cell>
          <cell r="L46" t="str">
            <v xml:space="preserve"> </v>
          </cell>
          <cell r="M46" t="str">
            <v xml:space="preserve"> </v>
          </cell>
          <cell r="N46" t="str">
            <v xml:space="preserve"> </v>
          </cell>
          <cell r="O46" t="str">
            <v xml:space="preserve"> </v>
          </cell>
        </row>
        <row r="47">
          <cell r="A47" t="str">
            <v>NetVanta 3205 w/ 56k/64k NIM</v>
          </cell>
          <cell r="B47" t="str">
            <v>4200871L1</v>
          </cell>
          <cell r="C47" t="str">
            <v>Access router for frame relay and point-to-point connectivity.  Includes modular network interface and 10/100BaseT Ethernet port.  Features include IP routing, OSPF, BGP, RIP V1 and V2, Static routes, 802.1d Bridging (all protocols), Command Line Interfac</v>
          </cell>
          <cell r="D47">
            <v>1045</v>
          </cell>
          <cell r="E47" t="str">
            <v>N4, N5</v>
          </cell>
          <cell r="F47" t="str">
            <v>N2</v>
          </cell>
          <cell r="H47">
            <v>0</v>
          </cell>
          <cell r="I47" t="str">
            <v xml:space="preserve"> </v>
          </cell>
          <cell r="J47" t="str">
            <v xml:space="preserve"> </v>
          </cell>
          <cell r="K47" t="str">
            <v xml:space="preserve"> </v>
          </cell>
          <cell r="L47" t="str">
            <v xml:space="preserve"> </v>
          </cell>
          <cell r="M47" t="str">
            <v xml:space="preserve"> </v>
          </cell>
          <cell r="N47" t="str">
            <v xml:space="preserve"> </v>
          </cell>
          <cell r="O47" t="str">
            <v xml:space="preserve"> </v>
          </cell>
        </row>
        <row r="48">
          <cell r="A48" t="str">
            <v>NetVanta 3305 w/ T1/FT1 NIM</v>
          </cell>
          <cell r="B48" t="str">
            <v>4200882L1</v>
          </cell>
          <cell r="C48" t="str">
            <v>Access router for frame relay and point-to-point connectivity.  Includes 2 modular network interface slots and 2 integral 10/100BaseT Ethernet ports.  Features include IP routing, OSPF, BGP, RIP V1 and V2, Static routes, 802.1d Bridging (all protocols), C</v>
          </cell>
          <cell r="D48">
            <v>1595</v>
          </cell>
          <cell r="E48" t="str">
            <v>N6, N7</v>
          </cell>
          <cell r="F48" t="str">
            <v>N3</v>
          </cell>
          <cell r="H48">
            <v>0</v>
          </cell>
          <cell r="I48" t="str">
            <v xml:space="preserve"> </v>
          </cell>
          <cell r="J48" t="str">
            <v xml:space="preserve"> </v>
          </cell>
          <cell r="K48" t="str">
            <v xml:space="preserve"> </v>
          </cell>
          <cell r="L48" t="str">
            <v xml:space="preserve"> </v>
          </cell>
          <cell r="M48" t="str">
            <v xml:space="preserve"> </v>
          </cell>
          <cell r="N48" t="str">
            <v xml:space="preserve"> </v>
          </cell>
          <cell r="O48" t="str">
            <v xml:space="preserve"> </v>
          </cell>
        </row>
        <row r="49">
          <cell r="A49" t="str">
            <v>NetVanta 3305 w/ T1/FT1 + DSX-1 NIM</v>
          </cell>
          <cell r="B49" t="str">
            <v>4200883L1</v>
          </cell>
          <cell r="C49" t="str">
            <v>Access router for frame relay and point-to-point connectivity.  Includes 2 modular network interface slots and 2 integral 10/100BaseT Ethernet ports.  Features include IP routing, OSPF, BGP, RIP V1 and V2, Static routes, 802.1d Bridging (all protocols), C</v>
          </cell>
          <cell r="D49">
            <v>1745</v>
          </cell>
          <cell r="E49" t="str">
            <v>N6, N7</v>
          </cell>
          <cell r="F49" t="str">
            <v>N3</v>
          </cell>
          <cell r="H49">
            <v>0</v>
          </cell>
          <cell r="I49" t="str">
            <v xml:space="preserve"> </v>
          </cell>
          <cell r="J49" t="str">
            <v xml:space="preserve"> </v>
          </cell>
          <cell r="K49" t="str">
            <v xml:space="preserve"> </v>
          </cell>
          <cell r="L49" t="str">
            <v xml:space="preserve"> </v>
          </cell>
          <cell r="M49" t="str">
            <v xml:space="preserve"> </v>
          </cell>
          <cell r="N49" t="str">
            <v xml:space="preserve"> </v>
          </cell>
          <cell r="O49" t="str">
            <v xml:space="preserve"> </v>
          </cell>
        </row>
        <row r="50">
          <cell r="A50" t="str">
            <v>NetVanta 3120 w/Enhanced Feature Pack Software</v>
          </cell>
          <cell r="B50" t="str">
            <v>1700600L2</v>
          </cell>
          <cell r="C50" t="str">
            <v>Fixed-port Ethernet secure access IP router with integral 4-port switch. Security features include stateful inspection firewall and IPSec VPN support. Also includes integrated modem for managment or backup. Routing features include IP routing, static rout</v>
          </cell>
          <cell r="D50">
            <v>595</v>
          </cell>
          <cell r="E50" t="str">
            <v>L4</v>
          </cell>
          <cell r="F50" t="str">
            <v>M1</v>
          </cell>
          <cell r="H50">
            <v>0</v>
          </cell>
          <cell r="I50" t="str">
            <v xml:space="preserve"> </v>
          </cell>
          <cell r="J50" t="str">
            <v xml:space="preserve"> </v>
          </cell>
          <cell r="K50" t="str">
            <v xml:space="preserve"> </v>
          </cell>
          <cell r="L50" t="str">
            <v xml:space="preserve"> </v>
          </cell>
          <cell r="M50" t="str">
            <v xml:space="preserve"> </v>
          </cell>
          <cell r="N50" t="str">
            <v xml:space="preserve"> </v>
          </cell>
          <cell r="O50" t="str">
            <v xml:space="preserve"> </v>
          </cell>
        </row>
        <row r="51">
          <cell r="A51" t="str">
            <v>NetVanta 3130 w/Enhanced Feature Pack Software</v>
          </cell>
          <cell r="B51" t="str">
            <v>1700610L2</v>
          </cell>
          <cell r="C51" t="str">
            <v>Fixed-port ADSL secure access IP router with integral 4-port switch for ADSL, ADSL2 and ADSL2+ networks. ADSL interface supports ITU G.992.1 (G.dmt) Annex A, ITU G.992.2 (G.lite), ITU G.992.3 (G.dmt.bis), ITU G.992.4 (G.lite.bis), ITU G.992.5 (Adsl 2+).Se</v>
          </cell>
          <cell r="D51">
            <v>645</v>
          </cell>
          <cell r="E51" t="str">
            <v>N4</v>
          </cell>
          <cell r="F51" t="str">
            <v>N2</v>
          </cell>
          <cell r="H51">
            <v>0</v>
          </cell>
          <cell r="I51" t="str">
            <v xml:space="preserve"> </v>
          </cell>
          <cell r="J51" t="str">
            <v xml:space="preserve"> </v>
          </cell>
          <cell r="K51" t="str">
            <v xml:space="preserve"> </v>
          </cell>
          <cell r="L51" t="str">
            <v xml:space="preserve"> </v>
          </cell>
          <cell r="M51" t="str">
            <v xml:space="preserve"> </v>
          </cell>
          <cell r="N51" t="str">
            <v xml:space="preserve"> </v>
          </cell>
          <cell r="O51" t="str">
            <v xml:space="preserve"> </v>
          </cell>
        </row>
        <row r="52">
          <cell r="A52" t="str">
            <v>NetVanta 3430 Chassis</v>
          </cell>
          <cell r="B52" t="str">
            <v>1200820E1</v>
          </cell>
          <cell r="C52" t="str">
            <v>Access router for frame relay and point-to-point connectivity.  Includes modular network interface and 2 integral 10/100BaseT Ethernet ports. Supports all current NetVanta Interface Modules. Features include IP routing, OSPF, BGP, RIP V1 and V2, Static ro</v>
          </cell>
          <cell r="D52">
            <v>895</v>
          </cell>
          <cell r="E52" t="str">
            <v>N4, N5</v>
          </cell>
          <cell r="F52" t="str">
            <v>N2</v>
          </cell>
          <cell r="H52">
            <v>0</v>
          </cell>
          <cell r="I52" t="str">
            <v xml:space="preserve"> </v>
          </cell>
          <cell r="J52" t="str">
            <v xml:space="preserve"> </v>
          </cell>
          <cell r="K52" t="str">
            <v xml:space="preserve"> </v>
          </cell>
          <cell r="L52" t="str">
            <v xml:space="preserve"> </v>
          </cell>
          <cell r="M52" t="str">
            <v xml:space="preserve"> </v>
          </cell>
          <cell r="N52" t="str">
            <v xml:space="preserve"> </v>
          </cell>
          <cell r="O52" t="str">
            <v xml:space="preserve"> </v>
          </cell>
        </row>
        <row r="53">
          <cell r="A53" t="str">
            <v>NetVanta 3430 Chassis w/ Enhanced Feature Pack Software (VPN Bundle)</v>
          </cell>
          <cell r="B53" t="str">
            <v>4200820E2</v>
          </cell>
          <cell r="C53" t="str">
            <v>Access router for frame relay and point-to-point connectivity.  Includes modular network interface and 2 integral 10/100BaseT Ethernet ports. Supports all current NetVanta Interface Modules. Features include IP routing, OSPF, BGP, RIP V1 and V2, Static ro</v>
          </cell>
          <cell r="D53">
            <v>1190</v>
          </cell>
          <cell r="E53" t="str">
            <v>N5</v>
          </cell>
          <cell r="F53" t="str">
            <v>N3</v>
          </cell>
          <cell r="H53">
            <v>0</v>
          </cell>
          <cell r="I53" t="str">
            <v xml:space="preserve"> </v>
          </cell>
          <cell r="J53" t="str">
            <v xml:space="preserve"> </v>
          </cell>
          <cell r="K53" t="str">
            <v xml:space="preserve"> </v>
          </cell>
          <cell r="L53" t="str">
            <v xml:space="preserve"> </v>
          </cell>
          <cell r="M53" t="str">
            <v xml:space="preserve"> </v>
          </cell>
          <cell r="N53" t="str">
            <v xml:space="preserve"> </v>
          </cell>
          <cell r="O53" t="str">
            <v xml:space="preserve"> </v>
          </cell>
        </row>
        <row r="54">
          <cell r="A54" t="str">
            <v>NetVanta 3448 Chassis</v>
          </cell>
          <cell r="B54" t="str">
            <v>1200821E1</v>
          </cell>
          <cell r="C54" t="str">
            <v>Access router for frame relay and point-to-point connectivity.  Includes modular network interface and 2 integral 10/100BaseT Ethernet ports.  Also includes integrated 8 Port Fully-Managed Layer 2  Ethernet Switch.  Supports all current NetVanta Interface</v>
          </cell>
          <cell r="D54">
            <v>1045</v>
          </cell>
          <cell r="E54" t="str">
            <v>N4, N5</v>
          </cell>
          <cell r="F54" t="str">
            <v>N2</v>
          </cell>
          <cell r="H54">
            <v>0</v>
          </cell>
          <cell r="I54" t="str">
            <v xml:space="preserve"> </v>
          </cell>
          <cell r="J54" t="str">
            <v xml:space="preserve"> </v>
          </cell>
          <cell r="K54" t="str">
            <v xml:space="preserve"> </v>
          </cell>
          <cell r="L54" t="str">
            <v xml:space="preserve"> </v>
          </cell>
          <cell r="M54" t="str">
            <v xml:space="preserve"> </v>
          </cell>
          <cell r="N54" t="str">
            <v xml:space="preserve"> </v>
          </cell>
          <cell r="O54" t="str">
            <v xml:space="preserve"> </v>
          </cell>
        </row>
        <row r="55">
          <cell r="A55" t="str">
            <v>NetVanta 3448 Chassis w/ Enhanced Feature Pack Software (VPN Bundle)</v>
          </cell>
          <cell r="B55" t="str">
            <v>4200821E2</v>
          </cell>
          <cell r="C55" t="str">
            <v>Access router for frame relay and point-to-point connectivity.  Includes modular network interface and 2 integral 10/100BaseT Ethernet ports.  Also includes integrated 8 Port Fully-Managed Layer 2  Ethernet Switch.  Supports all current NetVanta Interface</v>
          </cell>
          <cell r="D55">
            <v>1340</v>
          </cell>
          <cell r="E55" t="str">
            <v>N5</v>
          </cell>
          <cell r="F55" t="str">
            <v>N3</v>
          </cell>
          <cell r="H55">
            <v>0</v>
          </cell>
          <cell r="I55" t="str">
            <v xml:space="preserve"> </v>
          </cell>
          <cell r="J55" t="str">
            <v xml:space="preserve"> </v>
          </cell>
          <cell r="K55" t="str">
            <v xml:space="preserve"> </v>
          </cell>
          <cell r="L55" t="str">
            <v xml:space="preserve"> </v>
          </cell>
          <cell r="M55" t="str">
            <v xml:space="preserve"> </v>
          </cell>
          <cell r="N55" t="str">
            <v xml:space="preserve"> </v>
          </cell>
          <cell r="O55" t="str">
            <v xml:space="preserve"> </v>
          </cell>
        </row>
        <row r="56">
          <cell r="A56" t="str">
            <v>NetVanta 3400 Rackmount Kit</v>
          </cell>
          <cell r="B56" t="str">
            <v>1200827E1</v>
          </cell>
          <cell r="C56" t="str">
            <v>Rackmount brackets for NetVanta 3430 and NetVanta 3448 to enable mounting  in 19" rack.</v>
          </cell>
          <cell r="D56">
            <v>75</v>
          </cell>
          <cell r="E56" t="str">
            <v>Included in Chassis</v>
          </cell>
          <cell r="F56" t="str">
            <v>Included in Chassis</v>
          </cell>
          <cell r="H56">
            <v>0</v>
          </cell>
          <cell r="I56" t="str">
            <v xml:space="preserve"> </v>
          </cell>
          <cell r="J56" t="str">
            <v xml:space="preserve"> </v>
          </cell>
          <cell r="K56" t="str">
            <v xml:space="preserve"> </v>
          </cell>
          <cell r="L56" t="str">
            <v xml:space="preserve"> </v>
          </cell>
          <cell r="M56" t="str">
            <v xml:space="preserve"> </v>
          </cell>
          <cell r="N56" t="str">
            <v xml:space="preserve"> </v>
          </cell>
          <cell r="O56" t="str">
            <v xml:space="preserve"> </v>
          </cell>
        </row>
        <row r="57">
          <cell r="A57" t="str">
            <v>NetVanta 3200 Chassis</v>
          </cell>
          <cell r="B57" t="str">
            <v>1202860L1</v>
          </cell>
          <cell r="C57" t="str">
            <v>Access router for frame relay and point-to-point connectivity.  Includes modular network interface and 10/100BaseT Ethernet port.  Features include IP routing, OSPF, BGP, RIP V1 and V2, Static routes, 802.1d Bridging (all protocols), Command Line Interfac</v>
          </cell>
          <cell r="D57">
            <v>695</v>
          </cell>
          <cell r="E57" t="str">
            <v>N4, N5</v>
          </cell>
          <cell r="F57" t="str">
            <v>N2</v>
          </cell>
          <cell r="H57">
            <v>0</v>
          </cell>
          <cell r="I57" t="str">
            <v xml:space="preserve"> </v>
          </cell>
          <cell r="J57" t="str">
            <v xml:space="preserve"> </v>
          </cell>
          <cell r="K57" t="str">
            <v xml:space="preserve"> </v>
          </cell>
          <cell r="L57" t="str">
            <v xml:space="preserve"> </v>
          </cell>
          <cell r="M57" t="str">
            <v xml:space="preserve"> </v>
          </cell>
          <cell r="N57" t="str">
            <v xml:space="preserve"> </v>
          </cell>
          <cell r="O57" t="str">
            <v xml:space="preserve"> </v>
          </cell>
        </row>
        <row r="58">
          <cell r="A58" t="str">
            <v>NetVanta 3200 Chassis w/ Enhanced Feature Pack Software (VPN Bundle)</v>
          </cell>
          <cell r="B58" t="str">
            <v>4200860L2</v>
          </cell>
          <cell r="C58" t="str">
            <v>Access router for frame relay and point-to-point connectivity.  Includes modular network interface and 10/100BaseT Ethernet port.  Features include IP routing, OSPF, BGP, RIP V1 and V2, Static routes, 802.1d Bridging (all protocols), Command Line Interfac</v>
          </cell>
          <cell r="D58">
            <v>1090</v>
          </cell>
          <cell r="E58" t="str">
            <v>N5</v>
          </cell>
          <cell r="F58" t="str">
            <v>N3</v>
          </cell>
          <cell r="H58">
            <v>0</v>
          </cell>
          <cell r="I58" t="str">
            <v xml:space="preserve"> </v>
          </cell>
          <cell r="J58" t="str">
            <v xml:space="preserve"> </v>
          </cell>
          <cell r="K58" t="str">
            <v xml:space="preserve"> </v>
          </cell>
          <cell r="L58" t="str">
            <v xml:space="preserve"> </v>
          </cell>
          <cell r="M58" t="str">
            <v xml:space="preserve"> </v>
          </cell>
          <cell r="N58" t="str">
            <v xml:space="preserve"> </v>
          </cell>
          <cell r="O58" t="str">
            <v xml:space="preserve"> </v>
          </cell>
        </row>
        <row r="59">
          <cell r="A59" t="str">
            <v>NetVanta 3205 Chassis</v>
          </cell>
          <cell r="B59" t="str">
            <v>1202870L1</v>
          </cell>
          <cell r="C59" t="str">
            <v>Access router for frame relay and point-to-point connectivity.  Includes modular network interface and 10/100BaseT Ethernet port.  Features include IP routing, OSPF, BGP, RIP V1 and V2, Static routes, 802.1d Bridging (all protocols), Command Line Interfac</v>
          </cell>
          <cell r="D59">
            <v>795</v>
          </cell>
          <cell r="E59" t="str">
            <v>N4, N5</v>
          </cell>
          <cell r="F59" t="str">
            <v>N2</v>
          </cell>
          <cell r="H59">
            <v>0</v>
          </cell>
          <cell r="I59" t="str">
            <v xml:space="preserve"> </v>
          </cell>
          <cell r="J59" t="str">
            <v xml:space="preserve"> </v>
          </cell>
          <cell r="K59" t="str">
            <v xml:space="preserve"> </v>
          </cell>
          <cell r="L59" t="str">
            <v xml:space="preserve"> </v>
          </cell>
          <cell r="M59" t="str">
            <v xml:space="preserve"> </v>
          </cell>
          <cell r="N59" t="str">
            <v xml:space="preserve"> </v>
          </cell>
          <cell r="O59" t="str">
            <v xml:space="preserve"> </v>
          </cell>
        </row>
        <row r="60">
          <cell r="A60" t="str">
            <v>NetVanta 3205 Chassis w/ Enhanced Feature Pack Software (VPN Bundle)</v>
          </cell>
          <cell r="B60" t="str">
            <v>4200870L2</v>
          </cell>
          <cell r="C60" t="str">
            <v>Access router for frame relay and point-to-point connectivity.  Includes modular network interface and 10/100BaseT Ethernet port.  Features include IP routing, OSPF, BGP, RIP V1 and V2, Static routes, 802.1d Bridging (all protocols), Command Line Interfac</v>
          </cell>
          <cell r="D60">
            <v>1190</v>
          </cell>
          <cell r="E60" t="str">
            <v>N5</v>
          </cell>
          <cell r="F60" t="str">
            <v>N3</v>
          </cell>
          <cell r="H60">
            <v>0</v>
          </cell>
          <cell r="I60" t="str">
            <v xml:space="preserve"> </v>
          </cell>
          <cell r="J60" t="str">
            <v xml:space="preserve"> </v>
          </cell>
          <cell r="K60" t="str">
            <v xml:space="preserve"> </v>
          </cell>
          <cell r="L60" t="str">
            <v xml:space="preserve"> </v>
          </cell>
          <cell r="M60" t="str">
            <v xml:space="preserve"> </v>
          </cell>
          <cell r="N60" t="str">
            <v xml:space="preserve"> </v>
          </cell>
          <cell r="O60" t="str">
            <v xml:space="preserve"> </v>
          </cell>
        </row>
        <row r="61">
          <cell r="A61" t="str">
            <v>NetVanta 3205 DC Chassis</v>
          </cell>
          <cell r="B61" t="str">
            <v>1202980L1</v>
          </cell>
          <cell r="C61" t="str">
            <v>Access router for frame relay and point-to-point connectivity.  21 VDC and -48VDC power supply.  Compliant w/ NEBS level 3.  Includes modular network interface and 10/100BaseT Ethernet port.  Features include IP routing, OSPF, BGP, RIP V1 and V2, Static r</v>
          </cell>
          <cell r="D61">
            <v>795</v>
          </cell>
          <cell r="E61" t="str">
            <v>N4, N5</v>
          </cell>
          <cell r="F61" t="str">
            <v>N2</v>
          </cell>
          <cell r="H61">
            <v>0</v>
          </cell>
          <cell r="I61" t="str">
            <v xml:space="preserve"> </v>
          </cell>
          <cell r="J61" t="str">
            <v xml:space="preserve"> </v>
          </cell>
          <cell r="K61" t="str">
            <v xml:space="preserve"> </v>
          </cell>
          <cell r="L61" t="str">
            <v xml:space="preserve"> </v>
          </cell>
          <cell r="M61" t="str">
            <v xml:space="preserve"> </v>
          </cell>
          <cell r="N61" t="str">
            <v xml:space="preserve"> </v>
          </cell>
          <cell r="O61" t="str">
            <v xml:space="preserve"> </v>
          </cell>
        </row>
        <row r="62">
          <cell r="A62" t="str">
            <v>NetVanta 3305</v>
          </cell>
          <cell r="B62" t="str">
            <v>1202880L1</v>
          </cell>
          <cell r="C62" t="str">
            <v xml:space="preserve">Access router for frame relay and point-to-point connectivity.  Includes 2 modular network interface slots and 2 integral 10/100BaseT Ethernet ports.   Features include IP routing, OSPF, BGP, RIP V1 and V2, Static routes, 802.1d Bridging (all protocols), </v>
          </cell>
          <cell r="D62">
            <v>1295</v>
          </cell>
          <cell r="E62" t="str">
            <v>N6, N7</v>
          </cell>
          <cell r="F62" t="str">
            <v>N3</v>
          </cell>
          <cell r="H62">
            <v>0</v>
          </cell>
          <cell r="I62" t="str">
            <v xml:space="preserve"> </v>
          </cell>
          <cell r="J62" t="str">
            <v xml:space="preserve"> </v>
          </cell>
          <cell r="K62" t="str">
            <v xml:space="preserve"> </v>
          </cell>
          <cell r="L62" t="str">
            <v xml:space="preserve"> </v>
          </cell>
          <cell r="M62" t="str">
            <v xml:space="preserve"> </v>
          </cell>
          <cell r="N62" t="str">
            <v xml:space="preserve"> </v>
          </cell>
          <cell r="O62" t="str">
            <v xml:space="preserve"> </v>
          </cell>
        </row>
        <row r="63">
          <cell r="A63" t="str">
            <v>NetVanta 3305 Chassis w/ Enhanced Feature Pack Software (VPN Bundle)</v>
          </cell>
          <cell r="B63" t="str">
            <v>4200880L2</v>
          </cell>
          <cell r="C63" t="str">
            <v xml:space="preserve">Access router for frame relay and point-to-point connectivity.   Includes 2 modular network interface slots and 2 integral 10/100BaseT Ethernet ports.  Features include IP routing, OSPF, BGP, RIP V1 and V2, Static routes, 802.1d Bridging (all protocols), </v>
          </cell>
          <cell r="D63">
            <v>1790</v>
          </cell>
          <cell r="E63" t="str">
            <v>N7</v>
          </cell>
          <cell r="F63" t="str">
            <v>N4</v>
          </cell>
          <cell r="H63">
            <v>0</v>
          </cell>
          <cell r="I63" t="str">
            <v xml:space="preserve"> </v>
          </cell>
          <cell r="J63" t="str">
            <v xml:space="preserve"> </v>
          </cell>
          <cell r="K63" t="str">
            <v xml:space="preserve"> </v>
          </cell>
          <cell r="L63" t="str">
            <v xml:space="preserve"> </v>
          </cell>
          <cell r="M63" t="str">
            <v xml:space="preserve"> </v>
          </cell>
          <cell r="N63" t="str">
            <v xml:space="preserve"> </v>
          </cell>
          <cell r="O63" t="str">
            <v xml:space="preserve"> </v>
          </cell>
        </row>
        <row r="64">
          <cell r="A64" t="str">
            <v>Enhanced Feature Pack Software</v>
          </cell>
          <cell r="B64" t="str">
            <v>1950860L2</v>
          </cell>
          <cell r="C64" t="str">
            <v>Enhanced Feature Pack software for the NetVanta 3200, 3205 and 3205 DC.  Includes support for IPSec-based DES/3DES/AES encryption and includes MD5/SHA1 authentication.  Supports up to 5 tunnels in NetVanta 3200, 3205, 3205 DC. Compatible with the NetVanta</v>
          </cell>
          <cell r="D64">
            <v>395</v>
          </cell>
          <cell r="E64" t="str">
            <v>Included in Chassis</v>
          </cell>
          <cell r="F64" t="str">
            <v>Included in Chassis</v>
          </cell>
          <cell r="H64">
            <v>0</v>
          </cell>
          <cell r="I64" t="str">
            <v xml:space="preserve"> </v>
          </cell>
          <cell r="J64" t="str">
            <v xml:space="preserve"> </v>
          </cell>
          <cell r="K64" t="str">
            <v xml:space="preserve"> </v>
          </cell>
          <cell r="L64" t="str">
            <v xml:space="preserve"> </v>
          </cell>
          <cell r="M64" t="str">
            <v xml:space="preserve"> </v>
          </cell>
          <cell r="N64" t="str">
            <v xml:space="preserve"> </v>
          </cell>
          <cell r="O64" t="str">
            <v xml:space="preserve"> </v>
          </cell>
        </row>
        <row r="65">
          <cell r="A65" t="str">
            <v>NetVanta 3305 VPN Upgrade</v>
          </cell>
          <cell r="B65" t="str">
            <v>4200368L1</v>
          </cell>
          <cell r="C65" t="str">
            <v>Hardware and software (Enhanced Feature Pack) upgrade to support IPSec based VPN in the NetVanta 3305 only.  Includes support for DES/3DES/AES encryption and includes MD5/SHA1 authentication. Compatible with the NetVanta 2000 series.</v>
          </cell>
          <cell r="D65">
            <v>495</v>
          </cell>
          <cell r="E65" t="str">
            <v>N10</v>
          </cell>
          <cell r="F65" t="str">
            <v>Included in Chassis</v>
          </cell>
          <cell r="H65">
            <v>0</v>
          </cell>
          <cell r="I65" t="str">
            <v xml:space="preserve"> </v>
          </cell>
          <cell r="J65" t="str">
            <v xml:space="preserve"> </v>
          </cell>
          <cell r="K65" t="str">
            <v xml:space="preserve"> </v>
          </cell>
          <cell r="L65" t="str">
            <v xml:space="preserve"> </v>
          </cell>
          <cell r="M65" t="str">
            <v xml:space="preserve"> </v>
          </cell>
          <cell r="N65" t="str">
            <v xml:space="preserve"> </v>
          </cell>
          <cell r="O65" t="str">
            <v xml:space="preserve"> </v>
          </cell>
        </row>
        <row r="66">
          <cell r="A66" t="str">
            <v>NetVanta T1/FT1 Network Interface Module</v>
          </cell>
          <cell r="B66" t="str">
            <v>1202862L1</v>
          </cell>
          <cell r="C66" t="str">
            <v>T1/FT1 Network Interface Module (NIM) for NetVanta 3200/3205, 3305, 4305 Access Routers and NetVanta 1224R/1224STR Switch w/integrated Router.  Provides T1/FT1 network interface.</v>
          </cell>
          <cell r="D66">
            <v>300</v>
          </cell>
          <cell r="E66" t="str">
            <v>Included in Chassis</v>
          </cell>
          <cell r="F66" t="str">
            <v>Included in Chassis</v>
          </cell>
          <cell r="H66">
            <v>0</v>
          </cell>
          <cell r="I66" t="str">
            <v xml:space="preserve"> </v>
          </cell>
          <cell r="J66" t="str">
            <v xml:space="preserve"> </v>
          </cell>
          <cell r="K66" t="str">
            <v xml:space="preserve"> </v>
          </cell>
          <cell r="L66" t="str">
            <v xml:space="preserve"> </v>
          </cell>
          <cell r="M66" t="str">
            <v xml:space="preserve"> </v>
          </cell>
          <cell r="N66" t="str">
            <v xml:space="preserve"> </v>
          </cell>
          <cell r="O66" t="str">
            <v xml:space="preserve"> </v>
          </cell>
        </row>
        <row r="67">
          <cell r="A67" t="str">
            <v>NetVanta NEBS T1/FT1 Network Interface Module</v>
          </cell>
          <cell r="B67" t="str">
            <v>1200862L2#NEBS</v>
          </cell>
          <cell r="C67" t="str">
            <v>NEBS Level 3 compliant T1/FT1 Network Interface Module (NIM) for NetVanta 3200/3205, 3305, 4305 Access Routers and NetVanta 1224R/1224STR Switch w/integrated Router.  When used with 1202980L1 this provides a fully NEBS compliant solution.  Provides T1/FT1</v>
          </cell>
          <cell r="D67">
            <v>350</v>
          </cell>
          <cell r="E67" t="str">
            <v>Included in Chassis</v>
          </cell>
          <cell r="F67" t="str">
            <v>Included in Chassis</v>
          </cell>
          <cell r="H67">
            <v>0</v>
          </cell>
          <cell r="I67" t="str">
            <v xml:space="preserve"> </v>
          </cell>
          <cell r="J67" t="str">
            <v xml:space="preserve"> </v>
          </cell>
          <cell r="K67" t="str">
            <v xml:space="preserve"> </v>
          </cell>
          <cell r="L67" t="str">
            <v xml:space="preserve"> </v>
          </cell>
          <cell r="M67" t="str">
            <v xml:space="preserve"> </v>
          </cell>
          <cell r="N67" t="str">
            <v xml:space="preserve"> </v>
          </cell>
          <cell r="O67" t="str">
            <v xml:space="preserve"> </v>
          </cell>
        </row>
        <row r="68">
          <cell r="A68" t="str">
            <v>NetVanta T1/FT1 + DSX-1 Network Interface Module</v>
          </cell>
          <cell r="B68" t="str">
            <v>1202863L1</v>
          </cell>
          <cell r="C68" t="str">
            <v>T1/FT1 + DSX-1  Network Interface Module (NIM) for NetVanta 3200/3205, 3305, 4305 Access Routers and NetVanta 1224R/1224STR Switch w/integrated Router.  Provides T1/FT1 network interface and DSX-1 interface to user's voice equipment (e.g., PBX).</v>
          </cell>
          <cell r="D68">
            <v>450</v>
          </cell>
          <cell r="E68" t="str">
            <v>Included in Chassis</v>
          </cell>
          <cell r="F68" t="str">
            <v>Included in Chassis</v>
          </cell>
          <cell r="H68">
            <v>0</v>
          </cell>
          <cell r="I68" t="str">
            <v xml:space="preserve"> </v>
          </cell>
          <cell r="J68" t="str">
            <v xml:space="preserve"> </v>
          </cell>
          <cell r="K68" t="str">
            <v xml:space="preserve"> </v>
          </cell>
          <cell r="L68" t="str">
            <v xml:space="preserve"> </v>
          </cell>
          <cell r="M68" t="str">
            <v xml:space="preserve"> </v>
          </cell>
          <cell r="N68" t="str">
            <v xml:space="preserve"> </v>
          </cell>
          <cell r="O68" t="str">
            <v xml:space="preserve"> </v>
          </cell>
        </row>
        <row r="69">
          <cell r="A69" t="str">
            <v>NetVanta Dual T1/FT1 Network Interface Module</v>
          </cell>
          <cell r="B69" t="str">
            <v>1200872L1</v>
          </cell>
          <cell r="C69" t="str">
            <v>Dual T1/FT1 Network Interface Module (NIM) for NetVanta 3000 series and NetVanta 4305 Access Routers and NetVanta 1224R/STR Switches w/integrated router.  Note: Only 1 Dual T1 NIM is supported in the NetVanta 3305.  NetVanta 4305 will support 2 Dual T1 NI</v>
          </cell>
          <cell r="D69">
            <v>645</v>
          </cell>
          <cell r="E69" t="str">
            <v>Included in Chassis</v>
          </cell>
          <cell r="F69" t="str">
            <v>Included in Chassis</v>
          </cell>
          <cell r="H69">
            <v>0</v>
          </cell>
          <cell r="I69" t="str">
            <v xml:space="preserve"> </v>
          </cell>
          <cell r="J69" t="str">
            <v xml:space="preserve"> </v>
          </cell>
          <cell r="K69" t="str">
            <v xml:space="preserve"> </v>
          </cell>
          <cell r="L69" t="str">
            <v xml:space="preserve"> </v>
          </cell>
          <cell r="M69" t="str">
            <v xml:space="preserve"> </v>
          </cell>
          <cell r="N69" t="str">
            <v xml:space="preserve"> </v>
          </cell>
          <cell r="O69" t="str">
            <v xml:space="preserve"> </v>
          </cell>
        </row>
        <row r="70">
          <cell r="A70" t="str">
            <v>NetVanta 56k/64k Network Interface Module</v>
          </cell>
          <cell r="B70" t="str">
            <v>1200861L1</v>
          </cell>
          <cell r="C70" t="str">
            <v>56k/64k Network Interface Module (NIM) for NetVanta 3200/3205, 3305, 4305 Access Routers and NetVanta 1224R/1224STR Switch w/integrated Router.  Provides DDS network interface.</v>
          </cell>
          <cell r="D70">
            <v>250</v>
          </cell>
          <cell r="E70" t="str">
            <v>Included in Chassis</v>
          </cell>
          <cell r="F70" t="str">
            <v>Included in Chassis</v>
          </cell>
          <cell r="H70">
            <v>0</v>
          </cell>
          <cell r="I70" t="str">
            <v xml:space="preserve"> </v>
          </cell>
          <cell r="J70" t="str">
            <v xml:space="preserve"> </v>
          </cell>
          <cell r="K70" t="str">
            <v xml:space="preserve"> </v>
          </cell>
          <cell r="L70" t="str">
            <v xml:space="preserve"> </v>
          </cell>
          <cell r="M70" t="str">
            <v xml:space="preserve"> </v>
          </cell>
          <cell r="N70" t="str">
            <v xml:space="preserve"> </v>
          </cell>
          <cell r="O70" t="str">
            <v xml:space="preserve"> </v>
          </cell>
        </row>
        <row r="71">
          <cell r="A71" t="str">
            <v>NetVanta ADSL Network Inface Module</v>
          </cell>
          <cell r="B71" t="str">
            <v>1200869L1</v>
          </cell>
          <cell r="C71" t="str">
            <v>ADSL Network Interface Module (NIM) for NetVanta 3000 series and NetVanta 4305 Access Routers and NetVanta 1224R/STR Swithes with integrated Router.</v>
          </cell>
          <cell r="D71">
            <v>300</v>
          </cell>
          <cell r="E71" t="str">
            <v>Included in Chassis</v>
          </cell>
          <cell r="F71" t="str">
            <v>Included in Chassis</v>
          </cell>
          <cell r="H71">
            <v>0</v>
          </cell>
          <cell r="I71" t="str">
            <v xml:space="preserve"> </v>
          </cell>
          <cell r="J71" t="str">
            <v xml:space="preserve"> </v>
          </cell>
          <cell r="K71" t="str">
            <v xml:space="preserve"> </v>
          </cell>
          <cell r="L71" t="str">
            <v xml:space="preserve"> </v>
          </cell>
          <cell r="M71" t="str">
            <v xml:space="preserve"> </v>
          </cell>
          <cell r="N71" t="str">
            <v xml:space="preserve"> </v>
          </cell>
          <cell r="O71" t="str">
            <v xml:space="preserve"> </v>
          </cell>
        </row>
        <row r="72">
          <cell r="A72" t="str">
            <v>NetVanta Serial Network Interface Module</v>
          </cell>
          <cell r="B72" t="str">
            <v>1200866L1</v>
          </cell>
          <cell r="C72" t="str">
            <v>NetVanta 3200/3205, 3305, 4305 Access Routers and NetVanta 1224R/1224STR Switch w/integrated Router Smart Serial Interface for V.35 or X.21/V.11 connections to external DSU/CSU.   V.35 (1200873L1) and X.21/V.11 (1200874L1) cables sold separately.</v>
          </cell>
          <cell r="D72">
            <v>300</v>
          </cell>
          <cell r="E72" t="str">
            <v>Included in Chassis</v>
          </cell>
          <cell r="F72" t="str">
            <v>Included in Chassis</v>
          </cell>
          <cell r="H72">
            <v>0</v>
          </cell>
          <cell r="I72" t="str">
            <v xml:space="preserve"> </v>
          </cell>
          <cell r="J72" t="str">
            <v xml:space="preserve"> </v>
          </cell>
          <cell r="K72" t="str">
            <v xml:space="preserve"> </v>
          </cell>
          <cell r="L72" t="str">
            <v xml:space="preserve"> </v>
          </cell>
          <cell r="M72" t="str">
            <v xml:space="preserve"> </v>
          </cell>
          <cell r="N72" t="str">
            <v xml:space="preserve"> </v>
          </cell>
          <cell r="O72" t="str">
            <v xml:space="preserve"> </v>
          </cell>
        </row>
        <row r="73">
          <cell r="A73" t="str">
            <v>NetVanta Analog Modem Dial Backup Module</v>
          </cell>
          <cell r="B73" t="str">
            <v>1200864L1</v>
          </cell>
          <cell r="C73" t="str">
            <v>Analog Modem Dial Backup Module (DIM) for NetVanta 3200/3205, 3305, 4305 Access Routers and NetVanta 1224R/1224STR Switch w/integrated Router. Plug on module for NetVanta NIM. Provides analog modem restoral up to 33.6kbps.  Can be used as a management mod</v>
          </cell>
          <cell r="D73">
            <v>250</v>
          </cell>
          <cell r="E73" t="str">
            <v>Included in Chassis</v>
          </cell>
          <cell r="F73" t="str">
            <v>Included in Chassis</v>
          </cell>
          <cell r="H73">
            <v>0</v>
          </cell>
          <cell r="I73" t="str">
            <v xml:space="preserve"> </v>
          </cell>
          <cell r="J73" t="str">
            <v xml:space="preserve"> </v>
          </cell>
          <cell r="K73" t="str">
            <v xml:space="preserve"> </v>
          </cell>
          <cell r="L73" t="str">
            <v xml:space="preserve"> </v>
          </cell>
          <cell r="M73" t="str">
            <v xml:space="preserve"> </v>
          </cell>
          <cell r="N73" t="str">
            <v xml:space="preserve"> </v>
          </cell>
          <cell r="O73" t="str">
            <v xml:space="preserve"> </v>
          </cell>
        </row>
        <row r="74">
          <cell r="A74" t="str">
            <v>NetVanta ISDN BRI Dial Backup Module</v>
          </cell>
          <cell r="B74" t="str">
            <v>1200865L1</v>
          </cell>
          <cell r="C74" t="str">
            <v>ISDN BRI Dial Backup Module (DIM) for NetVanta 3200/3205, 3305, 4305 Access Routers and NetVanta 1224R/1224STR Switch w/integrated Router.  Plug on for NetVanta NIM.  Provides ISDN 64kbps or 128kbps network restoral.</v>
          </cell>
          <cell r="D74">
            <v>300</v>
          </cell>
          <cell r="E74" t="str">
            <v>Included in Chassis</v>
          </cell>
          <cell r="F74" t="str">
            <v>Included in Chassis</v>
          </cell>
          <cell r="H74">
            <v>0</v>
          </cell>
          <cell r="I74" t="str">
            <v xml:space="preserve"> </v>
          </cell>
          <cell r="J74" t="str">
            <v xml:space="preserve"> </v>
          </cell>
          <cell r="K74" t="str">
            <v xml:space="preserve"> </v>
          </cell>
          <cell r="L74" t="str">
            <v xml:space="preserve"> </v>
          </cell>
          <cell r="M74" t="str">
            <v xml:space="preserve"> </v>
          </cell>
          <cell r="N74" t="str">
            <v xml:space="preserve"> </v>
          </cell>
          <cell r="O74" t="str">
            <v xml:space="preserve"> </v>
          </cell>
        </row>
        <row r="75">
          <cell r="A75" t="str">
            <v>NetVanta Serial Dial Backup Module</v>
          </cell>
          <cell r="B75" t="str">
            <v>1200886L1</v>
          </cell>
          <cell r="C75" t="str">
            <v xml:space="preserve">Serial Dial Backup Module (DIM) for NetVanta 3200/3205, 3305, 4305 Access Routers and NetVanta 1224R/1224STR Switch w/integrated Router.  Plug on for NetVanta NIM.  Provides asynchronous RS-232 data rates up to 230Kbps for serial connectivity to external </v>
          </cell>
          <cell r="D75">
            <v>150</v>
          </cell>
          <cell r="E75" t="str">
            <v>Included in Chassis</v>
          </cell>
          <cell r="F75" t="str">
            <v>Included in Chassis</v>
          </cell>
          <cell r="H75">
            <v>0</v>
          </cell>
          <cell r="I75" t="str">
            <v xml:space="preserve"> </v>
          </cell>
          <cell r="J75" t="str">
            <v xml:space="preserve"> </v>
          </cell>
          <cell r="K75" t="str">
            <v xml:space="preserve"> </v>
          </cell>
          <cell r="L75" t="str">
            <v xml:space="preserve"> </v>
          </cell>
          <cell r="M75" t="str">
            <v xml:space="preserve"> </v>
          </cell>
          <cell r="N75" t="str">
            <v xml:space="preserve"> </v>
          </cell>
          <cell r="O75" t="str">
            <v xml:space="preserve"> </v>
          </cell>
        </row>
        <row r="76">
          <cell r="A76" t="str">
            <v>NetVanta V.35 Serial Interface Cable</v>
          </cell>
          <cell r="B76" t="str">
            <v>1200873L1</v>
          </cell>
          <cell r="C76" t="str">
            <v>V.35 Serial Interface cable for use with 1200866L1 NetVanta 3200/3205 Serial NIM.  For connection to an external DSU/CSU.</v>
          </cell>
          <cell r="D76">
            <v>80</v>
          </cell>
          <cell r="E76" t="str">
            <v>Included in Chassis</v>
          </cell>
          <cell r="F76" t="str">
            <v>Included in Chassis</v>
          </cell>
          <cell r="H76">
            <v>0</v>
          </cell>
          <cell r="I76" t="str">
            <v xml:space="preserve"> </v>
          </cell>
          <cell r="J76" t="str">
            <v xml:space="preserve"> </v>
          </cell>
          <cell r="K76" t="str">
            <v xml:space="preserve"> </v>
          </cell>
          <cell r="L76" t="str">
            <v xml:space="preserve"> </v>
          </cell>
          <cell r="M76" t="str">
            <v xml:space="preserve"> </v>
          </cell>
          <cell r="N76" t="str">
            <v xml:space="preserve"> </v>
          </cell>
          <cell r="O76" t="str">
            <v xml:space="preserve"> </v>
          </cell>
        </row>
        <row r="77">
          <cell r="A77" t="str">
            <v>NetVanta X.21 Serial Interface Cable</v>
          </cell>
          <cell r="B77" t="str">
            <v>1200874L1</v>
          </cell>
          <cell r="C77" t="str">
            <v>X.21/V.11 Serial Interface cable for use with 1200866L1 NetVanta 3200/3205 Serial NIM.  For connection to external DSU/CSU.</v>
          </cell>
          <cell r="D77">
            <v>80</v>
          </cell>
          <cell r="E77" t="str">
            <v>Included in Chassis</v>
          </cell>
          <cell r="F77" t="str">
            <v>Included in Chassis</v>
          </cell>
          <cell r="H77">
            <v>0</v>
          </cell>
          <cell r="I77" t="str">
            <v xml:space="preserve"> </v>
          </cell>
          <cell r="J77" t="str">
            <v xml:space="preserve"> </v>
          </cell>
          <cell r="K77" t="str">
            <v xml:space="preserve"> </v>
          </cell>
          <cell r="L77" t="str">
            <v xml:space="preserve"> </v>
          </cell>
          <cell r="M77" t="str">
            <v xml:space="preserve"> </v>
          </cell>
          <cell r="N77" t="str">
            <v xml:space="preserve"> </v>
          </cell>
          <cell r="O77" t="str">
            <v xml:space="preserve"> </v>
          </cell>
        </row>
        <row r="78">
          <cell r="A78" t="str">
            <v>DIM Carrier Module</v>
          </cell>
          <cell r="B78" t="str">
            <v>1200877L1</v>
          </cell>
          <cell r="C78" t="str">
            <v>Module to support a Dial Backup Interface Module (DIM) without the use of a NIM.</v>
          </cell>
          <cell r="D78">
            <v>75</v>
          </cell>
          <cell r="E78" t="str">
            <v>Included in Chassis</v>
          </cell>
          <cell r="F78" t="str">
            <v>Included in Chassis</v>
          </cell>
          <cell r="H78">
            <v>0</v>
          </cell>
          <cell r="I78" t="str">
            <v xml:space="preserve"> </v>
          </cell>
          <cell r="J78" t="str">
            <v xml:space="preserve"> </v>
          </cell>
          <cell r="K78" t="str">
            <v xml:space="preserve"> </v>
          </cell>
          <cell r="L78" t="str">
            <v xml:space="preserve"> </v>
          </cell>
          <cell r="M78" t="str">
            <v xml:space="preserve"> </v>
          </cell>
          <cell r="N78" t="str">
            <v xml:space="preserve"> </v>
          </cell>
          <cell r="O78" t="str">
            <v xml:space="preserve"> </v>
          </cell>
        </row>
        <row r="79">
          <cell r="A79" t="str">
            <v>NetVanta Router Console Cable</v>
          </cell>
          <cell r="B79" t="str">
            <v>1200881L1</v>
          </cell>
          <cell r="C79" t="str">
            <v>DB-9 Male to DB-9 Female Console Cable for the NetVanta routers and switches.  Allows local access through the console port.</v>
          </cell>
          <cell r="D79">
            <v>30</v>
          </cell>
          <cell r="E79" t="str">
            <v>Included in Chassis</v>
          </cell>
          <cell r="F79" t="str">
            <v>Included in Chassis</v>
          </cell>
          <cell r="H79">
            <v>0</v>
          </cell>
          <cell r="I79" t="str">
            <v xml:space="preserve"> </v>
          </cell>
          <cell r="J79" t="str">
            <v xml:space="preserve"> </v>
          </cell>
          <cell r="K79" t="str">
            <v xml:space="preserve"> </v>
          </cell>
          <cell r="L79" t="str">
            <v xml:space="preserve"> </v>
          </cell>
          <cell r="M79" t="str">
            <v xml:space="preserve"> </v>
          </cell>
          <cell r="N79" t="str">
            <v xml:space="preserve"> </v>
          </cell>
          <cell r="O79" t="str">
            <v xml:space="preserve"> </v>
          </cell>
        </row>
        <row r="80">
          <cell r="A80" t="str">
            <v>NetVanta 4305 w/ Octal T1 Wide Module</v>
          </cell>
          <cell r="B80" t="str">
            <v>4200893L1</v>
          </cell>
          <cell r="C80" t="str">
            <v>Access router for frame relay and point-to-point connectivity.   Includes 2 NIM/DIM slots for existing NIMs and DIMs, 1 slot for a Wide Module (T3 wide module not currently supported), and 2 integral 10/100BaseT Ethernet ports.  Features include IP routin</v>
          </cell>
          <cell r="D80">
            <v>3990</v>
          </cell>
          <cell r="E80" t="str">
            <v>N8, N9</v>
          </cell>
          <cell r="F80" t="str">
            <v>N7</v>
          </cell>
          <cell r="H80">
            <v>0</v>
          </cell>
          <cell r="I80" t="str">
            <v xml:space="preserve"> </v>
          </cell>
          <cell r="J80" t="str">
            <v xml:space="preserve"> </v>
          </cell>
          <cell r="K80" t="str">
            <v xml:space="preserve"> </v>
          </cell>
          <cell r="L80" t="str">
            <v xml:space="preserve"> </v>
          </cell>
          <cell r="M80" t="str">
            <v xml:space="preserve"> </v>
          </cell>
          <cell r="N80" t="str">
            <v xml:space="preserve"> </v>
          </cell>
          <cell r="O80" t="str">
            <v xml:space="preserve"> </v>
          </cell>
        </row>
        <row r="81">
          <cell r="A81" t="str">
            <v>NetVanta 5305 w/ T3 Wide Module</v>
          </cell>
          <cell r="B81" t="str">
            <v>4200992L1</v>
          </cell>
          <cell r="C81" t="str">
            <v>Access router for frame relay and point-to-point connectivity.   Includes 6 slots for Wide Modules and 2 integral 10/100BaseT Ethernet ports.  Features include IP routing, OSPF, RIP V1 and V2, Static routes, 802.1d Bridging (all protocols), Command Line I</v>
          </cell>
          <cell r="D81">
            <v>8890</v>
          </cell>
          <cell r="E81" t="str">
            <v>N12, N13</v>
          </cell>
          <cell r="F81" t="str">
            <v>N8</v>
          </cell>
          <cell r="H81">
            <v>0</v>
          </cell>
          <cell r="I81" t="str">
            <v xml:space="preserve"> </v>
          </cell>
          <cell r="J81" t="str">
            <v xml:space="preserve"> </v>
          </cell>
          <cell r="K81" t="str">
            <v xml:space="preserve"> </v>
          </cell>
          <cell r="L81" t="str">
            <v xml:space="preserve"> </v>
          </cell>
          <cell r="M81" t="str">
            <v xml:space="preserve"> </v>
          </cell>
          <cell r="N81" t="str">
            <v xml:space="preserve"> </v>
          </cell>
          <cell r="O81" t="str">
            <v xml:space="preserve"> </v>
          </cell>
        </row>
        <row r="82">
          <cell r="A82" t="str">
            <v>NetVanta 5305 Subrate T3 Bundle</v>
          </cell>
          <cell r="B82" t="str">
            <v>4200917L1</v>
          </cell>
          <cell r="C82" t="str">
            <v>NetVanta 5305 bundle for subrate T3 applications.  Bundle includes NetVanta 5305, HSSI Wide Module, HSSI cable and T3SU 300.</v>
          </cell>
          <cell r="D82">
            <v>12375</v>
          </cell>
          <cell r="E82" t="str">
            <v>N11</v>
          </cell>
          <cell r="F82" t="str">
            <v>N11</v>
          </cell>
          <cell r="H82">
            <v>0</v>
          </cell>
          <cell r="I82" t="str">
            <v xml:space="preserve"> </v>
          </cell>
          <cell r="J82" t="str">
            <v xml:space="preserve"> </v>
          </cell>
          <cell r="K82" t="str">
            <v xml:space="preserve"> </v>
          </cell>
          <cell r="L82" t="str">
            <v xml:space="preserve"> </v>
          </cell>
          <cell r="M82" t="str">
            <v xml:space="preserve"> </v>
          </cell>
          <cell r="N82" t="str">
            <v xml:space="preserve"> </v>
          </cell>
          <cell r="O82" t="str">
            <v xml:space="preserve"> </v>
          </cell>
        </row>
        <row r="83">
          <cell r="A83" t="str">
            <v>NetVanta 4305 Chassis</v>
          </cell>
          <cell r="B83" t="str">
            <v>1200890L2</v>
          </cell>
          <cell r="C83" t="str">
            <v>Access router for frame relay and point-to-point connectivity.   Includes 2 NIM/DIM slots for existing NIMs and DIMs, 1 slot for a Wide Module (T3 and HSSI Wide Modules not currently supported), and 2 integral 10/100BaseT Ethernet ports.  Features include</v>
          </cell>
          <cell r="D83">
            <v>2495</v>
          </cell>
          <cell r="E83" t="str">
            <v>N8, N9</v>
          </cell>
          <cell r="F83" t="str">
            <v>N6</v>
          </cell>
          <cell r="H83">
            <v>0</v>
          </cell>
          <cell r="I83" t="str">
            <v xml:space="preserve"> </v>
          </cell>
          <cell r="J83" t="str">
            <v xml:space="preserve"> </v>
          </cell>
          <cell r="K83" t="str">
            <v xml:space="preserve"> </v>
          </cell>
          <cell r="L83" t="str">
            <v xml:space="preserve"> </v>
          </cell>
          <cell r="M83" t="str">
            <v xml:space="preserve"> </v>
          </cell>
          <cell r="N83" t="str">
            <v xml:space="preserve"> </v>
          </cell>
          <cell r="O83" t="str">
            <v xml:space="preserve"> </v>
          </cell>
        </row>
        <row r="84">
          <cell r="A84" t="str">
            <v>NetVanta 4305 DC  Chassis</v>
          </cell>
          <cell r="B84" t="str">
            <v>1200950L1</v>
          </cell>
          <cell r="C84" t="str">
            <v>Access router for frame relay and point-to-point connectivity.   24 VDC and -48VDC power supply.  Compliant w/ NEBS level 1.  Includes 2 NIM/DIM slots for existing NIMs and DIMs, 1 slot for a Wide Module (T3 and HSSI Wide Modules not currently supported),</v>
          </cell>
          <cell r="D84">
            <v>2495</v>
          </cell>
          <cell r="E84" t="str">
            <v>N8, N9</v>
          </cell>
          <cell r="F84" t="str">
            <v>N6</v>
          </cell>
          <cell r="H84">
            <v>0</v>
          </cell>
          <cell r="I84" t="str">
            <v xml:space="preserve"> </v>
          </cell>
          <cell r="J84" t="str">
            <v xml:space="preserve"> </v>
          </cell>
          <cell r="K84" t="str">
            <v xml:space="preserve"> </v>
          </cell>
          <cell r="L84" t="str">
            <v xml:space="preserve"> </v>
          </cell>
          <cell r="M84" t="str">
            <v xml:space="preserve"> </v>
          </cell>
          <cell r="N84" t="str">
            <v xml:space="preserve"> </v>
          </cell>
          <cell r="O84" t="str">
            <v xml:space="preserve"> </v>
          </cell>
        </row>
        <row r="85">
          <cell r="A85" t="str">
            <v>NetVanta 4305 Chassis w/ Enhanced Feature Pack</v>
          </cell>
          <cell r="B85" t="str">
            <v>4200890L2</v>
          </cell>
          <cell r="C85" t="str">
            <v>Access router for frame relay and point-to-point connectivity.   Includes 2 NIM/DIM slots for existing NIMs and DIMs, 1 slot for a Wide Module (T3 wide module not currently supported), and 2 integral 10/100BaseT Ethernet ports.  Features include IP routin</v>
          </cell>
          <cell r="D85">
            <v>3490</v>
          </cell>
          <cell r="E85" t="str">
            <v>N9</v>
          </cell>
          <cell r="F85" t="str">
            <v>N7</v>
          </cell>
          <cell r="H85">
            <v>0</v>
          </cell>
          <cell r="I85" t="str">
            <v xml:space="preserve"> </v>
          </cell>
          <cell r="J85" t="str">
            <v xml:space="preserve"> </v>
          </cell>
          <cell r="K85" t="str">
            <v xml:space="preserve"> </v>
          </cell>
          <cell r="L85" t="str">
            <v xml:space="preserve"> </v>
          </cell>
          <cell r="M85" t="str">
            <v xml:space="preserve"> </v>
          </cell>
          <cell r="N85" t="str">
            <v xml:space="preserve"> </v>
          </cell>
          <cell r="O85" t="str">
            <v xml:space="preserve"> </v>
          </cell>
        </row>
        <row r="86">
          <cell r="A86" t="str">
            <v>Enhanced Feature Pack Upgrade</v>
          </cell>
          <cell r="B86" t="str">
            <v>4200368L2</v>
          </cell>
          <cell r="C86" t="str">
            <v>Hardware and software (Enhanced Feature Pack) upgrade to support IPSec based VPN in the NetVanta 4305 only.  Includes support for DES/3DES/AES encryption and includes MD5/SHA1 authentication. Compatible with the NetVanta 2000 series.  Support for up to 10</v>
          </cell>
          <cell r="D86">
            <v>995</v>
          </cell>
          <cell r="E86" t="str">
            <v>N10</v>
          </cell>
          <cell r="F86" t="str">
            <v>Included in Chassis</v>
          </cell>
          <cell r="H86">
            <v>0</v>
          </cell>
          <cell r="I86" t="str">
            <v xml:space="preserve"> </v>
          </cell>
          <cell r="J86" t="str">
            <v xml:space="preserve"> </v>
          </cell>
          <cell r="K86" t="str">
            <v xml:space="preserve"> </v>
          </cell>
          <cell r="L86" t="str">
            <v xml:space="preserve"> </v>
          </cell>
          <cell r="M86" t="str">
            <v xml:space="preserve"> </v>
          </cell>
          <cell r="N86" t="str">
            <v xml:space="preserve"> </v>
          </cell>
          <cell r="O86" t="str">
            <v xml:space="preserve"> </v>
          </cell>
        </row>
        <row r="87">
          <cell r="A87" t="str">
            <v>Octal T1/E1 Wide Module</v>
          </cell>
          <cell r="B87" t="str">
            <v>1202843L1</v>
          </cell>
          <cell r="C87" t="str">
            <v>Octal T1 or E1 Wide Module for use in the NetVanta 4305 or 5305.  Supports NxT1/E1 connections with MLPPP.  Supports 8 separate T1 or E1 connections of Frame Relay or PPP.</v>
          </cell>
          <cell r="D87">
            <v>1495</v>
          </cell>
          <cell r="E87" t="str">
            <v>Included in Chassis</v>
          </cell>
          <cell r="F87" t="str">
            <v>Included in Chassis</v>
          </cell>
          <cell r="H87">
            <v>0</v>
          </cell>
          <cell r="I87" t="str">
            <v xml:space="preserve"> </v>
          </cell>
          <cell r="J87" t="str">
            <v xml:space="preserve"> </v>
          </cell>
          <cell r="K87" t="str">
            <v xml:space="preserve"> </v>
          </cell>
          <cell r="L87" t="str">
            <v xml:space="preserve"> </v>
          </cell>
          <cell r="M87" t="str">
            <v xml:space="preserve"> </v>
          </cell>
          <cell r="N87" t="str">
            <v xml:space="preserve"> </v>
          </cell>
          <cell r="O87" t="str">
            <v xml:space="preserve"> </v>
          </cell>
        </row>
        <row r="88">
          <cell r="A88" t="str">
            <v>HSSI Wide Module</v>
          </cell>
          <cell r="B88" t="str">
            <v>1200934L1</v>
          </cell>
          <cell r="C88" t="str">
            <v>HSSI serial interface for use in the NetVanta 5305.  Supports data rates up to 44.2MBps.  Connects to a DTE port.  Currently only supported in the NetVanta 5305.</v>
          </cell>
          <cell r="D88">
            <v>1295</v>
          </cell>
          <cell r="E88" t="str">
            <v>Included in Chassis</v>
          </cell>
          <cell r="F88" t="str">
            <v>Included in Chassis</v>
          </cell>
          <cell r="H88">
            <v>0</v>
          </cell>
          <cell r="I88" t="str">
            <v xml:space="preserve"> </v>
          </cell>
          <cell r="J88" t="str">
            <v xml:space="preserve"> </v>
          </cell>
          <cell r="K88" t="str">
            <v xml:space="preserve"> </v>
          </cell>
          <cell r="L88" t="str">
            <v xml:space="preserve"> </v>
          </cell>
          <cell r="M88" t="str">
            <v xml:space="preserve"> </v>
          </cell>
          <cell r="N88" t="str">
            <v xml:space="preserve"> </v>
          </cell>
          <cell r="O88" t="str">
            <v xml:space="preserve"> </v>
          </cell>
        </row>
        <row r="89">
          <cell r="A89" t="str">
            <v>HSSI Cable</v>
          </cell>
          <cell r="B89" t="str">
            <v>1200882L1</v>
          </cell>
          <cell r="C89" t="str">
            <v>Connects the HSSI Wide Module to a DTE.</v>
          </cell>
          <cell r="D89">
            <v>90</v>
          </cell>
          <cell r="E89" t="str">
            <v>Included in Chassis</v>
          </cell>
          <cell r="F89" t="str">
            <v>Included in Chassis</v>
          </cell>
          <cell r="H89">
            <v>0</v>
          </cell>
          <cell r="I89" t="str">
            <v xml:space="preserve"> </v>
          </cell>
          <cell r="J89" t="str">
            <v xml:space="preserve"> </v>
          </cell>
          <cell r="K89" t="str">
            <v xml:space="preserve"> </v>
          </cell>
          <cell r="L89" t="str">
            <v xml:space="preserve"> </v>
          </cell>
          <cell r="M89" t="str">
            <v xml:space="preserve"> </v>
          </cell>
          <cell r="N89" t="str">
            <v xml:space="preserve"> </v>
          </cell>
          <cell r="O89" t="str">
            <v xml:space="preserve"> </v>
          </cell>
        </row>
        <row r="90">
          <cell r="A90" t="str">
            <v>NetVanta 5305 Chassis</v>
          </cell>
          <cell r="B90" t="str">
            <v>4200990L1</v>
          </cell>
          <cell r="C90" t="str">
            <v>Access router for frame relay and point-to-point connectivity.   Includes 6 slots for Wide Modules and 2 integral 10/100BaseT Ethernet ports.  Features include IP routing, OSPF, BGP, RIP V1 and V2, Static routes, 802.1d Bridging (all protocols), Command L</v>
          </cell>
          <cell r="D90">
            <v>6995</v>
          </cell>
          <cell r="E90" t="str">
            <v>N12, N13</v>
          </cell>
          <cell r="F90" t="str">
            <v>N8</v>
          </cell>
          <cell r="H90">
            <v>0</v>
          </cell>
          <cell r="I90" t="str">
            <v xml:space="preserve"> </v>
          </cell>
          <cell r="J90" t="str">
            <v xml:space="preserve"> </v>
          </cell>
          <cell r="K90" t="str">
            <v xml:space="preserve"> </v>
          </cell>
          <cell r="L90" t="str">
            <v xml:space="preserve"> </v>
          </cell>
          <cell r="M90" t="str">
            <v xml:space="preserve"> </v>
          </cell>
          <cell r="N90" t="str">
            <v xml:space="preserve"> </v>
          </cell>
          <cell r="O90" t="str">
            <v xml:space="preserve"> </v>
          </cell>
        </row>
        <row r="91">
          <cell r="A91" t="str">
            <v>NetVanta 5305 Chassis w/ Enhanced Feature Pack</v>
          </cell>
          <cell r="B91" t="str">
            <v>4200990L2</v>
          </cell>
          <cell r="C91" t="str">
            <v>Access router for frame relay and point-to-point connectivity.   Includes 6 slots for Wide Modules and 2 integral 10/100BaseT Ethernet ports.  Features include IP routing, OSPF, BGP, RIP V1 and V2, Static routes, 802.1d Bridging (all protocols), Command L</v>
          </cell>
          <cell r="D91">
            <v>8390</v>
          </cell>
          <cell r="E91" t="str">
            <v>N13</v>
          </cell>
          <cell r="F91" t="str">
            <v>N9</v>
          </cell>
          <cell r="H91">
            <v>0</v>
          </cell>
          <cell r="I91" t="str">
            <v xml:space="preserve"> </v>
          </cell>
          <cell r="J91" t="str">
            <v xml:space="preserve"> </v>
          </cell>
          <cell r="K91" t="str">
            <v xml:space="preserve"> </v>
          </cell>
          <cell r="L91" t="str">
            <v xml:space="preserve"> </v>
          </cell>
          <cell r="M91" t="str">
            <v xml:space="preserve"> </v>
          </cell>
          <cell r="N91" t="str">
            <v xml:space="preserve"> </v>
          </cell>
          <cell r="O91" t="str">
            <v xml:space="preserve"> </v>
          </cell>
        </row>
        <row r="92">
          <cell r="A92" t="str">
            <v>NetVanta 5305 DC Chassis</v>
          </cell>
          <cell r="B92" t="str">
            <v>4200995L1</v>
          </cell>
          <cell r="C92" t="str">
            <v>Access router for frame relay and point-to-point connectivity.   Includes 6 slots for Wide Modules and 2 integral 10/100BaseT Ethernet ports.  Features include IP routing, OSPF, BGP, RIP V1 and V2, Static routes, 802.1d Bridging (all protocols), Command L</v>
          </cell>
          <cell r="D92">
            <v>6995</v>
          </cell>
          <cell r="E92" t="str">
            <v>N12, N13</v>
          </cell>
          <cell r="F92" t="str">
            <v>N8</v>
          </cell>
          <cell r="H92">
            <v>0</v>
          </cell>
          <cell r="I92" t="str">
            <v xml:space="preserve"> </v>
          </cell>
          <cell r="J92" t="str">
            <v xml:space="preserve"> </v>
          </cell>
          <cell r="K92" t="str">
            <v xml:space="preserve"> </v>
          </cell>
          <cell r="L92" t="str">
            <v xml:space="preserve"> </v>
          </cell>
          <cell r="M92" t="str">
            <v xml:space="preserve"> </v>
          </cell>
          <cell r="N92" t="str">
            <v xml:space="preserve"> </v>
          </cell>
          <cell r="O92" t="str">
            <v xml:space="preserve"> </v>
          </cell>
        </row>
        <row r="93">
          <cell r="A93" t="str">
            <v>T3 Wide Module</v>
          </cell>
          <cell r="B93" t="str">
            <v>1200832L1</v>
          </cell>
          <cell r="C93" t="str">
            <v>T3 Wide Module for the NetVanta 5305.  Supports full 45Mpbs Frame Relay or PPP connection.  Up to 2 modues can be installed in a NetVanta 5305.</v>
          </cell>
          <cell r="D93">
            <v>1895</v>
          </cell>
          <cell r="E93" t="str">
            <v>Included in Chassis</v>
          </cell>
          <cell r="F93" t="str">
            <v>Included in Chassis</v>
          </cell>
          <cell r="H93">
            <v>0</v>
          </cell>
          <cell r="I93" t="str">
            <v xml:space="preserve"> </v>
          </cell>
          <cell r="J93" t="str">
            <v xml:space="preserve"> </v>
          </cell>
          <cell r="K93" t="str">
            <v xml:space="preserve"> </v>
          </cell>
          <cell r="L93" t="str">
            <v xml:space="preserve"> </v>
          </cell>
          <cell r="M93" t="str">
            <v xml:space="preserve"> </v>
          </cell>
          <cell r="N93" t="str">
            <v xml:space="preserve"> </v>
          </cell>
          <cell r="O93" t="str">
            <v xml:space="preserve"> </v>
          </cell>
        </row>
        <row r="94">
          <cell r="A94" t="str">
            <v>Enhanced Feature Pack Upgrade</v>
          </cell>
          <cell r="B94" t="str">
            <v>4200368L3</v>
          </cell>
          <cell r="C94" t="str">
            <v>Hardware and software (Enhanced Feature Pack) upgrade to support IPSec based VPN in the NetVanta 5305 only.  Includes support for DES/3DES/AES encryption and includes MD5/SHA1 authentication. Compatible with the NetVanta 2000 series.  Support for up to 20</v>
          </cell>
          <cell r="D94">
            <v>1395</v>
          </cell>
          <cell r="E94" t="str">
            <v>N10</v>
          </cell>
          <cell r="F94" t="str">
            <v>Included in Chassis</v>
          </cell>
          <cell r="H94">
            <v>0</v>
          </cell>
          <cell r="I94" t="str">
            <v xml:space="preserve"> </v>
          </cell>
          <cell r="J94" t="str">
            <v xml:space="preserve"> </v>
          </cell>
          <cell r="K94" t="str">
            <v xml:space="preserve"> </v>
          </cell>
          <cell r="L94" t="str">
            <v xml:space="preserve"> </v>
          </cell>
          <cell r="M94" t="str">
            <v xml:space="preserve"> </v>
          </cell>
          <cell r="N94" t="str">
            <v xml:space="preserve"> </v>
          </cell>
          <cell r="O94" t="str">
            <v xml:space="preserve"> </v>
          </cell>
        </row>
        <row r="95">
          <cell r="A95" t="str">
            <v>Redundant AC Power Supply</v>
          </cell>
          <cell r="B95" t="str">
            <v>1200840L1</v>
          </cell>
          <cell r="C95" t="str">
            <v>Redundant AC Power Supply module for the NetVanta 5305.</v>
          </cell>
          <cell r="D95">
            <v>695</v>
          </cell>
          <cell r="E95" t="str">
            <v>Included in Chassis</v>
          </cell>
          <cell r="F95" t="str">
            <v>Included in Chassis</v>
          </cell>
          <cell r="H95">
            <v>0</v>
          </cell>
          <cell r="I95" t="str">
            <v xml:space="preserve"> </v>
          </cell>
          <cell r="J95" t="str">
            <v xml:space="preserve"> </v>
          </cell>
          <cell r="K95" t="str">
            <v xml:space="preserve"> </v>
          </cell>
          <cell r="L95" t="str">
            <v xml:space="preserve"> </v>
          </cell>
          <cell r="M95" t="str">
            <v xml:space="preserve"> </v>
          </cell>
          <cell r="N95" t="str">
            <v xml:space="preserve"> </v>
          </cell>
          <cell r="O95" t="str">
            <v xml:space="preserve"> </v>
          </cell>
        </row>
        <row r="96">
          <cell r="A96" t="str">
            <v>Redundant DC Power Supply</v>
          </cell>
          <cell r="B96" t="str">
            <v>1200841L1</v>
          </cell>
          <cell r="C96" t="str">
            <v>Redundant DC Power Supply module for the NetVanta 5305.</v>
          </cell>
          <cell r="D96">
            <v>695</v>
          </cell>
          <cell r="E96" t="str">
            <v>Included in Chassis</v>
          </cell>
          <cell r="F96" t="str">
            <v>Included in Chassis</v>
          </cell>
          <cell r="H96">
            <v>0</v>
          </cell>
          <cell r="I96" t="str">
            <v xml:space="preserve"> </v>
          </cell>
          <cell r="J96" t="str">
            <v xml:space="preserve"> </v>
          </cell>
          <cell r="K96" t="str">
            <v xml:space="preserve"> </v>
          </cell>
          <cell r="L96" t="str">
            <v xml:space="preserve"> </v>
          </cell>
          <cell r="M96" t="str">
            <v xml:space="preserve"> </v>
          </cell>
          <cell r="N96" t="str">
            <v xml:space="preserve"> </v>
          </cell>
          <cell r="O96" t="str">
            <v xml:space="preserve"> </v>
          </cell>
        </row>
        <row r="97">
          <cell r="A97" t="str">
            <v>NetVanta 2050, 2nd GEN, SFP</v>
          </cell>
          <cell r="B97" t="str">
            <v>1202362L1</v>
          </cell>
          <cell r="C97" t="str">
            <v>ADTRAN OS-based Home Office/Telecommuter Gateway which includes Firewall, NAT and Routing capability. Limited to 15 concurrent users using the Firewall. 10/100BaseT Ethernet Connectivity between LAN and Broadband Modem or Existing Router. 12 VDC Power Sup</v>
          </cell>
          <cell r="D97">
            <v>345</v>
          </cell>
          <cell r="E97" t="str">
            <v>L4</v>
          </cell>
          <cell r="F97" t="str">
            <v>M1</v>
          </cell>
          <cell r="H97">
            <v>0</v>
          </cell>
          <cell r="I97" t="str">
            <v xml:space="preserve"> </v>
          </cell>
          <cell r="J97" t="str">
            <v xml:space="preserve"> </v>
          </cell>
          <cell r="K97" t="str">
            <v xml:space="preserve"> </v>
          </cell>
          <cell r="L97" t="str">
            <v xml:space="preserve"> </v>
          </cell>
          <cell r="M97" t="str">
            <v xml:space="preserve"> </v>
          </cell>
          <cell r="N97" t="str">
            <v xml:space="preserve"> </v>
          </cell>
          <cell r="O97" t="str">
            <v xml:space="preserve"> </v>
          </cell>
        </row>
        <row r="98">
          <cell r="A98" t="str">
            <v>NetVanta 2050, 2nd GEN, EFP</v>
          </cell>
          <cell r="B98" t="str">
            <v>1202362L2</v>
          </cell>
          <cell r="C98" t="str">
            <v xml:space="preserve">ADTRAN OS-basedHome Office/Telecommuter Gateway which includes VPN, Firewall, NAT and Routing capability. Handles 5 IPSec VPN Tunnels with 3 Mbps 3DES throughput. Limited to 15 concurrent users using the Firewall or VPN. 10/100BaseT Ethernet Connectivity </v>
          </cell>
          <cell r="D98">
            <v>395</v>
          </cell>
          <cell r="E98" t="str">
            <v>L4</v>
          </cell>
          <cell r="F98" t="str">
            <v>M1</v>
          </cell>
          <cell r="H98">
            <v>0</v>
          </cell>
          <cell r="I98" t="str">
            <v xml:space="preserve"> </v>
          </cell>
          <cell r="J98" t="str">
            <v xml:space="preserve"> </v>
          </cell>
          <cell r="K98" t="str">
            <v xml:space="preserve"> </v>
          </cell>
          <cell r="L98" t="str">
            <v xml:space="preserve"> </v>
          </cell>
          <cell r="M98" t="str">
            <v xml:space="preserve"> </v>
          </cell>
          <cell r="N98" t="str">
            <v xml:space="preserve"> </v>
          </cell>
          <cell r="O98" t="str">
            <v xml:space="preserve"> </v>
          </cell>
        </row>
        <row r="99">
          <cell r="A99" t="str">
            <v>NetVanta 2054, 2nd GEN, SFP</v>
          </cell>
          <cell r="B99" t="str">
            <v>1202363L1</v>
          </cell>
          <cell r="C99" t="str">
            <v>ADTRAN OS-based Home Office/Telecommuter Gateway which includes Firewall, NAT and Routing capability. Limited to 15 concurrent users using the Firewall. 10/100BaseT Ethernet Connectivity between LAN and Broadband Modem or Existing Router. 12 VDC Power Sup</v>
          </cell>
          <cell r="D99">
            <v>445</v>
          </cell>
          <cell r="E99" t="str">
            <v>L4</v>
          </cell>
          <cell r="F99" t="str">
            <v>M1</v>
          </cell>
          <cell r="H99">
            <v>0</v>
          </cell>
          <cell r="I99" t="str">
            <v xml:space="preserve"> </v>
          </cell>
          <cell r="J99" t="str">
            <v xml:space="preserve"> </v>
          </cell>
          <cell r="K99" t="str">
            <v xml:space="preserve"> </v>
          </cell>
          <cell r="L99" t="str">
            <v xml:space="preserve"> </v>
          </cell>
          <cell r="M99" t="str">
            <v xml:space="preserve"> </v>
          </cell>
          <cell r="N99" t="str">
            <v xml:space="preserve"> </v>
          </cell>
          <cell r="O99" t="str">
            <v xml:space="preserve"> </v>
          </cell>
        </row>
        <row r="100">
          <cell r="A100" t="str">
            <v>NetVanta 2054, 2nd GEN, EFP</v>
          </cell>
          <cell r="B100" t="str">
            <v>1202363L2</v>
          </cell>
          <cell r="C100" t="str">
            <v xml:space="preserve">ADTRAN OS-basedHome Office/Telecommuter Gateway which includes VPN, Firewall, NAT and Routing capability. Handles 5 IPSec VPN Tunnels with 3 Mbps 3DES throughput. Limited to 15 concurrent users using the Firewall or VPN. 10/100BaseT Ethernet Connectivity </v>
          </cell>
          <cell r="D100">
            <v>495</v>
          </cell>
          <cell r="E100" t="str">
            <v>L6</v>
          </cell>
          <cell r="F100" t="str">
            <v>M1</v>
          </cell>
          <cell r="H100">
            <v>0</v>
          </cell>
          <cell r="I100" t="str">
            <v xml:space="preserve"> </v>
          </cell>
          <cell r="J100" t="str">
            <v xml:space="preserve"> </v>
          </cell>
          <cell r="K100" t="str">
            <v xml:space="preserve"> </v>
          </cell>
          <cell r="L100" t="str">
            <v xml:space="preserve"> </v>
          </cell>
          <cell r="M100" t="str">
            <v xml:space="preserve"> </v>
          </cell>
          <cell r="N100" t="str">
            <v xml:space="preserve"> </v>
          </cell>
          <cell r="O100" t="str">
            <v xml:space="preserve"> </v>
          </cell>
        </row>
        <row r="101">
          <cell r="A101" t="str">
            <v>NetVanta 2100, 2nd GEN, EFP</v>
          </cell>
          <cell r="B101" t="str">
            <v>1202361L2</v>
          </cell>
          <cell r="C101" t="str">
            <v>ADTRAN OS-based Small Office Gateway which includes VPN, Firewall, NAT and Routing capability. Handles 10 IPSec VPN Tunnels with 10 Mbps 3DES throughput. 10/100BaseT Ethernet Connectivity between LAN and Broadband Modem or Existing Router. 12 VDC Power Su</v>
          </cell>
          <cell r="D101">
            <v>695</v>
          </cell>
          <cell r="E101" t="str">
            <v>L6</v>
          </cell>
          <cell r="F101" t="str">
            <v>M2</v>
          </cell>
          <cell r="H101">
            <v>0</v>
          </cell>
          <cell r="I101" t="str">
            <v xml:space="preserve"> </v>
          </cell>
          <cell r="J101" t="str">
            <v xml:space="preserve"> </v>
          </cell>
          <cell r="K101" t="str">
            <v xml:space="preserve"> </v>
          </cell>
          <cell r="L101" t="str">
            <v xml:space="preserve"> </v>
          </cell>
          <cell r="M101" t="str">
            <v xml:space="preserve"> </v>
          </cell>
          <cell r="N101" t="str">
            <v xml:space="preserve"> </v>
          </cell>
          <cell r="O101" t="str">
            <v xml:space="preserve"> </v>
          </cell>
        </row>
        <row r="102">
          <cell r="A102" t="str">
            <v>NetVanta 2300, 2nd GEN, EFP</v>
          </cell>
          <cell r="B102" t="str">
            <v>1202366L2</v>
          </cell>
          <cell r="C102" t="str">
            <v>ADTRAN OS-based Branch Office Gateway (1U rackmount configuration) featuring VPN, Firewall and NAT. Supports up to 500 IPSec VPN Tunnels using DES, 3DES or AES encryption. Four (4) 10/100BaseT Ethernet connections included (1 PUBLIC, 3 PRIVATE). Also incl</v>
          </cell>
          <cell r="D102">
            <v>1395</v>
          </cell>
          <cell r="E102" t="str">
            <v>L7</v>
          </cell>
          <cell r="F102" t="str">
            <v>M6</v>
          </cell>
          <cell r="H102">
            <v>0</v>
          </cell>
          <cell r="I102" t="str">
            <v xml:space="preserve"> </v>
          </cell>
          <cell r="J102" t="str">
            <v xml:space="preserve"> </v>
          </cell>
          <cell r="K102" t="str">
            <v xml:space="preserve"> </v>
          </cell>
          <cell r="L102" t="str">
            <v xml:space="preserve"> </v>
          </cell>
          <cell r="M102" t="str">
            <v xml:space="preserve"> </v>
          </cell>
          <cell r="N102" t="str">
            <v xml:space="preserve"> </v>
          </cell>
          <cell r="O102" t="str">
            <v xml:space="preserve"> </v>
          </cell>
        </row>
        <row r="103">
          <cell r="A103" t="str">
            <v>NetVanta 2400, 2nd GEN, EFP</v>
          </cell>
          <cell r="B103" t="str">
            <v>1202367L2</v>
          </cell>
          <cell r="C103" t="str">
            <v>ADTRAN OS-based Large/Host Office Gateway (1U rackmount configuration) featuring VPN, Firewall and NAT. Supports up to 1000 IPSec VPN Tunnels using DES, 3DES or AES encryption. Four (4) 10/100BaseT Ethernet connections included (1 PUBLIC, 3 PRIVATE). Also</v>
          </cell>
          <cell r="D103">
            <v>2195</v>
          </cell>
          <cell r="E103" t="str">
            <v>L8</v>
          </cell>
          <cell r="F103" t="str">
            <v>M8</v>
          </cell>
          <cell r="H103">
            <v>0</v>
          </cell>
          <cell r="I103" t="str">
            <v xml:space="preserve"> </v>
          </cell>
          <cell r="J103" t="str">
            <v xml:space="preserve"> </v>
          </cell>
          <cell r="K103" t="str">
            <v xml:space="preserve"> </v>
          </cell>
          <cell r="L103" t="str">
            <v xml:space="preserve"> </v>
          </cell>
          <cell r="M103" t="str">
            <v xml:space="preserve"> </v>
          </cell>
          <cell r="N103" t="str">
            <v xml:space="preserve"> </v>
          </cell>
          <cell r="O103" t="str">
            <v xml:space="preserve"> </v>
          </cell>
        </row>
        <row r="104">
          <cell r="A104" t="str">
            <v>NetVanta VPN Client (5 Users)</v>
          </cell>
          <cell r="B104" t="str">
            <v>1200360L1#5</v>
          </cell>
          <cell r="C104" t="str">
            <v>VPN software client (with personal firewall) to connect mobile/dial-up users to a NetVanta Internet Security appliance. 5 user license included.</v>
          </cell>
          <cell r="D104">
            <v>125</v>
          </cell>
          <cell r="E104" t="str">
            <v>L3 (Remote Install Only)</v>
          </cell>
          <cell r="F104" t="str">
            <v>N/A</v>
          </cell>
          <cell r="H104">
            <v>0</v>
          </cell>
          <cell r="I104" t="str">
            <v xml:space="preserve"> </v>
          </cell>
          <cell r="K104" t="str">
            <v xml:space="preserve"> </v>
          </cell>
          <cell r="L104" t="str">
            <v xml:space="preserve"> </v>
          </cell>
          <cell r="M104" t="str">
            <v xml:space="preserve"> </v>
          </cell>
          <cell r="N104" t="str">
            <v xml:space="preserve"> </v>
          </cell>
          <cell r="O104" t="str">
            <v xml:space="preserve"> </v>
          </cell>
        </row>
        <row r="105">
          <cell r="A105" t="str">
            <v>NetVanta VPN Client (10 Users)</v>
          </cell>
          <cell r="B105" t="str">
            <v>1200360L1#10</v>
          </cell>
          <cell r="C105" t="str">
            <v>VPN software client (with personal firewall) to connect mobile/dial-up users to a NetVanta Internet Security appliance. 10 user license included.</v>
          </cell>
          <cell r="D105">
            <v>195</v>
          </cell>
          <cell r="E105" t="str">
            <v>L7 (Remote Install Only)</v>
          </cell>
          <cell r="F105" t="str">
            <v>N/A</v>
          </cell>
          <cell r="H105">
            <v>0</v>
          </cell>
          <cell r="I105" t="str">
            <v xml:space="preserve"> </v>
          </cell>
          <cell r="K105" t="str">
            <v xml:space="preserve"> </v>
          </cell>
          <cell r="L105" t="str">
            <v xml:space="preserve"> </v>
          </cell>
          <cell r="M105" t="str">
            <v xml:space="preserve"> </v>
          </cell>
          <cell r="N105" t="str">
            <v xml:space="preserve"> </v>
          </cell>
          <cell r="O105" t="str">
            <v xml:space="preserve"> </v>
          </cell>
        </row>
        <row r="106">
          <cell r="A106" t="str">
            <v>NetVanta VPN Client (50 Users)</v>
          </cell>
          <cell r="B106" t="str">
            <v>1200360L1#50</v>
          </cell>
          <cell r="C106" t="str">
            <v>VPN software client (with personal firewall) to connect mobile/dial-up users to a NetVanta Internet Security appliance. 50 user license included.</v>
          </cell>
          <cell r="D106">
            <v>895</v>
          </cell>
          <cell r="E106" t="str">
            <v>L13 (Remote Install Only)</v>
          </cell>
          <cell r="F106" t="str">
            <v>N/A</v>
          </cell>
          <cell r="H106">
            <v>0</v>
          </cell>
          <cell r="I106" t="str">
            <v xml:space="preserve"> </v>
          </cell>
          <cell r="K106" t="str">
            <v xml:space="preserve"> </v>
          </cell>
          <cell r="L106" t="str">
            <v xml:space="preserve"> </v>
          </cell>
          <cell r="M106" t="str">
            <v xml:space="preserve"> </v>
          </cell>
          <cell r="N106" t="str">
            <v xml:space="preserve"> </v>
          </cell>
          <cell r="O106" t="str">
            <v xml:space="preserve"> </v>
          </cell>
        </row>
        <row r="107">
          <cell r="A107" t="str">
            <v>NetVanta VPN Client (100 Users)</v>
          </cell>
          <cell r="B107" t="str">
            <v>1200360L1#100</v>
          </cell>
          <cell r="C107" t="str">
            <v>VPN software client (with personal firewall) to connect mobile/dial-up users to a NetVanta Internet Security appliance. 100 user license included.</v>
          </cell>
          <cell r="D107">
            <v>1495</v>
          </cell>
          <cell r="E107" t="str">
            <v>L16 (Remote Install Only)</v>
          </cell>
          <cell r="F107" t="str">
            <v>N/A</v>
          </cell>
          <cell r="H107">
            <v>0</v>
          </cell>
          <cell r="I107" t="str">
            <v xml:space="preserve"> </v>
          </cell>
          <cell r="K107" t="str">
            <v xml:space="preserve"> </v>
          </cell>
          <cell r="L107" t="str">
            <v xml:space="preserve"> </v>
          </cell>
          <cell r="M107" t="str">
            <v xml:space="preserve"> </v>
          </cell>
          <cell r="N107" t="str">
            <v xml:space="preserve"> </v>
          </cell>
          <cell r="O107" t="str">
            <v xml:space="preserve"> </v>
          </cell>
        </row>
        <row r="108">
          <cell r="A108" t="str">
            <v>NetVanta 2050/2054 Enhanced Feature Pack Firmware Upgrade</v>
          </cell>
          <cell r="B108" t="str">
            <v>1950362L2</v>
          </cell>
          <cell r="C108" t="str">
            <v>Enhanced Feature Pack software for the NetVanta 2050 and 2054.  Includes support for IPSec-based DES/3DES/AES encryption and includes MD5/SHA1 authentication.  Supports up to 5 tunnels in NetVanta 2050 and 2054.</v>
          </cell>
          <cell r="D108">
            <v>50</v>
          </cell>
          <cell r="E108" t="str">
            <v>N10</v>
          </cell>
          <cell r="F108" t="str">
            <v>Included in Chassis</v>
          </cell>
          <cell r="H108">
            <v>0</v>
          </cell>
          <cell r="I108" t="str">
            <v xml:space="preserve"> </v>
          </cell>
          <cell r="J108" t="str">
            <v xml:space="preserve"> </v>
          </cell>
          <cell r="K108" t="str">
            <v xml:space="preserve"> </v>
          </cell>
          <cell r="L108" t="str">
            <v xml:space="preserve"> </v>
          </cell>
          <cell r="M108" t="str">
            <v xml:space="preserve"> </v>
          </cell>
          <cell r="N108" t="str">
            <v xml:space="preserve"> </v>
          </cell>
          <cell r="O108" t="str">
            <v xml:space="preserve"> </v>
          </cell>
        </row>
        <row r="109">
          <cell r="A109" t="str">
            <v>IP TELEPHONY</v>
          </cell>
        </row>
        <row r="110">
          <cell r="A110" t="str">
            <v>NetVanta 7100</v>
          </cell>
          <cell r="B110" t="str">
            <v>1200796L1</v>
          </cell>
          <cell r="C110" t="str">
            <v xml:space="preserve">IP PBX with integrated Switch/Router.  Chassis includes two NetVanta NIM/VIM module slots, 24 Power over Ethernet 802.3af 10/100 access ports, two Combo 10/100/1000/SFP Gigabit ports, one 10/100 WAN Ethernet port, two analog trunk (FXO) ports, two analog </v>
          </cell>
          <cell r="D110">
            <v>5195</v>
          </cell>
          <cell r="E110" t="str">
            <v>Call for Quote</v>
          </cell>
          <cell r="F110" t="str">
            <v>Call for Quote</v>
          </cell>
          <cell r="H110">
            <v>0</v>
          </cell>
          <cell r="I110" t="str">
            <v xml:space="preserve"> </v>
          </cell>
          <cell r="J110" t="str">
            <v xml:space="preserve"> </v>
          </cell>
          <cell r="K110" t="str">
            <v xml:space="preserve"> </v>
          </cell>
          <cell r="L110" t="str">
            <v xml:space="preserve"> </v>
          </cell>
          <cell r="M110" t="str">
            <v xml:space="preserve"> </v>
          </cell>
          <cell r="N110" t="str">
            <v xml:space="preserve"> </v>
          </cell>
          <cell r="O110" t="str">
            <v xml:space="preserve"> </v>
          </cell>
        </row>
        <row r="111">
          <cell r="A111" t="str">
            <v>NetVanta Analog 4-Port Station Voice Interface Module</v>
          </cell>
          <cell r="B111" t="str">
            <v>1200690L1</v>
          </cell>
          <cell r="C111" t="str">
            <v>Analog Station Voice Interface Module (VIM) for the NetVanta 7100.  Provides four analog RJ-11 station (FXS) ports for connection to analog devices such as POTS phones, FAX machines, and/or modems.  Delivers Caller ID name/number using FSK.  Loop-start/DT</v>
          </cell>
          <cell r="D111">
            <v>400</v>
          </cell>
          <cell r="E111" t="str">
            <v>Call for Quote</v>
          </cell>
          <cell r="F111" t="str">
            <v>Call for Quote</v>
          </cell>
          <cell r="H111">
            <v>0</v>
          </cell>
          <cell r="I111" t="str">
            <v xml:space="preserve"> </v>
          </cell>
          <cell r="J111" t="str">
            <v xml:space="preserve"> </v>
          </cell>
          <cell r="K111" t="str">
            <v xml:space="preserve"> </v>
          </cell>
          <cell r="L111" t="str">
            <v xml:space="preserve"> </v>
          </cell>
          <cell r="M111" t="str">
            <v xml:space="preserve"> </v>
          </cell>
          <cell r="N111" t="str">
            <v xml:space="preserve"> </v>
          </cell>
          <cell r="O111" t="str">
            <v xml:space="preserve"> </v>
          </cell>
        </row>
        <row r="112">
          <cell r="A112" t="str">
            <v>NetVanta Analog 4-Port Trunk Voice Interface Module</v>
          </cell>
          <cell r="B112" t="str">
            <v>1200691L1</v>
          </cell>
          <cell r="C112" t="str">
            <v>Analog Trunk Voice Interface Module (VIM) for the NetVanta 7100.  Provides four analog RJ-11 trunk (FXO) ports for termination of PSTN circuits.  Supports loop-start and ground-start and captures Caller ID name/number using FSK.  Part 68 compliant.  5-yea</v>
          </cell>
          <cell r="D112">
            <v>400</v>
          </cell>
          <cell r="E112" t="str">
            <v>Call for Quote</v>
          </cell>
          <cell r="F112" t="str">
            <v>Call for Quote</v>
          </cell>
          <cell r="H112">
            <v>0</v>
          </cell>
          <cell r="I112" t="str">
            <v xml:space="preserve"> </v>
          </cell>
          <cell r="J112" t="str">
            <v xml:space="preserve"> </v>
          </cell>
          <cell r="K112" t="str">
            <v xml:space="preserve"> </v>
          </cell>
          <cell r="L112" t="str">
            <v xml:space="preserve"> </v>
          </cell>
          <cell r="M112" t="str">
            <v xml:space="preserve"> </v>
          </cell>
          <cell r="N112" t="str">
            <v xml:space="preserve"> </v>
          </cell>
          <cell r="O112" t="str">
            <v xml:space="preserve"> </v>
          </cell>
        </row>
        <row r="113">
          <cell r="A113" t="str">
            <v>NetVanta Analog 2-Trunk/2-Station Voice Interface Module</v>
          </cell>
          <cell r="B113" t="str">
            <v>1200692L1</v>
          </cell>
          <cell r="C113" t="str">
            <v xml:space="preserve">Analog Trunk/Station Voice Interface Module (VIM) for the NetVanta 7100.  Provides two analog RJ-11 trunk (FXO) ports for termination of PSTN circuits; supports loop-start and ground-start and captures Caller ID name/number using FSK; Part 68 compliant.  </v>
          </cell>
          <cell r="D113">
            <v>400</v>
          </cell>
          <cell r="E113" t="str">
            <v>Call for Quote</v>
          </cell>
          <cell r="F113" t="str">
            <v>Call for Quote</v>
          </cell>
          <cell r="H113">
            <v>0</v>
          </cell>
          <cell r="I113" t="str">
            <v xml:space="preserve"> </v>
          </cell>
          <cell r="J113" t="str">
            <v xml:space="preserve"> </v>
          </cell>
          <cell r="K113" t="str">
            <v xml:space="preserve"> </v>
          </cell>
          <cell r="L113" t="str">
            <v xml:space="preserve"> </v>
          </cell>
          <cell r="M113" t="str">
            <v xml:space="preserve"> </v>
          </cell>
          <cell r="N113" t="str">
            <v xml:space="preserve"> </v>
          </cell>
          <cell r="O113" t="str">
            <v xml:space="preserve"> </v>
          </cell>
        </row>
        <row r="114">
          <cell r="A114" t="str">
            <v>NetVanta T1/PRI Voice Interface Module</v>
          </cell>
          <cell r="B114" t="str">
            <v>1200695L1</v>
          </cell>
          <cell r="C114" t="str">
            <v>T1/PRI Voice Interface Module (VIM) for the NetVanta 7100.  Provides one RBS T1 or one PRI (5E, DMS100, or National) interface for termination of TDM voice trunks.  Includes DBU port.  5-year warranty.</v>
          </cell>
          <cell r="D114">
            <v>400</v>
          </cell>
          <cell r="E114" t="str">
            <v>Call for Quote</v>
          </cell>
          <cell r="F114" t="str">
            <v>Call for Quote</v>
          </cell>
          <cell r="H114">
            <v>0</v>
          </cell>
          <cell r="I114" t="str">
            <v xml:space="preserve"> </v>
          </cell>
          <cell r="J114" t="str">
            <v xml:space="preserve"> </v>
          </cell>
          <cell r="K114" t="str">
            <v xml:space="preserve"> </v>
          </cell>
          <cell r="L114" t="str">
            <v xml:space="preserve"> </v>
          </cell>
          <cell r="M114" t="str">
            <v xml:space="preserve"> </v>
          </cell>
          <cell r="N114" t="str">
            <v xml:space="preserve"> </v>
          </cell>
          <cell r="O114" t="str">
            <v xml:space="preserve"> </v>
          </cell>
        </row>
        <row r="115">
          <cell r="A115" t="str">
            <v>IP 501 or 601 Wallmount Bracket Kit</v>
          </cell>
          <cell r="B115" t="str">
            <v>1200762L1</v>
          </cell>
          <cell r="C115" t="str">
            <v>Wallmount Bracket Kit for use with the IP 501 or 601 telephones.   Can only be purchased by ADTRAN certified IP Telephony Dealers.</v>
          </cell>
          <cell r="D115">
            <v>20</v>
          </cell>
          <cell r="E115" t="str">
            <v>Call for Quote</v>
          </cell>
          <cell r="F115" t="str">
            <v>N/A</v>
          </cell>
          <cell r="H115">
            <v>0</v>
          </cell>
          <cell r="I115" t="str">
            <v xml:space="preserve"> </v>
          </cell>
          <cell r="J115" t="str">
            <v xml:space="preserve"> </v>
          </cell>
          <cell r="K115" t="str">
            <v xml:space="preserve"> </v>
          </cell>
          <cell r="L115" t="str">
            <v xml:space="preserve"> </v>
          </cell>
          <cell r="M115" t="str">
            <v xml:space="preserve"> </v>
          </cell>
          <cell r="N115" t="str">
            <v xml:space="preserve"> </v>
          </cell>
          <cell r="O115" t="str">
            <v xml:space="preserve"> </v>
          </cell>
        </row>
        <row r="116">
          <cell r="A116" t="str">
            <v>IP 501 AC Adapter (5-Pack)</v>
          </cell>
          <cell r="B116" t="str">
            <v>1200767L1</v>
          </cell>
          <cell r="C116" t="str">
            <v>IP 501 Telephone AC wall adapters (quantity 5) for local powering of IP 501 telephones.  1-year warranty.  Can only be purchased by ADTRAN certified IP Telephony Dealers.</v>
          </cell>
          <cell r="D116">
            <v>35</v>
          </cell>
          <cell r="E116" t="str">
            <v>Call for Quote</v>
          </cell>
          <cell r="F116" t="str">
            <v>Call for Quote</v>
          </cell>
          <cell r="H116">
            <v>0</v>
          </cell>
          <cell r="I116" t="str">
            <v xml:space="preserve"> </v>
          </cell>
          <cell r="J116" t="str">
            <v xml:space="preserve"> </v>
          </cell>
          <cell r="K116" t="str">
            <v xml:space="preserve"> </v>
          </cell>
          <cell r="L116" t="str">
            <v xml:space="preserve"> </v>
          </cell>
          <cell r="M116" t="str">
            <v xml:space="preserve"> </v>
          </cell>
          <cell r="N116" t="str">
            <v xml:space="preserve"> </v>
          </cell>
          <cell r="O116" t="str">
            <v xml:space="preserve"> </v>
          </cell>
        </row>
        <row r="117">
          <cell r="A117" t="str">
            <v>IP 430</v>
          </cell>
          <cell r="B117" t="str">
            <v>1200776L1</v>
          </cell>
          <cell r="C117" t="str">
            <v xml:space="preserve">Two-line VoIP Telephone that includes 9 dedicated feature keys (2 illuminated), 4 soft keys, and a full-duplex speakerphone.  IP 430 provides two 10/100 Mbps switched Ethernet ports, support for G.711 and G.729 codecs, and an RJ-9 headset jack.  Includes </v>
          </cell>
          <cell r="D117">
            <v>239</v>
          </cell>
          <cell r="E117" t="str">
            <v>Call for Quote</v>
          </cell>
          <cell r="F117" t="str">
            <v>1T</v>
          </cell>
          <cell r="H117">
            <v>0</v>
          </cell>
          <cell r="I117" t="str">
            <v xml:space="preserve"> </v>
          </cell>
          <cell r="J117" t="str">
            <v xml:space="preserve"> </v>
          </cell>
          <cell r="K117" t="str">
            <v xml:space="preserve"> </v>
          </cell>
          <cell r="L117" t="str">
            <v xml:space="preserve"> </v>
          </cell>
        </row>
        <row r="118">
          <cell r="A118" t="str">
            <v>IP 501 w/ POE</v>
          </cell>
          <cell r="B118" t="str">
            <v>1200777L1</v>
          </cell>
          <cell r="C118" t="str">
            <v xml:space="preserve">Three-line VoIP Telephone that includes 12 dedicated feature keys (3 with display indication), 4 soft keys, and a full-duplex speakerphone.  IP 501 provides two 10/100 Mbps switched Ethernet ports, support for G.711 and G.729 codecs, a RJ-9 headset jack, </v>
          </cell>
          <cell r="D118">
            <v>295</v>
          </cell>
          <cell r="E118" t="str">
            <v>Call for Quote</v>
          </cell>
          <cell r="F118" t="str">
            <v>1T</v>
          </cell>
          <cell r="H118">
            <v>0</v>
          </cell>
          <cell r="I118" t="str">
            <v xml:space="preserve"> </v>
          </cell>
          <cell r="J118" t="str">
            <v xml:space="preserve"> </v>
          </cell>
          <cell r="K118" t="str">
            <v xml:space="preserve"> </v>
          </cell>
          <cell r="L118" t="str">
            <v xml:space="preserve"> </v>
          </cell>
        </row>
        <row r="119">
          <cell r="A119" t="str">
            <v>IP 601</v>
          </cell>
          <cell r="B119" t="str">
            <v>1200778L1</v>
          </cell>
          <cell r="C119" t="str">
            <v>Six-line VoIP Telephone that includes 18 dedicated feature keys (6 illuminated), 4 soft keys, and a full-duplex speakerphone.  IP 601 provides two 10/100 Mbps switched Ethernet ports, support for G.711 and G.729 codecs, and an RJ-9 headset jack.  Includes</v>
          </cell>
          <cell r="D119">
            <v>399</v>
          </cell>
          <cell r="E119" t="str">
            <v>Call for Quote</v>
          </cell>
          <cell r="F119" t="str">
            <v>2T</v>
          </cell>
          <cell r="H119">
            <v>0</v>
          </cell>
          <cell r="I119" t="str">
            <v xml:space="preserve"> </v>
          </cell>
          <cell r="J119" t="str">
            <v xml:space="preserve"> </v>
          </cell>
          <cell r="K119" t="str">
            <v xml:space="preserve"> </v>
          </cell>
          <cell r="L119" t="str">
            <v xml:space="preserve"> </v>
          </cell>
        </row>
        <row r="120">
          <cell r="A120" t="str">
            <v>IP 601 EM</v>
          </cell>
          <cell r="B120" t="str">
            <v>1200779L1</v>
          </cell>
          <cell r="C120" t="str">
            <v>Expansion Module for the IP 601 telephone (#1200778L1) that adds 14 multifunctional keys for call appearances and/or speed dial.  Simple plug-and-play setup as both power and signaling are provided by the host IP 601.  Up to 3 Expansion Modules can be con</v>
          </cell>
          <cell r="D120">
            <v>299</v>
          </cell>
          <cell r="E120" t="str">
            <v>Call for Quote</v>
          </cell>
          <cell r="F120" t="str">
            <v>1T</v>
          </cell>
          <cell r="H120">
            <v>0</v>
          </cell>
          <cell r="I120" t="str">
            <v xml:space="preserve"> </v>
          </cell>
          <cell r="J120" t="str">
            <v xml:space="preserve"> </v>
          </cell>
          <cell r="K120" t="str">
            <v xml:space="preserve"> </v>
          </cell>
          <cell r="L120" t="str">
            <v xml:space="preserve"> </v>
          </cell>
        </row>
        <row r="121">
          <cell r="A121" t="str">
            <v>IP 4000</v>
          </cell>
          <cell r="B121" t="str">
            <v>1200789L1</v>
          </cell>
          <cell r="C121" t="str">
            <v>High quality SIP conference phone designed for offices or small to medium sized conference rooms.  IP 4000 provides menu driven user interface, a high-resolution backlit LCD , and convenient access to common telephony functions including transfer, hold, r</v>
          </cell>
          <cell r="D121">
            <v>1099</v>
          </cell>
          <cell r="E121" t="str">
            <v>Call for Quote</v>
          </cell>
          <cell r="F121" t="str">
            <v>11T</v>
          </cell>
          <cell r="H121">
            <v>0</v>
          </cell>
          <cell r="I121" t="str">
            <v xml:space="preserve"> </v>
          </cell>
          <cell r="J121" t="str">
            <v xml:space="preserve"> </v>
          </cell>
          <cell r="K121" t="str">
            <v xml:space="preserve"> </v>
          </cell>
          <cell r="L121" t="str">
            <v xml:space="preserve"> </v>
          </cell>
        </row>
        <row r="122">
          <cell r="A122" t="str">
            <v>ADP-40 Analog Door Phone</v>
          </cell>
          <cell r="B122" t="str">
            <v>1200761L1</v>
          </cell>
          <cell r="C122" t="str">
            <v>The ADP-40 is a Stainless Steel, compact, weather and vandal resistant, telephone line powered speaker phone designed to provide two-way hands free communication.  The ADP-40 can be mounted in a standard single gang electrical box and is ideal for entry a</v>
          </cell>
          <cell r="D122">
            <v>285</v>
          </cell>
          <cell r="E122" t="str">
            <v>Call for Quote</v>
          </cell>
          <cell r="F122" t="str">
            <v>N/A</v>
          </cell>
          <cell r="H122">
            <v>0</v>
          </cell>
          <cell r="I122" t="str">
            <v xml:space="preserve"> </v>
          </cell>
          <cell r="J122" t="str">
            <v xml:space="preserve"> </v>
          </cell>
          <cell r="K122" t="str">
            <v xml:space="preserve"> </v>
          </cell>
          <cell r="L122" t="str">
            <v xml:space="preserve"> </v>
          </cell>
          <cell r="M122" t="str">
            <v xml:space="preserve"> </v>
          </cell>
          <cell r="N122" t="str">
            <v xml:space="preserve"> </v>
          </cell>
          <cell r="O122" t="str">
            <v xml:space="preserve"> </v>
          </cell>
        </row>
        <row r="123">
          <cell r="A123" t="str">
            <v>IP SoftPhone 5 Pack</v>
          </cell>
          <cell r="B123" t="str">
            <v>1950859L1</v>
          </cell>
          <cell r="C123" t="str">
            <v>Pack of 5 Licenses for the IP SoftPhone Client and access to download the software from ADTRAN's website.   The IP SoftPhone enables VoIP communication via a PC or laptop and offers familiar call features such as conference, hold, transfer and 4-digit dia</v>
          </cell>
          <cell r="D123">
            <v>500</v>
          </cell>
          <cell r="E123" t="str">
            <v>Call for Quote</v>
          </cell>
          <cell r="F123" t="str">
            <v>N/A</v>
          </cell>
          <cell r="H123">
            <v>0</v>
          </cell>
          <cell r="I123" t="str">
            <v xml:space="preserve"> </v>
          </cell>
          <cell r="J123" t="str">
            <v xml:space="preserve"> </v>
          </cell>
          <cell r="K123" t="str">
            <v xml:space="preserve"> </v>
          </cell>
          <cell r="L123" t="str">
            <v xml:space="preserve"> </v>
          </cell>
          <cell r="M123" t="str">
            <v xml:space="preserve"> </v>
          </cell>
          <cell r="N123" t="str">
            <v xml:space="preserve"> </v>
          </cell>
          <cell r="O123" t="str">
            <v xml:space="preserve"> </v>
          </cell>
        </row>
        <row r="124">
          <cell r="A124" t="str">
            <v>NetVanta 7100 Demo Kit</v>
          </cell>
          <cell r="B124" t="str">
            <v>4200796L1</v>
          </cell>
          <cell r="C124" t="str">
            <v>NetVanta 7100 Demo Kit includes one NetVanta 7100, one T1/PRI VIM, one Dual Trunk/Station VIM, one IP 501 phone, two IP 601 phones, one IP 601 Expansion Module, one Doorphone, and a 5-license Softphone pack.  5-year warranty for the 7100 and VIMs.  1-year</v>
          </cell>
          <cell r="D124">
            <v>8172</v>
          </cell>
          <cell r="E124" t="str">
            <v>Call for Quote</v>
          </cell>
          <cell r="F124" t="str">
            <v>Call for Quote</v>
          </cell>
          <cell r="H124">
            <v>0</v>
          </cell>
          <cell r="I124" t="str">
            <v xml:space="preserve"> </v>
          </cell>
          <cell r="J124" t="str">
            <v xml:space="preserve"> </v>
          </cell>
          <cell r="K124" t="str">
            <v xml:space="preserve"> </v>
          </cell>
          <cell r="L124" t="str">
            <v xml:space="preserve"> </v>
          </cell>
          <cell r="M124" t="str">
            <v xml:space="preserve"> </v>
          </cell>
          <cell r="N124" t="str">
            <v xml:space="preserve"> </v>
          </cell>
          <cell r="O124" t="str">
            <v xml:space="preserve"> </v>
          </cell>
        </row>
        <row r="125">
          <cell r="A125" t="str">
            <v>INTEGRATED ACCESS</v>
          </cell>
        </row>
        <row r="126">
          <cell r="A126" t="str">
            <v>ATLAS 500 SERIES</v>
          </cell>
        </row>
        <row r="127">
          <cell r="A127" t="str">
            <v>ATLAS 550 Base Unit, AC</v>
          </cell>
          <cell r="B127" t="str">
            <v>1200305L2</v>
          </cell>
          <cell r="C127" t="str">
            <v>Base ATLAS 550 Unit for TDM, ISDN, and Frame Relay applications.  Accepts 2 network interface modules (one T1/PRI network interface module is included) and 4 user interface modules.  Also includes 10/100 Ethernet interface, a single AC power supply, and 1</v>
          </cell>
          <cell r="D127">
            <v>2995</v>
          </cell>
          <cell r="E127" t="str">
            <v>L8</v>
          </cell>
          <cell r="F127" t="str">
            <v>M8</v>
          </cell>
          <cell r="H127">
            <v>0</v>
          </cell>
          <cell r="I127" t="str">
            <v xml:space="preserve"> </v>
          </cell>
          <cell r="J127" t="str">
            <v xml:space="preserve"> </v>
          </cell>
          <cell r="K127" t="str">
            <v xml:space="preserve"> </v>
          </cell>
          <cell r="L127" t="str">
            <v xml:space="preserve"> </v>
          </cell>
          <cell r="M127" t="str">
            <v xml:space="preserve"> </v>
          </cell>
          <cell r="N127" t="str">
            <v xml:space="preserve"> </v>
          </cell>
          <cell r="O127" t="str">
            <v xml:space="preserve"> </v>
          </cell>
        </row>
        <row r="128">
          <cell r="A128" t="str">
            <v>ATLAS 550 Base Unit, AC</v>
          </cell>
          <cell r="B128" t="str">
            <v>1200305L2#GOV</v>
          </cell>
          <cell r="C128" t="str">
            <v>Base ATLAS 550 Unit for TDM, ISDN, and Frame Relay applications.  Accepts 2 network interface modules (one T1/PRI network interface module is included) and 4 user interface modules.  Also includes 10/100 Ethernet interface, a single AC power supply, and 1</v>
          </cell>
          <cell r="D128">
            <v>2995</v>
          </cell>
          <cell r="E128" t="str">
            <v>L8</v>
          </cell>
          <cell r="F128" t="str">
            <v>M8</v>
          </cell>
          <cell r="H128">
            <v>0</v>
          </cell>
          <cell r="I128" t="str">
            <v xml:space="preserve"> </v>
          </cell>
          <cell r="J128" t="str">
            <v xml:space="preserve"> </v>
          </cell>
          <cell r="K128" t="str">
            <v xml:space="preserve"> </v>
          </cell>
          <cell r="L128" t="str">
            <v xml:space="preserve"> </v>
          </cell>
          <cell r="M128" t="str">
            <v xml:space="preserve"> </v>
          </cell>
          <cell r="N128" t="str">
            <v xml:space="preserve"> </v>
          </cell>
          <cell r="O128" t="str">
            <v xml:space="preserve"> </v>
          </cell>
        </row>
        <row r="129">
          <cell r="A129" t="str">
            <v>ATLAS 550 Base Unit, DC</v>
          </cell>
          <cell r="B129" t="str">
            <v>1200550L2</v>
          </cell>
          <cell r="C129" t="str">
            <v>Base ATLAS 550 Unit for TDM, ISDN, and Frame Relay applications.  Accepts 2 network interface modules (one T1/PRI network interface module is included) and 4 user interface modules.  Also includes 10/100 Ethernet interface, a single DC power supply (+24 V</v>
          </cell>
          <cell r="D129">
            <v>2995</v>
          </cell>
          <cell r="E129" t="str">
            <v>L8</v>
          </cell>
          <cell r="F129" t="str">
            <v>M8</v>
          </cell>
          <cell r="H129">
            <v>0</v>
          </cell>
          <cell r="I129" t="str">
            <v xml:space="preserve"> </v>
          </cell>
          <cell r="J129" t="str">
            <v xml:space="preserve"> </v>
          </cell>
          <cell r="K129" t="str">
            <v xml:space="preserve"> </v>
          </cell>
          <cell r="L129" t="str">
            <v xml:space="preserve"> </v>
          </cell>
          <cell r="M129" t="str">
            <v xml:space="preserve"> </v>
          </cell>
          <cell r="N129" t="str">
            <v xml:space="preserve"> </v>
          </cell>
          <cell r="O129" t="str">
            <v xml:space="preserve"> </v>
          </cell>
        </row>
        <row r="130">
          <cell r="A130" t="str">
            <v>ATLAS 550 T1-to-PRI Converter</v>
          </cell>
          <cell r="B130" t="str">
            <v>4200305L1</v>
          </cell>
          <cell r="C130" t="str">
            <v>ATLAS 550 System for conversion from PRI to T1.  System includes two T1/PRI Network Interface Modules to provide one PRI and one T1 interface total.  Also includes 10/100 Ethernet interface, a single AC power supply, 2 RJ48-RJ48 cables (15 ft), and 1 RJ48</v>
          </cell>
          <cell r="D130">
            <v>3390</v>
          </cell>
          <cell r="E130" t="str">
            <v>L8</v>
          </cell>
          <cell r="F130" t="str">
            <v>M8</v>
          </cell>
          <cell r="H130">
            <v>0</v>
          </cell>
          <cell r="I130" t="str">
            <v xml:space="preserve"> </v>
          </cell>
          <cell r="J130" t="str">
            <v xml:space="preserve"> </v>
          </cell>
          <cell r="K130" t="str">
            <v xml:space="preserve"> </v>
          </cell>
          <cell r="L130" t="str">
            <v xml:space="preserve"> </v>
          </cell>
          <cell r="M130" t="str">
            <v xml:space="preserve"> </v>
          </cell>
          <cell r="N130" t="str">
            <v xml:space="preserve"> </v>
          </cell>
          <cell r="O130" t="str">
            <v xml:space="preserve"> </v>
          </cell>
        </row>
        <row r="131">
          <cell r="A131" t="str">
            <v>ATLAS 550 Video Switch</v>
          </cell>
          <cell r="B131" t="str">
            <v>4200305L2</v>
          </cell>
          <cell r="C131" t="str">
            <v>ATLAS 550 System for ISDN video applications.  System includes two T1/PRI Network Interface Modules and one Quad BRI module to provide one PRI, one T1, and four BRIs total.  Also includes 10/100 Ethernet interface, a single AC power supply, 2 RJ48-RJ48 ca</v>
          </cell>
          <cell r="D131">
            <v>4990</v>
          </cell>
          <cell r="E131" t="str">
            <v>L8</v>
          </cell>
          <cell r="F131" t="str">
            <v>M8</v>
          </cell>
          <cell r="H131">
            <v>0</v>
          </cell>
          <cell r="I131" t="str">
            <v xml:space="preserve"> </v>
          </cell>
          <cell r="J131" t="str">
            <v xml:space="preserve"> </v>
          </cell>
          <cell r="K131" t="str">
            <v xml:space="preserve"> </v>
          </cell>
          <cell r="L131" t="str">
            <v xml:space="preserve"> </v>
          </cell>
          <cell r="M131" t="str">
            <v xml:space="preserve"> </v>
          </cell>
          <cell r="N131" t="str">
            <v xml:space="preserve"> </v>
          </cell>
          <cell r="O131" t="str">
            <v xml:space="preserve"> </v>
          </cell>
        </row>
        <row r="132">
          <cell r="A132" t="str">
            <v>ATLAS 550 PRI Channel Bank</v>
          </cell>
          <cell r="B132" t="str">
            <v>4200305L7</v>
          </cell>
          <cell r="C132" t="str">
            <v>ATLAS 550 System for converting an ISDN PRI circuit to Analog FXS interfaces. System includes an ATLAS 550 chassis and three Octal FXS modules to provide one PRI interface and 24 Analog RJ ports. System also includes a 10/100 Ethernet interface and a sing</v>
          </cell>
          <cell r="D132">
            <v>5980</v>
          </cell>
          <cell r="E132" t="str">
            <v>L8</v>
          </cell>
          <cell r="F132" t="str">
            <v>M8</v>
          </cell>
          <cell r="H132">
            <v>0</v>
          </cell>
          <cell r="I132" t="str">
            <v xml:space="preserve"> </v>
          </cell>
          <cell r="J132" t="str">
            <v xml:space="preserve"> </v>
          </cell>
          <cell r="K132" t="str">
            <v xml:space="preserve"> </v>
          </cell>
          <cell r="L132" t="str">
            <v xml:space="preserve"> </v>
          </cell>
          <cell r="M132" t="str">
            <v xml:space="preserve"> </v>
          </cell>
          <cell r="N132" t="str">
            <v xml:space="preserve"> </v>
          </cell>
          <cell r="O132" t="str">
            <v xml:space="preserve"> </v>
          </cell>
        </row>
        <row r="133">
          <cell r="A133" t="str">
            <v>ATLAS 550 T1/PRI Network Interface Module</v>
          </cell>
          <cell r="B133" t="str">
            <v>1200307L2</v>
          </cell>
          <cell r="C133" t="str">
            <v>ATLAS 550 Network Interface Module.  Provides a single T1, PRI, or DSX-1 interface.  Includes 1 RJ48-RJ 48 cable (15 ft) and 1 RJ48-RJ48 crossover cable (15 ft).  Can only be used in the network interface module slot.</v>
          </cell>
          <cell r="D133">
            <v>395</v>
          </cell>
          <cell r="E133" t="str">
            <v>Included in Chassis</v>
          </cell>
          <cell r="F133" t="str">
            <v>Included in Chassis</v>
          </cell>
          <cell r="H133">
            <v>0</v>
          </cell>
          <cell r="I133" t="str">
            <v xml:space="preserve"> </v>
          </cell>
          <cell r="J133" t="str">
            <v xml:space="preserve"> </v>
          </cell>
          <cell r="K133" t="str">
            <v xml:space="preserve"> </v>
          </cell>
          <cell r="L133" t="str">
            <v xml:space="preserve"> </v>
          </cell>
          <cell r="M133" t="str">
            <v xml:space="preserve"> </v>
          </cell>
          <cell r="N133" t="str">
            <v xml:space="preserve"> </v>
          </cell>
          <cell r="O133" t="str">
            <v xml:space="preserve"> </v>
          </cell>
        </row>
        <row r="134">
          <cell r="A134" t="str">
            <v>ATLAS 550 Octal FXS Module</v>
          </cell>
          <cell r="B134" t="str">
            <v>1200309L1</v>
          </cell>
          <cell r="C134" t="str">
            <v>ATLAS 550 User Interface Module.  Provides 8 FXS analog RJ interfaces to support major FXS applications with the exception of message waiting indication.  Includes ring generator.  Can be used in any user interface module slot.</v>
          </cell>
          <cell r="D134">
            <v>995</v>
          </cell>
          <cell r="E134" t="str">
            <v>Included in Chassis</v>
          </cell>
          <cell r="F134" t="str">
            <v>Included in Chassis</v>
          </cell>
          <cell r="H134">
            <v>0</v>
          </cell>
          <cell r="I134" t="str">
            <v xml:space="preserve"> </v>
          </cell>
          <cell r="J134" t="str">
            <v xml:space="preserve"> </v>
          </cell>
          <cell r="K134" t="str">
            <v xml:space="preserve"> </v>
          </cell>
          <cell r="L134" t="str">
            <v xml:space="preserve"> </v>
          </cell>
          <cell r="M134" t="str">
            <v xml:space="preserve"> </v>
          </cell>
          <cell r="N134" t="str">
            <v xml:space="preserve"> </v>
          </cell>
          <cell r="O134" t="str">
            <v xml:space="preserve"> </v>
          </cell>
        </row>
        <row r="135">
          <cell r="A135" t="str">
            <v>ATLAS 550 Octal FXO Module</v>
          </cell>
          <cell r="B135" t="str">
            <v>1200310L1</v>
          </cell>
          <cell r="C135" t="str">
            <v>ATLAS 550 User Interface Module.  Provides 8 FXO analog RJ interfaces.  Can be used in any user interface module slot.</v>
          </cell>
          <cell r="D135">
            <v>1295</v>
          </cell>
          <cell r="E135" t="str">
            <v>Included in Chassis</v>
          </cell>
          <cell r="F135" t="str">
            <v>Included in Chassis</v>
          </cell>
          <cell r="H135">
            <v>0</v>
          </cell>
          <cell r="I135" t="str">
            <v xml:space="preserve"> </v>
          </cell>
          <cell r="J135" t="str">
            <v xml:space="preserve"> </v>
          </cell>
          <cell r="K135" t="str">
            <v xml:space="preserve"> </v>
          </cell>
          <cell r="L135" t="str">
            <v xml:space="preserve"> </v>
          </cell>
          <cell r="M135" t="str">
            <v xml:space="preserve"> </v>
          </cell>
          <cell r="N135" t="str">
            <v xml:space="preserve"> </v>
          </cell>
          <cell r="O135" t="str">
            <v xml:space="preserve"> </v>
          </cell>
        </row>
        <row r="136">
          <cell r="A136" t="str">
            <v>ATLAS 550 Octal E&amp;M Module</v>
          </cell>
          <cell r="B136" t="str">
            <v>1200313L1</v>
          </cell>
          <cell r="C136" t="str">
            <v>ATLAS 550 User Interface Module.  Provides 8 E&amp;M or TO interfaces for 2-wire or 4-wire applications.  Supports Type I,II,III,IV, and V signaling.  Can be used in any user interface module slot.</v>
          </cell>
          <cell r="D136">
            <v>995</v>
          </cell>
          <cell r="E136" t="str">
            <v>Included in Chassis</v>
          </cell>
          <cell r="F136" t="str">
            <v>Included in Chassis</v>
          </cell>
          <cell r="H136">
            <v>0</v>
          </cell>
          <cell r="I136" t="str">
            <v xml:space="preserve"> </v>
          </cell>
          <cell r="J136" t="str">
            <v xml:space="preserve"> </v>
          </cell>
          <cell r="K136" t="str">
            <v xml:space="preserve"> </v>
          </cell>
          <cell r="L136" t="str">
            <v xml:space="preserve"> </v>
          </cell>
          <cell r="M136" t="str">
            <v xml:space="preserve"> </v>
          </cell>
          <cell r="N136" t="str">
            <v xml:space="preserve"> </v>
          </cell>
          <cell r="O136" t="str">
            <v xml:space="preserve"> </v>
          </cell>
        </row>
        <row r="137">
          <cell r="A137" t="str">
            <v>ATLAS 550 Dual Nx56/64 V.35 Module</v>
          </cell>
          <cell r="B137" t="str">
            <v>1200311L1</v>
          </cell>
          <cell r="C137" t="str">
            <v>ATLAS 550 User Interface Module.  Provides 2 V.35 interfaces, each supporting Nx 56/64 Kpbs operation, up to 2.048 Mbps.  Can be used in any user interface module slot.</v>
          </cell>
          <cell r="D137">
            <v>695</v>
          </cell>
          <cell r="E137" t="str">
            <v>Included in Chassis</v>
          </cell>
          <cell r="F137" t="str">
            <v>Included in Chassis</v>
          </cell>
          <cell r="H137">
            <v>0</v>
          </cell>
          <cell r="I137" t="str">
            <v xml:space="preserve"> </v>
          </cell>
          <cell r="J137" t="str">
            <v xml:space="preserve"> </v>
          </cell>
          <cell r="K137" t="str">
            <v xml:space="preserve"> </v>
          </cell>
          <cell r="L137" t="str">
            <v xml:space="preserve"> </v>
          </cell>
          <cell r="M137" t="str">
            <v xml:space="preserve"> </v>
          </cell>
          <cell r="N137" t="str">
            <v xml:space="preserve"> </v>
          </cell>
          <cell r="O137" t="str">
            <v xml:space="preserve"> </v>
          </cell>
        </row>
        <row r="138">
          <cell r="A138" t="str">
            <v>ATLAS 550 Dual T1/PRI Module</v>
          </cell>
          <cell r="B138" t="str">
            <v>1200314L2</v>
          </cell>
          <cell r="C138" t="str">
            <v>ATLAS 550 User Interface Module.  Provides two T1, PRI, or DSX-1 interfaces.  Includes 2 RJ48-RJ 48 cables (15 ft) and 1 RJ48-RJ48 crossover cable (15 ft).  Can be used in any user interface module slot.</v>
          </cell>
          <cell r="D138">
            <v>895</v>
          </cell>
          <cell r="E138" t="str">
            <v>Included in Chassis</v>
          </cell>
          <cell r="F138" t="str">
            <v>Included in Chassis</v>
          </cell>
          <cell r="H138">
            <v>0</v>
          </cell>
          <cell r="I138" t="str">
            <v xml:space="preserve"> </v>
          </cell>
          <cell r="J138" t="str">
            <v xml:space="preserve"> </v>
          </cell>
          <cell r="K138" t="str">
            <v xml:space="preserve"> </v>
          </cell>
          <cell r="L138" t="str">
            <v xml:space="preserve"> </v>
          </cell>
          <cell r="M138" t="str">
            <v xml:space="preserve"> </v>
          </cell>
          <cell r="N138" t="str">
            <v xml:space="preserve"> </v>
          </cell>
          <cell r="O138" t="str">
            <v xml:space="preserve"> </v>
          </cell>
        </row>
        <row r="139">
          <cell r="A139" t="str">
            <v>ATLAS 550 Quad T1/PRI Module</v>
          </cell>
          <cell r="B139" t="str">
            <v>1200755L2</v>
          </cell>
          <cell r="C139" t="str">
            <v>ATLAS 550 User Interface Module.  Provides four T1, PRI, or DSX-1 interfaces.  Includes 4 RJ48-RJ 48 cables (15 ft) and 2 RJ48-RJ48 crossover cable (15 ft).  Can be used in any user interface module slot.</v>
          </cell>
          <cell r="D139">
            <v>1495</v>
          </cell>
          <cell r="E139" t="str">
            <v>Included in Chassis</v>
          </cell>
          <cell r="F139" t="str">
            <v>Included in Chassis</v>
          </cell>
          <cell r="H139">
            <v>0</v>
          </cell>
          <cell r="I139" t="str">
            <v xml:space="preserve"> </v>
          </cell>
          <cell r="J139" t="str">
            <v xml:space="preserve"> </v>
          </cell>
          <cell r="K139" t="str">
            <v xml:space="preserve"> </v>
          </cell>
          <cell r="L139" t="str">
            <v xml:space="preserve"> </v>
          </cell>
          <cell r="M139" t="str">
            <v xml:space="preserve"> </v>
          </cell>
          <cell r="N139" t="str">
            <v xml:space="preserve"> </v>
          </cell>
          <cell r="O139" t="str">
            <v xml:space="preserve"> </v>
          </cell>
        </row>
        <row r="140">
          <cell r="A140" t="str">
            <v>ATLAS 550 Quad BRI/U Module</v>
          </cell>
          <cell r="B140" t="str">
            <v>1200315L1</v>
          </cell>
          <cell r="C140" t="str">
            <v>ATLAS 550 User Interface Module.  Provides 4 ISDN U-Interfaces.  Includes 4 RJ45-RJ11 cables (7 ft).  Can be used in any user interface module slot.</v>
          </cell>
          <cell r="D140">
            <v>1600</v>
          </cell>
          <cell r="E140" t="str">
            <v>Included in Chassis</v>
          </cell>
          <cell r="F140" t="str">
            <v>Included in Chassis</v>
          </cell>
          <cell r="H140">
            <v>0</v>
          </cell>
          <cell r="I140" t="str">
            <v xml:space="preserve"> </v>
          </cell>
          <cell r="J140" t="str">
            <v xml:space="preserve"> </v>
          </cell>
          <cell r="K140" t="str">
            <v xml:space="preserve"> </v>
          </cell>
          <cell r="L140" t="str">
            <v xml:space="preserve"> </v>
          </cell>
          <cell r="M140" t="str">
            <v xml:space="preserve"> </v>
          </cell>
          <cell r="N140" t="str">
            <v xml:space="preserve"> </v>
          </cell>
          <cell r="O140" t="str">
            <v xml:space="preserve"> </v>
          </cell>
        </row>
        <row r="141">
          <cell r="A141" t="str">
            <v>ATLAS 550 Quad S/T BRI Module</v>
          </cell>
          <cell r="B141" t="str">
            <v>1200764L1</v>
          </cell>
          <cell r="C141" t="str">
            <v xml:space="preserve">ATLAS 550 User Interface Module.  Provides 4 ISDN S/T Interfaces for User Termination applications.  Module emulates Net 3 EuroISDN (with SPIDs and SPIDless), Lucent 5E, DMS 100, and National ISDN protocols.  Includes 4 RJ45-RJ11 cables (7 ft).  Can only </v>
          </cell>
          <cell r="D141">
            <v>1600</v>
          </cell>
          <cell r="E141" t="str">
            <v>Included in Chassis</v>
          </cell>
          <cell r="F141" t="str">
            <v>Included in Chassis</v>
          </cell>
          <cell r="H141">
            <v>0</v>
          </cell>
          <cell r="I141" t="str">
            <v xml:space="preserve"> </v>
          </cell>
          <cell r="J141" t="str">
            <v xml:space="preserve"> </v>
          </cell>
          <cell r="K141" t="str">
            <v xml:space="preserve"> </v>
          </cell>
          <cell r="L141" t="str">
            <v xml:space="preserve"> </v>
          </cell>
          <cell r="M141" t="str">
            <v xml:space="preserve"> </v>
          </cell>
          <cell r="N141" t="str">
            <v xml:space="preserve"> </v>
          </cell>
          <cell r="O141" t="str">
            <v xml:space="preserve"> </v>
          </cell>
        </row>
        <row r="142">
          <cell r="A142" t="str">
            <v>ATLAS 550 Dual RS-449/V.36 USSI Module</v>
          </cell>
          <cell r="B142" t="str">
            <v>4200754L1</v>
          </cell>
          <cell r="C142" t="str">
            <v>ATLAS 550 User Interface Module. Provides 2 EIA-449/V.36 compliant interfaces, each supporting Nx 56/64 kbps operation, up to 2.048 Mbps. Includes adapter cable which provides a DB-37 interface for each port.</v>
          </cell>
          <cell r="D142">
            <v>995</v>
          </cell>
          <cell r="E142" t="str">
            <v>Included in Chassis</v>
          </cell>
          <cell r="F142" t="str">
            <v>Included in Chassis</v>
          </cell>
          <cell r="H142">
            <v>0</v>
          </cell>
          <cell r="I142" t="str">
            <v xml:space="preserve"> </v>
          </cell>
          <cell r="J142" t="str">
            <v xml:space="preserve"> </v>
          </cell>
          <cell r="K142" t="str">
            <v xml:space="preserve"> </v>
          </cell>
          <cell r="L142" t="str">
            <v xml:space="preserve"> </v>
          </cell>
          <cell r="M142" t="str">
            <v xml:space="preserve"> </v>
          </cell>
          <cell r="N142" t="str">
            <v xml:space="preserve"> </v>
          </cell>
          <cell r="O142" t="str">
            <v xml:space="preserve"> </v>
          </cell>
        </row>
        <row r="143">
          <cell r="A143" t="str">
            <v>ATLAS 550 Dual EIA-530 USSI Module</v>
          </cell>
          <cell r="B143" t="str">
            <v>4200754L2</v>
          </cell>
          <cell r="C143" t="str">
            <v>ATLAS 550 User Interface Module. Provides 2 EIA-530 compliant interfaces, each supporting Nx 56/64 kbps operation, up to 2.048 Mbps. Includes adapter cable which provides a DB-25 interface for each port.</v>
          </cell>
          <cell r="D143">
            <v>995</v>
          </cell>
          <cell r="E143" t="str">
            <v>Included in Chassis</v>
          </cell>
          <cell r="F143" t="str">
            <v>Included in Chassis</v>
          </cell>
          <cell r="H143">
            <v>0</v>
          </cell>
          <cell r="I143" t="str">
            <v xml:space="preserve"> </v>
          </cell>
          <cell r="J143" t="str">
            <v xml:space="preserve"> </v>
          </cell>
          <cell r="K143" t="str">
            <v xml:space="preserve"> </v>
          </cell>
          <cell r="L143" t="str">
            <v xml:space="preserve"> </v>
          </cell>
          <cell r="M143" t="str">
            <v xml:space="preserve"> </v>
          </cell>
          <cell r="N143" t="str">
            <v xml:space="preserve"> </v>
          </cell>
          <cell r="O143" t="str">
            <v xml:space="preserve"> </v>
          </cell>
        </row>
        <row r="144">
          <cell r="A144" t="str">
            <v>ATLAS 550 Dual X.21/V11 USSI Module</v>
          </cell>
          <cell r="B144" t="str">
            <v>4200754L3</v>
          </cell>
          <cell r="C144" t="str">
            <v>ATLAS 550 User Interface Module. Provides 2 X.21/V11 compliant interfaces, each supporting Nx 56/64 kbps operation, up to 2.048 Mbps. Includes adapter cable which provides a DB-15 interface for each port.</v>
          </cell>
          <cell r="D144">
            <v>995</v>
          </cell>
          <cell r="E144" t="str">
            <v>Included in Chassis</v>
          </cell>
          <cell r="F144" t="str">
            <v>Included in Chassis</v>
          </cell>
          <cell r="H144">
            <v>0</v>
          </cell>
          <cell r="I144" t="str">
            <v xml:space="preserve"> </v>
          </cell>
          <cell r="J144" t="str">
            <v xml:space="preserve"> </v>
          </cell>
          <cell r="K144" t="str">
            <v xml:space="preserve"> </v>
          </cell>
          <cell r="L144" t="str">
            <v xml:space="preserve"> </v>
          </cell>
          <cell r="M144" t="str">
            <v xml:space="preserve"> </v>
          </cell>
          <cell r="N144" t="str">
            <v xml:space="preserve"> </v>
          </cell>
          <cell r="O144" t="str">
            <v xml:space="preserve"> </v>
          </cell>
        </row>
        <row r="145">
          <cell r="A145" t="str">
            <v>ATLAS 550 Dual EIA-232 USSI Module</v>
          </cell>
          <cell r="B145" t="str">
            <v>4200754L4</v>
          </cell>
          <cell r="C145" t="str">
            <v>ATLAS 550 User Interface Module. Provides 2 EIA-232 compliant interfaces, each supporting Nx 56/64 kbps operation, up to 2.048 Mbps. Includes adapter cable which provides a DB-25 interface for each port.</v>
          </cell>
          <cell r="D145">
            <v>995</v>
          </cell>
          <cell r="E145" t="str">
            <v>Included in Chassis</v>
          </cell>
          <cell r="F145" t="str">
            <v>Included in Chassis</v>
          </cell>
          <cell r="H145">
            <v>0</v>
          </cell>
          <cell r="I145" t="str">
            <v xml:space="preserve"> </v>
          </cell>
          <cell r="J145" t="str">
            <v xml:space="preserve"> </v>
          </cell>
          <cell r="K145" t="str">
            <v xml:space="preserve"> </v>
          </cell>
          <cell r="L145" t="str">
            <v xml:space="preserve"> </v>
          </cell>
          <cell r="M145" t="str">
            <v xml:space="preserve"> </v>
          </cell>
          <cell r="N145" t="str">
            <v xml:space="preserve"> </v>
          </cell>
          <cell r="O145" t="str">
            <v xml:space="preserve"> </v>
          </cell>
        </row>
        <row r="146">
          <cell r="A146" t="str">
            <v>ATLAS 800 SERIES</v>
          </cell>
        </row>
        <row r="147">
          <cell r="A147" t="str">
            <v>ATLAS 830 Base Unit, AC</v>
          </cell>
          <cell r="B147" t="str">
            <v>1200780L1</v>
          </cell>
          <cell r="C147" t="str">
            <v>ATLAS 830 System for TDM, ISDN, and Frame Relay applications.  Accepts 8 option modules and includes a single AC power supply, 2 T1/PRI interfaces, 10/100BaseT Ethernet port, Frame relay/PPP software, EIA-232 CRAFT port on front panel, and EIA-232 ADMIN p</v>
          </cell>
          <cell r="D147">
            <v>4795</v>
          </cell>
          <cell r="E147" t="str">
            <v>L12</v>
          </cell>
          <cell r="F147" t="str">
            <v>M10</v>
          </cell>
          <cell r="H147">
            <v>0</v>
          </cell>
          <cell r="I147" t="str">
            <v xml:space="preserve"> </v>
          </cell>
          <cell r="J147" t="str">
            <v xml:space="preserve"> </v>
          </cell>
          <cell r="K147" t="str">
            <v xml:space="preserve"> </v>
          </cell>
          <cell r="L147" t="str">
            <v xml:space="preserve"> </v>
          </cell>
          <cell r="M147" t="str">
            <v xml:space="preserve"> </v>
          </cell>
          <cell r="N147" t="str">
            <v xml:space="preserve"> </v>
          </cell>
          <cell r="O147" t="str">
            <v xml:space="preserve"> </v>
          </cell>
        </row>
        <row r="148">
          <cell r="A148" t="str">
            <v>ATLAS 890 AC Non-Redundant System</v>
          </cell>
          <cell r="B148" t="str">
            <v>4200321L1</v>
          </cell>
          <cell r="C148" t="str">
            <v>ATLAS 890 System for TDM, ISDN, and Frame Relay applications.  Modular system includes one Controller Card, one AC Power Supply, and 15 option module slots for ATLAS 800 Series modules or an additional 890 Power Supply.  An additional controller card slot</v>
          </cell>
          <cell r="D148">
            <v>8995</v>
          </cell>
          <cell r="E148" t="str">
            <v>L12, L13</v>
          </cell>
          <cell r="F148" t="str">
            <v>Call for Quote</v>
          </cell>
          <cell r="H148">
            <v>0</v>
          </cell>
          <cell r="I148" t="str">
            <v xml:space="preserve"> </v>
          </cell>
          <cell r="J148" t="str">
            <v xml:space="preserve"> </v>
          </cell>
          <cell r="K148" t="str">
            <v xml:space="preserve"> </v>
          </cell>
          <cell r="L148" t="str">
            <v xml:space="preserve"> </v>
          </cell>
          <cell r="M148" t="str">
            <v xml:space="preserve"> </v>
          </cell>
          <cell r="N148" t="str">
            <v xml:space="preserve"> </v>
          </cell>
          <cell r="O148" t="str">
            <v xml:space="preserve"> </v>
          </cell>
        </row>
        <row r="149">
          <cell r="A149" t="str">
            <v>ATLAS 890 AC Redundant System</v>
          </cell>
          <cell r="B149" t="str">
            <v>4200321L2</v>
          </cell>
          <cell r="C149" t="str">
            <v>ATLAS 890 System for TDM, ISDN, and Frame Relay applications.  Redundant system includes two Controller Cards, two AC Power Supplies, and 13 option module slots for ATLAS 800 Series modules.  Each Controller card includes a 10/100BaseT Ethernet port, an E</v>
          </cell>
          <cell r="D149">
            <v>12495</v>
          </cell>
          <cell r="E149" t="str">
            <v>L12, L13</v>
          </cell>
          <cell r="F149" t="str">
            <v>Call for Quote</v>
          </cell>
          <cell r="H149">
            <v>0</v>
          </cell>
          <cell r="I149" t="str">
            <v xml:space="preserve"> </v>
          </cell>
          <cell r="J149" t="str">
            <v xml:space="preserve"> </v>
          </cell>
          <cell r="K149" t="str">
            <v xml:space="preserve"> </v>
          </cell>
          <cell r="L149" t="str">
            <v xml:space="preserve"> </v>
          </cell>
          <cell r="M149" t="str">
            <v xml:space="preserve"> </v>
          </cell>
          <cell r="N149" t="str">
            <v xml:space="preserve"> </v>
          </cell>
          <cell r="O149" t="str">
            <v xml:space="preserve"> </v>
          </cell>
        </row>
        <row r="150">
          <cell r="A150" t="str">
            <v>ATLAS 890 DC Non-Redundant System</v>
          </cell>
          <cell r="B150" t="str">
            <v>4200321L3</v>
          </cell>
          <cell r="C150" t="str">
            <v>ATLAS 890 System for TDM, ISDN, and Frame Relay applications.  Modular system includes one Controller Card, one DC Power Supply (-48V input), and 16 option module slots for ATLAS 800 Series modules or an additional 890 Power Supply.  An additional control</v>
          </cell>
          <cell r="D150">
            <v>8995</v>
          </cell>
          <cell r="E150" t="str">
            <v>L12, L13</v>
          </cell>
          <cell r="F150" t="str">
            <v>Call for Quote</v>
          </cell>
          <cell r="H150">
            <v>0</v>
          </cell>
          <cell r="I150" t="str">
            <v xml:space="preserve"> </v>
          </cell>
          <cell r="J150" t="str">
            <v xml:space="preserve"> </v>
          </cell>
          <cell r="K150" t="str">
            <v xml:space="preserve"> </v>
          </cell>
          <cell r="L150" t="str">
            <v xml:space="preserve"> </v>
          </cell>
          <cell r="M150" t="str">
            <v xml:space="preserve"> </v>
          </cell>
          <cell r="N150" t="str">
            <v xml:space="preserve"> </v>
          </cell>
          <cell r="O150" t="str">
            <v xml:space="preserve"> </v>
          </cell>
        </row>
        <row r="151">
          <cell r="A151" t="str">
            <v>ATLAS 890 DC Redundant System</v>
          </cell>
          <cell r="B151" t="str">
            <v>4200321L4</v>
          </cell>
          <cell r="C151" t="str">
            <v>ATLAS 890 System for TDM, ISDN, and Frame Relay applications.  Redundant system includes two Controller Cards, two DC Power Supplies (-48V input), and 15 option module slots for ATLAS 800 Series modules.  Each Controller card includes a 10/100BaseT Ethern</v>
          </cell>
          <cell r="D151">
            <v>12495</v>
          </cell>
          <cell r="E151" t="str">
            <v>L12, L13</v>
          </cell>
          <cell r="F151" t="str">
            <v>Call for Quote</v>
          </cell>
          <cell r="H151">
            <v>0</v>
          </cell>
          <cell r="I151" t="str">
            <v xml:space="preserve"> </v>
          </cell>
          <cell r="J151" t="str">
            <v xml:space="preserve"> </v>
          </cell>
          <cell r="K151" t="str">
            <v xml:space="preserve"> </v>
          </cell>
          <cell r="L151" t="str">
            <v xml:space="preserve"> </v>
          </cell>
          <cell r="M151" t="str">
            <v xml:space="preserve"> </v>
          </cell>
          <cell r="N151" t="str">
            <v xml:space="preserve"> </v>
          </cell>
          <cell r="O151" t="str">
            <v xml:space="preserve"> </v>
          </cell>
        </row>
        <row r="152">
          <cell r="A152" t="str">
            <v>Quad T1/PRI Module</v>
          </cell>
          <cell r="B152" t="str">
            <v>1200185L3</v>
          </cell>
          <cell r="C152" t="str">
            <v>ATLAS option module.  Provides 4 T1 or PRI interfaces.  Includes 4 RJ48-RJ48 cables (15 ft),  2 RJ48-RJ48 crossover cables (15 ft), &amp; 2 RJ48-DB15 adapters. Compliant w/ NEBS Level 3.</v>
          </cell>
          <cell r="D152">
            <v>2295</v>
          </cell>
          <cell r="E152" t="str">
            <v>Included in Chassis</v>
          </cell>
          <cell r="F152" t="str">
            <v>Included in Chassis</v>
          </cell>
          <cell r="H152">
            <v>0</v>
          </cell>
          <cell r="I152" t="str">
            <v xml:space="preserve"> </v>
          </cell>
          <cell r="J152" t="str">
            <v xml:space="preserve"> </v>
          </cell>
          <cell r="K152" t="str">
            <v xml:space="preserve"> </v>
          </cell>
          <cell r="L152" t="str">
            <v xml:space="preserve"> </v>
          </cell>
          <cell r="M152" t="str">
            <v xml:space="preserve"> </v>
          </cell>
          <cell r="N152" t="str">
            <v xml:space="preserve"> </v>
          </cell>
          <cell r="O152" t="str">
            <v xml:space="preserve"> </v>
          </cell>
        </row>
        <row r="153">
          <cell r="A153" t="str">
            <v>Quad Nx 56/64 V.35 Module</v>
          </cell>
          <cell r="B153" t="str">
            <v>1200184L1</v>
          </cell>
          <cell r="C153" t="str">
            <v>ATLAS 800 Series option module. Provides 4 V.35 interfaces, each supporting Nx 56/64 kbps operation, up to 2.048 Mbps.  Includes adapter cables providing V.35 Winchester interfaces for all 4 ports.</v>
          </cell>
          <cell r="D153">
            <v>2295</v>
          </cell>
          <cell r="E153" t="str">
            <v>Included in Chassis</v>
          </cell>
          <cell r="F153" t="str">
            <v>Included in Chassis</v>
          </cell>
          <cell r="H153">
            <v>0</v>
          </cell>
          <cell r="I153" t="str">
            <v xml:space="preserve"> </v>
          </cell>
          <cell r="J153" t="str">
            <v xml:space="preserve"> </v>
          </cell>
          <cell r="K153" t="str">
            <v xml:space="preserve"> </v>
          </cell>
          <cell r="L153" t="str">
            <v xml:space="preserve"> </v>
          </cell>
          <cell r="M153" t="str">
            <v xml:space="preserve"> </v>
          </cell>
          <cell r="N153" t="str">
            <v xml:space="preserve"> </v>
          </cell>
          <cell r="O153" t="str">
            <v xml:space="preserve"> </v>
          </cell>
        </row>
        <row r="154">
          <cell r="A154" t="str">
            <v>Octal BRI/U Module</v>
          </cell>
          <cell r="B154" t="str">
            <v>1200186L2</v>
          </cell>
          <cell r="C154" t="str">
            <v>ATLAS 800 Series option module.  Provides 8 ISDN U-Interfaces.  Includes 8 RJ45-RJ11 cables (7 ft).  Compliant w/ NEBS Level 3.</v>
          </cell>
          <cell r="D154">
            <v>3200</v>
          </cell>
          <cell r="E154" t="str">
            <v>Included in Chassis</v>
          </cell>
          <cell r="F154" t="str">
            <v>Included in Chassis</v>
          </cell>
          <cell r="H154">
            <v>0</v>
          </cell>
          <cell r="I154" t="str">
            <v xml:space="preserve"> </v>
          </cell>
          <cell r="J154" t="str">
            <v xml:space="preserve"> </v>
          </cell>
          <cell r="K154" t="str">
            <v xml:space="preserve"> </v>
          </cell>
          <cell r="L154" t="str">
            <v xml:space="preserve"> </v>
          </cell>
          <cell r="M154" t="str">
            <v xml:space="preserve"> </v>
          </cell>
          <cell r="N154" t="str">
            <v xml:space="preserve"> </v>
          </cell>
          <cell r="O154" t="str">
            <v xml:space="preserve"> </v>
          </cell>
        </row>
        <row r="155">
          <cell r="A155" t="str">
            <v>ATLAS 800 Series Octal S/T BRI</v>
          </cell>
          <cell r="B155" t="str">
            <v>1200343L1</v>
          </cell>
          <cell r="C155" t="str">
            <v>ATLAS 800 Series option module.  Provides 8 ISDN S/T Interfaces.  Includes 8 RJ45-RJ11 cables (7 ft). NOTE: Module is not supported in the ATLAS 800.</v>
          </cell>
          <cell r="D155">
            <v>3200</v>
          </cell>
          <cell r="E155" t="str">
            <v>Included in Chassis</v>
          </cell>
          <cell r="F155" t="str">
            <v>Included in Chassis</v>
          </cell>
          <cell r="H155">
            <v>0</v>
          </cell>
          <cell r="I155" t="str">
            <v xml:space="preserve"> </v>
          </cell>
          <cell r="J155" t="str">
            <v xml:space="preserve"> </v>
          </cell>
          <cell r="K155" t="str">
            <v xml:space="preserve"> </v>
          </cell>
          <cell r="L155" t="str">
            <v xml:space="preserve"> </v>
          </cell>
          <cell r="M155" t="str">
            <v xml:space="preserve"> </v>
          </cell>
          <cell r="N155" t="str">
            <v xml:space="preserve"> </v>
          </cell>
          <cell r="O155" t="str">
            <v xml:space="preserve"> </v>
          </cell>
        </row>
        <row r="156">
          <cell r="A156" t="str">
            <v>ATLAS 800 Series Octal FXS Module</v>
          </cell>
          <cell r="B156" t="str">
            <v>1200338L1</v>
          </cell>
          <cell r="C156" t="str">
            <v>ATLAS 800 Series Option Module.  Provides 8 FXS analog RJ interfaces to support major FXS applications with the exception of message waiting indication.  Includes ring generator and eight RJ-45-RJ11 cables (7 ft).  Supported in the ATLAS 830 and ATLAS 890</v>
          </cell>
          <cell r="D156">
            <v>995</v>
          </cell>
          <cell r="E156" t="str">
            <v>Included in Chassis</v>
          </cell>
          <cell r="F156" t="str">
            <v>Included in Chassis</v>
          </cell>
          <cell r="H156">
            <v>0</v>
          </cell>
          <cell r="I156" t="str">
            <v xml:space="preserve"> </v>
          </cell>
          <cell r="J156" t="str">
            <v xml:space="preserve"> </v>
          </cell>
          <cell r="K156" t="str">
            <v xml:space="preserve"> </v>
          </cell>
          <cell r="L156" t="str">
            <v xml:space="preserve"> </v>
          </cell>
          <cell r="M156" t="str">
            <v xml:space="preserve"> </v>
          </cell>
          <cell r="N156" t="str">
            <v xml:space="preserve"> </v>
          </cell>
          <cell r="O156" t="str">
            <v xml:space="preserve"> </v>
          </cell>
        </row>
        <row r="157">
          <cell r="A157" t="str">
            <v>T3 Module</v>
          </cell>
          <cell r="B157" t="str">
            <v>1200223L1</v>
          </cell>
          <cell r="C157" t="str">
            <v>ATLAS 800 Series option module.  Provides a single interface for connecting to a channelized T3 service.  Includes two BNC-BNC cables (6 feet). Compliant w/ NEBS Level 3.</v>
          </cell>
          <cell r="D157">
            <v>5800</v>
          </cell>
          <cell r="E157" t="str">
            <v>Included in Chassis</v>
          </cell>
          <cell r="F157" t="str">
            <v>Included in Chassis</v>
          </cell>
          <cell r="H157">
            <v>0</v>
          </cell>
          <cell r="I157" t="str">
            <v xml:space="preserve"> </v>
          </cell>
          <cell r="J157" t="str">
            <v xml:space="preserve"> </v>
          </cell>
          <cell r="K157" t="str">
            <v xml:space="preserve"> </v>
          </cell>
          <cell r="L157" t="str">
            <v xml:space="preserve"> </v>
          </cell>
          <cell r="M157" t="str">
            <v xml:space="preserve"> </v>
          </cell>
          <cell r="N157" t="str">
            <v xml:space="preserve"> </v>
          </cell>
          <cell r="O157" t="str">
            <v xml:space="preserve"> </v>
          </cell>
        </row>
        <row r="158">
          <cell r="A158" t="str">
            <v>RS-449/V.36, Quad USSI Module</v>
          </cell>
          <cell r="B158" t="str">
            <v>4200261L1</v>
          </cell>
          <cell r="C158" t="str">
            <v>ATLAS 800 Series option module. Provides 4 EIA-449/V.36 compliant interfaces, each supporting Nx 56/64 kbps operation, up to 2.048 Mbps. Includes adapter cables providing DB-37 interfaces for all 4 ports.</v>
          </cell>
          <cell r="D158">
            <v>2295</v>
          </cell>
          <cell r="E158" t="str">
            <v>Included in Chassis</v>
          </cell>
          <cell r="F158" t="str">
            <v>Included in Chassis</v>
          </cell>
          <cell r="H158">
            <v>0</v>
          </cell>
          <cell r="I158" t="str">
            <v xml:space="preserve"> </v>
          </cell>
          <cell r="J158" t="str">
            <v xml:space="preserve"> </v>
          </cell>
          <cell r="K158" t="str">
            <v xml:space="preserve"> </v>
          </cell>
          <cell r="L158" t="str">
            <v xml:space="preserve"> </v>
          </cell>
          <cell r="M158" t="str">
            <v xml:space="preserve"> </v>
          </cell>
          <cell r="N158" t="str">
            <v xml:space="preserve"> </v>
          </cell>
          <cell r="O158" t="str">
            <v xml:space="preserve"> </v>
          </cell>
        </row>
        <row r="159">
          <cell r="A159" t="str">
            <v>EIA-530, Quad USSI Module</v>
          </cell>
          <cell r="B159" t="str">
            <v>4200261L2</v>
          </cell>
          <cell r="C159" t="str">
            <v>ATLAS 800 Series option module. Provides 4 EIA-530 compliant interfaces, each supporting Nx 56/64 kbps operation, up to 2.048 Mbps. Includes adapter cables providing DB-25 interfaces for all 4 ports.</v>
          </cell>
          <cell r="D159">
            <v>2295</v>
          </cell>
          <cell r="E159" t="str">
            <v>Included in Chassis</v>
          </cell>
          <cell r="F159" t="str">
            <v>Included in Chassis</v>
          </cell>
          <cell r="H159">
            <v>0</v>
          </cell>
          <cell r="I159" t="str">
            <v xml:space="preserve"> </v>
          </cell>
          <cell r="J159" t="str">
            <v xml:space="preserve"> </v>
          </cell>
          <cell r="K159" t="str">
            <v xml:space="preserve"> </v>
          </cell>
          <cell r="L159" t="str">
            <v xml:space="preserve"> </v>
          </cell>
          <cell r="M159" t="str">
            <v xml:space="preserve"> </v>
          </cell>
          <cell r="N159" t="str">
            <v xml:space="preserve"> </v>
          </cell>
          <cell r="O159" t="str">
            <v xml:space="preserve"> </v>
          </cell>
        </row>
        <row r="160">
          <cell r="A160" t="str">
            <v>X.21/V.11, Quad USSI Module</v>
          </cell>
          <cell r="B160" t="str">
            <v>4200261L3</v>
          </cell>
          <cell r="C160" t="str">
            <v>ATLAS 800 Series option module. Provides 4 X.21/V11 compliant interfaces, each supporting Nx 56/64 kbps operation, up to 2.048 Mbps. Includes adapter cables providing DB-15 interfaces for all 4 ports.</v>
          </cell>
          <cell r="D160">
            <v>2295</v>
          </cell>
          <cell r="E160" t="str">
            <v>Included in Chassis</v>
          </cell>
          <cell r="F160" t="str">
            <v>Included in Chassis</v>
          </cell>
          <cell r="H160">
            <v>0</v>
          </cell>
          <cell r="I160" t="str">
            <v xml:space="preserve"> </v>
          </cell>
          <cell r="J160" t="str">
            <v xml:space="preserve"> </v>
          </cell>
          <cell r="K160" t="str">
            <v xml:space="preserve"> </v>
          </cell>
          <cell r="L160" t="str">
            <v xml:space="preserve"> </v>
          </cell>
          <cell r="M160" t="str">
            <v xml:space="preserve"> </v>
          </cell>
          <cell r="N160" t="str">
            <v xml:space="preserve"> </v>
          </cell>
          <cell r="O160" t="str">
            <v xml:space="preserve"> </v>
          </cell>
        </row>
        <row r="161">
          <cell r="A161" t="str">
            <v>EIA-232, Quad USSI Module</v>
          </cell>
          <cell r="B161" t="str">
            <v>4200261L4</v>
          </cell>
          <cell r="C161" t="str">
            <v>ATLAS 800 Series option module. Provides 4 EIA-232 compliant interfaces, each supporting Nx 56/64 kbps operation, up to 2.048 Mbps. Includes adapter cables providing DB-25 interfaces for all 4 ports.</v>
          </cell>
          <cell r="D161">
            <v>2295</v>
          </cell>
          <cell r="E161" t="str">
            <v>Included in Chassis</v>
          </cell>
          <cell r="F161" t="str">
            <v>Included in Chassis</v>
          </cell>
          <cell r="H161">
            <v>0</v>
          </cell>
          <cell r="I161" t="str">
            <v xml:space="preserve"> </v>
          </cell>
          <cell r="J161" t="str">
            <v xml:space="preserve"> </v>
          </cell>
          <cell r="K161" t="str">
            <v xml:space="preserve"> </v>
          </cell>
          <cell r="L161" t="str">
            <v xml:space="preserve"> </v>
          </cell>
          <cell r="M161" t="str">
            <v xml:space="preserve"> </v>
          </cell>
          <cell r="N161" t="str">
            <v xml:space="preserve"> </v>
          </cell>
          <cell r="O161" t="str">
            <v xml:space="preserve"> </v>
          </cell>
        </row>
        <row r="162">
          <cell r="A162" t="str">
            <v>Nx56/64 BONDING Module</v>
          </cell>
          <cell r="B162" t="str">
            <v>1200262L1</v>
          </cell>
          <cell r="C162" t="str">
            <v xml:space="preserve">ATLAS 800 Series option module.  Performs BONDING Mode 1 compliant inverse multiplexing in increments of 56/64 Kbps.  Module provides 4.096 Mbps of BONDING capacity that can be utilized for two IMUX sessions at 2.048 Mbps, eight IMUX sessions at 512K, or </v>
          </cell>
          <cell r="D162">
            <v>1995</v>
          </cell>
          <cell r="E162" t="str">
            <v>Included in Chassis</v>
          </cell>
          <cell r="F162" t="str">
            <v>Included in Chassis</v>
          </cell>
          <cell r="H162">
            <v>0</v>
          </cell>
          <cell r="I162" t="str">
            <v xml:space="preserve"> </v>
          </cell>
          <cell r="J162" t="str">
            <v xml:space="preserve"> </v>
          </cell>
          <cell r="K162" t="str">
            <v xml:space="preserve"> </v>
          </cell>
          <cell r="L162" t="str">
            <v xml:space="preserve"> </v>
          </cell>
          <cell r="M162" t="str">
            <v xml:space="preserve"> </v>
          </cell>
          <cell r="N162" t="str">
            <v xml:space="preserve"> </v>
          </cell>
          <cell r="O162" t="str">
            <v xml:space="preserve"> </v>
          </cell>
        </row>
        <row r="163">
          <cell r="A163" t="str">
            <v>ATLAS 800 Series Dual V.35 Video Module</v>
          </cell>
          <cell r="B163" t="str">
            <v>4200773L1</v>
          </cell>
          <cell r="C163" t="str">
            <v>ATLAS 800 Series option module.  Module provides two independent Video Ports for videoconferencing applications.  Each Video Port provides an RS-366 dialing interface and a V.35 synchronous interface.  When used with the Nx56/64 BONDING Module (Part #1200</v>
          </cell>
          <cell r="D163">
            <v>2495</v>
          </cell>
          <cell r="E163" t="str">
            <v>Included in Chassis</v>
          </cell>
          <cell r="F163" t="str">
            <v>Included in Chassis</v>
          </cell>
          <cell r="H163">
            <v>0</v>
          </cell>
          <cell r="I163" t="str">
            <v xml:space="preserve"> </v>
          </cell>
          <cell r="J163" t="str">
            <v xml:space="preserve"> </v>
          </cell>
          <cell r="K163" t="str">
            <v xml:space="preserve"> </v>
          </cell>
          <cell r="L163" t="str">
            <v xml:space="preserve"> </v>
          </cell>
          <cell r="M163" t="str">
            <v xml:space="preserve"> </v>
          </cell>
          <cell r="N163" t="str">
            <v xml:space="preserve"> </v>
          </cell>
          <cell r="O163" t="str">
            <v xml:space="preserve"> </v>
          </cell>
        </row>
        <row r="164">
          <cell r="A164" t="str">
            <v>ATLAS 800 Series Dual EIA-530 Video Module</v>
          </cell>
          <cell r="B164" t="str">
            <v>4200773L2</v>
          </cell>
          <cell r="C164" t="str">
            <v>ATLAS 800 Series option module.  Module provides two independent Video Ports for videoconferencing applications.  Each Video Port provides an RS-366 dialing interface and an EIA-530 synchronous interface.  When used with the Nx56/64 BONDING Module (Part #</v>
          </cell>
          <cell r="D164">
            <v>2495</v>
          </cell>
          <cell r="E164" t="str">
            <v>Included in Chassis</v>
          </cell>
          <cell r="F164" t="str">
            <v>Included in Chassis</v>
          </cell>
          <cell r="H164">
            <v>0</v>
          </cell>
          <cell r="I164" t="str">
            <v xml:space="preserve"> </v>
          </cell>
          <cell r="J164" t="str">
            <v xml:space="preserve"> </v>
          </cell>
          <cell r="K164" t="str">
            <v xml:space="preserve"> </v>
          </cell>
          <cell r="L164" t="str">
            <v xml:space="preserve"> </v>
          </cell>
          <cell r="M164" t="str">
            <v xml:space="preserve"> </v>
          </cell>
          <cell r="N164" t="str">
            <v xml:space="preserve"> </v>
          </cell>
          <cell r="O164" t="str">
            <v xml:space="preserve"> </v>
          </cell>
        </row>
        <row r="165">
          <cell r="A165" t="str">
            <v>ATLAS 800 Series Dual RS-449 Video Module</v>
          </cell>
          <cell r="B165" t="str">
            <v>4200773L3</v>
          </cell>
          <cell r="C165" t="str">
            <v>ATLAS 800 Series option module.  Module provides two independent Video Ports for videoconferencing applications.  Each Video Port provides an RS-366 dialing interface and an RS-449 synchronous interface.  When used with the Nx56/64 BONDING Module (Part #1</v>
          </cell>
          <cell r="D165">
            <v>2495</v>
          </cell>
          <cell r="E165" t="str">
            <v>Included in Chassis</v>
          </cell>
          <cell r="F165" t="str">
            <v>Included in Chassis</v>
          </cell>
          <cell r="H165">
            <v>0</v>
          </cell>
          <cell r="I165" t="str">
            <v xml:space="preserve"> </v>
          </cell>
          <cell r="J165" t="str">
            <v xml:space="preserve"> </v>
          </cell>
          <cell r="K165" t="str">
            <v xml:space="preserve"> </v>
          </cell>
          <cell r="L165" t="str">
            <v xml:space="preserve"> </v>
          </cell>
          <cell r="M165" t="str">
            <v xml:space="preserve"> </v>
          </cell>
          <cell r="N165" t="str">
            <v xml:space="preserve"> </v>
          </cell>
          <cell r="O165" t="str">
            <v xml:space="preserve"> </v>
          </cell>
        </row>
        <row r="166">
          <cell r="A166" t="str">
            <v>ATLAS 830 Video Switch V.35</v>
          </cell>
          <cell r="B166" t="str">
            <v>4200780L1</v>
          </cell>
          <cell r="C166" t="str">
            <v>ATLAS 830 system for video applications that includes one Dual V.35 Video Module and one Nx56/64 BONDING module. 2 PRI interfaces, 2 V.35 interfaces, 2 RS-366 dialing ports, and 4.096 Mbps of BONDING capacity total.  Includes a single AC power supply, 10/</v>
          </cell>
          <cell r="D166">
            <v>9285</v>
          </cell>
          <cell r="E166" t="str">
            <v>L12</v>
          </cell>
          <cell r="F166" t="str">
            <v>M10</v>
          </cell>
          <cell r="H166">
            <v>0</v>
          </cell>
          <cell r="I166" t="str">
            <v xml:space="preserve"> </v>
          </cell>
          <cell r="J166" t="str">
            <v xml:space="preserve"> </v>
          </cell>
          <cell r="K166" t="str">
            <v xml:space="preserve"> </v>
          </cell>
          <cell r="L166" t="str">
            <v xml:space="preserve"> </v>
          </cell>
          <cell r="M166" t="str">
            <v xml:space="preserve"> </v>
          </cell>
          <cell r="N166" t="str">
            <v xml:space="preserve"> </v>
          </cell>
          <cell r="O166" t="str">
            <v xml:space="preserve"> </v>
          </cell>
        </row>
        <row r="167">
          <cell r="A167" t="str">
            <v>ATLAS 830 Video Switch RS-449</v>
          </cell>
          <cell r="B167" t="str">
            <v>4200780L2</v>
          </cell>
          <cell r="C167" t="str">
            <v>ATLAS 830 system for video applications that includes one Dual RS-449 Video Module and one Nx56/64 BONDING module. 2 PRI interfaces, 2 RS-449 interfaces, 2 RS-366 dialing ports, and 4.096 Mbps of BONDING capacity total.  Includes a single AC power supply,</v>
          </cell>
          <cell r="D167">
            <v>9285</v>
          </cell>
          <cell r="E167" t="str">
            <v>L12</v>
          </cell>
          <cell r="F167" t="str">
            <v>M10</v>
          </cell>
          <cell r="H167">
            <v>0</v>
          </cell>
          <cell r="I167" t="str">
            <v xml:space="preserve"> </v>
          </cell>
          <cell r="J167" t="str">
            <v xml:space="preserve"> </v>
          </cell>
          <cell r="K167" t="str">
            <v xml:space="preserve"> </v>
          </cell>
          <cell r="L167" t="str">
            <v xml:space="preserve"> </v>
          </cell>
          <cell r="M167" t="str">
            <v xml:space="preserve"> </v>
          </cell>
          <cell r="N167" t="str">
            <v xml:space="preserve"> </v>
          </cell>
          <cell r="O167" t="str">
            <v xml:space="preserve"> </v>
          </cell>
        </row>
        <row r="168">
          <cell r="A168" t="str">
            <v>ATLAS 830 Video Switch EIA-530</v>
          </cell>
          <cell r="B168" t="str">
            <v>4200780L3</v>
          </cell>
          <cell r="C168" t="str">
            <v>ATLAS 830 system for video applications that includes one Dual EIA-530 Video Module and one Nx56/64 BONDING module. 2 PRI interfaces, 2 EIA-530 interfaces, 2 RS-366 dialing ports, and 4.096 Mbps of BONDIND capacity total.  Includes a single AC power suppl</v>
          </cell>
          <cell r="D168">
            <v>9285</v>
          </cell>
          <cell r="E168" t="str">
            <v>L12</v>
          </cell>
          <cell r="F168" t="str">
            <v>M10</v>
          </cell>
          <cell r="H168">
            <v>0</v>
          </cell>
          <cell r="I168" t="str">
            <v xml:space="preserve"> </v>
          </cell>
          <cell r="J168" t="str">
            <v xml:space="preserve"> </v>
          </cell>
          <cell r="K168" t="str">
            <v xml:space="preserve"> </v>
          </cell>
          <cell r="L168" t="str">
            <v xml:space="preserve"> </v>
          </cell>
          <cell r="M168" t="str">
            <v xml:space="preserve"> </v>
          </cell>
          <cell r="N168" t="str">
            <v xml:space="preserve"> </v>
          </cell>
          <cell r="O168" t="str">
            <v xml:space="preserve"> </v>
          </cell>
        </row>
        <row r="169">
          <cell r="A169" t="str">
            <v>ATLAS 830 Redundant AC Power Supply</v>
          </cell>
          <cell r="B169" t="str">
            <v>1200220L1</v>
          </cell>
          <cell r="C169" t="str">
            <v>Redundant AC Power Supply module for ATLAS 830. Includes power cord. Occupies slots 7 and 8.</v>
          </cell>
          <cell r="D169">
            <v>1000</v>
          </cell>
          <cell r="E169" t="str">
            <v>Included in Chassis</v>
          </cell>
          <cell r="F169" t="str">
            <v>Included in Chassis</v>
          </cell>
          <cell r="H169">
            <v>0</v>
          </cell>
          <cell r="I169" t="str">
            <v xml:space="preserve"> </v>
          </cell>
          <cell r="J169" t="str">
            <v xml:space="preserve"> </v>
          </cell>
          <cell r="K169" t="str">
            <v xml:space="preserve"> </v>
          </cell>
          <cell r="L169" t="str">
            <v xml:space="preserve"> </v>
          </cell>
          <cell r="M169" t="str">
            <v xml:space="preserve"> </v>
          </cell>
          <cell r="N169" t="str">
            <v xml:space="preserve"> </v>
          </cell>
          <cell r="O169" t="str">
            <v xml:space="preserve"> </v>
          </cell>
        </row>
        <row r="170">
          <cell r="A170" t="str">
            <v>ATLAS 830 Spare Main AC Power Supply</v>
          </cell>
          <cell r="B170" t="str">
            <v>1200224L1</v>
          </cell>
          <cell r="C170" t="str">
            <v>Spare Main AC Power Supply for ATLAS 830.  Includes power cord. Can be used to replace the power supply that ships with the base unit in the event of a failure.</v>
          </cell>
          <cell r="D170">
            <v>1000</v>
          </cell>
          <cell r="E170" t="str">
            <v>Included in Chassis</v>
          </cell>
          <cell r="F170" t="str">
            <v>Included in Chassis</v>
          </cell>
          <cell r="H170">
            <v>0</v>
          </cell>
          <cell r="I170" t="str">
            <v xml:space="preserve"> </v>
          </cell>
          <cell r="J170" t="str">
            <v xml:space="preserve"> </v>
          </cell>
          <cell r="K170" t="str">
            <v xml:space="preserve"> </v>
          </cell>
          <cell r="L170" t="str">
            <v xml:space="preserve"> </v>
          </cell>
          <cell r="M170" t="str">
            <v xml:space="preserve"> </v>
          </cell>
          <cell r="N170" t="str">
            <v xml:space="preserve"> </v>
          </cell>
          <cell r="O170" t="str">
            <v xml:space="preserve"> </v>
          </cell>
        </row>
        <row r="171">
          <cell r="A171" t="str">
            <v>ATLAS 830 23" Rack Adapter Kit</v>
          </cell>
          <cell r="B171" t="str">
            <v>1200775L1</v>
          </cell>
          <cell r="C171" t="str">
            <v>23" Rack Adapter Kit for ATLAS 830 AC or ATLAS 830 DC.</v>
          </cell>
          <cell r="D171">
            <v>50</v>
          </cell>
          <cell r="E171" t="str">
            <v>Included in Chassis</v>
          </cell>
          <cell r="F171" t="str">
            <v>N/A</v>
          </cell>
          <cell r="H171">
            <v>0</v>
          </cell>
          <cell r="I171" t="str">
            <v xml:space="preserve"> </v>
          </cell>
          <cell r="J171" t="str">
            <v xml:space="preserve"> </v>
          </cell>
          <cell r="K171" t="str">
            <v xml:space="preserve"> </v>
          </cell>
          <cell r="L171" t="str">
            <v xml:space="preserve"> </v>
          </cell>
          <cell r="M171" t="str">
            <v xml:space="preserve"> </v>
          </cell>
          <cell r="N171" t="str">
            <v xml:space="preserve"> </v>
          </cell>
          <cell r="O171" t="str">
            <v xml:space="preserve"> </v>
          </cell>
        </row>
        <row r="172">
          <cell r="A172" t="str">
            <v>ATLAS Video V.35 Cable</v>
          </cell>
          <cell r="B172" t="str">
            <v>1200774L1</v>
          </cell>
          <cell r="C172" t="str">
            <v>ATLAS 800 Series Adapter Cable.  Provides one V.35 and one RS-366 dialing interface for use with the ATLAS Video Module.</v>
          </cell>
          <cell r="D172">
            <v>95</v>
          </cell>
          <cell r="E172" t="str">
            <v>Included in Chassis</v>
          </cell>
          <cell r="F172" t="str">
            <v>Included in Chassis</v>
          </cell>
          <cell r="H172">
            <v>0</v>
          </cell>
          <cell r="I172" t="str">
            <v xml:space="preserve"> </v>
          </cell>
          <cell r="J172" t="str">
            <v xml:space="preserve"> </v>
          </cell>
          <cell r="K172" t="str">
            <v xml:space="preserve"> </v>
          </cell>
          <cell r="L172" t="str">
            <v xml:space="preserve"> </v>
          </cell>
          <cell r="M172" t="str">
            <v xml:space="preserve"> </v>
          </cell>
          <cell r="N172" t="str">
            <v xml:space="preserve"> </v>
          </cell>
          <cell r="O172" t="str">
            <v xml:space="preserve"> </v>
          </cell>
        </row>
        <row r="173">
          <cell r="A173" t="str">
            <v>ATLAS Video EIA-530 Cable</v>
          </cell>
          <cell r="B173" t="str">
            <v>1200774L2</v>
          </cell>
          <cell r="C173" t="str">
            <v>ATLAS 800 Series Adapter Cable.  Provides one EIA-530 and one RS-366 dialing interface for use with the ATLAS Video Module.</v>
          </cell>
          <cell r="D173">
            <v>95</v>
          </cell>
          <cell r="E173" t="str">
            <v>Included in Chassis</v>
          </cell>
          <cell r="F173" t="str">
            <v>Included in Chassis</v>
          </cell>
          <cell r="H173">
            <v>0</v>
          </cell>
          <cell r="I173" t="str">
            <v xml:space="preserve"> </v>
          </cell>
          <cell r="J173" t="str">
            <v xml:space="preserve"> </v>
          </cell>
          <cell r="K173" t="str">
            <v xml:space="preserve"> </v>
          </cell>
          <cell r="L173" t="str">
            <v xml:space="preserve"> </v>
          </cell>
          <cell r="M173" t="str">
            <v xml:space="preserve"> </v>
          </cell>
          <cell r="N173" t="str">
            <v xml:space="preserve"> </v>
          </cell>
          <cell r="O173" t="str">
            <v xml:space="preserve"> </v>
          </cell>
        </row>
        <row r="174">
          <cell r="A174" t="str">
            <v>ATLAS Video RS-449 Cable</v>
          </cell>
          <cell r="B174" t="str">
            <v>1200774L3</v>
          </cell>
          <cell r="C174" t="str">
            <v>ATLAS 800 Series Adapter Cable.  Provides one RS-449 and one RS-366 dialing interface for use with the ATLAS Video Module.</v>
          </cell>
          <cell r="D174">
            <v>95</v>
          </cell>
          <cell r="E174" t="str">
            <v>Included in Chassis</v>
          </cell>
          <cell r="F174" t="str">
            <v>Included in Chassis</v>
          </cell>
          <cell r="H174">
            <v>0</v>
          </cell>
          <cell r="I174" t="str">
            <v xml:space="preserve"> </v>
          </cell>
          <cell r="J174" t="str">
            <v xml:space="preserve"> </v>
          </cell>
          <cell r="K174" t="str">
            <v xml:space="preserve"> </v>
          </cell>
          <cell r="L174" t="str">
            <v xml:space="preserve"> </v>
          </cell>
          <cell r="M174" t="str">
            <v xml:space="preserve"> </v>
          </cell>
          <cell r="N174" t="str">
            <v xml:space="preserve"> </v>
          </cell>
          <cell r="O174" t="str">
            <v xml:space="preserve"> </v>
          </cell>
        </row>
        <row r="175">
          <cell r="A175" t="str">
            <v>ATLAS 800 Series Dual V.35 Cable</v>
          </cell>
          <cell r="B175" t="str">
            <v>1200784L1</v>
          </cell>
          <cell r="C175" t="str">
            <v>ATLAS 800 Series Adapter Cable.  Provides two V.35 interfaces when used with the ATLAS 800 Series Quad V.35 Module (Part #1200184L1).</v>
          </cell>
          <cell r="D175">
            <v>95</v>
          </cell>
          <cell r="E175" t="str">
            <v>Included in Chassis</v>
          </cell>
          <cell r="F175" t="str">
            <v>Included in Chassis</v>
          </cell>
          <cell r="H175">
            <v>0</v>
          </cell>
          <cell r="I175" t="str">
            <v xml:space="preserve"> </v>
          </cell>
          <cell r="J175" t="str">
            <v xml:space="preserve"> </v>
          </cell>
          <cell r="K175" t="str">
            <v xml:space="preserve"> </v>
          </cell>
          <cell r="L175" t="str">
            <v xml:space="preserve"> </v>
          </cell>
          <cell r="M175" t="str">
            <v xml:space="preserve"> </v>
          </cell>
          <cell r="N175" t="str">
            <v xml:space="preserve"> </v>
          </cell>
          <cell r="O175" t="str">
            <v xml:space="preserve"> </v>
          </cell>
        </row>
        <row r="176">
          <cell r="A176" t="str">
            <v>ATLAS 890 System Controller</v>
          </cell>
          <cell r="B176" t="str">
            <v>1200322L1</v>
          </cell>
          <cell r="C176" t="str">
            <v>System Controller Card for the ATLAS 890.  Controller card includes a 10/100BaseT Ethernet port, an EIA-232 ADMIN port (RJ45), and Frame Relay/PPP software.</v>
          </cell>
          <cell r="D176">
            <v>3495</v>
          </cell>
          <cell r="E176" t="str">
            <v>Included in Chassis</v>
          </cell>
          <cell r="F176" t="str">
            <v>Included in Chassis</v>
          </cell>
          <cell r="H176">
            <v>0</v>
          </cell>
          <cell r="I176" t="str">
            <v xml:space="preserve"> </v>
          </cell>
          <cell r="J176" t="str">
            <v xml:space="preserve"> </v>
          </cell>
          <cell r="K176" t="str">
            <v xml:space="preserve"> </v>
          </cell>
          <cell r="L176" t="str">
            <v xml:space="preserve"> </v>
          </cell>
          <cell r="M176" t="str">
            <v xml:space="preserve"> </v>
          </cell>
          <cell r="N176" t="str">
            <v xml:space="preserve"> </v>
          </cell>
          <cell r="O176" t="str">
            <v xml:space="preserve"> </v>
          </cell>
        </row>
        <row r="177">
          <cell r="A177" t="str">
            <v>ATLAS 890 AC Power Supply</v>
          </cell>
          <cell r="B177" t="str">
            <v>1200344L1</v>
          </cell>
          <cell r="C177" t="str">
            <v>AC Power Supply for the ATLAS 890.  Occupies two option module slots (slots 14/15 or 16/17) in the 890 chassis.  Includes power cord.</v>
          </cell>
          <cell r="D177">
            <v>995</v>
          </cell>
          <cell r="E177" t="str">
            <v>Included in Chassis</v>
          </cell>
          <cell r="F177" t="str">
            <v>Included in Chassis</v>
          </cell>
          <cell r="H177">
            <v>0</v>
          </cell>
          <cell r="I177" t="str">
            <v xml:space="preserve"> </v>
          </cell>
          <cell r="J177" t="str">
            <v xml:space="preserve"> </v>
          </cell>
          <cell r="K177" t="str">
            <v xml:space="preserve"> </v>
          </cell>
          <cell r="L177" t="str">
            <v xml:space="preserve"> </v>
          </cell>
          <cell r="M177" t="str">
            <v xml:space="preserve"> </v>
          </cell>
          <cell r="N177" t="str">
            <v xml:space="preserve"> </v>
          </cell>
          <cell r="O177" t="str">
            <v xml:space="preserve"> </v>
          </cell>
        </row>
        <row r="178">
          <cell r="A178" t="str">
            <v>ATLAS 890 DC Power Supply</v>
          </cell>
          <cell r="B178" t="str">
            <v>1200345L1</v>
          </cell>
          <cell r="C178" t="str">
            <v>DC Power Supply (-48V input) for the ATLAS 890.  Occupies one option module slot (slot 16 or 17) in the 890 chassis.</v>
          </cell>
          <cell r="D178">
            <v>995</v>
          </cell>
          <cell r="E178" t="str">
            <v>Included in Chassis</v>
          </cell>
          <cell r="F178" t="str">
            <v>Included in Chassis</v>
          </cell>
          <cell r="H178">
            <v>0</v>
          </cell>
          <cell r="I178" t="str">
            <v xml:space="preserve"> </v>
          </cell>
          <cell r="J178" t="str">
            <v xml:space="preserve"> </v>
          </cell>
          <cell r="K178" t="str">
            <v xml:space="preserve"> </v>
          </cell>
          <cell r="L178" t="str">
            <v xml:space="preserve"> </v>
          </cell>
          <cell r="M178" t="str">
            <v xml:space="preserve"> </v>
          </cell>
          <cell r="N178" t="str">
            <v xml:space="preserve"> </v>
          </cell>
          <cell r="O178" t="str">
            <v xml:space="preserve"> </v>
          </cell>
        </row>
        <row r="179">
          <cell r="A179" t="str">
            <v>TOTAL ACCESS</v>
          </cell>
        </row>
        <row r="180">
          <cell r="A180" t="str">
            <v>TOTAL ACCESS 600 SERIES</v>
          </cell>
        </row>
        <row r="181">
          <cell r="A181" t="str">
            <v>Total Access 600R, T1 TDM</v>
          </cell>
          <cell r="B181" t="str">
            <v>4203600L1#TDM</v>
          </cell>
          <cell r="C181" t="str">
            <v>Access Router with built-in T1/FT1 network interface and 10/100 BaseT Ethernet port.  Features include: Integrated T1 CSU/DSU; IP routing; 802.1d Bridging (all protocols); NAT/NAPT; Packet Filtering; DHCP server; RIP V1, V2 and Static Routes; PPP and Fram</v>
          </cell>
          <cell r="D181">
            <v>725</v>
          </cell>
          <cell r="E181" t="str">
            <v>L3</v>
          </cell>
          <cell r="F181" t="str">
            <v>M2</v>
          </cell>
          <cell r="H181">
            <v>0</v>
          </cell>
          <cell r="I181" t="str">
            <v xml:space="preserve"> </v>
          </cell>
          <cell r="J181" t="str">
            <v xml:space="preserve"> </v>
          </cell>
          <cell r="K181" t="str">
            <v xml:space="preserve"> </v>
          </cell>
          <cell r="L181" t="str">
            <v xml:space="preserve"> </v>
          </cell>
          <cell r="M181" t="str">
            <v xml:space="preserve"> </v>
          </cell>
          <cell r="N181" t="str">
            <v xml:space="preserve"> </v>
          </cell>
          <cell r="O181" t="str">
            <v xml:space="preserve"> </v>
          </cell>
        </row>
        <row r="182">
          <cell r="A182" t="str">
            <v>Total Access 600R, T1 TDM w/ DSX-1</v>
          </cell>
          <cell r="B182" t="str">
            <v>4213600L1#TDM</v>
          </cell>
          <cell r="C182" t="str">
            <v>Access Router with built-in T1/FT1 network interface, DSX-1 interface and 10/100 BaseT Ethernet port.  Features include: Integrated T1 CSU/DSU; IP routing; 802.1d Bridging (all protocols); NAT/NAPT; Packet Filtering; DHCP server; RIP V1, V2 and Static Rou</v>
          </cell>
          <cell r="D182">
            <v>800</v>
          </cell>
          <cell r="E182" t="str">
            <v>L3</v>
          </cell>
          <cell r="F182" t="str">
            <v>M2</v>
          </cell>
          <cell r="H182">
            <v>0</v>
          </cell>
          <cell r="I182" t="str">
            <v xml:space="preserve"> </v>
          </cell>
          <cell r="J182" t="str">
            <v xml:space="preserve"> </v>
          </cell>
          <cell r="K182" t="str">
            <v xml:space="preserve"> </v>
          </cell>
          <cell r="L182" t="str">
            <v xml:space="preserve"> </v>
          </cell>
          <cell r="M182" t="str">
            <v xml:space="preserve"> </v>
          </cell>
          <cell r="N182" t="str">
            <v xml:space="preserve"> </v>
          </cell>
          <cell r="O182" t="str">
            <v xml:space="preserve"> </v>
          </cell>
        </row>
        <row r="183">
          <cell r="A183" t="str">
            <v>Total Access 604, T1 TDM</v>
          </cell>
          <cell r="B183" t="str">
            <v>4203640L1#TDM</v>
          </cell>
          <cell r="C183" t="str">
            <v>Total Access 604, T1 - T1 network interface, V.35, 10/100 BaseT and IP Router.  Four FXS ports. TDM software loaded.  RJ-45 to DB-9 adapter (p/n: 3196ADPT001) available below.</v>
          </cell>
          <cell r="D183">
            <v>850</v>
          </cell>
          <cell r="E183" t="str">
            <v>L3</v>
          </cell>
          <cell r="F183" t="str">
            <v>M3</v>
          </cell>
          <cell r="H183">
            <v>0</v>
          </cell>
          <cell r="I183" t="str">
            <v xml:space="preserve"> </v>
          </cell>
          <cell r="J183" t="str">
            <v xml:space="preserve"> </v>
          </cell>
          <cell r="K183" t="str">
            <v xml:space="preserve"> </v>
          </cell>
          <cell r="L183" t="str">
            <v xml:space="preserve"> </v>
          </cell>
          <cell r="M183" t="str">
            <v xml:space="preserve"> </v>
          </cell>
          <cell r="N183" t="str">
            <v xml:space="preserve"> </v>
          </cell>
          <cell r="O183" t="str">
            <v xml:space="preserve"> </v>
          </cell>
        </row>
        <row r="184">
          <cell r="A184" t="str">
            <v>Total Access 604, T1 TDM w/ DSX-1</v>
          </cell>
          <cell r="B184" t="str">
            <v>4213640L1#TDM</v>
          </cell>
          <cell r="C184" t="str">
            <v>Total Access 604, T1 - T1 network interface, V.35, DSX-1, 10/100 BaseT and IP Router.  Four FXS ports. TDM software loaded.  RJ-45 to DB-9 adapter (p/n: 3196ADPT001) available below.</v>
          </cell>
          <cell r="D184">
            <v>925</v>
          </cell>
          <cell r="E184" t="str">
            <v>L3</v>
          </cell>
          <cell r="F184" t="str">
            <v>M3</v>
          </cell>
          <cell r="H184">
            <v>0</v>
          </cell>
          <cell r="I184" t="str">
            <v xml:space="preserve"> </v>
          </cell>
          <cell r="J184" t="str">
            <v xml:space="preserve"> </v>
          </cell>
          <cell r="K184" t="str">
            <v xml:space="preserve"> </v>
          </cell>
          <cell r="L184" t="str">
            <v xml:space="preserve"> </v>
          </cell>
          <cell r="M184" t="str">
            <v xml:space="preserve"> </v>
          </cell>
          <cell r="N184" t="str">
            <v xml:space="preserve"> </v>
          </cell>
          <cell r="O184" t="str">
            <v xml:space="preserve"> </v>
          </cell>
        </row>
        <row r="185">
          <cell r="A185" t="str">
            <v>Total Access 608, T1 TDM</v>
          </cell>
          <cell r="B185" t="str">
            <v>4203680L1#TDM</v>
          </cell>
          <cell r="C185" t="str">
            <v xml:space="preserve">Total Access 608, T1 - T1 network interface, V.35, 10/100 BaseT and IP Router.  Eight FXS ports.  TDM software loaded.   RJ-45 to DB-9 adapter (p/n: 3196ADPT001) available below. </v>
          </cell>
          <cell r="D185">
            <v>975</v>
          </cell>
          <cell r="E185" t="str">
            <v>L4</v>
          </cell>
          <cell r="F185" t="str">
            <v>M4</v>
          </cell>
          <cell r="H185">
            <v>0</v>
          </cell>
          <cell r="I185" t="str">
            <v xml:space="preserve"> </v>
          </cell>
          <cell r="J185" t="str">
            <v xml:space="preserve"> </v>
          </cell>
          <cell r="K185" t="str">
            <v xml:space="preserve"> </v>
          </cell>
          <cell r="L185" t="str">
            <v xml:space="preserve"> </v>
          </cell>
          <cell r="M185" t="str">
            <v xml:space="preserve"> </v>
          </cell>
          <cell r="N185" t="str">
            <v xml:space="preserve"> </v>
          </cell>
          <cell r="O185" t="str">
            <v xml:space="preserve"> </v>
          </cell>
        </row>
        <row r="186">
          <cell r="A186" t="str">
            <v>Total Access 608, T1 TDM w/ DSX-1</v>
          </cell>
          <cell r="B186" t="str">
            <v>4213680L1#TDM</v>
          </cell>
          <cell r="C186" t="str">
            <v xml:space="preserve">Total Access 608, T1 - T1 network interface, V.35, DSX-1, 10/100 BaseT and IP Router.  Eight FXS ports.  TDM software loaded.   RJ-45 to DB-9 adapter (p/n: 3196ADPT001) available below. </v>
          </cell>
          <cell r="D186">
            <v>1050</v>
          </cell>
          <cell r="E186" t="str">
            <v>L4</v>
          </cell>
          <cell r="F186" t="str">
            <v>M4</v>
          </cell>
          <cell r="H186">
            <v>0</v>
          </cell>
          <cell r="I186" t="str">
            <v xml:space="preserve"> </v>
          </cell>
          <cell r="J186" t="str">
            <v xml:space="preserve"> </v>
          </cell>
          <cell r="K186" t="str">
            <v xml:space="preserve"> </v>
          </cell>
          <cell r="L186" t="str">
            <v xml:space="preserve"> </v>
          </cell>
          <cell r="M186" t="str">
            <v xml:space="preserve"> </v>
          </cell>
          <cell r="N186" t="str">
            <v xml:space="preserve"> </v>
          </cell>
          <cell r="O186" t="str">
            <v xml:space="preserve"> </v>
          </cell>
        </row>
        <row r="187">
          <cell r="A187" t="str">
            <v>Total Access 608, T1 TDM w/Battery backup</v>
          </cell>
          <cell r="B187" t="str">
            <v>4203680L1#TDMB</v>
          </cell>
          <cell r="C187" t="str">
            <v>Total Access 608, T1 - T1 network interface, V.35, 10/100 BaseT and IP Router.  Eight FXS ports.  TDM software loaded.  8-hour battery backup system included (1200641L1).  RJ-45 to DB-9 adapter (p/n: 3196ADPT001) available below.</v>
          </cell>
          <cell r="D187">
            <v>1150</v>
          </cell>
          <cell r="E187" t="str">
            <v>L4</v>
          </cell>
          <cell r="F187" t="str">
            <v>M4</v>
          </cell>
          <cell r="H187">
            <v>0</v>
          </cell>
          <cell r="I187" t="str">
            <v xml:space="preserve"> </v>
          </cell>
          <cell r="J187" t="str">
            <v xml:space="preserve"> </v>
          </cell>
          <cell r="K187" t="str">
            <v xml:space="preserve"> </v>
          </cell>
          <cell r="L187" t="str">
            <v xml:space="preserve"> </v>
          </cell>
          <cell r="M187" t="str">
            <v xml:space="preserve"> </v>
          </cell>
          <cell r="N187" t="str">
            <v xml:space="preserve"> </v>
          </cell>
          <cell r="O187" t="str">
            <v xml:space="preserve"> </v>
          </cell>
        </row>
        <row r="188">
          <cell r="A188" t="str">
            <v>Total Access 612, T1 TDM</v>
          </cell>
          <cell r="B188" t="str">
            <v>4203612L1#TDM</v>
          </cell>
          <cell r="C188" t="str">
            <v>Total Access 612, T1 - T1 network interface, V.35, 10/100 BaseT and IP Router.  12 FXS ports.  TDM software loaded.  RJ-45 to DB-9 adapter (p/n: 3196ADPT001) available below.</v>
          </cell>
          <cell r="D188">
            <v>1275</v>
          </cell>
          <cell r="E188" t="str">
            <v>L4</v>
          </cell>
          <cell r="F188" t="str">
            <v>M4</v>
          </cell>
          <cell r="H188">
            <v>0</v>
          </cell>
          <cell r="I188" t="str">
            <v xml:space="preserve"> </v>
          </cell>
          <cell r="J188" t="str">
            <v xml:space="preserve"> </v>
          </cell>
          <cell r="K188" t="str">
            <v xml:space="preserve"> </v>
          </cell>
          <cell r="L188" t="str">
            <v xml:space="preserve"> </v>
          </cell>
          <cell r="M188" t="str">
            <v xml:space="preserve"> </v>
          </cell>
          <cell r="N188" t="str">
            <v xml:space="preserve"> </v>
          </cell>
          <cell r="O188" t="str">
            <v xml:space="preserve"> </v>
          </cell>
        </row>
        <row r="189">
          <cell r="A189" t="str">
            <v>Total Access 612, T1 TDM w/ DSX-1</v>
          </cell>
          <cell r="B189" t="str">
            <v>4213612L1#TDM</v>
          </cell>
          <cell r="C189" t="str">
            <v>Total Access 612, T1 - T1 network interface, V.35, DSX-1, 10/100 BaseT and IP Router.  12 FXS ports.  TDM software loaded.  RJ-45 to DB-9 adapter (p/n: 3196ADPT001) available below.</v>
          </cell>
          <cell r="D189">
            <v>1350</v>
          </cell>
          <cell r="E189" t="str">
            <v>L4</v>
          </cell>
          <cell r="F189" t="str">
            <v>M4</v>
          </cell>
          <cell r="H189">
            <v>0</v>
          </cell>
          <cell r="I189" t="str">
            <v xml:space="preserve"> </v>
          </cell>
          <cell r="J189" t="str">
            <v xml:space="preserve"> </v>
          </cell>
          <cell r="K189" t="str">
            <v xml:space="preserve"> </v>
          </cell>
          <cell r="L189" t="str">
            <v xml:space="preserve"> </v>
          </cell>
          <cell r="M189" t="str">
            <v xml:space="preserve"> </v>
          </cell>
          <cell r="N189" t="str">
            <v xml:space="preserve"> </v>
          </cell>
          <cell r="O189" t="str">
            <v xml:space="preserve"> </v>
          </cell>
        </row>
        <row r="190">
          <cell r="A190" t="str">
            <v>Total Access 616, T1 TDM</v>
          </cell>
          <cell r="B190" t="str">
            <v>4203616L1#TDM</v>
          </cell>
          <cell r="C190" t="str">
            <v>Total Access 616, T1 - T1 network interface, V.35, 10/100 BaseT and IP Router.  16 FXS ports.  TDM software loaded.  RJ-45 to DB-9 adapter (p/n: 3196ADPT001) available below.</v>
          </cell>
          <cell r="D190">
            <v>1400</v>
          </cell>
          <cell r="E190" t="str">
            <v>L7</v>
          </cell>
          <cell r="F190" t="str">
            <v>M4</v>
          </cell>
          <cell r="H190">
            <v>0</v>
          </cell>
          <cell r="I190" t="str">
            <v xml:space="preserve"> </v>
          </cell>
          <cell r="J190" t="str">
            <v xml:space="preserve"> </v>
          </cell>
          <cell r="K190" t="str">
            <v xml:space="preserve"> </v>
          </cell>
          <cell r="L190" t="str">
            <v xml:space="preserve"> </v>
          </cell>
          <cell r="M190" t="str">
            <v xml:space="preserve"> </v>
          </cell>
          <cell r="N190" t="str">
            <v xml:space="preserve"> </v>
          </cell>
          <cell r="O190" t="str">
            <v xml:space="preserve"> </v>
          </cell>
        </row>
        <row r="191">
          <cell r="A191" t="str">
            <v>Total Access 616, T1 TDM</v>
          </cell>
          <cell r="B191" t="str">
            <v>4203616L1#TDMGOV</v>
          </cell>
          <cell r="C191" t="str">
            <v>Total Access 616, T1 - T1 network interface, V.35, 10/100 BaseT and IP Router.  16 FXS ports.  TDM software loaded.  RJ-45 to DB-9 adapter (p/n: 3196ADPT001) available below.  This model should be specified for use in Federal Government Applications where</v>
          </cell>
          <cell r="D191">
            <v>1400</v>
          </cell>
          <cell r="E191" t="str">
            <v>L7</v>
          </cell>
          <cell r="F191" t="str">
            <v>M4</v>
          </cell>
          <cell r="H191">
            <v>0</v>
          </cell>
          <cell r="I191" t="str">
            <v xml:space="preserve"> </v>
          </cell>
          <cell r="J191" t="str">
            <v xml:space="preserve"> </v>
          </cell>
          <cell r="K191" t="str">
            <v xml:space="preserve"> </v>
          </cell>
          <cell r="L191" t="str">
            <v xml:space="preserve"> </v>
          </cell>
          <cell r="M191" t="str">
            <v xml:space="preserve"> </v>
          </cell>
          <cell r="N191" t="str">
            <v xml:space="preserve"> </v>
          </cell>
          <cell r="O191" t="str">
            <v xml:space="preserve"> </v>
          </cell>
        </row>
        <row r="192">
          <cell r="A192" t="str">
            <v>Total Access 616, T1 TDM w/ DSX-1</v>
          </cell>
          <cell r="B192" t="str">
            <v>4213616L1#TDM</v>
          </cell>
          <cell r="C192" t="str">
            <v>Total Access 616, T1 - T1 network interface, V.35, DSX-1, 10/100 BaseT and IP Router.  16 FXS ports.  TDM software loaded.  RJ-45 to DB-9 adapter (p/n: 3196ADPT001) available below.</v>
          </cell>
          <cell r="D192">
            <v>1475</v>
          </cell>
          <cell r="E192" t="str">
            <v>L7</v>
          </cell>
          <cell r="F192" t="str">
            <v>M4</v>
          </cell>
          <cell r="H192">
            <v>0</v>
          </cell>
          <cell r="I192" t="str">
            <v xml:space="preserve"> </v>
          </cell>
          <cell r="J192" t="str">
            <v xml:space="preserve"> </v>
          </cell>
          <cell r="K192" t="str">
            <v xml:space="preserve"> </v>
          </cell>
          <cell r="L192" t="str">
            <v xml:space="preserve"> </v>
          </cell>
          <cell r="M192" t="str">
            <v xml:space="preserve"> </v>
          </cell>
          <cell r="N192" t="str">
            <v xml:space="preserve"> </v>
          </cell>
          <cell r="O192" t="str">
            <v xml:space="preserve"> </v>
          </cell>
        </row>
        <row r="193">
          <cell r="A193" t="str">
            <v>Total Access 616, T1 TDM w/ DSX-1</v>
          </cell>
          <cell r="B193" t="str">
            <v>4213616L1#TDMGOV</v>
          </cell>
          <cell r="C193" t="str">
            <v>Total Access 616, T1 - T1 network interface, V.35, DSX-1, 10/100 BaseT and IP Router.  16 FXS ports.  TDM software loaded.  RJ-45 to DB-9 adapter (p/n: 3196ADPT001) available below.  This model should be specified for use in Federal Government Application</v>
          </cell>
          <cell r="D193">
            <v>1475</v>
          </cell>
          <cell r="E193" t="str">
            <v>L7</v>
          </cell>
          <cell r="F193" t="str">
            <v>M4</v>
          </cell>
          <cell r="H193">
            <v>0</v>
          </cell>
          <cell r="I193" t="str">
            <v xml:space="preserve"> </v>
          </cell>
          <cell r="J193" t="str">
            <v xml:space="preserve"> </v>
          </cell>
          <cell r="K193" t="str">
            <v xml:space="preserve"> </v>
          </cell>
          <cell r="L193" t="str">
            <v xml:space="preserve"> </v>
          </cell>
          <cell r="M193" t="str">
            <v xml:space="preserve"> </v>
          </cell>
          <cell r="N193" t="str">
            <v xml:space="preserve"> </v>
          </cell>
          <cell r="O193" t="str">
            <v xml:space="preserve"> </v>
          </cell>
        </row>
        <row r="194">
          <cell r="A194" t="str">
            <v>Total Access 624, T1 TDM</v>
          </cell>
          <cell r="B194" t="str">
            <v>4203624L1#TDM</v>
          </cell>
          <cell r="C194" t="str">
            <v>Total Access 624, T1 - T1 network interface, V.35, 10/100 BaseT and IP Router.  24 FXS ports.  TDM software loaded.  RJ-45 to DB-9 adapter (p/n: 3196ADPT001) available below.</v>
          </cell>
          <cell r="D194">
            <v>1650</v>
          </cell>
          <cell r="E194" t="str">
            <v>L7</v>
          </cell>
          <cell r="F194" t="str">
            <v>M5</v>
          </cell>
          <cell r="H194">
            <v>0</v>
          </cell>
          <cell r="I194" t="str">
            <v xml:space="preserve"> </v>
          </cell>
          <cell r="J194" t="str">
            <v xml:space="preserve"> </v>
          </cell>
          <cell r="K194" t="str">
            <v xml:space="preserve"> </v>
          </cell>
          <cell r="L194" t="str">
            <v xml:space="preserve"> </v>
          </cell>
          <cell r="M194" t="str">
            <v xml:space="preserve"> </v>
          </cell>
          <cell r="N194" t="str">
            <v xml:space="preserve"> </v>
          </cell>
          <cell r="O194" t="str">
            <v xml:space="preserve"> </v>
          </cell>
        </row>
        <row r="195">
          <cell r="A195" t="str">
            <v>Total Access 624, T1 TDM</v>
          </cell>
          <cell r="B195" t="str">
            <v>4203624L1#TDMGOV</v>
          </cell>
          <cell r="C195" t="str">
            <v>Total Access 624, T1 - T1 network interface, V.35, 10/100 BaseT and IP Router.  24 FXS ports.  TDM software loaded.  RJ-45 to DB-9 adapter (p/n: 3196ADPT001) available below.  This model should be specified for use in Federal Government Applications where</v>
          </cell>
          <cell r="D195">
            <v>1650</v>
          </cell>
          <cell r="E195" t="str">
            <v>L7</v>
          </cell>
          <cell r="F195" t="str">
            <v>M5</v>
          </cell>
          <cell r="H195">
            <v>0</v>
          </cell>
          <cell r="I195" t="str">
            <v xml:space="preserve"> </v>
          </cell>
          <cell r="J195" t="str">
            <v xml:space="preserve"> </v>
          </cell>
          <cell r="K195" t="str">
            <v xml:space="preserve"> </v>
          </cell>
          <cell r="L195" t="str">
            <v xml:space="preserve"> </v>
          </cell>
          <cell r="M195" t="str">
            <v xml:space="preserve"> </v>
          </cell>
          <cell r="N195" t="str">
            <v xml:space="preserve"> </v>
          </cell>
          <cell r="O195" t="str">
            <v xml:space="preserve"> </v>
          </cell>
        </row>
        <row r="196">
          <cell r="A196" t="str">
            <v>Total Access 624, T1 TDM w/ DSX-1</v>
          </cell>
          <cell r="B196" t="str">
            <v>4213624L1#TDM</v>
          </cell>
          <cell r="C196" t="str">
            <v>Total Access 624, T1 - T1 network interface, V.35, DSX-1, 10/100 BaseT and IP Router.  24 FXS ports.  TDM software loaded.  RJ-45 to DB-9 adapter (p/n: 3196ADPT001) available below.</v>
          </cell>
          <cell r="D196">
            <v>1725</v>
          </cell>
          <cell r="E196" t="str">
            <v>L7</v>
          </cell>
          <cell r="F196" t="str">
            <v>M5</v>
          </cell>
          <cell r="H196">
            <v>0</v>
          </cell>
          <cell r="I196" t="str">
            <v xml:space="preserve"> </v>
          </cell>
          <cell r="J196" t="str">
            <v xml:space="preserve"> </v>
          </cell>
          <cell r="K196" t="str">
            <v xml:space="preserve"> </v>
          </cell>
          <cell r="L196" t="str">
            <v xml:space="preserve"> </v>
          </cell>
          <cell r="M196" t="str">
            <v xml:space="preserve"> </v>
          </cell>
          <cell r="N196" t="str">
            <v xml:space="preserve"> </v>
          </cell>
          <cell r="O196" t="str">
            <v xml:space="preserve"> </v>
          </cell>
        </row>
        <row r="197">
          <cell r="A197" t="str">
            <v>Total Access 624, T1 TDM w/ DSX-1</v>
          </cell>
          <cell r="B197" t="str">
            <v>4213624L1#TDMGOV</v>
          </cell>
          <cell r="C197" t="str">
            <v>Total Access 624, T1 - T1 network interface, V.35, DSX-1, 10/100 BaseT and IP Router.  24 FXS ports.  TDM software loaded.  RJ-45 to DB-9 adapter (p/n: 3196ADPT001) available below.  This model should be specified for use in Federal Government Application</v>
          </cell>
          <cell r="D197">
            <v>1725</v>
          </cell>
          <cell r="E197" t="str">
            <v>L7</v>
          </cell>
          <cell r="F197" t="str">
            <v>M5</v>
          </cell>
          <cell r="H197">
            <v>0</v>
          </cell>
          <cell r="I197" t="str">
            <v xml:space="preserve"> </v>
          </cell>
          <cell r="J197" t="str">
            <v xml:space="preserve"> </v>
          </cell>
          <cell r="K197" t="str">
            <v xml:space="preserve"> </v>
          </cell>
          <cell r="L197" t="str">
            <v xml:space="preserve"> </v>
          </cell>
          <cell r="M197" t="str">
            <v xml:space="preserve"> </v>
          </cell>
          <cell r="N197" t="str">
            <v xml:space="preserve"> </v>
          </cell>
          <cell r="O197" t="str">
            <v xml:space="preserve"> </v>
          </cell>
        </row>
        <row r="198">
          <cell r="A198" t="str">
            <v>Total Access 624, T1 TDM, FXS + FXO</v>
          </cell>
          <cell r="B198" t="str">
            <v>4203624L3#TDM</v>
          </cell>
          <cell r="C198" t="str">
            <v>Total Access 624, T1 - T1 network interface, V.35, 10/100 BaseT and IP Router.  16 FXS ports and 8 FXO ports.  TDM software loaded.  RJ-45 to DB-9 adapter (p/n: 3196ADPT001) available below.</v>
          </cell>
          <cell r="D198">
            <v>1800</v>
          </cell>
          <cell r="E198" t="str">
            <v>L7</v>
          </cell>
          <cell r="F198" t="str">
            <v>M5</v>
          </cell>
          <cell r="H198">
            <v>0</v>
          </cell>
          <cell r="I198" t="str">
            <v xml:space="preserve"> </v>
          </cell>
          <cell r="J198" t="str">
            <v xml:space="preserve"> </v>
          </cell>
          <cell r="K198" t="str">
            <v xml:space="preserve"> </v>
          </cell>
          <cell r="L198" t="str">
            <v xml:space="preserve"> </v>
          </cell>
          <cell r="M198" t="str">
            <v xml:space="preserve"> </v>
          </cell>
          <cell r="N198" t="str">
            <v xml:space="preserve"> </v>
          </cell>
          <cell r="O198" t="str">
            <v xml:space="preserve"> </v>
          </cell>
        </row>
        <row r="199">
          <cell r="A199" t="str">
            <v>Total Access 624, T1 TDM, FXS + FXO w/ DSX-1</v>
          </cell>
          <cell r="B199" t="str">
            <v>4213624L3#TDM</v>
          </cell>
          <cell r="C199" t="str">
            <v>Total Access 624, T1 - T1 network interface, V.35, DSX-1, 10/100 BaseT and IP Router.  16 FXS ports and 8 FXO ports.  TDM software loaded.  RJ-45 to DB-9 adapter (p/n: 3196ADPT001) available below.</v>
          </cell>
          <cell r="D199">
            <v>1875</v>
          </cell>
          <cell r="E199" t="str">
            <v>L7</v>
          </cell>
          <cell r="F199" t="str">
            <v>M5</v>
          </cell>
          <cell r="H199">
            <v>0</v>
          </cell>
          <cell r="I199" t="str">
            <v xml:space="preserve"> </v>
          </cell>
          <cell r="J199" t="str">
            <v xml:space="preserve"> </v>
          </cell>
          <cell r="K199" t="str">
            <v xml:space="preserve"> </v>
          </cell>
          <cell r="L199" t="str">
            <v xml:space="preserve"> </v>
          </cell>
          <cell r="M199" t="str">
            <v xml:space="preserve"> </v>
          </cell>
          <cell r="N199" t="str">
            <v xml:space="preserve"> </v>
          </cell>
          <cell r="O199" t="str">
            <v xml:space="preserve"> </v>
          </cell>
        </row>
        <row r="200">
          <cell r="A200" t="str">
            <v>Total Access 600R, T1 ATM</v>
          </cell>
          <cell r="B200" t="str">
            <v>4203600L1#ATM</v>
          </cell>
          <cell r="C200" t="str">
            <v>Access Router with T1 interface and 10/100 BaseT Ethernet port.  Features include: Integrated T1 WAN interface; IP routing; 802.1d Bridging (all protocols); NAT/NAPT; Packet Filtering; DHCP client, server &amp; relay; RIP V1, V2 and Static Routes; ATM support</v>
          </cell>
          <cell r="D200">
            <v>725</v>
          </cell>
          <cell r="E200" t="str">
            <v>L3</v>
          </cell>
          <cell r="F200" t="str">
            <v>M2</v>
          </cell>
          <cell r="H200">
            <v>0</v>
          </cell>
          <cell r="I200" t="str">
            <v xml:space="preserve"> </v>
          </cell>
          <cell r="J200" t="str">
            <v xml:space="preserve"> </v>
          </cell>
          <cell r="K200" t="str">
            <v xml:space="preserve"> </v>
          </cell>
          <cell r="L200" t="str">
            <v xml:space="preserve"> </v>
          </cell>
          <cell r="M200" t="str">
            <v xml:space="preserve"> </v>
          </cell>
          <cell r="N200" t="str">
            <v xml:space="preserve"> </v>
          </cell>
          <cell r="O200" t="str">
            <v xml:space="preserve"> </v>
          </cell>
        </row>
        <row r="201">
          <cell r="A201" t="str">
            <v>Total Access 600R, T1 ATM w/ DSX-1</v>
          </cell>
          <cell r="B201" t="str">
            <v>4213600L1#ATM</v>
          </cell>
          <cell r="C201" t="str">
            <v>Integrated Access Device with built-in T1/FT1 network interface, DSX-1 interface and 10/100 BaseT Ethernet port.  Features include: Integrated T1 CSU/DSU; IP routing; 802.1d Bridging (all protocols); NAT/NAPT; Packet Filtering; DHCP server; RIP V1, V2 and</v>
          </cell>
          <cell r="D201">
            <v>800</v>
          </cell>
          <cell r="E201" t="str">
            <v>L3</v>
          </cell>
          <cell r="F201" t="str">
            <v>M2</v>
          </cell>
          <cell r="H201">
            <v>0</v>
          </cell>
          <cell r="I201" t="str">
            <v xml:space="preserve"> </v>
          </cell>
          <cell r="J201" t="str">
            <v xml:space="preserve"> </v>
          </cell>
          <cell r="K201" t="str">
            <v xml:space="preserve"> </v>
          </cell>
          <cell r="L201" t="str">
            <v xml:space="preserve"> </v>
          </cell>
          <cell r="M201" t="str">
            <v xml:space="preserve"> </v>
          </cell>
          <cell r="N201" t="str">
            <v xml:space="preserve"> </v>
          </cell>
          <cell r="O201" t="str">
            <v xml:space="preserve"> </v>
          </cell>
        </row>
        <row r="202">
          <cell r="A202" t="str">
            <v>Total Access 604, T1 ATM</v>
          </cell>
          <cell r="B202" t="str">
            <v>4203640L1#ATM</v>
          </cell>
          <cell r="C202" t="str">
            <v>Total Access 604, T1 - T1 network interface, V.35, 10/100 BaseT and IP Router.  Four FXS ports with G.168 Echo Cancellation and ADPCM (G.726) resources.  VoIP/VoATM software loaded.  RJ-45 to DB-9 adapter (p/n: 3196ADPT001) available below.</v>
          </cell>
          <cell r="D202">
            <v>850</v>
          </cell>
          <cell r="E202" t="str">
            <v>L3</v>
          </cell>
          <cell r="F202" t="str">
            <v>M3</v>
          </cell>
          <cell r="H202">
            <v>0</v>
          </cell>
          <cell r="I202" t="str">
            <v xml:space="preserve"> </v>
          </cell>
          <cell r="J202" t="str">
            <v xml:space="preserve"> </v>
          </cell>
          <cell r="K202" t="str">
            <v xml:space="preserve"> </v>
          </cell>
          <cell r="L202" t="str">
            <v xml:space="preserve"> </v>
          </cell>
          <cell r="M202" t="str">
            <v xml:space="preserve"> </v>
          </cell>
          <cell r="N202" t="str">
            <v xml:space="preserve"> </v>
          </cell>
          <cell r="O202" t="str">
            <v xml:space="preserve"> </v>
          </cell>
        </row>
        <row r="203">
          <cell r="A203" t="str">
            <v>Total Access 604, T1 ATM w/ DSX-1</v>
          </cell>
          <cell r="B203" t="str">
            <v>4213640L1#ATM</v>
          </cell>
          <cell r="C203" t="str">
            <v>Total Access 604, T1 - T1 network interface, DSX-1 (for digital voice), V.35, 10/100 BaseT and IP Router.  Four FXS ports with G.168 Echo Cancellation and ADPCM (G.726) resources.  VoIP/VoATM software loaded.  RJ-45 to DB-9 adapter (p/n: 3196ADPT001) avai</v>
          </cell>
          <cell r="D203">
            <v>925</v>
          </cell>
          <cell r="E203" t="str">
            <v>L3</v>
          </cell>
          <cell r="F203" t="str">
            <v>M3</v>
          </cell>
          <cell r="H203">
            <v>0</v>
          </cell>
          <cell r="I203" t="str">
            <v xml:space="preserve"> </v>
          </cell>
          <cell r="J203" t="str">
            <v xml:space="preserve"> </v>
          </cell>
          <cell r="K203" t="str">
            <v xml:space="preserve"> </v>
          </cell>
          <cell r="L203" t="str">
            <v xml:space="preserve"> </v>
          </cell>
          <cell r="M203" t="str">
            <v xml:space="preserve"> </v>
          </cell>
          <cell r="N203" t="str">
            <v xml:space="preserve"> </v>
          </cell>
          <cell r="O203" t="str">
            <v xml:space="preserve"> </v>
          </cell>
        </row>
        <row r="204">
          <cell r="A204" t="str">
            <v>Total Access 608, T1 ATM</v>
          </cell>
          <cell r="B204" t="str">
            <v>4203680L1#ATM</v>
          </cell>
          <cell r="C204" t="str">
            <v>Total Access 608, T1 - T1 network interface, V.35, 10/100 BaseT and IP Router.  Eight FXS ports with G.168 Echo Cancellation and ADPCM (G.726) resources.  VoIP/VoATM software loaded.  RJ-45 to DB-9 adapter (p/n: 3196ADPT001) available below.</v>
          </cell>
          <cell r="D204">
            <v>975</v>
          </cell>
          <cell r="E204" t="str">
            <v>L4</v>
          </cell>
          <cell r="F204" t="str">
            <v>M4</v>
          </cell>
          <cell r="H204">
            <v>0</v>
          </cell>
          <cell r="I204" t="str">
            <v xml:space="preserve"> </v>
          </cell>
          <cell r="J204" t="str">
            <v xml:space="preserve"> </v>
          </cell>
          <cell r="K204" t="str">
            <v xml:space="preserve"> </v>
          </cell>
          <cell r="L204" t="str">
            <v xml:space="preserve"> </v>
          </cell>
          <cell r="M204" t="str">
            <v xml:space="preserve"> </v>
          </cell>
          <cell r="N204" t="str">
            <v xml:space="preserve"> </v>
          </cell>
          <cell r="O204" t="str">
            <v xml:space="preserve"> </v>
          </cell>
        </row>
        <row r="205">
          <cell r="A205" t="str">
            <v>Total Access 608, T1 ATM w/ DSX-1</v>
          </cell>
          <cell r="B205" t="str">
            <v>4213680L1#ATM</v>
          </cell>
          <cell r="C205" t="str">
            <v>Total Access 608, T1 - T1 network interface, DSX-1 (for digital voice), V.35, 10/100 BaseT and IP Router.  Eight FXS ports with G.168 Echo Cancellation and ADPCM (G.726) resources.  VoIP/VoATM software loaded.  RJ-45 to DB-9 adapter (p/n: 3196ADPT001) ava</v>
          </cell>
          <cell r="D205">
            <v>1050</v>
          </cell>
          <cell r="E205" t="str">
            <v>L4</v>
          </cell>
          <cell r="F205" t="str">
            <v>M4</v>
          </cell>
          <cell r="H205">
            <v>0</v>
          </cell>
          <cell r="I205" t="str">
            <v xml:space="preserve"> </v>
          </cell>
          <cell r="J205" t="str">
            <v xml:space="preserve"> </v>
          </cell>
          <cell r="K205" t="str">
            <v xml:space="preserve"> </v>
          </cell>
          <cell r="L205" t="str">
            <v xml:space="preserve"> </v>
          </cell>
          <cell r="M205" t="str">
            <v xml:space="preserve"> </v>
          </cell>
          <cell r="N205" t="str">
            <v xml:space="preserve"> </v>
          </cell>
          <cell r="O205" t="str">
            <v xml:space="preserve"> </v>
          </cell>
        </row>
        <row r="206">
          <cell r="A206" t="str">
            <v>Total Access 612, T1 ATM</v>
          </cell>
          <cell r="B206" t="str">
            <v>4203612L1#ATM</v>
          </cell>
          <cell r="C206" t="str">
            <v>Total Access 612, T1 - T1 network interface, V.35, 10/100 BaseT and IP Router.  12 FXS ports with G.168 Echo Cancellation and ADPCM (G.726) resources.  VoIP/VoATM software loaded.  RJ-45 to DB-9 adapter (p/n: 3196ADPT001) available below.</v>
          </cell>
          <cell r="D206">
            <v>1275</v>
          </cell>
          <cell r="E206" t="str">
            <v>L4</v>
          </cell>
          <cell r="F206" t="str">
            <v>M4</v>
          </cell>
          <cell r="H206">
            <v>0</v>
          </cell>
          <cell r="I206" t="str">
            <v xml:space="preserve"> </v>
          </cell>
          <cell r="J206" t="str">
            <v xml:space="preserve"> </v>
          </cell>
          <cell r="K206" t="str">
            <v xml:space="preserve"> </v>
          </cell>
          <cell r="L206" t="str">
            <v xml:space="preserve"> </v>
          </cell>
          <cell r="M206" t="str">
            <v xml:space="preserve"> </v>
          </cell>
          <cell r="N206" t="str">
            <v xml:space="preserve"> </v>
          </cell>
          <cell r="O206" t="str">
            <v xml:space="preserve"> </v>
          </cell>
        </row>
        <row r="207">
          <cell r="A207" t="str">
            <v>Total Access 612, T1 ATM w/ DSX-1</v>
          </cell>
          <cell r="B207" t="str">
            <v>4213612L1#ATM</v>
          </cell>
          <cell r="C207" t="str">
            <v>Total Access 612, T1 - T1 network interface, DSX-1 (for digital voice), V.35, 10/100 BaseT and IP Router.  12 FXS ports with G.168 Echo Cancellation and ADPCM (G.726) resources.  VoIP/VoATM software loaded.  RJ-45 to DB-9 adapter (p/n: 3196ADPT001) availa</v>
          </cell>
          <cell r="D207">
            <v>1350</v>
          </cell>
          <cell r="E207" t="str">
            <v>L4</v>
          </cell>
          <cell r="F207" t="str">
            <v>M4</v>
          </cell>
          <cell r="H207">
            <v>0</v>
          </cell>
          <cell r="I207" t="str">
            <v xml:space="preserve"> </v>
          </cell>
          <cell r="J207" t="str">
            <v xml:space="preserve"> </v>
          </cell>
          <cell r="K207" t="str">
            <v xml:space="preserve"> </v>
          </cell>
          <cell r="L207" t="str">
            <v xml:space="preserve"> </v>
          </cell>
          <cell r="M207" t="str">
            <v xml:space="preserve"> </v>
          </cell>
          <cell r="N207" t="str">
            <v xml:space="preserve"> </v>
          </cell>
          <cell r="O207" t="str">
            <v xml:space="preserve"> </v>
          </cell>
        </row>
        <row r="208">
          <cell r="A208" t="str">
            <v>Total Access 616, T1 ATM</v>
          </cell>
          <cell r="B208" t="str">
            <v>4203616L1#ATM</v>
          </cell>
          <cell r="C208" t="str">
            <v>Total Access 616, T1 - T1 network interface, V.35, 10/100 BaseT and IP Router.  16 FXS ports with G.168 Echo Cancellation and ADPCM (G.726) resources.  VoIP/VoATM software loaded.  RJ-45 to DB-9 adapter (p/n: 3196ADPT001) available below.</v>
          </cell>
          <cell r="D208">
            <v>1400</v>
          </cell>
          <cell r="E208" t="str">
            <v>L7</v>
          </cell>
          <cell r="F208" t="str">
            <v>M4</v>
          </cell>
          <cell r="H208">
            <v>0</v>
          </cell>
          <cell r="I208" t="str">
            <v xml:space="preserve"> </v>
          </cell>
          <cell r="J208" t="str">
            <v xml:space="preserve"> </v>
          </cell>
          <cell r="K208" t="str">
            <v xml:space="preserve"> </v>
          </cell>
          <cell r="L208" t="str">
            <v xml:space="preserve"> </v>
          </cell>
          <cell r="M208" t="str">
            <v xml:space="preserve"> </v>
          </cell>
          <cell r="N208" t="str">
            <v xml:space="preserve"> </v>
          </cell>
          <cell r="O208" t="str">
            <v xml:space="preserve"> </v>
          </cell>
        </row>
        <row r="209">
          <cell r="A209" t="str">
            <v>Total Access 616, T1 ATM w/ DSX-1</v>
          </cell>
          <cell r="B209" t="str">
            <v>4213616L1#ATM</v>
          </cell>
          <cell r="C209" t="str">
            <v>Total Access 616, T1 - T1 network interface, DSX-1 (for digital voice), V.35, 10/100 BaseT and IP Router.  16 FXS ports with G.168 Echo Cancellation and ADPCM (G.726) resources.  VoIP/VoATM software loaded.  RJ-45 to DB-9 adapter (p/n: 3196ADPT001) availa</v>
          </cell>
          <cell r="D209">
            <v>1475</v>
          </cell>
          <cell r="E209" t="str">
            <v>L7</v>
          </cell>
          <cell r="F209" t="str">
            <v>M4</v>
          </cell>
          <cell r="H209">
            <v>0</v>
          </cell>
          <cell r="I209" t="str">
            <v xml:space="preserve"> </v>
          </cell>
          <cell r="J209" t="str">
            <v xml:space="preserve"> </v>
          </cell>
          <cell r="K209" t="str">
            <v xml:space="preserve"> </v>
          </cell>
          <cell r="L209" t="str">
            <v xml:space="preserve"> </v>
          </cell>
          <cell r="M209" t="str">
            <v xml:space="preserve"> </v>
          </cell>
          <cell r="N209" t="str">
            <v xml:space="preserve"> </v>
          </cell>
          <cell r="O209" t="str">
            <v xml:space="preserve"> </v>
          </cell>
        </row>
        <row r="210">
          <cell r="A210" t="str">
            <v>Total Access 624, T1 ATM</v>
          </cell>
          <cell r="B210" t="str">
            <v>4203624L1#ATM</v>
          </cell>
          <cell r="C210" t="str">
            <v>Total Access 624, T1 - T1 network interface, V.35, 10/100 BaseT and IP Router.  24 FXS ports with G.168 Echo Cancellation and ADPCM (G.726) resources.  VoIP/VoATM software loaded.  RJ-45 to DB-9 adapter (p/n: 3196ADPT001) available below.</v>
          </cell>
          <cell r="D210">
            <v>1650</v>
          </cell>
          <cell r="E210" t="str">
            <v>L7</v>
          </cell>
          <cell r="F210" t="str">
            <v>M5</v>
          </cell>
          <cell r="H210">
            <v>0</v>
          </cell>
          <cell r="I210" t="str">
            <v xml:space="preserve"> </v>
          </cell>
          <cell r="J210" t="str">
            <v xml:space="preserve"> </v>
          </cell>
          <cell r="K210" t="str">
            <v xml:space="preserve"> </v>
          </cell>
          <cell r="L210" t="str">
            <v xml:space="preserve"> </v>
          </cell>
          <cell r="M210" t="str">
            <v xml:space="preserve"> </v>
          </cell>
          <cell r="N210" t="str">
            <v xml:space="preserve"> </v>
          </cell>
          <cell r="O210" t="str">
            <v xml:space="preserve"> </v>
          </cell>
        </row>
        <row r="211">
          <cell r="A211" t="str">
            <v>Total Access 624, T1 ATM w/ DSX-1</v>
          </cell>
          <cell r="B211" t="str">
            <v>4213624L1#ATM</v>
          </cell>
          <cell r="C211" t="str">
            <v>Total Access 624, T1 - T1 network interface, DSX-1 (for digital voice), V.35, 10/100 BaseT and IP Router.  24 FXS ports with G.168 Echo Cancellation and ADPCM (G.726) resources.  VoIP/VoATM software loaded.  RJ-45 to DB-9 adapter (p/n: 3196ADPT001) availa</v>
          </cell>
          <cell r="D211">
            <v>1725</v>
          </cell>
          <cell r="E211" t="str">
            <v>L7</v>
          </cell>
          <cell r="F211" t="str">
            <v>M5</v>
          </cell>
          <cell r="H211">
            <v>0</v>
          </cell>
          <cell r="I211" t="str">
            <v xml:space="preserve"> </v>
          </cell>
          <cell r="J211" t="str">
            <v xml:space="preserve"> </v>
          </cell>
          <cell r="K211" t="str">
            <v xml:space="preserve"> </v>
          </cell>
          <cell r="L211" t="str">
            <v xml:space="preserve"> </v>
          </cell>
          <cell r="M211" t="str">
            <v xml:space="preserve"> </v>
          </cell>
          <cell r="N211" t="str">
            <v xml:space="preserve"> </v>
          </cell>
          <cell r="O211" t="str">
            <v xml:space="preserve"> </v>
          </cell>
        </row>
        <row r="212">
          <cell r="A212" t="str">
            <v>Total Access 624, T1 ATM, FXS + FXO</v>
          </cell>
          <cell r="B212" t="str">
            <v>4203624L3#ATM</v>
          </cell>
          <cell r="C212" t="str">
            <v>Total Access 624, T1 - T1 network interface, V.35, 10/100 BaseT and IP Router.  16 FXS ports and 8 FXO ports with G.168 Echo Cancellation and ADPCM (G.726) resources.  VoIP/ VoATM software loaded.  RJ-45 to DB-9 adapter (p/n: 3196ADPT001) available below.</v>
          </cell>
          <cell r="D212">
            <v>1800</v>
          </cell>
          <cell r="E212" t="str">
            <v>L7</v>
          </cell>
          <cell r="F212" t="str">
            <v>M5</v>
          </cell>
          <cell r="H212">
            <v>0</v>
          </cell>
          <cell r="I212" t="str">
            <v xml:space="preserve"> </v>
          </cell>
          <cell r="J212" t="str">
            <v xml:space="preserve"> </v>
          </cell>
          <cell r="K212" t="str">
            <v xml:space="preserve"> </v>
          </cell>
          <cell r="L212" t="str">
            <v xml:space="preserve"> </v>
          </cell>
          <cell r="M212" t="str">
            <v xml:space="preserve"> </v>
          </cell>
          <cell r="N212" t="str">
            <v xml:space="preserve"> </v>
          </cell>
          <cell r="O212" t="str">
            <v xml:space="preserve"> </v>
          </cell>
        </row>
        <row r="213">
          <cell r="A213" t="str">
            <v>Total Access 624, T1 ATM, FXS + FXO w/ DSX-1</v>
          </cell>
          <cell r="B213" t="str">
            <v>4213624L3#ATM</v>
          </cell>
          <cell r="C213" t="str">
            <v>Total Access 624, T1 - T1 network interface, DSX-1 (for digital voice), V.35, 10/100 BaseT and IP Router.  16 FXS ports and 8 FXO ports with G.168 Echo Cancellation and ADPCM (G.726) resources.  VoIP/VoATM software loaded.  RJ-45 to DB-9 adapter (p/n: 319</v>
          </cell>
          <cell r="D213">
            <v>1875</v>
          </cell>
          <cell r="E213" t="str">
            <v>L7</v>
          </cell>
          <cell r="F213" t="str">
            <v>M5</v>
          </cell>
          <cell r="H213">
            <v>0</v>
          </cell>
          <cell r="I213" t="str">
            <v xml:space="preserve"> </v>
          </cell>
          <cell r="J213" t="str">
            <v xml:space="preserve"> </v>
          </cell>
          <cell r="K213" t="str">
            <v xml:space="preserve"> </v>
          </cell>
          <cell r="L213" t="str">
            <v xml:space="preserve"> </v>
          </cell>
          <cell r="M213" t="str">
            <v xml:space="preserve"> </v>
          </cell>
          <cell r="N213" t="str">
            <v xml:space="preserve"> </v>
          </cell>
          <cell r="O213" t="str">
            <v xml:space="preserve"> </v>
          </cell>
        </row>
        <row r="214">
          <cell r="A214" t="str">
            <v>Total Access 604, ADSL2+</v>
          </cell>
          <cell r="B214" t="str">
            <v>4204640L4</v>
          </cell>
          <cell r="C214" t="str">
            <v>Total Access 604, ADSL2+ - ADSL2+ network interface, 10/100 BaseT and IP Router.  Four FXS ports with G.168 Echo Cancellation and ADPCM (G.726) resources.  VoIP/VoATM software loaded.  RJ-45 to DB-9 adapter (p/n: 3196ADPT001) available below.</v>
          </cell>
          <cell r="D214">
            <v>850</v>
          </cell>
          <cell r="E214" t="str">
            <v>L3</v>
          </cell>
          <cell r="F214" t="str">
            <v>M3</v>
          </cell>
          <cell r="H214">
            <v>0</v>
          </cell>
          <cell r="I214" t="str">
            <v xml:space="preserve"> </v>
          </cell>
          <cell r="J214" t="str">
            <v xml:space="preserve"> </v>
          </cell>
          <cell r="K214" t="str">
            <v xml:space="preserve"> </v>
          </cell>
          <cell r="L214" t="str">
            <v xml:space="preserve"> </v>
          </cell>
          <cell r="M214" t="str">
            <v xml:space="preserve"> </v>
          </cell>
          <cell r="N214" t="str">
            <v xml:space="preserve"> </v>
          </cell>
          <cell r="O214" t="str">
            <v xml:space="preserve"> </v>
          </cell>
        </row>
        <row r="215">
          <cell r="A215" t="str">
            <v>Total Access 608, ADSL2+</v>
          </cell>
          <cell r="B215" t="str">
            <v>4204680L4</v>
          </cell>
          <cell r="C215" t="str">
            <v>Total Access 608, ADSL2+ - ADSL2+ network interface, 10/100 BaseT and IP Router.  Eight FXS ports with G.168 Echo Cancellation and ADPCM (G.726) resources.  VoIP/VoATM software loaded.  RJ-45 to DB-9 adapter (p/n: 3196ADPT001) available below.</v>
          </cell>
          <cell r="D215">
            <v>975</v>
          </cell>
          <cell r="E215" t="str">
            <v>L4</v>
          </cell>
          <cell r="F215" t="str">
            <v>M4</v>
          </cell>
          <cell r="H215">
            <v>0</v>
          </cell>
          <cell r="I215" t="str">
            <v xml:space="preserve"> </v>
          </cell>
          <cell r="J215" t="str">
            <v xml:space="preserve"> </v>
          </cell>
          <cell r="K215" t="str">
            <v xml:space="preserve"> </v>
          </cell>
          <cell r="L215" t="str">
            <v xml:space="preserve"> </v>
          </cell>
          <cell r="M215" t="str">
            <v xml:space="preserve"> </v>
          </cell>
          <cell r="N215" t="str">
            <v xml:space="preserve"> </v>
          </cell>
          <cell r="O215" t="str">
            <v xml:space="preserve"> </v>
          </cell>
        </row>
        <row r="216">
          <cell r="A216" t="str">
            <v>Total Access 604, SDSL</v>
          </cell>
          <cell r="B216" t="str">
            <v>4200642L1</v>
          </cell>
          <cell r="C216" t="str">
            <v>Total Access 604, SDSL - SDSL network interface, V.35, 10/100 BaseT and IP Router.  Four FXS ports with G.168 Echo Cancellation and ADPCM (G.726) resources.  Designed for VoDSL applications.  RJ-45 to DB-9 adapter (p/n: 3196ADPT001) available below.</v>
          </cell>
          <cell r="D216">
            <v>1245</v>
          </cell>
          <cell r="E216" t="str">
            <v>L3</v>
          </cell>
          <cell r="F216" t="str">
            <v>M3</v>
          </cell>
          <cell r="H216">
            <v>0</v>
          </cell>
          <cell r="I216" t="str">
            <v xml:space="preserve"> </v>
          </cell>
          <cell r="J216" t="str">
            <v xml:space="preserve"> </v>
          </cell>
          <cell r="K216" t="str">
            <v xml:space="preserve"> </v>
          </cell>
          <cell r="L216" t="str">
            <v xml:space="preserve"> </v>
          </cell>
          <cell r="M216" t="str">
            <v xml:space="preserve"> </v>
          </cell>
          <cell r="N216" t="str">
            <v xml:space="preserve"> </v>
          </cell>
          <cell r="O216" t="str">
            <v xml:space="preserve"> </v>
          </cell>
        </row>
        <row r="217">
          <cell r="A217" t="str">
            <v>Total Access 608, SDSL</v>
          </cell>
          <cell r="B217" t="str">
            <v>4200682L1</v>
          </cell>
          <cell r="C217" t="str">
            <v>Total Access 608, SDSL - SDSL network interface, V.35, 10/100 BaseT and IP Router.  Eight FXS ports with G.168 Echo Cancellation and ADPCM (G.726) resources.  Designed for VoDSL applications.  RJ-45 to DB-9 adapter (p/n: 3196ADPT001) available below.</v>
          </cell>
          <cell r="D217">
            <v>1495</v>
          </cell>
          <cell r="E217" t="str">
            <v>L4</v>
          </cell>
          <cell r="F217" t="str">
            <v>M4</v>
          </cell>
          <cell r="H217">
            <v>0</v>
          </cell>
          <cell r="I217" t="str">
            <v xml:space="preserve"> </v>
          </cell>
          <cell r="J217" t="str">
            <v xml:space="preserve"> </v>
          </cell>
          <cell r="K217" t="str">
            <v xml:space="preserve"> </v>
          </cell>
          <cell r="L217" t="str">
            <v xml:space="preserve"> </v>
          </cell>
          <cell r="M217" t="str">
            <v xml:space="preserve"> </v>
          </cell>
          <cell r="N217" t="str">
            <v xml:space="preserve"> </v>
          </cell>
          <cell r="O217" t="str">
            <v xml:space="preserve"> </v>
          </cell>
        </row>
        <row r="218">
          <cell r="A218" t="str">
            <v>Total Access 612, SDSL</v>
          </cell>
          <cell r="B218" t="str">
            <v>4200612L2</v>
          </cell>
          <cell r="C218" t="str">
            <v>Total Access 612, SDSL - SDSL network interface, V.35, 10/100 BaseT and IP Router.  12 FXS ports with G.168 Echo Cancellation and ADPCM (G.726) resources.  Designed for VoDSL applications.  RJ-45 to DB-9 adapter (p/n: 3196ADPT001) available below.</v>
          </cell>
          <cell r="D218">
            <v>1695</v>
          </cell>
          <cell r="E218" t="str">
            <v>L4</v>
          </cell>
          <cell r="F218" t="str">
            <v>M4</v>
          </cell>
          <cell r="H218">
            <v>0</v>
          </cell>
          <cell r="I218" t="str">
            <v xml:space="preserve"> </v>
          </cell>
          <cell r="J218" t="str">
            <v xml:space="preserve"> </v>
          </cell>
          <cell r="K218" t="str">
            <v xml:space="preserve"> </v>
          </cell>
          <cell r="L218" t="str">
            <v xml:space="preserve"> </v>
          </cell>
          <cell r="M218" t="str">
            <v xml:space="preserve"> </v>
          </cell>
          <cell r="N218" t="str">
            <v xml:space="preserve"> </v>
          </cell>
          <cell r="O218" t="str">
            <v xml:space="preserve"> </v>
          </cell>
        </row>
        <row r="219">
          <cell r="A219" t="str">
            <v>Total Access 616, SDSL</v>
          </cell>
          <cell r="B219" t="str">
            <v>4200616L2</v>
          </cell>
          <cell r="C219" t="str">
            <v>Total Access 616, SDSL - SDSL network interface, V.35, 10/100 BaseT and IP Router.  16 FXS ports with G.168 Echo Cancellation and ADPCM (G.726) resources.  Designed for VoDSL applications.  RJ-45 to DB-9 adapter (p/n: 3196ADPT001) available below.</v>
          </cell>
          <cell r="D219">
            <v>1945</v>
          </cell>
          <cell r="E219" t="str">
            <v>L7</v>
          </cell>
          <cell r="F219" t="str">
            <v>M4</v>
          </cell>
          <cell r="H219">
            <v>0</v>
          </cell>
          <cell r="I219" t="str">
            <v xml:space="preserve"> </v>
          </cell>
          <cell r="J219" t="str">
            <v xml:space="preserve"> </v>
          </cell>
          <cell r="K219" t="str">
            <v xml:space="preserve"> </v>
          </cell>
          <cell r="L219" t="str">
            <v xml:space="preserve"> </v>
          </cell>
          <cell r="M219" t="str">
            <v xml:space="preserve"> </v>
          </cell>
          <cell r="N219" t="str">
            <v xml:space="preserve"> </v>
          </cell>
          <cell r="O219" t="str">
            <v xml:space="preserve"> </v>
          </cell>
        </row>
        <row r="220">
          <cell r="A220" t="str">
            <v>Total Access 624, SDSL</v>
          </cell>
          <cell r="B220" t="str">
            <v>4200624L2</v>
          </cell>
          <cell r="C220" t="str">
            <v>Total Access 624, SDSL - SDSL network interface, V.35, 10/100 BaseT and IP Router.  24 FXS ports with G.168 Echo Cancellation and ADPCM (G.726) resources.  Designed for VoDSL applications.  RJ-45 to DB-9 adapter (p/n: 3196ADPT001) available below.</v>
          </cell>
          <cell r="D220">
            <v>2395</v>
          </cell>
          <cell r="E220" t="str">
            <v>L7</v>
          </cell>
          <cell r="F220" t="str">
            <v>M5</v>
          </cell>
          <cell r="H220">
            <v>0</v>
          </cell>
          <cell r="I220" t="str">
            <v xml:space="preserve"> </v>
          </cell>
          <cell r="J220" t="str">
            <v xml:space="preserve"> </v>
          </cell>
          <cell r="K220" t="str">
            <v xml:space="preserve"> </v>
          </cell>
          <cell r="L220" t="str">
            <v xml:space="preserve"> </v>
          </cell>
          <cell r="M220" t="str">
            <v xml:space="preserve"> </v>
          </cell>
          <cell r="N220" t="str">
            <v xml:space="preserve"> </v>
          </cell>
          <cell r="O220" t="str">
            <v xml:space="preserve"> </v>
          </cell>
        </row>
        <row r="221">
          <cell r="A221" t="str">
            <v>Total Access 600R, SHDSL (ATM)</v>
          </cell>
          <cell r="B221" t="str">
            <v>4200600L3</v>
          </cell>
          <cell r="C221" t="str">
            <v>Access Router with SHDSL WAN interface and 10/100 BaseT Ethernet port.  Features include: Integrated SHDSL WAN interface; IP routing; 802.1d Bridging (all protocols); NAT/NAPT; Packet Filtering; DHCP client, server &amp; relay; RIP V1, V2 and Static Routes; A</v>
          </cell>
          <cell r="D221">
            <v>945</v>
          </cell>
          <cell r="E221" t="str">
            <v>L3</v>
          </cell>
          <cell r="F221" t="str">
            <v>M2</v>
          </cell>
          <cell r="H221">
            <v>0</v>
          </cell>
          <cell r="I221" t="str">
            <v xml:space="preserve"> </v>
          </cell>
          <cell r="J221" t="str">
            <v xml:space="preserve"> </v>
          </cell>
          <cell r="K221" t="str">
            <v xml:space="preserve"> </v>
          </cell>
          <cell r="L221" t="str">
            <v xml:space="preserve"> </v>
          </cell>
          <cell r="M221" t="str">
            <v xml:space="preserve"> </v>
          </cell>
          <cell r="N221" t="str">
            <v xml:space="preserve"> </v>
          </cell>
          <cell r="O221" t="str">
            <v xml:space="preserve"> </v>
          </cell>
        </row>
        <row r="222">
          <cell r="A222" t="str">
            <v>Total Access 604, SHDSL</v>
          </cell>
          <cell r="B222" t="str">
            <v>4203640L5</v>
          </cell>
          <cell r="C222" t="str">
            <v>Total Access 604, SHDSL - SHDSL (G.shdsl) network interface, V.35, 10/100 BaseT and IP Router.  Four FXS ports with G.168 Echo Cancellation and ADPCM (G.726) resources.  Designed for VoIP and VoDSL (BLES) applications.  RJ-45 to DB-9 adapter (p/n: 3196ADP</v>
          </cell>
          <cell r="D222">
            <v>850</v>
          </cell>
          <cell r="E222" t="str">
            <v>L3</v>
          </cell>
          <cell r="F222" t="str">
            <v>M3</v>
          </cell>
          <cell r="H222">
            <v>0</v>
          </cell>
          <cell r="I222" t="str">
            <v xml:space="preserve"> </v>
          </cell>
          <cell r="J222" t="str">
            <v xml:space="preserve"> </v>
          </cell>
          <cell r="K222" t="str">
            <v xml:space="preserve"> </v>
          </cell>
          <cell r="L222" t="str">
            <v xml:space="preserve"> </v>
          </cell>
          <cell r="M222" t="str">
            <v xml:space="preserve"> </v>
          </cell>
          <cell r="N222" t="str">
            <v xml:space="preserve"> </v>
          </cell>
          <cell r="O222" t="str">
            <v xml:space="preserve"> </v>
          </cell>
        </row>
        <row r="223">
          <cell r="A223" t="str">
            <v>Total Access 604, SHDSL w/ DSX-1</v>
          </cell>
          <cell r="B223" t="str">
            <v>4213640L5</v>
          </cell>
          <cell r="C223" t="str">
            <v>Total Access 604, SHDSL - SHDSL (G.shdsl) network interface, DSX-1 (for digital voice), V.35, 10/100 BaseT and IP Router.  Four FXS ports with G.168 Echo Cancellation and ADPCM (G.726) resources.  Designed for VoIP and VoDSL (BLES) applications.  RJ-45 to</v>
          </cell>
          <cell r="D223">
            <v>925</v>
          </cell>
          <cell r="E223" t="str">
            <v>L3</v>
          </cell>
          <cell r="F223" t="str">
            <v>M3</v>
          </cell>
          <cell r="H223">
            <v>0</v>
          </cell>
          <cell r="I223" t="str">
            <v xml:space="preserve"> </v>
          </cell>
          <cell r="J223" t="str">
            <v xml:space="preserve"> </v>
          </cell>
          <cell r="K223" t="str">
            <v xml:space="preserve"> </v>
          </cell>
          <cell r="L223" t="str">
            <v xml:space="preserve"> </v>
          </cell>
          <cell r="M223" t="str">
            <v xml:space="preserve"> </v>
          </cell>
          <cell r="N223" t="str">
            <v xml:space="preserve"> </v>
          </cell>
          <cell r="O223" t="str">
            <v xml:space="preserve"> </v>
          </cell>
        </row>
        <row r="224">
          <cell r="A224" t="str">
            <v>Total Access 608, SHDSL</v>
          </cell>
          <cell r="B224" t="str">
            <v>4203680L5</v>
          </cell>
          <cell r="C224" t="str">
            <v>Total Access 608, SHDSL - SHDSL (G.shdsl) network interface, V.35, 10/100 BaseT and IP Router.  Eight FXS ports with G.168 Echo Cancellation and ADPCM (G.726) resources.  Designed for VoIP and VoDSL (BLES) applications.  RJ-45 to DB-9 adapter (p/n: 3196AD</v>
          </cell>
          <cell r="D224">
            <v>975</v>
          </cell>
          <cell r="E224" t="str">
            <v>L4</v>
          </cell>
          <cell r="F224" t="str">
            <v>M4</v>
          </cell>
          <cell r="H224">
            <v>0</v>
          </cell>
          <cell r="I224" t="str">
            <v xml:space="preserve"> </v>
          </cell>
          <cell r="J224" t="str">
            <v xml:space="preserve"> </v>
          </cell>
          <cell r="K224" t="str">
            <v xml:space="preserve"> </v>
          </cell>
          <cell r="L224" t="str">
            <v xml:space="preserve"> </v>
          </cell>
          <cell r="M224" t="str">
            <v xml:space="preserve"> </v>
          </cell>
          <cell r="N224" t="str">
            <v xml:space="preserve"> </v>
          </cell>
          <cell r="O224" t="str">
            <v xml:space="preserve"> </v>
          </cell>
        </row>
        <row r="225">
          <cell r="A225" t="str">
            <v>Total Access 608, SHDSL w/ DSX-1</v>
          </cell>
          <cell r="B225" t="str">
            <v>4213680L5</v>
          </cell>
          <cell r="C225" t="str">
            <v>Total Access 608, SHDSL - SHDSL (G.shdsl) network interface, DSX-1 (for digital voice), V.35, 10/100 BaseT and IP Router.  Eight FXS ports with G.168 Echo Cancellation and ADPCM (G.726) resources.  Designed for VoIP and VoDSL (BLES) applications.  RJ-45 t</v>
          </cell>
          <cell r="D225">
            <v>1050</v>
          </cell>
          <cell r="E225" t="str">
            <v>L4</v>
          </cell>
          <cell r="F225" t="str">
            <v>M4</v>
          </cell>
          <cell r="H225">
            <v>0</v>
          </cell>
          <cell r="I225" t="str">
            <v xml:space="preserve"> </v>
          </cell>
          <cell r="J225" t="str">
            <v xml:space="preserve"> </v>
          </cell>
          <cell r="K225" t="str">
            <v xml:space="preserve"> </v>
          </cell>
          <cell r="L225" t="str">
            <v xml:space="preserve"> </v>
          </cell>
          <cell r="M225" t="str">
            <v xml:space="preserve"> </v>
          </cell>
          <cell r="N225" t="str">
            <v xml:space="preserve"> </v>
          </cell>
          <cell r="O225" t="str">
            <v xml:space="preserve"> </v>
          </cell>
        </row>
        <row r="226">
          <cell r="A226" t="str">
            <v>Total Access 612, SHDSL</v>
          </cell>
          <cell r="B226" t="str">
            <v>4203612L5</v>
          </cell>
          <cell r="C226" t="str">
            <v>Total Access 612, SHDSL - SHDSL (G.shdsl) network interface, V.35, 10/100 BaseT and IP Router.  12 FXS ports with G.168 Echo Cancellation and ADPCM (G.726) resources.  Designed for VoIP and VoDSL (BLES) applications.  RJ-45 to DB-9 adapter (p/n: 3196ADPT0</v>
          </cell>
          <cell r="D226">
            <v>1275</v>
          </cell>
          <cell r="E226" t="str">
            <v>L4</v>
          </cell>
          <cell r="F226" t="str">
            <v>M4</v>
          </cell>
          <cell r="H226">
            <v>0</v>
          </cell>
          <cell r="I226" t="str">
            <v xml:space="preserve"> </v>
          </cell>
          <cell r="J226" t="str">
            <v xml:space="preserve"> </v>
          </cell>
          <cell r="K226" t="str">
            <v xml:space="preserve"> </v>
          </cell>
          <cell r="L226" t="str">
            <v xml:space="preserve"> </v>
          </cell>
          <cell r="M226" t="str">
            <v xml:space="preserve"> </v>
          </cell>
          <cell r="N226" t="str">
            <v xml:space="preserve"> </v>
          </cell>
          <cell r="O226" t="str">
            <v xml:space="preserve"> </v>
          </cell>
        </row>
        <row r="227">
          <cell r="A227" t="str">
            <v>Total Access 612, SHDSL w/ DSX-1</v>
          </cell>
          <cell r="B227" t="str">
            <v>4213612L5</v>
          </cell>
          <cell r="C227" t="str">
            <v>Total Access 612, SHDSL - SHDSL (G.shdsl) network interface, DSX-1 (for digital voice), V.35, 10/100 BaseT and IP Router.  12 FXS ports with G.168 Echo Cancellation and ADPCM (G.726) resources.  Designed for VoIP and VoDSL (BLES) applications.  RJ-45 to D</v>
          </cell>
          <cell r="D227">
            <v>1350</v>
          </cell>
          <cell r="E227" t="str">
            <v>L6</v>
          </cell>
          <cell r="F227" t="str">
            <v>M5</v>
          </cell>
          <cell r="H227">
            <v>0</v>
          </cell>
          <cell r="I227" t="str">
            <v xml:space="preserve"> </v>
          </cell>
          <cell r="J227" t="str">
            <v xml:space="preserve"> </v>
          </cell>
          <cell r="K227" t="str">
            <v xml:space="preserve"> </v>
          </cell>
          <cell r="L227" t="str">
            <v xml:space="preserve"> </v>
          </cell>
          <cell r="M227" t="str">
            <v xml:space="preserve"> </v>
          </cell>
          <cell r="N227" t="str">
            <v xml:space="preserve"> </v>
          </cell>
          <cell r="O227" t="str">
            <v xml:space="preserve"> </v>
          </cell>
        </row>
        <row r="228">
          <cell r="A228" t="str">
            <v>Total Access 616, SHDSL</v>
          </cell>
          <cell r="B228" t="str">
            <v>4203616L5</v>
          </cell>
          <cell r="C228" t="str">
            <v>Total Access 616, SHDSL - SHDSL (G.shdsl) network interface, V.35, 10/100 BaseT and IP Router.  16 FXS ports with G.168 Echo Cancellation and ADPCM (G.726) resources.  Designed for VoIP and VoDSL (BLES) applications.  RJ-45 to DB-9 adapter (p/n: 3196ADPT0</v>
          </cell>
          <cell r="D228">
            <v>1400</v>
          </cell>
          <cell r="E228" t="str">
            <v>L7</v>
          </cell>
          <cell r="F228" t="str">
            <v>M4</v>
          </cell>
          <cell r="H228">
            <v>0</v>
          </cell>
          <cell r="I228" t="str">
            <v xml:space="preserve"> </v>
          </cell>
          <cell r="J228" t="str">
            <v xml:space="preserve"> </v>
          </cell>
          <cell r="K228" t="str">
            <v xml:space="preserve"> </v>
          </cell>
          <cell r="L228" t="str">
            <v xml:space="preserve"> </v>
          </cell>
          <cell r="M228" t="str">
            <v xml:space="preserve"> </v>
          </cell>
          <cell r="N228" t="str">
            <v xml:space="preserve"> </v>
          </cell>
          <cell r="O228" t="str">
            <v xml:space="preserve"> </v>
          </cell>
        </row>
        <row r="229">
          <cell r="A229" t="str">
            <v>Total Access 616, SHDSL w/ DSX-1</v>
          </cell>
          <cell r="B229" t="str">
            <v>4213616L5</v>
          </cell>
          <cell r="C229" t="str">
            <v>Total Access 616, SHDSL - SHDSL (G.shdsl) network interface, DSX-1 (for digital voice), V.35, 10/100 BaseT and IP Router.  16 FXS ports with G.168 Echo Cancellation and ADPCM (G.726) resources.  Designed for VoIP and VoDSL (BLES) applications.  RJ-45 to D</v>
          </cell>
          <cell r="D229">
            <v>1475</v>
          </cell>
          <cell r="E229" t="str">
            <v>L5</v>
          </cell>
          <cell r="F229" t="str">
            <v>M5</v>
          </cell>
          <cell r="H229">
            <v>0</v>
          </cell>
          <cell r="I229" t="str">
            <v xml:space="preserve"> </v>
          </cell>
          <cell r="J229" t="str">
            <v xml:space="preserve"> </v>
          </cell>
          <cell r="K229" t="str">
            <v xml:space="preserve"> </v>
          </cell>
          <cell r="L229" t="str">
            <v xml:space="preserve"> </v>
          </cell>
          <cell r="M229" t="str">
            <v xml:space="preserve"> </v>
          </cell>
          <cell r="N229" t="str">
            <v xml:space="preserve"> </v>
          </cell>
          <cell r="O229" t="str">
            <v xml:space="preserve"> </v>
          </cell>
        </row>
        <row r="230">
          <cell r="A230" t="str">
            <v>Total Access 624, SHDSL</v>
          </cell>
          <cell r="B230" t="str">
            <v>4203624L5</v>
          </cell>
          <cell r="C230" t="str">
            <v>Total Access 624, SHDSL - SHDSL (G.shdsl) network interface, V.35, 10/100 BaseT and IP Router.  24 FXS ports with G.168 Echo Cancellation and ADPCM (G.726) resources.  Designed for VoIP and VoDSL (BLES) applications.  RJ-45 to DB-9 adapter (p/n: 3196ADPT0</v>
          </cell>
          <cell r="D230">
            <v>1650</v>
          </cell>
          <cell r="E230" t="str">
            <v>L7</v>
          </cell>
          <cell r="F230" t="str">
            <v>M5</v>
          </cell>
          <cell r="H230">
            <v>0</v>
          </cell>
          <cell r="I230" t="str">
            <v xml:space="preserve"> </v>
          </cell>
          <cell r="J230" t="str">
            <v xml:space="preserve"> </v>
          </cell>
          <cell r="K230" t="str">
            <v xml:space="preserve"> </v>
          </cell>
          <cell r="L230" t="str">
            <v xml:space="preserve"> </v>
          </cell>
          <cell r="M230" t="str">
            <v xml:space="preserve"> </v>
          </cell>
          <cell r="N230" t="str">
            <v xml:space="preserve"> </v>
          </cell>
          <cell r="O230" t="str">
            <v xml:space="preserve"> </v>
          </cell>
        </row>
        <row r="231">
          <cell r="A231" t="str">
            <v>Total Access 624, SHDSL w/ DSX-1</v>
          </cell>
          <cell r="B231" t="str">
            <v>4213624L5</v>
          </cell>
          <cell r="C231" t="str">
            <v>Total Access 624, SHDSL - SHDSL (G.shdsl) network interface, DSX-1 (for digital voice), V.35, 10/100 BaseT and IP Router.  24 FXS ports with G.168 Echo Cancellation and ADPCM (G.726) resources.  Designed for VoIP and VoDSL (BLES) applications.  RJ-45 to D</v>
          </cell>
          <cell r="D231">
            <v>1725</v>
          </cell>
          <cell r="E231" t="str">
            <v>L5</v>
          </cell>
          <cell r="F231" t="str">
            <v>M6</v>
          </cell>
          <cell r="H231">
            <v>0</v>
          </cell>
          <cell r="I231" t="str">
            <v xml:space="preserve"> </v>
          </cell>
          <cell r="J231" t="str">
            <v xml:space="preserve"> </v>
          </cell>
          <cell r="K231" t="str">
            <v xml:space="preserve"> </v>
          </cell>
          <cell r="L231" t="str">
            <v xml:space="preserve"> </v>
          </cell>
          <cell r="M231" t="str">
            <v xml:space="preserve"> </v>
          </cell>
          <cell r="N231" t="str">
            <v xml:space="preserve"> </v>
          </cell>
          <cell r="O231" t="str">
            <v xml:space="preserve"> </v>
          </cell>
        </row>
        <row r="232">
          <cell r="A232" t="str">
            <v>TOTAL ACCESS 750 SERIES</v>
          </cell>
        </row>
        <row r="233">
          <cell r="A233" t="str">
            <v>Total Access 750 Chassis</v>
          </cell>
          <cell r="B233" t="str">
            <v>1175001L1</v>
          </cell>
          <cell r="C233" t="str">
            <v>Single T1 IAD chassis for Voice and Data Access applications. Total Access 750 supports carrier class IAD applications for FXS, FXO, DSX-1, OCU-DP, BRI and V.35. This part number is for empty Total Access 750 chassis. BCU, PSU and voice or data access car</v>
          </cell>
          <cell r="D233">
            <v>302</v>
          </cell>
          <cell r="E233" t="str">
            <v>L4</v>
          </cell>
          <cell r="F233" t="str">
            <v>M6</v>
          </cell>
          <cell r="H233">
            <v>0</v>
          </cell>
          <cell r="I233" t="str">
            <v xml:space="preserve"> </v>
          </cell>
          <cell r="J233" t="str">
            <v xml:space="preserve"> </v>
          </cell>
          <cell r="K233" t="str">
            <v xml:space="preserve"> </v>
          </cell>
          <cell r="L233" t="str">
            <v xml:space="preserve"> </v>
          </cell>
          <cell r="M233" t="str">
            <v xml:space="preserve"> </v>
          </cell>
          <cell r="N233" t="str">
            <v xml:space="preserve"> </v>
          </cell>
          <cell r="O233" t="str">
            <v xml:space="preserve"> </v>
          </cell>
        </row>
        <row r="234">
          <cell r="A234" t="str">
            <v>Total Access 750 Dual Chassis</v>
          </cell>
          <cell r="B234" t="str">
            <v>1175201L1</v>
          </cell>
          <cell r="C234" t="str">
            <v>Dual Chassis for rackmount applications.  Two Total Access 750s connected together provide compact side-by-side mount.  This part number is for empty chassis. BCU, PSU and voice or data access modules must be ordered for operation.  19/23" rackmount brack</v>
          </cell>
          <cell r="D234">
            <v>604</v>
          </cell>
          <cell r="E234" t="str">
            <v>L8</v>
          </cell>
          <cell r="F234" t="str">
            <v>M8</v>
          </cell>
          <cell r="H234">
            <v>0</v>
          </cell>
          <cell r="I234" t="str">
            <v xml:space="preserve"> </v>
          </cell>
          <cell r="J234" t="str">
            <v xml:space="preserve"> </v>
          </cell>
          <cell r="K234" t="str">
            <v xml:space="preserve"> </v>
          </cell>
          <cell r="L234" t="str">
            <v xml:space="preserve"> </v>
          </cell>
          <cell r="M234" t="str">
            <v xml:space="preserve"> </v>
          </cell>
          <cell r="N234" t="str">
            <v xml:space="preserve"> </v>
          </cell>
          <cell r="O234" t="str">
            <v xml:space="preserve"> </v>
          </cell>
        </row>
        <row r="235">
          <cell r="A235" t="str">
            <v>Total Access 750 AC Chassis (BCU L1)</v>
          </cell>
          <cell r="B235" t="str">
            <v>4175001L1#AC</v>
          </cell>
          <cell r="C235" t="str">
            <v>Total Access 750 chassis with PSU, BCU and AC adapter.  See descriptions above.</v>
          </cell>
          <cell r="D235">
            <v>1224</v>
          </cell>
          <cell r="E235" t="str">
            <v>L4</v>
          </cell>
          <cell r="F235" t="str">
            <v>M6</v>
          </cell>
          <cell r="H235">
            <v>0</v>
          </cell>
          <cell r="I235" t="str">
            <v xml:space="preserve"> </v>
          </cell>
          <cell r="J235" t="str">
            <v xml:space="preserve"> </v>
          </cell>
          <cell r="K235" t="str">
            <v xml:space="preserve"> </v>
          </cell>
          <cell r="L235" t="str">
            <v xml:space="preserve"> </v>
          </cell>
          <cell r="M235" t="str">
            <v xml:space="preserve"> </v>
          </cell>
          <cell r="N235" t="str">
            <v xml:space="preserve"> </v>
          </cell>
          <cell r="O235" t="str">
            <v xml:space="preserve"> </v>
          </cell>
        </row>
        <row r="236">
          <cell r="A236" t="str">
            <v>Total Access 750 DC Chassis (BCU L1)</v>
          </cell>
          <cell r="B236" t="str">
            <v>4175001L1</v>
          </cell>
          <cell r="C236" t="str">
            <v>Total Access 750 chassis with PSU and BCU.  See descriptions above.</v>
          </cell>
          <cell r="D236">
            <v>984</v>
          </cell>
          <cell r="E236" t="str">
            <v>L4</v>
          </cell>
          <cell r="F236" t="str">
            <v>M6</v>
          </cell>
          <cell r="H236">
            <v>0</v>
          </cell>
          <cell r="I236" t="str">
            <v xml:space="preserve"> </v>
          </cell>
          <cell r="J236" t="str">
            <v xml:space="preserve"> </v>
          </cell>
          <cell r="K236" t="str">
            <v xml:space="preserve"> </v>
          </cell>
          <cell r="L236" t="str">
            <v xml:space="preserve"> </v>
          </cell>
          <cell r="M236" t="str">
            <v xml:space="preserve"> </v>
          </cell>
          <cell r="N236" t="str">
            <v xml:space="preserve"> </v>
          </cell>
          <cell r="O236" t="str">
            <v xml:space="preserve"> </v>
          </cell>
        </row>
        <row r="237">
          <cell r="A237" t="str">
            <v>Total Access 750 AC Chassis w/12 FXS (BCU L1)</v>
          </cell>
          <cell r="B237" t="str">
            <v>4175001L3#AC</v>
          </cell>
          <cell r="C237" t="str">
            <v>Total Access 750 chassis with PSU, BCU and AC adapter.  Also includes 3 Quad FXS Cards. 12 FXS ports total. See descriptions above.</v>
          </cell>
          <cell r="D237">
            <v>1860</v>
          </cell>
          <cell r="E237" t="str">
            <v>L4</v>
          </cell>
          <cell r="F237" t="str">
            <v>M6</v>
          </cell>
          <cell r="H237">
            <v>0</v>
          </cell>
          <cell r="I237" t="str">
            <v xml:space="preserve"> </v>
          </cell>
          <cell r="J237" t="str">
            <v xml:space="preserve"> </v>
          </cell>
          <cell r="K237" t="str">
            <v xml:space="preserve"> </v>
          </cell>
          <cell r="L237" t="str">
            <v xml:space="preserve"> </v>
          </cell>
          <cell r="M237" t="str">
            <v xml:space="preserve"> </v>
          </cell>
          <cell r="N237" t="str">
            <v xml:space="preserve"> </v>
          </cell>
          <cell r="O237" t="str">
            <v xml:space="preserve"> </v>
          </cell>
        </row>
        <row r="238">
          <cell r="A238" t="str">
            <v>Total Access 750 DC Chassis w/12 FXS (BCU L1)</v>
          </cell>
          <cell r="B238" t="str">
            <v>4175001L3</v>
          </cell>
          <cell r="C238" t="str">
            <v>Total Access 750 chassis with PSU and BCU.  Also includes 3 Quad FXS Cards.  12 FXS ports total. See descriptions above.</v>
          </cell>
          <cell r="D238">
            <v>1620</v>
          </cell>
          <cell r="E238" t="str">
            <v>L4</v>
          </cell>
          <cell r="F238" t="str">
            <v>M6</v>
          </cell>
          <cell r="H238">
            <v>0</v>
          </cell>
          <cell r="I238" t="str">
            <v xml:space="preserve"> </v>
          </cell>
          <cell r="J238" t="str">
            <v xml:space="preserve"> </v>
          </cell>
          <cell r="K238" t="str">
            <v xml:space="preserve"> </v>
          </cell>
          <cell r="L238" t="str">
            <v xml:space="preserve"> </v>
          </cell>
          <cell r="M238" t="str">
            <v xml:space="preserve"> </v>
          </cell>
          <cell r="N238" t="str">
            <v xml:space="preserve"> </v>
          </cell>
          <cell r="O238" t="str">
            <v xml:space="preserve"> </v>
          </cell>
        </row>
        <row r="239">
          <cell r="A239" t="str">
            <v>Total Access 750 AC Chassis w/24 FXS (BCU L1)</v>
          </cell>
          <cell r="B239" t="str">
            <v>4175001L6#AC</v>
          </cell>
          <cell r="C239" t="str">
            <v>Total Access 750 chassis with PSU, BCU and AC adapter.  Also includes 6 Quad FXS Cards.  24 FXS ports total.  See descriptions above.</v>
          </cell>
          <cell r="D239">
            <v>2496</v>
          </cell>
          <cell r="E239" t="str">
            <v>L4</v>
          </cell>
          <cell r="F239" t="str">
            <v>M6</v>
          </cell>
          <cell r="H239">
            <v>0</v>
          </cell>
          <cell r="I239" t="str">
            <v xml:space="preserve"> </v>
          </cell>
          <cell r="J239" t="str">
            <v xml:space="preserve"> </v>
          </cell>
          <cell r="K239" t="str">
            <v xml:space="preserve"> </v>
          </cell>
          <cell r="L239" t="str">
            <v xml:space="preserve"> </v>
          </cell>
          <cell r="M239" t="str">
            <v xml:space="preserve"> </v>
          </cell>
          <cell r="N239" t="str">
            <v xml:space="preserve"> </v>
          </cell>
          <cell r="O239" t="str">
            <v xml:space="preserve"> </v>
          </cell>
        </row>
        <row r="240">
          <cell r="A240" t="str">
            <v>Total Access 750 DC Chassis w/24 FXS (BCU L1)</v>
          </cell>
          <cell r="B240" t="str">
            <v>4175001L6</v>
          </cell>
          <cell r="C240" t="str">
            <v>Total Access 750 chassis with PSU and BCU.  Also includes 6 Quad FXS Cards.  24 FXS ports total.  See descriptions above.</v>
          </cell>
          <cell r="D240">
            <v>2256</v>
          </cell>
          <cell r="E240" t="str">
            <v>L4</v>
          </cell>
          <cell r="F240" t="str">
            <v>M6</v>
          </cell>
          <cell r="H240">
            <v>0</v>
          </cell>
          <cell r="I240" t="str">
            <v xml:space="preserve"> </v>
          </cell>
          <cell r="J240" t="str">
            <v xml:space="preserve"> </v>
          </cell>
          <cell r="K240" t="str">
            <v xml:space="preserve"> </v>
          </cell>
          <cell r="L240" t="str">
            <v xml:space="preserve"> </v>
          </cell>
          <cell r="M240" t="str">
            <v xml:space="preserve"> </v>
          </cell>
          <cell r="N240" t="str">
            <v xml:space="preserve"> </v>
          </cell>
          <cell r="O240" t="str">
            <v xml:space="preserve"> </v>
          </cell>
        </row>
        <row r="241">
          <cell r="A241" t="str">
            <v>Total Access 750 AC Chassis w/24 FXS (BCU L1) &amp; L1 Battery</v>
          </cell>
          <cell r="B241" t="str">
            <v>4175001L6#ACB1</v>
          </cell>
          <cell r="C241" t="str">
            <v>Total Access 750 chassis with PSU, BCU, 24 FXS ports, AC adapter and L1 Battery Backup.  Includes: 1 - 1175001L1 (Chassis), 1 - 1175006L2 (PSU fuseless), 1 - 1175012L1 (BCU), 1 - 1175043L3 (AC Power Supply), 6 - 1175408L2 (Quad FXS cards), 2 - 1175099L1 (</v>
          </cell>
          <cell r="D241">
            <v>2921</v>
          </cell>
          <cell r="E241" t="str">
            <v>L4</v>
          </cell>
          <cell r="F241" t="str">
            <v>M6</v>
          </cell>
          <cell r="H241">
            <v>0</v>
          </cell>
          <cell r="I241" t="str">
            <v xml:space="preserve"> </v>
          </cell>
          <cell r="J241" t="str">
            <v xml:space="preserve"> </v>
          </cell>
          <cell r="K241" t="str">
            <v xml:space="preserve"> </v>
          </cell>
          <cell r="L241" t="str">
            <v xml:space="preserve"> </v>
          </cell>
          <cell r="M241" t="str">
            <v xml:space="preserve"> </v>
          </cell>
          <cell r="N241" t="str">
            <v xml:space="preserve"> </v>
          </cell>
          <cell r="O241" t="str">
            <v xml:space="preserve"> </v>
          </cell>
        </row>
        <row r="242">
          <cell r="A242" t="str">
            <v>Total Access 750 Dual DC Chassis (BCU L1)</v>
          </cell>
          <cell r="B242" t="str">
            <v>4175201L1</v>
          </cell>
          <cell r="C242" t="str">
            <v>Dual Total Access 750 Chassis with 2 each PSU and BCU L1.  See descriptions above.</v>
          </cell>
          <cell r="D242">
            <v>1968</v>
          </cell>
          <cell r="E242" t="str">
            <v>L8</v>
          </cell>
          <cell r="F242" t="str">
            <v>M8</v>
          </cell>
          <cell r="H242">
            <v>0</v>
          </cell>
          <cell r="I242" t="str">
            <v xml:space="preserve"> </v>
          </cell>
          <cell r="J242" t="str">
            <v xml:space="preserve"> </v>
          </cell>
          <cell r="K242" t="str">
            <v xml:space="preserve"> </v>
          </cell>
          <cell r="L242" t="str">
            <v xml:space="preserve"> </v>
          </cell>
          <cell r="M242" t="str">
            <v xml:space="preserve"> </v>
          </cell>
          <cell r="N242" t="str">
            <v xml:space="preserve"> </v>
          </cell>
          <cell r="O242" t="str">
            <v xml:space="preserve"> </v>
          </cell>
        </row>
        <row r="243">
          <cell r="A243" t="str">
            <v>Total Access 750 AC Chassis (BCU L2)</v>
          </cell>
          <cell r="B243" t="str">
            <v>4175002L0#AC</v>
          </cell>
          <cell r="C243" t="str">
            <v>Total Access 750 chassis with PSU and BCU w/ FT1 support (L2).  Includes: 1 - 1175001L1 (Chassis), 1 - 1175006L2 (PSU fuseless), 1 - 1175012L2 (BCU w/ FT1), 1 - 1175043L3 (AC Power Supply), 8 - 1175099L1 (Blank cards).  See descriptions above.</v>
          </cell>
          <cell r="D243">
            <v>1357</v>
          </cell>
          <cell r="E243" t="str">
            <v>L4</v>
          </cell>
          <cell r="F243" t="str">
            <v>M6</v>
          </cell>
          <cell r="H243">
            <v>0</v>
          </cell>
          <cell r="I243" t="str">
            <v xml:space="preserve"> </v>
          </cell>
          <cell r="J243" t="str">
            <v xml:space="preserve"> </v>
          </cell>
          <cell r="K243" t="str">
            <v xml:space="preserve"> </v>
          </cell>
          <cell r="L243" t="str">
            <v xml:space="preserve"> </v>
          </cell>
          <cell r="M243" t="str">
            <v xml:space="preserve"> </v>
          </cell>
          <cell r="N243" t="str">
            <v xml:space="preserve"> </v>
          </cell>
          <cell r="O243" t="str">
            <v xml:space="preserve"> </v>
          </cell>
        </row>
        <row r="244">
          <cell r="A244" t="str">
            <v>Total Access 750 AC Chassis w/12 FXS (BCU L2)</v>
          </cell>
          <cell r="B244" t="str">
            <v>4175002L3#AC</v>
          </cell>
          <cell r="C244" t="str">
            <v>Total Access 750 chassis with PSU and BCU w/ FT1 support (L2) and 12 FXS ports.  Includes: 1 - 1175001L1 (Chassis), 1 - 1175006L2 (PSU fuseless), 1 - 1175012L2 (BCU w/ FT1), 1 - 1175043L3 (AC Power Supply), 3 - 1175408L2 (Quad FXS cards), 5 - 1175099L1 (B</v>
          </cell>
          <cell r="D244">
            <v>1993</v>
          </cell>
          <cell r="E244" t="str">
            <v>L4</v>
          </cell>
          <cell r="F244" t="str">
            <v>M6</v>
          </cell>
          <cell r="H244">
            <v>0</v>
          </cell>
          <cell r="I244" t="str">
            <v xml:space="preserve"> </v>
          </cell>
          <cell r="J244" t="str">
            <v xml:space="preserve"> </v>
          </cell>
          <cell r="K244" t="str">
            <v xml:space="preserve"> </v>
          </cell>
          <cell r="L244" t="str">
            <v xml:space="preserve"> </v>
          </cell>
          <cell r="M244" t="str">
            <v xml:space="preserve"> </v>
          </cell>
          <cell r="N244" t="str">
            <v xml:space="preserve"> </v>
          </cell>
          <cell r="O244" t="str">
            <v xml:space="preserve"> </v>
          </cell>
        </row>
        <row r="245">
          <cell r="A245" t="str">
            <v>Total Access 750 AC Chassis w/24 FXS (BCU L2)</v>
          </cell>
          <cell r="B245" t="str">
            <v>4175002L6#AC</v>
          </cell>
          <cell r="C245" t="str">
            <v>Total Access 750 chassis with PSU and BCU w/ FT1 support (L2) and 24 FXS ports.  Includes: 1 - 1175001L1 (Chassis), 1 - 1175006L2 (PSU fuseless), 1 - 1175012L2 (BCU w/ FT1), 1 - 1175043L3 (AC Power Supply), 6 - 1175408L2 (Quad FXS cards), 2 - 1175099L1 (B</v>
          </cell>
          <cell r="D245">
            <v>2629</v>
          </cell>
          <cell r="E245" t="str">
            <v>L4</v>
          </cell>
          <cell r="F245" t="str">
            <v>M6</v>
          </cell>
          <cell r="H245">
            <v>0</v>
          </cell>
          <cell r="I245" t="str">
            <v xml:space="preserve"> </v>
          </cell>
          <cell r="J245" t="str">
            <v xml:space="preserve"> </v>
          </cell>
          <cell r="K245" t="str">
            <v xml:space="preserve"> </v>
          </cell>
          <cell r="L245" t="str">
            <v xml:space="preserve"> </v>
          </cell>
          <cell r="M245" t="str">
            <v xml:space="preserve"> </v>
          </cell>
          <cell r="N245" t="str">
            <v xml:space="preserve"> </v>
          </cell>
          <cell r="O245" t="str">
            <v xml:space="preserve"> </v>
          </cell>
        </row>
        <row r="246">
          <cell r="A246" t="str">
            <v>Total Access 750 BCU L1</v>
          </cell>
          <cell r="B246" t="str">
            <v>1175012L1</v>
          </cell>
          <cell r="C246" t="str">
            <v>Bank Controller for Total Access 750 Chassis.  Supports bank controller and network interface functions.  Required for operation of Total Access 750.</v>
          </cell>
          <cell r="D246">
            <v>302</v>
          </cell>
          <cell r="E246" t="str">
            <v>Included in Chassis</v>
          </cell>
          <cell r="F246" t="str">
            <v>Included in Chassis</v>
          </cell>
          <cell r="H246">
            <v>0</v>
          </cell>
          <cell r="I246" t="str">
            <v xml:space="preserve"> </v>
          </cell>
          <cell r="J246" t="str">
            <v xml:space="preserve"> </v>
          </cell>
          <cell r="K246" t="str">
            <v xml:space="preserve"> </v>
          </cell>
          <cell r="L246" t="str">
            <v xml:space="preserve"> </v>
          </cell>
          <cell r="M246" t="str">
            <v xml:space="preserve"> </v>
          </cell>
          <cell r="N246" t="str">
            <v xml:space="preserve"> </v>
          </cell>
          <cell r="O246" t="str">
            <v xml:space="preserve"> </v>
          </cell>
        </row>
        <row r="247">
          <cell r="A247" t="str">
            <v>Total Access 750 BCU L2 w/DSX-1</v>
          </cell>
          <cell r="B247" t="str">
            <v>1175012L2</v>
          </cell>
          <cell r="C247" t="str">
            <v>Bank Controller for Total Access 750 Chassis.  Supports bank controller and network interface functions.  Required for operation of Total Access 750.  Supports Fractional T1 capability using RJ-48 on rear of chassis.</v>
          </cell>
          <cell r="D247">
            <v>435</v>
          </cell>
          <cell r="E247" t="str">
            <v>Included in Chassis</v>
          </cell>
          <cell r="F247" t="str">
            <v>Included in Chassis</v>
          </cell>
          <cell r="H247">
            <v>0</v>
          </cell>
          <cell r="I247" t="str">
            <v xml:space="preserve"> </v>
          </cell>
          <cell r="J247" t="str">
            <v xml:space="preserve"> </v>
          </cell>
          <cell r="K247" t="str">
            <v xml:space="preserve"> </v>
          </cell>
          <cell r="L247" t="str">
            <v xml:space="preserve"> </v>
          </cell>
          <cell r="M247" t="str">
            <v xml:space="preserve"> </v>
          </cell>
          <cell r="N247" t="str">
            <v xml:space="preserve"> </v>
          </cell>
          <cell r="O247" t="str">
            <v xml:space="preserve"> </v>
          </cell>
        </row>
        <row r="248">
          <cell r="A248" t="str">
            <v>Total Access 750 V.35 Module</v>
          </cell>
          <cell r="B248" t="str">
            <v>1175025L1</v>
          </cell>
          <cell r="C248" t="str">
            <v>Single Nx56/64 DSU DP card for the Total Access 750.  Activates the V.35 connector on Total Access 750 backplane. Supports external DTE connections for synchronous, V.35 Router or Video Conference systems. One DSU-DP per Total Access 750 chassis.</v>
          </cell>
          <cell r="D248">
            <v>240</v>
          </cell>
          <cell r="E248" t="str">
            <v>Included in Chassis</v>
          </cell>
          <cell r="F248" t="str">
            <v>Included in Chassis</v>
          </cell>
          <cell r="H248">
            <v>0</v>
          </cell>
          <cell r="I248" t="str">
            <v xml:space="preserve"> </v>
          </cell>
          <cell r="J248" t="str">
            <v xml:space="preserve"> </v>
          </cell>
          <cell r="K248" t="str">
            <v xml:space="preserve"> </v>
          </cell>
          <cell r="L248" t="str">
            <v xml:space="preserve"> </v>
          </cell>
          <cell r="M248" t="str">
            <v xml:space="preserve"> </v>
          </cell>
          <cell r="N248" t="str">
            <v xml:space="preserve"> </v>
          </cell>
          <cell r="O248" t="str">
            <v xml:space="preserve"> </v>
          </cell>
        </row>
        <row r="249">
          <cell r="A249" t="str">
            <v>TOTAL ACCESS 850 SERIES</v>
          </cell>
        </row>
        <row r="250">
          <cell r="A250" t="str">
            <v>Total Access 850 Chassis</v>
          </cell>
          <cell r="B250" t="str">
            <v>1200375L1</v>
          </cell>
          <cell r="C250" t="str">
            <v xml:space="preserve">Total Access 850 chassis.  One PSU slot, one system controller slot (RCU), two specials slots and six access module slots.  Uses Total Access 750/850 PSU, Total Access 750/850 access modules and Total Access 750/850 AC adapter and battery backup.  Female </v>
          </cell>
          <cell r="D250">
            <v>495</v>
          </cell>
          <cell r="E250" t="str">
            <v>L7</v>
          </cell>
          <cell r="F250" t="str">
            <v>M6</v>
          </cell>
          <cell r="H250">
            <v>0</v>
          </cell>
          <cell r="I250" t="str">
            <v xml:space="preserve"> </v>
          </cell>
          <cell r="J250" t="str">
            <v xml:space="preserve"> </v>
          </cell>
          <cell r="K250" t="str">
            <v xml:space="preserve"> </v>
          </cell>
          <cell r="L250" t="str">
            <v xml:space="preserve"> </v>
          </cell>
          <cell r="M250" t="str">
            <v xml:space="preserve"> </v>
          </cell>
          <cell r="N250" t="str">
            <v xml:space="preserve"> </v>
          </cell>
          <cell r="O250" t="str">
            <v xml:space="preserve"> </v>
          </cell>
        </row>
        <row r="251">
          <cell r="A251" t="str">
            <v>Total Access 850 Dual Chassis</v>
          </cell>
          <cell r="B251" t="str">
            <v>1200375L2</v>
          </cell>
          <cell r="C251" t="str">
            <v>Dual Chassis for rackmount applications.  Two Total Access 850s connected together provide compact side-by-side mount.  This part number is for empty chassis. BCUs, RCUs, PSU and voice or data access modules must be ordered for operation.  19/23" rackmoun</v>
          </cell>
          <cell r="D251">
            <v>990</v>
          </cell>
          <cell r="E251" t="str">
            <v>L8</v>
          </cell>
          <cell r="F251" t="str">
            <v>M8</v>
          </cell>
          <cell r="H251">
            <v>0</v>
          </cell>
          <cell r="I251" t="str">
            <v xml:space="preserve"> </v>
          </cell>
          <cell r="J251" t="str">
            <v xml:space="preserve"> </v>
          </cell>
          <cell r="K251" t="str">
            <v xml:space="preserve"> </v>
          </cell>
          <cell r="L251" t="str">
            <v xml:space="preserve"> </v>
          </cell>
          <cell r="M251" t="str">
            <v xml:space="preserve"> </v>
          </cell>
          <cell r="N251" t="str">
            <v xml:space="preserve"> </v>
          </cell>
          <cell r="O251" t="str">
            <v xml:space="preserve"> </v>
          </cell>
        </row>
        <row r="252">
          <cell r="A252" t="str">
            <v>Total Access 850 AC Chassis (T1 RCU)</v>
          </cell>
          <cell r="B252" t="str">
            <v>4203376L1#AC</v>
          </cell>
          <cell r="C252" t="str">
            <v>Total Access 850 System includes: 1 - 1175006L2 (PSU), 1 - 1175043L3 (AC supply/chrgr), 1 - 1200375L1 (Chassis), 1 - 1203376L1 (T1 RCU), 8 - 1175099L1 (Blank card).  Replaces 4200376L1#AC.</v>
          </cell>
          <cell r="D252">
            <v>2222</v>
          </cell>
          <cell r="E252" t="str">
            <v>L7</v>
          </cell>
          <cell r="F252" t="str">
            <v>M6</v>
          </cell>
          <cell r="H252">
            <v>0</v>
          </cell>
          <cell r="I252" t="str">
            <v xml:space="preserve"> </v>
          </cell>
          <cell r="J252" t="str">
            <v xml:space="preserve"> </v>
          </cell>
          <cell r="K252" t="str">
            <v xml:space="preserve"> </v>
          </cell>
          <cell r="L252" t="str">
            <v xml:space="preserve"> </v>
          </cell>
          <cell r="M252" t="str">
            <v xml:space="preserve"> </v>
          </cell>
          <cell r="N252" t="str">
            <v xml:space="preserve"> </v>
          </cell>
          <cell r="O252" t="str">
            <v xml:space="preserve"> </v>
          </cell>
        </row>
        <row r="253">
          <cell r="A253" t="str">
            <v>Total Access 850 DC Chassis (T1 RCU)</v>
          </cell>
          <cell r="B253" t="str">
            <v>4203376L1</v>
          </cell>
          <cell r="C253" t="str">
            <v>Total Access 850 System includes: 1 - 1175006L2 (PSU), 1 - 1200375L1 (Chassis), 1 - 1203376L1 (T1 RCU), 8 - 1175099L1 (Blank card).  Replaces 4200376L1.</v>
          </cell>
          <cell r="D253">
            <v>1982</v>
          </cell>
          <cell r="E253" t="str">
            <v>L7</v>
          </cell>
          <cell r="F253" t="str">
            <v>M6</v>
          </cell>
          <cell r="H253">
            <v>0</v>
          </cell>
          <cell r="I253" t="str">
            <v xml:space="preserve"> </v>
          </cell>
          <cell r="J253" t="str">
            <v xml:space="preserve"> </v>
          </cell>
          <cell r="K253" t="str">
            <v xml:space="preserve"> </v>
          </cell>
          <cell r="L253" t="str">
            <v xml:space="preserve"> </v>
          </cell>
          <cell r="M253" t="str">
            <v xml:space="preserve"> </v>
          </cell>
          <cell r="N253" t="str">
            <v xml:space="preserve"> </v>
          </cell>
          <cell r="O253" t="str">
            <v xml:space="preserve"> </v>
          </cell>
        </row>
        <row r="254">
          <cell r="A254" t="str">
            <v>Total Access 850 AC Chassis w/8 FXS (T1 RCU)</v>
          </cell>
          <cell r="B254" t="str">
            <v>4203376L8#AC</v>
          </cell>
          <cell r="C254" t="str">
            <v>Total Access 850 System includes: 1 - 1175006L2 (PSU), 1 - 1175043L3 (AC supply/chrgr), 1 - 1200375L1 (Chassis), 1 - 1203376L1 (T1 RCU), 2 - 1175408L2 (FXS), 6 - 1175099L1 (Blank card).  Replaces 4200376L8#AC.</v>
          </cell>
          <cell r="D254">
            <v>2734</v>
          </cell>
          <cell r="E254" t="str">
            <v>L7</v>
          </cell>
          <cell r="F254" t="str">
            <v>M6</v>
          </cell>
          <cell r="H254">
            <v>0</v>
          </cell>
          <cell r="I254" t="str">
            <v xml:space="preserve"> </v>
          </cell>
          <cell r="J254" t="str">
            <v xml:space="preserve"> </v>
          </cell>
          <cell r="K254" t="str">
            <v xml:space="preserve"> </v>
          </cell>
          <cell r="L254" t="str">
            <v xml:space="preserve"> </v>
          </cell>
          <cell r="M254" t="str">
            <v xml:space="preserve"> </v>
          </cell>
          <cell r="N254" t="str">
            <v xml:space="preserve"> </v>
          </cell>
          <cell r="O254" t="str">
            <v xml:space="preserve"> </v>
          </cell>
        </row>
        <row r="255">
          <cell r="A255" t="str">
            <v>Total Access 850 AC Chassis w/12 FXS (T1 RCU)</v>
          </cell>
          <cell r="B255" t="str">
            <v>4203376L12#AC</v>
          </cell>
          <cell r="C255" t="str">
            <v>Total Access 850 System includes: 1 - 1175006L2 (PSU), 1 - 1200375L1 (Chassis), 1 - 1203376L1 (T1 RCU), 3 - 1175408L2 (FXS), 5 - 1175099L1 (Blank card), 1 - 1175043L3 (AC supply/chrgr).  Replaces 4200376L2#AC.</v>
          </cell>
          <cell r="D255">
            <v>2946</v>
          </cell>
          <cell r="E255" t="str">
            <v>L7</v>
          </cell>
          <cell r="F255" t="str">
            <v>M6</v>
          </cell>
          <cell r="H255">
            <v>0</v>
          </cell>
          <cell r="I255" t="str">
            <v xml:space="preserve"> </v>
          </cell>
          <cell r="J255" t="str">
            <v xml:space="preserve"> </v>
          </cell>
          <cell r="K255" t="str">
            <v xml:space="preserve"> </v>
          </cell>
          <cell r="L255" t="str">
            <v xml:space="preserve"> </v>
          </cell>
          <cell r="M255" t="str">
            <v xml:space="preserve"> </v>
          </cell>
          <cell r="N255" t="str">
            <v xml:space="preserve"> </v>
          </cell>
          <cell r="O255" t="str">
            <v xml:space="preserve"> </v>
          </cell>
        </row>
        <row r="256">
          <cell r="A256" t="str">
            <v>Total Access 850 DC Chassis w/12 FXS (T1 RCU)</v>
          </cell>
          <cell r="B256" t="str">
            <v>4203376L12</v>
          </cell>
          <cell r="C256" t="str">
            <v>Total Access 850 System includes: 1 - 1175006L2 (PSU), 1 - 1200375L1 (Chassis), 1 - 1203376L1 (T1 RCU), 3 - 1175408L2 (FXS), 5 - 1175099L1 (Blank card).  Replaces 4200376L2.</v>
          </cell>
          <cell r="D256">
            <v>2706</v>
          </cell>
          <cell r="E256" t="str">
            <v>L7</v>
          </cell>
          <cell r="F256" t="str">
            <v>M6</v>
          </cell>
          <cell r="H256">
            <v>0</v>
          </cell>
          <cell r="I256" t="str">
            <v xml:space="preserve"> </v>
          </cell>
          <cell r="J256" t="str">
            <v xml:space="preserve"> </v>
          </cell>
          <cell r="K256" t="str">
            <v xml:space="preserve"> </v>
          </cell>
          <cell r="L256" t="str">
            <v xml:space="preserve"> </v>
          </cell>
          <cell r="M256" t="str">
            <v xml:space="preserve"> </v>
          </cell>
          <cell r="N256" t="str">
            <v xml:space="preserve"> </v>
          </cell>
          <cell r="O256" t="str">
            <v xml:space="preserve"> </v>
          </cell>
        </row>
        <row r="257">
          <cell r="A257" t="str">
            <v>Total Access 850 AC Chassis w/16 FXS (T1 RCU)</v>
          </cell>
          <cell r="B257" t="str">
            <v>4203376L16#AC</v>
          </cell>
          <cell r="C257" t="str">
            <v>Total Access 850 System includes: 1 - 1175006L2 (PSU), 1 - 1200375L1 (Chassis), 1 - 1203376L1 (T1 RCU), 4 - 1175408L2 (FXS), 4 - 1175099L1 (Blank card), 1 - 1175043L3 (AC supply/chrgr).  Replaces 4200376L3#AC.</v>
          </cell>
          <cell r="D257">
            <v>3158</v>
          </cell>
          <cell r="E257" t="str">
            <v>L7</v>
          </cell>
          <cell r="F257" t="str">
            <v>M6</v>
          </cell>
          <cell r="H257">
            <v>0</v>
          </cell>
          <cell r="I257" t="str">
            <v xml:space="preserve"> </v>
          </cell>
          <cell r="J257" t="str">
            <v xml:space="preserve"> </v>
          </cell>
          <cell r="K257" t="str">
            <v xml:space="preserve"> </v>
          </cell>
          <cell r="L257" t="str">
            <v xml:space="preserve"> </v>
          </cell>
          <cell r="M257" t="str">
            <v xml:space="preserve"> </v>
          </cell>
          <cell r="N257" t="str">
            <v xml:space="preserve"> </v>
          </cell>
          <cell r="O257" t="str">
            <v xml:space="preserve"> </v>
          </cell>
        </row>
        <row r="258">
          <cell r="A258" t="str">
            <v>Total Access 850 DC Chassis w/16 FXS (T1 RCU)</v>
          </cell>
          <cell r="B258" t="str">
            <v>4203376L16</v>
          </cell>
          <cell r="C258" t="str">
            <v>Total Access 850 System includes: 1 - 1175006L2 (PSU), 1 - 1200375L1 (Chassis), 1 - 1203376L1 (T1 RCU), 4 - 1175408L2 (FXS), 4 - 1175099L1 (Blank card).  Replaces 4200376L3.</v>
          </cell>
          <cell r="D258">
            <v>2918</v>
          </cell>
          <cell r="E258" t="str">
            <v>L7</v>
          </cell>
          <cell r="F258" t="str">
            <v>M6</v>
          </cell>
          <cell r="H258">
            <v>0</v>
          </cell>
          <cell r="I258" t="str">
            <v xml:space="preserve"> </v>
          </cell>
          <cell r="J258" t="str">
            <v xml:space="preserve"> </v>
          </cell>
          <cell r="K258" t="str">
            <v xml:space="preserve"> </v>
          </cell>
          <cell r="L258" t="str">
            <v xml:space="preserve"> </v>
          </cell>
          <cell r="M258" t="str">
            <v xml:space="preserve"> </v>
          </cell>
          <cell r="N258" t="str">
            <v xml:space="preserve"> </v>
          </cell>
          <cell r="O258" t="str">
            <v xml:space="preserve"> </v>
          </cell>
        </row>
        <row r="259">
          <cell r="A259" t="str">
            <v>Total Access 850 AC Chassis w/24 FXS (T1 RCU)</v>
          </cell>
          <cell r="B259" t="str">
            <v>4203376L24#AC</v>
          </cell>
          <cell r="C259" t="str">
            <v>Total Access 850 System includes: 1 - 1175006L2 (PSU), 1 - 1200375L1 (Chassis), 1 - 1203376L1 (T1 RCU), 6 - 1175408L2 (FXS), 2 - 1175099L1 (Blank card), 1 - 1175043L3 (AC supply/chrgr).  Replaces 4200376L24#AC.</v>
          </cell>
          <cell r="D259">
            <v>3582</v>
          </cell>
          <cell r="E259" t="str">
            <v>L7</v>
          </cell>
          <cell r="F259" t="str">
            <v>M6</v>
          </cell>
          <cell r="H259">
            <v>0</v>
          </cell>
          <cell r="I259" t="str">
            <v xml:space="preserve"> </v>
          </cell>
          <cell r="J259" t="str">
            <v xml:space="preserve"> </v>
          </cell>
          <cell r="K259" t="str">
            <v xml:space="preserve"> </v>
          </cell>
          <cell r="L259" t="str">
            <v xml:space="preserve"> </v>
          </cell>
          <cell r="M259" t="str">
            <v xml:space="preserve"> </v>
          </cell>
          <cell r="N259" t="str">
            <v xml:space="preserve"> </v>
          </cell>
          <cell r="O259" t="str">
            <v xml:space="preserve"> </v>
          </cell>
        </row>
        <row r="260">
          <cell r="A260" t="str">
            <v>Total Access 850 AC Chassis (BCU L2)</v>
          </cell>
          <cell r="B260" t="str">
            <v>4200373L2#AC</v>
          </cell>
          <cell r="C260" t="str">
            <v>Total Access 850 System includes: 1 - 1175006L2 (PSU), 1 - 1175043L3 (AC supply/chrgr), 1 - 1200375L1 (Chassis), 1 - 1200373L2 (BCU L2), 8 - 1175099L1 (Blank card)</v>
          </cell>
          <cell r="D260">
            <v>1550</v>
          </cell>
          <cell r="E260" t="str">
            <v>L7</v>
          </cell>
          <cell r="F260" t="str">
            <v>M6</v>
          </cell>
          <cell r="H260">
            <v>0</v>
          </cell>
          <cell r="I260" t="str">
            <v xml:space="preserve"> </v>
          </cell>
          <cell r="J260" t="str">
            <v xml:space="preserve"> </v>
          </cell>
          <cell r="K260" t="str">
            <v xml:space="preserve"> </v>
          </cell>
          <cell r="L260" t="str">
            <v xml:space="preserve"> </v>
          </cell>
          <cell r="M260" t="str">
            <v xml:space="preserve"> </v>
          </cell>
          <cell r="N260" t="str">
            <v xml:space="preserve"> </v>
          </cell>
          <cell r="O260" t="str">
            <v xml:space="preserve"> </v>
          </cell>
        </row>
        <row r="261">
          <cell r="A261" t="str">
            <v>Total Access 850 AC Chassis w/24 FXS (BCU L2)</v>
          </cell>
          <cell r="B261" t="str">
            <v>4200373L26#AC</v>
          </cell>
          <cell r="C261" t="str">
            <v>Total Access 850 System includes: 1 - 1175006L2 (PSU), 1 - 1200375L1 (Chassis), 1 - 1200373L2 (BCU L2), 6 - 1175408L2 (FXS), 2 - 1175099L1 (Blank card), 1 - 1175043L3 (AC supply/chrgr)</v>
          </cell>
          <cell r="D261">
            <v>2822</v>
          </cell>
          <cell r="E261" t="str">
            <v>L7</v>
          </cell>
          <cell r="F261" t="str">
            <v>M6</v>
          </cell>
          <cell r="H261">
            <v>0</v>
          </cell>
          <cell r="I261" t="str">
            <v xml:space="preserve"> </v>
          </cell>
          <cell r="J261" t="str">
            <v xml:space="preserve"> </v>
          </cell>
          <cell r="K261" t="str">
            <v xml:space="preserve"> </v>
          </cell>
          <cell r="L261" t="str">
            <v xml:space="preserve"> </v>
          </cell>
          <cell r="M261" t="str">
            <v xml:space="preserve"> </v>
          </cell>
          <cell r="N261" t="str">
            <v xml:space="preserve"> </v>
          </cell>
          <cell r="O261" t="str">
            <v xml:space="preserve"> </v>
          </cell>
        </row>
        <row r="262">
          <cell r="A262" t="str">
            <v>Total Access 850 AC Chassis (BCU L1)</v>
          </cell>
          <cell r="B262" t="str">
            <v>4200373L1#AC</v>
          </cell>
          <cell r="C262" t="str">
            <v>Total Access 850 System includes: 1 - 1175006L2 (PSU), 1 - 1175043L3 (AC supply/chrgr), 1 - 1200375L1 (Chassis), 1 - 1200373L1 (BCU L1), 8 - 1175099L1 (Blank card)</v>
          </cell>
          <cell r="D262">
            <v>1417</v>
          </cell>
          <cell r="E262" t="str">
            <v>L7</v>
          </cell>
          <cell r="F262" t="str">
            <v>M6</v>
          </cell>
          <cell r="H262">
            <v>0</v>
          </cell>
          <cell r="I262" t="str">
            <v xml:space="preserve"> </v>
          </cell>
          <cell r="J262" t="str">
            <v xml:space="preserve"> </v>
          </cell>
          <cell r="K262" t="str">
            <v xml:space="preserve"> </v>
          </cell>
          <cell r="L262" t="str">
            <v xml:space="preserve"> </v>
          </cell>
          <cell r="M262" t="str">
            <v xml:space="preserve"> </v>
          </cell>
          <cell r="N262" t="str">
            <v xml:space="preserve"> </v>
          </cell>
          <cell r="O262" t="str">
            <v xml:space="preserve"> </v>
          </cell>
        </row>
        <row r="263">
          <cell r="A263" t="str">
            <v>Total Access 850 AC Chassis w/24 FXS (BCU L1)</v>
          </cell>
          <cell r="B263" t="str">
            <v>4200373L24#AC</v>
          </cell>
          <cell r="C263" t="str">
            <v>Total Access 850 System includes: 1 - 1175006L2 (PSU), 1 - 1200375L1 (Chassis), 1 - 1200373L1 (BCU L1), 6 - 1175408L2 (FXS), 2 - 1175099L1 (Blank card), 1 - 1175043L3 (AC supply/chrgr)</v>
          </cell>
          <cell r="D263">
            <v>2689</v>
          </cell>
          <cell r="E263" t="str">
            <v>L7</v>
          </cell>
          <cell r="F263" t="str">
            <v>M6</v>
          </cell>
          <cell r="H263">
            <v>0</v>
          </cell>
          <cell r="I263" t="str">
            <v xml:space="preserve"> </v>
          </cell>
          <cell r="J263" t="str">
            <v xml:space="preserve"> </v>
          </cell>
          <cell r="K263" t="str">
            <v xml:space="preserve"> </v>
          </cell>
          <cell r="L263" t="str">
            <v xml:space="preserve"> </v>
          </cell>
          <cell r="M263" t="str">
            <v xml:space="preserve"> </v>
          </cell>
          <cell r="N263" t="str">
            <v xml:space="preserve"> </v>
          </cell>
          <cell r="O263" t="str">
            <v xml:space="preserve"> </v>
          </cell>
        </row>
        <row r="264">
          <cell r="A264" t="str">
            <v>Total Access 850 Upgrade Shelf for Total Access 750 Users</v>
          </cell>
          <cell r="B264" t="str">
            <v>4203376L1#UPG</v>
          </cell>
          <cell r="C264" t="str">
            <v>Total Access 850 System includes: 1 - 1200375L1 (Chassis), 1 - 1203376L1 (T1 RCU).  Replaces 4200376L1#UPG.</v>
          </cell>
          <cell r="D264">
            <v>1690</v>
          </cell>
          <cell r="E264" t="str">
            <v>L7</v>
          </cell>
          <cell r="F264" t="str">
            <v>M6</v>
          </cell>
          <cell r="H264">
            <v>0</v>
          </cell>
          <cell r="I264" t="str">
            <v xml:space="preserve"> </v>
          </cell>
          <cell r="J264" t="str">
            <v xml:space="preserve"> </v>
          </cell>
          <cell r="K264" t="str">
            <v xml:space="preserve"> </v>
          </cell>
          <cell r="L264" t="str">
            <v xml:space="preserve"> </v>
          </cell>
          <cell r="M264" t="str">
            <v xml:space="preserve"> </v>
          </cell>
          <cell r="N264" t="str">
            <v xml:space="preserve"> </v>
          </cell>
          <cell r="O264" t="str">
            <v xml:space="preserve"> </v>
          </cell>
        </row>
        <row r="265">
          <cell r="A265" t="str">
            <v>Total Access 850 V.35 Module</v>
          </cell>
          <cell r="B265" t="str">
            <v>1200372L1</v>
          </cell>
          <cell r="C265" t="str">
            <v>Total Access 850 Nx56/64 Module.  Supports Nx56/64 applications up to 1.536 Mbps in 56 or 64 kbps increments.  Would only be used when using the BCU L1 or BCU L2.  All RCUs have integrated V.35 support.</v>
          </cell>
          <cell r="D265">
            <v>240</v>
          </cell>
          <cell r="E265" t="str">
            <v>Included in Chassis</v>
          </cell>
          <cell r="F265" t="str">
            <v>Included in Chassis</v>
          </cell>
          <cell r="H265">
            <v>0</v>
          </cell>
          <cell r="I265" t="str">
            <v xml:space="preserve"> </v>
          </cell>
          <cell r="J265" t="str">
            <v xml:space="preserve"> </v>
          </cell>
          <cell r="K265" t="str">
            <v xml:space="preserve"> </v>
          </cell>
          <cell r="L265" t="str">
            <v xml:space="preserve"> </v>
          </cell>
          <cell r="M265" t="str">
            <v xml:space="preserve"> </v>
          </cell>
          <cell r="N265" t="str">
            <v xml:space="preserve"> </v>
          </cell>
          <cell r="O265" t="str">
            <v xml:space="preserve"> </v>
          </cell>
        </row>
        <row r="266">
          <cell r="A266" t="str">
            <v>Total Access 850 Single DSX-1 Module</v>
          </cell>
          <cell r="B266" t="str">
            <v>1200385L1</v>
          </cell>
          <cell r="C266" t="str">
            <v>Total Access 850 Single DSX-1 Module.  Supports Nx56/64 data applications.  Allows for up to 7 DSX-1 ports per chassis (6 modules + built-in RCU DSX-1 port).  Currently works in conjunction with the TA 850 T1, TDM RCU.</v>
          </cell>
          <cell r="D266">
            <v>245</v>
          </cell>
          <cell r="E266" t="str">
            <v>Included in Chassis</v>
          </cell>
          <cell r="F266" t="str">
            <v>Included in Chassis</v>
          </cell>
          <cell r="H266">
            <v>0</v>
          </cell>
          <cell r="I266" t="str">
            <v xml:space="preserve"> </v>
          </cell>
          <cell r="J266" t="str">
            <v xml:space="preserve"> </v>
          </cell>
          <cell r="K266" t="str">
            <v xml:space="preserve"> </v>
          </cell>
          <cell r="L266" t="str">
            <v xml:space="preserve"> </v>
          </cell>
          <cell r="M266" t="str">
            <v xml:space="preserve"> </v>
          </cell>
          <cell r="N266" t="str">
            <v xml:space="preserve"> </v>
          </cell>
          <cell r="O266" t="str">
            <v xml:space="preserve"> </v>
          </cell>
        </row>
        <row r="267">
          <cell r="A267" t="str">
            <v>Total Access 850 BCU L1</v>
          </cell>
          <cell r="B267" t="str">
            <v>1200373L1</v>
          </cell>
          <cell r="C267" t="str">
            <v xml:space="preserve">Total Access 850 Bank Controller Unit - supports bank controller and network interface functions.   </v>
          </cell>
          <cell r="D267">
            <v>302</v>
          </cell>
          <cell r="E267" t="str">
            <v>Included in Chassis</v>
          </cell>
          <cell r="F267" t="str">
            <v>Included in Chassis</v>
          </cell>
          <cell r="H267">
            <v>0</v>
          </cell>
          <cell r="I267" t="str">
            <v xml:space="preserve"> </v>
          </cell>
          <cell r="J267" t="str">
            <v xml:space="preserve"> </v>
          </cell>
          <cell r="K267" t="str">
            <v xml:space="preserve"> </v>
          </cell>
          <cell r="L267" t="str">
            <v xml:space="preserve"> </v>
          </cell>
          <cell r="M267" t="str">
            <v xml:space="preserve"> </v>
          </cell>
          <cell r="N267" t="str">
            <v xml:space="preserve"> </v>
          </cell>
          <cell r="O267" t="str">
            <v xml:space="preserve"> </v>
          </cell>
        </row>
        <row r="268">
          <cell r="A268" t="str">
            <v>Total Access 850 BCU L2 w/DSX-1</v>
          </cell>
          <cell r="B268" t="str">
            <v>1200373L2</v>
          </cell>
          <cell r="C268" t="str">
            <v xml:space="preserve">Total Access 850 Bank Controller Unit - supports bank controller and network interface functions. Supports fractional T1 capability using RJ-48 on rear of chassis.  </v>
          </cell>
          <cell r="D268">
            <v>435</v>
          </cell>
          <cell r="E268" t="str">
            <v>Included in Chassis</v>
          </cell>
          <cell r="F268" t="str">
            <v>Included in Chassis</v>
          </cell>
          <cell r="H268">
            <v>0</v>
          </cell>
          <cell r="I268" t="str">
            <v xml:space="preserve"> </v>
          </cell>
          <cell r="J268" t="str">
            <v xml:space="preserve"> </v>
          </cell>
          <cell r="K268" t="str">
            <v xml:space="preserve"> </v>
          </cell>
          <cell r="L268" t="str">
            <v xml:space="preserve"> </v>
          </cell>
          <cell r="M268" t="str">
            <v xml:space="preserve"> </v>
          </cell>
          <cell r="N268" t="str">
            <v xml:space="preserve"> </v>
          </cell>
          <cell r="O268" t="str">
            <v xml:space="preserve"> </v>
          </cell>
        </row>
        <row r="269">
          <cell r="A269" t="str">
            <v>Total Access 850 T1 TDM RCU</v>
          </cell>
          <cell r="B269" t="str">
            <v>4203376L1#TDM</v>
          </cell>
          <cell r="C269" t="str">
            <v>Total Access 850 Router Control Unit. Provides support for DS1, DSX-1, V.35 and 10BaseT Ethernet. Also includes on-board IP router. Activates all physical interfaces on Total Access 850 chassis (real panel).  Replaces RCU PN: 4200376L1#TDM.</v>
          </cell>
          <cell r="D269">
            <v>1195</v>
          </cell>
          <cell r="E269" t="str">
            <v>Included in Chassis</v>
          </cell>
          <cell r="F269" t="str">
            <v>Included in Chassis</v>
          </cell>
          <cell r="H269">
            <v>0</v>
          </cell>
          <cell r="I269" t="str">
            <v xml:space="preserve"> </v>
          </cell>
          <cell r="J269" t="str">
            <v xml:space="preserve"> </v>
          </cell>
          <cell r="K269" t="str">
            <v xml:space="preserve"> </v>
          </cell>
          <cell r="L269" t="str">
            <v xml:space="preserve"> </v>
          </cell>
          <cell r="M269" t="str">
            <v xml:space="preserve"> </v>
          </cell>
          <cell r="N269" t="str">
            <v xml:space="preserve"> </v>
          </cell>
          <cell r="O269" t="str">
            <v xml:space="preserve"> </v>
          </cell>
        </row>
        <row r="270">
          <cell r="A270" t="str">
            <v>Total Access 850 T1 ATM RCU</v>
          </cell>
          <cell r="B270" t="str">
            <v>4203376L1#ATM</v>
          </cell>
          <cell r="C270" t="str">
            <v>Includes: 1 - 1203376L1 (T1 RCU 3rd gen), 1 - 9200376-3A (ATM code) for the Total Access 850.  Includes integral G.168 compliant echo cancellation resources eliminating the need for separate EC module. Replaces RCU PN: 4200376L1#ATM.</v>
          </cell>
          <cell r="D270">
            <v>1195</v>
          </cell>
          <cell r="E270" t="str">
            <v>Included in Chassis</v>
          </cell>
          <cell r="F270" t="str">
            <v>Included in Chassis</v>
          </cell>
          <cell r="H270">
            <v>0</v>
          </cell>
          <cell r="I270" t="str">
            <v xml:space="preserve"> </v>
          </cell>
          <cell r="J270" t="str">
            <v xml:space="preserve"> </v>
          </cell>
          <cell r="K270" t="str">
            <v xml:space="preserve"> </v>
          </cell>
          <cell r="L270" t="str">
            <v xml:space="preserve"> </v>
          </cell>
          <cell r="M270" t="str">
            <v xml:space="preserve"> </v>
          </cell>
          <cell r="N270" t="str">
            <v xml:space="preserve"> </v>
          </cell>
          <cell r="O270" t="str">
            <v xml:space="preserve"> </v>
          </cell>
        </row>
        <row r="271">
          <cell r="A271" t="str">
            <v>Total Access 850 Echo Cancellation ADPCM Module</v>
          </cell>
          <cell r="B271" t="str">
            <v>1203384L2</v>
          </cell>
          <cell r="C271" t="str">
            <v>G.168 compliant echo canceller for use with the 1st generation Total Access 850 T1 RCU with VoATM software.  Provides 24 ports of echo cancellation.  Required for VoATM applications that use the T1 RCU.  Supports 24 channels of 32K ADPCM (G.726).  Not req</v>
          </cell>
          <cell r="D271">
            <v>600</v>
          </cell>
          <cell r="E271" t="str">
            <v>Included in Chassis</v>
          </cell>
          <cell r="F271" t="str">
            <v>Included in Chassis</v>
          </cell>
          <cell r="H271">
            <v>0</v>
          </cell>
          <cell r="I271" t="str">
            <v xml:space="preserve"> </v>
          </cell>
          <cell r="J271" t="str">
            <v xml:space="preserve"> </v>
          </cell>
          <cell r="K271" t="str">
            <v xml:space="preserve"> </v>
          </cell>
          <cell r="L271" t="str">
            <v xml:space="preserve"> </v>
          </cell>
          <cell r="M271" t="str">
            <v xml:space="preserve"> </v>
          </cell>
          <cell r="N271" t="str">
            <v xml:space="preserve"> </v>
          </cell>
          <cell r="O271" t="str">
            <v xml:space="preserve"> </v>
          </cell>
        </row>
        <row r="272">
          <cell r="A272" t="str">
            <v>TOTAL ACCESS 600/750/850/900/900e/1500 MODULES/ACCESSORIES</v>
          </cell>
        </row>
        <row r="273">
          <cell r="A273" t="str">
            <v>Total Access 750/850 PSU</v>
          </cell>
          <cell r="B273" t="str">
            <v>1175006L2</v>
          </cell>
          <cell r="C273" t="str">
            <v>Power Supply for Total Access 750/850 Chassis.  Supports 48 VDC applications. Required for operation of Total Access 750/850.</v>
          </cell>
          <cell r="D273">
            <v>292</v>
          </cell>
          <cell r="E273" t="str">
            <v>Included in Chassis</v>
          </cell>
          <cell r="F273" t="str">
            <v>Included in Chassis</v>
          </cell>
          <cell r="H273">
            <v>0</v>
          </cell>
          <cell r="I273" t="str">
            <v xml:space="preserve"> </v>
          </cell>
          <cell r="J273" t="str">
            <v xml:space="preserve"> </v>
          </cell>
          <cell r="K273" t="str">
            <v xml:space="preserve"> </v>
          </cell>
          <cell r="L273" t="str">
            <v xml:space="preserve"> </v>
          </cell>
          <cell r="M273" t="str">
            <v xml:space="preserve"> </v>
          </cell>
          <cell r="N273" t="str">
            <v xml:space="preserve"> </v>
          </cell>
          <cell r="O273" t="str">
            <v xml:space="preserve"> </v>
          </cell>
        </row>
        <row r="274">
          <cell r="A274" t="str">
            <v>Total Access 750/850 Quad FXO Module</v>
          </cell>
          <cell r="B274" t="str">
            <v>1175407L2</v>
          </cell>
          <cell r="C274" t="str">
            <v>Quad FXO module for the Total Access 750/850.  Supports Foreign Exchange Office and Dial Pulse Terminate (DPT). 50 pin AMP connector for FXO connectivity. The Total Access 1500 uses the 1180407L1 for its FXO card.</v>
          </cell>
          <cell r="D274">
            <v>311</v>
          </cell>
          <cell r="E274" t="str">
            <v>Included in Chassis</v>
          </cell>
          <cell r="F274" t="str">
            <v>Included in Chassis</v>
          </cell>
          <cell r="H274">
            <v>0</v>
          </cell>
          <cell r="I274" t="str">
            <v xml:space="preserve"> </v>
          </cell>
          <cell r="J274" t="str">
            <v xml:space="preserve"> </v>
          </cell>
          <cell r="K274" t="str">
            <v xml:space="preserve"> </v>
          </cell>
          <cell r="L274" t="str">
            <v xml:space="preserve"> </v>
          </cell>
          <cell r="M274" t="str">
            <v xml:space="preserve"> </v>
          </cell>
          <cell r="N274" t="str">
            <v xml:space="preserve"> </v>
          </cell>
          <cell r="O274" t="str">
            <v xml:space="preserve"> </v>
          </cell>
        </row>
        <row r="275">
          <cell r="A275" t="str">
            <v>Total Access 750/850 Quad FXS Module</v>
          </cell>
          <cell r="B275" t="str">
            <v>1175408L2</v>
          </cell>
          <cell r="C275" t="str">
            <v>Quad FXS module for the Total Access 750/850.  Supports Foreign Exchange Subscriber, Dial Pulse Originate (DPO) and Private Line Automatic Ringdown (PLAR). 50 pin AMP connector for FXS connectivity. The Total Access 1500 uses the 1180408L1 for its FXS car</v>
          </cell>
          <cell r="D275">
            <v>223</v>
          </cell>
          <cell r="E275" t="str">
            <v>Included in Chassis</v>
          </cell>
          <cell r="F275" t="str">
            <v>Included in Chassis</v>
          </cell>
          <cell r="H275">
            <v>0</v>
          </cell>
          <cell r="I275" t="str">
            <v xml:space="preserve"> </v>
          </cell>
          <cell r="J275" t="str">
            <v xml:space="preserve"> </v>
          </cell>
          <cell r="K275" t="str">
            <v xml:space="preserve"> </v>
          </cell>
          <cell r="L275" t="str">
            <v xml:space="preserve"> </v>
          </cell>
          <cell r="M275" t="str">
            <v xml:space="preserve"> </v>
          </cell>
          <cell r="N275" t="str">
            <v xml:space="preserve"> </v>
          </cell>
          <cell r="O275" t="str">
            <v xml:space="preserve"> </v>
          </cell>
        </row>
        <row r="276">
          <cell r="A276" t="str">
            <v>Total Access 750/850/1500 Single OCU DP Module</v>
          </cell>
          <cell r="B276" t="str">
            <v>1180005L1</v>
          </cell>
          <cell r="C276" t="str">
            <v>Single OCU DP module for the Total Access 750/850/1500.  Supports external 56/64k DSU/CSU applications.  The OCU DP will support up to 18 kft of existing copper for remote DSU connectivity.  Uses 50 pin (M) AMP for connectivity. Requires a BCU L1 or L2 wh</v>
          </cell>
          <cell r="D276">
            <v>240</v>
          </cell>
          <cell r="E276" t="str">
            <v>Included in Chassis</v>
          </cell>
          <cell r="F276" t="str">
            <v>Included in Chassis</v>
          </cell>
          <cell r="H276">
            <v>0</v>
          </cell>
          <cell r="I276" t="str">
            <v xml:space="preserve"> </v>
          </cell>
          <cell r="J276" t="str">
            <v xml:space="preserve"> </v>
          </cell>
          <cell r="K276" t="str">
            <v xml:space="preserve"> </v>
          </cell>
          <cell r="L276" t="str">
            <v xml:space="preserve"> </v>
          </cell>
          <cell r="M276" t="str">
            <v xml:space="preserve"> </v>
          </cell>
          <cell r="N276" t="str">
            <v xml:space="preserve"> </v>
          </cell>
          <cell r="O276" t="str">
            <v xml:space="preserve"> </v>
          </cell>
        </row>
        <row r="277">
          <cell r="A277" t="str">
            <v>Total Access 750/850/1500 Single U-BR1TE Module</v>
          </cell>
          <cell r="B277" t="str">
            <v>1180020L1</v>
          </cell>
          <cell r="C277" t="str">
            <v>Single U-BR1TE module for the Total Access 750/850/1500.  Provides ISDN U-interface (2B+D) extension up to 18 Kft.  Uses 50 pin AMP for connectivity.</v>
          </cell>
          <cell r="D277">
            <v>230</v>
          </cell>
          <cell r="E277" t="str">
            <v>Included in Chassis</v>
          </cell>
          <cell r="F277" t="str">
            <v>Included in Chassis</v>
          </cell>
          <cell r="H277">
            <v>0</v>
          </cell>
          <cell r="I277" t="str">
            <v xml:space="preserve"> </v>
          </cell>
          <cell r="J277" t="str">
            <v xml:space="preserve"> </v>
          </cell>
          <cell r="K277" t="str">
            <v xml:space="preserve"> </v>
          </cell>
          <cell r="L277" t="str">
            <v xml:space="preserve"> </v>
          </cell>
          <cell r="M277" t="str">
            <v xml:space="preserve"> </v>
          </cell>
          <cell r="N277" t="str">
            <v xml:space="preserve"> </v>
          </cell>
          <cell r="O277" t="str">
            <v xml:space="preserve"> </v>
          </cell>
        </row>
        <row r="278">
          <cell r="A278" t="str">
            <v>Total Access 750/850/1500 Single E&amp;M/TO Module</v>
          </cell>
          <cell r="B278" t="str">
            <v>1180402L1</v>
          </cell>
          <cell r="C278" t="str">
            <v>Single Ear &amp; Mouth (E&amp;M)/Transmit Only (TO) module for  the Total Access 750/850/1500. Used for PBX applications or Analog Cross Connects. 50 pin AMP connectors for connectivity. Only w/ BCU L1 or L2 in Total Access 850. Signaling type I, II, III and V.</v>
          </cell>
          <cell r="D278">
            <v>175</v>
          </cell>
          <cell r="E278" t="str">
            <v>Included in Chassis</v>
          </cell>
          <cell r="F278" t="str">
            <v>Included in Chassis</v>
          </cell>
          <cell r="H278">
            <v>0</v>
          </cell>
          <cell r="I278" t="str">
            <v xml:space="preserve"> </v>
          </cell>
          <cell r="J278" t="str">
            <v xml:space="preserve"> </v>
          </cell>
          <cell r="K278" t="str">
            <v xml:space="preserve"> </v>
          </cell>
          <cell r="L278" t="str">
            <v xml:space="preserve"> </v>
          </cell>
          <cell r="M278" t="str">
            <v xml:space="preserve"> </v>
          </cell>
          <cell r="N278" t="str">
            <v xml:space="preserve"> </v>
          </cell>
          <cell r="O278" t="str">
            <v xml:space="preserve"> </v>
          </cell>
        </row>
        <row r="279">
          <cell r="A279" t="str">
            <v>Total Access 750/850/1500 Single DSO DP Module</v>
          </cell>
          <cell r="B279" t="str">
            <v>1180003L1</v>
          </cell>
          <cell r="C279" t="str">
            <v>Single DSO DP module for the Total Access 750/850/1500.  Used for Central Office 56/64K DSO cross connects.  Used in conjunction with OCU DP.  Uses 50 pin (M) AMP for connectivity. Only w/ BCU L1 or L2 in Total Access 850.</v>
          </cell>
          <cell r="D279">
            <v>160</v>
          </cell>
          <cell r="E279" t="str">
            <v>Included in Chassis</v>
          </cell>
          <cell r="F279" t="str">
            <v>Included in Chassis</v>
          </cell>
          <cell r="H279">
            <v>0</v>
          </cell>
          <cell r="I279" t="str">
            <v xml:space="preserve"> </v>
          </cell>
          <cell r="J279" t="str">
            <v xml:space="preserve"> </v>
          </cell>
          <cell r="K279" t="str">
            <v xml:space="preserve"> </v>
          </cell>
          <cell r="L279" t="str">
            <v xml:space="preserve"> </v>
          </cell>
          <cell r="M279" t="str">
            <v xml:space="preserve"> </v>
          </cell>
          <cell r="N279" t="str">
            <v xml:space="preserve"> </v>
          </cell>
          <cell r="O279" t="str">
            <v xml:space="preserve"> </v>
          </cell>
        </row>
        <row r="280">
          <cell r="A280" t="str">
            <v>Total Access 850/1500 Dual V.35 Module</v>
          </cell>
          <cell r="B280" t="str">
            <v>1180025L1</v>
          </cell>
          <cell r="C280" t="str">
            <v>Total Access 850/1500 Dual Nx56 - Noncontiguous bandwidth assignment. Built-in DSU. Synchronous operation to 1.536 Mbps in increments of 56/64 kbps.  50 percent duty cycle output clock at all rates; user provisioned via craft interface on SCU.</v>
          </cell>
          <cell r="D280">
            <v>450</v>
          </cell>
          <cell r="E280" t="str">
            <v>Included in Chassis</v>
          </cell>
          <cell r="F280" t="str">
            <v>Included in Chassis</v>
          </cell>
          <cell r="H280">
            <v>0</v>
          </cell>
          <cell r="I280" t="str">
            <v xml:space="preserve"> </v>
          </cell>
          <cell r="J280" t="str">
            <v xml:space="preserve"> </v>
          </cell>
          <cell r="K280" t="str">
            <v xml:space="preserve"> </v>
          </cell>
          <cell r="L280" t="str">
            <v xml:space="preserve"> </v>
          </cell>
          <cell r="M280" t="str">
            <v xml:space="preserve"> </v>
          </cell>
          <cell r="N280" t="str">
            <v xml:space="preserve"> </v>
          </cell>
          <cell r="O280" t="str">
            <v xml:space="preserve"> </v>
          </cell>
        </row>
        <row r="281">
          <cell r="A281" t="str">
            <v>Total Access 750/850/1500 Blank Plug</v>
          </cell>
          <cell r="B281" t="str">
            <v>1175099L1</v>
          </cell>
          <cell r="C281" t="str">
            <v>Used to fill empty Access modules slots in Total Access 750/850/1500.</v>
          </cell>
          <cell r="D281">
            <v>11</v>
          </cell>
          <cell r="E281" t="str">
            <v>Included in Chassis</v>
          </cell>
          <cell r="F281" t="str">
            <v>Included in Chassis</v>
          </cell>
          <cell r="H281">
            <v>0</v>
          </cell>
          <cell r="I281" t="str">
            <v xml:space="preserve"> </v>
          </cell>
          <cell r="J281" t="str">
            <v xml:space="preserve"> </v>
          </cell>
          <cell r="K281" t="str">
            <v xml:space="preserve"> </v>
          </cell>
          <cell r="L281" t="str">
            <v xml:space="preserve"> </v>
          </cell>
          <cell r="M281" t="str">
            <v xml:space="preserve"> </v>
          </cell>
          <cell r="N281" t="str">
            <v xml:space="preserve"> </v>
          </cell>
          <cell r="O281" t="str">
            <v xml:space="preserve"> </v>
          </cell>
        </row>
        <row r="282">
          <cell r="A282" t="str">
            <v>AC Supply &amp; Battery Charger</v>
          </cell>
          <cell r="B282" t="str">
            <v>1175043L3</v>
          </cell>
          <cell r="C282" t="str">
            <v xml:space="preserve">AC Power Supply for Total Access 750/850 Chassis.  Supports 115 VAC applications. AC Power Supply for MX2800 when used with a 1200657L2 cable.  </v>
          </cell>
          <cell r="D282">
            <v>240</v>
          </cell>
          <cell r="E282" t="str">
            <v>Included in Chassis</v>
          </cell>
          <cell r="F282" t="str">
            <v>Included in Chassis</v>
          </cell>
          <cell r="H282">
            <v>0</v>
          </cell>
          <cell r="I282" t="str">
            <v xml:space="preserve"> </v>
          </cell>
          <cell r="J282" t="str">
            <v xml:space="preserve"> </v>
          </cell>
          <cell r="K282" t="str">
            <v xml:space="preserve"> </v>
          </cell>
          <cell r="L282" t="str">
            <v xml:space="preserve"> </v>
          </cell>
          <cell r="M282" t="str">
            <v xml:space="preserve"> </v>
          </cell>
          <cell r="N282" t="str">
            <v xml:space="preserve"> </v>
          </cell>
          <cell r="O282" t="str">
            <v xml:space="preserve"> </v>
          </cell>
        </row>
        <row r="283">
          <cell r="A283" t="str">
            <v>FXS port attenuator for Multi-Line Phone Systems</v>
          </cell>
          <cell r="B283" t="str">
            <v>1203602L1</v>
          </cell>
          <cell r="C283" t="str">
            <v>Multi-port attenuator for Total Access 600 and 900 series IADs.  Addresses an issue present in some vendor's multi-line phone systems by simulating added loop length on the FXS ports.</v>
          </cell>
          <cell r="D283">
            <v>125</v>
          </cell>
          <cell r="E283" t="str">
            <v>Included in Chassis</v>
          </cell>
          <cell r="F283" t="str">
            <v>Included in Chassis</v>
          </cell>
          <cell r="H283">
            <v>0</v>
          </cell>
          <cell r="I283" t="str">
            <v xml:space="preserve"> </v>
          </cell>
          <cell r="J283" t="str">
            <v xml:space="preserve"> </v>
          </cell>
          <cell r="K283" t="str">
            <v xml:space="preserve"> </v>
          </cell>
          <cell r="L283" t="str">
            <v xml:space="preserve"> </v>
          </cell>
          <cell r="M283" t="str">
            <v xml:space="preserve"> </v>
          </cell>
          <cell r="N283" t="str">
            <v xml:space="preserve"> </v>
          </cell>
          <cell r="O283" t="str">
            <v xml:space="preserve"> </v>
          </cell>
        </row>
        <row r="284">
          <cell r="A284" t="str">
            <v>Total Access IAD 8-port Breakout Box</v>
          </cell>
          <cell r="B284" t="str">
            <v>1200927L8</v>
          </cell>
          <cell r="C284" t="str">
            <v>RJ-21M (50-pin amp) to 8 RJ-48.  Eliminates the need for punch-down block and cable for installs requiring less than 8 analog ports.  Works with all Total Access 600 Series, 850's, 900 and 900e Series IADs.</v>
          </cell>
          <cell r="D284">
            <v>145</v>
          </cell>
          <cell r="E284" t="str">
            <v>Included in Chassis</v>
          </cell>
          <cell r="F284" t="str">
            <v>Included in Chassis</v>
          </cell>
          <cell r="H284">
            <v>0</v>
          </cell>
          <cell r="I284" t="str">
            <v xml:space="preserve"> </v>
          </cell>
          <cell r="J284" t="str">
            <v xml:space="preserve"> </v>
          </cell>
          <cell r="K284" t="str">
            <v xml:space="preserve"> </v>
          </cell>
          <cell r="L284" t="str">
            <v xml:space="preserve"> </v>
          </cell>
          <cell r="M284" t="str">
            <v xml:space="preserve"> </v>
          </cell>
          <cell r="N284" t="str">
            <v xml:space="preserve"> </v>
          </cell>
          <cell r="O284" t="str">
            <v xml:space="preserve"> </v>
          </cell>
        </row>
        <row r="285">
          <cell r="A285" t="str">
            <v>Rackmount or Wallmount Battery backup (L1)</v>
          </cell>
          <cell r="B285" t="str">
            <v>1175044L1</v>
          </cell>
          <cell r="C285" t="str">
            <v>Wall or rack-mount battery backup system.  Supplies 8 hours of uninterrupted backup power to the Total Access 612, 616, 624, 750, 850, 912, 916, 924, 908e, 916e or 924e. The battery backup system can be rackmounted using either 1175047L1 (19") or 1175048L</v>
          </cell>
          <cell r="D285">
            <v>425</v>
          </cell>
          <cell r="E285" t="str">
            <v>Included in Chassis</v>
          </cell>
          <cell r="F285" t="str">
            <v>Included in Chassis</v>
          </cell>
          <cell r="H285">
            <v>0</v>
          </cell>
          <cell r="I285" t="str">
            <v xml:space="preserve"> </v>
          </cell>
          <cell r="J285" t="str">
            <v xml:space="preserve"> </v>
          </cell>
          <cell r="K285" t="str">
            <v xml:space="preserve"> </v>
          </cell>
          <cell r="L285" t="str">
            <v xml:space="preserve"> </v>
          </cell>
          <cell r="M285" t="str">
            <v xml:space="preserve"> </v>
          </cell>
          <cell r="N285" t="str">
            <v xml:space="preserve"> </v>
          </cell>
          <cell r="O285" t="str">
            <v xml:space="preserve"> </v>
          </cell>
        </row>
        <row r="286">
          <cell r="A286" t="str">
            <v>Wallmount Battery backup (L2)</v>
          </cell>
          <cell r="B286" t="str">
            <v>1175044L2</v>
          </cell>
          <cell r="C286" t="str">
            <v>Wall-mount battery backup system with hinged battery access door.  Supplies 8 hours of uninterrupted backup power to the Total Access 612, 616, 624, 750, 850, 912, 916, 924, 908e, 916e or 924e.  Requires AC power supply/battery charger (1175043L3) when us</v>
          </cell>
          <cell r="D286">
            <v>500</v>
          </cell>
          <cell r="E286" t="str">
            <v>Included in Chassis</v>
          </cell>
          <cell r="F286" t="str">
            <v>Included in Chassis</v>
          </cell>
          <cell r="H286">
            <v>0</v>
          </cell>
          <cell r="I286" t="str">
            <v xml:space="preserve"> </v>
          </cell>
          <cell r="J286" t="str">
            <v xml:space="preserve"> </v>
          </cell>
          <cell r="K286" t="str">
            <v xml:space="preserve"> </v>
          </cell>
          <cell r="L286" t="str">
            <v xml:space="preserve"> </v>
          </cell>
          <cell r="M286" t="str">
            <v xml:space="preserve"> </v>
          </cell>
          <cell r="N286" t="str">
            <v xml:space="preserve"> </v>
          </cell>
          <cell r="O286" t="str">
            <v xml:space="preserve"> </v>
          </cell>
        </row>
        <row r="287">
          <cell r="A287" t="str">
            <v>Battery backup 12 Volt Replacement Battery</v>
          </cell>
          <cell r="B287" t="str">
            <v>1975044L1</v>
          </cell>
          <cell r="C287" t="str">
            <v xml:space="preserve">Replacement 12 V DC battery for Total Access battery backup units (1175044L1, 1175044L2, 1175044L3, 1175044L4, 1200641L1).  Note:  The 48V Battery Backup Units require 4 batteries. </v>
          </cell>
          <cell r="D287">
            <v>45</v>
          </cell>
          <cell r="E287" t="str">
            <v>Included in Chassis</v>
          </cell>
          <cell r="F287" t="str">
            <v>Included in Chassis</v>
          </cell>
          <cell r="H287">
            <v>0</v>
          </cell>
          <cell r="I287" t="str">
            <v xml:space="preserve"> </v>
          </cell>
          <cell r="J287" t="str">
            <v xml:space="preserve"> </v>
          </cell>
          <cell r="K287" t="str">
            <v xml:space="preserve"> </v>
          </cell>
          <cell r="L287" t="str">
            <v xml:space="preserve"> </v>
          </cell>
          <cell r="M287" t="str">
            <v xml:space="preserve"> </v>
          </cell>
          <cell r="N287" t="str">
            <v xml:space="preserve"> </v>
          </cell>
          <cell r="O287" t="str">
            <v xml:space="preserve"> </v>
          </cell>
        </row>
        <row r="288">
          <cell r="A288" t="str">
            <v>Battery Pack Rackmount Brackets 19"</v>
          </cell>
          <cell r="B288" t="str">
            <v>1175047L1</v>
          </cell>
          <cell r="C288" t="str">
            <v>One set of brackets used for mounting one 1175044L1 Total Access Series Battery Pack into a 19" rack.</v>
          </cell>
          <cell r="D288">
            <v>75</v>
          </cell>
          <cell r="E288" t="str">
            <v>Included in Chassis</v>
          </cell>
          <cell r="F288" t="str">
            <v>Included in Chassis</v>
          </cell>
          <cell r="H288">
            <v>0</v>
          </cell>
          <cell r="I288" t="str">
            <v xml:space="preserve"> </v>
          </cell>
          <cell r="J288" t="str">
            <v xml:space="preserve"> </v>
          </cell>
          <cell r="K288" t="str">
            <v xml:space="preserve"> </v>
          </cell>
          <cell r="L288" t="str">
            <v xml:space="preserve"> </v>
          </cell>
          <cell r="M288" t="str">
            <v xml:space="preserve"> </v>
          </cell>
          <cell r="N288" t="str">
            <v xml:space="preserve"> </v>
          </cell>
          <cell r="O288" t="str">
            <v xml:space="preserve"> </v>
          </cell>
        </row>
        <row r="289">
          <cell r="A289" t="str">
            <v>Battery Pack Rackmount Brackets 23"</v>
          </cell>
          <cell r="B289" t="str">
            <v>1175048L1</v>
          </cell>
          <cell r="C289" t="str">
            <v>One set of brackets used for mounting one or two 1175044L1 Total Access Series Battery Packs into a 23" rack.</v>
          </cell>
          <cell r="D289">
            <v>75</v>
          </cell>
          <cell r="E289" t="str">
            <v>Included in Chassis</v>
          </cell>
          <cell r="F289" t="str">
            <v>Included in Chassis</v>
          </cell>
          <cell r="H289">
            <v>0</v>
          </cell>
          <cell r="I289" t="str">
            <v xml:space="preserve"> </v>
          </cell>
          <cell r="J289" t="str">
            <v xml:space="preserve"> </v>
          </cell>
          <cell r="K289" t="str">
            <v xml:space="preserve"> </v>
          </cell>
          <cell r="L289" t="str">
            <v xml:space="preserve"> </v>
          </cell>
          <cell r="M289" t="str">
            <v xml:space="preserve"> </v>
          </cell>
          <cell r="N289" t="str">
            <v xml:space="preserve"> </v>
          </cell>
          <cell r="O289" t="str">
            <v xml:space="preserve"> </v>
          </cell>
        </row>
        <row r="290">
          <cell r="A290" t="str">
            <v>19" rackmount Brackets</v>
          </cell>
          <cell r="B290" t="str">
            <v>1175045L1</v>
          </cell>
          <cell r="C290" t="str">
            <v>One set of brackets used for mounting a single Total Access 750/850 into a 19" rack.</v>
          </cell>
          <cell r="D290">
            <v>75</v>
          </cell>
          <cell r="E290" t="str">
            <v>Included in Chassis</v>
          </cell>
          <cell r="F290" t="str">
            <v>Included in Chassis</v>
          </cell>
          <cell r="H290">
            <v>0</v>
          </cell>
          <cell r="I290" t="str">
            <v xml:space="preserve"> </v>
          </cell>
          <cell r="J290" t="str">
            <v xml:space="preserve"> </v>
          </cell>
          <cell r="K290" t="str">
            <v xml:space="preserve"> </v>
          </cell>
          <cell r="L290" t="str">
            <v xml:space="preserve"> </v>
          </cell>
          <cell r="M290" t="str">
            <v xml:space="preserve"> </v>
          </cell>
          <cell r="N290" t="str">
            <v xml:space="preserve"> </v>
          </cell>
          <cell r="O290" t="str">
            <v xml:space="preserve"> </v>
          </cell>
        </row>
        <row r="291">
          <cell r="A291" t="str">
            <v>23" rackmount Brackets</v>
          </cell>
          <cell r="B291" t="str">
            <v>1175046L1</v>
          </cell>
          <cell r="C291" t="str">
            <v>One set of brackets used for mounting a single Total Access 750/850 into a 23" rack.</v>
          </cell>
          <cell r="D291">
            <v>75</v>
          </cell>
          <cell r="E291" t="str">
            <v>Included in Chassis</v>
          </cell>
          <cell r="F291" t="str">
            <v>Included in Chassis</v>
          </cell>
          <cell r="H291">
            <v>0</v>
          </cell>
          <cell r="I291" t="str">
            <v xml:space="preserve"> </v>
          </cell>
          <cell r="J291" t="str">
            <v xml:space="preserve"> </v>
          </cell>
          <cell r="K291" t="str">
            <v xml:space="preserve"> </v>
          </cell>
          <cell r="L291" t="str">
            <v xml:space="preserve"> </v>
          </cell>
          <cell r="M291" t="str">
            <v xml:space="preserve"> </v>
          </cell>
          <cell r="N291" t="str">
            <v xml:space="preserve"> </v>
          </cell>
          <cell r="O291" t="str">
            <v xml:space="preserve"> </v>
          </cell>
        </row>
        <row r="292">
          <cell r="A292" t="str">
            <v>Dual Battery Pack Rackmount Brackets 23"</v>
          </cell>
          <cell r="B292" t="str">
            <v>1175048L2</v>
          </cell>
          <cell r="C292" t="str">
            <v>One set of brackets used for mounting two 1175044L1 Battery Packs into a 23" rack. Used for Total Access 1500, 850 and 750 product. Rackmount battery bracket for dual battery applications.</v>
          </cell>
          <cell r="D292" t="str">
            <v>$167</v>
          </cell>
          <cell r="E292" t="str">
            <v>Included in Chassis</v>
          </cell>
          <cell r="F292" t="str">
            <v>Included in Chassis</v>
          </cell>
          <cell r="H292">
            <v>0</v>
          </cell>
          <cell r="I292" t="str">
            <v xml:space="preserve"> </v>
          </cell>
          <cell r="J292" t="str">
            <v xml:space="preserve"> </v>
          </cell>
          <cell r="K292" t="str">
            <v xml:space="preserve"> </v>
          </cell>
          <cell r="L292" t="str">
            <v xml:space="preserve"> </v>
          </cell>
          <cell r="M292" t="str">
            <v xml:space="preserve"> </v>
          </cell>
          <cell r="N292" t="str">
            <v xml:space="preserve"> </v>
          </cell>
          <cell r="O292" t="str">
            <v xml:space="preserve"> </v>
          </cell>
        </row>
        <row r="293">
          <cell r="A293" t="str">
            <v>Total Access 604, 608, 904 &amp; 908 Battery backup</v>
          </cell>
          <cell r="B293" t="str">
            <v>1200641L1</v>
          </cell>
          <cell r="C293" t="str">
            <v>Total Access 604, 608, 904 &amp; 908 battery backup system.  Supplies 8 hours of uninterrupted backup power. Wall mount.</v>
          </cell>
          <cell r="D293">
            <v>175</v>
          </cell>
          <cell r="E293" t="str">
            <v>Included in Chassis</v>
          </cell>
          <cell r="F293" t="str">
            <v>Included in Chassis</v>
          </cell>
          <cell r="H293">
            <v>0</v>
          </cell>
          <cell r="I293" t="str">
            <v xml:space="preserve"> </v>
          </cell>
          <cell r="J293" t="str">
            <v xml:space="preserve"> </v>
          </cell>
          <cell r="K293" t="str">
            <v xml:space="preserve"> </v>
          </cell>
          <cell r="L293" t="str">
            <v xml:space="preserve"> </v>
          </cell>
          <cell r="M293" t="str">
            <v xml:space="preserve"> </v>
          </cell>
          <cell r="N293" t="str">
            <v xml:space="preserve"> </v>
          </cell>
          <cell r="O293" t="str">
            <v xml:space="preserve"> </v>
          </cell>
        </row>
        <row r="294">
          <cell r="A294" t="str">
            <v>Total Access 600 RJ-45 to DB-9 Adapter</v>
          </cell>
          <cell r="B294" t="str">
            <v>3196ADPT001</v>
          </cell>
          <cell r="C294" t="str">
            <v>Total Access 600 RJ-45 to DB-9 adapter for connection to craft port.</v>
          </cell>
          <cell r="D294">
            <v>5</v>
          </cell>
          <cell r="E294" t="str">
            <v>Included in Chassis</v>
          </cell>
          <cell r="F294" t="str">
            <v>Included in Chassis</v>
          </cell>
          <cell r="H294">
            <v>0</v>
          </cell>
          <cell r="I294" t="str">
            <v xml:space="preserve"> </v>
          </cell>
          <cell r="J294" t="str">
            <v xml:space="preserve"> </v>
          </cell>
          <cell r="K294" t="str">
            <v xml:space="preserve"> </v>
          </cell>
          <cell r="L294" t="str">
            <v xml:space="preserve"> </v>
          </cell>
          <cell r="M294" t="str">
            <v xml:space="preserve"> </v>
          </cell>
          <cell r="N294" t="str">
            <v xml:space="preserve"> </v>
          </cell>
          <cell r="O294" t="str">
            <v xml:space="preserve"> </v>
          </cell>
        </row>
        <row r="295">
          <cell r="A295" t="str">
            <v>Total Access 612/616/624 IAD to Battery backup (List 1) Mounting Bracket</v>
          </cell>
          <cell r="B295" t="str">
            <v>1200626L1</v>
          </cell>
          <cell r="C295" t="str">
            <v>Total Access 612, 616 and 624 battery backup system (List 1) mounting brackets.  Used with 1175044L1.</v>
          </cell>
          <cell r="D295">
            <v>40</v>
          </cell>
          <cell r="E295" t="str">
            <v>Included in Chassis</v>
          </cell>
          <cell r="F295" t="str">
            <v>Included in Chassis</v>
          </cell>
          <cell r="H295">
            <v>0</v>
          </cell>
          <cell r="I295" t="str">
            <v xml:space="preserve"> </v>
          </cell>
          <cell r="J295" t="str">
            <v xml:space="preserve"> </v>
          </cell>
          <cell r="K295" t="str">
            <v xml:space="preserve"> </v>
          </cell>
          <cell r="L295" t="str">
            <v xml:space="preserve"> </v>
          </cell>
          <cell r="M295" t="str">
            <v xml:space="preserve"> </v>
          </cell>
          <cell r="N295" t="str">
            <v xml:space="preserve"> </v>
          </cell>
          <cell r="O295" t="str">
            <v xml:space="preserve"> </v>
          </cell>
        </row>
        <row r="296">
          <cell r="A296" t="str">
            <v>Total Access 612/616/624 IAD to Wallmount Battery backup (List 2) Mounting Bracket</v>
          </cell>
          <cell r="B296" t="str">
            <v>1200626L2</v>
          </cell>
          <cell r="C296" t="str">
            <v>Total Access 612, 616 and 624 battery backup system (List 2) mounting brackets.  Used with 1175044L2.</v>
          </cell>
          <cell r="D296">
            <v>40</v>
          </cell>
          <cell r="E296" t="str">
            <v>Included in Chassis</v>
          </cell>
          <cell r="F296" t="str">
            <v>Included in Chassis</v>
          </cell>
          <cell r="H296">
            <v>0</v>
          </cell>
          <cell r="I296" t="str">
            <v xml:space="preserve"> </v>
          </cell>
          <cell r="J296" t="str">
            <v xml:space="preserve"> </v>
          </cell>
          <cell r="K296" t="str">
            <v xml:space="preserve"> </v>
          </cell>
          <cell r="L296" t="str">
            <v xml:space="preserve"> </v>
          </cell>
          <cell r="M296" t="str">
            <v xml:space="preserve"> </v>
          </cell>
          <cell r="N296" t="str">
            <v xml:space="preserve"> </v>
          </cell>
          <cell r="O296" t="str">
            <v xml:space="preserve"> </v>
          </cell>
        </row>
        <row r="297">
          <cell r="A297" t="str">
            <v>Total Access 612/616/624 19" rackmount Bracket</v>
          </cell>
          <cell r="B297" t="str">
            <v>1200627L1</v>
          </cell>
          <cell r="C297" t="str">
            <v xml:space="preserve">Total Access 612, 616 and 624 19" rackmount brackets </v>
          </cell>
          <cell r="D297">
            <v>40</v>
          </cell>
          <cell r="E297" t="str">
            <v>Included in Chassis</v>
          </cell>
          <cell r="F297" t="str">
            <v>Included in Chassis</v>
          </cell>
          <cell r="H297">
            <v>0</v>
          </cell>
          <cell r="I297" t="str">
            <v xml:space="preserve"> </v>
          </cell>
          <cell r="J297" t="str">
            <v xml:space="preserve"> </v>
          </cell>
          <cell r="K297" t="str">
            <v xml:space="preserve"> </v>
          </cell>
          <cell r="L297" t="str">
            <v xml:space="preserve"> </v>
          </cell>
          <cell r="M297" t="str">
            <v xml:space="preserve"> </v>
          </cell>
          <cell r="N297" t="str">
            <v xml:space="preserve"> </v>
          </cell>
          <cell r="O297" t="str">
            <v xml:space="preserve"> </v>
          </cell>
        </row>
        <row r="298">
          <cell r="A298" t="str">
            <v>Total Access 612/616/624 23" rackmount Bracket</v>
          </cell>
          <cell r="B298" t="str">
            <v>1200627L2</v>
          </cell>
          <cell r="C298" t="str">
            <v xml:space="preserve">Total Access 612, 616 and 624 23" rackmount brackets </v>
          </cell>
          <cell r="D298">
            <v>40</v>
          </cell>
          <cell r="E298" t="str">
            <v>Included in Chassis</v>
          </cell>
          <cell r="F298" t="str">
            <v>Included in Chassis</v>
          </cell>
          <cell r="H298">
            <v>0</v>
          </cell>
          <cell r="I298" t="str">
            <v xml:space="preserve"> </v>
          </cell>
          <cell r="J298" t="str">
            <v xml:space="preserve"> </v>
          </cell>
          <cell r="K298" t="str">
            <v xml:space="preserve"> </v>
          </cell>
          <cell r="L298" t="str">
            <v xml:space="preserve"> </v>
          </cell>
          <cell r="M298" t="str">
            <v xml:space="preserve"> </v>
          </cell>
          <cell r="N298" t="str">
            <v xml:space="preserve"> </v>
          </cell>
          <cell r="O298" t="str">
            <v xml:space="preserve"> </v>
          </cell>
        </row>
        <row r="299">
          <cell r="A299" t="str">
            <v>Total Access IAD Installation Kit</v>
          </cell>
          <cell r="B299" t="str">
            <v>1800001L1</v>
          </cell>
          <cell r="C299" t="str">
            <v>Installation kit for Total Access 600, 850 and 900 units.  Includes 50 pin male to male amphenol cable and punch down block.</v>
          </cell>
          <cell r="D299">
            <v>130</v>
          </cell>
          <cell r="E299" t="str">
            <v>Included in Chassis</v>
          </cell>
          <cell r="F299" t="str">
            <v>N/A</v>
          </cell>
          <cell r="H299">
            <v>0</v>
          </cell>
          <cell r="I299" t="str">
            <v xml:space="preserve"> </v>
          </cell>
          <cell r="J299" t="str">
            <v xml:space="preserve"> </v>
          </cell>
          <cell r="K299" t="str">
            <v xml:space="preserve"> </v>
          </cell>
          <cell r="L299" t="str">
            <v xml:space="preserve"> </v>
          </cell>
          <cell r="M299" t="str">
            <v xml:space="preserve"> </v>
          </cell>
          <cell r="N299" t="str">
            <v xml:space="preserve"> </v>
          </cell>
          <cell r="O299" t="str">
            <v xml:space="preserve"> </v>
          </cell>
        </row>
        <row r="300">
          <cell r="A300" t="str">
            <v>Total Access 912/916/924/908e/916e/924e IAD to Battery backup (List 1) Mounting Bracket</v>
          </cell>
          <cell r="B300" t="str">
            <v>1200927L1</v>
          </cell>
          <cell r="C300" t="str">
            <v>Total Access 912, 916 and 924 battery backup system (List 1) mounting brackets.  Used with 1175044L1.</v>
          </cell>
          <cell r="D300">
            <v>40</v>
          </cell>
          <cell r="E300" t="str">
            <v>Included in Chassis</v>
          </cell>
          <cell r="F300" t="str">
            <v>Included in Chassis</v>
          </cell>
          <cell r="H300">
            <v>0</v>
          </cell>
          <cell r="I300" t="str">
            <v xml:space="preserve"> </v>
          </cell>
          <cell r="J300" t="str">
            <v xml:space="preserve"> </v>
          </cell>
          <cell r="K300" t="str">
            <v xml:space="preserve"> </v>
          </cell>
          <cell r="L300" t="str">
            <v xml:space="preserve"> </v>
          </cell>
          <cell r="M300" t="str">
            <v xml:space="preserve"> </v>
          </cell>
          <cell r="N300" t="str">
            <v xml:space="preserve"> </v>
          </cell>
          <cell r="O300" t="str">
            <v xml:space="preserve"> </v>
          </cell>
        </row>
        <row r="301">
          <cell r="A301" t="str">
            <v>Total Access 912/916/924/908e/916e/924e IAD to Wallmount Battery backup (List 2) Mounting Bracket</v>
          </cell>
          <cell r="B301" t="str">
            <v>1200927L2</v>
          </cell>
          <cell r="C301" t="str">
            <v>Total Access 912, 916 and 924 battery backup system (List 2) mounting brackets.  Used with 1175044L2.</v>
          </cell>
          <cell r="D301">
            <v>40</v>
          </cell>
          <cell r="E301" t="str">
            <v>Included in Chassis</v>
          </cell>
          <cell r="F301" t="str">
            <v>Included in Chassis</v>
          </cell>
          <cell r="H301">
            <v>0</v>
          </cell>
          <cell r="I301" t="str">
            <v xml:space="preserve"> </v>
          </cell>
          <cell r="J301" t="str">
            <v xml:space="preserve"> </v>
          </cell>
          <cell r="K301" t="str">
            <v xml:space="preserve"> </v>
          </cell>
          <cell r="L301" t="str">
            <v xml:space="preserve"> </v>
          </cell>
          <cell r="M301" t="str">
            <v xml:space="preserve"> </v>
          </cell>
          <cell r="N301" t="str">
            <v xml:space="preserve"> </v>
          </cell>
          <cell r="O301" t="str">
            <v xml:space="preserve"> </v>
          </cell>
        </row>
        <row r="302">
          <cell r="A302" t="str">
            <v>Total Access 912/916/924/908e/916e/924e 19" rackmount Bracket</v>
          </cell>
          <cell r="B302" t="str">
            <v>1200927L19</v>
          </cell>
          <cell r="C302" t="str">
            <v xml:space="preserve">Total Access 912, 916 and 924 19" rackmount brackets </v>
          </cell>
          <cell r="D302">
            <v>40</v>
          </cell>
          <cell r="E302" t="str">
            <v>Included in Chassis</v>
          </cell>
          <cell r="F302" t="str">
            <v>Included in Chassis</v>
          </cell>
          <cell r="H302">
            <v>0</v>
          </cell>
          <cell r="I302" t="str">
            <v xml:space="preserve"> </v>
          </cell>
          <cell r="J302" t="str">
            <v xml:space="preserve"> </v>
          </cell>
          <cell r="K302" t="str">
            <v xml:space="preserve"> </v>
          </cell>
          <cell r="L302" t="str">
            <v xml:space="preserve"> </v>
          </cell>
          <cell r="M302" t="str">
            <v xml:space="preserve"> </v>
          </cell>
          <cell r="N302" t="str">
            <v xml:space="preserve"> </v>
          </cell>
          <cell r="O302" t="str">
            <v xml:space="preserve"> </v>
          </cell>
        </row>
        <row r="303">
          <cell r="A303" t="str">
            <v>Total Access 912/916/924/908e/916e/924e 23" rackmount Bracket</v>
          </cell>
          <cell r="B303" t="str">
            <v>1200927L23</v>
          </cell>
          <cell r="C303" t="str">
            <v xml:space="preserve">Total Access 912, 916 and 924 23" rackmount brackets </v>
          </cell>
          <cell r="D303">
            <v>40</v>
          </cell>
          <cell r="E303" t="str">
            <v>Included in Chassis</v>
          </cell>
          <cell r="F303" t="str">
            <v>Included in Chassis</v>
          </cell>
          <cell r="H303">
            <v>0</v>
          </cell>
          <cell r="I303" t="str">
            <v xml:space="preserve"> </v>
          </cell>
          <cell r="J303" t="str">
            <v xml:space="preserve"> </v>
          </cell>
          <cell r="K303" t="str">
            <v xml:space="preserve"> </v>
          </cell>
          <cell r="L303" t="str">
            <v xml:space="preserve"> </v>
          </cell>
          <cell r="M303" t="str">
            <v xml:space="preserve"> </v>
          </cell>
          <cell r="N303" t="str">
            <v xml:space="preserve"> </v>
          </cell>
          <cell r="O303" t="str">
            <v xml:space="preserve"> </v>
          </cell>
        </row>
        <row r="304">
          <cell r="A304" t="str">
            <v>TOTAL ACCESS 1500 SERIES</v>
          </cell>
        </row>
        <row r="305">
          <cell r="A305" t="str">
            <v>Total Access 1500 23" Chassis</v>
          </cell>
          <cell r="B305" t="str">
            <v>1180001L1</v>
          </cell>
          <cell r="C305" t="str">
            <v>Flush-mount or mid-mount in rack. Dual -48 VDC power feeds. Supports up to four T1s plus a protect T1 for network access. Supports up to 96 2-wire subscriber circuits. Provides PTGC interface for MLT capability.</v>
          </cell>
          <cell r="D305">
            <v>815</v>
          </cell>
          <cell r="E305" t="str">
            <v>Call for Quote</v>
          </cell>
          <cell r="F305" t="str">
            <v>Call for Quote</v>
          </cell>
          <cell r="H305">
            <v>0</v>
          </cell>
          <cell r="I305" t="str">
            <v xml:space="preserve"> </v>
          </cell>
          <cell r="J305" t="str">
            <v xml:space="preserve"> </v>
          </cell>
          <cell r="K305" t="str">
            <v xml:space="preserve"> </v>
          </cell>
          <cell r="L305" t="str">
            <v xml:space="preserve"> </v>
          </cell>
          <cell r="M305" t="str">
            <v xml:space="preserve"> </v>
          </cell>
          <cell r="N305" t="str">
            <v xml:space="preserve"> </v>
          </cell>
          <cell r="O305" t="str">
            <v xml:space="preserve"> </v>
          </cell>
        </row>
        <row r="306">
          <cell r="A306" t="str">
            <v>Total Access 1500 Chassis, 2 L1 PSU, Quad LIU</v>
          </cell>
          <cell r="B306" t="str">
            <v>4180001L1</v>
          </cell>
          <cell r="C306" t="str">
            <v xml:space="preserve">Total Access 1500 system includes: 1 - 1180001L1, 2 - 1180007L3 (PSU/RG), 1 - 1180109L1 (Quad T1 LIU), 1 - 1180008L3 (RT SCU) configurable. </v>
          </cell>
          <cell r="D306">
            <v>3282</v>
          </cell>
          <cell r="E306" t="str">
            <v>Call for Quote</v>
          </cell>
          <cell r="F306" t="str">
            <v>Call for Quote</v>
          </cell>
          <cell r="H306">
            <v>0</v>
          </cell>
          <cell r="I306" t="str">
            <v xml:space="preserve"> </v>
          </cell>
          <cell r="J306" t="str">
            <v xml:space="preserve"> </v>
          </cell>
          <cell r="K306" t="str">
            <v xml:space="preserve"> </v>
          </cell>
          <cell r="L306" t="str">
            <v xml:space="preserve"> </v>
          </cell>
          <cell r="M306" t="str">
            <v xml:space="preserve"> </v>
          </cell>
          <cell r="N306" t="str">
            <v xml:space="preserve"> </v>
          </cell>
          <cell r="O306" t="str">
            <v xml:space="preserve"> </v>
          </cell>
        </row>
        <row r="307">
          <cell r="A307" t="str">
            <v>Total Access 1500, Redundant w/Cable</v>
          </cell>
          <cell r="B307" t="str">
            <v>4180001L2</v>
          </cell>
          <cell r="C307" t="str">
            <v>Includes: P/N 1180001L1 Total Access 1500 23-in. Chassis (1); P/N 1180008L1 Total Access 1500 SCU (1); P/N 1180011L4 Total Access 1500 DLC Converter Cable (1); P/N 1180007L3 Total Access 1500 PSU/RG (2); P/N 1180109L1 Total Access 1500 LIU 4T1+P (1).</v>
          </cell>
          <cell r="D307">
            <v>4536</v>
          </cell>
          <cell r="E307" t="str">
            <v>Call for Quote</v>
          </cell>
          <cell r="F307" t="str">
            <v>Call for Quote</v>
          </cell>
          <cell r="H307">
            <v>0</v>
          </cell>
          <cell r="I307" t="str">
            <v xml:space="preserve"> </v>
          </cell>
          <cell r="J307" t="str">
            <v xml:space="preserve"> </v>
          </cell>
          <cell r="K307" t="str">
            <v xml:space="preserve"> </v>
          </cell>
          <cell r="L307" t="str">
            <v xml:space="preserve"> </v>
          </cell>
          <cell r="M307" t="str">
            <v xml:space="preserve"> </v>
          </cell>
          <cell r="N307" t="str">
            <v xml:space="preserve"> </v>
          </cell>
          <cell r="O307" t="str">
            <v xml:space="preserve"> </v>
          </cell>
        </row>
        <row r="308">
          <cell r="A308" t="str">
            <v>Total Access 1500 RT, Quad LIU, 6 RPOTS</v>
          </cell>
          <cell r="B308" t="str">
            <v>4180001L6</v>
          </cell>
          <cell r="C308" t="str">
            <v>Total Access 1500 system includes: 1 - 1180001L1, 2 - 1180007L3 (PSU/RG), 1 - 1180109L1 (Quad T1 LIU), 1 - 1180008L3 (RT SCU), 6 - 1180408L1 (RPOTS) configurable.</v>
          </cell>
          <cell r="D308">
            <v>4614</v>
          </cell>
          <cell r="E308" t="str">
            <v>Call for Quote</v>
          </cell>
          <cell r="F308" t="str">
            <v>Call for Quote</v>
          </cell>
          <cell r="H308">
            <v>0</v>
          </cell>
          <cell r="I308" t="str">
            <v xml:space="preserve"> </v>
          </cell>
          <cell r="J308" t="str">
            <v xml:space="preserve"> </v>
          </cell>
          <cell r="K308" t="str">
            <v xml:space="preserve"> </v>
          </cell>
          <cell r="L308" t="str">
            <v xml:space="preserve"> </v>
          </cell>
          <cell r="M308" t="str">
            <v xml:space="preserve"> </v>
          </cell>
          <cell r="N308" t="str">
            <v xml:space="preserve"> </v>
          </cell>
          <cell r="O308" t="str">
            <v xml:space="preserve"> </v>
          </cell>
        </row>
        <row r="309">
          <cell r="A309" t="str">
            <v xml:space="preserve">Total Access 1500 RT, Single Quad LIU, 24 RPOTS </v>
          </cell>
          <cell r="B309" t="str">
            <v>4180001L24</v>
          </cell>
          <cell r="C309" t="str">
            <v>The system includes one Total Access 1500 23" chassis (1180001L1)  and one 96 Line DLC card set, non-redundant (4180101L2).</v>
          </cell>
          <cell r="D309">
            <v>8599</v>
          </cell>
          <cell r="E309" t="str">
            <v>Call for Quote</v>
          </cell>
          <cell r="F309" t="str">
            <v>Call for Quote</v>
          </cell>
          <cell r="H309">
            <v>0</v>
          </cell>
          <cell r="I309" t="str">
            <v xml:space="preserve"> </v>
          </cell>
          <cell r="J309" t="str">
            <v xml:space="preserve"> </v>
          </cell>
          <cell r="K309" t="str">
            <v xml:space="preserve"> </v>
          </cell>
          <cell r="L309" t="str">
            <v xml:space="preserve"> </v>
          </cell>
          <cell r="M309" t="str">
            <v xml:space="preserve"> </v>
          </cell>
          <cell r="N309" t="str">
            <v xml:space="preserve"> </v>
          </cell>
          <cell r="O309" t="str">
            <v xml:space="preserve"> </v>
          </cell>
        </row>
        <row r="310">
          <cell r="A310" t="str">
            <v xml:space="preserve">Total Access 1500, D4 CFG               </v>
          </cell>
          <cell r="B310" t="str">
            <v>4180001L4</v>
          </cell>
          <cell r="C310" t="str">
            <v>Includes: P/N 1180001L1 (1); P/N 1180007L4 (PSU) (1); P/N 1180008L1(SCU) (1); P/N 1180009L1 (DUAL LIU) (1).</v>
          </cell>
          <cell r="D310">
            <v>2563</v>
          </cell>
          <cell r="E310" t="str">
            <v>Call for Quote</v>
          </cell>
          <cell r="F310" t="str">
            <v>Call for Quote</v>
          </cell>
          <cell r="H310">
            <v>0</v>
          </cell>
          <cell r="I310" t="str">
            <v xml:space="preserve"> </v>
          </cell>
          <cell r="J310" t="str">
            <v xml:space="preserve"> </v>
          </cell>
          <cell r="K310" t="str">
            <v xml:space="preserve"> </v>
          </cell>
          <cell r="L310" t="str">
            <v xml:space="preserve"> </v>
          </cell>
          <cell r="M310" t="str">
            <v xml:space="preserve"> </v>
          </cell>
          <cell r="N310" t="str">
            <v xml:space="preserve"> </v>
          </cell>
          <cell r="O310" t="str">
            <v xml:space="preserve"> </v>
          </cell>
        </row>
        <row r="311">
          <cell r="A311" t="str">
            <v>96 Line DLC Card Set, Redundant LIU</v>
          </cell>
          <cell r="B311" t="str">
            <v>4180101L1</v>
          </cell>
          <cell r="C311" t="str">
            <v>96 Line DLC Card Set, Redundant Quad T1 LIUs.</v>
          </cell>
          <cell r="D311">
            <v>8899</v>
          </cell>
          <cell r="E311" t="str">
            <v>Call for Quote</v>
          </cell>
          <cell r="F311" t="str">
            <v>Call for Quote</v>
          </cell>
          <cell r="H311">
            <v>0</v>
          </cell>
          <cell r="I311" t="str">
            <v xml:space="preserve"> </v>
          </cell>
          <cell r="J311" t="str">
            <v xml:space="preserve"> </v>
          </cell>
          <cell r="K311" t="str">
            <v xml:space="preserve"> </v>
          </cell>
          <cell r="L311" t="str">
            <v xml:space="preserve"> </v>
          </cell>
          <cell r="M311" t="str">
            <v xml:space="preserve"> </v>
          </cell>
          <cell r="N311" t="str">
            <v xml:space="preserve"> </v>
          </cell>
          <cell r="O311" t="str">
            <v xml:space="preserve"> </v>
          </cell>
        </row>
        <row r="312">
          <cell r="A312" t="str">
            <v>96 Line DLC Card Set, Non-Redundant L</v>
          </cell>
          <cell r="B312" t="str">
            <v>4180101L2</v>
          </cell>
          <cell r="C312" t="str">
            <v>96 Line DLC Card Set, Non-Redundant Quad T1 LIUs.</v>
          </cell>
          <cell r="D312">
            <v>7784</v>
          </cell>
          <cell r="E312" t="str">
            <v>Call for Quote</v>
          </cell>
          <cell r="F312" t="str">
            <v>Call for Quote</v>
          </cell>
          <cell r="H312">
            <v>0</v>
          </cell>
          <cell r="I312" t="str">
            <v xml:space="preserve"> </v>
          </cell>
          <cell r="J312" t="str">
            <v xml:space="preserve"> </v>
          </cell>
          <cell r="K312" t="str">
            <v xml:space="preserve"> </v>
          </cell>
          <cell r="L312" t="str">
            <v xml:space="preserve"> </v>
          </cell>
          <cell r="M312" t="str">
            <v xml:space="preserve"> </v>
          </cell>
          <cell r="N312" t="str">
            <v xml:space="preserve"> </v>
          </cell>
          <cell r="O312" t="str">
            <v xml:space="preserve"> </v>
          </cell>
        </row>
        <row r="313">
          <cell r="A313" t="str">
            <v>48 Line DLC Card Set, Non-Redundant L</v>
          </cell>
          <cell r="B313" t="str">
            <v>4180101L3</v>
          </cell>
          <cell r="C313" t="str">
            <v>48 Line DLC Card Set, Non-Redundant Quad T1 LIUs.</v>
          </cell>
          <cell r="D313">
            <v>5120</v>
          </cell>
          <cell r="E313" t="str">
            <v>Call for Quote</v>
          </cell>
          <cell r="F313" t="str">
            <v>Call for Quote</v>
          </cell>
          <cell r="H313">
            <v>0</v>
          </cell>
          <cell r="I313" t="str">
            <v xml:space="preserve"> </v>
          </cell>
          <cell r="J313" t="str">
            <v xml:space="preserve"> </v>
          </cell>
          <cell r="K313" t="str">
            <v xml:space="preserve"> </v>
          </cell>
          <cell r="L313" t="str">
            <v xml:space="preserve"> </v>
          </cell>
          <cell r="M313" t="str">
            <v xml:space="preserve"> </v>
          </cell>
          <cell r="N313" t="str">
            <v xml:space="preserve"> </v>
          </cell>
          <cell r="O313" t="str">
            <v xml:space="preserve"> </v>
          </cell>
        </row>
        <row r="314">
          <cell r="A314" t="str">
            <v>24 Line DLC Card Set, Non-Redundant L</v>
          </cell>
          <cell r="B314" t="str">
            <v>4180101L4</v>
          </cell>
          <cell r="C314" t="str">
            <v>24 Line DLC Card Set, Non-Redundant Quad T1 LIUs.</v>
          </cell>
          <cell r="D314">
            <v>3788</v>
          </cell>
          <cell r="E314" t="str">
            <v>Call for Quote</v>
          </cell>
          <cell r="F314" t="str">
            <v>Call for Quote</v>
          </cell>
          <cell r="H314">
            <v>0</v>
          </cell>
          <cell r="I314" t="str">
            <v xml:space="preserve"> </v>
          </cell>
          <cell r="J314" t="str">
            <v xml:space="preserve"> </v>
          </cell>
          <cell r="K314" t="str">
            <v xml:space="preserve"> </v>
          </cell>
          <cell r="L314" t="str">
            <v xml:space="preserve"> </v>
          </cell>
          <cell r="M314" t="str">
            <v xml:space="preserve"> </v>
          </cell>
          <cell r="N314" t="str">
            <v xml:space="preserve"> </v>
          </cell>
          <cell r="O314" t="str">
            <v xml:space="preserve"> </v>
          </cell>
        </row>
        <row r="315">
          <cell r="A315" t="str">
            <v>TA 1500 Common Set</v>
          </cell>
          <cell r="B315" t="str">
            <v>4180101L5</v>
          </cell>
          <cell r="C315" t="str">
            <v>This configuration consists of the following parts in the listed quantities: P/N 1180007L3 Total Access 1500 PSU/RG (2); P/N 1180008L3 SCU RT W/MLT (1);  P/N 1180109L1 Total Access 1500 LIU 4T1 P (1); P/N 1180010L1 Total Access  1500 LIU Blank Plug (1).</v>
          </cell>
          <cell r="D315">
            <v>2467</v>
          </cell>
          <cell r="E315" t="str">
            <v>Call for Quote</v>
          </cell>
          <cell r="F315" t="str">
            <v>Call for Quote</v>
          </cell>
          <cell r="H315">
            <v>0</v>
          </cell>
          <cell r="I315" t="str">
            <v xml:space="preserve"> </v>
          </cell>
          <cell r="J315" t="str">
            <v xml:space="preserve"> </v>
          </cell>
          <cell r="K315" t="str">
            <v xml:space="preserve"> </v>
          </cell>
          <cell r="L315" t="str">
            <v xml:space="preserve"> </v>
          </cell>
          <cell r="M315" t="str">
            <v xml:space="preserve"> </v>
          </cell>
          <cell r="N315" t="str">
            <v xml:space="preserve"> </v>
          </cell>
          <cell r="O315" t="str">
            <v xml:space="preserve"> </v>
          </cell>
        </row>
        <row r="316">
          <cell r="A316" t="str">
            <v>Total Access 1500 Heat Baffle</v>
          </cell>
          <cell r="B316" t="str">
            <v>1180002L1</v>
          </cell>
          <cell r="C316" t="str">
            <v>Total Access 1500 Heat Baffle.</v>
          </cell>
          <cell r="D316">
            <v>120</v>
          </cell>
          <cell r="E316" t="str">
            <v>Call for Quote</v>
          </cell>
          <cell r="F316" t="str">
            <v>Call for Quote</v>
          </cell>
          <cell r="H316">
            <v>0</v>
          </cell>
          <cell r="I316" t="str">
            <v xml:space="preserve"> </v>
          </cell>
          <cell r="J316" t="str">
            <v xml:space="preserve"> </v>
          </cell>
          <cell r="K316" t="str">
            <v xml:space="preserve"> </v>
          </cell>
          <cell r="L316" t="str">
            <v xml:space="preserve"> </v>
          </cell>
          <cell r="M316" t="str">
            <v xml:space="preserve"> </v>
          </cell>
          <cell r="N316" t="str">
            <v xml:space="preserve"> </v>
          </cell>
          <cell r="O316" t="str">
            <v xml:space="preserve"> </v>
          </cell>
        </row>
        <row r="317">
          <cell r="A317" t="str">
            <v>Total Access 1500 Test Access Unit</v>
          </cell>
          <cell r="B317" t="str">
            <v>1180006L1</v>
          </cell>
          <cell r="C317" t="str">
            <v xml:space="preserve">Converts -48 VDC for all cards in Total Access 1500 system; Two PSUs provide redundancy for system; </v>
          </cell>
          <cell r="D317">
            <v>100</v>
          </cell>
          <cell r="E317" t="str">
            <v>Call for Quote</v>
          </cell>
          <cell r="F317" t="str">
            <v>Call for Quote</v>
          </cell>
          <cell r="H317">
            <v>0</v>
          </cell>
          <cell r="I317" t="str">
            <v xml:space="preserve"> </v>
          </cell>
          <cell r="J317" t="str">
            <v xml:space="preserve"> </v>
          </cell>
          <cell r="K317" t="str">
            <v xml:space="preserve"> </v>
          </cell>
          <cell r="L317" t="str">
            <v xml:space="preserve"> </v>
          </cell>
          <cell r="M317" t="str">
            <v xml:space="preserve"> </v>
          </cell>
          <cell r="N317" t="str">
            <v xml:space="preserve"> </v>
          </cell>
          <cell r="O317" t="str">
            <v xml:space="preserve"> </v>
          </cell>
        </row>
        <row r="318">
          <cell r="A318" t="str">
            <v>Total Access 1500 PSU/RG, 19"</v>
          </cell>
          <cell r="B318" t="str">
            <v>1180007L3</v>
          </cell>
          <cell r="C318" t="str">
            <v>Converts -48 VDC for all cards in Total Access 1500 system and provides up to 20 REN ring generation.  Two PSUs provide redundancy and up to 40 REN for the system.  Narrower design for deployment in both 19" and 23". Total Acess 1500 Chassis.</v>
          </cell>
          <cell r="D318">
            <v>338</v>
          </cell>
          <cell r="E318" t="str">
            <v>Call for Quote</v>
          </cell>
          <cell r="F318" t="str">
            <v>Call for Quote</v>
          </cell>
          <cell r="H318">
            <v>0</v>
          </cell>
          <cell r="I318" t="str">
            <v xml:space="preserve"> </v>
          </cell>
          <cell r="J318" t="str">
            <v xml:space="preserve"> </v>
          </cell>
          <cell r="K318" t="str">
            <v xml:space="preserve"> </v>
          </cell>
          <cell r="L318" t="str">
            <v xml:space="preserve"> </v>
          </cell>
          <cell r="M318" t="str">
            <v xml:space="preserve"> </v>
          </cell>
          <cell r="N318" t="str">
            <v xml:space="preserve"> </v>
          </cell>
          <cell r="O318" t="str">
            <v xml:space="preserve"> </v>
          </cell>
        </row>
        <row r="319">
          <cell r="A319" t="str">
            <v>Total Access 1500 PSU, EXT RG, 19"</v>
          </cell>
          <cell r="B319" t="str">
            <v>1180007L4</v>
          </cell>
          <cell r="C319" t="str">
            <v>Converts -48 VDC for all cards in Total Access 1500 system.  Two PSUs provide redundancy; designed to operate with an external bulk ring generator source. Narrower design for deployment in both 19" and 23". Total Acess 1500 Chassis.</v>
          </cell>
          <cell r="D319">
            <v>277</v>
          </cell>
          <cell r="E319" t="str">
            <v>Call for Quote</v>
          </cell>
          <cell r="F319" t="str">
            <v>Call for Quote</v>
          </cell>
          <cell r="H319">
            <v>0</v>
          </cell>
          <cell r="I319" t="str">
            <v xml:space="preserve"> </v>
          </cell>
          <cell r="J319" t="str">
            <v xml:space="preserve"> </v>
          </cell>
          <cell r="K319" t="str">
            <v xml:space="preserve"> </v>
          </cell>
          <cell r="L319" t="str">
            <v xml:space="preserve"> </v>
          </cell>
          <cell r="M319" t="str">
            <v xml:space="preserve"> </v>
          </cell>
          <cell r="N319" t="str">
            <v xml:space="preserve"> </v>
          </cell>
          <cell r="O319" t="str">
            <v xml:space="preserve"> </v>
          </cell>
        </row>
        <row r="320">
          <cell r="A320" t="str">
            <v>Total Access 1500 System Control Unit (SCU)</v>
          </cell>
          <cell r="B320" t="str">
            <v>1180008L1</v>
          </cell>
          <cell r="C320" t="str">
            <v>System Control Unit for Total Access 1500. Provision shelf using Telnet or Craft Interface. Management using TL1 or SNMP. Supports Metallic Loop Testing (MLT).</v>
          </cell>
          <cell r="D320">
            <v>700</v>
          </cell>
          <cell r="E320" t="str">
            <v>Call for Quote</v>
          </cell>
          <cell r="F320" t="str">
            <v>Call for Quote</v>
          </cell>
          <cell r="H320">
            <v>0</v>
          </cell>
          <cell r="I320" t="str">
            <v xml:space="preserve"> </v>
          </cell>
          <cell r="J320" t="str">
            <v xml:space="preserve"> </v>
          </cell>
          <cell r="K320" t="str">
            <v xml:space="preserve"> </v>
          </cell>
          <cell r="L320" t="str">
            <v xml:space="preserve"> </v>
          </cell>
          <cell r="M320" t="str">
            <v xml:space="preserve"> </v>
          </cell>
          <cell r="N320" t="str">
            <v xml:space="preserve"> </v>
          </cell>
          <cell r="O320" t="str">
            <v xml:space="preserve"> </v>
          </cell>
        </row>
        <row r="321">
          <cell r="A321" t="str">
            <v>COT SCU, Test Access</v>
          </cell>
          <cell r="B321" t="str">
            <v>1180008L22</v>
          </cell>
          <cell r="C321" t="str">
            <v>Total Access 1500 Central Office Terminal System Control Unit with MLT controls all common equipment and access modules. Supports VT100 local craft interface, TL1 over TCP/IP or X.25, Telent, and SMNP.  Includes Voice Frequency (VF) test access for turn-u</v>
          </cell>
          <cell r="D321">
            <v>732</v>
          </cell>
          <cell r="E321" t="str">
            <v>Call for Quote</v>
          </cell>
          <cell r="F321" t="str">
            <v>Call for Quote</v>
          </cell>
          <cell r="H321">
            <v>0</v>
          </cell>
          <cell r="I321" t="str">
            <v xml:space="preserve"> </v>
          </cell>
          <cell r="J321" t="str">
            <v xml:space="preserve"> </v>
          </cell>
          <cell r="K321" t="str">
            <v xml:space="preserve"> </v>
          </cell>
          <cell r="L321" t="str">
            <v xml:space="preserve"> </v>
          </cell>
          <cell r="M321" t="str">
            <v xml:space="preserve"> </v>
          </cell>
          <cell r="N321" t="str">
            <v xml:space="preserve"> </v>
          </cell>
          <cell r="O321" t="str">
            <v xml:space="preserve"> </v>
          </cell>
        </row>
        <row r="322">
          <cell r="A322" t="str">
            <v>RT SCU, Test Access</v>
          </cell>
          <cell r="B322" t="str">
            <v>1180008L23</v>
          </cell>
          <cell r="C322" t="str">
            <v>Total Access 1500 Remote Terminal System Control Unit with MLT controls all common equipment and access modules. Supports VT100 local craft interface, TL1 over TCP/IP or X.25, Telent, and SMNP.  Includes Voice Frequency (VF) test access for turn-up and tr</v>
          </cell>
          <cell r="D322">
            <v>665</v>
          </cell>
          <cell r="E322" t="str">
            <v>Call for Quote</v>
          </cell>
          <cell r="F322" t="str">
            <v>Call for Quote</v>
          </cell>
          <cell r="H322">
            <v>0</v>
          </cell>
          <cell r="I322" t="str">
            <v xml:space="preserve"> </v>
          </cell>
          <cell r="J322" t="str">
            <v xml:space="preserve"> </v>
          </cell>
          <cell r="K322" t="str">
            <v xml:space="preserve"> </v>
          </cell>
          <cell r="L322" t="str">
            <v xml:space="preserve"> </v>
          </cell>
          <cell r="M322" t="str">
            <v xml:space="preserve"> </v>
          </cell>
          <cell r="N322" t="str">
            <v xml:space="preserve"> </v>
          </cell>
          <cell r="O322" t="str">
            <v xml:space="preserve"> </v>
          </cell>
        </row>
        <row r="323">
          <cell r="A323" t="str">
            <v>Total Access Dual T1 Line Interface Unit (LIU)</v>
          </cell>
          <cell r="B323" t="str">
            <v>1180009L1</v>
          </cell>
          <cell r="C323" t="str">
            <v xml:space="preserve">Line interface unit for Total Access 1500. Supports both POTS and Specials. Two LIUs provide protection switching for the system. Supports TR-008 signaling. Four T1 version available that offers an additional protect T1 for SLC 96 operation. </v>
          </cell>
          <cell r="D323">
            <v>795</v>
          </cell>
          <cell r="E323" t="str">
            <v>Call for Quote</v>
          </cell>
          <cell r="F323" t="str">
            <v>Call for Quote</v>
          </cell>
          <cell r="H323">
            <v>0</v>
          </cell>
          <cell r="I323" t="str">
            <v xml:space="preserve"> </v>
          </cell>
          <cell r="J323" t="str">
            <v xml:space="preserve"> </v>
          </cell>
          <cell r="K323" t="str">
            <v xml:space="preserve"> </v>
          </cell>
          <cell r="L323" t="str">
            <v xml:space="preserve"> </v>
          </cell>
          <cell r="M323" t="str">
            <v xml:space="preserve"> </v>
          </cell>
          <cell r="N323" t="str">
            <v xml:space="preserve"> </v>
          </cell>
          <cell r="O323" t="str">
            <v xml:space="preserve"> </v>
          </cell>
        </row>
        <row r="324">
          <cell r="A324" t="str">
            <v>Total Access 1500 LIU Blank Plug</v>
          </cell>
          <cell r="B324" t="str">
            <v>1180010L1</v>
          </cell>
          <cell r="C324" t="str">
            <v>Blank for LIU slot in the Total Access 1500 Chassis (1180001L1).</v>
          </cell>
          <cell r="D324">
            <v>11</v>
          </cell>
          <cell r="E324" t="str">
            <v>Call for Quote</v>
          </cell>
          <cell r="F324" t="str">
            <v>Call for Quote</v>
          </cell>
          <cell r="H324">
            <v>0</v>
          </cell>
          <cell r="I324" t="str">
            <v xml:space="preserve"> </v>
          </cell>
          <cell r="J324" t="str">
            <v xml:space="preserve"> </v>
          </cell>
          <cell r="K324" t="str">
            <v xml:space="preserve"> </v>
          </cell>
          <cell r="L324" t="str">
            <v xml:space="preserve"> </v>
          </cell>
          <cell r="M324" t="str">
            <v xml:space="preserve"> </v>
          </cell>
          <cell r="N324" t="str">
            <v xml:space="preserve"> </v>
          </cell>
          <cell r="O324" t="str">
            <v xml:space="preserve"> </v>
          </cell>
        </row>
        <row r="325">
          <cell r="A325" t="str">
            <v>TA 1500 DLC Converter Cable</v>
          </cell>
          <cell r="B325" t="str">
            <v>1180011L4</v>
          </cell>
          <cell r="C325" t="str">
            <v>The cable converts the standard D4 pinout arrangement to a DLC pinout arrangement.  The Total Access 1500 D4 pinout consists of four 25-pair amphenol connectors labeled with three different nomenclatures.</v>
          </cell>
          <cell r="D325">
            <v>150</v>
          </cell>
          <cell r="E325" t="str">
            <v>Call for Quote</v>
          </cell>
          <cell r="F325" t="str">
            <v>Call for Quote</v>
          </cell>
          <cell r="H325">
            <v>0</v>
          </cell>
          <cell r="I325" t="str">
            <v xml:space="preserve"> </v>
          </cell>
          <cell r="J325" t="str">
            <v xml:space="preserve"> </v>
          </cell>
          <cell r="K325" t="str">
            <v xml:space="preserve"> </v>
          </cell>
          <cell r="L325" t="str">
            <v xml:space="preserve"> </v>
          </cell>
          <cell r="M325" t="str">
            <v xml:space="preserve"> </v>
          </cell>
          <cell r="N325" t="str">
            <v xml:space="preserve"> </v>
          </cell>
          <cell r="O325" t="str">
            <v xml:space="preserve"> </v>
          </cell>
        </row>
        <row r="326">
          <cell r="A326" t="str">
            <v>Cable Assembly, 4x50 Pin to 100-Pair, 100'</v>
          </cell>
          <cell r="B326" t="str">
            <v>1180011L100</v>
          </cell>
          <cell r="C326" t="str">
            <v>4X50 Pin to 100-Pair. 100 feet long.</v>
          </cell>
          <cell r="D326">
            <v>670</v>
          </cell>
          <cell r="E326" t="str">
            <v>Call for Quote</v>
          </cell>
          <cell r="F326" t="str">
            <v>Call for Quote</v>
          </cell>
          <cell r="H326">
            <v>0</v>
          </cell>
          <cell r="I326" t="str">
            <v xml:space="preserve"> </v>
          </cell>
          <cell r="J326" t="str">
            <v xml:space="preserve"> </v>
          </cell>
          <cell r="K326" t="str">
            <v xml:space="preserve"> </v>
          </cell>
          <cell r="L326" t="str">
            <v xml:space="preserve"> </v>
          </cell>
          <cell r="M326" t="str">
            <v xml:space="preserve"> </v>
          </cell>
          <cell r="N326" t="str">
            <v xml:space="preserve"> </v>
          </cell>
          <cell r="O326" t="str">
            <v xml:space="preserve"> </v>
          </cell>
        </row>
        <row r="327">
          <cell r="A327" t="str">
            <v>Cable Assembly, 4x50 Pin to 100-Pair, 200'</v>
          </cell>
          <cell r="B327" t="str">
            <v>1180011L200</v>
          </cell>
          <cell r="C327" t="str">
            <v>4X50 Pin to 100-Pair. 200 feet long.</v>
          </cell>
          <cell r="D327">
            <v>1210</v>
          </cell>
          <cell r="E327" t="str">
            <v>Call for Quote</v>
          </cell>
          <cell r="F327" t="str">
            <v>Call for Quote</v>
          </cell>
          <cell r="H327">
            <v>0</v>
          </cell>
          <cell r="I327" t="str">
            <v xml:space="preserve"> </v>
          </cell>
          <cell r="J327" t="str">
            <v xml:space="preserve"> </v>
          </cell>
          <cell r="K327" t="str">
            <v xml:space="preserve"> </v>
          </cell>
          <cell r="L327" t="str">
            <v xml:space="preserve"> </v>
          </cell>
          <cell r="M327" t="str">
            <v xml:space="preserve"> </v>
          </cell>
          <cell r="N327" t="str">
            <v xml:space="preserve"> </v>
          </cell>
          <cell r="O327" t="str">
            <v xml:space="preserve"> </v>
          </cell>
        </row>
        <row r="328">
          <cell r="A328" t="str">
            <v>Cable Assembly, 4x50 Pin to 100-Pair, 25'</v>
          </cell>
          <cell r="B328" t="str">
            <v>1180011L25</v>
          </cell>
          <cell r="C328" t="str">
            <v>4x50 Pin to 100-Pair. 25 feet long.</v>
          </cell>
          <cell r="D328">
            <v>455</v>
          </cell>
          <cell r="E328" t="str">
            <v>Call for Quote</v>
          </cell>
          <cell r="F328" t="str">
            <v>Call for Quote</v>
          </cell>
          <cell r="H328">
            <v>0</v>
          </cell>
          <cell r="I328" t="str">
            <v xml:space="preserve"> </v>
          </cell>
          <cell r="J328" t="str">
            <v xml:space="preserve"> </v>
          </cell>
          <cell r="K328" t="str">
            <v xml:space="preserve"> </v>
          </cell>
          <cell r="L328" t="str">
            <v xml:space="preserve"> </v>
          </cell>
          <cell r="M328" t="str">
            <v xml:space="preserve"> </v>
          </cell>
          <cell r="N328" t="str">
            <v xml:space="preserve"> </v>
          </cell>
          <cell r="O328" t="str">
            <v xml:space="preserve"> </v>
          </cell>
        </row>
        <row r="329">
          <cell r="A329" t="str">
            <v>Cable Assembly, 4x50 Pin to 100-Pair, 300'</v>
          </cell>
          <cell r="B329" t="str">
            <v>1180011L300</v>
          </cell>
          <cell r="C329" t="str">
            <v>4X50 Pin TO 100-Pair. 300 feet long.</v>
          </cell>
          <cell r="D329">
            <v>1640</v>
          </cell>
          <cell r="E329" t="str">
            <v>Call for Quote</v>
          </cell>
          <cell r="F329" t="str">
            <v>Call for Quote</v>
          </cell>
          <cell r="H329">
            <v>0</v>
          </cell>
          <cell r="I329" t="str">
            <v xml:space="preserve"> </v>
          </cell>
          <cell r="J329" t="str">
            <v xml:space="preserve"> </v>
          </cell>
          <cell r="K329" t="str">
            <v xml:space="preserve"> </v>
          </cell>
          <cell r="L329" t="str">
            <v xml:space="preserve"> </v>
          </cell>
          <cell r="M329" t="str">
            <v xml:space="preserve"> </v>
          </cell>
          <cell r="N329" t="str">
            <v xml:space="preserve"> </v>
          </cell>
          <cell r="O329" t="str">
            <v xml:space="preserve"> </v>
          </cell>
        </row>
        <row r="330">
          <cell r="A330" t="str">
            <v>Cable Assembly, 4x50 Pin to 100-Pair, 50'</v>
          </cell>
          <cell r="B330" t="str">
            <v>1180011L50</v>
          </cell>
          <cell r="C330" t="str">
            <v>4x50 Pin to 100-Pair. 50 feet long.</v>
          </cell>
          <cell r="D330">
            <v>560</v>
          </cell>
          <cell r="E330" t="str">
            <v>Call for Quote</v>
          </cell>
          <cell r="F330" t="str">
            <v>Call for Quote</v>
          </cell>
          <cell r="H330">
            <v>0</v>
          </cell>
          <cell r="I330" t="str">
            <v xml:space="preserve"> </v>
          </cell>
          <cell r="J330" t="str">
            <v xml:space="preserve"> </v>
          </cell>
          <cell r="K330" t="str">
            <v xml:space="preserve"> </v>
          </cell>
          <cell r="L330" t="str">
            <v xml:space="preserve"> </v>
          </cell>
          <cell r="M330" t="str">
            <v xml:space="preserve"> </v>
          </cell>
          <cell r="N330" t="str">
            <v xml:space="preserve"> </v>
          </cell>
          <cell r="O330" t="str">
            <v xml:space="preserve"> </v>
          </cell>
        </row>
        <row r="331">
          <cell r="A331" t="str">
            <v>Total Access 1500 Wallmount Bracket</v>
          </cell>
          <cell r="B331" t="str">
            <v>1180012L1</v>
          </cell>
          <cell r="C331" t="str">
            <v>Total Access 1500 wallmount bracket.</v>
          </cell>
          <cell r="D331">
            <v>291</v>
          </cell>
          <cell r="E331" t="str">
            <v>Call for Quote</v>
          </cell>
          <cell r="F331" t="str">
            <v>Call for Quote</v>
          </cell>
          <cell r="H331">
            <v>0</v>
          </cell>
          <cell r="I331" t="str">
            <v xml:space="preserve"> </v>
          </cell>
          <cell r="J331" t="str">
            <v xml:space="preserve"> </v>
          </cell>
          <cell r="K331" t="str">
            <v xml:space="preserve"> </v>
          </cell>
          <cell r="L331" t="str">
            <v xml:space="preserve"> </v>
          </cell>
          <cell r="M331" t="str">
            <v xml:space="preserve"> </v>
          </cell>
          <cell r="N331" t="str">
            <v xml:space="preserve"> </v>
          </cell>
          <cell r="O331" t="str">
            <v xml:space="preserve"> </v>
          </cell>
        </row>
        <row r="332">
          <cell r="A332" t="str">
            <v>Total Access 1500 19" Chassis</v>
          </cell>
          <cell r="B332" t="str">
            <v>1180019L1</v>
          </cell>
          <cell r="C332" t="str">
            <v xml:space="preserve">Flush-mount or mid-mount in rack.  Dual -48 VDC power feeds. Supports up to four T1s plus a protect T1 for network access; supports up to 72 2-wire subscriber circuits; provides a PTGC interface for MLT capability. Uses sequential pinout for local loops. </v>
          </cell>
          <cell r="D332">
            <v>1010</v>
          </cell>
          <cell r="E332" t="str">
            <v>Call for Quote</v>
          </cell>
          <cell r="F332" t="str">
            <v>Call for Quote</v>
          </cell>
          <cell r="H332">
            <v>0</v>
          </cell>
          <cell r="I332" t="str">
            <v xml:space="preserve"> </v>
          </cell>
          <cell r="J332" t="str">
            <v xml:space="preserve"> </v>
          </cell>
          <cell r="K332" t="str">
            <v xml:space="preserve"> </v>
          </cell>
          <cell r="L332" t="str">
            <v xml:space="preserve"> </v>
          </cell>
          <cell r="M332" t="str">
            <v xml:space="preserve"> </v>
          </cell>
          <cell r="N332" t="str">
            <v xml:space="preserve"> </v>
          </cell>
          <cell r="O332" t="str">
            <v xml:space="preserve"> </v>
          </cell>
        </row>
        <row r="333">
          <cell r="A333" t="str">
            <v xml:space="preserve">Total Access 1500 Powering U-BR1TE      </v>
          </cell>
          <cell r="B333" t="str">
            <v>1180020L2</v>
          </cell>
          <cell r="C333" t="str">
            <v>Provides span power for ISDN U-Repeater and ISDL OSU-IP. Supports the transport of switched and non-switched ISDN services over T1 facilities.</v>
          </cell>
          <cell r="D333">
            <v>253</v>
          </cell>
          <cell r="E333" t="str">
            <v>Call for Quote</v>
          </cell>
          <cell r="F333" t="str">
            <v>Call for Quote</v>
          </cell>
          <cell r="H333">
            <v>0</v>
          </cell>
          <cell r="I333" t="str">
            <v xml:space="preserve"> </v>
          </cell>
          <cell r="J333" t="str">
            <v xml:space="preserve"> </v>
          </cell>
          <cell r="K333" t="str">
            <v xml:space="preserve"> </v>
          </cell>
          <cell r="L333" t="str">
            <v xml:space="preserve"> </v>
          </cell>
          <cell r="M333" t="str">
            <v xml:space="preserve"> </v>
          </cell>
          <cell r="N333" t="str">
            <v xml:space="preserve"> </v>
          </cell>
          <cell r="O333" t="str">
            <v xml:space="preserve"> </v>
          </cell>
        </row>
        <row r="334">
          <cell r="A334" t="str">
            <v>Power Supply, Rackmount, PFC, 350W, 6A</v>
          </cell>
          <cell r="B334" t="str">
            <v>1180043L2</v>
          </cell>
          <cell r="C334" t="str">
            <v>120 VAC to -54 VDC 6 AMP Power Supply/Battery Charger. Built-in fuse, multi-feature status LED, positive ground, and uninterrupted power output if battery backup connected.  Modular connections for up to two battery backup systems, (1175044L1).  Meets NEB</v>
          </cell>
          <cell r="D334">
            <v>682</v>
          </cell>
          <cell r="E334" t="str">
            <v>Call for Quote</v>
          </cell>
          <cell r="F334" t="str">
            <v>Call for Quote</v>
          </cell>
          <cell r="H334">
            <v>0</v>
          </cell>
          <cell r="I334" t="str">
            <v xml:space="preserve"> </v>
          </cell>
          <cell r="J334" t="str">
            <v xml:space="preserve"> </v>
          </cell>
          <cell r="K334" t="str">
            <v xml:space="preserve"> </v>
          </cell>
          <cell r="L334" t="str">
            <v xml:space="preserve"> </v>
          </cell>
          <cell r="M334" t="str">
            <v xml:space="preserve"> </v>
          </cell>
          <cell r="N334" t="str">
            <v xml:space="preserve"> </v>
          </cell>
          <cell r="O334" t="str">
            <v xml:space="preserve"> </v>
          </cell>
        </row>
        <row r="335">
          <cell r="A335" t="str">
            <v>Total Access 1500 Wall Mount Brackets</v>
          </cell>
          <cell r="B335" t="str">
            <v>1180046L1</v>
          </cell>
          <cell r="C335" t="str">
            <v>Total Access 1500 wallmount bracket.</v>
          </cell>
          <cell r="D335">
            <v>75</v>
          </cell>
          <cell r="E335" t="str">
            <v>Call for Quote</v>
          </cell>
          <cell r="F335" t="str">
            <v>Call for Quote</v>
          </cell>
          <cell r="H335">
            <v>0</v>
          </cell>
          <cell r="I335" t="str">
            <v xml:space="preserve"> </v>
          </cell>
          <cell r="J335" t="str">
            <v xml:space="preserve"> </v>
          </cell>
          <cell r="K335" t="str">
            <v xml:space="preserve"> </v>
          </cell>
          <cell r="L335" t="str">
            <v xml:space="preserve"> </v>
          </cell>
          <cell r="M335" t="str">
            <v xml:space="preserve"> </v>
          </cell>
          <cell r="N335" t="str">
            <v xml:space="preserve"> </v>
          </cell>
          <cell r="O335" t="str">
            <v xml:space="preserve"> </v>
          </cell>
        </row>
        <row r="336">
          <cell r="A336" t="str">
            <v xml:space="preserve">Total Access 1500, 4T1+P, List 2        </v>
          </cell>
          <cell r="B336" t="str">
            <v>1180109L2</v>
          </cell>
          <cell r="C336" t="str">
            <v xml:space="preserve">Total Access 1500 Quad T1+ Protect T1 LIU w/Mode II and Fast Switchover.  Supports POTS &amp; Specials in SLC (TR08) and D4 modes with Protect T1 in SLC modes I, II, and III. </v>
          </cell>
          <cell r="D336">
            <v>1115</v>
          </cell>
          <cell r="E336" t="str">
            <v>Call for Quote</v>
          </cell>
          <cell r="F336" t="str">
            <v>Call for Quote</v>
          </cell>
          <cell r="H336">
            <v>0</v>
          </cell>
          <cell r="I336" t="str">
            <v xml:space="preserve"> </v>
          </cell>
          <cell r="J336" t="str">
            <v xml:space="preserve"> </v>
          </cell>
          <cell r="K336" t="str">
            <v xml:space="preserve"> </v>
          </cell>
          <cell r="L336" t="str">
            <v xml:space="preserve"> </v>
          </cell>
          <cell r="M336" t="str">
            <v xml:space="preserve"> </v>
          </cell>
          <cell r="N336" t="str">
            <v xml:space="preserve"> </v>
          </cell>
          <cell r="O336" t="str">
            <v xml:space="preserve"> </v>
          </cell>
        </row>
        <row r="337">
          <cell r="A337" t="str">
            <v>Total Access 1500 TO, Single</v>
          </cell>
          <cell r="B337" t="str">
            <v>1180112L2</v>
          </cell>
          <cell r="C337" t="str">
            <v>The Total Access 1500 4W TO is intended to be deployed in the Total Access 1500 Chassis. The 4W TO provides a voice grade 4-wire analog interface between a VF transmission facility and the Total Access 1500 backplane. The 4W TO generates no signaling, but</v>
          </cell>
          <cell r="D337">
            <v>156</v>
          </cell>
          <cell r="E337" t="str">
            <v>Call for Quote</v>
          </cell>
          <cell r="F337" t="str">
            <v>Call for Quote</v>
          </cell>
          <cell r="H337">
            <v>0</v>
          </cell>
          <cell r="I337" t="str">
            <v xml:space="preserve"> </v>
          </cell>
          <cell r="J337" t="str">
            <v xml:space="preserve"> </v>
          </cell>
          <cell r="K337" t="str">
            <v xml:space="preserve"> </v>
          </cell>
          <cell r="L337" t="str">
            <v xml:space="preserve"> </v>
          </cell>
          <cell r="M337" t="str">
            <v xml:space="preserve"> </v>
          </cell>
          <cell r="N337" t="str">
            <v xml:space="preserve"> </v>
          </cell>
          <cell r="O337" t="str">
            <v xml:space="preserve"> </v>
          </cell>
        </row>
        <row r="338">
          <cell r="A338" t="str">
            <v>ETO, Single</v>
          </cell>
          <cell r="B338" t="str">
            <v>1180113L2</v>
          </cell>
          <cell r="C338" t="str">
            <v>Single Port 4-wire Equalized Transmission Only (ETO).</v>
          </cell>
          <cell r="D338">
            <v>247</v>
          </cell>
          <cell r="E338" t="str">
            <v>Call for Quote</v>
          </cell>
          <cell r="F338" t="str">
            <v>Call for Quote</v>
          </cell>
          <cell r="H338">
            <v>0</v>
          </cell>
          <cell r="I338" t="str">
            <v xml:space="preserve"> </v>
          </cell>
          <cell r="J338" t="str">
            <v xml:space="preserve"> </v>
          </cell>
          <cell r="K338" t="str">
            <v xml:space="preserve"> </v>
          </cell>
          <cell r="L338" t="str">
            <v xml:space="preserve"> </v>
          </cell>
          <cell r="M338" t="str">
            <v xml:space="preserve"> </v>
          </cell>
          <cell r="N338" t="str">
            <v xml:space="preserve"> </v>
          </cell>
          <cell r="O338" t="str">
            <v xml:space="preserve"> </v>
          </cell>
        </row>
        <row r="339">
          <cell r="A339" t="str">
            <v xml:space="preserve">Total Access 1500 FXS/GT, Single  </v>
          </cell>
          <cell r="B339" t="str">
            <v>1180114L2</v>
          </cell>
          <cell r="C339" t="str">
            <v>The Total Access 1500 FXS/GT Access Module is intended to be deployed in the Total Access 1500 Chassis. The FXS/GT provides for a 2-wire analog interface between a Voice Frequency (VF) transmission and signaling facility and the Total Access 1500 Pulse Co</v>
          </cell>
          <cell r="D339">
            <v>191</v>
          </cell>
          <cell r="E339" t="str">
            <v>Call for Quote</v>
          </cell>
          <cell r="F339" t="str">
            <v>Call for Quote</v>
          </cell>
          <cell r="H339">
            <v>0</v>
          </cell>
          <cell r="I339" t="str">
            <v xml:space="preserve"> </v>
          </cell>
          <cell r="J339" t="str">
            <v xml:space="preserve"> </v>
          </cell>
          <cell r="K339" t="str">
            <v xml:space="preserve"> </v>
          </cell>
          <cell r="L339" t="str">
            <v xml:space="preserve"> </v>
          </cell>
          <cell r="M339" t="str">
            <v xml:space="preserve"> </v>
          </cell>
          <cell r="N339" t="str">
            <v xml:space="preserve"> </v>
          </cell>
          <cell r="O339" t="str">
            <v xml:space="preserve"> </v>
          </cell>
        </row>
        <row r="340">
          <cell r="A340" t="str">
            <v>Total Access 1500 DX, Single</v>
          </cell>
          <cell r="B340" t="str">
            <v>1180116L2</v>
          </cell>
          <cell r="C340" t="str">
            <v>The Total Access 1500 4W DX Access Module is intended to be deployed in the Total Access 1500 Chassis. The 4W DX provides for one 4-wire analog interface between a VF transmission and signaling facility and the Total Access 1500 Pulse Code Modulation (PCM</v>
          </cell>
          <cell r="D340">
            <v>150</v>
          </cell>
          <cell r="E340" t="str">
            <v>Call for Quote</v>
          </cell>
          <cell r="F340" t="str">
            <v>Call for Quote</v>
          </cell>
          <cell r="H340">
            <v>0</v>
          </cell>
          <cell r="I340" t="str">
            <v xml:space="preserve"> </v>
          </cell>
          <cell r="J340" t="str">
            <v xml:space="preserve"> </v>
          </cell>
          <cell r="K340" t="str">
            <v xml:space="preserve"> </v>
          </cell>
          <cell r="L340" t="str">
            <v xml:space="preserve"> </v>
          </cell>
          <cell r="M340" t="str">
            <v xml:space="preserve"> </v>
          </cell>
          <cell r="N340" t="str">
            <v xml:space="preserve"> </v>
          </cell>
          <cell r="O340" t="str">
            <v xml:space="preserve"> </v>
          </cell>
        </row>
        <row r="341">
          <cell r="A341" t="str">
            <v xml:space="preserve">Total Access 1500 4W FXO, Single </v>
          </cell>
          <cell r="B341" t="str">
            <v>1180117L2</v>
          </cell>
          <cell r="C341" t="str">
            <v>The Total Access 1500 4W FXO Access Module is intended to be deployed in the Total Access 1500 Chassis. The 4W FXO provides for one 4-wire analog interface between a VF transmission and signaling facility and the Total Access 1500 Pulse Code Modulation (P</v>
          </cell>
          <cell r="D341">
            <v>173</v>
          </cell>
          <cell r="E341" t="str">
            <v>Call for Quote</v>
          </cell>
          <cell r="F341" t="str">
            <v>Call for Quote</v>
          </cell>
          <cell r="H341">
            <v>0</v>
          </cell>
          <cell r="I341" t="str">
            <v xml:space="preserve"> </v>
          </cell>
          <cell r="J341" t="str">
            <v xml:space="preserve"> </v>
          </cell>
          <cell r="K341" t="str">
            <v xml:space="preserve"> </v>
          </cell>
          <cell r="L341" t="str">
            <v xml:space="preserve"> </v>
          </cell>
          <cell r="M341" t="str">
            <v xml:space="preserve"> </v>
          </cell>
          <cell r="N341" t="str">
            <v xml:space="preserve"> </v>
          </cell>
          <cell r="O341" t="str">
            <v xml:space="preserve"> </v>
          </cell>
        </row>
        <row r="342">
          <cell r="A342" t="str">
            <v xml:space="preserve">Total Access 1500 4W FXS, Single     </v>
          </cell>
          <cell r="B342" t="str">
            <v>1180118L2</v>
          </cell>
          <cell r="C342" t="str">
            <v>The Total Access 1500 4W FXS Access Module is  intended to be deployed in the Total Access 1500  Chassis. The 4W FXS provides for one individual  4-wire analog interface between a VF transmission and  signaling facility and the Total Access 1500 Pulse Cod</v>
          </cell>
          <cell r="D342">
            <v>198</v>
          </cell>
          <cell r="E342" t="str">
            <v>Call for Quote</v>
          </cell>
          <cell r="F342" t="str">
            <v>Call for Quote</v>
          </cell>
          <cell r="H342">
            <v>0</v>
          </cell>
          <cell r="I342" t="str">
            <v xml:space="preserve"> </v>
          </cell>
          <cell r="J342" t="str">
            <v xml:space="preserve"> </v>
          </cell>
          <cell r="K342" t="str">
            <v xml:space="preserve"> </v>
          </cell>
          <cell r="L342" t="str">
            <v xml:space="preserve"> </v>
          </cell>
          <cell r="M342" t="str">
            <v xml:space="preserve"> </v>
          </cell>
          <cell r="N342" t="str">
            <v xml:space="preserve"> </v>
          </cell>
          <cell r="O342" t="str">
            <v xml:space="preserve"> </v>
          </cell>
        </row>
        <row r="343">
          <cell r="A343" t="str">
            <v>Total Access 1500 4-Wire Tandem</v>
          </cell>
          <cell r="B343" t="str">
            <v>1180119L2</v>
          </cell>
          <cell r="C343" t="str">
            <v xml:space="preserve">GR-57 4W TDM access module for the Total Access 1500 Chassis. The 4W TDM provides back-to-back connections of carrier systems in a central office on services requiring loop-start or ground-start signaling. </v>
          </cell>
          <cell r="D343">
            <v>170</v>
          </cell>
          <cell r="E343" t="str">
            <v>Call for Quote</v>
          </cell>
          <cell r="F343" t="str">
            <v>Call for Quote</v>
          </cell>
          <cell r="H343">
            <v>0</v>
          </cell>
          <cell r="I343" t="str">
            <v xml:space="preserve"> </v>
          </cell>
          <cell r="J343" t="str">
            <v xml:space="preserve"> </v>
          </cell>
          <cell r="K343" t="str">
            <v xml:space="preserve"> </v>
          </cell>
          <cell r="L343" t="str">
            <v xml:space="preserve"> </v>
          </cell>
          <cell r="M343" t="str">
            <v xml:space="preserve"> </v>
          </cell>
          <cell r="N343" t="str">
            <v xml:space="preserve"> </v>
          </cell>
          <cell r="O343" t="str">
            <v xml:space="preserve"> </v>
          </cell>
        </row>
        <row r="344">
          <cell r="A344" t="str">
            <v>Total Access 1500 DSX-1 Drop and Insert</v>
          </cell>
          <cell r="B344" t="str">
            <v>1180124L1</v>
          </cell>
          <cell r="C344" t="str">
            <v>Total Access 1500 Single DSX-1 supports up to twenty-four (24) Nx56/64 DS0s.  Occupies single-slot, with RJ faceplate connector for customer interface. Provisioned via craft interface on SCU.</v>
          </cell>
          <cell r="D344">
            <v>245</v>
          </cell>
          <cell r="E344" t="str">
            <v>Call for Quote</v>
          </cell>
          <cell r="F344" t="str">
            <v>Call for Quote</v>
          </cell>
          <cell r="H344">
            <v>0</v>
          </cell>
        </row>
        <row r="345">
          <cell r="A345" t="str">
            <v xml:space="preserve">Total Access 1500 TRI-C DP              </v>
          </cell>
          <cell r="B345" t="str">
            <v>1180182L1</v>
          </cell>
          <cell r="C345" t="str">
            <v>Total Reach ISDN Central Office DataPort (TRI-C DP), TA 1500 form factor.   Combines the functionality of a U-BR1TE and a Total Reach ISDN central office unit.   Extends ISDN to 30 kft  using ADTRAN SC PAM line code; derives data from T1.</v>
          </cell>
          <cell r="D345">
            <v>445</v>
          </cell>
          <cell r="E345" t="str">
            <v>Call for Quote</v>
          </cell>
          <cell r="F345" t="str">
            <v>Call for Quote</v>
          </cell>
          <cell r="H345">
            <v>0</v>
          </cell>
          <cell r="I345" t="str">
            <v xml:space="preserve"> </v>
          </cell>
          <cell r="J345" t="str">
            <v xml:space="preserve"> </v>
          </cell>
          <cell r="K345" t="str">
            <v xml:space="preserve"> </v>
          </cell>
          <cell r="L345" t="str">
            <v xml:space="preserve"> </v>
          </cell>
          <cell r="M345" t="str">
            <v xml:space="preserve"> </v>
          </cell>
          <cell r="N345" t="str">
            <v xml:space="preserve"> </v>
          </cell>
          <cell r="O345" t="str">
            <v xml:space="preserve"> </v>
          </cell>
        </row>
        <row r="346">
          <cell r="A346" t="str">
            <v xml:space="preserve">Total Access 1500 Dual ETO              </v>
          </cell>
          <cell r="B346" t="str">
            <v>1180213L2</v>
          </cell>
          <cell r="C346" t="str">
            <v>The Dual 4W ETO was designed for use in the Total Access 1500 Chassis. The Dual 4W ETO provides two individual voice grade 4-wire analog interfaces between a VF transmission facility and the Total Access 1500 backplane. No signaling is generated by the Du</v>
          </cell>
          <cell r="D346">
            <v>436</v>
          </cell>
          <cell r="E346" t="str">
            <v>Call for Quote</v>
          </cell>
          <cell r="F346" t="str">
            <v>Call for Quote</v>
          </cell>
          <cell r="H346">
            <v>0</v>
          </cell>
          <cell r="I346" t="str">
            <v xml:space="preserve"> </v>
          </cell>
          <cell r="J346" t="str">
            <v xml:space="preserve"> </v>
          </cell>
          <cell r="K346" t="str">
            <v xml:space="preserve"> </v>
          </cell>
          <cell r="L346" t="str">
            <v xml:space="preserve"> </v>
          </cell>
          <cell r="M346" t="str">
            <v xml:space="preserve"> </v>
          </cell>
          <cell r="N346" t="str">
            <v xml:space="preserve"> </v>
          </cell>
          <cell r="O346" t="str">
            <v xml:space="preserve"> </v>
          </cell>
        </row>
        <row r="347">
          <cell r="A347" t="str">
            <v>MULTIPRT SYNC/ASYNC Serial Module</v>
          </cell>
          <cell r="B347" t="str">
            <v>1180435L1</v>
          </cell>
          <cell r="C347" t="str">
            <v>Single width TA 1500 module provides for multiplexing up to 4 independent RS-232 ports over a single  64K DS0.  Supports synchronous and asynchronous operation. Requires Quad RS-232 Adapter cable, 1180435L4 for customer interface.  Operable with DSU III T</v>
          </cell>
          <cell r="D347">
            <v>465</v>
          </cell>
          <cell r="E347" t="str">
            <v>Call for Quote</v>
          </cell>
          <cell r="F347" t="str">
            <v>Call for Quote</v>
          </cell>
          <cell r="H347">
            <v>0</v>
          </cell>
          <cell r="I347" t="str">
            <v xml:space="preserve"> </v>
          </cell>
          <cell r="J347" t="str">
            <v xml:space="preserve"> </v>
          </cell>
          <cell r="K347" t="str">
            <v xml:space="preserve"> </v>
          </cell>
          <cell r="L347" t="str">
            <v xml:space="preserve"> </v>
          </cell>
          <cell r="M347" t="str">
            <v xml:space="preserve"> </v>
          </cell>
          <cell r="N347" t="str">
            <v xml:space="preserve"> </v>
          </cell>
          <cell r="O347" t="str">
            <v xml:space="preserve"> </v>
          </cell>
        </row>
        <row r="348">
          <cell r="A348" t="str">
            <v>Adapter Cable, Quad RS-232 4 Port</v>
          </cell>
          <cell r="B348" t="str">
            <v>1180435L4</v>
          </cell>
          <cell r="C348" t="str">
            <v>High Density connector to four DB-25/RS-232 connectors for use with Multiport Sync/Async Serial module, 1180435L1.</v>
          </cell>
          <cell r="D348">
            <v>121</v>
          </cell>
          <cell r="E348" t="str">
            <v>Call for Quote</v>
          </cell>
          <cell r="F348" t="str">
            <v>Call for Quote</v>
          </cell>
          <cell r="H348">
            <v>0</v>
          </cell>
          <cell r="I348" t="str">
            <v xml:space="preserve"> </v>
          </cell>
          <cell r="J348" t="str">
            <v xml:space="preserve"> </v>
          </cell>
          <cell r="K348" t="str">
            <v xml:space="preserve"> </v>
          </cell>
          <cell r="L348" t="str">
            <v xml:space="preserve"> </v>
          </cell>
          <cell r="M348" t="str">
            <v xml:space="preserve"> </v>
          </cell>
          <cell r="N348" t="str">
            <v xml:space="preserve"> </v>
          </cell>
          <cell r="O348" t="str">
            <v xml:space="preserve"> </v>
          </cell>
        </row>
        <row r="349">
          <cell r="A349" t="str">
            <v>35' DB26/V.35 Adapter Cable</v>
          </cell>
          <cell r="B349" t="str">
            <v>1200167L135</v>
          </cell>
          <cell r="C349" t="str">
            <v>35 ft. DB26 to V.35 adapter cable for 1180025L1.(Total Access 850/1500 Dual Nx56/64 V.35 Module)</v>
          </cell>
          <cell r="D349">
            <v>300</v>
          </cell>
          <cell r="E349" t="str">
            <v>Call for Quote</v>
          </cell>
          <cell r="F349" t="str">
            <v>Call for Quote</v>
          </cell>
          <cell r="H349">
            <v>0</v>
          </cell>
          <cell r="I349" t="str">
            <v xml:space="preserve"> </v>
          </cell>
          <cell r="J349" t="str">
            <v xml:space="preserve"> </v>
          </cell>
          <cell r="K349" t="str">
            <v xml:space="preserve"> </v>
          </cell>
          <cell r="L349" t="str">
            <v xml:space="preserve"> </v>
          </cell>
          <cell r="M349" t="str">
            <v xml:space="preserve"> </v>
          </cell>
          <cell r="N349" t="str">
            <v xml:space="preserve"> </v>
          </cell>
          <cell r="O349" t="str">
            <v xml:space="preserve"> </v>
          </cell>
        </row>
        <row r="350">
          <cell r="A350" t="str">
            <v>Total Access 1500 LIU TAM</v>
          </cell>
          <cell r="B350" t="str">
            <v>1180100L1</v>
          </cell>
          <cell r="C350" t="str">
            <v>Streaker card for testing continuity of both Total Access 1500 LIU network interfaces.</v>
          </cell>
          <cell r="D350">
            <v>230</v>
          </cell>
          <cell r="E350" t="str">
            <v>Call for Quote</v>
          </cell>
          <cell r="F350" t="str">
            <v>Call for Quote</v>
          </cell>
          <cell r="H350">
            <v>0</v>
          </cell>
          <cell r="I350" t="str">
            <v xml:space="preserve"> </v>
          </cell>
          <cell r="J350" t="str">
            <v xml:space="preserve"> </v>
          </cell>
          <cell r="K350" t="str">
            <v xml:space="preserve"> </v>
          </cell>
          <cell r="L350" t="str">
            <v xml:space="preserve"> </v>
          </cell>
          <cell r="M350" t="str">
            <v xml:space="preserve"> </v>
          </cell>
          <cell r="N350" t="str">
            <v xml:space="preserve"> </v>
          </cell>
          <cell r="O350" t="str">
            <v xml:space="preserve"> </v>
          </cell>
        </row>
        <row r="351">
          <cell r="A351" t="str">
            <v>Total Access 1500 TR OCU DP</v>
          </cell>
          <cell r="B351" t="str">
            <v>1180105L1</v>
          </cell>
          <cell r="C351" t="str">
            <v>For use in Total Access 1500 integrated access devices. Extended range OCU DP; 50 kft range.</v>
          </cell>
          <cell r="D351" t="str">
            <v>$364</v>
          </cell>
          <cell r="E351" t="str">
            <v>Call for Quote</v>
          </cell>
          <cell r="F351" t="str">
            <v>Call for Quote</v>
          </cell>
          <cell r="H351">
            <v>0</v>
          </cell>
          <cell r="I351" t="str">
            <v xml:space="preserve"> </v>
          </cell>
          <cell r="J351" t="str">
            <v xml:space="preserve"> </v>
          </cell>
          <cell r="K351" t="str">
            <v xml:space="preserve"> </v>
          </cell>
          <cell r="L351" t="str">
            <v xml:space="preserve"> </v>
          </cell>
          <cell r="M351" t="str">
            <v xml:space="preserve"> </v>
          </cell>
          <cell r="N351" t="str">
            <v xml:space="preserve"> </v>
          </cell>
          <cell r="O351" t="str">
            <v xml:space="preserve"> </v>
          </cell>
        </row>
        <row r="352">
          <cell r="A352" t="str">
            <v>Total Access 1500 Total Reach DDS-DP PM OPT</v>
          </cell>
          <cell r="B352" t="str">
            <v>1180105L2</v>
          </cell>
          <cell r="C352" t="str">
            <v>For use in Total Access 1500 integrated access devices. Extended range OCU DP. 50 kft range. All standard rates to 56 kbps with or without secondary channel. 64 kbps clear channel. 2-wire deployment. Repeaterless operation. Bridged tap tolerant. Span powe</v>
          </cell>
          <cell r="D352">
            <v>275</v>
          </cell>
          <cell r="E352" t="str">
            <v>Call for Quote</v>
          </cell>
          <cell r="F352" t="str">
            <v>Call for Quote</v>
          </cell>
          <cell r="H352">
            <v>0</v>
          </cell>
          <cell r="I352" t="str">
            <v xml:space="preserve"> </v>
          </cell>
          <cell r="J352" t="str">
            <v xml:space="preserve"> </v>
          </cell>
          <cell r="K352" t="str">
            <v xml:space="preserve"> </v>
          </cell>
          <cell r="L352" t="str">
            <v xml:space="preserve"> </v>
          </cell>
          <cell r="M352" t="str">
            <v xml:space="preserve"> </v>
          </cell>
          <cell r="N352" t="str">
            <v xml:space="preserve"> </v>
          </cell>
          <cell r="O352" t="str">
            <v xml:space="preserve"> </v>
          </cell>
        </row>
        <row r="353">
          <cell r="A353" t="str">
            <v>Total Access 1500 2W FXO/GT</v>
          </cell>
          <cell r="B353" t="str">
            <v>1180115L2</v>
          </cell>
          <cell r="C353" t="str">
            <v>For use in Total Access 1500 integrated access devices. Single circuit FXO/DPT Gain Transfer module.</v>
          </cell>
          <cell r="D353">
            <v>207</v>
          </cell>
          <cell r="E353" t="str">
            <v>Call for Quote</v>
          </cell>
          <cell r="F353" t="str">
            <v>Call for Quote</v>
          </cell>
          <cell r="H353">
            <v>0</v>
          </cell>
          <cell r="I353" t="str">
            <v xml:space="preserve"> </v>
          </cell>
          <cell r="J353" t="str">
            <v xml:space="preserve"> </v>
          </cell>
          <cell r="K353" t="str">
            <v xml:space="preserve"> </v>
          </cell>
          <cell r="L353" t="str">
            <v xml:space="preserve"> </v>
          </cell>
          <cell r="M353" t="str">
            <v xml:space="preserve"> </v>
          </cell>
          <cell r="N353" t="str">
            <v xml:space="preserve"> </v>
          </cell>
          <cell r="O353" t="str">
            <v xml:space="preserve"> </v>
          </cell>
        </row>
        <row r="354">
          <cell r="A354" t="str">
            <v>Total Access 1500 Dual DS0 DP Module</v>
          </cell>
          <cell r="B354" t="str">
            <v>1180203L2</v>
          </cell>
          <cell r="C354" t="str">
            <v>For use in Total Access 1500 integrated access devices. Central Office DS0 DP Cross Connect. Two independent circuits per card. Sub-rate, 19.2, 56, and 64 kbps clear channel operation. Subrate Error Correction, Zero Code Suppression, and Latching Loopback</v>
          </cell>
          <cell r="D354">
            <v>320</v>
          </cell>
          <cell r="E354" t="str">
            <v>Call for Quote</v>
          </cell>
          <cell r="F354" t="str">
            <v>Call for Quote</v>
          </cell>
          <cell r="H354">
            <v>0</v>
          </cell>
          <cell r="I354" t="str">
            <v xml:space="preserve"> </v>
          </cell>
          <cell r="J354" t="str">
            <v xml:space="preserve"> </v>
          </cell>
          <cell r="K354" t="str">
            <v xml:space="preserve"> </v>
          </cell>
          <cell r="L354" t="str">
            <v xml:space="preserve"> </v>
          </cell>
          <cell r="M354" t="str">
            <v xml:space="preserve"> </v>
          </cell>
          <cell r="N354" t="str">
            <v xml:space="preserve"> </v>
          </cell>
          <cell r="O354" t="str">
            <v xml:space="preserve"> </v>
          </cell>
        </row>
        <row r="355">
          <cell r="A355" t="str">
            <v>Total Access 1500 Dual DS0 DP w/Test Jacks</v>
          </cell>
          <cell r="B355" t="str">
            <v>1180203L4</v>
          </cell>
          <cell r="C355" t="str">
            <v>For use in Total Access 1500 integrated access devices. Subrate, 19.2, 56, and 64 kbps Clear Channel operation; error correction, zero code suppression, and latching loopback. Data port can be optioned to operate as a DSO DP or as a Clear Channel Unit (CC</v>
          </cell>
          <cell r="D355" t="str">
            <v>$320</v>
          </cell>
          <cell r="E355" t="str">
            <v>Call for Quote</v>
          </cell>
          <cell r="F355" t="str">
            <v>Call for Quote</v>
          </cell>
          <cell r="H355">
            <v>0</v>
          </cell>
          <cell r="I355" t="str">
            <v xml:space="preserve"> </v>
          </cell>
          <cell r="J355" t="str">
            <v xml:space="preserve"> </v>
          </cell>
          <cell r="K355" t="str">
            <v xml:space="preserve"> </v>
          </cell>
          <cell r="L355" t="str">
            <v xml:space="preserve"> </v>
          </cell>
          <cell r="M355" t="str">
            <v xml:space="preserve"> </v>
          </cell>
          <cell r="N355" t="str">
            <v xml:space="preserve"> </v>
          </cell>
          <cell r="O355" t="str">
            <v xml:space="preserve"> </v>
          </cell>
        </row>
        <row r="356">
          <cell r="A356" t="str">
            <v>Total Access 1500 Dual OCU DP Module</v>
          </cell>
          <cell r="B356" t="str">
            <v>1180205L2</v>
          </cell>
          <cell r="C356" t="str">
            <v xml:space="preserve">For use in Total Access 1500 integrated access devices. Non-intrusive monitoring of received data. Loop Quality Monitor and A/B signaling options. Remotely provisionable. Performance Monitoring using Digital System-6. Meets the requirements of NEBS Level </v>
          </cell>
          <cell r="D356">
            <v>480</v>
          </cell>
          <cell r="E356" t="str">
            <v>Call for Quote</v>
          </cell>
          <cell r="F356" t="str">
            <v>Call for Quote</v>
          </cell>
          <cell r="H356">
            <v>0</v>
          </cell>
          <cell r="I356" t="str">
            <v xml:space="preserve"> </v>
          </cell>
          <cell r="J356" t="str">
            <v xml:space="preserve"> </v>
          </cell>
          <cell r="K356" t="str">
            <v xml:space="preserve"> </v>
          </cell>
          <cell r="L356" t="str">
            <v xml:space="preserve"> </v>
          </cell>
          <cell r="M356" t="str">
            <v xml:space="preserve"> </v>
          </cell>
          <cell r="N356" t="str">
            <v xml:space="preserve"> </v>
          </cell>
          <cell r="O356" t="str">
            <v xml:space="preserve"> </v>
          </cell>
        </row>
        <row r="357">
          <cell r="A357" t="str">
            <v>Total Access 1500 Dual OCU DP w/Test Jacks</v>
          </cell>
          <cell r="B357" t="str">
            <v>1180205L4</v>
          </cell>
          <cell r="C357" t="str">
            <v>For use in Total Access 1500 integrated access devices. The module provides the interface between a DS0 timeslot of the T-carrier data stream and the 4-wire metallic loop to the customer. The OCU DP will interoperate over the carrier system with another O</v>
          </cell>
          <cell r="D357">
            <v>380</v>
          </cell>
          <cell r="E357" t="str">
            <v>Call for Quote</v>
          </cell>
          <cell r="F357" t="str">
            <v>Call for Quote</v>
          </cell>
          <cell r="H357">
            <v>0</v>
          </cell>
          <cell r="I357" t="str">
            <v xml:space="preserve"> </v>
          </cell>
          <cell r="J357" t="str">
            <v xml:space="preserve"> </v>
          </cell>
          <cell r="K357" t="str">
            <v xml:space="preserve"> </v>
          </cell>
          <cell r="L357" t="str">
            <v xml:space="preserve"> </v>
          </cell>
          <cell r="M357" t="str">
            <v xml:space="preserve"> </v>
          </cell>
          <cell r="N357" t="str">
            <v xml:space="preserve"> </v>
          </cell>
          <cell r="O357" t="str">
            <v xml:space="preserve"> </v>
          </cell>
        </row>
        <row r="358">
          <cell r="A358" t="str">
            <v>Total Access 1500 Dual FXO/DPT Module</v>
          </cell>
          <cell r="B358" t="str">
            <v>1180207L2</v>
          </cell>
          <cell r="C358" t="str">
            <v>For use in Total Access 1500 integrated access devices. FXO/DPT operating modes. Nominal 600 ohm or 900 ohm +2.16mF 2-Wire VF Interface with DC isolation. Provides PCM voice interface(digital), with -law 255 data access encoding/decoding. Loop start, grou</v>
          </cell>
          <cell r="D358">
            <v>320</v>
          </cell>
          <cell r="E358" t="str">
            <v>Call for Quote</v>
          </cell>
          <cell r="F358" t="str">
            <v>Call for Quote</v>
          </cell>
          <cell r="H358">
            <v>0</v>
          </cell>
          <cell r="I358" t="str">
            <v xml:space="preserve"> </v>
          </cell>
          <cell r="J358" t="str">
            <v xml:space="preserve"> </v>
          </cell>
          <cell r="K358" t="str">
            <v xml:space="preserve"> </v>
          </cell>
          <cell r="L358" t="str">
            <v xml:space="preserve"> </v>
          </cell>
          <cell r="M358" t="str">
            <v xml:space="preserve"> </v>
          </cell>
          <cell r="N358" t="str">
            <v xml:space="preserve"> </v>
          </cell>
          <cell r="O358" t="str">
            <v xml:space="preserve"> </v>
          </cell>
        </row>
        <row r="359">
          <cell r="A359" t="str">
            <v xml:space="preserve">Total Access 1500 Dual FXO/DPT/TO       </v>
          </cell>
          <cell r="B359" t="str">
            <v>1180207L4</v>
          </cell>
          <cell r="C359" t="str">
            <v>For use in Total Access 1500, provides two independent FXO/DPT or Transmission Only (TO) interfaces.   Nominal 600 ohm or 900 ohm +2.16mF 2-wire VF interface with DC isolation.  Provides PCM voice interface(digital), with -law 255 data access encoding/dec</v>
          </cell>
          <cell r="D359">
            <v>320</v>
          </cell>
          <cell r="E359" t="str">
            <v>Call for Quote</v>
          </cell>
          <cell r="F359" t="str">
            <v>Call for Quote</v>
          </cell>
          <cell r="H359">
            <v>0</v>
          </cell>
          <cell r="I359" t="str">
            <v xml:space="preserve"> </v>
          </cell>
          <cell r="J359" t="str">
            <v xml:space="preserve"> </v>
          </cell>
          <cell r="K359" t="str">
            <v xml:space="preserve"> </v>
          </cell>
          <cell r="L359" t="str">
            <v xml:space="preserve"> </v>
          </cell>
          <cell r="M359" t="str">
            <v xml:space="preserve"> </v>
          </cell>
          <cell r="N359" t="str">
            <v xml:space="preserve"> </v>
          </cell>
          <cell r="O359" t="str">
            <v xml:space="preserve"> </v>
          </cell>
        </row>
        <row r="360">
          <cell r="A360" t="str">
            <v>Total Access 1500 Dual FXS/DPO/PLAR Module</v>
          </cell>
          <cell r="B360" t="str">
            <v>1180208L2</v>
          </cell>
          <cell r="C360" t="str">
            <v>For use in Total Access 1500 integrated access devices. Dual independent FXS/DPOs on a single card. Provides an individual analog voice interface. Supports ground start, loop start, PLAR, DPO, and tandem. Long loop capability 1250 ohms (nominal). Hot swap</v>
          </cell>
          <cell r="D360">
            <v>270</v>
          </cell>
          <cell r="E360" t="str">
            <v>Call for Quote</v>
          </cell>
          <cell r="F360" t="str">
            <v>Call for Quote</v>
          </cell>
          <cell r="H360">
            <v>0</v>
          </cell>
          <cell r="I360" t="str">
            <v xml:space="preserve"> </v>
          </cell>
          <cell r="J360" t="str">
            <v xml:space="preserve"> </v>
          </cell>
          <cell r="K360" t="str">
            <v xml:space="preserve"> </v>
          </cell>
          <cell r="L360" t="str">
            <v xml:space="preserve"> </v>
          </cell>
          <cell r="M360" t="str">
            <v xml:space="preserve"> </v>
          </cell>
          <cell r="N360" t="str">
            <v xml:space="preserve"> </v>
          </cell>
          <cell r="O360" t="str">
            <v xml:space="preserve"> </v>
          </cell>
        </row>
        <row r="361">
          <cell r="A361" t="str">
            <v>Total Access 1500 Dual TO</v>
          </cell>
          <cell r="B361" t="str">
            <v>1180212L2</v>
          </cell>
          <cell r="C361" t="str">
            <v>For use in Total Access 1500 integrated access devices. Two independent DC-isolated 4-wire VF channel interfaces. Extended operating temperature range from -40°C to +65°C. TLP transmit input range of +5.0 to -16.0 dBm in 0.1 dB increments. TLP receive out</v>
          </cell>
          <cell r="D361">
            <v>270</v>
          </cell>
          <cell r="E361" t="str">
            <v>Call for Quote</v>
          </cell>
          <cell r="F361" t="str">
            <v>Call for Quote</v>
          </cell>
          <cell r="H361">
            <v>0</v>
          </cell>
          <cell r="I361" t="str">
            <v xml:space="preserve"> </v>
          </cell>
          <cell r="J361" t="str">
            <v xml:space="preserve"> </v>
          </cell>
          <cell r="K361" t="str">
            <v xml:space="preserve"> </v>
          </cell>
          <cell r="L361" t="str">
            <v xml:space="preserve"> </v>
          </cell>
          <cell r="M361" t="str">
            <v xml:space="preserve"> </v>
          </cell>
          <cell r="N361" t="str">
            <v xml:space="preserve"> </v>
          </cell>
          <cell r="O361" t="str">
            <v xml:space="preserve"> </v>
          </cell>
        </row>
        <row r="362">
          <cell r="A362" t="str">
            <v>Total Access 1500 2W FXS/GT</v>
          </cell>
          <cell r="B362" t="str">
            <v>1180214L2</v>
          </cell>
          <cell r="C362" t="str">
            <v>For use in Total Access 1500 integrated access devices. Provides two independent 2-wire Voice Frequency (VF) channels. Nominal 600 ohms or 900 ohms(+2.16 F). 2-wire VF interface with DC isolation. FXS Loop and Ground Start, DPO, Tandem, PLAR D3, PLAR D4</v>
          </cell>
          <cell r="D362">
            <v>300</v>
          </cell>
          <cell r="E362" t="str">
            <v>Call for Quote</v>
          </cell>
          <cell r="F362" t="str">
            <v>Call for Quote</v>
          </cell>
          <cell r="H362">
            <v>0</v>
          </cell>
          <cell r="I362" t="str">
            <v xml:space="preserve"> </v>
          </cell>
          <cell r="J362" t="str">
            <v xml:space="preserve"> </v>
          </cell>
          <cell r="K362" t="str">
            <v xml:space="preserve"> </v>
          </cell>
          <cell r="L362" t="str">
            <v xml:space="preserve"> </v>
          </cell>
          <cell r="M362" t="str">
            <v xml:space="preserve"> </v>
          </cell>
          <cell r="N362" t="str">
            <v xml:space="preserve"> </v>
          </cell>
          <cell r="O362" t="str">
            <v xml:space="preserve"> </v>
          </cell>
        </row>
        <row r="363">
          <cell r="A363" t="str">
            <v xml:space="preserve">Total Access 1500 Dual FXO GT            </v>
          </cell>
          <cell r="B363" t="str">
            <v>1180215L2</v>
          </cell>
          <cell r="C363" t="str">
            <v>Dual Port FXO/DPT with Gain Transfer.</v>
          </cell>
          <cell r="D363">
            <v>415</v>
          </cell>
          <cell r="E363" t="str">
            <v>Call for Quote</v>
          </cell>
          <cell r="F363" t="str">
            <v>Call for Quote</v>
          </cell>
          <cell r="H363">
            <v>0</v>
          </cell>
          <cell r="I363" t="str">
            <v xml:space="preserve"> </v>
          </cell>
          <cell r="J363" t="str">
            <v xml:space="preserve"> </v>
          </cell>
          <cell r="K363" t="str">
            <v xml:space="preserve"> </v>
          </cell>
          <cell r="L363" t="str">
            <v xml:space="preserve"> </v>
          </cell>
          <cell r="M363" t="str">
            <v xml:space="preserve"> </v>
          </cell>
          <cell r="N363" t="str">
            <v xml:space="preserve"> </v>
          </cell>
          <cell r="O363" t="str">
            <v xml:space="preserve"> </v>
          </cell>
        </row>
        <row r="364">
          <cell r="A364" t="str">
            <v xml:space="preserve">TA 1500 Dual DX    </v>
          </cell>
          <cell r="B364" t="str">
            <v>1180216L2</v>
          </cell>
          <cell r="C364" t="str">
            <v>For use in Total Access 1500 integrated access devices. The Dual 4-Wire DX provides for two individual 4-wire analog interfaces between a VF transmission and signaling facility and the Total Access 1500 Pulse Coded Modulation (PCM) backplane.</v>
          </cell>
          <cell r="D364">
            <v>295</v>
          </cell>
          <cell r="E364" t="str">
            <v>Call for Quote</v>
          </cell>
          <cell r="F364" t="str">
            <v>Call for Quote</v>
          </cell>
          <cell r="H364">
            <v>0</v>
          </cell>
          <cell r="I364" t="str">
            <v xml:space="preserve"> </v>
          </cell>
          <cell r="J364" t="str">
            <v xml:space="preserve"> </v>
          </cell>
          <cell r="K364" t="str">
            <v xml:space="preserve"> </v>
          </cell>
          <cell r="L364" t="str">
            <v xml:space="preserve"> </v>
          </cell>
          <cell r="M364" t="str">
            <v xml:space="preserve"> </v>
          </cell>
          <cell r="N364" t="str">
            <v xml:space="preserve"> </v>
          </cell>
          <cell r="O364" t="str">
            <v xml:space="preserve"> </v>
          </cell>
        </row>
        <row r="365">
          <cell r="A365" t="str">
            <v>Total Access 1500 Dual 4W FXO</v>
          </cell>
          <cell r="B365" t="str">
            <v>1180217L2</v>
          </cell>
          <cell r="C365" t="str">
            <v>4-wire FXO module for the Total Access 1500.</v>
          </cell>
          <cell r="D365">
            <v>345</v>
          </cell>
          <cell r="E365" t="str">
            <v>Call for Quote</v>
          </cell>
          <cell r="F365" t="str">
            <v>Call for Quote</v>
          </cell>
          <cell r="H365">
            <v>0</v>
          </cell>
          <cell r="I365" t="str">
            <v xml:space="preserve"> </v>
          </cell>
          <cell r="J365" t="str">
            <v xml:space="preserve"> </v>
          </cell>
          <cell r="K365" t="str">
            <v xml:space="preserve"> </v>
          </cell>
          <cell r="L365" t="str">
            <v xml:space="preserve"> </v>
          </cell>
          <cell r="M365" t="str">
            <v xml:space="preserve"> </v>
          </cell>
          <cell r="N365" t="str">
            <v xml:space="preserve"> </v>
          </cell>
          <cell r="O365" t="str">
            <v xml:space="preserve"> </v>
          </cell>
        </row>
        <row r="366">
          <cell r="A366" t="str">
            <v>Total Access 1500 Dual 4WFXS</v>
          </cell>
          <cell r="B366" t="str">
            <v>1180218L2</v>
          </cell>
          <cell r="C366" t="str">
            <v xml:space="preserve">For use in Total Access 1500 integrated access devices. Two independent DC-isolated 4-wire VF channel interfaces. Supports 4-state FXS Ground and Loop Start signaling; 150, 600 and 1200 ohms input/output termination impedance; loaded and non-loaded cable </v>
          </cell>
          <cell r="D366">
            <v>390</v>
          </cell>
          <cell r="E366" t="str">
            <v>Call for Quote</v>
          </cell>
          <cell r="F366" t="str">
            <v>Call for Quote</v>
          </cell>
          <cell r="H366">
            <v>0</v>
          </cell>
          <cell r="I366" t="str">
            <v xml:space="preserve"> </v>
          </cell>
          <cell r="J366" t="str">
            <v xml:space="preserve"> </v>
          </cell>
          <cell r="K366" t="str">
            <v xml:space="preserve"> </v>
          </cell>
          <cell r="L366" t="str">
            <v xml:space="preserve"> </v>
          </cell>
          <cell r="M366" t="str">
            <v xml:space="preserve"> </v>
          </cell>
          <cell r="N366" t="str">
            <v xml:space="preserve"> </v>
          </cell>
          <cell r="O366" t="str">
            <v xml:space="preserve"> </v>
          </cell>
        </row>
        <row r="367">
          <cell r="A367" t="str">
            <v>Total Access 1500 FXS/DPO/PLAR Module</v>
          </cell>
          <cell r="B367" t="str">
            <v>1180403L1</v>
          </cell>
          <cell r="C367" t="str">
            <v>For use in Total Access 1500 integrated access devices. 2-wire Foreign Exchange Station. 2-wire Dial Pulse Originate. 2-wire Private Line Automatic Ringdown. Analog voice extension unit.</v>
          </cell>
          <cell r="D367">
            <v>135</v>
          </cell>
          <cell r="E367" t="str">
            <v>Call for Quote</v>
          </cell>
          <cell r="F367" t="str">
            <v>Call for Quote</v>
          </cell>
          <cell r="H367">
            <v>0</v>
          </cell>
          <cell r="I367" t="str">
            <v xml:space="preserve"> </v>
          </cell>
          <cell r="J367" t="str">
            <v xml:space="preserve"> </v>
          </cell>
          <cell r="K367" t="str">
            <v xml:space="preserve"> </v>
          </cell>
          <cell r="L367" t="str">
            <v xml:space="preserve"> </v>
          </cell>
          <cell r="M367" t="str">
            <v xml:space="preserve"> </v>
          </cell>
          <cell r="N367" t="str">
            <v xml:space="preserve"> </v>
          </cell>
          <cell r="O367" t="str">
            <v xml:space="preserve"> </v>
          </cell>
        </row>
        <row r="368">
          <cell r="A368" t="str">
            <v>Total Access 1500 FXO/DPT Module</v>
          </cell>
          <cell r="B368" t="str">
            <v>1180404L1</v>
          </cell>
          <cell r="C368" t="str">
            <v>For use in Total Access 1500 integrated access devices. 2-wire Foreign Exchange Office. 2- or 4-wire Transmit Only. Dial Pulse Terminate (DPT) unit used for PBX and voice applications.</v>
          </cell>
          <cell r="D368">
            <v>160</v>
          </cell>
          <cell r="E368" t="str">
            <v>Call for Quote</v>
          </cell>
          <cell r="F368" t="str">
            <v>Call for Quote</v>
          </cell>
          <cell r="H368">
            <v>0</v>
          </cell>
          <cell r="I368" t="str">
            <v xml:space="preserve"> </v>
          </cell>
          <cell r="J368" t="str">
            <v xml:space="preserve"> </v>
          </cell>
          <cell r="K368" t="str">
            <v xml:space="preserve"> </v>
          </cell>
          <cell r="L368" t="str">
            <v xml:space="preserve"> </v>
          </cell>
          <cell r="M368" t="str">
            <v xml:space="preserve"> </v>
          </cell>
          <cell r="N368" t="str">
            <v xml:space="preserve"> </v>
          </cell>
          <cell r="O368" t="str">
            <v xml:space="preserve"> </v>
          </cell>
        </row>
        <row r="369">
          <cell r="A369" t="str">
            <v>Total Access 1500 FT1 DP</v>
          </cell>
          <cell r="B369" t="str">
            <v>1180405L1</v>
          </cell>
          <cell r="C369" t="str">
            <v>For use in Total Access 1500.  Provides single pair HDSL (2B1Q) technology  for delivery of up to 768 kbps data to a customer premises.  Provide span-powering to a Fractional T1 Network Interface Device (FNID), located on the customer premises.</v>
          </cell>
          <cell r="D369">
            <v>590</v>
          </cell>
          <cell r="E369" t="str">
            <v>Call for Quote</v>
          </cell>
          <cell r="F369" t="str">
            <v>Call for Quote</v>
          </cell>
          <cell r="H369">
            <v>0</v>
          </cell>
          <cell r="I369" t="str">
            <v xml:space="preserve"> </v>
          </cell>
          <cell r="J369" t="str">
            <v xml:space="preserve"> </v>
          </cell>
          <cell r="K369" t="str">
            <v xml:space="preserve"> </v>
          </cell>
          <cell r="L369" t="str">
            <v xml:space="preserve"> </v>
          </cell>
          <cell r="M369" t="str">
            <v xml:space="preserve"> </v>
          </cell>
          <cell r="N369" t="str">
            <v xml:space="preserve"> </v>
          </cell>
          <cell r="O369" t="str">
            <v xml:space="preserve"> </v>
          </cell>
        </row>
        <row r="370">
          <cell r="A370" t="str">
            <v>Total Access 1500 Quad FXO UVG/MLT</v>
          </cell>
          <cell r="B370" t="str">
            <v>1180407L1</v>
          </cell>
          <cell r="C370" t="str">
            <v>Quad circuit COT POTS access module for the Total Access 1500.  Supports MLT.</v>
          </cell>
          <cell r="D370" t="str">
            <v>$318</v>
          </cell>
          <cell r="E370" t="str">
            <v>Call for Quote</v>
          </cell>
          <cell r="F370" t="str">
            <v>Call for Quote</v>
          </cell>
          <cell r="H370">
            <v>0</v>
          </cell>
          <cell r="I370" t="str">
            <v xml:space="preserve"> </v>
          </cell>
          <cell r="J370" t="str">
            <v xml:space="preserve"> </v>
          </cell>
          <cell r="K370" t="str">
            <v xml:space="preserve"> </v>
          </cell>
          <cell r="L370" t="str">
            <v xml:space="preserve"> </v>
          </cell>
          <cell r="M370" t="str">
            <v xml:space="preserve"> </v>
          </cell>
          <cell r="N370" t="str">
            <v xml:space="preserve"> </v>
          </cell>
          <cell r="O370" t="str">
            <v xml:space="preserve"> </v>
          </cell>
        </row>
        <row r="371">
          <cell r="A371" t="str">
            <v>Total Access 1500 Quad FXS POTS Module</v>
          </cell>
          <cell r="B371" t="str">
            <v>1180408L1</v>
          </cell>
          <cell r="C371" t="str">
            <v>For use in Total Access 1500 integrated access devices. Four independent Plain Old Telephone Service (POTS) Remote terminal unit. Supports MLT.</v>
          </cell>
          <cell r="D371">
            <v>222</v>
          </cell>
          <cell r="E371" t="str">
            <v>Call for Quote</v>
          </cell>
          <cell r="F371" t="str">
            <v>Call for Quote</v>
          </cell>
          <cell r="H371">
            <v>0</v>
          </cell>
          <cell r="I371" t="str">
            <v xml:space="preserve"> </v>
          </cell>
          <cell r="J371" t="str">
            <v xml:space="preserve"> </v>
          </cell>
          <cell r="K371" t="str">
            <v xml:space="preserve"> </v>
          </cell>
          <cell r="L371" t="str">
            <v xml:space="preserve"> </v>
          </cell>
          <cell r="M371" t="str">
            <v xml:space="preserve"> </v>
          </cell>
          <cell r="N371" t="str">
            <v xml:space="preserve"> </v>
          </cell>
          <cell r="O371" t="str">
            <v xml:space="preserve"> </v>
          </cell>
        </row>
        <row r="372">
          <cell r="A372" t="str">
            <v>Total Access 1500 EBS COT</v>
          </cell>
          <cell r="B372" t="str">
            <v>1180430L1</v>
          </cell>
          <cell r="C372" t="str">
            <v>Dual circuit COT P-phone access module for the Total Access 1500.  This card is used in universal configurations.</v>
          </cell>
          <cell r="D372">
            <v>450</v>
          </cell>
          <cell r="E372" t="str">
            <v>Call for Quote</v>
          </cell>
          <cell r="F372" t="str">
            <v>Call for Quote</v>
          </cell>
          <cell r="H372">
            <v>0</v>
          </cell>
          <cell r="I372" t="str">
            <v xml:space="preserve"> </v>
          </cell>
          <cell r="J372" t="str">
            <v xml:space="preserve"> </v>
          </cell>
          <cell r="K372" t="str">
            <v xml:space="preserve"> </v>
          </cell>
          <cell r="L372" t="str">
            <v xml:space="preserve"> </v>
          </cell>
          <cell r="M372" t="str">
            <v xml:space="preserve"> </v>
          </cell>
          <cell r="N372" t="str">
            <v xml:space="preserve"> </v>
          </cell>
          <cell r="O372" t="str">
            <v xml:space="preserve"> </v>
          </cell>
        </row>
        <row r="373">
          <cell r="A373" t="str">
            <v>Total Access 1500 EBS RT</v>
          </cell>
          <cell r="B373" t="str">
            <v>1180431L1</v>
          </cell>
          <cell r="C373" t="str">
            <v>Dual circuit RT P-phone access module for the Total Access 1500.  This card is used in both integrated and universal configurations.</v>
          </cell>
          <cell r="D373">
            <v>450</v>
          </cell>
          <cell r="E373" t="str">
            <v>Call for Quote</v>
          </cell>
          <cell r="F373" t="str">
            <v>Call for Quote</v>
          </cell>
          <cell r="H373">
            <v>0</v>
          </cell>
          <cell r="I373" t="str">
            <v xml:space="preserve"> </v>
          </cell>
          <cell r="J373" t="str">
            <v xml:space="preserve"> </v>
          </cell>
          <cell r="K373" t="str">
            <v xml:space="preserve"> </v>
          </cell>
          <cell r="L373" t="str">
            <v xml:space="preserve"> </v>
          </cell>
          <cell r="M373" t="str">
            <v xml:space="preserve"> </v>
          </cell>
          <cell r="N373" t="str">
            <v xml:space="preserve"> </v>
          </cell>
          <cell r="O373" t="str">
            <v xml:space="preserve"> </v>
          </cell>
        </row>
        <row r="374">
          <cell r="A374" t="str">
            <v>Total Access 1500 Dual Coin COT</v>
          </cell>
          <cell r="B374" t="str">
            <v>1180432L1</v>
          </cell>
          <cell r="C374" t="str">
            <v>Dual circuit coin access module for the Total Access 1500.  This card is used in universal configurations.</v>
          </cell>
          <cell r="D374">
            <v>360</v>
          </cell>
          <cell r="E374" t="str">
            <v>Call for Quote</v>
          </cell>
          <cell r="F374" t="str">
            <v>Call for Quote</v>
          </cell>
          <cell r="H374">
            <v>0</v>
          </cell>
          <cell r="I374" t="str">
            <v xml:space="preserve"> </v>
          </cell>
          <cell r="J374" t="str">
            <v xml:space="preserve"> </v>
          </cell>
          <cell r="K374" t="str">
            <v xml:space="preserve"> </v>
          </cell>
          <cell r="L374" t="str">
            <v xml:space="preserve"> </v>
          </cell>
          <cell r="M374" t="str">
            <v xml:space="preserve"> </v>
          </cell>
          <cell r="N374" t="str">
            <v xml:space="preserve"> </v>
          </cell>
          <cell r="O374" t="str">
            <v xml:space="preserve"> </v>
          </cell>
        </row>
        <row r="375">
          <cell r="A375" t="str">
            <v>TOTAL ACCESS 900 SERIES</v>
          </cell>
        </row>
        <row r="376">
          <cell r="A376" t="str">
            <v>Total Access 904</v>
          </cell>
          <cell r="B376" t="str">
            <v>4210904L1</v>
          </cell>
          <cell r="C376" t="str">
            <v xml:space="preserve">Total Access 904 - T1 network interface, 4 FXS ports, DSX-1 port, 10/100 BaseT and IP Router.  Includes G.168 Echo Cancellation and support for G.711 and G.729a CODECs.  Supports VoIP applications using SIP.  Router features include OSPF, BGP, RIP V1 and </v>
          </cell>
          <cell r="D376">
            <v>1025</v>
          </cell>
          <cell r="E376" t="str">
            <v>L4</v>
          </cell>
          <cell r="F376" t="str">
            <v>M4</v>
          </cell>
          <cell r="H376">
            <v>0</v>
          </cell>
          <cell r="I376" t="str">
            <v xml:space="preserve"> </v>
          </cell>
          <cell r="J376" t="str">
            <v xml:space="preserve"> </v>
          </cell>
          <cell r="K376" t="str">
            <v xml:space="preserve"> </v>
          </cell>
          <cell r="L376" t="str">
            <v xml:space="preserve"> </v>
          </cell>
          <cell r="M376" t="str">
            <v xml:space="preserve"> </v>
          </cell>
          <cell r="N376" t="str">
            <v xml:space="preserve"> </v>
          </cell>
          <cell r="O376" t="str">
            <v xml:space="preserve"> </v>
          </cell>
        </row>
        <row r="377">
          <cell r="A377" t="str">
            <v>Total Access 908</v>
          </cell>
          <cell r="B377" t="str">
            <v>4210908L1</v>
          </cell>
          <cell r="C377" t="str">
            <v xml:space="preserve">Total Access 908 - T1 network interface, 8 FXS ports, DSX-1 port, 10/100 BaseT and IP Router.  Includes G.168 Echo Cancellation and support for G.711 and G.729a CODECs.  Supports VoIP applications using SIP.  Router features include OSPF, BGP, RIP V1 and </v>
          </cell>
          <cell r="D377">
            <v>1150</v>
          </cell>
          <cell r="E377" t="str">
            <v>L4</v>
          </cell>
          <cell r="F377" t="str">
            <v>M4</v>
          </cell>
          <cell r="H377">
            <v>0</v>
          </cell>
          <cell r="I377" t="str">
            <v xml:space="preserve"> </v>
          </cell>
          <cell r="J377" t="str">
            <v xml:space="preserve"> </v>
          </cell>
          <cell r="K377" t="str">
            <v xml:space="preserve"> </v>
          </cell>
          <cell r="L377" t="str">
            <v xml:space="preserve"> </v>
          </cell>
          <cell r="M377" t="str">
            <v xml:space="preserve"> </v>
          </cell>
          <cell r="N377" t="str">
            <v xml:space="preserve"> </v>
          </cell>
          <cell r="O377" t="str">
            <v xml:space="preserve"> </v>
          </cell>
        </row>
        <row r="378">
          <cell r="A378" t="str">
            <v>Total Access 912</v>
          </cell>
          <cell r="B378" t="str">
            <v>4210912L1</v>
          </cell>
          <cell r="C378" t="str">
            <v>Total Access 912 - T1 network interface, 12 FXS ports, DSX-1 port, 10/100 BaseT and IP Router.  Includes G.168 Echo Cancellation and support for G.711 and G.729a CODECs.  Supports VoIP applications using SIP.  Router features include OSPF, BGP, RIP V1 and</v>
          </cell>
          <cell r="D378">
            <v>1450</v>
          </cell>
          <cell r="E378" t="str">
            <v>L4</v>
          </cell>
          <cell r="F378" t="str">
            <v>M4</v>
          </cell>
          <cell r="H378">
            <v>0</v>
          </cell>
          <cell r="I378" t="str">
            <v xml:space="preserve"> </v>
          </cell>
          <cell r="J378" t="str">
            <v xml:space="preserve"> </v>
          </cell>
          <cell r="K378" t="str">
            <v xml:space="preserve"> </v>
          </cell>
          <cell r="L378" t="str">
            <v xml:space="preserve"> </v>
          </cell>
          <cell r="M378" t="str">
            <v xml:space="preserve"> </v>
          </cell>
          <cell r="N378" t="str">
            <v xml:space="preserve"> </v>
          </cell>
          <cell r="O378" t="str">
            <v xml:space="preserve"> </v>
          </cell>
        </row>
        <row r="379">
          <cell r="A379" t="str">
            <v>Total Access 916</v>
          </cell>
          <cell r="B379" t="str">
            <v>4210916L1</v>
          </cell>
          <cell r="C379" t="str">
            <v>Total Access 916 - T1 network interface, 16 FXS ports, DSX-1 port, 10/100 BaseT and IP Router.  Includes G.168 Echo Cancellation and support for G.711 and G.729a CODECs.  Supports VoIP applications using SIP.  Router features include OSPF, BGP, RIP V1 and</v>
          </cell>
          <cell r="D379">
            <v>1575</v>
          </cell>
          <cell r="E379" t="str">
            <v>L7</v>
          </cell>
          <cell r="F379" t="str">
            <v>M4</v>
          </cell>
          <cell r="H379">
            <v>0</v>
          </cell>
          <cell r="I379" t="str">
            <v xml:space="preserve"> </v>
          </cell>
          <cell r="J379" t="str">
            <v xml:space="preserve"> </v>
          </cell>
          <cell r="K379" t="str">
            <v xml:space="preserve"> </v>
          </cell>
          <cell r="L379" t="str">
            <v xml:space="preserve"> </v>
          </cell>
          <cell r="M379" t="str">
            <v xml:space="preserve"> </v>
          </cell>
          <cell r="N379" t="str">
            <v xml:space="preserve"> </v>
          </cell>
          <cell r="O379" t="str">
            <v xml:space="preserve"> </v>
          </cell>
        </row>
        <row r="380">
          <cell r="A380" t="str">
            <v>Total Access 924</v>
          </cell>
          <cell r="B380" t="str">
            <v>4210924L1</v>
          </cell>
          <cell r="C380" t="str">
            <v>Total Access 924 - T1 network interface, 24 FXS ports, DSX-1 port, 10/100 BaseT and IP Router.  Includes G.168 Echo Cancellation and support for G.711 and G.729a CODECs.  Supports VoIP applications using SIP.  Router features include OSPF, BGP, RIP V1 and</v>
          </cell>
          <cell r="D380">
            <v>1825</v>
          </cell>
          <cell r="E380" t="str">
            <v>L7</v>
          </cell>
          <cell r="F380" t="str">
            <v>M5</v>
          </cell>
          <cell r="H380">
            <v>0</v>
          </cell>
          <cell r="I380" t="str">
            <v xml:space="preserve"> </v>
          </cell>
          <cell r="J380" t="str">
            <v xml:space="preserve"> </v>
          </cell>
          <cell r="K380" t="str">
            <v xml:space="preserve"> </v>
          </cell>
          <cell r="L380" t="str">
            <v xml:space="preserve"> </v>
          </cell>
          <cell r="M380" t="str">
            <v xml:space="preserve"> </v>
          </cell>
          <cell r="N380" t="str">
            <v xml:space="preserve"> </v>
          </cell>
          <cell r="O380" t="str">
            <v xml:space="preserve"> </v>
          </cell>
        </row>
        <row r="381">
          <cell r="A381" t="str">
            <v>Total Access 924, 16 FXS + 8 FXO</v>
          </cell>
          <cell r="B381" t="str">
            <v>4210924L2</v>
          </cell>
          <cell r="C381" t="str">
            <v xml:space="preserve">Total Access 924, 16 FXS + 8 FXO - T1 network interface, 16 FXS ports, 8 FXO ports, DSX-1 port, 10/100 BaseT and IP Router.  Includes G.168 Echo Cancellation and support for G.711 and G.729a CODECs.  Supports VoIP applications using SIP.  Router features </v>
          </cell>
          <cell r="D381">
            <v>1975</v>
          </cell>
          <cell r="E381" t="str">
            <v>L7</v>
          </cell>
          <cell r="F381" t="str">
            <v>M5</v>
          </cell>
          <cell r="H381">
            <v>0</v>
          </cell>
          <cell r="I381" t="str">
            <v xml:space="preserve"> </v>
          </cell>
          <cell r="J381" t="str">
            <v xml:space="preserve"> </v>
          </cell>
          <cell r="K381" t="str">
            <v xml:space="preserve"> </v>
          </cell>
          <cell r="L381" t="str">
            <v xml:space="preserve"> </v>
          </cell>
          <cell r="M381" t="str">
            <v xml:space="preserve"> </v>
          </cell>
          <cell r="N381" t="str">
            <v xml:space="preserve"> </v>
          </cell>
          <cell r="O381" t="str">
            <v xml:space="preserve"> </v>
          </cell>
        </row>
        <row r="382">
          <cell r="A382" t="str">
            <v>Total Access 908e</v>
          </cell>
          <cell r="B382" t="str">
            <v>4240908L1</v>
          </cell>
          <cell r="C382" t="str">
            <v>Total Access 908e - Four T1 network interfaces (two of the T1's can be configured for DSX-1 applications), 8 FXS ports, two 10/100 BaseT interfaces, single FXO interface and IP Router.  Includes G.168 Echo Cancellation and support for G.711 and G.729a COD</v>
          </cell>
          <cell r="D382">
            <v>2320</v>
          </cell>
          <cell r="E382" t="str">
            <v>L4</v>
          </cell>
          <cell r="F382" t="str">
            <v>M4</v>
          </cell>
          <cell r="H382">
            <v>0</v>
          </cell>
          <cell r="I382" t="str">
            <v xml:space="preserve"> </v>
          </cell>
          <cell r="J382" t="str">
            <v xml:space="preserve"> </v>
          </cell>
          <cell r="K382" t="str">
            <v xml:space="preserve"> </v>
          </cell>
          <cell r="L382" t="str">
            <v xml:space="preserve"> </v>
          </cell>
          <cell r="M382" t="str">
            <v xml:space="preserve"> </v>
          </cell>
          <cell r="N382" t="str">
            <v xml:space="preserve"> </v>
          </cell>
          <cell r="O382" t="str">
            <v xml:space="preserve"> </v>
          </cell>
        </row>
        <row r="383">
          <cell r="A383" t="str">
            <v>Total Access 916e</v>
          </cell>
          <cell r="B383" t="str">
            <v>4240916L1</v>
          </cell>
          <cell r="C383" t="str">
            <v>Total Access 916e - Four T1 network interfaces (two of the T1's can be configured for DSX-1 applications), 16 FXS ports, two 10/100 BaseT interfaces, single FXO interface and IP Router.  Includes G.168 Echo Cancellation and support for G.711 and G.729a CO</v>
          </cell>
          <cell r="D383">
            <v>2745</v>
          </cell>
          <cell r="E383" t="str">
            <v>L7</v>
          </cell>
          <cell r="F383" t="str">
            <v>M4</v>
          </cell>
          <cell r="H383">
            <v>0</v>
          </cell>
          <cell r="I383" t="str">
            <v xml:space="preserve"> </v>
          </cell>
          <cell r="J383" t="str">
            <v xml:space="preserve"> </v>
          </cell>
          <cell r="K383" t="str">
            <v xml:space="preserve"> </v>
          </cell>
          <cell r="L383" t="str">
            <v xml:space="preserve"> </v>
          </cell>
          <cell r="M383" t="str">
            <v xml:space="preserve"> </v>
          </cell>
          <cell r="N383" t="str">
            <v xml:space="preserve"> </v>
          </cell>
          <cell r="O383" t="str">
            <v xml:space="preserve"> </v>
          </cell>
        </row>
        <row r="384">
          <cell r="A384" t="str">
            <v>Total Access 924e</v>
          </cell>
          <cell r="B384" t="str">
            <v>4240924L1</v>
          </cell>
          <cell r="C384" t="str">
            <v>Total Access 924e - Four T1 network interfaces (two of the T1's can be configured for DSX-1 applications), 24 FXS ports, two 10/100 BaseT interfaces, single FXO interface and IP Router.  Includes G.168 Echo Cancellation and support for G.711 and G.729a CO</v>
          </cell>
          <cell r="D384">
            <v>2995</v>
          </cell>
          <cell r="E384" t="str">
            <v>L7</v>
          </cell>
          <cell r="F384" t="str">
            <v>M5</v>
          </cell>
          <cell r="H384">
            <v>0</v>
          </cell>
          <cell r="I384" t="str">
            <v xml:space="preserve"> </v>
          </cell>
          <cell r="J384" t="str">
            <v xml:space="preserve"> </v>
          </cell>
          <cell r="K384" t="str">
            <v xml:space="preserve"> </v>
          </cell>
          <cell r="L384" t="str">
            <v xml:space="preserve"> </v>
          </cell>
          <cell r="M384" t="str">
            <v xml:space="preserve"> </v>
          </cell>
          <cell r="N384" t="str">
            <v xml:space="preserve"> </v>
          </cell>
          <cell r="O384" t="str">
            <v xml:space="preserve"> </v>
          </cell>
        </row>
        <row r="385">
          <cell r="A385" t="str">
            <v>Total Access 924e, 16 FXS + 8 FXO</v>
          </cell>
          <cell r="B385" t="str">
            <v>4240924L2</v>
          </cell>
          <cell r="C385" t="str">
            <v xml:space="preserve">Total Access 924e - Four T1 network interfaces (two of the T1's can be configured for DSX-1 applications), 16 FXS ports, 8 FXO ports, two 10/100 BaseT interfaces, single FXO interface and IP Router.  Includes G.168 Echo Cancellation and support for G.711 </v>
          </cell>
          <cell r="D385">
            <v>2995</v>
          </cell>
          <cell r="E385" t="str">
            <v>L7</v>
          </cell>
          <cell r="F385" t="str">
            <v>M5</v>
          </cell>
          <cell r="H385">
            <v>0</v>
          </cell>
          <cell r="I385" t="str">
            <v xml:space="preserve"> </v>
          </cell>
          <cell r="J385" t="str">
            <v xml:space="preserve"> </v>
          </cell>
          <cell r="K385" t="str">
            <v xml:space="preserve"> </v>
          </cell>
          <cell r="L385" t="str">
            <v xml:space="preserve"> </v>
          </cell>
          <cell r="M385" t="str">
            <v xml:space="preserve"> </v>
          </cell>
          <cell r="N385" t="str">
            <v xml:space="preserve"> </v>
          </cell>
          <cell r="O385" t="str">
            <v xml:space="preserve"> </v>
          </cell>
        </row>
        <row r="386">
          <cell r="A386" t="str">
            <v>Total Access 912/916/924/908e/916e/924e IAD to Battery backup (List 1) Mounting Bracket</v>
          </cell>
          <cell r="B386" t="str">
            <v>1200927L1</v>
          </cell>
          <cell r="C386" t="str">
            <v>Total Access 912, 916 and 924 battery backup system (List 1) mounting brackets.  Used with 1175044L1.</v>
          </cell>
          <cell r="D386">
            <v>40</v>
          </cell>
          <cell r="E386" t="str">
            <v>Included in Chassis</v>
          </cell>
          <cell r="F386" t="str">
            <v>Included in Chassis</v>
          </cell>
          <cell r="H386">
            <v>0</v>
          </cell>
          <cell r="I386" t="str">
            <v xml:space="preserve"> </v>
          </cell>
          <cell r="J386" t="str">
            <v xml:space="preserve"> </v>
          </cell>
          <cell r="K386" t="str">
            <v xml:space="preserve"> </v>
          </cell>
          <cell r="L386" t="str">
            <v xml:space="preserve"> </v>
          </cell>
          <cell r="M386" t="str">
            <v xml:space="preserve"> </v>
          </cell>
          <cell r="N386" t="str">
            <v xml:space="preserve"> </v>
          </cell>
          <cell r="O386" t="str">
            <v xml:space="preserve"> </v>
          </cell>
        </row>
        <row r="387">
          <cell r="A387" t="str">
            <v>Total Access 912/916/924/908e/916e/924e IAD to Wallmount Battery backup (List 2) Mounting Bracket</v>
          </cell>
          <cell r="B387" t="str">
            <v>1200927L2</v>
          </cell>
          <cell r="C387" t="str">
            <v>Total Access 912, 916 and 924 battery backup system (List 2) mounting brackets.  Used with 1175044L2.</v>
          </cell>
          <cell r="D387">
            <v>40</v>
          </cell>
          <cell r="E387" t="str">
            <v>Included in Chassis</v>
          </cell>
          <cell r="F387" t="str">
            <v>Included in Chassis</v>
          </cell>
          <cell r="H387">
            <v>0</v>
          </cell>
          <cell r="I387" t="str">
            <v xml:space="preserve"> </v>
          </cell>
          <cell r="J387" t="str">
            <v xml:space="preserve"> </v>
          </cell>
          <cell r="K387" t="str">
            <v xml:space="preserve"> </v>
          </cell>
          <cell r="L387" t="str">
            <v xml:space="preserve"> </v>
          </cell>
          <cell r="M387" t="str">
            <v xml:space="preserve"> </v>
          </cell>
          <cell r="N387" t="str">
            <v xml:space="preserve"> </v>
          </cell>
          <cell r="O387" t="str">
            <v xml:space="preserve"> </v>
          </cell>
        </row>
        <row r="388">
          <cell r="A388" t="str">
            <v>Total Access 912/916/924/908e/916e/924e 19" rackmount Bracket</v>
          </cell>
          <cell r="B388" t="str">
            <v>1200927L19</v>
          </cell>
          <cell r="C388" t="str">
            <v xml:space="preserve">Total Access 912, 916 and 924 19" rackmount brackets </v>
          </cell>
          <cell r="D388">
            <v>40</v>
          </cell>
          <cell r="E388" t="str">
            <v>Included in Chassis</v>
          </cell>
          <cell r="F388" t="str">
            <v>Included in Chassis</v>
          </cell>
          <cell r="H388">
            <v>0</v>
          </cell>
          <cell r="I388" t="str">
            <v xml:space="preserve"> </v>
          </cell>
          <cell r="J388" t="str">
            <v xml:space="preserve"> </v>
          </cell>
          <cell r="K388" t="str">
            <v xml:space="preserve"> </v>
          </cell>
          <cell r="L388" t="str">
            <v xml:space="preserve"> </v>
          </cell>
          <cell r="M388" t="str">
            <v xml:space="preserve"> </v>
          </cell>
          <cell r="N388" t="str">
            <v xml:space="preserve"> </v>
          </cell>
          <cell r="O388" t="str">
            <v xml:space="preserve"> </v>
          </cell>
        </row>
        <row r="389">
          <cell r="A389" t="str">
            <v>Total Access 912/916/924/908e/916e/924e 23" rackmount Bracket</v>
          </cell>
          <cell r="B389" t="str">
            <v>1200927L23</v>
          </cell>
          <cell r="C389" t="str">
            <v xml:space="preserve">Total Access 912, 916 and 924 23" rackmount brackets </v>
          </cell>
          <cell r="D389">
            <v>40</v>
          </cell>
          <cell r="E389" t="str">
            <v>Included in Chassis</v>
          </cell>
          <cell r="F389" t="str">
            <v>Included in Chassis</v>
          </cell>
          <cell r="H389">
            <v>0</v>
          </cell>
          <cell r="I389" t="str">
            <v xml:space="preserve"> </v>
          </cell>
          <cell r="J389" t="str">
            <v xml:space="preserve"> </v>
          </cell>
          <cell r="K389" t="str">
            <v xml:space="preserve"> </v>
          </cell>
          <cell r="L389" t="str">
            <v xml:space="preserve"> </v>
          </cell>
          <cell r="M389" t="str">
            <v xml:space="preserve"> </v>
          </cell>
          <cell r="N389" t="str">
            <v xml:space="preserve"> </v>
          </cell>
          <cell r="O389" t="str">
            <v xml:space="preserve"> </v>
          </cell>
        </row>
        <row r="390">
          <cell r="A390" t="str">
            <v>TSU / TDU T1 MULTIPLEXERS</v>
          </cell>
        </row>
        <row r="391">
          <cell r="A391" t="str">
            <v>TDU 120e, DC</v>
          </cell>
          <cell r="B391" t="str">
            <v>1202155L2</v>
          </cell>
          <cell r="C391" t="str">
            <v xml:space="preserve">Rackmount (1 u high) version of the TSU 120e (less display) with V.35 and DSX-1 interface, includes SNMP. Accepts one expansion module or module w/plug-on for adding up to four additional ports. Operates on +/-24v to +/-48v. Similar features to TSU 120e. </v>
          </cell>
          <cell r="D391">
            <v>1995</v>
          </cell>
          <cell r="E391" t="str">
            <v>L2</v>
          </cell>
          <cell r="F391" t="str">
            <v>M5</v>
          </cell>
          <cell r="H391">
            <v>0</v>
          </cell>
          <cell r="I391" t="str">
            <v xml:space="preserve"> </v>
          </cell>
          <cell r="J391" t="str">
            <v xml:space="preserve"> </v>
          </cell>
          <cell r="K391" t="str">
            <v xml:space="preserve"> </v>
          </cell>
          <cell r="L391" t="str">
            <v xml:space="preserve"> </v>
          </cell>
          <cell r="M391" t="str">
            <v xml:space="preserve"> </v>
          </cell>
          <cell r="N391" t="str">
            <v xml:space="preserve"> </v>
          </cell>
          <cell r="O391" t="str">
            <v xml:space="preserve"> </v>
          </cell>
        </row>
        <row r="392">
          <cell r="A392" t="str">
            <v>TDU 120e, AC</v>
          </cell>
          <cell r="B392" t="str">
            <v>1202156L2</v>
          </cell>
          <cell r="C392" t="str">
            <v>Rackmount (1 u high) version of the TSU 120e (less display) with V.35 and DSX-1 interface, includes SNMP. Accepts one expansion module or module w/plug-on for adding up to four additional DTE ports. Similar features to TSU 120e. NEBs compliant.</v>
          </cell>
          <cell r="D392">
            <v>1995</v>
          </cell>
          <cell r="E392" t="str">
            <v>L2</v>
          </cell>
          <cell r="F392" t="str">
            <v>M5</v>
          </cell>
          <cell r="H392">
            <v>0</v>
          </cell>
          <cell r="I392" t="str">
            <v xml:space="preserve"> </v>
          </cell>
          <cell r="J392" t="str">
            <v xml:space="preserve"> </v>
          </cell>
          <cell r="K392" t="str">
            <v xml:space="preserve"> </v>
          </cell>
          <cell r="L392" t="str">
            <v xml:space="preserve"> </v>
          </cell>
          <cell r="M392" t="str">
            <v xml:space="preserve"> </v>
          </cell>
          <cell r="N392" t="str">
            <v xml:space="preserve"> </v>
          </cell>
          <cell r="O392" t="str">
            <v xml:space="preserve"> </v>
          </cell>
        </row>
        <row r="393">
          <cell r="A393" t="str">
            <v>TSU 100</v>
          </cell>
          <cell r="B393" t="str">
            <v>1202052L2</v>
          </cell>
          <cell r="C393" t="str">
            <v>Modular T1/FT1 DSU/CSU w/ embedded SNMP &amp; V.35 interface. Single slot accepts 1 expansion module w/ plug-on to add 4 addl DTE ports. SLIP mgmt. VT 100, FDL, 8K &amp; T-Watch PRO config. Replaces TSU 100 (1200052L3).</v>
          </cell>
          <cell r="D393">
            <v>1695</v>
          </cell>
          <cell r="E393" t="str">
            <v>L2</v>
          </cell>
          <cell r="F393" t="str">
            <v>M5</v>
          </cell>
          <cell r="H393">
            <v>0</v>
          </cell>
          <cell r="I393" t="str">
            <v xml:space="preserve"> </v>
          </cell>
          <cell r="J393" t="str">
            <v xml:space="preserve"> </v>
          </cell>
          <cell r="K393" t="str">
            <v xml:space="preserve"> </v>
          </cell>
          <cell r="L393" t="str">
            <v xml:space="preserve"> </v>
          </cell>
          <cell r="M393" t="str">
            <v xml:space="preserve"> </v>
          </cell>
          <cell r="N393" t="str">
            <v xml:space="preserve"> </v>
          </cell>
          <cell r="O393" t="str">
            <v xml:space="preserve"> </v>
          </cell>
        </row>
        <row r="394">
          <cell r="A394" t="str">
            <v>TSU 100e</v>
          </cell>
          <cell r="B394" t="str">
            <v>1202052L1</v>
          </cell>
          <cell r="C394" t="str">
            <v>Modular T1/FT1 DSU/CSU w/ embedded SNMP &amp; V.35 interface supporting Dial Backup. Single slot accepts 1 expansion module w/ plug-on to add 4 addl DTE ports. SLIP or 10BaseT mgmt. VT 100, FDL, 8K &amp; T-Watch PRO config. Optional V.35 "Y" cable needed for DBU.</v>
          </cell>
          <cell r="D394">
            <v>1895</v>
          </cell>
          <cell r="E394" t="str">
            <v>L2</v>
          </cell>
          <cell r="F394" t="str">
            <v>M5</v>
          </cell>
          <cell r="H394">
            <v>0</v>
          </cell>
          <cell r="I394" t="str">
            <v xml:space="preserve"> </v>
          </cell>
          <cell r="J394" t="str">
            <v xml:space="preserve"> </v>
          </cell>
          <cell r="K394" t="str">
            <v xml:space="preserve"> </v>
          </cell>
          <cell r="L394" t="str">
            <v xml:space="preserve"> </v>
          </cell>
          <cell r="M394" t="str">
            <v xml:space="preserve"> </v>
          </cell>
          <cell r="N394" t="str">
            <v xml:space="preserve"> </v>
          </cell>
          <cell r="O394" t="str">
            <v xml:space="preserve"> </v>
          </cell>
        </row>
        <row r="395">
          <cell r="A395" t="str">
            <v>TSU 120</v>
          </cell>
          <cell r="B395" t="str">
            <v>1202129L2</v>
          </cell>
          <cell r="C395" t="str">
            <v>Modular T1/FT1 DSU/CSU w/ embedded SNMP,DSX-1 PBX &amp; V.35. Single slot accepts 1 expansion module w/ plug-on to add 4 addl DTE ports. SLIP mgmt. Replaces TSU 120 (1200129L1).</v>
          </cell>
          <cell r="D395">
            <v>1995</v>
          </cell>
          <cell r="E395" t="str">
            <v>L2</v>
          </cell>
          <cell r="F395" t="str">
            <v>M5</v>
          </cell>
          <cell r="H395">
            <v>0</v>
          </cell>
          <cell r="I395" t="str">
            <v xml:space="preserve"> </v>
          </cell>
          <cell r="J395" t="str">
            <v xml:space="preserve"> </v>
          </cell>
          <cell r="K395" t="str">
            <v xml:space="preserve"> </v>
          </cell>
          <cell r="L395" t="str">
            <v xml:space="preserve"> </v>
          </cell>
          <cell r="M395" t="str">
            <v xml:space="preserve"> </v>
          </cell>
          <cell r="N395" t="str">
            <v xml:space="preserve"> </v>
          </cell>
          <cell r="O395" t="str">
            <v xml:space="preserve"> </v>
          </cell>
        </row>
        <row r="396">
          <cell r="A396" t="str">
            <v>TSU 120</v>
          </cell>
          <cell r="B396" t="str">
            <v>1202129L2#GOV</v>
          </cell>
          <cell r="C396" t="str">
            <v xml:space="preserve">Modular T1/FT1 DSU/CSU w/ embedded SNMP,DSX-1 PBX &amp; V.35. Single slot accepts 1 expansion module w/ plug-on to add 4 addl DTE ports. SLIP mgmt. Replaces TSU 120 (1200129L1).  This model should be specified for use in Federal Government Applications where </v>
          </cell>
          <cell r="D396">
            <v>1995</v>
          </cell>
          <cell r="E396" t="str">
            <v>L2</v>
          </cell>
          <cell r="F396" t="str">
            <v>M5</v>
          </cell>
          <cell r="H396">
            <v>0</v>
          </cell>
          <cell r="I396" t="str">
            <v xml:space="preserve"> </v>
          </cell>
          <cell r="J396" t="str">
            <v xml:space="preserve"> </v>
          </cell>
          <cell r="K396" t="str">
            <v xml:space="preserve"> </v>
          </cell>
          <cell r="L396" t="str">
            <v xml:space="preserve"> </v>
          </cell>
          <cell r="M396" t="str">
            <v xml:space="preserve"> </v>
          </cell>
          <cell r="N396" t="str">
            <v xml:space="preserve"> </v>
          </cell>
          <cell r="O396" t="str">
            <v xml:space="preserve"> </v>
          </cell>
        </row>
        <row r="397">
          <cell r="A397" t="str">
            <v>TSU 120e</v>
          </cell>
          <cell r="B397" t="str">
            <v>1202129L1</v>
          </cell>
          <cell r="C397" t="str">
            <v>Modular T1/FT1 DSU/CSU w/ embedded SNMP,DSX-1 PBX &amp; V.35 supporting Dial Backup. Single slot accepts 1 expansion module w/ plug-on to add 4 addl DTE ports. SLIP or 10BaseT mgmt. Identical mgmt functions as the TSU 100e. Opt V.35 "Y" cable for DBU.</v>
          </cell>
          <cell r="D397">
            <v>2195</v>
          </cell>
          <cell r="E397" t="str">
            <v>L2</v>
          </cell>
          <cell r="F397" t="str">
            <v>M5</v>
          </cell>
          <cell r="H397">
            <v>0</v>
          </cell>
          <cell r="I397" t="str">
            <v xml:space="preserve"> </v>
          </cell>
          <cell r="J397" t="str">
            <v xml:space="preserve"> </v>
          </cell>
          <cell r="K397" t="str">
            <v xml:space="preserve"> </v>
          </cell>
          <cell r="L397" t="str">
            <v xml:space="preserve"> </v>
          </cell>
          <cell r="M397" t="str">
            <v xml:space="preserve"> </v>
          </cell>
          <cell r="N397" t="str">
            <v xml:space="preserve"> </v>
          </cell>
          <cell r="O397" t="str">
            <v xml:space="preserve"> </v>
          </cell>
        </row>
        <row r="398">
          <cell r="A398" t="str">
            <v>TSU 600</v>
          </cell>
          <cell r="B398" t="str">
            <v>1202076L2</v>
          </cell>
          <cell r="C398" t="str">
            <v>Modular T1/FT1 DSU/CSU.  Accepts up to six expansion modules or modules with plug-ons for adding up to twenty-four additional DTE ports. LCD display and front panel keypad. Includes SNMP, TR-008 and VT 100 support. No 10BaseT.</v>
          </cell>
          <cell r="D398">
            <v>2295</v>
          </cell>
          <cell r="E398" t="str">
            <v>L6</v>
          </cell>
          <cell r="F398" t="str">
            <v>M7</v>
          </cell>
          <cell r="H398">
            <v>0</v>
          </cell>
          <cell r="I398" t="str">
            <v xml:space="preserve"> </v>
          </cell>
          <cell r="J398" t="str">
            <v xml:space="preserve"> </v>
          </cell>
          <cell r="K398" t="str">
            <v xml:space="preserve"> </v>
          </cell>
          <cell r="L398" t="str">
            <v xml:space="preserve"> </v>
          </cell>
          <cell r="M398" t="str">
            <v xml:space="preserve"> </v>
          </cell>
          <cell r="N398" t="str">
            <v xml:space="preserve"> </v>
          </cell>
          <cell r="O398" t="str">
            <v xml:space="preserve"> </v>
          </cell>
        </row>
        <row r="399">
          <cell r="A399" t="str">
            <v>TSU 600, DC</v>
          </cell>
          <cell r="B399" t="str">
            <v>1202076L2#DC</v>
          </cell>
          <cell r="C399" t="str">
            <v>DC version of the TSU 600. Modular T1/FT1 DSU/CSU. Accepts up to six expansion modules or modules with plug ons for adding up to twenty-four additional DTE ports. LCD display and front panel keypad. Includes SNMP, TR-008 and VT 100 support. No 10BaseT.</v>
          </cell>
          <cell r="D399">
            <v>2295</v>
          </cell>
          <cell r="E399" t="str">
            <v>L6</v>
          </cell>
          <cell r="F399" t="str">
            <v>M7</v>
          </cell>
          <cell r="H399">
            <v>0</v>
          </cell>
          <cell r="I399" t="str">
            <v xml:space="preserve"> </v>
          </cell>
          <cell r="J399" t="str">
            <v xml:space="preserve"> </v>
          </cell>
          <cell r="K399" t="str">
            <v xml:space="preserve"> </v>
          </cell>
          <cell r="L399" t="str">
            <v xml:space="preserve"> </v>
          </cell>
          <cell r="M399" t="str">
            <v xml:space="preserve"> </v>
          </cell>
          <cell r="N399" t="str">
            <v xml:space="preserve"> </v>
          </cell>
          <cell r="O399" t="str">
            <v xml:space="preserve"> </v>
          </cell>
        </row>
        <row r="400">
          <cell r="A400" t="str">
            <v>TSU 600e</v>
          </cell>
          <cell r="B400" t="str">
            <v>1202076L1</v>
          </cell>
          <cell r="C400" t="str">
            <v>Modular T1/FT1 Multiplexer w/ SNMP. 6 slots accept 1 exp. module w/ plug-on to add 4 addl DTE ports each totaling 24. SLIP/10BaseT mgmt. VT 100, FDL &amp; T-Watch PRO config. Redundant power avail w/ 2nd AC power supply. TR-08 support for CLEC/Carrier apps.</v>
          </cell>
          <cell r="D400">
            <v>2595</v>
          </cell>
          <cell r="E400" t="str">
            <v>L6</v>
          </cell>
          <cell r="F400" t="str">
            <v>M7</v>
          </cell>
          <cell r="H400">
            <v>0</v>
          </cell>
          <cell r="I400" t="str">
            <v xml:space="preserve"> </v>
          </cell>
          <cell r="J400" t="str">
            <v xml:space="preserve"> </v>
          </cell>
          <cell r="K400" t="str">
            <v xml:space="preserve"> </v>
          </cell>
          <cell r="L400" t="str">
            <v xml:space="preserve"> </v>
          </cell>
          <cell r="M400" t="str">
            <v xml:space="preserve"> </v>
          </cell>
          <cell r="N400" t="str">
            <v xml:space="preserve"> </v>
          </cell>
          <cell r="O400" t="str">
            <v xml:space="preserve"> </v>
          </cell>
        </row>
        <row r="401">
          <cell r="A401" t="str">
            <v>TSU 600e, DC</v>
          </cell>
          <cell r="B401" t="str">
            <v>1202076L1#DC</v>
          </cell>
          <cell r="C401" t="str">
            <v>TSU 600e with single DC power supply.  See description above for TSU 600e.  No redundant power available.</v>
          </cell>
          <cell r="D401">
            <v>2595</v>
          </cell>
          <cell r="E401" t="str">
            <v>L6</v>
          </cell>
          <cell r="F401" t="str">
            <v>M7</v>
          </cell>
          <cell r="H401">
            <v>0</v>
          </cell>
          <cell r="I401" t="str">
            <v xml:space="preserve"> </v>
          </cell>
          <cell r="J401" t="str">
            <v xml:space="preserve"> </v>
          </cell>
          <cell r="K401" t="str">
            <v xml:space="preserve"> </v>
          </cell>
          <cell r="L401" t="str">
            <v xml:space="preserve"> </v>
          </cell>
          <cell r="M401" t="str">
            <v xml:space="preserve"> </v>
          </cell>
          <cell r="N401" t="str">
            <v xml:space="preserve"> </v>
          </cell>
          <cell r="O401" t="str">
            <v xml:space="preserve"> </v>
          </cell>
        </row>
        <row r="402">
          <cell r="A402" t="str">
            <v>DSX-1 Module (Plug-In)</v>
          </cell>
          <cell r="B402" t="str">
            <v>1200055L1#HS</v>
          </cell>
          <cell r="C402" t="str">
            <v>TSU Multiplexer Series Module. Provides DSX-1 signal for PBX applications. Can only be installed in slot 6 in TSU 600/600e. (HOT SWAPPABLE)</v>
          </cell>
          <cell r="D402">
            <v>375</v>
          </cell>
          <cell r="E402" t="str">
            <v>Included in Chassis</v>
          </cell>
          <cell r="F402" t="str">
            <v>Included in Chassis</v>
          </cell>
          <cell r="H402">
            <v>0</v>
          </cell>
          <cell r="I402" t="str">
            <v xml:space="preserve"> </v>
          </cell>
          <cell r="J402" t="str">
            <v xml:space="preserve"> </v>
          </cell>
          <cell r="K402" t="str">
            <v xml:space="preserve"> </v>
          </cell>
          <cell r="L402" t="str">
            <v xml:space="preserve"> </v>
          </cell>
          <cell r="M402" t="str">
            <v xml:space="preserve"> </v>
          </cell>
          <cell r="N402" t="str">
            <v xml:space="preserve"> </v>
          </cell>
          <cell r="O402" t="str">
            <v xml:space="preserve"> </v>
          </cell>
        </row>
        <row r="403">
          <cell r="A403" t="str">
            <v xml:space="preserve">Drop/Insert Module (Plug-In)             </v>
          </cell>
          <cell r="B403" t="str">
            <v>1200065L1</v>
          </cell>
          <cell r="C403" t="str">
            <v>TSU Multiplexer Series Module. Full Drop and Insert expansion module.  Provides secondary T1 interface.  Can only be installed in slot 6 in TSU 600/600e.</v>
          </cell>
          <cell r="D403">
            <v>720</v>
          </cell>
          <cell r="E403" t="str">
            <v>Included in Chassis</v>
          </cell>
          <cell r="F403" t="str">
            <v>Included in Chassis</v>
          </cell>
          <cell r="H403">
            <v>0</v>
          </cell>
          <cell r="I403" t="str">
            <v xml:space="preserve"> </v>
          </cell>
          <cell r="J403" t="str">
            <v xml:space="preserve"> </v>
          </cell>
          <cell r="K403" t="str">
            <v xml:space="preserve"> </v>
          </cell>
          <cell r="L403" t="str">
            <v xml:space="preserve"> </v>
          </cell>
          <cell r="M403" t="str">
            <v xml:space="preserve"> </v>
          </cell>
          <cell r="N403" t="str">
            <v xml:space="preserve"> </v>
          </cell>
          <cell r="O403" t="str">
            <v xml:space="preserve"> </v>
          </cell>
        </row>
        <row r="404">
          <cell r="A404" t="str">
            <v>Quad FXS Plus Module (Plug-In)</v>
          </cell>
          <cell r="B404" t="str">
            <v>1202300L1</v>
          </cell>
          <cell r="C404" t="str">
            <v>TSU Multiplexer Series Module. Provides four Foreign Exchange Station (FXS) voice ports. Supports major FXS applications with exception of message waiting indication. Will not accept plug-on. (HOT SWAPPABLE)</v>
          </cell>
          <cell r="D404">
            <v>695</v>
          </cell>
          <cell r="E404" t="str">
            <v>Included in Chassis</v>
          </cell>
          <cell r="F404" t="str">
            <v>Included in Chassis</v>
          </cell>
          <cell r="H404">
            <v>0</v>
          </cell>
          <cell r="I404" t="str">
            <v xml:space="preserve"> </v>
          </cell>
          <cell r="J404" t="str">
            <v xml:space="preserve"> </v>
          </cell>
          <cell r="K404" t="str">
            <v xml:space="preserve"> </v>
          </cell>
          <cell r="L404" t="str">
            <v xml:space="preserve"> </v>
          </cell>
          <cell r="M404" t="str">
            <v xml:space="preserve"> </v>
          </cell>
          <cell r="N404" t="str">
            <v xml:space="preserve"> </v>
          </cell>
          <cell r="O404" t="str">
            <v xml:space="preserve"> </v>
          </cell>
        </row>
        <row r="405">
          <cell r="A405" t="str">
            <v>Dual FXS Plus (MW) Module (Plug-In)</v>
          </cell>
          <cell r="B405" t="str">
            <v>1200080L1#HS</v>
          </cell>
          <cell r="C405" t="str">
            <v>TSU Multiplexer Series Module. Provides two Foreign Exchange Station (FXS) voice ports that can operate in the PLAR, Tandem (MEGACOM), or FXS mode. Includes Ring Generator. Supports Message Waiting (MW) indication when used with ADTRAN 2FXO modules. Plug-</v>
          </cell>
          <cell r="D405">
            <v>450</v>
          </cell>
          <cell r="E405" t="str">
            <v>Included in Chassis</v>
          </cell>
          <cell r="F405" t="str">
            <v>Included in Chassis</v>
          </cell>
          <cell r="H405">
            <v>0</v>
          </cell>
          <cell r="I405" t="str">
            <v xml:space="preserve"> </v>
          </cell>
          <cell r="J405" t="str">
            <v xml:space="preserve"> </v>
          </cell>
          <cell r="K405" t="str">
            <v xml:space="preserve"> </v>
          </cell>
          <cell r="L405" t="str">
            <v xml:space="preserve"> </v>
          </cell>
          <cell r="M405" t="str">
            <v xml:space="preserve"> </v>
          </cell>
          <cell r="N405" t="str">
            <v xml:space="preserve"> </v>
          </cell>
          <cell r="O405" t="str">
            <v xml:space="preserve"> </v>
          </cell>
        </row>
        <row r="406">
          <cell r="A406" t="str">
            <v>Dual FXO Module (Plug-In)</v>
          </cell>
          <cell r="B406" t="str">
            <v>1200103L2</v>
          </cell>
          <cell r="C406" t="str">
            <v>TSU Multiplexer Series Module. Provides two Foreign Exchange Office (FXO) voice ports. Supports message waiting indication when used with ADTRAN Dual FXS modules. Plug-On Module also available (1200104L2)</v>
          </cell>
          <cell r="D406">
            <v>400</v>
          </cell>
          <cell r="E406" t="str">
            <v>Included in Chassis</v>
          </cell>
          <cell r="F406" t="str">
            <v>Included in Chassis</v>
          </cell>
          <cell r="H406">
            <v>0</v>
          </cell>
          <cell r="I406" t="str">
            <v xml:space="preserve"> </v>
          </cell>
          <cell r="J406" t="str">
            <v xml:space="preserve"> </v>
          </cell>
          <cell r="K406" t="str">
            <v xml:space="preserve"> </v>
          </cell>
          <cell r="L406" t="str">
            <v xml:space="preserve"> </v>
          </cell>
          <cell r="M406" t="str">
            <v xml:space="preserve"> </v>
          </cell>
          <cell r="N406" t="str">
            <v xml:space="preserve"> </v>
          </cell>
          <cell r="O406" t="str">
            <v xml:space="preserve"> </v>
          </cell>
        </row>
        <row r="407">
          <cell r="A407" t="str">
            <v>Dual E&amp;M/TO Module (Plug-In)</v>
          </cell>
          <cell r="B407" t="str">
            <v>1200105L3</v>
          </cell>
          <cell r="C407" t="str">
            <v>TSU Multiplexer Series Module. Provides two voice ports operating in 2- or 4-wire E&amp;M Type I/Type II/Type V or Transmit Only modes. Plug-On Module also available (1200106L3)</v>
          </cell>
          <cell r="D407">
            <v>400</v>
          </cell>
          <cell r="E407" t="str">
            <v>Included in Chassis</v>
          </cell>
          <cell r="F407" t="str">
            <v>Included in Chassis</v>
          </cell>
          <cell r="H407">
            <v>0</v>
          </cell>
          <cell r="I407" t="str">
            <v xml:space="preserve"> </v>
          </cell>
          <cell r="J407" t="str">
            <v xml:space="preserve"> </v>
          </cell>
          <cell r="K407" t="str">
            <v xml:space="preserve"> </v>
          </cell>
          <cell r="L407" t="str">
            <v xml:space="preserve"> </v>
          </cell>
          <cell r="M407" t="str">
            <v xml:space="preserve"> </v>
          </cell>
          <cell r="N407" t="str">
            <v xml:space="preserve"> </v>
          </cell>
          <cell r="O407" t="str">
            <v xml:space="preserve"> </v>
          </cell>
        </row>
        <row r="408">
          <cell r="A408" t="str">
            <v>Dual OCU DP Module (Plug-In)</v>
          </cell>
          <cell r="B408" t="str">
            <v>1200230L1</v>
          </cell>
          <cell r="C408" t="str">
            <v>TSU Multiplexer Series Module. Provides two Office Channel Unit Data Ports. Each port extends 64k DDS, Switched 56 or Frame Relay circuits up to 18,000 feet from the TSU. Plug-On Module also available (1200231L1).</v>
          </cell>
          <cell r="D408">
            <v>695</v>
          </cell>
          <cell r="E408" t="str">
            <v>Included in Chassis</v>
          </cell>
          <cell r="F408" t="str">
            <v>Included in Chassis</v>
          </cell>
          <cell r="H408">
            <v>0</v>
          </cell>
          <cell r="I408" t="str">
            <v xml:space="preserve"> </v>
          </cell>
          <cell r="J408" t="str">
            <v xml:space="preserve"> </v>
          </cell>
          <cell r="K408" t="str">
            <v xml:space="preserve"> </v>
          </cell>
          <cell r="L408" t="str">
            <v xml:space="preserve"> </v>
          </cell>
          <cell r="M408" t="str">
            <v xml:space="preserve"> </v>
          </cell>
          <cell r="N408" t="str">
            <v xml:space="preserve"> </v>
          </cell>
          <cell r="O408" t="str">
            <v xml:space="preserve"> </v>
          </cell>
        </row>
        <row r="409">
          <cell r="A409" t="str">
            <v>Dual DSU III Module (Plug-In)</v>
          </cell>
          <cell r="B409" t="str">
            <v>1200127L1#HS</v>
          </cell>
          <cell r="C409" t="str">
            <v>TSU Multiplexer Series Module. Provides 2 DTE interfaces up to 64 kbps each. Data is supplied through two DB-26 mini-DIN interfaces. ADAPTER CABLES MUST BE PURCHASED SEPARATELY. Both V.35 (1200167L1) and RS-232 (1200167L2) interfaces are available. Plug-O</v>
          </cell>
          <cell r="D409">
            <v>475</v>
          </cell>
          <cell r="E409" t="str">
            <v>Included in Chassis</v>
          </cell>
          <cell r="F409" t="str">
            <v>Included in Chassis</v>
          </cell>
          <cell r="H409">
            <v>0</v>
          </cell>
          <cell r="I409" t="str">
            <v xml:space="preserve"> </v>
          </cell>
          <cell r="J409" t="str">
            <v xml:space="preserve"> </v>
          </cell>
          <cell r="K409" t="str">
            <v xml:space="preserve"> </v>
          </cell>
          <cell r="L409" t="str">
            <v xml:space="preserve"> </v>
          </cell>
          <cell r="M409" t="str">
            <v xml:space="preserve"> </v>
          </cell>
          <cell r="N409" t="str">
            <v xml:space="preserve"> </v>
          </cell>
          <cell r="O409" t="str">
            <v xml:space="preserve"> </v>
          </cell>
        </row>
        <row r="410">
          <cell r="A410" t="str">
            <v>Nx56/64 V.35 Module (Plug-In)</v>
          </cell>
          <cell r="B410" t="str">
            <v xml:space="preserve">1202054L1 </v>
          </cell>
          <cell r="C410" t="str">
            <v>TSU Multiplexer Series Module. Provides Nx56/64 speeds with V.35 DTE interface.  Includes 8K in-band communication channel capability.  (HOT SWAPPABLE)</v>
          </cell>
          <cell r="D410">
            <v>395</v>
          </cell>
          <cell r="E410" t="str">
            <v>Included in Chassis</v>
          </cell>
          <cell r="F410" t="str">
            <v>Included in Chassis</v>
          </cell>
          <cell r="H410">
            <v>0</v>
          </cell>
          <cell r="I410" t="str">
            <v xml:space="preserve"> </v>
          </cell>
          <cell r="J410" t="str">
            <v xml:space="preserve"> </v>
          </cell>
          <cell r="K410" t="str">
            <v xml:space="preserve"> </v>
          </cell>
          <cell r="L410" t="str">
            <v xml:space="preserve"> </v>
          </cell>
          <cell r="M410" t="str">
            <v xml:space="preserve"> </v>
          </cell>
          <cell r="N410" t="str">
            <v xml:space="preserve"> </v>
          </cell>
          <cell r="O410" t="str">
            <v xml:space="preserve"> </v>
          </cell>
        </row>
        <row r="411">
          <cell r="A411" t="str">
            <v>Dual Nx56/64 V.35 Module (Plug-In)</v>
          </cell>
          <cell r="B411" t="str">
            <v>1200142L1#HS</v>
          </cell>
          <cell r="C411" t="str">
            <v>TSU Multiplexer Series Module. Provides two Nx56/64 interfaces on a single module, each capable of operating at speeds up to 1.536 Mbps in  56 or 64 kbps increments.  Also includes 8K in-band communications channel capability.  NO CABLE SUPPLIED - use 420</v>
          </cell>
          <cell r="D411">
            <v>465</v>
          </cell>
          <cell r="E411" t="str">
            <v>Included in Chassis</v>
          </cell>
          <cell r="F411" t="str">
            <v>Included in Chassis</v>
          </cell>
          <cell r="H411">
            <v>0</v>
          </cell>
          <cell r="I411" t="str">
            <v xml:space="preserve"> </v>
          </cell>
          <cell r="J411" t="str">
            <v xml:space="preserve"> </v>
          </cell>
          <cell r="K411" t="str">
            <v xml:space="preserve"> </v>
          </cell>
          <cell r="L411" t="str">
            <v xml:space="preserve"> </v>
          </cell>
          <cell r="M411" t="str">
            <v xml:space="preserve"> </v>
          </cell>
          <cell r="N411" t="str">
            <v xml:space="preserve"> </v>
          </cell>
          <cell r="O411" t="str">
            <v xml:space="preserve"> </v>
          </cell>
        </row>
        <row r="412">
          <cell r="A412" t="str">
            <v>Dual Nx56/64 V.35 Module w/Cables (Plug-In)</v>
          </cell>
          <cell r="B412" t="str">
            <v>4200142L1#HS</v>
          </cell>
          <cell r="C412" t="str">
            <v>TSU Multiplexer Series Module. Provides two Nx56/64 interfaces on a single module (1200142L1#HS), each capable of operating at speeds up to 1.536 Mbps in  56 or 64 kbps increments.  Also includes 8K in-band communications channel capability. Two V.35 conn</v>
          </cell>
          <cell r="D412">
            <v>645</v>
          </cell>
          <cell r="E412" t="str">
            <v>Included in Chassis</v>
          </cell>
          <cell r="F412" t="str">
            <v>Included in Chassis</v>
          </cell>
          <cell r="H412">
            <v>0</v>
          </cell>
          <cell r="I412" t="str">
            <v xml:space="preserve"> </v>
          </cell>
          <cell r="J412" t="str">
            <v xml:space="preserve"> </v>
          </cell>
          <cell r="K412" t="str">
            <v xml:space="preserve"> </v>
          </cell>
          <cell r="L412" t="str">
            <v xml:space="preserve"> </v>
          </cell>
          <cell r="M412" t="str">
            <v xml:space="preserve"> </v>
          </cell>
          <cell r="N412" t="str">
            <v xml:space="preserve"> </v>
          </cell>
          <cell r="O412" t="str">
            <v xml:space="preserve"> </v>
          </cell>
        </row>
        <row r="413">
          <cell r="A413" t="str">
            <v>Nx56/64 530 Module (Plug-In)</v>
          </cell>
          <cell r="B413" t="str">
            <v>1200054L2</v>
          </cell>
          <cell r="C413" t="str">
            <v>TSU Multiplexer Series Module. Provides high speed data through an EIA-530 Standard Interface.</v>
          </cell>
          <cell r="D413">
            <v>395</v>
          </cell>
          <cell r="E413" t="str">
            <v>Included in Chassis</v>
          </cell>
          <cell r="F413" t="str">
            <v>Included in Chassis</v>
          </cell>
          <cell r="H413">
            <v>0</v>
          </cell>
          <cell r="I413" t="str">
            <v xml:space="preserve"> </v>
          </cell>
          <cell r="J413" t="str">
            <v xml:space="preserve"> </v>
          </cell>
          <cell r="K413" t="str">
            <v xml:space="preserve"> </v>
          </cell>
          <cell r="L413" t="str">
            <v xml:space="preserve"> </v>
          </cell>
          <cell r="M413" t="str">
            <v xml:space="preserve"> </v>
          </cell>
          <cell r="N413" t="str">
            <v xml:space="preserve"> </v>
          </cell>
          <cell r="O413" t="str">
            <v xml:space="preserve"> </v>
          </cell>
        </row>
        <row r="414">
          <cell r="A414" t="str">
            <v>TSU NetVanta Router Module, SFP (Plug-In)</v>
          </cell>
          <cell r="B414" t="str">
            <v>1202350L1</v>
          </cell>
          <cell r="C414" t="str">
            <v>All routing functionality found in the NetVanta 3200 for the TSU Multiplexer Series.  Features include IP routing, OSPF, BGP, RIP V1 and V2, Static routes, 802.1d Bridging (all protocols), Command Line Interface, Frame Relay and PPP WAN Protocols, optiona</v>
          </cell>
          <cell r="D414">
            <v>695</v>
          </cell>
          <cell r="E414" t="str">
            <v>Included in Chassis</v>
          </cell>
          <cell r="F414" t="str">
            <v>Included in Chassis</v>
          </cell>
          <cell r="H414">
            <v>0</v>
          </cell>
          <cell r="I414" t="str">
            <v xml:space="preserve"> </v>
          </cell>
          <cell r="J414" t="str">
            <v xml:space="preserve"> </v>
          </cell>
          <cell r="K414" t="str">
            <v xml:space="preserve"> </v>
          </cell>
          <cell r="L414" t="str">
            <v xml:space="preserve"> </v>
          </cell>
          <cell r="M414" t="str">
            <v xml:space="preserve"> </v>
          </cell>
          <cell r="N414" t="str">
            <v xml:space="preserve"> </v>
          </cell>
          <cell r="O414" t="str">
            <v xml:space="preserve"> </v>
          </cell>
        </row>
        <row r="415">
          <cell r="A415" t="str">
            <v>DSX-1 (Plug-On)</v>
          </cell>
          <cell r="B415" t="str">
            <v>1200114L1</v>
          </cell>
          <cell r="C415" t="str">
            <v>TSU Multiplexer Series Module. 'Provides DSX-1 signal for PBX applications. Provides interface for channelized data. Multiple DSX-1 Plug-on may  be used in applications not requiring robbed bit signaling.  Hot Swappable if used with a Hot Swappable plug-i</v>
          </cell>
          <cell r="D415">
            <v>375</v>
          </cell>
          <cell r="E415" t="str">
            <v>Included in Chassis</v>
          </cell>
          <cell r="F415" t="str">
            <v>Included in Chassis</v>
          </cell>
          <cell r="H415">
            <v>0</v>
          </cell>
          <cell r="I415" t="str">
            <v xml:space="preserve"> </v>
          </cell>
          <cell r="J415" t="str">
            <v xml:space="preserve"> </v>
          </cell>
          <cell r="K415" t="str">
            <v xml:space="preserve"> </v>
          </cell>
          <cell r="L415" t="str">
            <v xml:space="preserve"> </v>
          </cell>
          <cell r="M415" t="str">
            <v xml:space="preserve"> </v>
          </cell>
          <cell r="N415" t="str">
            <v xml:space="preserve"> </v>
          </cell>
          <cell r="O415" t="str">
            <v xml:space="preserve"> </v>
          </cell>
        </row>
        <row r="416">
          <cell r="A416" t="str">
            <v>Dual FXS Plus (MW) (Plug-On)</v>
          </cell>
          <cell r="B416" t="str">
            <v>1200082L1#HS</v>
          </cell>
          <cell r="C416" t="str">
            <v xml:space="preserve">TSU Multiplexer Series Module. Provides two Foreign Exchange Station (FXS) voice ports which have the same function as the Dual FXS+ module.  Can only be used with Dual FXS+ module (1200080L1#HS). Supports message waiting indication when used with ADTRAN </v>
          </cell>
          <cell r="D416">
            <v>350</v>
          </cell>
          <cell r="E416" t="str">
            <v>Included in Chassis</v>
          </cell>
          <cell r="F416" t="str">
            <v>Included in Chassis</v>
          </cell>
          <cell r="H416">
            <v>0</v>
          </cell>
          <cell r="I416" t="str">
            <v xml:space="preserve"> </v>
          </cell>
          <cell r="J416" t="str">
            <v xml:space="preserve"> </v>
          </cell>
          <cell r="K416" t="str">
            <v xml:space="preserve"> </v>
          </cell>
          <cell r="L416" t="str">
            <v xml:space="preserve"> </v>
          </cell>
          <cell r="M416" t="str">
            <v xml:space="preserve"> </v>
          </cell>
          <cell r="N416" t="str">
            <v xml:space="preserve"> </v>
          </cell>
          <cell r="O416" t="str">
            <v xml:space="preserve"> </v>
          </cell>
        </row>
        <row r="417">
          <cell r="A417" t="str">
            <v>Dual FXO (Plug-On)</v>
          </cell>
          <cell r="B417" t="str">
            <v>1200104L2</v>
          </cell>
          <cell r="C417" t="str">
            <v>TSU Multiplexer Series Module. Provides two Foreign Exchange Office (FXO) voice ports.  Hot Swappable if used with a Hot Swappable plug-in module.</v>
          </cell>
          <cell r="D417">
            <v>400</v>
          </cell>
          <cell r="E417" t="str">
            <v>Included in Chassis</v>
          </cell>
          <cell r="F417" t="str">
            <v>Included in Chassis</v>
          </cell>
          <cell r="H417">
            <v>0</v>
          </cell>
          <cell r="I417" t="str">
            <v xml:space="preserve"> </v>
          </cell>
          <cell r="J417" t="str">
            <v xml:space="preserve"> </v>
          </cell>
          <cell r="K417" t="str">
            <v xml:space="preserve"> </v>
          </cell>
          <cell r="L417" t="str">
            <v xml:space="preserve"> </v>
          </cell>
          <cell r="M417" t="str">
            <v xml:space="preserve"> </v>
          </cell>
          <cell r="N417" t="str">
            <v xml:space="preserve"> </v>
          </cell>
          <cell r="O417" t="str">
            <v xml:space="preserve"> </v>
          </cell>
        </row>
        <row r="418">
          <cell r="A418" t="str">
            <v>Dual E&amp;M/TO (Plug-On)</v>
          </cell>
          <cell r="B418" t="str">
            <v>1200106L3</v>
          </cell>
          <cell r="C418" t="str">
            <v>TSU Multiplexer Series Module. Provides two voice ports operating in 2- or 4-wire E&amp;M Type I/Type II/Type V or Transmit Only modes. Hot Swappable if used with a Hot Swappable plug-in module.</v>
          </cell>
          <cell r="D418">
            <v>400</v>
          </cell>
          <cell r="E418" t="str">
            <v>Included in Chassis</v>
          </cell>
          <cell r="F418" t="str">
            <v>Included in Chassis</v>
          </cell>
          <cell r="H418">
            <v>0</v>
          </cell>
          <cell r="I418" t="str">
            <v xml:space="preserve"> </v>
          </cell>
          <cell r="J418" t="str">
            <v xml:space="preserve"> </v>
          </cell>
          <cell r="K418" t="str">
            <v xml:space="preserve"> </v>
          </cell>
          <cell r="L418" t="str">
            <v xml:space="preserve"> </v>
          </cell>
          <cell r="M418" t="str">
            <v xml:space="preserve"> </v>
          </cell>
          <cell r="N418" t="str">
            <v xml:space="preserve"> </v>
          </cell>
          <cell r="O418" t="str">
            <v xml:space="preserve"> </v>
          </cell>
        </row>
        <row r="419">
          <cell r="A419" t="str">
            <v>Dual DSU III (Plug-On)</v>
          </cell>
          <cell r="B419" t="str">
            <v>1200128L1</v>
          </cell>
          <cell r="C419" t="str">
            <v xml:space="preserve">TSU Multiplexer Series Module. Provides 2 DTE interfaces up to 64 kbps each. Supports sync and async data supplied through two DB-26 mini-DIN interfaces. ADAPTER CABLES MUST BE PURCHASED SEPARATELY. Both V.35 (1200167L1) and RS-232 (1200167L2) interfaces </v>
          </cell>
          <cell r="D419">
            <v>475</v>
          </cell>
          <cell r="E419" t="str">
            <v>Included in Chassis</v>
          </cell>
          <cell r="F419" t="str">
            <v>Included in Chassis</v>
          </cell>
          <cell r="H419">
            <v>0</v>
          </cell>
          <cell r="I419" t="str">
            <v xml:space="preserve"> </v>
          </cell>
          <cell r="J419" t="str">
            <v xml:space="preserve"> </v>
          </cell>
          <cell r="K419" t="str">
            <v xml:space="preserve"> </v>
          </cell>
          <cell r="L419" t="str">
            <v xml:space="preserve"> </v>
          </cell>
          <cell r="M419" t="str">
            <v xml:space="preserve"> </v>
          </cell>
          <cell r="N419" t="str">
            <v xml:space="preserve"> </v>
          </cell>
          <cell r="O419" t="str">
            <v xml:space="preserve"> </v>
          </cell>
        </row>
        <row r="420">
          <cell r="A420" t="str">
            <v>Dual Nx56/64 (Plug-On)</v>
          </cell>
          <cell r="B420" t="str">
            <v>1200159L1</v>
          </cell>
          <cell r="C420" t="str">
            <v>TSU Multiplexer Series Module. Provides two Nx56/64 interfaces on a single module, each capable of operating at speeds up to 1.536 Mbps in 56 or 64 kbps increments.  Also includes 8K in-band configuration capability.  NO CABLES SUPPLIED.</v>
          </cell>
          <cell r="D420">
            <v>465</v>
          </cell>
          <cell r="E420" t="str">
            <v>Included in Chassis</v>
          </cell>
          <cell r="F420" t="str">
            <v>Included in Chassis</v>
          </cell>
          <cell r="H420">
            <v>0</v>
          </cell>
          <cell r="I420" t="str">
            <v xml:space="preserve"> </v>
          </cell>
          <cell r="J420" t="str">
            <v xml:space="preserve"> </v>
          </cell>
          <cell r="K420" t="str">
            <v xml:space="preserve"> </v>
          </cell>
          <cell r="L420" t="str">
            <v xml:space="preserve"> </v>
          </cell>
          <cell r="M420" t="str">
            <v xml:space="preserve"> </v>
          </cell>
          <cell r="N420" t="str">
            <v xml:space="preserve"> </v>
          </cell>
          <cell r="O420" t="str">
            <v xml:space="preserve"> </v>
          </cell>
        </row>
        <row r="421">
          <cell r="A421" t="str">
            <v>Dual OCU DP (Plug-On)</v>
          </cell>
          <cell r="B421" t="str">
            <v>1200231L1</v>
          </cell>
          <cell r="C421" t="str">
            <v>TSU Multiplexer Series Module. Provides two Dual Office Channel Unit Data Ports.  Used to access the T1 facility over a 4-wire DDS or Switch 56 circuit.  (HOT SWAPPABLE)</v>
          </cell>
          <cell r="D421">
            <v>695</v>
          </cell>
          <cell r="E421" t="str">
            <v>Included in Chassis</v>
          </cell>
          <cell r="F421" t="str">
            <v>Included in Chassis</v>
          </cell>
          <cell r="H421">
            <v>0</v>
          </cell>
          <cell r="I421" t="str">
            <v xml:space="preserve"> </v>
          </cell>
          <cell r="J421" t="str">
            <v xml:space="preserve"> </v>
          </cell>
          <cell r="K421" t="str">
            <v xml:space="preserve"> </v>
          </cell>
          <cell r="L421" t="str">
            <v xml:space="preserve"> </v>
          </cell>
          <cell r="M421" t="str">
            <v xml:space="preserve"> </v>
          </cell>
          <cell r="N421" t="str">
            <v xml:space="preserve"> </v>
          </cell>
          <cell r="O421" t="str">
            <v xml:space="preserve"> </v>
          </cell>
        </row>
        <row r="422">
          <cell r="A422" t="str">
            <v>Nx56/64 V.35 (Plug-On)</v>
          </cell>
          <cell r="B422" t="str">
            <v>1202053L1</v>
          </cell>
          <cell r="C422" t="str">
            <v xml:space="preserve">TSU Multiplexer Series Module. Provides Nx56/64 speeds with V.35 DTE interface.  Hot Swappable if used with a Hot Swappable plug-in module.  </v>
          </cell>
          <cell r="D422">
            <v>345</v>
          </cell>
          <cell r="E422" t="str">
            <v>Included in Chassis</v>
          </cell>
          <cell r="F422" t="str">
            <v>Included in Chassis</v>
          </cell>
          <cell r="H422">
            <v>0</v>
          </cell>
          <cell r="I422" t="str">
            <v xml:space="preserve"> </v>
          </cell>
          <cell r="J422" t="str">
            <v xml:space="preserve"> </v>
          </cell>
          <cell r="K422" t="str">
            <v xml:space="preserve"> </v>
          </cell>
          <cell r="L422" t="str">
            <v xml:space="preserve"> </v>
          </cell>
          <cell r="M422" t="str">
            <v xml:space="preserve"> </v>
          </cell>
          <cell r="N422" t="str">
            <v xml:space="preserve"> </v>
          </cell>
          <cell r="O422" t="str">
            <v xml:space="preserve"> </v>
          </cell>
        </row>
        <row r="423">
          <cell r="A423" t="str">
            <v>Dual Nx56/64 (Plug-On) w/Cables</v>
          </cell>
          <cell r="B423" t="str">
            <v>4200159L1</v>
          </cell>
          <cell r="C423" t="str">
            <v>TSU Multiplexer Series Module. Provides two Nx56/64 interfaces on a single module (1200159L1), each capable of operating at speeds up to 1.536 Mbps in 56 or 64 kbps increments.  Also includes 8K in-band communications channel capability. Two V.35 connecto</v>
          </cell>
          <cell r="D423">
            <v>645</v>
          </cell>
          <cell r="E423" t="str">
            <v>Included in Chassis</v>
          </cell>
          <cell r="F423" t="str">
            <v>Included in Chassis</v>
          </cell>
          <cell r="H423">
            <v>0</v>
          </cell>
          <cell r="I423" t="str">
            <v xml:space="preserve"> </v>
          </cell>
          <cell r="J423" t="str">
            <v xml:space="preserve"> </v>
          </cell>
          <cell r="K423" t="str">
            <v xml:space="preserve"> </v>
          </cell>
          <cell r="L423" t="str">
            <v xml:space="preserve"> </v>
          </cell>
          <cell r="M423" t="str">
            <v xml:space="preserve"> </v>
          </cell>
          <cell r="N423" t="str">
            <v xml:space="preserve"> </v>
          </cell>
          <cell r="O423" t="str">
            <v xml:space="preserve"> </v>
          </cell>
        </row>
        <row r="424">
          <cell r="A424" t="str">
            <v>V.35 Connector Adapter Cable</v>
          </cell>
          <cell r="B424" t="str">
            <v>1200167L1</v>
          </cell>
          <cell r="C424" t="str">
            <v>For use with Dual DSU III Modules and Plug-ons, and dual Nx56/64 and Plug-ons converts to a single V.35 interface through a 37-pin Winchester connector.</v>
          </cell>
          <cell r="D424">
            <v>90</v>
          </cell>
          <cell r="E424" t="str">
            <v>Included in Chassis</v>
          </cell>
          <cell r="F424" t="str">
            <v>Included in Chassis</v>
          </cell>
          <cell r="H424">
            <v>0</v>
          </cell>
          <cell r="I424" t="str">
            <v xml:space="preserve"> </v>
          </cell>
          <cell r="J424" t="str">
            <v xml:space="preserve"> </v>
          </cell>
          <cell r="K424" t="str">
            <v xml:space="preserve"> </v>
          </cell>
          <cell r="L424" t="str">
            <v xml:space="preserve"> </v>
          </cell>
          <cell r="M424" t="str">
            <v xml:space="preserve"> </v>
          </cell>
          <cell r="N424" t="str">
            <v xml:space="preserve"> </v>
          </cell>
          <cell r="O424" t="str">
            <v xml:space="preserve"> </v>
          </cell>
        </row>
        <row r="425">
          <cell r="A425" t="str">
            <v>RS-232 Connector Adapter Cable</v>
          </cell>
          <cell r="B425" t="str">
            <v>1200167L2</v>
          </cell>
          <cell r="C425" t="str">
            <v>For use with Dual DSU III Modules and Plug-Ons, converts to a single RS-232 through a db25 physical connector.</v>
          </cell>
          <cell r="D425">
            <v>40</v>
          </cell>
          <cell r="E425" t="str">
            <v>Included in Chassis</v>
          </cell>
          <cell r="F425" t="str">
            <v>Included in Chassis</v>
          </cell>
          <cell r="H425">
            <v>0</v>
          </cell>
          <cell r="I425" t="str">
            <v xml:space="preserve"> </v>
          </cell>
          <cell r="J425" t="str">
            <v xml:space="preserve"> </v>
          </cell>
          <cell r="K425" t="str">
            <v xml:space="preserve"> </v>
          </cell>
          <cell r="L425" t="str">
            <v xml:space="preserve"> </v>
          </cell>
          <cell r="M425" t="str">
            <v xml:space="preserve"> </v>
          </cell>
          <cell r="N425" t="str">
            <v xml:space="preserve"> </v>
          </cell>
          <cell r="O425" t="str">
            <v xml:space="preserve"> </v>
          </cell>
        </row>
        <row r="426">
          <cell r="A426" t="str">
            <v>TSU 600 AC Power Supply</v>
          </cell>
          <cell r="B426" t="str">
            <v>1202378L1</v>
          </cell>
          <cell r="C426" t="str">
            <v>TSU 600 2nd GEN AC power supply. TSU 600 1st GEN (1200076LX) requires 1200237L1 (not listed)</v>
          </cell>
          <cell r="D426">
            <v>395</v>
          </cell>
          <cell r="E426" t="str">
            <v>Included in Chassis</v>
          </cell>
          <cell r="F426" t="str">
            <v>Included in Chassis</v>
          </cell>
          <cell r="H426">
            <v>0</v>
          </cell>
          <cell r="I426" t="str">
            <v xml:space="preserve"> </v>
          </cell>
          <cell r="J426" t="str">
            <v xml:space="preserve"> </v>
          </cell>
          <cell r="K426" t="str">
            <v xml:space="preserve"> </v>
          </cell>
          <cell r="L426" t="str">
            <v xml:space="preserve"> </v>
          </cell>
          <cell r="M426" t="str">
            <v xml:space="preserve"> </v>
          </cell>
          <cell r="N426" t="str">
            <v xml:space="preserve"> </v>
          </cell>
          <cell r="O426" t="str">
            <v xml:space="preserve"> </v>
          </cell>
        </row>
        <row r="427">
          <cell r="A427" t="str">
            <v>TSU 600e Redundant AC Power Supply</v>
          </cell>
          <cell r="B427" t="str">
            <v>1200216L1</v>
          </cell>
          <cell r="C427" t="str">
            <v>Second AC powering module for the TSU 600e chassis. Provides internal, integrated AC power redundancy for critical networking applications.</v>
          </cell>
          <cell r="D427">
            <v>495</v>
          </cell>
          <cell r="E427" t="str">
            <v>Included in Chassis</v>
          </cell>
          <cell r="F427" t="str">
            <v>Included in Chassis</v>
          </cell>
          <cell r="H427">
            <v>0</v>
          </cell>
          <cell r="I427" t="str">
            <v xml:space="preserve"> </v>
          </cell>
          <cell r="J427" t="str">
            <v xml:space="preserve"> </v>
          </cell>
          <cell r="K427" t="str">
            <v xml:space="preserve"> </v>
          </cell>
          <cell r="L427" t="str">
            <v xml:space="preserve"> </v>
          </cell>
          <cell r="M427" t="str">
            <v xml:space="preserve"> </v>
          </cell>
          <cell r="N427" t="str">
            <v xml:space="preserve"> </v>
          </cell>
          <cell r="O427" t="str">
            <v xml:space="preserve"> </v>
          </cell>
        </row>
        <row r="428">
          <cell r="A428" t="str">
            <v>TSU 600/600e DC Power Supply</v>
          </cell>
          <cell r="B428" t="str">
            <v>1200379L1</v>
          </cell>
          <cell r="C428" t="str">
            <v>TSU 600 and TSU 600e DC power supply module.</v>
          </cell>
          <cell r="D428">
            <v>395</v>
          </cell>
          <cell r="E428" t="str">
            <v>Included in Chassis</v>
          </cell>
          <cell r="F428" t="str">
            <v>Included in Chassis</v>
          </cell>
          <cell r="H428">
            <v>0</v>
          </cell>
          <cell r="I428" t="str">
            <v xml:space="preserve"> </v>
          </cell>
          <cell r="J428" t="str">
            <v xml:space="preserve"> </v>
          </cell>
          <cell r="K428" t="str">
            <v xml:space="preserve"> </v>
          </cell>
          <cell r="L428" t="str">
            <v xml:space="preserve"> </v>
          </cell>
          <cell r="M428" t="str">
            <v xml:space="preserve"> </v>
          </cell>
          <cell r="N428" t="str">
            <v xml:space="preserve"> </v>
          </cell>
          <cell r="O428" t="str">
            <v xml:space="preserve"> </v>
          </cell>
        </row>
        <row r="429">
          <cell r="A429" t="str">
            <v>Nx56/64 w/DBU "Y" Cable</v>
          </cell>
          <cell r="B429" t="str">
            <v>1200196L1</v>
          </cell>
          <cell r="C429" t="str">
            <v>3-port V.35 "Y" cable for use w/ the TSU 100e and 120e for Dial Backup using the base V.35 port or as a spare for the Nx56/64 w/ DBU plug-on module.</v>
          </cell>
          <cell r="D429">
            <v>135</v>
          </cell>
          <cell r="E429" t="str">
            <v>Included in Chassis</v>
          </cell>
          <cell r="F429" t="str">
            <v>Included in Chassis</v>
          </cell>
          <cell r="H429">
            <v>0</v>
          </cell>
          <cell r="I429" t="str">
            <v xml:space="preserve"> </v>
          </cell>
          <cell r="J429" t="str">
            <v xml:space="preserve"> </v>
          </cell>
          <cell r="K429" t="str">
            <v xml:space="preserve"> </v>
          </cell>
          <cell r="L429" t="str">
            <v xml:space="preserve"> </v>
          </cell>
          <cell r="M429" t="str">
            <v xml:space="preserve"> </v>
          </cell>
          <cell r="N429" t="str">
            <v xml:space="preserve"> </v>
          </cell>
          <cell r="O429" t="str">
            <v xml:space="preserve"> </v>
          </cell>
        </row>
        <row r="430">
          <cell r="A430" t="str">
            <v>23" Rack Adapter Kit for TDU</v>
          </cell>
          <cell r="B430" t="str">
            <v>1200171L1</v>
          </cell>
          <cell r="C430" t="str">
            <v>23" Rack Adapter Kit for TDU 120 and T3SU 300.  Kit includes one pair (2 each) brackets and (6 each) mounting screws.</v>
          </cell>
          <cell r="D430">
            <v>50</v>
          </cell>
          <cell r="E430" t="str">
            <v>Included in Chassis</v>
          </cell>
          <cell r="F430" t="str">
            <v>Included in Chassis</v>
          </cell>
          <cell r="H430">
            <v>0</v>
          </cell>
          <cell r="I430" t="str">
            <v xml:space="preserve"> </v>
          </cell>
          <cell r="J430" t="str">
            <v xml:space="preserve"> </v>
          </cell>
          <cell r="K430" t="str">
            <v xml:space="preserve"> </v>
          </cell>
          <cell r="L430" t="str">
            <v xml:space="preserve"> </v>
          </cell>
          <cell r="M430" t="str">
            <v xml:space="preserve"> </v>
          </cell>
          <cell r="N430" t="str">
            <v xml:space="preserve"> </v>
          </cell>
          <cell r="O430" t="str">
            <v xml:space="preserve"> </v>
          </cell>
        </row>
        <row r="431">
          <cell r="A431" t="str">
            <v>TSU 1XX 1st Gen Dual Mounting Shelf</v>
          </cell>
          <cell r="B431" t="str">
            <v>1200084L1</v>
          </cell>
          <cell r="C431" t="str">
            <v>19" shelf for rackmounting two TSU 1XX 1st Gen units.</v>
          </cell>
          <cell r="D431">
            <v>120</v>
          </cell>
          <cell r="E431" t="str">
            <v>Included in Chassis</v>
          </cell>
          <cell r="F431" t="str">
            <v>Included in Chassis</v>
          </cell>
          <cell r="H431">
            <v>0</v>
          </cell>
          <cell r="I431" t="str">
            <v xml:space="preserve"> </v>
          </cell>
          <cell r="J431" t="str">
            <v xml:space="preserve"> </v>
          </cell>
          <cell r="K431" t="str">
            <v xml:space="preserve"> </v>
          </cell>
          <cell r="L431" t="str">
            <v xml:space="preserve"> </v>
          </cell>
          <cell r="M431" t="str">
            <v xml:space="preserve"> </v>
          </cell>
          <cell r="N431" t="str">
            <v xml:space="preserve"> </v>
          </cell>
          <cell r="O431" t="str">
            <v xml:space="preserve"> </v>
          </cell>
        </row>
        <row r="432">
          <cell r="A432" t="str">
            <v>TSU 1XX 2nd Gen Dual Mounting Shelf</v>
          </cell>
          <cell r="B432" t="str">
            <v>1200084L2</v>
          </cell>
          <cell r="C432" t="str">
            <v>19" shelf for rackmounting two TSU 1XX 2nd Gen units.  Color:  Cream.</v>
          </cell>
          <cell r="D432">
            <v>120</v>
          </cell>
          <cell r="E432" t="str">
            <v>Included in Chassis</v>
          </cell>
          <cell r="F432" t="str">
            <v>Included in Chassis</v>
          </cell>
          <cell r="H432">
            <v>0</v>
          </cell>
          <cell r="I432" t="str">
            <v xml:space="preserve"> </v>
          </cell>
          <cell r="J432" t="str">
            <v xml:space="preserve"> </v>
          </cell>
          <cell r="K432" t="str">
            <v xml:space="preserve"> </v>
          </cell>
          <cell r="L432" t="str">
            <v xml:space="preserve"> </v>
          </cell>
          <cell r="M432" t="str">
            <v xml:space="preserve"> </v>
          </cell>
          <cell r="N432" t="str">
            <v xml:space="preserve"> </v>
          </cell>
          <cell r="O432" t="str">
            <v xml:space="preserve"> </v>
          </cell>
        </row>
        <row r="433">
          <cell r="A433" t="str">
            <v>ACT 1900</v>
          </cell>
        </row>
        <row r="434">
          <cell r="A434" t="str">
            <v>ACT 1900 Channel Bank</v>
          </cell>
          <cell r="B434" t="str">
            <v>4150ACT1900L2</v>
          </cell>
          <cell r="C434" t="str">
            <v>ACT 1900 Channel Bank System with Common Cards and Single Power Supply.</v>
          </cell>
          <cell r="D434">
            <v>3895</v>
          </cell>
          <cell r="E434" t="str">
            <v>N/A</v>
          </cell>
          <cell r="F434" t="str">
            <v>N/A</v>
          </cell>
          <cell r="H434">
            <v>0</v>
          </cell>
          <cell r="I434" t="str">
            <v xml:space="preserve"> </v>
          </cell>
          <cell r="J434" t="str">
            <v xml:space="preserve"> </v>
          </cell>
          <cell r="K434" t="str">
            <v xml:space="preserve"> </v>
          </cell>
          <cell r="L434" t="str">
            <v xml:space="preserve"> </v>
          </cell>
          <cell r="M434" t="str">
            <v xml:space="preserve"> </v>
          </cell>
          <cell r="N434" t="str">
            <v xml:space="preserve"> </v>
          </cell>
          <cell r="O434" t="str">
            <v xml:space="preserve"> </v>
          </cell>
        </row>
        <row r="435">
          <cell r="A435" t="str">
            <v>ACT 1900 Channel Bank</v>
          </cell>
          <cell r="B435" t="str">
            <v>4150ACT1900L4</v>
          </cell>
          <cell r="C435" t="str">
            <v>ACT 1900 Channel Bank System with Common Cards and Redundant Power Supplies.</v>
          </cell>
          <cell r="D435">
            <v>4224</v>
          </cell>
          <cell r="E435" t="str">
            <v>N/A</v>
          </cell>
          <cell r="F435" t="str">
            <v>N/A</v>
          </cell>
          <cell r="H435">
            <v>0</v>
          </cell>
          <cell r="I435" t="str">
            <v xml:space="preserve"> </v>
          </cell>
          <cell r="J435" t="str">
            <v xml:space="preserve"> </v>
          </cell>
          <cell r="K435" t="str">
            <v xml:space="preserve"> </v>
          </cell>
          <cell r="L435" t="str">
            <v xml:space="preserve"> </v>
          </cell>
          <cell r="M435" t="str">
            <v xml:space="preserve"> </v>
          </cell>
          <cell r="N435" t="str">
            <v xml:space="preserve"> </v>
          </cell>
          <cell r="O435" t="str">
            <v xml:space="preserve"> </v>
          </cell>
        </row>
        <row r="436">
          <cell r="A436" t="str">
            <v xml:space="preserve">T1  </v>
          </cell>
        </row>
        <row r="437">
          <cell r="A437" t="str">
            <v xml:space="preserve">MX410                         </v>
          </cell>
          <cell r="B437" t="str">
            <v>1189500L1</v>
          </cell>
          <cell r="C437" t="str">
            <v>The MX410 provides TA DAXing for wireless.</v>
          </cell>
          <cell r="D437">
            <v>925</v>
          </cell>
          <cell r="E437" t="str">
            <v>N/A</v>
          </cell>
          <cell r="F437" t="str">
            <v>Call for Quote</v>
          </cell>
          <cell r="H437">
            <v>0</v>
          </cell>
          <cell r="I437" t="str">
            <v xml:space="preserve"> </v>
          </cell>
          <cell r="J437" t="str">
            <v xml:space="preserve"> </v>
          </cell>
          <cell r="K437" t="str">
            <v xml:space="preserve"> </v>
          </cell>
          <cell r="L437" t="str">
            <v xml:space="preserve"> </v>
          </cell>
          <cell r="M437" t="str">
            <v xml:space="preserve"> </v>
          </cell>
          <cell r="N437" t="str">
            <v xml:space="preserve"> </v>
          </cell>
          <cell r="O437" t="str">
            <v xml:space="preserve"> </v>
          </cell>
        </row>
        <row r="438">
          <cell r="A438" t="str">
            <v>MX410 Power Supply Unit</v>
          </cell>
          <cell r="B438" t="str">
            <v>1189501L1</v>
          </cell>
          <cell r="C438" t="str">
            <v>The unit provides power for the MX410 chassis.</v>
          </cell>
          <cell r="D438">
            <v>105</v>
          </cell>
          <cell r="E438" t="str">
            <v>N/A</v>
          </cell>
          <cell r="F438" t="str">
            <v>Call for Quote</v>
          </cell>
          <cell r="H438">
            <v>0</v>
          </cell>
          <cell r="I438" t="str">
            <v xml:space="preserve"> </v>
          </cell>
          <cell r="J438" t="str">
            <v xml:space="preserve"> </v>
          </cell>
          <cell r="K438" t="str">
            <v xml:space="preserve"> </v>
          </cell>
          <cell r="L438" t="str">
            <v xml:space="preserve"> </v>
          </cell>
          <cell r="M438" t="str">
            <v xml:space="preserve"> </v>
          </cell>
          <cell r="N438" t="str">
            <v xml:space="preserve"> </v>
          </cell>
          <cell r="O438" t="str">
            <v xml:space="preserve"> </v>
          </cell>
        </row>
        <row r="439">
          <cell r="A439" t="str">
            <v>MX410 Blank PSU Cover</v>
          </cell>
          <cell r="B439" t="str">
            <v>1189502L1</v>
          </cell>
          <cell r="C439" t="str">
            <v>This blank cover is inseted into the second PSU slot when a non-redundant power supply is used.</v>
          </cell>
          <cell r="D439">
            <v>20</v>
          </cell>
          <cell r="E439" t="str">
            <v>N/A</v>
          </cell>
          <cell r="F439" t="str">
            <v>N/A</v>
          </cell>
          <cell r="H439">
            <v>0</v>
          </cell>
          <cell r="I439" t="str">
            <v xml:space="preserve"> </v>
          </cell>
          <cell r="J439" t="str">
            <v xml:space="preserve"> </v>
          </cell>
          <cell r="K439" t="str">
            <v xml:space="preserve"> </v>
          </cell>
          <cell r="L439" t="str">
            <v xml:space="preserve"> </v>
          </cell>
          <cell r="M439" t="str">
            <v xml:space="preserve"> </v>
          </cell>
          <cell r="N439" t="str">
            <v xml:space="preserve"> </v>
          </cell>
          <cell r="O439" t="str">
            <v xml:space="preserve"> </v>
          </cell>
        </row>
        <row r="440">
          <cell r="A440" t="str">
            <v xml:space="preserve">MX412                         </v>
          </cell>
          <cell r="B440" t="str">
            <v>1189512L1</v>
          </cell>
          <cell r="C440" t="str">
            <v>The MX412 provides interfaces to twelve DS1 I/O ports (RJ48 connectors) and provides the ability to drop and insert up to 24 DS0 signals from any DS1 interface on the terminal side. The DS0s may be routed to another DS1, V.35 port, FXS or used for Etherne</v>
          </cell>
          <cell r="D440">
            <v>1500</v>
          </cell>
          <cell r="E440" t="str">
            <v>N/A</v>
          </cell>
          <cell r="F440" t="str">
            <v>N/A</v>
          </cell>
          <cell r="H440">
            <v>0</v>
          </cell>
          <cell r="I440" t="str">
            <v xml:space="preserve"> </v>
          </cell>
          <cell r="J440" t="str">
            <v xml:space="preserve"> </v>
          </cell>
          <cell r="K440" t="str">
            <v xml:space="preserve"> </v>
          </cell>
          <cell r="L440" t="str">
            <v xml:space="preserve"> </v>
          </cell>
          <cell r="M440" t="str">
            <v xml:space="preserve"> </v>
          </cell>
          <cell r="N440" t="str">
            <v xml:space="preserve"> </v>
          </cell>
          <cell r="O440" t="str">
            <v xml:space="preserve"> </v>
          </cell>
        </row>
        <row r="441">
          <cell r="A441" t="str">
            <v xml:space="preserve">MX410 NON-RED POWER           </v>
          </cell>
          <cell r="B441" t="str">
            <v>4189500L1</v>
          </cell>
          <cell r="C441" t="str">
            <v>MX410 Non-redundant power cards.  Includes (1) 1189500L1, (1) 1189501L1, and (1) 1189502L1</v>
          </cell>
          <cell r="D441">
            <v>1050</v>
          </cell>
          <cell r="E441" t="str">
            <v>N/A</v>
          </cell>
          <cell r="F441" t="str">
            <v>N/A</v>
          </cell>
          <cell r="H441">
            <v>0</v>
          </cell>
          <cell r="I441" t="str">
            <v xml:space="preserve"> </v>
          </cell>
          <cell r="J441" t="str">
            <v xml:space="preserve"> </v>
          </cell>
          <cell r="K441" t="str">
            <v xml:space="preserve"> </v>
          </cell>
          <cell r="L441" t="str">
            <v xml:space="preserve"> </v>
          </cell>
          <cell r="M441" t="str">
            <v xml:space="preserve"> </v>
          </cell>
          <cell r="N441" t="str">
            <v xml:space="preserve"> </v>
          </cell>
          <cell r="O441" t="str">
            <v xml:space="preserve"> </v>
          </cell>
        </row>
        <row r="442">
          <cell r="A442" t="str">
            <v xml:space="preserve">MX410 REDUNDANT POWER         </v>
          </cell>
          <cell r="B442" t="str">
            <v>4189500L2</v>
          </cell>
          <cell r="C442" t="str">
            <v>MX410 W/redundant power cards.  Includes (1) 1189500L1, and (2) 1189501L1.</v>
          </cell>
          <cell r="D442">
            <v>1135</v>
          </cell>
          <cell r="E442" t="str">
            <v>N/A</v>
          </cell>
          <cell r="F442" t="str">
            <v>N/A</v>
          </cell>
          <cell r="H442">
            <v>0</v>
          </cell>
          <cell r="I442" t="str">
            <v xml:space="preserve"> </v>
          </cell>
          <cell r="J442" t="str">
            <v xml:space="preserve"> </v>
          </cell>
          <cell r="K442" t="str">
            <v xml:space="preserve"> </v>
          </cell>
          <cell r="L442" t="str">
            <v xml:space="preserve"> </v>
          </cell>
          <cell r="M442" t="str">
            <v xml:space="preserve"> </v>
          </cell>
          <cell r="N442" t="str">
            <v xml:space="preserve"> </v>
          </cell>
          <cell r="O442" t="str">
            <v xml:space="preserve"> </v>
          </cell>
        </row>
        <row r="443">
          <cell r="A443" t="str">
            <v>T1 CSU ACE</v>
          </cell>
          <cell r="B443" t="str">
            <v>1203022L1</v>
          </cell>
          <cell r="C443" t="str">
            <v>T1 Channel Service Unit used for interfacing CPE equipment to a T1 line. Powered by 12 - 48VDC. AC to 12 VDC wall plug included w/ unit. Unit is transparent to ESF and B8ZS. New housing with LEDS on front of unit and interfaces on rear of unit. Must be or</v>
          </cell>
          <cell r="D443">
            <v>514</v>
          </cell>
          <cell r="E443" t="str">
            <v>L1</v>
          </cell>
          <cell r="F443" t="str">
            <v>M1</v>
          </cell>
          <cell r="H443">
            <v>0</v>
          </cell>
          <cell r="I443" t="str">
            <v xml:space="preserve"> </v>
          </cell>
          <cell r="J443" t="str">
            <v xml:space="preserve"> </v>
          </cell>
          <cell r="K443" t="str">
            <v xml:space="preserve"> </v>
          </cell>
          <cell r="L443" t="str">
            <v xml:space="preserve"> </v>
          </cell>
          <cell r="M443" t="str">
            <v xml:space="preserve"> </v>
          </cell>
          <cell r="N443" t="str">
            <v xml:space="preserve"> </v>
          </cell>
          <cell r="O443" t="str">
            <v xml:space="preserve"> </v>
          </cell>
        </row>
        <row r="444">
          <cell r="A444" t="str">
            <v>T1 CSU ACE</v>
          </cell>
          <cell r="B444" t="str">
            <v>1203022L1#GOV</v>
          </cell>
          <cell r="C444" t="str">
            <v>T1 Channel Service Unit used for interfacing CPE equipment to a T1 line. Powered by 12 - 48 VDC. AC to 12 VDC wall plug included w/ unit. Unit is transparent to ESF and B8ZS. New housing with LEDS on front of unit and interfaces on rear of unit. This mode</v>
          </cell>
          <cell r="D444">
            <v>514</v>
          </cell>
          <cell r="E444" t="str">
            <v>L1</v>
          </cell>
          <cell r="F444" t="str">
            <v>M1</v>
          </cell>
          <cell r="H444">
            <v>0</v>
          </cell>
          <cell r="I444" t="str">
            <v xml:space="preserve"> </v>
          </cell>
          <cell r="J444" t="str">
            <v xml:space="preserve"> </v>
          </cell>
          <cell r="K444" t="str">
            <v xml:space="preserve"> </v>
          </cell>
          <cell r="L444" t="str">
            <v xml:space="preserve"> </v>
          </cell>
          <cell r="M444" t="str">
            <v xml:space="preserve"> </v>
          </cell>
          <cell r="N444" t="str">
            <v xml:space="preserve"> </v>
          </cell>
          <cell r="O444" t="str">
            <v xml:space="preserve"> </v>
          </cell>
        </row>
        <row r="445">
          <cell r="A445" t="str">
            <v>T1 CSU ACE Spare Power Supply - 3P Rectangular Conn.</v>
          </cell>
          <cell r="B445" t="str">
            <v>1902022L1</v>
          </cell>
          <cell r="C445" t="str">
            <v>12 VDC wall plug power supply w/ rectangular 3P Molex connector.  Converts 120 VAC, 60 Hz power to 12 VDC for 2nd Gen T1 CSU ACE (1202022L1).</v>
          </cell>
          <cell r="D445">
            <v>20</v>
          </cell>
          <cell r="E445" t="str">
            <v>Included in Chassis</v>
          </cell>
          <cell r="F445" t="str">
            <v>Included in Chassis</v>
          </cell>
          <cell r="H445">
            <v>0</v>
          </cell>
          <cell r="I445" t="str">
            <v xml:space="preserve"> </v>
          </cell>
          <cell r="J445" t="str">
            <v xml:space="preserve"> </v>
          </cell>
          <cell r="K445" t="str">
            <v xml:space="preserve"> </v>
          </cell>
          <cell r="L445" t="str">
            <v xml:space="preserve"> </v>
          </cell>
          <cell r="M445" t="str">
            <v xml:space="preserve"> </v>
          </cell>
          <cell r="N445" t="str">
            <v xml:space="preserve"> </v>
          </cell>
          <cell r="O445" t="str">
            <v xml:space="preserve"> </v>
          </cell>
        </row>
        <row r="446">
          <cell r="A446" t="str">
            <v>T1 CSU ACE Spare Power Supply - Round</v>
          </cell>
          <cell r="B446" t="str">
            <v>1903022L1</v>
          </cell>
          <cell r="C446" t="str">
            <v>12 VDC wall plug power supply w/ round connector.  Converts 120 VAC, 60 Hz power to 12 VDC for 3rd Gen T1 CSU ACE (1203022L1) and 4th gen ESF CSU ACE (1204025L1) products.</v>
          </cell>
          <cell r="D446">
            <v>20</v>
          </cell>
          <cell r="E446" t="str">
            <v>Included in Chassis</v>
          </cell>
          <cell r="F446" t="str">
            <v>Included in Chassis</v>
          </cell>
          <cell r="H446">
            <v>0</v>
          </cell>
          <cell r="I446" t="str">
            <v xml:space="preserve"> </v>
          </cell>
          <cell r="J446" t="str">
            <v xml:space="preserve"> </v>
          </cell>
          <cell r="K446" t="str">
            <v xml:space="preserve"> </v>
          </cell>
          <cell r="L446" t="str">
            <v xml:space="preserve"> </v>
          </cell>
          <cell r="M446" t="str">
            <v xml:space="preserve"> </v>
          </cell>
          <cell r="N446" t="str">
            <v xml:space="preserve"> </v>
          </cell>
          <cell r="O446" t="str">
            <v xml:space="preserve"> </v>
          </cell>
        </row>
        <row r="447">
          <cell r="A447" t="str">
            <v>T1 ESF CSU ACE</v>
          </cell>
          <cell r="B447" t="str">
            <v>1204025L1</v>
          </cell>
          <cell r="C447" t="str">
            <v>T1 ESF CSU used for interfacing CPE equipment to T1 line.  Also provides SF to ESF conversion.  Support for T-Watch and updated menu structure.  DB15 T1 adapter ordered separately PN: 3196027.</v>
          </cell>
          <cell r="D447">
            <v>945</v>
          </cell>
          <cell r="E447" t="str">
            <v>L1</v>
          </cell>
          <cell r="F447" t="str">
            <v>M2</v>
          </cell>
          <cell r="H447">
            <v>0</v>
          </cell>
          <cell r="I447" t="str">
            <v xml:space="preserve"> </v>
          </cell>
          <cell r="J447" t="str">
            <v xml:space="preserve"> </v>
          </cell>
          <cell r="K447" t="str">
            <v xml:space="preserve"> </v>
          </cell>
          <cell r="L447" t="str">
            <v xml:space="preserve"> </v>
          </cell>
          <cell r="M447" t="str">
            <v xml:space="preserve"> </v>
          </cell>
          <cell r="N447" t="str">
            <v xml:space="preserve"> </v>
          </cell>
          <cell r="O447" t="str">
            <v xml:space="preserve"> </v>
          </cell>
        </row>
        <row r="448">
          <cell r="A448" t="str">
            <v>T1 ESF CSU ACE Rackmount</v>
          </cell>
          <cell r="B448" t="str">
            <v>1202066L1</v>
          </cell>
          <cell r="C448" t="str">
            <v>Rackmount version of ESF CSU ACE compatible with Smart 16 /16e shelves. Used to interface CPE equipment to T1 line.  Provides SF to ESF conversion with full ESF performance information.</v>
          </cell>
          <cell r="D448">
            <v>870</v>
          </cell>
          <cell r="E448" t="str">
            <v>Included in Chassis</v>
          </cell>
          <cell r="F448" t="str">
            <v>Included in Chassis</v>
          </cell>
          <cell r="H448">
            <v>0</v>
          </cell>
          <cell r="I448" t="str">
            <v xml:space="preserve"> </v>
          </cell>
          <cell r="J448" t="str">
            <v xml:space="preserve"> </v>
          </cell>
          <cell r="K448" t="str">
            <v xml:space="preserve"> </v>
          </cell>
          <cell r="L448" t="str">
            <v xml:space="preserve"> </v>
          </cell>
          <cell r="M448" t="str">
            <v xml:space="preserve"> </v>
          </cell>
          <cell r="N448" t="str">
            <v xml:space="preserve"> </v>
          </cell>
          <cell r="O448" t="str">
            <v xml:space="preserve"> </v>
          </cell>
        </row>
        <row r="449">
          <cell r="A449" t="str">
            <v>T1 CSU Circuit Pack</v>
          </cell>
          <cell r="B449" t="str">
            <v>1210018L1</v>
          </cell>
          <cell r="C449" t="str">
            <v>Type 400 T1 Channel Service Unit Circuit Pack, used for interfacing CPE equipment to a T1 line. Compatible with T400 shelves (1150092L1).    Powered by -48 VDC.</v>
          </cell>
          <cell r="D449">
            <v>495</v>
          </cell>
          <cell r="E449" t="str">
            <v>N/A</v>
          </cell>
          <cell r="F449" t="str">
            <v>N/A</v>
          </cell>
          <cell r="H449">
            <v>0</v>
          </cell>
          <cell r="I449" t="str">
            <v xml:space="preserve"> </v>
          </cell>
          <cell r="J449" t="str">
            <v xml:space="preserve"> </v>
          </cell>
          <cell r="K449" t="str">
            <v xml:space="preserve"> </v>
          </cell>
          <cell r="L449" t="str">
            <v xml:space="preserve"> </v>
          </cell>
          <cell r="M449" t="str">
            <v xml:space="preserve"> </v>
          </cell>
          <cell r="N449" t="str">
            <v xml:space="preserve"> </v>
          </cell>
          <cell r="O449" t="str">
            <v xml:space="preserve"> </v>
          </cell>
        </row>
        <row r="450">
          <cell r="A450" t="str">
            <v>TSU ACE (2nd Gen)</v>
          </cell>
          <cell r="B450" t="str">
            <v>1202295L1</v>
          </cell>
          <cell r="C450" t="str">
            <v>Low cost, single port 2nd Gen T1/FT1 DSU/CSU with LCD display and front panel, 4 button keypad. Single V.35 connector.  Supports remote configuration/monitoring across the FDL or 8K inband from host TSU LT or TSU ESP.  No test jacks. Must be ordered and s</v>
          </cell>
          <cell r="D450">
            <v>595</v>
          </cell>
          <cell r="E450" t="str">
            <v>L1</v>
          </cell>
          <cell r="F450" t="str">
            <v>M1</v>
          </cell>
          <cell r="H450">
            <v>0</v>
          </cell>
          <cell r="I450" t="str">
            <v xml:space="preserve"> </v>
          </cell>
          <cell r="J450" t="str">
            <v xml:space="preserve"> </v>
          </cell>
          <cell r="K450" t="str">
            <v xml:space="preserve"> </v>
          </cell>
          <cell r="L450" t="str">
            <v xml:space="preserve"> </v>
          </cell>
          <cell r="M450" t="str">
            <v xml:space="preserve"> </v>
          </cell>
          <cell r="N450" t="str">
            <v xml:space="preserve"> </v>
          </cell>
          <cell r="O450" t="str">
            <v xml:space="preserve"> </v>
          </cell>
        </row>
        <row r="451">
          <cell r="A451" t="str">
            <v>TSU ACE (2nd Gen)</v>
          </cell>
          <cell r="B451" t="str">
            <v>1202295L1#GOV</v>
          </cell>
          <cell r="C451" t="str">
            <v xml:space="preserve">Low cost, single port 2nd Gen T1/FT1 DSU/CSU with LCD display and front panel, 4 button keypad. Single V.35 connector.  Supports remote configuration/monitoring across the FDL or 8K inband from host TSU LT or TSU ESP.  No test jacks. This model should be </v>
          </cell>
          <cell r="D451">
            <v>595</v>
          </cell>
          <cell r="E451" t="str">
            <v>L1</v>
          </cell>
          <cell r="F451" t="str">
            <v>M1</v>
          </cell>
          <cell r="H451">
            <v>0</v>
          </cell>
          <cell r="I451" t="str">
            <v xml:space="preserve"> </v>
          </cell>
          <cell r="J451" t="str">
            <v xml:space="preserve"> </v>
          </cell>
          <cell r="K451" t="str">
            <v xml:space="preserve"> </v>
          </cell>
          <cell r="L451" t="str">
            <v xml:space="preserve"> </v>
          </cell>
          <cell r="M451" t="str">
            <v xml:space="preserve"> </v>
          </cell>
          <cell r="N451" t="str">
            <v xml:space="preserve"> </v>
          </cell>
          <cell r="O451" t="str">
            <v xml:space="preserve"> </v>
          </cell>
        </row>
        <row r="452">
          <cell r="A452" t="str">
            <v>TSU LT (3rd Gen)</v>
          </cell>
          <cell r="B452" t="str">
            <v>1203060L1</v>
          </cell>
          <cell r="C452" t="str">
            <v>Low cost, single port 3rd Gen T1/FT1 DSU/CSU with LCD display and front panel, 4 button keypad. VT 100 config, status and monitoring.  Supports T-Watch PRO.  Single V.35 connector.  Supports remote configuration/monitoring across the FDL or 8K inband. Mus</v>
          </cell>
          <cell r="D452">
            <v>895</v>
          </cell>
          <cell r="E452" t="str">
            <v>L1</v>
          </cell>
          <cell r="F452" t="str">
            <v>M2</v>
          </cell>
          <cell r="H452">
            <v>0</v>
          </cell>
          <cell r="I452" t="str">
            <v xml:space="preserve"> </v>
          </cell>
          <cell r="J452" t="str">
            <v xml:space="preserve"> </v>
          </cell>
          <cell r="K452" t="str">
            <v xml:space="preserve"> </v>
          </cell>
          <cell r="L452" t="str">
            <v xml:space="preserve"> </v>
          </cell>
          <cell r="M452" t="str">
            <v xml:space="preserve"> </v>
          </cell>
          <cell r="N452" t="str">
            <v xml:space="preserve"> </v>
          </cell>
          <cell r="O452" t="str">
            <v xml:space="preserve"> </v>
          </cell>
        </row>
        <row r="453">
          <cell r="A453" t="str">
            <v xml:space="preserve">TSU </v>
          </cell>
          <cell r="B453" t="str">
            <v>1200060L2</v>
          </cell>
          <cell r="C453" t="str">
            <v>Single port T1/FT1 DSU/CSU with metal chassis, LCD display and front panel, 4 button keypad. VT 100 configuration, status and monitoring.  Single V.35 DTE interface. Supports T-Watch PRO. Supports remote configuration/monitoring across the FDL or 8K inban</v>
          </cell>
          <cell r="D453">
            <v>1245</v>
          </cell>
          <cell r="E453" t="str">
            <v>L1</v>
          </cell>
          <cell r="F453" t="str">
            <v>M3</v>
          </cell>
          <cell r="H453">
            <v>0</v>
          </cell>
          <cell r="I453" t="str">
            <v xml:space="preserve"> </v>
          </cell>
          <cell r="J453" t="str">
            <v xml:space="preserve"> </v>
          </cell>
          <cell r="K453" t="str">
            <v xml:space="preserve"> </v>
          </cell>
          <cell r="L453" t="str">
            <v xml:space="preserve"> </v>
          </cell>
          <cell r="M453" t="str">
            <v xml:space="preserve"> </v>
          </cell>
          <cell r="N453" t="str">
            <v xml:space="preserve"> </v>
          </cell>
          <cell r="O453" t="str">
            <v xml:space="preserve"> </v>
          </cell>
        </row>
        <row r="454">
          <cell r="A454" t="str">
            <v>TSU V.35 Rackmount</v>
          </cell>
          <cell r="B454" t="str">
            <v>1202077L1</v>
          </cell>
          <cell r="C454" t="str">
            <v>2nd Generation Version of TSU RM rackmount, single port T1/FT1 DSU/CSU for Smart 16 /16e shelf. Similar functionality to standalone TSU.  Provides single V.35 DTE Interface. Integrated Dial backup Interface. Remote management capability via T-WATCH PRO (I</v>
          </cell>
          <cell r="D454">
            <v>945</v>
          </cell>
          <cell r="E454" t="str">
            <v>Included in Chassis</v>
          </cell>
          <cell r="F454" t="str">
            <v>Included in Chassis</v>
          </cell>
          <cell r="H454">
            <v>0</v>
          </cell>
          <cell r="I454" t="str">
            <v xml:space="preserve"> </v>
          </cell>
          <cell r="J454" t="str">
            <v xml:space="preserve"> </v>
          </cell>
          <cell r="K454" t="str">
            <v xml:space="preserve"> </v>
          </cell>
          <cell r="L454" t="str">
            <v xml:space="preserve"> </v>
          </cell>
          <cell r="M454" t="str">
            <v xml:space="preserve"> </v>
          </cell>
          <cell r="N454" t="str">
            <v xml:space="preserve"> </v>
          </cell>
          <cell r="O454" t="str">
            <v xml:space="preserve"> </v>
          </cell>
        </row>
        <row r="455">
          <cell r="A455" t="str">
            <v>TSU 530 Rackmount</v>
          </cell>
          <cell r="B455" t="str">
            <v>1200099L1</v>
          </cell>
          <cell r="C455" t="str">
            <v>Rackmount, single port T1/FT1 DSU/CSU for Smart 16 /16e shelf. Provides single EIA-530 DTE interface.</v>
          </cell>
          <cell r="D455">
            <v>1170</v>
          </cell>
          <cell r="E455" t="str">
            <v>Included in Chassis</v>
          </cell>
          <cell r="F455" t="str">
            <v>Included in Chassis</v>
          </cell>
          <cell r="H455">
            <v>0</v>
          </cell>
          <cell r="I455" t="str">
            <v xml:space="preserve"> </v>
          </cell>
          <cell r="J455" t="str">
            <v xml:space="preserve"> </v>
          </cell>
          <cell r="K455" t="str">
            <v xml:space="preserve"> </v>
          </cell>
          <cell r="L455" t="str">
            <v xml:space="preserve"> </v>
          </cell>
          <cell r="M455" t="str">
            <v xml:space="preserve"> </v>
          </cell>
          <cell r="N455" t="str">
            <v xml:space="preserve"> </v>
          </cell>
          <cell r="O455" t="str">
            <v xml:space="preserve"> </v>
          </cell>
        </row>
        <row r="456">
          <cell r="A456" t="str">
            <v>TSU ESP</v>
          </cell>
          <cell r="B456" t="str">
            <v>1200169L1</v>
          </cell>
          <cell r="C456" t="str">
            <v xml:space="preserve">Single port T1/FT1 SNMP DSU/CSU, LCD display, VT 100, SNMP and Telnet configuration and status.  Integrated SLIP/PPP port and V.35 DTE connection.  Modular approach with ESP DBU &amp; ESP Ethernet cards.  </v>
          </cell>
          <cell r="D456">
            <v>995</v>
          </cell>
          <cell r="E456" t="str">
            <v>L1</v>
          </cell>
          <cell r="F456" t="str">
            <v>M2</v>
          </cell>
          <cell r="H456">
            <v>0</v>
          </cell>
          <cell r="I456" t="str">
            <v xml:space="preserve"> </v>
          </cell>
          <cell r="J456" t="str">
            <v xml:space="preserve"> </v>
          </cell>
          <cell r="K456" t="str">
            <v xml:space="preserve"> </v>
          </cell>
          <cell r="L456" t="str">
            <v xml:space="preserve"> </v>
          </cell>
          <cell r="M456" t="str">
            <v xml:space="preserve"> </v>
          </cell>
          <cell r="N456" t="str">
            <v xml:space="preserve"> </v>
          </cell>
          <cell r="O456" t="str">
            <v xml:space="preserve"> </v>
          </cell>
        </row>
        <row r="457">
          <cell r="A457" t="str">
            <v>TSU ESP</v>
          </cell>
          <cell r="B457" t="str">
            <v>1200169L1#GOV</v>
          </cell>
          <cell r="C457" t="str">
            <v>Single port T1/FT1 SNMP DSU/CSU, LCD display, VT 100, SNMP and Telnet configuration and status.  Integrated SLIP/PPP port and V.35 DTE connection.  Modular approach with ESP DBU &amp; ESP Ethernet cards.  This model should be specified for use in Federal Gove</v>
          </cell>
          <cell r="D457">
            <v>995</v>
          </cell>
          <cell r="E457" t="str">
            <v>L1</v>
          </cell>
          <cell r="F457" t="str">
            <v>M2</v>
          </cell>
          <cell r="H457">
            <v>0</v>
          </cell>
          <cell r="I457" t="str">
            <v xml:space="preserve"> </v>
          </cell>
          <cell r="J457" t="str">
            <v xml:space="preserve"> </v>
          </cell>
          <cell r="K457" t="str">
            <v xml:space="preserve"> </v>
          </cell>
          <cell r="L457" t="str">
            <v xml:space="preserve"> </v>
          </cell>
          <cell r="M457" t="str">
            <v xml:space="preserve"> </v>
          </cell>
          <cell r="N457" t="str">
            <v xml:space="preserve"> </v>
          </cell>
          <cell r="O457" t="str">
            <v xml:space="preserve"> </v>
          </cell>
        </row>
        <row r="458">
          <cell r="A458" t="str">
            <v>TSU ESP w/Ethernet</v>
          </cell>
          <cell r="B458" t="str">
            <v>4200169L1</v>
          </cell>
          <cell r="C458" t="str">
            <v xml:space="preserve">TSU ESP (1200169L1) with 10BaseT Ethernet Card (1204005L1) installed. TSU ESP offers single port T1/FT1 SNMP DSU/CSU, LCD display, VT 100, SNMP and Telnet configuration and status.  Integrated SLIP/PPP port and V.35 DTE connection.  Modular approach with </v>
          </cell>
          <cell r="D458">
            <v>1095</v>
          </cell>
          <cell r="E458" t="str">
            <v>L1</v>
          </cell>
          <cell r="F458" t="str">
            <v>M2</v>
          </cell>
          <cell r="H458">
            <v>0</v>
          </cell>
          <cell r="I458" t="str">
            <v xml:space="preserve"> </v>
          </cell>
          <cell r="J458" t="str">
            <v xml:space="preserve"> </v>
          </cell>
          <cell r="K458" t="str">
            <v xml:space="preserve"> </v>
          </cell>
          <cell r="L458" t="str">
            <v xml:space="preserve"> </v>
          </cell>
          <cell r="M458" t="str">
            <v xml:space="preserve"> </v>
          </cell>
          <cell r="N458" t="str">
            <v xml:space="preserve"> </v>
          </cell>
          <cell r="O458" t="str">
            <v xml:space="preserve"> </v>
          </cell>
        </row>
        <row r="459">
          <cell r="A459" t="str">
            <v>DB-15 to RJ45 T1 Adapter</v>
          </cell>
          <cell r="B459" t="str">
            <v>3196027</v>
          </cell>
          <cell r="C459" t="str">
            <v>Custom T1 adapter to convert DSX-1 signal from RJ45 to DB15 female for interoperability with legacy PBXs and other equipment.  Used in ESF CSU ACE, TSU 100/120, and ATLAS 800 products.</v>
          </cell>
          <cell r="D459">
            <v>10</v>
          </cell>
          <cell r="E459" t="str">
            <v>N/A</v>
          </cell>
          <cell r="F459" t="str">
            <v>N/A</v>
          </cell>
          <cell r="H459">
            <v>0</v>
          </cell>
          <cell r="I459" t="str">
            <v xml:space="preserve"> </v>
          </cell>
          <cell r="J459" t="str">
            <v xml:space="preserve"> </v>
          </cell>
          <cell r="K459" t="str">
            <v xml:space="preserve"> </v>
          </cell>
          <cell r="L459" t="str">
            <v xml:space="preserve"> </v>
          </cell>
          <cell r="M459" t="str">
            <v xml:space="preserve"> </v>
          </cell>
          <cell r="N459" t="str">
            <v xml:space="preserve"> </v>
          </cell>
          <cell r="O459" t="str">
            <v xml:space="preserve"> </v>
          </cell>
        </row>
        <row r="460">
          <cell r="A460" t="str">
            <v xml:space="preserve">T3  </v>
          </cell>
        </row>
        <row r="461">
          <cell r="A461" t="str">
            <v>MX3208 Housing</v>
          </cell>
          <cell r="B461" t="str">
            <v>1189001L1</v>
          </cell>
          <cell r="C461" t="str">
            <v>A 1RU, 19-inch chassis allows DS1 to be routed between the two DS3 interfaces with access to 14 DS1s at any node. Chassis houses DS3 controller cards and other cards including 4-port router with terminal server.</v>
          </cell>
          <cell r="D461">
            <v>910</v>
          </cell>
          <cell r="E461" t="str">
            <v>N/A</v>
          </cell>
          <cell r="F461" t="str">
            <v>N/A</v>
          </cell>
          <cell r="H461">
            <v>0</v>
          </cell>
          <cell r="I461" t="str">
            <v xml:space="preserve"> </v>
          </cell>
          <cell r="J461" t="str">
            <v xml:space="preserve"> </v>
          </cell>
          <cell r="K461" t="str">
            <v xml:space="preserve"> </v>
          </cell>
          <cell r="L461" t="str">
            <v xml:space="preserve"> </v>
          </cell>
          <cell r="M461" t="str">
            <v xml:space="preserve"> </v>
          </cell>
          <cell r="N461" t="str">
            <v xml:space="preserve"> </v>
          </cell>
          <cell r="O461" t="str">
            <v xml:space="preserve"> </v>
          </cell>
        </row>
        <row r="462">
          <cell r="A462" t="str">
            <v>MX3208 DS3 Card, 8 DSX-1 Ports</v>
          </cell>
          <cell r="B462" t="str">
            <v>1189002L1</v>
          </cell>
          <cell r="C462" t="str">
            <v>The DS3 card with 8 DSX-1 ports is a hot-swappable plug-in unit for the 19-inch ADMX chassis.  It provides DS1 drop and insert capability for DS3 networks.</v>
          </cell>
          <cell r="D462">
            <v>1099</v>
          </cell>
          <cell r="E462" t="str">
            <v>N/A</v>
          </cell>
          <cell r="F462" t="str">
            <v>N/A</v>
          </cell>
          <cell r="H462">
            <v>0</v>
          </cell>
          <cell r="I462" t="str">
            <v xml:space="preserve"> </v>
          </cell>
          <cell r="J462" t="str">
            <v xml:space="preserve"> </v>
          </cell>
          <cell r="K462" t="str">
            <v xml:space="preserve"> </v>
          </cell>
          <cell r="L462" t="str">
            <v xml:space="preserve"> </v>
          </cell>
          <cell r="M462" t="str">
            <v xml:space="preserve"> </v>
          </cell>
          <cell r="N462" t="str">
            <v xml:space="preserve"> </v>
          </cell>
          <cell r="O462" t="str">
            <v xml:space="preserve"> </v>
          </cell>
        </row>
        <row r="463">
          <cell r="A463" t="str">
            <v>IP Router w/4 Port Terminal</v>
          </cell>
          <cell r="B463" t="str">
            <v>1189004L1</v>
          </cell>
          <cell r="C463" t="str">
            <v xml:space="preserve">The ADMX Router and Terminal Server installs in either of the module slots of the ADMX chassis. It provides Ethernet connectivity for the ADMX system, as well as providing the RS232 connectivity to other devices.  </v>
          </cell>
          <cell r="D463">
            <v>682</v>
          </cell>
          <cell r="E463" t="str">
            <v>N/A</v>
          </cell>
          <cell r="F463" t="str">
            <v>N/A</v>
          </cell>
          <cell r="H463">
            <v>0</v>
          </cell>
          <cell r="I463" t="str">
            <v xml:space="preserve"> </v>
          </cell>
          <cell r="J463" t="str">
            <v xml:space="preserve"> </v>
          </cell>
          <cell r="K463" t="str">
            <v xml:space="preserve"> </v>
          </cell>
          <cell r="L463" t="str">
            <v xml:space="preserve"> </v>
          </cell>
          <cell r="M463" t="str">
            <v xml:space="preserve"> </v>
          </cell>
          <cell r="N463" t="str">
            <v xml:space="preserve"> </v>
          </cell>
          <cell r="O463" t="str">
            <v xml:space="preserve"> </v>
          </cell>
        </row>
        <row r="464">
          <cell r="A464" t="str">
            <v>Controller Blank Card</v>
          </cell>
          <cell r="B464" t="str">
            <v>1189005L1</v>
          </cell>
          <cell r="C464" t="str">
            <v>Blank faceplate for MX3208 controller card.</v>
          </cell>
          <cell r="D464">
            <v>40</v>
          </cell>
          <cell r="E464" t="str">
            <v>N/A</v>
          </cell>
          <cell r="F464" t="str">
            <v>N/A</v>
          </cell>
          <cell r="H464">
            <v>0</v>
          </cell>
          <cell r="I464" t="str">
            <v xml:space="preserve"> </v>
          </cell>
          <cell r="J464" t="str">
            <v xml:space="preserve"> </v>
          </cell>
          <cell r="K464" t="str">
            <v xml:space="preserve"> </v>
          </cell>
          <cell r="L464" t="str">
            <v xml:space="preserve"> </v>
          </cell>
          <cell r="M464" t="str">
            <v xml:space="preserve"> </v>
          </cell>
          <cell r="N464" t="str">
            <v xml:space="preserve"> </v>
          </cell>
          <cell r="O464" t="str">
            <v xml:space="preserve"> </v>
          </cell>
        </row>
        <row r="465">
          <cell r="A465" t="str">
            <v>Module Blank Card</v>
          </cell>
          <cell r="B465" t="str">
            <v>1189006L1</v>
          </cell>
          <cell r="C465" t="str">
            <v>Blank faceplate for MX3208 card.</v>
          </cell>
          <cell r="D465">
            <v>40</v>
          </cell>
          <cell r="E465" t="str">
            <v>N/A</v>
          </cell>
          <cell r="F465" t="str">
            <v>N/A</v>
          </cell>
          <cell r="H465">
            <v>0</v>
          </cell>
          <cell r="I465" t="str">
            <v xml:space="preserve"> </v>
          </cell>
          <cell r="J465" t="str">
            <v xml:space="preserve"> </v>
          </cell>
          <cell r="K465" t="str">
            <v xml:space="preserve"> </v>
          </cell>
          <cell r="L465" t="str">
            <v xml:space="preserve"> </v>
          </cell>
          <cell r="M465" t="str">
            <v xml:space="preserve"> </v>
          </cell>
          <cell r="N465" t="str">
            <v xml:space="preserve"> </v>
          </cell>
          <cell r="O465" t="str">
            <v xml:space="preserve"> </v>
          </cell>
        </row>
        <row r="466">
          <cell r="A466" t="str">
            <v>Fan Module</v>
          </cell>
          <cell r="B466" t="str">
            <v>1189007L1</v>
          </cell>
          <cell r="C466" t="str">
            <v>The MX3 Fan Module incorporates a filter, circuit board, and fans to provide forced air ventilation for the MX3 Chassis and all of its associated modules. The MX3 Fan Module mounts in the MX3 Chassis (P/N 1189001L1).</v>
          </cell>
          <cell r="D466">
            <v>252</v>
          </cell>
          <cell r="E466" t="str">
            <v>N/A</v>
          </cell>
          <cell r="F466" t="str">
            <v>N/A</v>
          </cell>
          <cell r="H466">
            <v>0</v>
          </cell>
          <cell r="I466" t="str">
            <v xml:space="preserve"> </v>
          </cell>
          <cell r="J466" t="str">
            <v xml:space="preserve"> </v>
          </cell>
          <cell r="K466" t="str">
            <v xml:space="preserve"> </v>
          </cell>
          <cell r="L466" t="str">
            <v xml:space="preserve"> </v>
          </cell>
          <cell r="M466" t="str">
            <v xml:space="preserve"> </v>
          </cell>
          <cell r="N466" t="str">
            <v xml:space="preserve"> </v>
          </cell>
          <cell r="O466" t="str">
            <v xml:space="preserve"> </v>
          </cell>
        </row>
        <row r="467">
          <cell r="A467" t="str">
            <v>MX3216 Controller 16 DSX-1 POR</v>
          </cell>
          <cell r="B467" t="str">
            <v>1189008L1</v>
          </cell>
          <cell r="C467" t="str">
            <v>The ADTRAN® MX3216 Controller Card is a plug-in unit for the MX3 Chassis that provides sixteen DSX-1 drops from up to two DS3s. The remaining DS1s may be routed between the DS3s or to optional drop modules in the MX3 Chassis. Two MX3216 Controller Cards a</v>
          </cell>
          <cell r="D467">
            <v>1230</v>
          </cell>
          <cell r="E467" t="str">
            <v>N/A</v>
          </cell>
          <cell r="F467" t="str">
            <v>N/A</v>
          </cell>
          <cell r="H467">
            <v>0</v>
          </cell>
          <cell r="I467" t="str">
            <v xml:space="preserve"> </v>
          </cell>
          <cell r="J467" t="str">
            <v xml:space="preserve"> </v>
          </cell>
          <cell r="K467" t="str">
            <v xml:space="preserve"> </v>
          </cell>
          <cell r="L467" t="str">
            <v xml:space="preserve"> </v>
          </cell>
          <cell r="M467" t="str">
            <v xml:space="preserve"> </v>
          </cell>
          <cell r="N467" t="str">
            <v xml:space="preserve"> </v>
          </cell>
          <cell r="O467" t="str">
            <v xml:space="preserve"> </v>
          </cell>
        </row>
        <row r="468">
          <cell r="A468" t="str">
            <v xml:space="preserve">Replacement Fan Filter, MX3       </v>
          </cell>
          <cell r="B468" t="str">
            <v>1189009L1</v>
          </cell>
          <cell r="C468" t="str">
            <v xml:space="preserve">Maximum of one per chassis.  Used to filter the air flow through the MX3 Fan Module (1189007L1). </v>
          </cell>
          <cell r="D468">
            <v>30</v>
          </cell>
          <cell r="E468" t="str">
            <v>N/A</v>
          </cell>
          <cell r="F468" t="str">
            <v>N/A</v>
          </cell>
          <cell r="H468">
            <v>0</v>
          </cell>
          <cell r="I468" t="str">
            <v xml:space="preserve"> </v>
          </cell>
          <cell r="J468" t="str">
            <v xml:space="preserve"> </v>
          </cell>
          <cell r="K468" t="str">
            <v xml:space="preserve"> </v>
          </cell>
          <cell r="L468" t="str">
            <v xml:space="preserve"> </v>
          </cell>
          <cell r="M468" t="str">
            <v xml:space="preserve"> </v>
          </cell>
          <cell r="N468" t="str">
            <v xml:space="preserve"> </v>
          </cell>
          <cell r="O468" t="str">
            <v xml:space="preserve"> </v>
          </cell>
        </row>
        <row r="469">
          <cell r="A469" t="str">
            <v>MX3112 Controller</v>
          </cell>
          <cell r="B469" t="str">
            <v>1189901L1</v>
          </cell>
          <cell r="C469" t="str">
            <v>Single slot Controller or maximum of two controllers per MX3 Chassis for 1:1 protection. DS3 upstream to deliver 1 to 12 DS1and 1 to 4 ENET drops or bonds 1-12 DS1s upstream for Ethernet only drops. Requires the 4-Port 10/100 ENET Access Module (1109902L1</v>
          </cell>
          <cell r="D469">
            <v>1250</v>
          </cell>
          <cell r="E469" t="str">
            <v>N/A</v>
          </cell>
          <cell r="F469" t="str">
            <v>N/A</v>
          </cell>
          <cell r="H469">
            <v>0</v>
          </cell>
          <cell r="I469" t="str">
            <v xml:space="preserve"> </v>
          </cell>
          <cell r="J469" t="str">
            <v xml:space="preserve"> </v>
          </cell>
          <cell r="K469" t="str">
            <v xml:space="preserve"> </v>
          </cell>
          <cell r="L469" t="str">
            <v xml:space="preserve"> </v>
          </cell>
          <cell r="M469" t="str">
            <v xml:space="preserve"> </v>
          </cell>
          <cell r="N469" t="str">
            <v xml:space="preserve"> </v>
          </cell>
          <cell r="O469" t="str">
            <v xml:space="preserve"> </v>
          </cell>
        </row>
        <row r="470">
          <cell r="A470" t="str">
            <v>MX3112 10/100 ENET Card</v>
          </cell>
          <cell r="B470" t="str">
            <v>1189902L1</v>
          </cell>
          <cell r="C470" t="str">
            <v xml:space="preserve">Delivers 4-Ports of 10/100 ENET when used with the MX3112 Controller (1189901L1).  Maximum of one per MX3 Chassis. </v>
          </cell>
          <cell r="D470">
            <v>147</v>
          </cell>
          <cell r="E470" t="str">
            <v>N/A</v>
          </cell>
          <cell r="F470" t="str">
            <v>N/A</v>
          </cell>
          <cell r="H470">
            <v>0</v>
          </cell>
          <cell r="I470" t="str">
            <v xml:space="preserve"> </v>
          </cell>
          <cell r="J470" t="str">
            <v xml:space="preserve"> </v>
          </cell>
          <cell r="K470" t="str">
            <v xml:space="preserve"> </v>
          </cell>
          <cell r="L470" t="str">
            <v xml:space="preserve"> </v>
          </cell>
          <cell r="M470" t="str">
            <v xml:space="preserve"> </v>
          </cell>
          <cell r="N470" t="str">
            <v xml:space="preserve"> </v>
          </cell>
          <cell r="O470" t="str">
            <v xml:space="preserve"> </v>
          </cell>
        </row>
        <row r="471">
          <cell r="A471" t="str">
            <v>MX3208 Redundant System w/out Single Router Card</v>
          </cell>
          <cell r="B471" t="str">
            <v>4189002L1</v>
          </cell>
          <cell r="C471" t="str">
            <v>Includes: P/N 1189001L1 (1); P/N 1189002L1 (2)</v>
          </cell>
          <cell r="D471">
            <v>3108</v>
          </cell>
          <cell r="E471" t="str">
            <v>N/A</v>
          </cell>
          <cell r="F471" t="str">
            <v>N/A</v>
          </cell>
          <cell r="H471">
            <v>0</v>
          </cell>
          <cell r="I471" t="str">
            <v xml:space="preserve"> </v>
          </cell>
          <cell r="J471" t="str">
            <v xml:space="preserve"> </v>
          </cell>
          <cell r="K471" t="str">
            <v xml:space="preserve"> </v>
          </cell>
          <cell r="L471" t="str">
            <v xml:space="preserve"> </v>
          </cell>
          <cell r="M471" t="str">
            <v xml:space="preserve"> </v>
          </cell>
          <cell r="N471" t="str">
            <v xml:space="preserve"> </v>
          </cell>
          <cell r="O471" t="str">
            <v xml:space="preserve"> </v>
          </cell>
        </row>
        <row r="472">
          <cell r="A472" t="str">
            <v>MX3208 Redundant System w/ Single Router Card</v>
          </cell>
          <cell r="B472" t="str">
            <v>4189002L2</v>
          </cell>
          <cell r="C472" t="str">
            <v>Includes: P/N 1189001L1 (1); P/N 1189002L1 (2); P/N 1189004L1 (1)</v>
          </cell>
          <cell r="D472">
            <v>3790</v>
          </cell>
          <cell r="E472" t="str">
            <v>N/A</v>
          </cell>
          <cell r="F472" t="str">
            <v>N/A</v>
          </cell>
          <cell r="H472">
            <v>0</v>
          </cell>
          <cell r="I472" t="str">
            <v xml:space="preserve"> </v>
          </cell>
          <cell r="J472" t="str">
            <v xml:space="preserve"> </v>
          </cell>
          <cell r="K472" t="str">
            <v xml:space="preserve"> </v>
          </cell>
          <cell r="L472" t="str">
            <v xml:space="preserve"> </v>
          </cell>
          <cell r="M472" t="str">
            <v xml:space="preserve"> </v>
          </cell>
          <cell r="N472" t="str">
            <v xml:space="preserve"> </v>
          </cell>
          <cell r="O472" t="str">
            <v xml:space="preserve"> </v>
          </cell>
        </row>
        <row r="473">
          <cell r="A473" t="str">
            <v>MX3112 NON-REDUNDANT</v>
          </cell>
          <cell r="B473" t="str">
            <v>4189901L1</v>
          </cell>
          <cell r="C473" t="str">
            <v xml:space="preserve">Includes: P/N 1189901L1 MX3112 CONTROLLER (1), P/N 1189902L1 MX3112 10/100 ENET CARD (1), P/N 1189005L1 CONTROLLER BLANK CARD (1), P/N 1189006L1 MODULE BLANK CARD (1) P/N 1189007L1 FAN MODULE (1), P/N 1189001L1 MX3 CHASSIS (1) </v>
          </cell>
          <cell r="D473">
            <v>2639</v>
          </cell>
          <cell r="E473" t="str">
            <v>N/A</v>
          </cell>
          <cell r="F473" t="str">
            <v>N/A</v>
          </cell>
          <cell r="H473">
            <v>0</v>
          </cell>
          <cell r="I473" t="str">
            <v xml:space="preserve"> </v>
          </cell>
          <cell r="J473" t="str">
            <v xml:space="preserve"> </v>
          </cell>
          <cell r="K473" t="str">
            <v xml:space="preserve"> </v>
          </cell>
          <cell r="L473" t="str">
            <v xml:space="preserve"> </v>
          </cell>
          <cell r="M473" t="str">
            <v xml:space="preserve"> </v>
          </cell>
          <cell r="N473" t="str">
            <v xml:space="preserve"> </v>
          </cell>
          <cell r="O473" t="str">
            <v xml:space="preserve"> </v>
          </cell>
        </row>
        <row r="474">
          <cell r="A474" t="str">
            <v>MX3112 REDUNDANT</v>
          </cell>
          <cell r="B474" t="str">
            <v>4189901L2</v>
          </cell>
          <cell r="C474" t="str">
            <v>Includes: P/N 1189901L1 MX3112 CONTROLLER (2), P/N 1189902L1 MX3112 10/100 ENET CARD (1), P/N 1189006L1 MODULE BLANK CARD (1), P/N 1189007L1 FAN MODULE (1), P/N 1189001L1 MX3 CHASSIS (1)</v>
          </cell>
          <cell r="D474">
            <v>3849</v>
          </cell>
          <cell r="E474" t="str">
            <v>N/A</v>
          </cell>
          <cell r="F474" t="str">
            <v>N/A</v>
          </cell>
          <cell r="H474">
            <v>0</v>
          </cell>
          <cell r="I474" t="str">
            <v xml:space="preserve"> </v>
          </cell>
          <cell r="J474" t="str">
            <v xml:space="preserve"> </v>
          </cell>
          <cell r="K474" t="str">
            <v xml:space="preserve"> </v>
          </cell>
          <cell r="L474" t="str">
            <v xml:space="preserve"> </v>
          </cell>
          <cell r="M474" t="str">
            <v xml:space="preserve"> </v>
          </cell>
          <cell r="N474" t="str">
            <v xml:space="preserve"> </v>
          </cell>
          <cell r="O474" t="str">
            <v xml:space="preserve"> </v>
          </cell>
        </row>
        <row r="475">
          <cell r="A475" t="str">
            <v>MX2800 Chassis</v>
          </cell>
          <cell r="B475" t="str">
            <v>1200290L1</v>
          </cell>
          <cell r="C475" t="str">
            <v>MX2800 Chassis, does not include any controller cards or power supplies.</v>
          </cell>
          <cell r="D475">
            <v>875</v>
          </cell>
          <cell r="E475" t="str">
            <v>L23</v>
          </cell>
          <cell r="F475" t="str">
            <v>M23</v>
          </cell>
          <cell r="H475">
            <v>0</v>
          </cell>
          <cell r="I475" t="str">
            <v xml:space="preserve"> </v>
          </cell>
          <cell r="J475" t="str">
            <v xml:space="preserve"> </v>
          </cell>
          <cell r="K475" t="str">
            <v xml:space="preserve"> </v>
          </cell>
          <cell r="L475" t="str">
            <v xml:space="preserve"> </v>
          </cell>
          <cell r="M475" t="str">
            <v xml:space="preserve"> </v>
          </cell>
          <cell r="N475" t="str">
            <v xml:space="preserve"> </v>
          </cell>
          <cell r="O475" t="str">
            <v xml:space="preserve"> </v>
          </cell>
        </row>
        <row r="476">
          <cell r="A476" t="str">
            <v>MX2800, 2-DS3 RJ48 Panel w/Cable</v>
          </cell>
          <cell r="B476" t="str">
            <v>1200291L2</v>
          </cell>
          <cell r="C476" t="str">
            <v>1U high patch panel that provides 56 RJ connections for DSX-1 deployment.  Fits in a 19" rack.  Includes four 6-foot 64 pin to 64 pin cables to connect directly to the rear of the MX2800.</v>
          </cell>
          <cell r="D476">
            <v>966</v>
          </cell>
          <cell r="E476" t="str">
            <v>Included in Chassis</v>
          </cell>
          <cell r="F476" t="str">
            <v>Included in Chassis</v>
          </cell>
          <cell r="H476">
            <v>0</v>
          </cell>
          <cell r="I476" t="str">
            <v xml:space="preserve"> </v>
          </cell>
          <cell r="J476" t="str">
            <v xml:space="preserve"> </v>
          </cell>
          <cell r="K476" t="str">
            <v xml:space="preserve"> </v>
          </cell>
          <cell r="L476" t="str">
            <v xml:space="preserve"> </v>
          </cell>
          <cell r="M476" t="str">
            <v xml:space="preserve"> </v>
          </cell>
          <cell r="N476" t="str">
            <v xml:space="preserve"> </v>
          </cell>
          <cell r="O476" t="str">
            <v xml:space="preserve"> </v>
          </cell>
        </row>
        <row r="477">
          <cell r="A477" t="str">
            <v>MX2800 E1 Breakout Panel</v>
          </cell>
          <cell r="B477" t="str">
            <v>1200291L5</v>
          </cell>
          <cell r="C477" t="str">
            <v>MX2800 accessory. One rack unit high. Provides 21 BNC connections for E1 deployment. Fits in a 19-inch rack.</v>
          </cell>
          <cell r="D477">
            <v>1305</v>
          </cell>
          <cell r="E477" t="str">
            <v>Included in Chassis</v>
          </cell>
          <cell r="F477" t="str">
            <v>Included in Chassis</v>
          </cell>
          <cell r="H477">
            <v>0</v>
          </cell>
          <cell r="I477" t="str">
            <v xml:space="preserve"> </v>
          </cell>
          <cell r="J477" t="str">
            <v xml:space="preserve"> </v>
          </cell>
          <cell r="K477" t="str">
            <v xml:space="preserve"> </v>
          </cell>
          <cell r="L477" t="str">
            <v xml:space="preserve"> </v>
          </cell>
          <cell r="M477" t="str">
            <v xml:space="preserve"> </v>
          </cell>
          <cell r="N477" t="str">
            <v xml:space="preserve"> </v>
          </cell>
          <cell r="O477" t="str">
            <v xml:space="preserve"> </v>
          </cell>
        </row>
        <row r="478">
          <cell r="A478" t="str">
            <v>MX2800 RJ48 Patch Panel w/out Cable</v>
          </cell>
          <cell r="B478" t="str">
            <v>1200291L6</v>
          </cell>
          <cell r="C478" t="str">
            <v>1U high patch panel that provides 28 RJ connections for DSX-1 deployment; fits in a 19-in. rack without the cable.</v>
          </cell>
          <cell r="D478">
            <v>224</v>
          </cell>
          <cell r="E478" t="str">
            <v>Included in Chassis</v>
          </cell>
          <cell r="F478" t="str">
            <v>Included in Chassis</v>
          </cell>
          <cell r="H478">
            <v>0</v>
          </cell>
          <cell r="I478" t="str">
            <v xml:space="preserve"> </v>
          </cell>
          <cell r="J478" t="str">
            <v xml:space="preserve"> </v>
          </cell>
          <cell r="K478" t="str">
            <v xml:space="preserve"> </v>
          </cell>
          <cell r="L478" t="str">
            <v xml:space="preserve"> </v>
          </cell>
          <cell r="M478" t="str">
            <v xml:space="preserve"> </v>
          </cell>
          <cell r="N478" t="str">
            <v xml:space="preserve"> </v>
          </cell>
          <cell r="O478" t="str">
            <v xml:space="preserve"> </v>
          </cell>
        </row>
        <row r="479">
          <cell r="A479" t="str">
            <v>MX2800 75 OHM E1 Patch Panel w/out Cable</v>
          </cell>
          <cell r="B479" t="str">
            <v>1200291L7</v>
          </cell>
          <cell r="C479" t="str">
            <v>MX2800 accessory; one rack unit high; provides 21 BNC connections for E1 deployment; fits in a 19-in. rack without the cable.</v>
          </cell>
          <cell r="D479">
            <v>985</v>
          </cell>
          <cell r="E479" t="str">
            <v>Included in Chassis</v>
          </cell>
          <cell r="F479" t="str">
            <v>Included in Chassis</v>
          </cell>
          <cell r="H479">
            <v>0</v>
          </cell>
          <cell r="I479" t="str">
            <v xml:space="preserve"> </v>
          </cell>
          <cell r="J479" t="str">
            <v xml:space="preserve"> </v>
          </cell>
          <cell r="K479" t="str">
            <v xml:space="preserve"> </v>
          </cell>
          <cell r="L479" t="str">
            <v xml:space="preserve"> </v>
          </cell>
          <cell r="M479" t="str">
            <v xml:space="preserve"> </v>
          </cell>
          <cell r="N479" t="str">
            <v xml:space="preserve"> </v>
          </cell>
          <cell r="O479" t="str">
            <v xml:space="preserve"> </v>
          </cell>
        </row>
        <row r="480">
          <cell r="A480" t="str">
            <v xml:space="preserve">MX2800 Rackmount Brackets, Spares </v>
          </cell>
          <cell r="B480" t="str">
            <v>1200293L4</v>
          </cell>
          <cell r="C480" t="str">
            <v>Spare Rackmount Brackets for MX2800 Chassis.</v>
          </cell>
          <cell r="D480">
            <v>27</v>
          </cell>
          <cell r="E480" t="str">
            <v>Included in Chassis</v>
          </cell>
          <cell r="F480" t="str">
            <v>Included in Chassis</v>
          </cell>
          <cell r="H480">
            <v>0</v>
          </cell>
          <cell r="I480" t="str">
            <v xml:space="preserve"> </v>
          </cell>
          <cell r="J480" t="str">
            <v xml:space="preserve"> </v>
          </cell>
          <cell r="K480" t="str">
            <v xml:space="preserve"> </v>
          </cell>
          <cell r="L480" t="str">
            <v xml:space="preserve"> </v>
          </cell>
          <cell r="M480" t="str">
            <v xml:space="preserve"> </v>
          </cell>
          <cell r="N480" t="str">
            <v xml:space="preserve"> </v>
          </cell>
          <cell r="O480" t="str">
            <v xml:space="preserve"> </v>
          </cell>
        </row>
        <row r="481">
          <cell r="A481" t="str">
            <v>MX2800 Faceplate Fan</v>
          </cell>
          <cell r="B481" t="str">
            <v>1200466L1</v>
          </cell>
          <cell r="C481" t="str">
            <v>MX2800 accessory. Replaces original chassis faceplate. Allows units to be stacked directly on top of each other. For use with the 1202289L1 and 1202289L2 power supplies.</v>
          </cell>
          <cell r="D481">
            <v>280</v>
          </cell>
          <cell r="E481" t="str">
            <v>Included in Chassis</v>
          </cell>
          <cell r="F481" t="str">
            <v>Included in Chassis</v>
          </cell>
          <cell r="H481">
            <v>0</v>
          </cell>
          <cell r="I481" t="str">
            <v xml:space="preserve"> </v>
          </cell>
          <cell r="J481" t="str">
            <v xml:space="preserve"> </v>
          </cell>
          <cell r="K481" t="str">
            <v xml:space="preserve"> </v>
          </cell>
          <cell r="L481" t="str">
            <v xml:space="preserve"> </v>
          </cell>
          <cell r="M481" t="str">
            <v xml:space="preserve"> </v>
          </cell>
          <cell r="N481" t="str">
            <v xml:space="preserve"> </v>
          </cell>
          <cell r="O481" t="str">
            <v xml:space="preserve"> </v>
          </cell>
        </row>
        <row r="482">
          <cell r="A482" t="str">
            <v>MX2800 AC Power Supply</v>
          </cell>
          <cell r="B482" t="str">
            <v>1202289L1</v>
          </cell>
          <cell r="C482" t="str">
            <v>Spare AC Power supply for MX2800.</v>
          </cell>
          <cell r="D482">
            <v>275</v>
          </cell>
          <cell r="E482" t="str">
            <v>Included in Chassis</v>
          </cell>
          <cell r="F482" t="str">
            <v>Included in Chassis</v>
          </cell>
          <cell r="H482">
            <v>0</v>
          </cell>
          <cell r="I482" t="str">
            <v xml:space="preserve"> </v>
          </cell>
          <cell r="J482" t="str">
            <v xml:space="preserve"> </v>
          </cell>
          <cell r="K482" t="str">
            <v xml:space="preserve"> </v>
          </cell>
          <cell r="L482" t="str">
            <v xml:space="preserve"> </v>
          </cell>
          <cell r="M482" t="str">
            <v xml:space="preserve"> </v>
          </cell>
          <cell r="N482" t="str">
            <v xml:space="preserve"> </v>
          </cell>
          <cell r="O482" t="str">
            <v xml:space="preserve"> </v>
          </cell>
        </row>
        <row r="483">
          <cell r="A483" t="str">
            <v>MX2800 DC Power Supply</v>
          </cell>
          <cell r="B483" t="str">
            <v>1202289L2</v>
          </cell>
          <cell r="C483" t="str">
            <v>Spare DC Power supply for MX2800.</v>
          </cell>
          <cell r="D483">
            <v>225</v>
          </cell>
          <cell r="E483" t="str">
            <v>Included in Chassis</v>
          </cell>
          <cell r="F483" t="str">
            <v>Included in Chassis</v>
          </cell>
          <cell r="H483">
            <v>0</v>
          </cell>
          <cell r="I483" t="str">
            <v xml:space="preserve"> </v>
          </cell>
          <cell r="J483" t="str">
            <v xml:space="preserve"> </v>
          </cell>
          <cell r="K483" t="str">
            <v xml:space="preserve"> </v>
          </cell>
          <cell r="L483" t="str">
            <v xml:space="preserve"> </v>
          </cell>
          <cell r="M483" t="str">
            <v xml:space="preserve"> </v>
          </cell>
          <cell r="N483" t="str">
            <v xml:space="preserve"> </v>
          </cell>
          <cell r="O483" t="str">
            <v xml:space="preserve"> </v>
          </cell>
        </row>
        <row r="484">
          <cell r="A484" t="str">
            <v>MX2800 24V PSU</v>
          </cell>
          <cell r="B484" t="str">
            <v>1202289L3</v>
          </cell>
          <cell r="C484" t="str">
            <v>Spare power power supply for MX2800</v>
          </cell>
          <cell r="D484">
            <v>225</v>
          </cell>
          <cell r="E484" t="str">
            <v>Included in Chassis</v>
          </cell>
          <cell r="F484" t="str">
            <v>Included in Chassis</v>
          </cell>
          <cell r="H484">
            <v>0</v>
          </cell>
          <cell r="I484" t="str">
            <v xml:space="preserve"> </v>
          </cell>
          <cell r="J484" t="str">
            <v xml:space="preserve"> </v>
          </cell>
          <cell r="K484" t="str">
            <v xml:space="preserve"> </v>
          </cell>
          <cell r="L484" t="str">
            <v xml:space="preserve"> </v>
          </cell>
          <cell r="M484" t="str">
            <v xml:space="preserve"> </v>
          </cell>
          <cell r="N484" t="str">
            <v xml:space="preserve"> </v>
          </cell>
          <cell r="O484" t="str">
            <v xml:space="preserve"> </v>
          </cell>
        </row>
        <row r="485">
          <cell r="A485" t="str">
            <v>MX2800 STS-1 Controller w/out Modem</v>
          </cell>
          <cell r="B485" t="str">
            <v>1204659L2</v>
          </cell>
          <cell r="C485" t="str">
            <v>Controller card for MX2800. Incorporates STS-1 and 28 DSX-1s. Works with both AC and DC versions.</v>
          </cell>
          <cell r="D485">
            <v>2490</v>
          </cell>
          <cell r="E485" t="str">
            <v>Included in Chassis</v>
          </cell>
          <cell r="F485" t="str">
            <v>Included in Chassis</v>
          </cell>
          <cell r="H485">
            <v>0</v>
          </cell>
          <cell r="I485" t="str">
            <v xml:space="preserve"> </v>
          </cell>
          <cell r="J485" t="str">
            <v xml:space="preserve"> </v>
          </cell>
          <cell r="K485" t="str">
            <v xml:space="preserve"> </v>
          </cell>
          <cell r="L485" t="str">
            <v xml:space="preserve"> </v>
          </cell>
          <cell r="M485" t="str">
            <v xml:space="preserve"> </v>
          </cell>
          <cell r="N485" t="str">
            <v xml:space="preserve"> </v>
          </cell>
          <cell r="O485" t="str">
            <v xml:space="preserve"> </v>
          </cell>
        </row>
        <row r="486">
          <cell r="A486" t="str">
            <v>MX2800 Controller w/Modem</v>
          </cell>
          <cell r="B486" t="str">
            <v>1205288L1</v>
          </cell>
          <cell r="C486" t="str">
            <v>Spare Controller Card for the MX2800, Incorporates DS3 and 28 DSX-1's.  Card also incorporates an integrated modem.  Will work in either AC or DC versions of the MX2800</v>
          </cell>
          <cell r="D486">
            <v>1240</v>
          </cell>
          <cell r="E486" t="str">
            <v>Included in Chassis</v>
          </cell>
          <cell r="F486" t="str">
            <v>Included in Chassis</v>
          </cell>
          <cell r="H486">
            <v>0</v>
          </cell>
          <cell r="I486" t="str">
            <v xml:space="preserve"> </v>
          </cell>
          <cell r="J486" t="str">
            <v xml:space="preserve"> </v>
          </cell>
          <cell r="K486" t="str">
            <v xml:space="preserve"> </v>
          </cell>
          <cell r="L486" t="str">
            <v xml:space="preserve"> </v>
          </cell>
          <cell r="M486" t="str">
            <v xml:space="preserve"> </v>
          </cell>
          <cell r="N486" t="str">
            <v xml:space="preserve"> </v>
          </cell>
          <cell r="O486" t="str">
            <v xml:space="preserve"> </v>
          </cell>
        </row>
        <row r="487">
          <cell r="A487" t="str">
            <v>MX2800 Controller w/out Modem</v>
          </cell>
          <cell r="B487" t="str">
            <v>1205288L2</v>
          </cell>
          <cell r="C487" t="str">
            <v>Spare Controller Card for the MX2800. Incorporates DS3 and 28 DSX-1's.  Will work in either AC or DC versions of the MX2800. Has NO built-in modem.</v>
          </cell>
          <cell r="D487">
            <v>1020</v>
          </cell>
          <cell r="E487" t="str">
            <v>Included in Chassis</v>
          </cell>
          <cell r="F487" t="str">
            <v>Included in Chassis</v>
          </cell>
          <cell r="H487">
            <v>0</v>
          </cell>
          <cell r="I487" t="str">
            <v xml:space="preserve"> </v>
          </cell>
          <cell r="J487" t="str">
            <v xml:space="preserve"> </v>
          </cell>
          <cell r="K487" t="str">
            <v xml:space="preserve"> </v>
          </cell>
          <cell r="L487" t="str">
            <v xml:space="preserve"> </v>
          </cell>
          <cell r="M487" t="str">
            <v xml:space="preserve"> </v>
          </cell>
          <cell r="N487" t="str">
            <v xml:space="preserve"> </v>
          </cell>
          <cell r="O487" t="str">
            <v xml:space="preserve"> </v>
          </cell>
        </row>
        <row r="488">
          <cell r="A488" t="str">
            <v>MX2800 Redundant AC w/Modem and Patch Panel</v>
          </cell>
          <cell r="B488" t="str">
            <v>4205291L2</v>
          </cell>
          <cell r="C488" t="str">
            <v>A fully redundant M13 mux that is AC powered and has a built-in V.34 modem for management. Complete w/ redundant controller cards and AC power supplies. Unit is 19" or 23" rackmountable and ships w/ one 8-pin to 8-pin modular cable, one modular to DB-9 fe</v>
          </cell>
          <cell r="D488">
            <v>4432</v>
          </cell>
          <cell r="E488" t="str">
            <v>L23</v>
          </cell>
          <cell r="F488" t="str">
            <v>M23</v>
          </cell>
          <cell r="H488">
            <v>0</v>
          </cell>
          <cell r="I488" t="str">
            <v xml:space="preserve"> </v>
          </cell>
          <cell r="J488" t="str">
            <v xml:space="preserve"> </v>
          </cell>
          <cell r="K488" t="str">
            <v xml:space="preserve"> </v>
          </cell>
          <cell r="L488" t="str">
            <v xml:space="preserve"> </v>
          </cell>
          <cell r="M488" t="str">
            <v xml:space="preserve"> </v>
          </cell>
          <cell r="N488" t="str">
            <v xml:space="preserve"> </v>
          </cell>
          <cell r="O488" t="str">
            <v xml:space="preserve"> </v>
          </cell>
        </row>
        <row r="489">
          <cell r="A489" t="str">
            <v>MX2800 Redundant AC w/Patch Panel</v>
          </cell>
          <cell r="B489" t="str">
            <v>4205291L6</v>
          </cell>
          <cell r="C489" t="str">
            <v xml:space="preserve"> M13 Multiplexer. Same as 4205290L2 w/out the built-in modem. Unit consist of one Chassis (1200290L1), two Controller Cards (1205288L2), two AC Power Supplies (1202289L1) and patch panel. </v>
          </cell>
          <cell r="D489">
            <v>3960</v>
          </cell>
          <cell r="E489" t="str">
            <v>L23</v>
          </cell>
          <cell r="F489" t="str">
            <v>M23</v>
          </cell>
          <cell r="G489">
            <v>1</v>
          </cell>
          <cell r="H489">
            <v>3960</v>
          </cell>
          <cell r="I489">
            <v>438</v>
          </cell>
          <cell r="J489">
            <v>1125</v>
          </cell>
          <cell r="K489">
            <v>690</v>
          </cell>
          <cell r="L489">
            <v>920</v>
          </cell>
          <cell r="M489">
            <v>1150</v>
          </cell>
          <cell r="N489">
            <v>1265</v>
          </cell>
          <cell r="O489">
            <v>1610</v>
          </cell>
        </row>
        <row r="490">
          <cell r="A490" t="str">
            <v>MX2800 DS3 AC Non-Redundant w/Modem</v>
          </cell>
          <cell r="B490" t="str">
            <v>4205290L1</v>
          </cell>
          <cell r="C490" t="str">
            <v>A non-redundant M13 mux that is AC powered and has a built-in V.34 modem for management. Includes one controller card and one power supply. Unit is 19" or 23" rackmountable and ships w/ one 8-pin to 8-pin modular cable, one modular to DB-9 female adapter.</v>
          </cell>
          <cell r="D490">
            <v>2390</v>
          </cell>
          <cell r="E490" t="str">
            <v>L23</v>
          </cell>
          <cell r="F490" t="str">
            <v>M23</v>
          </cell>
          <cell r="H490">
            <v>0</v>
          </cell>
          <cell r="I490" t="str">
            <v xml:space="preserve"> </v>
          </cell>
          <cell r="J490" t="str">
            <v xml:space="preserve"> </v>
          </cell>
          <cell r="K490" t="str">
            <v xml:space="preserve"> </v>
          </cell>
          <cell r="L490" t="str">
            <v xml:space="preserve"> </v>
          </cell>
          <cell r="M490" t="str">
            <v xml:space="preserve"> </v>
          </cell>
          <cell r="N490" t="str">
            <v xml:space="preserve"> </v>
          </cell>
          <cell r="O490" t="str">
            <v xml:space="preserve"> </v>
          </cell>
        </row>
        <row r="491">
          <cell r="A491" t="str">
            <v>MX2800 DS3 AC Redundant w/ Modem</v>
          </cell>
          <cell r="B491" t="str">
            <v>4205290L2</v>
          </cell>
          <cell r="C491" t="str">
            <v>A fully redundant M13 mux that is AC powered and has a built-in V.34 modem for management. Complete w/ redundant controller cards and AC power supplies. Unit is 19" or 23" rackmountable and ships w/ one 8-pin to 8-pin modular cable, one modular to DB-9 fe</v>
          </cell>
          <cell r="D491">
            <v>3905</v>
          </cell>
          <cell r="E491" t="str">
            <v>L23</v>
          </cell>
          <cell r="F491" t="str">
            <v>M23</v>
          </cell>
          <cell r="H491">
            <v>0</v>
          </cell>
          <cell r="I491" t="str">
            <v xml:space="preserve"> </v>
          </cell>
          <cell r="J491" t="str">
            <v xml:space="preserve"> </v>
          </cell>
          <cell r="K491" t="str">
            <v xml:space="preserve"> </v>
          </cell>
          <cell r="L491" t="str">
            <v xml:space="preserve"> </v>
          </cell>
          <cell r="M491" t="str">
            <v xml:space="preserve"> </v>
          </cell>
          <cell r="N491" t="str">
            <v xml:space="preserve"> </v>
          </cell>
          <cell r="O491" t="str">
            <v xml:space="preserve"> </v>
          </cell>
        </row>
        <row r="492">
          <cell r="A492" t="str">
            <v>MX2800 DS3 AC Non-Redundant w/out Modem</v>
          </cell>
          <cell r="B492" t="str">
            <v>4205290L5</v>
          </cell>
          <cell r="C492" t="str">
            <v xml:space="preserve">MX2800  M13 Multiplexer. Same as 4205290L1 w/out the built-in modem. Unit consist of one Chassis (1200290L1), one Controller Card (1205288L2) and one AC Power Supply (1202289L1). </v>
          </cell>
          <cell r="D492">
            <v>2170</v>
          </cell>
          <cell r="E492" t="str">
            <v>L23</v>
          </cell>
          <cell r="F492" t="str">
            <v>M23</v>
          </cell>
          <cell r="H492">
            <v>0</v>
          </cell>
          <cell r="I492" t="str">
            <v xml:space="preserve"> </v>
          </cell>
          <cell r="J492" t="str">
            <v xml:space="preserve"> </v>
          </cell>
          <cell r="K492" t="str">
            <v xml:space="preserve"> </v>
          </cell>
          <cell r="L492" t="str">
            <v xml:space="preserve"> </v>
          </cell>
          <cell r="M492" t="str">
            <v xml:space="preserve"> </v>
          </cell>
          <cell r="N492" t="str">
            <v xml:space="preserve"> </v>
          </cell>
          <cell r="O492" t="str">
            <v xml:space="preserve"> </v>
          </cell>
        </row>
        <row r="493">
          <cell r="A493" t="str">
            <v>MX2800 DS3 AC Redundant w/out Modem</v>
          </cell>
          <cell r="B493" t="str">
            <v>4205290L6</v>
          </cell>
          <cell r="C493" t="str">
            <v xml:space="preserve">MX2800  M13 Multiplexer. Same as 4205290L2 w/out the built-in modem. Unit consist of one Chassis (1200290L1), two Controller Cards (1205288L2) and two AC Power Supplies (1202289L1). </v>
          </cell>
          <cell r="D493">
            <v>3465</v>
          </cell>
          <cell r="E493" t="str">
            <v>L23</v>
          </cell>
          <cell r="F493" t="str">
            <v>M23</v>
          </cell>
          <cell r="H493">
            <v>0</v>
          </cell>
          <cell r="I493" t="str">
            <v xml:space="preserve"> </v>
          </cell>
          <cell r="J493" t="str">
            <v xml:space="preserve"> </v>
          </cell>
          <cell r="K493" t="str">
            <v xml:space="preserve"> </v>
          </cell>
          <cell r="L493" t="str">
            <v xml:space="preserve"> </v>
          </cell>
          <cell r="M493" t="str">
            <v xml:space="preserve"> </v>
          </cell>
          <cell r="N493" t="str">
            <v xml:space="preserve"> </v>
          </cell>
          <cell r="O493" t="str">
            <v xml:space="preserve"> </v>
          </cell>
        </row>
        <row r="494">
          <cell r="A494" t="str">
            <v>MX2800 DS3 DC Non-Redundant w/Modem</v>
          </cell>
          <cell r="B494" t="str">
            <v>4205290L3</v>
          </cell>
          <cell r="C494" t="str">
            <v>A non-redundant M13 mux that is DC powered and has a built-in V.34 modem for management. Includes one controller card and one power supply. Unit is 19" or 23" rackmountable and ships w/ one 8-pin to 8-pin modular cable, one modular to DB-9 female adapter.</v>
          </cell>
          <cell r="D494">
            <v>2340</v>
          </cell>
          <cell r="E494" t="str">
            <v>L23</v>
          </cell>
          <cell r="F494" t="str">
            <v>M23</v>
          </cell>
          <cell r="H494">
            <v>0</v>
          </cell>
          <cell r="I494" t="str">
            <v xml:space="preserve"> </v>
          </cell>
          <cell r="J494" t="str">
            <v xml:space="preserve"> </v>
          </cell>
          <cell r="K494" t="str">
            <v xml:space="preserve"> </v>
          </cell>
          <cell r="L494" t="str">
            <v xml:space="preserve"> </v>
          </cell>
          <cell r="M494" t="str">
            <v xml:space="preserve"> </v>
          </cell>
          <cell r="N494" t="str">
            <v xml:space="preserve"> </v>
          </cell>
          <cell r="O494" t="str">
            <v xml:space="preserve"> </v>
          </cell>
        </row>
        <row r="495">
          <cell r="A495" t="str">
            <v>MX2800 DS3 DC Redundant w/Modem</v>
          </cell>
          <cell r="B495" t="str">
            <v>4205290L4</v>
          </cell>
          <cell r="C495" t="str">
            <v>A fully redundant M13 mux that is DC powered and has a built-in V.34 modem for management. Complete w/ redundant controller cards and DC power supplies. Unit is 19" or 23" rackmountable and ships w/ one 8-pin to 8-pin modular cable, one modular to DB-9 fe</v>
          </cell>
          <cell r="D495">
            <v>3805</v>
          </cell>
          <cell r="E495" t="str">
            <v>L23</v>
          </cell>
          <cell r="F495" t="str">
            <v>M23</v>
          </cell>
          <cell r="H495">
            <v>0</v>
          </cell>
          <cell r="I495" t="str">
            <v xml:space="preserve"> </v>
          </cell>
          <cell r="J495" t="str">
            <v xml:space="preserve"> </v>
          </cell>
          <cell r="K495" t="str">
            <v xml:space="preserve"> </v>
          </cell>
          <cell r="L495" t="str">
            <v xml:space="preserve"> </v>
          </cell>
          <cell r="M495" t="str">
            <v xml:space="preserve"> </v>
          </cell>
          <cell r="N495" t="str">
            <v xml:space="preserve"> </v>
          </cell>
          <cell r="O495" t="str">
            <v xml:space="preserve"> </v>
          </cell>
        </row>
        <row r="496">
          <cell r="A496" t="str">
            <v>MX2800 DS3 DC Non-Redundant w/out Modem</v>
          </cell>
          <cell r="B496" t="str">
            <v>4205290L7</v>
          </cell>
          <cell r="C496" t="str">
            <v xml:space="preserve">MX2800  M13 Multiplexer. Same as 4205290L3 w/out the built-in modem. Unit consist of one Chassis (1200290L1), one Controller Card (1205288L2) and one DC Power Supply (1202289L2). </v>
          </cell>
          <cell r="D496">
            <v>2120</v>
          </cell>
          <cell r="E496" t="str">
            <v>L23</v>
          </cell>
          <cell r="F496" t="str">
            <v>M23</v>
          </cell>
          <cell r="H496">
            <v>0</v>
          </cell>
          <cell r="I496" t="str">
            <v xml:space="preserve"> </v>
          </cell>
          <cell r="J496" t="str">
            <v xml:space="preserve"> </v>
          </cell>
          <cell r="K496" t="str">
            <v xml:space="preserve"> </v>
          </cell>
          <cell r="L496" t="str">
            <v xml:space="preserve"> </v>
          </cell>
          <cell r="M496" t="str">
            <v xml:space="preserve"> </v>
          </cell>
          <cell r="N496" t="str">
            <v xml:space="preserve"> </v>
          </cell>
          <cell r="O496" t="str">
            <v xml:space="preserve"> </v>
          </cell>
        </row>
        <row r="497">
          <cell r="A497" t="str">
            <v>MX2800 DS3 DC Redundant w/out Modem</v>
          </cell>
          <cell r="B497" t="str">
            <v>4205290L8</v>
          </cell>
          <cell r="C497" t="str">
            <v xml:space="preserve">MX2800  M13 Multiplexer. Same as 4205290L4 w/out the built-in modem. Unit consist of one Chassis (1200290L1), two Controller Cards (1205288L2) and two DC Power Supplies (1202289L2). </v>
          </cell>
          <cell r="D497">
            <v>3364</v>
          </cell>
          <cell r="E497" t="str">
            <v>L23</v>
          </cell>
          <cell r="F497" t="str">
            <v>M23</v>
          </cell>
          <cell r="H497">
            <v>0</v>
          </cell>
          <cell r="I497" t="str">
            <v xml:space="preserve"> </v>
          </cell>
          <cell r="J497" t="str">
            <v xml:space="preserve"> </v>
          </cell>
          <cell r="K497" t="str">
            <v xml:space="preserve"> </v>
          </cell>
          <cell r="L497" t="str">
            <v xml:space="preserve"> </v>
          </cell>
          <cell r="M497" t="str">
            <v xml:space="preserve"> </v>
          </cell>
          <cell r="N497" t="str">
            <v xml:space="preserve"> </v>
          </cell>
          <cell r="O497" t="str">
            <v xml:space="preserve"> </v>
          </cell>
        </row>
        <row r="498">
          <cell r="A498" t="str">
            <v>MX2800 DS3 AC/DC Redundant System w/out Modem</v>
          </cell>
          <cell r="B498" t="str">
            <v>4205290L9</v>
          </cell>
          <cell r="C498" t="str">
            <v>A fully redundant M13 mux that is AC/DC powered. Complete w/ redundant controller cards and 1 DC power supply and 1 AC power supply. Unit is 19" or 23" rackmountable and ships w/ one 8-pin to 8-pin modular cable, one modular to DB-9 female adapter. Unit c</v>
          </cell>
          <cell r="D498">
            <v>3665</v>
          </cell>
          <cell r="E498" t="str">
            <v>L23</v>
          </cell>
          <cell r="F498" t="str">
            <v>M23</v>
          </cell>
          <cell r="H498">
            <v>0</v>
          </cell>
          <cell r="I498" t="str">
            <v xml:space="preserve"> </v>
          </cell>
          <cell r="J498" t="str">
            <v xml:space="preserve"> </v>
          </cell>
          <cell r="K498" t="str">
            <v xml:space="preserve"> </v>
          </cell>
          <cell r="L498" t="str">
            <v xml:space="preserve"> </v>
          </cell>
          <cell r="M498" t="str">
            <v xml:space="preserve"> </v>
          </cell>
          <cell r="N498" t="str">
            <v xml:space="preserve"> </v>
          </cell>
          <cell r="O498" t="str">
            <v xml:space="preserve"> </v>
          </cell>
        </row>
        <row r="499">
          <cell r="A499" t="str">
            <v xml:space="preserve">MX2800 DS3 AC/DC Redundant w/out Modem + BT </v>
          </cell>
          <cell r="B499" t="str">
            <v>4205290L9#B</v>
          </cell>
          <cell r="C499" t="str">
            <v>A fully redundant M13 mux that is AC/DC powered. Complete w/ redundant controller cards and 1 DC power supply and 1 AC power supply with a battery backup system. Unit is 19" or 23" rackmountable and ships w/ one 8-pin to 8-pin modular cable, one modular t</v>
          </cell>
          <cell r="D499">
            <v>4090</v>
          </cell>
          <cell r="E499" t="str">
            <v>L23</v>
          </cell>
          <cell r="F499" t="str">
            <v>M23</v>
          </cell>
          <cell r="H499">
            <v>0</v>
          </cell>
          <cell r="I499" t="str">
            <v xml:space="preserve"> </v>
          </cell>
          <cell r="J499" t="str">
            <v xml:space="preserve"> </v>
          </cell>
          <cell r="K499" t="str">
            <v xml:space="preserve"> </v>
          </cell>
          <cell r="L499" t="str">
            <v xml:space="preserve"> </v>
          </cell>
          <cell r="M499" t="str">
            <v xml:space="preserve"> </v>
          </cell>
          <cell r="N499" t="str">
            <v xml:space="preserve"> </v>
          </cell>
          <cell r="O499" t="str">
            <v xml:space="preserve"> </v>
          </cell>
        </row>
        <row r="500">
          <cell r="A500" t="str">
            <v>MX2800 DS3 AC/DC Redundant System w/Modem</v>
          </cell>
          <cell r="B500" t="str">
            <v>4205290L10</v>
          </cell>
          <cell r="C500" t="str">
            <v>A fully redundant M13 mux that is AC/DC powered and has a built-in V.34 modem for management. Complete w/ redundant controller cards and 1 DC power supply and 1 AC power supply. Unit is 19" or 23" rackmountable and ships w/ one 8-pin to 8-pin modular cabl</v>
          </cell>
          <cell r="D500">
            <v>4105</v>
          </cell>
          <cell r="E500" t="str">
            <v>L23</v>
          </cell>
          <cell r="F500" t="str">
            <v>M23</v>
          </cell>
          <cell r="H500">
            <v>0</v>
          </cell>
          <cell r="I500" t="str">
            <v xml:space="preserve"> </v>
          </cell>
          <cell r="J500" t="str">
            <v xml:space="preserve"> </v>
          </cell>
          <cell r="K500" t="str">
            <v xml:space="preserve"> </v>
          </cell>
          <cell r="L500" t="str">
            <v xml:space="preserve"> </v>
          </cell>
          <cell r="M500" t="str">
            <v xml:space="preserve"> </v>
          </cell>
          <cell r="N500" t="str">
            <v xml:space="preserve"> </v>
          </cell>
          <cell r="O500" t="str">
            <v xml:space="preserve"> </v>
          </cell>
        </row>
        <row r="501">
          <cell r="A501" t="str">
            <v xml:space="preserve">MX2800 DS3 AC/DC Redundant w/Modem + BT </v>
          </cell>
          <cell r="B501" t="str">
            <v>4205290L10#B</v>
          </cell>
          <cell r="C501" t="str">
            <v>A fully redundant M13 mux that is AC/DC powered and has a built-in V.34 modem for management with a battery backup system. Complete w/ redundant controller cards and 1 DC power supply and 1 AC power supply. Unit is 19" or 23" rackmountable and ships w/ on</v>
          </cell>
          <cell r="D501">
            <v>4530</v>
          </cell>
          <cell r="E501" t="str">
            <v>L23</v>
          </cell>
          <cell r="F501" t="str">
            <v>M23</v>
          </cell>
          <cell r="H501">
            <v>0</v>
          </cell>
          <cell r="I501" t="str">
            <v xml:space="preserve"> </v>
          </cell>
          <cell r="J501" t="str">
            <v xml:space="preserve"> </v>
          </cell>
          <cell r="K501" t="str">
            <v xml:space="preserve"> </v>
          </cell>
          <cell r="L501" t="str">
            <v xml:space="preserve"> </v>
          </cell>
          <cell r="M501" t="str">
            <v xml:space="preserve"> </v>
          </cell>
          <cell r="N501" t="str">
            <v xml:space="preserve"> </v>
          </cell>
          <cell r="O501" t="str">
            <v xml:space="preserve"> </v>
          </cell>
        </row>
        <row r="502">
          <cell r="A502" t="str">
            <v>MX2800 Non-Redundant 24V w/Modem</v>
          </cell>
          <cell r="B502" t="str">
            <v>4205290L23</v>
          </cell>
          <cell r="C502" t="str">
            <v>MX2800 M13 Multiplexer 24V system Non-Redundant w/modem consists of one chassis (1200290L1), one PSU (1202289L3) and one controller card (1205288L1).</v>
          </cell>
          <cell r="D502">
            <v>2340</v>
          </cell>
          <cell r="E502" t="str">
            <v>L23</v>
          </cell>
          <cell r="F502" t="str">
            <v>M23</v>
          </cell>
          <cell r="H502">
            <v>0</v>
          </cell>
          <cell r="I502" t="str">
            <v xml:space="preserve"> </v>
          </cell>
          <cell r="J502" t="str">
            <v xml:space="preserve"> </v>
          </cell>
          <cell r="K502" t="str">
            <v xml:space="preserve"> </v>
          </cell>
          <cell r="L502" t="str">
            <v xml:space="preserve"> </v>
          </cell>
          <cell r="M502" t="str">
            <v xml:space="preserve"> </v>
          </cell>
          <cell r="N502" t="str">
            <v xml:space="preserve"> </v>
          </cell>
          <cell r="O502" t="str">
            <v xml:space="preserve"> </v>
          </cell>
        </row>
        <row r="503">
          <cell r="A503" t="str">
            <v>MX2800 Redundant 24V w/ Modem</v>
          </cell>
          <cell r="B503" t="str">
            <v>4205290L24</v>
          </cell>
          <cell r="C503" t="str">
            <v>MX2800  M13 Multiplexer 24V system Redundant w/modem consists of one chassis (1200290L1), two PSUs (1202289L3) and two controller cards (1205288L1)..</v>
          </cell>
          <cell r="D503">
            <v>3805</v>
          </cell>
          <cell r="E503" t="str">
            <v>L23</v>
          </cell>
          <cell r="F503" t="str">
            <v>M23</v>
          </cell>
          <cell r="H503">
            <v>0</v>
          </cell>
          <cell r="I503" t="str">
            <v xml:space="preserve"> </v>
          </cell>
          <cell r="J503" t="str">
            <v xml:space="preserve"> </v>
          </cell>
          <cell r="K503" t="str">
            <v xml:space="preserve"> </v>
          </cell>
          <cell r="L503" t="str">
            <v xml:space="preserve"> </v>
          </cell>
          <cell r="M503" t="str">
            <v xml:space="preserve"> </v>
          </cell>
          <cell r="N503" t="str">
            <v xml:space="preserve"> </v>
          </cell>
          <cell r="O503" t="str">
            <v xml:space="preserve"> </v>
          </cell>
        </row>
        <row r="504">
          <cell r="A504" t="str">
            <v>MX2800 Non-Redundant 24V w/out Modem</v>
          </cell>
          <cell r="B504" t="str">
            <v>4205290L27</v>
          </cell>
          <cell r="C504" t="str">
            <v>MX2800  M13 Multiplexer 24V system Non- Redundant w/out modem consists of one chassis (1200290L1), one PSU (1202289L3) and one controller card (1205288L2).</v>
          </cell>
          <cell r="D504">
            <v>2120</v>
          </cell>
          <cell r="E504" t="str">
            <v>L23</v>
          </cell>
          <cell r="F504" t="str">
            <v>M23</v>
          </cell>
          <cell r="H504">
            <v>0</v>
          </cell>
          <cell r="I504" t="str">
            <v xml:space="preserve"> </v>
          </cell>
          <cell r="J504" t="str">
            <v xml:space="preserve"> </v>
          </cell>
          <cell r="K504" t="str">
            <v xml:space="preserve"> </v>
          </cell>
          <cell r="L504" t="str">
            <v xml:space="preserve"> </v>
          </cell>
          <cell r="M504" t="str">
            <v xml:space="preserve"> </v>
          </cell>
          <cell r="N504" t="str">
            <v xml:space="preserve"> </v>
          </cell>
          <cell r="O504" t="str">
            <v xml:space="preserve"> </v>
          </cell>
        </row>
        <row r="505">
          <cell r="A505" t="str">
            <v>MX2800 Redundant 24V w/out Modem</v>
          </cell>
          <cell r="B505" t="str">
            <v>4205290L28</v>
          </cell>
          <cell r="C505" t="str">
            <v>MX2800  M13 Multiplexer 24V system Redundant w/out modem consists of one chassis (1200290L1), two PSUs (1202289L3) and two controller cards (1205288L2).</v>
          </cell>
          <cell r="D505">
            <v>3364</v>
          </cell>
          <cell r="E505" t="str">
            <v>L23</v>
          </cell>
          <cell r="F505" t="str">
            <v>M23</v>
          </cell>
          <cell r="H505">
            <v>0</v>
          </cell>
          <cell r="I505" t="str">
            <v xml:space="preserve"> </v>
          </cell>
          <cell r="J505" t="str">
            <v xml:space="preserve"> </v>
          </cell>
          <cell r="K505" t="str">
            <v xml:space="preserve"> </v>
          </cell>
          <cell r="L505" t="str">
            <v xml:space="preserve"> </v>
          </cell>
          <cell r="M505" t="str">
            <v xml:space="preserve"> </v>
          </cell>
          <cell r="N505" t="str">
            <v xml:space="preserve"> </v>
          </cell>
          <cell r="O505" t="str">
            <v xml:space="preserve"> </v>
          </cell>
        </row>
        <row r="506">
          <cell r="A506" t="str">
            <v>MX2800 Redundant 24V w/Modem and Fans</v>
          </cell>
          <cell r="B506" t="str">
            <v>4205290L34</v>
          </cell>
          <cell r="C506" t="str">
            <v>MX2800  M13 Multiplexer 24V system Redundant w/modem and fans consists of one chassis (1200290L1), two PSU (1202289L3), two controller cards (1205288L1) and one fan (1200466L1).</v>
          </cell>
          <cell r="D506">
            <v>4085</v>
          </cell>
          <cell r="E506" t="str">
            <v>L23</v>
          </cell>
          <cell r="F506" t="str">
            <v>M23</v>
          </cell>
          <cell r="H506">
            <v>0</v>
          </cell>
          <cell r="I506" t="str">
            <v xml:space="preserve"> </v>
          </cell>
          <cell r="J506" t="str">
            <v xml:space="preserve"> </v>
          </cell>
          <cell r="K506" t="str">
            <v xml:space="preserve"> </v>
          </cell>
          <cell r="L506" t="str">
            <v xml:space="preserve"> </v>
          </cell>
          <cell r="M506" t="str">
            <v xml:space="preserve"> </v>
          </cell>
          <cell r="N506" t="str">
            <v xml:space="preserve"> </v>
          </cell>
          <cell r="O506" t="str">
            <v xml:space="preserve"> </v>
          </cell>
        </row>
        <row r="507">
          <cell r="A507" t="str">
            <v>MX2800 Redundant 24V w/out Modem w/Fan</v>
          </cell>
          <cell r="B507" t="str">
            <v>4205290L38</v>
          </cell>
          <cell r="C507" t="str">
            <v>MX2800  M13 Multiplexer 24V system Redundant w/out modem, with fan consists of one chassis (1200290L1), two PSU (1202289L3)  two controller cards (1205288L2) and one fan (1200466L1).</v>
          </cell>
          <cell r="D507">
            <v>3645</v>
          </cell>
          <cell r="E507" t="str">
            <v>L23</v>
          </cell>
          <cell r="F507" t="str">
            <v>M23</v>
          </cell>
          <cell r="H507">
            <v>0</v>
          </cell>
          <cell r="I507" t="str">
            <v xml:space="preserve"> </v>
          </cell>
          <cell r="J507" t="str">
            <v xml:space="preserve"> </v>
          </cell>
          <cell r="K507" t="str">
            <v xml:space="preserve"> </v>
          </cell>
          <cell r="L507" t="str">
            <v xml:space="preserve"> </v>
          </cell>
          <cell r="M507" t="str">
            <v xml:space="preserve"> </v>
          </cell>
          <cell r="N507" t="str">
            <v xml:space="preserve"> </v>
          </cell>
          <cell r="O507" t="str">
            <v xml:space="preserve"> </v>
          </cell>
        </row>
        <row r="508">
          <cell r="A508" t="str">
            <v xml:space="preserve">MX2800 DS3 AC P1/C1/M/F       </v>
          </cell>
          <cell r="B508" t="str">
            <v>4205290L11</v>
          </cell>
          <cell r="C508" t="str">
            <v>A non-redundant M13 mux that is AC powered and has a built-in V.34 modem for management. Includes one controller card and one power supply. Unit is 19" or 23" rackmountable and ships w/ one 8-pin to 8-pin modular cable, one modular to DB-9 female adapter.</v>
          </cell>
          <cell r="D508">
            <v>2670</v>
          </cell>
          <cell r="E508" t="str">
            <v>L23</v>
          </cell>
          <cell r="F508" t="str">
            <v>M23</v>
          </cell>
          <cell r="H508">
            <v>0</v>
          </cell>
          <cell r="I508" t="str">
            <v xml:space="preserve"> </v>
          </cell>
          <cell r="J508" t="str">
            <v xml:space="preserve"> </v>
          </cell>
          <cell r="K508" t="str">
            <v xml:space="preserve"> </v>
          </cell>
          <cell r="L508" t="str">
            <v xml:space="preserve"> </v>
          </cell>
          <cell r="M508" t="str">
            <v xml:space="preserve"> </v>
          </cell>
          <cell r="N508" t="str">
            <v xml:space="preserve"> </v>
          </cell>
          <cell r="O508" t="str">
            <v xml:space="preserve"> </v>
          </cell>
        </row>
        <row r="509">
          <cell r="A509" t="str">
            <v xml:space="preserve">MX2800 DS3 AC P2/C2/M/F       </v>
          </cell>
          <cell r="B509" t="str">
            <v>4205290L12</v>
          </cell>
          <cell r="C509" t="str">
            <v>A fully redundant M13 mux that is AC powered and has a built-in V.34 modem for management. Complete w/ redundant controller cards and AC power supplies. Unit is 19" or 23" rackmountable and ships w/ one 8-pin to 8-pin modular cable, one modular to DB-9 fe</v>
          </cell>
          <cell r="D509">
            <v>4185</v>
          </cell>
          <cell r="E509" t="str">
            <v>L23</v>
          </cell>
          <cell r="F509" t="str">
            <v>M23</v>
          </cell>
          <cell r="H509">
            <v>0</v>
          </cell>
          <cell r="I509" t="str">
            <v xml:space="preserve"> </v>
          </cell>
          <cell r="J509" t="str">
            <v xml:space="preserve"> </v>
          </cell>
          <cell r="K509" t="str">
            <v xml:space="preserve"> </v>
          </cell>
          <cell r="L509" t="str">
            <v xml:space="preserve"> </v>
          </cell>
          <cell r="M509" t="str">
            <v xml:space="preserve"> </v>
          </cell>
          <cell r="N509" t="str">
            <v xml:space="preserve"> </v>
          </cell>
          <cell r="O509" t="str">
            <v xml:space="preserve"> </v>
          </cell>
        </row>
        <row r="510">
          <cell r="A510" t="str">
            <v xml:space="preserve">MX2800 DS3 AC P1/C1/F         </v>
          </cell>
          <cell r="B510" t="str">
            <v>4205290L15</v>
          </cell>
          <cell r="C510" t="str">
            <v xml:space="preserve"> M13 Multiplexer. Unit consist of one Chassis (1200290L1), one Controller Card (1205288L2),  one AC Power Supply (1202289L1) and one fan faceplate (1200466L1). Fan allows up to 42 units to be stacked in a 7-foot bay.</v>
          </cell>
          <cell r="D510">
            <v>2450</v>
          </cell>
          <cell r="E510" t="str">
            <v>L23</v>
          </cell>
          <cell r="F510" t="str">
            <v>M23</v>
          </cell>
          <cell r="H510">
            <v>0</v>
          </cell>
          <cell r="I510" t="str">
            <v xml:space="preserve"> </v>
          </cell>
          <cell r="J510" t="str">
            <v xml:space="preserve"> </v>
          </cell>
          <cell r="K510" t="str">
            <v xml:space="preserve"> </v>
          </cell>
          <cell r="L510" t="str">
            <v xml:space="preserve"> </v>
          </cell>
          <cell r="M510" t="str">
            <v xml:space="preserve"> </v>
          </cell>
          <cell r="N510" t="str">
            <v xml:space="preserve"> </v>
          </cell>
          <cell r="O510" t="str">
            <v xml:space="preserve"> </v>
          </cell>
        </row>
        <row r="511">
          <cell r="A511" t="str">
            <v xml:space="preserve">MX2800 DS3 AC P2/C2/F         </v>
          </cell>
          <cell r="B511" t="str">
            <v>4205290L16</v>
          </cell>
          <cell r="C511" t="str">
            <v xml:space="preserve"> M13 Multiplexer. Unit consist of one Chassis (1200290L1), two Controller Cards (1205288L2), two AC Power Supplies (1202289L1) and one fan faceplate (1200466L1). Fan allows up to 42 units to be stacked in a 7-foot bay.</v>
          </cell>
          <cell r="D511">
            <v>3745</v>
          </cell>
          <cell r="E511" t="str">
            <v>L23</v>
          </cell>
          <cell r="F511" t="str">
            <v>M23</v>
          </cell>
          <cell r="H511">
            <v>0</v>
          </cell>
          <cell r="I511" t="str">
            <v xml:space="preserve"> </v>
          </cell>
          <cell r="J511" t="str">
            <v xml:space="preserve"> </v>
          </cell>
          <cell r="K511" t="str">
            <v xml:space="preserve"> </v>
          </cell>
          <cell r="L511" t="str">
            <v xml:space="preserve"> </v>
          </cell>
          <cell r="M511" t="str">
            <v xml:space="preserve"> </v>
          </cell>
          <cell r="N511" t="str">
            <v xml:space="preserve"> </v>
          </cell>
          <cell r="O511" t="str">
            <v xml:space="preserve"> </v>
          </cell>
        </row>
        <row r="512">
          <cell r="A512" t="str">
            <v xml:space="preserve">MX2800 DS3 DC P1/C1/M/F       </v>
          </cell>
          <cell r="B512" t="str">
            <v>4205290L13</v>
          </cell>
          <cell r="C512" t="str">
            <v>A non-redundant M13 mux that is DC powered and has a built-in V.34 modem for management. Includes one controller card and one power supply. Unit is 19" or 23" rackmountable and ships w/ one 8-pin to 8-pin modular cable, one modular to DB-9 female adapter.</v>
          </cell>
          <cell r="D512">
            <v>2620</v>
          </cell>
          <cell r="E512" t="str">
            <v>L23</v>
          </cell>
          <cell r="F512" t="str">
            <v>M23</v>
          </cell>
          <cell r="H512">
            <v>0</v>
          </cell>
          <cell r="I512" t="str">
            <v xml:space="preserve"> </v>
          </cell>
          <cell r="J512" t="str">
            <v xml:space="preserve"> </v>
          </cell>
          <cell r="K512" t="str">
            <v xml:space="preserve"> </v>
          </cell>
          <cell r="L512" t="str">
            <v xml:space="preserve"> </v>
          </cell>
          <cell r="M512" t="str">
            <v xml:space="preserve"> </v>
          </cell>
          <cell r="N512" t="str">
            <v xml:space="preserve"> </v>
          </cell>
          <cell r="O512" t="str">
            <v xml:space="preserve"> </v>
          </cell>
        </row>
        <row r="513">
          <cell r="A513" t="str">
            <v xml:space="preserve">MX2800 DS3 DC P2/C2/M/F       </v>
          </cell>
          <cell r="B513" t="str">
            <v>4205290L14</v>
          </cell>
          <cell r="C513" t="str">
            <v>A fully redundant M13 mux that is DC powered and has a built-in V.34 modem for management. Complete w/ redundant controller cards and DC power supplies. Unit is 19" or 23" rackmountable and ships w/ one 8-pin to 8-pin modular cable, one modular to DB-9 fe</v>
          </cell>
          <cell r="D513">
            <v>4085</v>
          </cell>
          <cell r="E513" t="str">
            <v>L23</v>
          </cell>
          <cell r="F513" t="str">
            <v>M23</v>
          </cell>
          <cell r="H513">
            <v>0</v>
          </cell>
          <cell r="I513" t="str">
            <v xml:space="preserve"> </v>
          </cell>
          <cell r="J513" t="str">
            <v xml:space="preserve"> </v>
          </cell>
          <cell r="K513" t="str">
            <v xml:space="preserve"> </v>
          </cell>
          <cell r="L513" t="str">
            <v xml:space="preserve"> </v>
          </cell>
          <cell r="M513" t="str">
            <v xml:space="preserve"> </v>
          </cell>
          <cell r="N513" t="str">
            <v xml:space="preserve"> </v>
          </cell>
          <cell r="O513" t="str">
            <v xml:space="preserve"> </v>
          </cell>
        </row>
        <row r="514">
          <cell r="A514" t="str">
            <v xml:space="preserve">MX2800 DS3 DC P1/C1/F         </v>
          </cell>
          <cell r="B514" t="str">
            <v>4205290L17</v>
          </cell>
          <cell r="C514" t="str">
            <v xml:space="preserve"> M13 Multiplexer. Unit consist of one Chassis (1200290L1), on Controller Card (1205288L2), one DC Power Supply (1202289L2) and one fan faceplate (1200466L1). Fan allows up to 42 units to be stacked in a 7- foot bay.</v>
          </cell>
          <cell r="D514">
            <v>2400</v>
          </cell>
          <cell r="E514" t="str">
            <v>L23</v>
          </cell>
          <cell r="F514" t="str">
            <v>M23</v>
          </cell>
          <cell r="H514">
            <v>0</v>
          </cell>
          <cell r="I514" t="str">
            <v xml:space="preserve"> </v>
          </cell>
          <cell r="J514" t="str">
            <v xml:space="preserve"> </v>
          </cell>
          <cell r="K514" t="str">
            <v xml:space="preserve"> </v>
          </cell>
          <cell r="L514" t="str">
            <v xml:space="preserve"> </v>
          </cell>
          <cell r="M514" t="str">
            <v xml:space="preserve"> </v>
          </cell>
          <cell r="N514" t="str">
            <v xml:space="preserve"> </v>
          </cell>
          <cell r="O514" t="str">
            <v xml:space="preserve"> </v>
          </cell>
        </row>
        <row r="515">
          <cell r="A515" t="str">
            <v xml:space="preserve">MX2800 DS3 DC P2/C2/F         </v>
          </cell>
          <cell r="B515" t="str">
            <v>4205290L18</v>
          </cell>
          <cell r="C515" t="str">
            <v xml:space="preserve"> M13 Multiplexer. Same as 4205290L14 w/out the built-in modem. Unit consist of one Chassis (1200290L1), two Controller Cards (1205288L2), two DC Power Supplies (1202289L2) and one faceplate fan (1200466L1). Fan allows up to 42 units to be stacked in a 7-f</v>
          </cell>
          <cell r="D515">
            <v>3644</v>
          </cell>
          <cell r="E515" t="str">
            <v>L23</v>
          </cell>
          <cell r="F515" t="str">
            <v>M23</v>
          </cell>
          <cell r="H515">
            <v>0</v>
          </cell>
          <cell r="I515" t="str">
            <v xml:space="preserve"> </v>
          </cell>
          <cell r="J515" t="str">
            <v xml:space="preserve"> </v>
          </cell>
          <cell r="K515" t="str">
            <v xml:space="preserve"> </v>
          </cell>
          <cell r="L515" t="str">
            <v xml:space="preserve"> </v>
          </cell>
          <cell r="M515" t="str">
            <v xml:space="preserve"> </v>
          </cell>
          <cell r="N515" t="str">
            <v xml:space="preserve"> </v>
          </cell>
          <cell r="O515" t="str">
            <v xml:space="preserve"> </v>
          </cell>
        </row>
        <row r="516">
          <cell r="A516" t="str">
            <v>MX2800 STS-AC Non-Redundant w/out Modem</v>
          </cell>
          <cell r="B516" t="str">
            <v>4204659L5</v>
          </cell>
          <cell r="C516" t="str">
            <v xml:space="preserve">A fully redundant STS-1 multiplexer that is AC powered. Unit is 19" or 23" rackmountable and ships with one 8-pin to 8-pin modular cable, one modular to DB-9 female adapter. Bundle consists of one chassis (1200290L1), one controller card (1204659L2), and </v>
          </cell>
          <cell r="D516">
            <v>3640</v>
          </cell>
          <cell r="E516" t="str">
            <v>L23</v>
          </cell>
          <cell r="F516" t="str">
            <v>M23</v>
          </cell>
          <cell r="H516">
            <v>0</v>
          </cell>
          <cell r="I516" t="str">
            <v xml:space="preserve"> </v>
          </cell>
          <cell r="J516" t="str">
            <v xml:space="preserve"> </v>
          </cell>
          <cell r="K516" t="str">
            <v xml:space="preserve"> </v>
          </cell>
          <cell r="L516" t="str">
            <v xml:space="preserve"> </v>
          </cell>
          <cell r="M516" t="str">
            <v xml:space="preserve"> </v>
          </cell>
          <cell r="N516" t="str">
            <v xml:space="preserve"> </v>
          </cell>
          <cell r="O516" t="str">
            <v xml:space="preserve"> </v>
          </cell>
        </row>
        <row r="517">
          <cell r="A517" t="str">
            <v>MX2800 STS-AC Redundant w/out Modem</v>
          </cell>
          <cell r="B517" t="str">
            <v>4204659L6</v>
          </cell>
          <cell r="C517" t="str">
            <v>A fully redundant STS-1 mux that is AC powered. Complete w/ redundant controller cards and AC power supplies. Unit is 19" or 23" rackmountable and ships w/ one 8-pin to 8-pin modular cable, one modular to DB-9 female adapter. Unit consist of 1 Chassis (12</v>
          </cell>
          <cell r="D517">
            <v>6405</v>
          </cell>
          <cell r="E517" t="str">
            <v>L23</v>
          </cell>
          <cell r="F517" t="str">
            <v>M23</v>
          </cell>
          <cell r="H517">
            <v>0</v>
          </cell>
          <cell r="I517" t="str">
            <v xml:space="preserve"> </v>
          </cell>
          <cell r="J517" t="str">
            <v xml:space="preserve"> </v>
          </cell>
          <cell r="K517" t="str">
            <v xml:space="preserve"> </v>
          </cell>
          <cell r="L517" t="str">
            <v xml:space="preserve"> </v>
          </cell>
          <cell r="M517" t="str">
            <v xml:space="preserve"> </v>
          </cell>
          <cell r="N517" t="str">
            <v xml:space="preserve"> </v>
          </cell>
          <cell r="O517" t="str">
            <v xml:space="preserve"> </v>
          </cell>
        </row>
        <row r="518">
          <cell r="A518" t="str">
            <v>MX2800 STS-DC Non-Redundant w/out Modem</v>
          </cell>
          <cell r="B518" t="str">
            <v>4204659L7</v>
          </cell>
          <cell r="C518" t="str">
            <v xml:space="preserve">A fully redundant STS-1 multiplexer that is DC powered. Unit is 19" or 23" rackmountable and ships with one 8-pin to 8-pin modular cable, one modular to DB-9 female adapter. Bundle consists of one chassis (1200290L1), one controller card (1204659L2), and </v>
          </cell>
          <cell r="D518">
            <v>3590</v>
          </cell>
          <cell r="E518" t="str">
            <v>L23</v>
          </cell>
          <cell r="F518" t="str">
            <v>M23</v>
          </cell>
          <cell r="H518">
            <v>0</v>
          </cell>
          <cell r="I518" t="str">
            <v xml:space="preserve"> </v>
          </cell>
          <cell r="J518" t="str">
            <v xml:space="preserve"> </v>
          </cell>
          <cell r="K518" t="str">
            <v xml:space="preserve"> </v>
          </cell>
          <cell r="L518" t="str">
            <v xml:space="preserve"> </v>
          </cell>
          <cell r="M518" t="str">
            <v xml:space="preserve"> </v>
          </cell>
          <cell r="N518" t="str">
            <v xml:space="preserve"> </v>
          </cell>
          <cell r="O518" t="str">
            <v xml:space="preserve"> </v>
          </cell>
        </row>
        <row r="519">
          <cell r="A519" t="str">
            <v>MX2800 STS-DC Redundant w/out Modem</v>
          </cell>
          <cell r="B519" t="str">
            <v>4204659L8</v>
          </cell>
          <cell r="C519" t="str">
            <v>A fully redundant STS-1 mux that is 48 VDC powered. Complete w/ redundant controller cards and DC power supplies. Unit is 19" or 23" rackmountable and ships w/ one 8-pin to 8-pin modular cable, one modular to DB-9 female adapter. Unit consist of 1 Chassis</v>
          </cell>
          <cell r="D519">
            <v>6305</v>
          </cell>
          <cell r="E519" t="str">
            <v>L23</v>
          </cell>
          <cell r="F519" t="str">
            <v>M23</v>
          </cell>
          <cell r="H519">
            <v>0</v>
          </cell>
          <cell r="I519" t="str">
            <v xml:space="preserve"> </v>
          </cell>
          <cell r="J519" t="str">
            <v xml:space="preserve"> </v>
          </cell>
          <cell r="K519" t="str">
            <v xml:space="preserve"> </v>
          </cell>
          <cell r="L519" t="str">
            <v xml:space="preserve"> </v>
          </cell>
          <cell r="M519" t="str">
            <v xml:space="preserve"> </v>
          </cell>
          <cell r="N519" t="str">
            <v xml:space="preserve"> </v>
          </cell>
          <cell r="O519" t="str">
            <v xml:space="preserve"> </v>
          </cell>
        </row>
        <row r="520">
          <cell r="A520" t="str">
            <v>MX2800 STS-1 AC/DC Redundant w/out Modem</v>
          </cell>
          <cell r="B520" t="str">
            <v>4204659L9</v>
          </cell>
          <cell r="C520" t="str">
            <v>A fully redundant M13 multiplexer that is AC/DC powered and has a built-in V.34 modem for management. Complete w/ redundant controller cards and one DC power supply and one AC power supply. Unit is 19-inch or 23-inch rackmountable and ships w/ one 8-pin t</v>
          </cell>
          <cell r="D520">
            <v>4115</v>
          </cell>
          <cell r="E520" t="str">
            <v>L23</v>
          </cell>
          <cell r="F520" t="str">
            <v>M23</v>
          </cell>
          <cell r="H520">
            <v>0</v>
          </cell>
          <cell r="I520" t="str">
            <v xml:space="preserve"> </v>
          </cell>
          <cell r="J520" t="str">
            <v xml:space="preserve"> </v>
          </cell>
          <cell r="K520" t="str">
            <v xml:space="preserve"> </v>
          </cell>
          <cell r="L520" t="str">
            <v xml:space="preserve"> </v>
          </cell>
          <cell r="M520" t="str">
            <v xml:space="preserve"> </v>
          </cell>
          <cell r="N520" t="str">
            <v xml:space="preserve"> </v>
          </cell>
          <cell r="O520" t="str">
            <v xml:space="preserve"> </v>
          </cell>
        </row>
        <row r="521">
          <cell r="A521" t="str">
            <v>MX2800 AC Non-Redundant w/out Modem w/Fans</v>
          </cell>
          <cell r="B521" t="str">
            <v>4204659L15</v>
          </cell>
          <cell r="C521" t="str">
            <v xml:space="preserve">A fully redundant STS-1 multiplexer that is AC powered .Unit is 19" or 23" rackmountable and ships with one 8-pin to 8-pin modular cable, one modular to DB-9 female adapter. Bundle consists of one chassis (1200290L1), one controller card (1204659L2), one </v>
          </cell>
          <cell r="D521">
            <v>3920</v>
          </cell>
          <cell r="E521" t="str">
            <v>L23</v>
          </cell>
          <cell r="F521" t="str">
            <v>M23</v>
          </cell>
          <cell r="H521">
            <v>0</v>
          </cell>
          <cell r="I521" t="str">
            <v xml:space="preserve"> </v>
          </cell>
          <cell r="J521" t="str">
            <v xml:space="preserve"> </v>
          </cell>
          <cell r="K521" t="str">
            <v xml:space="preserve"> </v>
          </cell>
          <cell r="L521" t="str">
            <v xml:space="preserve"> </v>
          </cell>
          <cell r="M521" t="str">
            <v xml:space="preserve"> </v>
          </cell>
          <cell r="N521" t="str">
            <v xml:space="preserve"> </v>
          </cell>
          <cell r="O521" t="str">
            <v xml:space="preserve"> </v>
          </cell>
        </row>
        <row r="522">
          <cell r="A522" t="str">
            <v>MX2800 AC Redundant w/out Modem w/Fans</v>
          </cell>
          <cell r="B522" t="str">
            <v>4204659L16</v>
          </cell>
          <cell r="C522" t="str">
            <v>A fully redundant STS-1 multiplexer that is AC powered. Complete with redundant controller cards and AC power supplies. Unit is 19" or 23" rackmountable and ships with one 8-pin to 8-pin modular cable, one modular to DB-9 female adapter. Bundle consists o</v>
          </cell>
          <cell r="D522">
            <v>6658</v>
          </cell>
          <cell r="E522" t="str">
            <v>L23</v>
          </cell>
          <cell r="F522" t="str">
            <v>M23</v>
          </cell>
          <cell r="H522">
            <v>0</v>
          </cell>
          <cell r="I522" t="str">
            <v xml:space="preserve"> </v>
          </cell>
          <cell r="J522" t="str">
            <v xml:space="preserve"> </v>
          </cell>
          <cell r="K522" t="str">
            <v xml:space="preserve"> </v>
          </cell>
          <cell r="L522" t="str">
            <v xml:space="preserve"> </v>
          </cell>
          <cell r="M522" t="str">
            <v xml:space="preserve"> </v>
          </cell>
          <cell r="N522" t="str">
            <v xml:space="preserve"> </v>
          </cell>
          <cell r="O522" t="str">
            <v xml:space="preserve"> </v>
          </cell>
        </row>
        <row r="523">
          <cell r="A523" t="str">
            <v>MX2800 DC Non-Redundant w/out Modem w/Fans</v>
          </cell>
          <cell r="B523" t="str">
            <v>4204659L17</v>
          </cell>
          <cell r="C523" t="str">
            <v>An STS-1 multiplexer that is DC powered. Unit is 19" or 23" rackmountable and ships with one 8-pin to 8-pin modular cable, one DB-25 female adapter. Bundle consists of one chassis (1200290L1), one STS-1 controller card (1204659L2), and one DC power supply</v>
          </cell>
          <cell r="D523">
            <v>3870</v>
          </cell>
          <cell r="E523" t="str">
            <v>L23</v>
          </cell>
          <cell r="F523" t="str">
            <v>M23</v>
          </cell>
          <cell r="H523">
            <v>0</v>
          </cell>
          <cell r="I523" t="str">
            <v xml:space="preserve"> </v>
          </cell>
          <cell r="J523" t="str">
            <v xml:space="preserve"> </v>
          </cell>
          <cell r="K523" t="str">
            <v xml:space="preserve"> </v>
          </cell>
          <cell r="L523" t="str">
            <v xml:space="preserve"> </v>
          </cell>
          <cell r="M523" t="str">
            <v xml:space="preserve"> </v>
          </cell>
          <cell r="N523" t="str">
            <v xml:space="preserve"> </v>
          </cell>
          <cell r="O523" t="str">
            <v xml:space="preserve"> </v>
          </cell>
        </row>
        <row r="524">
          <cell r="A524" t="str">
            <v>MX2800 DC Non-Redundant w/out Modem w/Fans</v>
          </cell>
          <cell r="B524" t="str">
            <v>4204659L18</v>
          </cell>
          <cell r="C524" t="str">
            <v>A fully redundant STS-1 multiplexer that is DC powered. Unit is 19" or 23" rackmountable and ships with one 8-pin to 8-pin modular cable and one DB-25 adapter. Unit consist of one chassis (1200290L1), two STS-1 controller cards (1204659L2) and two DC powe</v>
          </cell>
          <cell r="D524">
            <v>6585</v>
          </cell>
          <cell r="E524" t="str">
            <v>L23</v>
          </cell>
          <cell r="F524" t="str">
            <v>M23</v>
          </cell>
          <cell r="H524">
            <v>0</v>
          </cell>
          <cell r="I524" t="str">
            <v xml:space="preserve"> </v>
          </cell>
          <cell r="J524" t="str">
            <v xml:space="preserve"> </v>
          </cell>
          <cell r="K524" t="str">
            <v xml:space="preserve"> </v>
          </cell>
          <cell r="L524" t="str">
            <v xml:space="preserve"> </v>
          </cell>
          <cell r="M524" t="str">
            <v xml:space="preserve"> </v>
          </cell>
          <cell r="N524" t="str">
            <v xml:space="preserve"> </v>
          </cell>
          <cell r="O524" t="str">
            <v xml:space="preserve"> </v>
          </cell>
        </row>
        <row r="525">
          <cell r="A525" t="str">
            <v>RJ Patch Panel</v>
          </cell>
          <cell r="B525" t="str">
            <v>1200291L1</v>
          </cell>
          <cell r="C525" t="str">
            <v>1U high patch panel that provides 28 RJ connections for DSX-1 deployment.  Fits in a 19" rack.  Includes 2 6 foot 64 pin to 64 pin cables to connect directly to the rear of the MX2800.</v>
          </cell>
          <cell r="D525">
            <v>495</v>
          </cell>
          <cell r="E525" t="str">
            <v>Included in Chassis</v>
          </cell>
          <cell r="F525" t="str">
            <v>Included in Chassis</v>
          </cell>
          <cell r="H525">
            <v>0</v>
          </cell>
          <cell r="I525" t="str">
            <v xml:space="preserve"> </v>
          </cell>
          <cell r="J525" t="str">
            <v xml:space="preserve"> </v>
          </cell>
          <cell r="K525" t="str">
            <v xml:space="preserve"> </v>
          </cell>
          <cell r="L525" t="str">
            <v xml:space="preserve"> </v>
          </cell>
          <cell r="M525" t="str">
            <v xml:space="preserve"> </v>
          </cell>
          <cell r="N525" t="str">
            <v xml:space="preserve"> </v>
          </cell>
          <cell r="O525" t="str">
            <v xml:space="preserve"> </v>
          </cell>
        </row>
        <row r="526">
          <cell r="A526" t="str">
            <v>23" Extension Bracket</v>
          </cell>
          <cell r="B526" t="str">
            <v>1200293L1</v>
          </cell>
          <cell r="C526" t="str">
            <v>1U extension bracket, extends 19" rackmount products to 23". Can be used w/ MX2800 RJ Patch Panel (1200291L1) or T3SU (1200217L2 or 1200217L4). Includes 2 brackets and 4 screws.</v>
          </cell>
          <cell r="D526">
            <v>30</v>
          </cell>
          <cell r="E526" t="str">
            <v>Included in Chassis</v>
          </cell>
          <cell r="F526" t="str">
            <v>Included in Chassis</v>
          </cell>
          <cell r="H526">
            <v>0</v>
          </cell>
          <cell r="I526" t="str">
            <v xml:space="preserve"> </v>
          </cell>
          <cell r="J526" t="str">
            <v xml:space="preserve"> </v>
          </cell>
          <cell r="K526" t="str">
            <v xml:space="preserve"> </v>
          </cell>
          <cell r="L526" t="str">
            <v xml:space="preserve"> </v>
          </cell>
          <cell r="M526" t="str">
            <v xml:space="preserve"> </v>
          </cell>
          <cell r="N526" t="str">
            <v xml:space="preserve"> </v>
          </cell>
          <cell r="O526" t="str">
            <v xml:space="preserve"> </v>
          </cell>
        </row>
        <row r="527">
          <cell r="A527" t="str">
            <v>MX2800 Wall Mount Brackets</v>
          </cell>
          <cell r="B527" t="str">
            <v>1200293L3</v>
          </cell>
          <cell r="C527" t="str">
            <v>MX2800 wallmount brackets.</v>
          </cell>
          <cell r="D527">
            <v>36</v>
          </cell>
          <cell r="E527" t="str">
            <v>Included in Chassis</v>
          </cell>
          <cell r="F527" t="str">
            <v>Included in Chassis</v>
          </cell>
          <cell r="H527">
            <v>0</v>
          </cell>
          <cell r="I527" t="str">
            <v xml:space="preserve"> </v>
          </cell>
          <cell r="J527" t="str">
            <v xml:space="preserve"> </v>
          </cell>
          <cell r="K527" t="str">
            <v xml:space="preserve"> </v>
          </cell>
          <cell r="L527" t="str">
            <v xml:space="preserve"> </v>
          </cell>
          <cell r="M527" t="str">
            <v xml:space="preserve"> </v>
          </cell>
          <cell r="N527" t="str">
            <v xml:space="preserve"> </v>
          </cell>
          <cell r="O527" t="str">
            <v xml:space="preserve"> </v>
          </cell>
        </row>
        <row r="528">
          <cell r="A528" t="str">
            <v xml:space="preserve">Charger Power/Alarm Cable </v>
          </cell>
          <cell r="B528" t="str">
            <v>1200657L2</v>
          </cell>
          <cell r="C528" t="str">
            <v>Cable required to connect to the power and power alarm connectors of the MX2800 and to the AC/DC Charger (Part # 1175043L3).</v>
          </cell>
          <cell r="D528">
            <v>10</v>
          </cell>
          <cell r="E528" t="str">
            <v>Included in Chassis</v>
          </cell>
          <cell r="F528" t="str">
            <v>Included in Chassis</v>
          </cell>
          <cell r="H528">
            <v>0</v>
          </cell>
          <cell r="I528" t="str">
            <v xml:space="preserve"> </v>
          </cell>
          <cell r="J528" t="str">
            <v xml:space="preserve"> </v>
          </cell>
          <cell r="K528" t="str">
            <v xml:space="preserve"> </v>
          </cell>
          <cell r="L528" t="str">
            <v xml:space="preserve"> </v>
          </cell>
          <cell r="M528" t="str">
            <v xml:space="preserve"> </v>
          </cell>
          <cell r="N528" t="str">
            <v xml:space="preserve"> </v>
          </cell>
          <cell r="O528" t="str">
            <v xml:space="preserve"> </v>
          </cell>
        </row>
        <row r="529">
          <cell r="A529" t="str">
            <v>2-15' Coax Cables</v>
          </cell>
          <cell r="B529" t="str">
            <v>1200657L3</v>
          </cell>
          <cell r="C529" t="str">
            <v>2 coax cables for the DS3 connection of the MX2800.</v>
          </cell>
          <cell r="D529">
            <v>69</v>
          </cell>
          <cell r="E529" t="str">
            <v>Included in Chassis</v>
          </cell>
          <cell r="F529" t="str">
            <v>Included in Chassis</v>
          </cell>
          <cell r="H529">
            <v>0</v>
          </cell>
          <cell r="I529" t="str">
            <v xml:space="preserve"> </v>
          </cell>
          <cell r="J529" t="str">
            <v xml:space="preserve"> </v>
          </cell>
          <cell r="K529" t="str">
            <v xml:space="preserve"> </v>
          </cell>
          <cell r="L529" t="str">
            <v xml:space="preserve"> </v>
          </cell>
          <cell r="M529" t="str">
            <v xml:space="preserve"> </v>
          </cell>
          <cell r="N529" t="str">
            <v xml:space="preserve"> </v>
          </cell>
          <cell r="O529" t="str">
            <v xml:space="preserve"> </v>
          </cell>
        </row>
        <row r="530">
          <cell r="A530" t="str">
            <v>2-50' Coax Cables</v>
          </cell>
          <cell r="B530" t="str">
            <v>1200657L4</v>
          </cell>
          <cell r="C530" t="str">
            <v>2 coax cables for the DS3 connection of the MX2800.</v>
          </cell>
          <cell r="D530">
            <v>130</v>
          </cell>
          <cell r="E530" t="str">
            <v>Included in Chassis</v>
          </cell>
          <cell r="F530" t="str">
            <v>Included in Chassis</v>
          </cell>
          <cell r="H530">
            <v>0</v>
          </cell>
          <cell r="I530" t="str">
            <v xml:space="preserve"> </v>
          </cell>
          <cell r="J530" t="str">
            <v xml:space="preserve"> </v>
          </cell>
          <cell r="K530" t="str">
            <v xml:space="preserve"> </v>
          </cell>
          <cell r="L530" t="str">
            <v xml:space="preserve"> </v>
          </cell>
          <cell r="M530" t="str">
            <v xml:space="preserve"> </v>
          </cell>
          <cell r="N530" t="str">
            <v xml:space="preserve"> </v>
          </cell>
          <cell r="O530" t="str">
            <v xml:space="preserve"> </v>
          </cell>
        </row>
        <row r="531">
          <cell r="A531" t="str">
            <v>2-6' Coax Cables</v>
          </cell>
          <cell r="B531" t="str">
            <v>1200657L6</v>
          </cell>
          <cell r="C531" t="str">
            <v>Two 6' Coax Cables. For DS3 connections of the MX2800.</v>
          </cell>
          <cell r="D531" t="str">
            <v>$32</v>
          </cell>
          <cell r="E531" t="str">
            <v>Included in Chassis</v>
          </cell>
          <cell r="F531" t="str">
            <v>Included in Chassis</v>
          </cell>
          <cell r="H531">
            <v>0</v>
          </cell>
          <cell r="I531" t="str">
            <v xml:space="preserve"> </v>
          </cell>
          <cell r="J531" t="str">
            <v xml:space="preserve"> </v>
          </cell>
          <cell r="K531" t="str">
            <v xml:space="preserve"> </v>
          </cell>
          <cell r="L531" t="str">
            <v xml:space="preserve"> </v>
          </cell>
          <cell r="M531" t="str">
            <v xml:space="preserve"> </v>
          </cell>
          <cell r="N531" t="str">
            <v xml:space="preserve"> </v>
          </cell>
          <cell r="O531" t="str">
            <v xml:space="preserve"> </v>
          </cell>
        </row>
        <row r="532">
          <cell r="A532" t="str">
            <v>25' 64-Pin Amphenol to Wire Cable</v>
          </cell>
          <cell r="B532" t="str">
            <v>1200287L1</v>
          </cell>
          <cell r="C532" t="str">
            <v>25' cable that provides a 64 amp on one end for direct connect to the MX2800 and wire at the other end for connection to a frame or punch down block.</v>
          </cell>
          <cell r="D532">
            <v>150</v>
          </cell>
          <cell r="E532" t="str">
            <v>Included in Chassis</v>
          </cell>
          <cell r="F532" t="str">
            <v>Included in Chassis</v>
          </cell>
          <cell r="H532">
            <v>0</v>
          </cell>
          <cell r="I532" t="str">
            <v xml:space="preserve"> </v>
          </cell>
          <cell r="J532" t="str">
            <v xml:space="preserve"> </v>
          </cell>
          <cell r="K532" t="str">
            <v xml:space="preserve"> </v>
          </cell>
          <cell r="L532" t="str">
            <v xml:space="preserve"> </v>
          </cell>
          <cell r="M532" t="str">
            <v xml:space="preserve"> </v>
          </cell>
          <cell r="N532" t="str">
            <v xml:space="preserve"> </v>
          </cell>
          <cell r="O532" t="str">
            <v xml:space="preserve"> </v>
          </cell>
        </row>
        <row r="533">
          <cell r="A533" t="str">
            <v>50' 64-Pin Amphenol to Wire Cable</v>
          </cell>
          <cell r="B533" t="str">
            <v>1200287L5</v>
          </cell>
          <cell r="C533" t="str">
            <v>50' cable. Provides a 64 amp on one end for direct connect to the MX2800 or MX2810, and wire at the other end for connection to a frame or punch down block.</v>
          </cell>
          <cell r="D533">
            <v>150</v>
          </cell>
          <cell r="E533" t="str">
            <v>Included in Chassis</v>
          </cell>
          <cell r="F533" t="str">
            <v>Included in Chassis</v>
          </cell>
          <cell r="H533">
            <v>0</v>
          </cell>
          <cell r="I533" t="str">
            <v xml:space="preserve"> </v>
          </cell>
          <cell r="J533" t="str">
            <v xml:space="preserve"> </v>
          </cell>
          <cell r="K533" t="str">
            <v xml:space="preserve"> </v>
          </cell>
          <cell r="L533" t="str">
            <v xml:space="preserve"> </v>
          </cell>
          <cell r="M533" t="str">
            <v xml:space="preserve"> </v>
          </cell>
          <cell r="N533" t="str">
            <v xml:space="preserve"> </v>
          </cell>
          <cell r="O533" t="str">
            <v xml:space="preserve"> </v>
          </cell>
        </row>
        <row r="534">
          <cell r="A534" t="str">
            <v>2-5' Male to Male Amphenol Cables</v>
          </cell>
          <cell r="B534" t="str">
            <v>1200287L6</v>
          </cell>
          <cell r="C534" t="str">
            <v>2-5' 64 pin AMP male to male cables for connection to the MX2800 and another device such as a patch panel.</v>
          </cell>
          <cell r="D534">
            <v>87</v>
          </cell>
          <cell r="E534" t="str">
            <v>Included in Chassis</v>
          </cell>
          <cell r="F534" t="str">
            <v>Included in Chassis</v>
          </cell>
          <cell r="H534">
            <v>0</v>
          </cell>
          <cell r="I534" t="str">
            <v xml:space="preserve"> </v>
          </cell>
          <cell r="J534" t="str">
            <v xml:space="preserve"> </v>
          </cell>
          <cell r="K534" t="str">
            <v xml:space="preserve"> </v>
          </cell>
          <cell r="L534" t="str">
            <v xml:space="preserve"> </v>
          </cell>
          <cell r="M534" t="str">
            <v xml:space="preserve"> </v>
          </cell>
          <cell r="N534" t="str">
            <v xml:space="preserve"> </v>
          </cell>
          <cell r="O534" t="str">
            <v xml:space="preserve"> </v>
          </cell>
        </row>
        <row r="535">
          <cell r="A535" t="str">
            <v>100' 64-Pin Amphenol to Wire Cable</v>
          </cell>
          <cell r="B535" t="str">
            <v>1200287L7</v>
          </cell>
          <cell r="C535" t="str">
            <v>100' cable. Provides a 64 amp on one end for direct connect to the MX2800 and wire at the other end for connection to a frame or punch down block.</v>
          </cell>
          <cell r="D535">
            <v>300</v>
          </cell>
          <cell r="E535" t="str">
            <v>Included in Chassis</v>
          </cell>
          <cell r="F535" t="str">
            <v>Included in Chassis</v>
          </cell>
          <cell r="H535">
            <v>0</v>
          </cell>
          <cell r="I535" t="str">
            <v xml:space="preserve"> </v>
          </cell>
          <cell r="J535" t="str">
            <v xml:space="preserve"> </v>
          </cell>
          <cell r="K535" t="str">
            <v xml:space="preserve"> </v>
          </cell>
          <cell r="L535" t="str">
            <v xml:space="preserve"> </v>
          </cell>
          <cell r="M535" t="str">
            <v xml:space="preserve"> </v>
          </cell>
          <cell r="N535" t="str">
            <v xml:space="preserve"> </v>
          </cell>
          <cell r="O535" t="str">
            <v xml:space="preserve"> </v>
          </cell>
        </row>
        <row r="536">
          <cell r="A536" t="str">
            <v>MX2800 Battery Backup System</v>
          </cell>
          <cell r="B536" t="str">
            <v>4175043L2</v>
          </cell>
          <cell r="C536" t="str">
            <v>System includes battery (1175044L1), charger (1175043L3) and power/alarm cable (1200657L2).  (The battery and charger are the same parts used with the Total Access 750/Total Access 850.) This unit is for use only w/ DC powered MX2800.</v>
          </cell>
          <cell r="D536">
            <v>675</v>
          </cell>
          <cell r="E536" t="str">
            <v>Included in Chassis</v>
          </cell>
          <cell r="F536" t="str">
            <v>Included in Chassis</v>
          </cell>
          <cell r="H536">
            <v>0</v>
          </cell>
          <cell r="I536" t="str">
            <v xml:space="preserve"> </v>
          </cell>
          <cell r="J536" t="str">
            <v xml:space="preserve"> </v>
          </cell>
          <cell r="K536" t="str">
            <v xml:space="preserve"> </v>
          </cell>
          <cell r="L536" t="str">
            <v xml:space="preserve"> </v>
          </cell>
          <cell r="M536" t="str">
            <v xml:space="preserve"> </v>
          </cell>
          <cell r="N536" t="str">
            <v xml:space="preserve"> </v>
          </cell>
          <cell r="O536" t="str">
            <v xml:space="preserve"> </v>
          </cell>
        </row>
        <row r="537">
          <cell r="A537" t="str">
            <v>MX2800 Fan Adapter Kit AC</v>
          </cell>
          <cell r="B537" t="str">
            <v>4200466L1</v>
          </cell>
          <cell r="C537" t="str">
            <v>Consist of Faceplate w/Fan (1200466L1) and 2 AC supplies w/headers (1202289L1). Allows 42 MX2800s to be stacked in a 7 foot bay.</v>
          </cell>
          <cell r="D537">
            <v>750</v>
          </cell>
          <cell r="E537" t="str">
            <v>Included in Chassis</v>
          </cell>
          <cell r="F537" t="str">
            <v>Included in Chassis</v>
          </cell>
          <cell r="H537">
            <v>0</v>
          </cell>
          <cell r="I537" t="str">
            <v xml:space="preserve"> </v>
          </cell>
          <cell r="J537" t="str">
            <v xml:space="preserve"> </v>
          </cell>
          <cell r="K537" t="str">
            <v xml:space="preserve"> </v>
          </cell>
          <cell r="L537" t="str">
            <v xml:space="preserve"> </v>
          </cell>
          <cell r="M537" t="str">
            <v xml:space="preserve"> </v>
          </cell>
          <cell r="N537" t="str">
            <v xml:space="preserve"> </v>
          </cell>
          <cell r="O537" t="str">
            <v xml:space="preserve"> </v>
          </cell>
        </row>
        <row r="538">
          <cell r="A538" t="str">
            <v>MX2800 Fan Adapter Kit DC</v>
          </cell>
          <cell r="B538" t="str">
            <v>4200466L2</v>
          </cell>
          <cell r="C538" t="str">
            <v>Consist of Faceplate w/Fan (1200466L1) and 2 DC supplies w/headers (1202289L2). Allows 42 MX2800s to be stacked in a 7 foot bay.</v>
          </cell>
          <cell r="D538">
            <v>650</v>
          </cell>
          <cell r="E538" t="str">
            <v>Included in Chassis</v>
          </cell>
          <cell r="F538" t="str">
            <v>Included in Chassis</v>
          </cell>
          <cell r="H538">
            <v>0</v>
          </cell>
          <cell r="I538" t="str">
            <v xml:space="preserve"> </v>
          </cell>
          <cell r="J538" t="str">
            <v xml:space="preserve"> </v>
          </cell>
          <cell r="K538" t="str">
            <v xml:space="preserve"> </v>
          </cell>
          <cell r="L538" t="str">
            <v xml:space="preserve"> </v>
          </cell>
          <cell r="M538" t="str">
            <v xml:space="preserve"> </v>
          </cell>
          <cell r="N538" t="str">
            <v xml:space="preserve"> </v>
          </cell>
          <cell r="O538" t="str">
            <v xml:space="preserve"> </v>
          </cell>
        </row>
        <row r="539">
          <cell r="A539" t="str">
            <v>MX2820 19" Chassis</v>
          </cell>
          <cell r="B539" t="str">
            <v>1186001L1</v>
          </cell>
          <cell r="C539" t="str">
            <v>MX2820 19-in. Chassis provides up to seven redundant M13s in two RU of space with fourteen MUX, one SCU. Uses local powered –48 VDC.</v>
          </cell>
          <cell r="D539">
            <v>1291</v>
          </cell>
          <cell r="E539" t="str">
            <v>Call for Quote</v>
          </cell>
          <cell r="F539" t="str">
            <v>Call for Quote</v>
          </cell>
          <cell r="H539">
            <v>0</v>
          </cell>
          <cell r="I539" t="str">
            <v xml:space="preserve"> </v>
          </cell>
          <cell r="J539" t="str">
            <v xml:space="preserve"> </v>
          </cell>
          <cell r="K539" t="str">
            <v xml:space="preserve"> </v>
          </cell>
          <cell r="L539" t="str">
            <v xml:space="preserve"> </v>
          </cell>
          <cell r="M539" t="str">
            <v xml:space="preserve"> </v>
          </cell>
          <cell r="N539" t="str">
            <v xml:space="preserve"> </v>
          </cell>
          <cell r="O539" t="str">
            <v xml:space="preserve"> </v>
          </cell>
        </row>
        <row r="540">
          <cell r="A540" t="str">
            <v>MX2820 23" Chassis</v>
          </cell>
          <cell r="B540" t="str">
            <v>1186001L2</v>
          </cell>
          <cell r="C540" t="str">
            <v>MX2820 23-in. Chassis provides up to nine redundant M13s in two RU of space with 18 MUX, one SCU. Uses local powered –48 VDC.</v>
          </cell>
          <cell r="D540">
            <v>1382</v>
          </cell>
          <cell r="E540" t="str">
            <v>Call for Quote</v>
          </cell>
          <cell r="F540" t="str">
            <v>Call for Quote</v>
          </cell>
          <cell r="H540">
            <v>0</v>
          </cell>
          <cell r="I540" t="str">
            <v xml:space="preserve"> </v>
          </cell>
          <cell r="J540" t="str">
            <v xml:space="preserve"> </v>
          </cell>
          <cell r="K540" t="str">
            <v xml:space="preserve"> </v>
          </cell>
          <cell r="L540" t="str">
            <v xml:space="preserve"> </v>
          </cell>
          <cell r="M540" t="str">
            <v xml:space="preserve"> </v>
          </cell>
          <cell r="N540" t="str">
            <v xml:space="preserve"> </v>
          </cell>
          <cell r="O540" t="str">
            <v xml:space="preserve"> </v>
          </cell>
        </row>
        <row r="541">
          <cell r="A541" t="str">
            <v>MX2820 M13 MUX Monitor Mode</v>
          </cell>
          <cell r="B541" t="str">
            <v>1186002L10</v>
          </cell>
          <cell r="C541" t="str">
            <v>MX2820 Monitor-mode MUX Card for use in MX2820 chassis. Supports FLASH download data available from SCU. Provides near and far end DS3 PM. All DS1/E1 transmitters are turned off to help reduce heat dissipation. Detects DS3 alarm and loopback conditions. M</v>
          </cell>
          <cell r="D541">
            <v>1100</v>
          </cell>
          <cell r="E541" t="str">
            <v>Call for Quote</v>
          </cell>
          <cell r="F541" t="str">
            <v>Call for Quote</v>
          </cell>
          <cell r="H541">
            <v>0</v>
          </cell>
          <cell r="I541" t="str">
            <v xml:space="preserve"> </v>
          </cell>
          <cell r="J541" t="str">
            <v xml:space="preserve"> </v>
          </cell>
          <cell r="K541" t="str">
            <v xml:space="preserve"> </v>
          </cell>
          <cell r="L541" t="str">
            <v xml:space="preserve"> </v>
          </cell>
          <cell r="M541" t="str">
            <v xml:space="preserve"> </v>
          </cell>
          <cell r="N541" t="str">
            <v xml:space="preserve"> </v>
          </cell>
          <cell r="O541" t="str">
            <v xml:space="preserve"> </v>
          </cell>
        </row>
        <row r="542">
          <cell r="A542" t="str">
            <v xml:space="preserve">MX2820 MUX Card  </v>
          </cell>
          <cell r="B542" t="str">
            <v>1186002L1</v>
          </cell>
          <cell r="C542" t="str">
            <v xml:space="preserve">MX2820 MUX Card for use in MX2820 Chassis. Supports FLASH download data available from SCU. Provides near and far end DS3 PM. Detects DS3 alarm and loopback conditions. Monitors DS3 line conditions, sends alarms to SCU. Local or network timing modes. 1:1 </v>
          </cell>
          <cell r="D542">
            <v>1100</v>
          </cell>
          <cell r="E542" t="str">
            <v>Call for Quote</v>
          </cell>
          <cell r="F542" t="str">
            <v>Call for Quote</v>
          </cell>
          <cell r="H542">
            <v>0</v>
          </cell>
          <cell r="I542" t="str">
            <v xml:space="preserve"> </v>
          </cell>
          <cell r="J542" t="str">
            <v xml:space="preserve"> </v>
          </cell>
          <cell r="K542" t="str">
            <v xml:space="preserve"> </v>
          </cell>
          <cell r="L542" t="str">
            <v xml:space="preserve"> </v>
          </cell>
          <cell r="M542" t="str">
            <v xml:space="preserve"> </v>
          </cell>
          <cell r="N542" t="str">
            <v xml:space="preserve"> </v>
          </cell>
          <cell r="O542" t="str">
            <v xml:space="preserve"> </v>
          </cell>
        </row>
        <row r="543">
          <cell r="A543" t="str">
            <v xml:space="preserve">MX2820 SCU                    </v>
          </cell>
          <cell r="B543" t="str">
            <v>1186003L1</v>
          </cell>
          <cell r="C543" t="str">
            <v>The MX2820 SCU is a plug-in unit for the MX2820 chassis that acts as an interface between the user and the modules in the MX2820 system. The MX2820 SCU also allows provisioning of IP, security, and craft port settings.</v>
          </cell>
          <cell r="D543">
            <v>618</v>
          </cell>
          <cell r="E543" t="str">
            <v>Call for Quote</v>
          </cell>
          <cell r="F543" t="str">
            <v>Call for Quote</v>
          </cell>
          <cell r="H543">
            <v>0</v>
          </cell>
          <cell r="I543" t="str">
            <v xml:space="preserve"> </v>
          </cell>
          <cell r="J543" t="str">
            <v xml:space="preserve"> </v>
          </cell>
          <cell r="K543" t="str">
            <v xml:space="preserve"> </v>
          </cell>
          <cell r="L543" t="str">
            <v xml:space="preserve"> </v>
          </cell>
          <cell r="M543" t="str">
            <v xml:space="preserve"> </v>
          </cell>
          <cell r="N543" t="str">
            <v xml:space="preserve"> </v>
          </cell>
          <cell r="O543" t="str">
            <v xml:space="preserve"> </v>
          </cell>
        </row>
        <row r="544">
          <cell r="A544" t="str">
            <v>23" Fan Assembly</v>
          </cell>
          <cell r="B544" t="str">
            <v>1186006L1</v>
          </cell>
          <cell r="C544" t="str">
            <v>Fan Pack for MX2820. Fits in a 23" rack w/ 1 RMU design. Used to cool one MX2820 mounted with other equipment in a rack. Includes one fan (1186008L1) and fan filter (1186009L1).</v>
          </cell>
          <cell r="D544">
            <v>588</v>
          </cell>
          <cell r="E544" t="str">
            <v>Call for Quote</v>
          </cell>
          <cell r="F544" t="str">
            <v>Call for Quote</v>
          </cell>
          <cell r="H544">
            <v>0</v>
          </cell>
          <cell r="I544" t="str">
            <v xml:space="preserve"> </v>
          </cell>
          <cell r="J544" t="str">
            <v xml:space="preserve"> </v>
          </cell>
          <cell r="K544" t="str">
            <v xml:space="preserve"> </v>
          </cell>
          <cell r="L544" t="str">
            <v xml:space="preserve"> </v>
          </cell>
          <cell r="M544" t="str">
            <v xml:space="preserve"> </v>
          </cell>
          <cell r="N544" t="str">
            <v xml:space="preserve"> </v>
          </cell>
          <cell r="O544" t="str">
            <v xml:space="preserve"> </v>
          </cell>
        </row>
        <row r="545">
          <cell r="A545" t="str">
            <v xml:space="preserve">23" Flow thru Fan           </v>
          </cell>
          <cell r="B545" t="str">
            <v>1186006L2</v>
          </cell>
          <cell r="C545" t="str">
            <v>Flow thru fan for MX2820 23" chassis.</v>
          </cell>
          <cell r="D545">
            <v>666</v>
          </cell>
          <cell r="E545" t="str">
            <v>Call for Quote</v>
          </cell>
          <cell r="F545" t="str">
            <v>Call for Quote</v>
          </cell>
          <cell r="H545">
            <v>0</v>
          </cell>
          <cell r="I545" t="str">
            <v xml:space="preserve"> </v>
          </cell>
          <cell r="J545" t="str">
            <v xml:space="preserve"> </v>
          </cell>
          <cell r="K545" t="str">
            <v xml:space="preserve"> </v>
          </cell>
          <cell r="L545" t="str">
            <v xml:space="preserve"> </v>
          </cell>
          <cell r="M545" t="str">
            <v xml:space="preserve"> </v>
          </cell>
          <cell r="N545" t="str">
            <v xml:space="preserve"> </v>
          </cell>
          <cell r="O545" t="str">
            <v xml:space="preserve"> </v>
          </cell>
        </row>
        <row r="546">
          <cell r="A546" t="str">
            <v>23" Replacement Fan</v>
          </cell>
          <cell r="B546" t="str">
            <v>1186008L1</v>
          </cell>
          <cell r="C546" t="str">
            <v xml:space="preserve">Replacement fan for fan module in the MX2820 23" fan assembly (1186006L1). </v>
          </cell>
          <cell r="D546">
            <v>473</v>
          </cell>
          <cell r="E546" t="str">
            <v>Call for Quote</v>
          </cell>
          <cell r="F546" t="str">
            <v>Call for Quote</v>
          </cell>
          <cell r="H546">
            <v>0</v>
          </cell>
          <cell r="I546" t="str">
            <v xml:space="preserve"> </v>
          </cell>
          <cell r="J546" t="str">
            <v xml:space="preserve"> </v>
          </cell>
          <cell r="K546" t="str">
            <v xml:space="preserve"> </v>
          </cell>
          <cell r="L546" t="str">
            <v xml:space="preserve"> </v>
          </cell>
          <cell r="M546" t="str">
            <v xml:space="preserve"> </v>
          </cell>
          <cell r="N546" t="str">
            <v xml:space="preserve"> </v>
          </cell>
          <cell r="O546" t="str">
            <v xml:space="preserve"> </v>
          </cell>
        </row>
        <row r="547">
          <cell r="A547" t="str">
            <v>23" Replacement Fan Filter</v>
          </cell>
          <cell r="B547" t="str">
            <v>1186009L1</v>
          </cell>
          <cell r="C547" t="str">
            <v xml:space="preserve">Replacement fan for fan module in the MX2820 23" fan assembly (1186006L1). </v>
          </cell>
          <cell r="D547">
            <v>80</v>
          </cell>
          <cell r="E547" t="str">
            <v>Call for Quote</v>
          </cell>
          <cell r="F547" t="str">
            <v>Call for Quote</v>
          </cell>
          <cell r="H547">
            <v>0</v>
          </cell>
          <cell r="I547" t="str">
            <v xml:space="preserve"> </v>
          </cell>
          <cell r="J547" t="str">
            <v xml:space="preserve"> </v>
          </cell>
          <cell r="K547" t="str">
            <v xml:space="preserve"> </v>
          </cell>
          <cell r="L547" t="str">
            <v xml:space="preserve"> </v>
          </cell>
          <cell r="M547" t="str">
            <v xml:space="preserve"> </v>
          </cell>
          <cell r="N547" t="str">
            <v xml:space="preserve"> </v>
          </cell>
          <cell r="O547" t="str">
            <v xml:space="preserve"> </v>
          </cell>
        </row>
        <row r="548">
          <cell r="A548" t="str">
            <v>Flow-thru Fan Replacement Filter L2</v>
          </cell>
          <cell r="B548" t="str">
            <v>1186009L2</v>
          </cell>
          <cell r="C548" t="str">
            <v>Replacement filter for the Flow-thru Fan Add-on Filter Kit (1186009L3).</v>
          </cell>
          <cell r="D548">
            <v>75</v>
          </cell>
          <cell r="E548" t="str">
            <v>Call for Quote</v>
          </cell>
          <cell r="F548" t="str">
            <v>Call for Quote</v>
          </cell>
          <cell r="H548">
            <v>0</v>
          </cell>
          <cell r="I548" t="str">
            <v xml:space="preserve"> </v>
          </cell>
          <cell r="J548" t="str">
            <v xml:space="preserve"> </v>
          </cell>
          <cell r="K548" t="str">
            <v xml:space="preserve"> </v>
          </cell>
          <cell r="L548" t="str">
            <v xml:space="preserve"> </v>
          </cell>
          <cell r="M548" t="str">
            <v xml:space="preserve"> </v>
          </cell>
          <cell r="N548" t="str">
            <v xml:space="preserve"> </v>
          </cell>
          <cell r="O548" t="str">
            <v xml:space="preserve"> </v>
          </cell>
        </row>
        <row r="549">
          <cell r="A549" t="str">
            <v>Flow thru Fan Add on Filter Kit</v>
          </cell>
          <cell r="B549" t="str">
            <v>1186009L3</v>
          </cell>
          <cell r="C549" t="str">
            <v>This flow-thru fan add-on filter kit can be attached to the 23-in flow-thru fan (1186006L2).</v>
          </cell>
          <cell r="D549">
            <v>134</v>
          </cell>
          <cell r="E549" t="str">
            <v>Call for Quote</v>
          </cell>
          <cell r="F549" t="str">
            <v>Call for Quote</v>
          </cell>
          <cell r="H549">
            <v>0</v>
          </cell>
          <cell r="I549" t="str">
            <v xml:space="preserve"> </v>
          </cell>
          <cell r="J549" t="str">
            <v xml:space="preserve"> </v>
          </cell>
          <cell r="K549" t="str">
            <v xml:space="preserve"> </v>
          </cell>
          <cell r="L549" t="str">
            <v xml:space="preserve"> </v>
          </cell>
          <cell r="M549" t="str">
            <v xml:space="preserve"> </v>
          </cell>
          <cell r="N549" t="str">
            <v xml:space="preserve"> </v>
          </cell>
          <cell r="O549" t="str">
            <v xml:space="preserve"> </v>
          </cell>
        </row>
        <row r="550">
          <cell r="A550" t="str">
            <v>MX2820 Clock Card</v>
          </cell>
          <cell r="B550" t="str">
            <v>1186004L1</v>
          </cell>
          <cell r="C550" t="str">
            <v>Clock card for MX2820 19" and 23" chassis.</v>
          </cell>
          <cell r="D550">
            <v>500</v>
          </cell>
          <cell r="E550" t="str">
            <v>Call for Quote</v>
          </cell>
          <cell r="F550" t="str">
            <v>Call for Quote</v>
          </cell>
          <cell r="H550">
            <v>0</v>
          </cell>
          <cell r="I550" t="str">
            <v xml:space="preserve"> </v>
          </cell>
          <cell r="J550" t="str">
            <v xml:space="preserve"> </v>
          </cell>
          <cell r="K550" t="str">
            <v xml:space="preserve"> </v>
          </cell>
          <cell r="L550" t="str">
            <v xml:space="preserve"> </v>
          </cell>
          <cell r="M550" t="str">
            <v xml:space="preserve"> </v>
          </cell>
          <cell r="N550" t="str">
            <v xml:space="preserve"> </v>
          </cell>
          <cell r="O550" t="str">
            <v xml:space="preserve"> </v>
          </cell>
        </row>
        <row r="551">
          <cell r="A551" t="str">
            <v xml:space="preserve">STS-1 MUX CARD   </v>
          </cell>
          <cell r="B551" t="str">
            <v>1186005L1</v>
          </cell>
          <cell r="C551" t="str">
            <v>MX2820 STS-1 MUX Card for use in MX2820 Chassis. Supports FLASH download data available from SCU. Provides near and far end DS3 PM. Detects DS3 alarm and loopback conditions. Monitors DS3 line conditions, sends alarms to SCU. Local or network timing modes</v>
          </cell>
          <cell r="D551">
            <v>1500</v>
          </cell>
          <cell r="E551" t="str">
            <v>Call for Quote</v>
          </cell>
          <cell r="F551" t="str">
            <v>Call for Quote</v>
          </cell>
          <cell r="H551">
            <v>0</v>
          </cell>
          <cell r="I551" t="str">
            <v xml:space="preserve"> </v>
          </cell>
          <cell r="J551" t="str">
            <v xml:space="preserve"> </v>
          </cell>
          <cell r="K551" t="str">
            <v xml:space="preserve"> </v>
          </cell>
          <cell r="L551" t="str">
            <v xml:space="preserve"> </v>
          </cell>
          <cell r="M551" t="str">
            <v xml:space="preserve"> </v>
          </cell>
          <cell r="N551" t="str">
            <v xml:space="preserve"> </v>
          </cell>
          <cell r="O551" t="str">
            <v xml:space="preserve"> </v>
          </cell>
        </row>
        <row r="552">
          <cell r="A552" t="str">
            <v>MX2820 MUX Blank Card</v>
          </cell>
          <cell r="B552" t="str">
            <v>1186010L1</v>
          </cell>
          <cell r="C552" t="str">
            <v>MUX Blank Card for MX2820 chassis.</v>
          </cell>
          <cell r="D552">
            <v>21</v>
          </cell>
          <cell r="E552" t="str">
            <v>Call for Quote</v>
          </cell>
          <cell r="F552" t="str">
            <v>Call for Quote</v>
          </cell>
          <cell r="H552">
            <v>0</v>
          </cell>
          <cell r="I552" t="str">
            <v xml:space="preserve"> </v>
          </cell>
          <cell r="J552" t="str">
            <v xml:space="preserve"> </v>
          </cell>
          <cell r="K552" t="str">
            <v xml:space="preserve"> </v>
          </cell>
          <cell r="L552" t="str">
            <v xml:space="preserve"> </v>
          </cell>
          <cell r="M552" t="str">
            <v xml:space="preserve"> </v>
          </cell>
          <cell r="N552" t="str">
            <v xml:space="preserve"> </v>
          </cell>
          <cell r="O552" t="str">
            <v xml:space="preserve"> </v>
          </cell>
        </row>
        <row r="553">
          <cell r="A553" t="str">
            <v>MX2820 Clock Blank Card</v>
          </cell>
          <cell r="B553" t="str">
            <v>1186011L1</v>
          </cell>
          <cell r="C553" t="str">
            <v>Clock Blank Card for MX2820 chassis.</v>
          </cell>
          <cell r="D553">
            <v>32</v>
          </cell>
          <cell r="E553" t="str">
            <v>Call for Quote</v>
          </cell>
          <cell r="F553" t="str">
            <v>Call for Quote</v>
          </cell>
          <cell r="H553">
            <v>0</v>
          </cell>
          <cell r="I553" t="str">
            <v xml:space="preserve"> </v>
          </cell>
          <cell r="J553" t="str">
            <v xml:space="preserve"> </v>
          </cell>
          <cell r="K553" t="str">
            <v xml:space="preserve"> </v>
          </cell>
          <cell r="L553" t="str">
            <v xml:space="preserve"> </v>
          </cell>
          <cell r="M553" t="str">
            <v xml:space="preserve"> </v>
          </cell>
          <cell r="N553" t="str">
            <v xml:space="preserve"> </v>
          </cell>
          <cell r="O553" t="str">
            <v xml:space="preserve"> </v>
          </cell>
        </row>
        <row r="554">
          <cell r="A554" t="str">
            <v>MX2820 Test Access Module</v>
          </cell>
          <cell r="B554" t="str">
            <v>1186015L1</v>
          </cell>
          <cell r="C554" t="str">
            <v>The MX2820 Test Access Module (TAM) is used with the MX2820 chassis to provide a quick, reliable means for craft personnel to test cabling between the chassis backplane and the DSX-1 cross-connect panel or connecting equipment.</v>
          </cell>
          <cell r="D554">
            <v>545</v>
          </cell>
          <cell r="E554" t="str">
            <v>Call for Quote</v>
          </cell>
          <cell r="F554" t="str">
            <v>Call for Quote</v>
          </cell>
          <cell r="H554">
            <v>0</v>
          </cell>
          <cell r="I554" t="str">
            <v xml:space="preserve"> </v>
          </cell>
          <cell r="J554" t="str">
            <v xml:space="preserve"> </v>
          </cell>
          <cell r="K554" t="str">
            <v xml:space="preserve"> </v>
          </cell>
          <cell r="L554" t="str">
            <v xml:space="preserve"> </v>
          </cell>
          <cell r="M554" t="str">
            <v xml:space="preserve"> </v>
          </cell>
          <cell r="N554" t="str">
            <v xml:space="preserve"> </v>
          </cell>
          <cell r="O554" t="str">
            <v xml:space="preserve"> </v>
          </cell>
        </row>
        <row r="555">
          <cell r="A555" t="str">
            <v>MX2820 19" Chassis, SCU, 10 MUX Card</v>
          </cell>
          <cell r="B555" t="str">
            <v>4186001L10</v>
          </cell>
          <cell r="C555" t="str">
            <v xml:space="preserve">MX2820 19" chassis (1186001L1) with SCU (1186003L1) and ten MUX (1186002L1) cards. </v>
          </cell>
          <cell r="D555">
            <v>12909</v>
          </cell>
          <cell r="E555" t="str">
            <v>Call for Quote</v>
          </cell>
          <cell r="F555" t="str">
            <v>Call for Quote</v>
          </cell>
          <cell r="H555">
            <v>0</v>
          </cell>
          <cell r="I555" t="str">
            <v xml:space="preserve"> </v>
          </cell>
          <cell r="J555" t="str">
            <v xml:space="preserve"> </v>
          </cell>
          <cell r="K555" t="str">
            <v xml:space="preserve"> </v>
          </cell>
          <cell r="L555" t="str">
            <v xml:space="preserve"> </v>
          </cell>
          <cell r="M555" t="str">
            <v xml:space="preserve"> </v>
          </cell>
          <cell r="N555" t="str">
            <v xml:space="preserve"> </v>
          </cell>
          <cell r="O555" t="str">
            <v xml:space="preserve"> </v>
          </cell>
        </row>
        <row r="556">
          <cell r="A556" t="str">
            <v>MX2820 19" Chassis, SCU, 12 MUX Card</v>
          </cell>
          <cell r="B556" t="str">
            <v>4186001L12</v>
          </cell>
          <cell r="C556" t="str">
            <v xml:space="preserve">MX2820 19" chassis (1186001L1) with SCU (1186003L1) and tweleve MUX (1186002L1) cards. </v>
          </cell>
          <cell r="D556">
            <v>15109</v>
          </cell>
          <cell r="E556" t="str">
            <v>Call for Quote</v>
          </cell>
          <cell r="F556" t="str">
            <v>Call for Quote</v>
          </cell>
          <cell r="H556">
            <v>0</v>
          </cell>
          <cell r="I556" t="str">
            <v xml:space="preserve"> </v>
          </cell>
          <cell r="J556" t="str">
            <v xml:space="preserve"> </v>
          </cell>
          <cell r="K556" t="str">
            <v xml:space="preserve"> </v>
          </cell>
          <cell r="L556" t="str">
            <v xml:space="preserve"> </v>
          </cell>
          <cell r="M556" t="str">
            <v xml:space="preserve"> </v>
          </cell>
          <cell r="N556" t="str">
            <v xml:space="preserve"> </v>
          </cell>
          <cell r="O556" t="str">
            <v xml:space="preserve"> </v>
          </cell>
        </row>
        <row r="557">
          <cell r="A557" t="str">
            <v>MX2820 19" Chassis, SCU, 14 MUX Card</v>
          </cell>
          <cell r="B557" t="str">
            <v>4186001L14</v>
          </cell>
          <cell r="C557" t="str">
            <v xml:space="preserve">Includes: P/N 1186001L1 MX2820 19-in. Chassis (1); P/N 1186003L SCU (1); P/N 1186002L1 MUX Card (14). </v>
          </cell>
          <cell r="D557">
            <v>17309</v>
          </cell>
          <cell r="E557" t="str">
            <v>Call for Quote</v>
          </cell>
          <cell r="F557" t="str">
            <v>Call for Quote</v>
          </cell>
          <cell r="H557">
            <v>0</v>
          </cell>
          <cell r="I557" t="str">
            <v xml:space="preserve"> </v>
          </cell>
          <cell r="J557" t="str">
            <v xml:space="preserve"> </v>
          </cell>
          <cell r="K557" t="str">
            <v xml:space="preserve"> </v>
          </cell>
          <cell r="L557" t="str">
            <v xml:space="preserve"> </v>
          </cell>
          <cell r="M557" t="str">
            <v xml:space="preserve"> </v>
          </cell>
          <cell r="N557" t="str">
            <v xml:space="preserve"> </v>
          </cell>
          <cell r="O557" t="str">
            <v xml:space="preserve"> </v>
          </cell>
        </row>
        <row r="558">
          <cell r="A558" t="str">
            <v>MX2820 19" Chassis, SCU, 2 MUX Card</v>
          </cell>
          <cell r="B558" t="str">
            <v>4186001L2</v>
          </cell>
          <cell r="C558" t="str">
            <v xml:space="preserve">Includes: P/N 1186001L1 MX2820 19-in. Chassis (1); P/N 1186003L SCU (1); P/N 1186002L1 MUX Card (2). </v>
          </cell>
          <cell r="D558">
            <v>4109</v>
          </cell>
          <cell r="E558" t="str">
            <v>Call for Quote</v>
          </cell>
          <cell r="F558" t="str">
            <v>Call for Quote</v>
          </cell>
          <cell r="H558">
            <v>0</v>
          </cell>
          <cell r="I558" t="str">
            <v xml:space="preserve"> </v>
          </cell>
          <cell r="J558" t="str">
            <v xml:space="preserve"> </v>
          </cell>
          <cell r="K558" t="str">
            <v xml:space="preserve"> </v>
          </cell>
          <cell r="L558" t="str">
            <v xml:space="preserve"> </v>
          </cell>
          <cell r="M558" t="str">
            <v xml:space="preserve"> </v>
          </cell>
          <cell r="N558" t="str">
            <v xml:space="preserve"> </v>
          </cell>
          <cell r="O558" t="str">
            <v xml:space="preserve"> </v>
          </cell>
        </row>
        <row r="559">
          <cell r="A559" t="str">
            <v>MX2820 19" Chassis, SCU, 4 MUX Card</v>
          </cell>
          <cell r="B559" t="str">
            <v>4186001L4</v>
          </cell>
          <cell r="C559" t="str">
            <v xml:space="preserve">MX2820 19" chassis (1186001L1) with SCU (1186003L) and four MUX (1186002L1) cards. </v>
          </cell>
          <cell r="D559">
            <v>6309</v>
          </cell>
          <cell r="E559" t="str">
            <v>Call for Quote</v>
          </cell>
          <cell r="F559" t="str">
            <v>Call for Quote</v>
          </cell>
          <cell r="H559">
            <v>0</v>
          </cell>
          <cell r="I559" t="str">
            <v xml:space="preserve"> </v>
          </cell>
          <cell r="J559" t="str">
            <v xml:space="preserve"> </v>
          </cell>
          <cell r="K559" t="str">
            <v xml:space="preserve"> </v>
          </cell>
          <cell r="L559" t="str">
            <v xml:space="preserve"> </v>
          </cell>
          <cell r="M559" t="str">
            <v xml:space="preserve"> </v>
          </cell>
          <cell r="N559" t="str">
            <v xml:space="preserve"> </v>
          </cell>
          <cell r="O559" t="str">
            <v xml:space="preserve"> </v>
          </cell>
        </row>
        <row r="560">
          <cell r="A560" t="str">
            <v>MX2820 19" Chassis, SCU, 6 MUX Card</v>
          </cell>
          <cell r="B560" t="str">
            <v>4186001L6</v>
          </cell>
          <cell r="C560" t="str">
            <v xml:space="preserve">MX2820 19" chassis (1186001L1) with SCU (1186003L) and SIX MUX (1186002L1) cards. </v>
          </cell>
          <cell r="D560">
            <v>8509</v>
          </cell>
          <cell r="E560" t="str">
            <v>Call for Quote</v>
          </cell>
          <cell r="F560" t="str">
            <v>Call for Quote</v>
          </cell>
          <cell r="H560">
            <v>0</v>
          </cell>
          <cell r="I560" t="str">
            <v xml:space="preserve"> </v>
          </cell>
          <cell r="J560" t="str">
            <v xml:space="preserve"> </v>
          </cell>
          <cell r="K560" t="str">
            <v xml:space="preserve"> </v>
          </cell>
          <cell r="L560" t="str">
            <v xml:space="preserve"> </v>
          </cell>
          <cell r="M560" t="str">
            <v xml:space="preserve"> </v>
          </cell>
          <cell r="N560" t="str">
            <v xml:space="preserve"> </v>
          </cell>
          <cell r="O560" t="str">
            <v xml:space="preserve"> </v>
          </cell>
        </row>
        <row r="561">
          <cell r="A561" t="str">
            <v>MX2820 19" Chassis, SCU, 8 MUX Card</v>
          </cell>
          <cell r="B561" t="str">
            <v>4186001L8</v>
          </cell>
          <cell r="C561" t="str">
            <v xml:space="preserve">MX2820 19" chassis (1186001L1) with SCU (1186003L) and eight MUX (1186002L1) cards. </v>
          </cell>
          <cell r="D561">
            <v>10709</v>
          </cell>
          <cell r="E561" t="str">
            <v>Call for Quote</v>
          </cell>
          <cell r="F561" t="str">
            <v>Call for Quote</v>
          </cell>
          <cell r="H561">
            <v>0</v>
          </cell>
          <cell r="I561" t="str">
            <v xml:space="preserve"> </v>
          </cell>
          <cell r="J561" t="str">
            <v xml:space="preserve"> </v>
          </cell>
          <cell r="K561" t="str">
            <v xml:space="preserve"> </v>
          </cell>
          <cell r="L561" t="str">
            <v xml:space="preserve"> </v>
          </cell>
          <cell r="M561" t="str">
            <v xml:space="preserve"> </v>
          </cell>
          <cell r="N561" t="str">
            <v xml:space="preserve"> </v>
          </cell>
          <cell r="O561" t="str">
            <v xml:space="preserve"> </v>
          </cell>
        </row>
        <row r="562">
          <cell r="A562" t="str">
            <v>MX2820 23" Chassis, SCU, 10 MUX Card</v>
          </cell>
          <cell r="B562" t="str">
            <v>4186002L10</v>
          </cell>
          <cell r="C562" t="str">
            <v xml:space="preserve">P/N 1186001L2 MX2820 23" Chassis (1); P/N 1186003L1 SCU (1); P/N 1186002L1 MUX Card (10). </v>
          </cell>
          <cell r="D562">
            <v>13000</v>
          </cell>
          <cell r="E562" t="str">
            <v>Call for Quote</v>
          </cell>
          <cell r="F562" t="str">
            <v>Call for Quote</v>
          </cell>
          <cell r="H562">
            <v>0</v>
          </cell>
          <cell r="I562" t="str">
            <v xml:space="preserve"> </v>
          </cell>
          <cell r="J562" t="str">
            <v xml:space="preserve"> </v>
          </cell>
          <cell r="K562" t="str">
            <v xml:space="preserve"> </v>
          </cell>
          <cell r="L562" t="str">
            <v xml:space="preserve"> </v>
          </cell>
          <cell r="M562" t="str">
            <v xml:space="preserve"> </v>
          </cell>
          <cell r="N562" t="str">
            <v xml:space="preserve"> </v>
          </cell>
          <cell r="O562" t="str">
            <v xml:space="preserve"> </v>
          </cell>
        </row>
        <row r="563">
          <cell r="A563" t="str">
            <v>MX2820 23" Chassis, SCU, 12 MUX Card</v>
          </cell>
          <cell r="B563" t="str">
            <v>4186002L12</v>
          </cell>
          <cell r="C563" t="str">
            <v xml:space="preserve">P/N 1186001L2 MX2820 23" Chassis (1); P/N 1186003L1 SCU (1); P/N 1186002L1 MUX Card (12). </v>
          </cell>
          <cell r="D563">
            <v>15200</v>
          </cell>
          <cell r="E563" t="str">
            <v>Call for Quote</v>
          </cell>
          <cell r="F563" t="str">
            <v>Call for Quote</v>
          </cell>
          <cell r="H563">
            <v>0</v>
          </cell>
          <cell r="I563" t="str">
            <v xml:space="preserve"> </v>
          </cell>
          <cell r="J563" t="str">
            <v xml:space="preserve"> </v>
          </cell>
          <cell r="K563" t="str">
            <v xml:space="preserve"> </v>
          </cell>
          <cell r="L563" t="str">
            <v xml:space="preserve"> </v>
          </cell>
          <cell r="M563" t="str">
            <v xml:space="preserve"> </v>
          </cell>
          <cell r="N563" t="str">
            <v xml:space="preserve"> </v>
          </cell>
          <cell r="O563" t="str">
            <v xml:space="preserve"> </v>
          </cell>
        </row>
        <row r="564">
          <cell r="A564" t="str">
            <v>MX2820 23" Chassis, SCU, 14 MUX Card</v>
          </cell>
          <cell r="B564" t="str">
            <v>4186002L14</v>
          </cell>
          <cell r="C564" t="str">
            <v xml:space="preserve">P/N 1186001L2 MX2820 23" Chassis (1); P/N 1186003L1 SCU (1); P/N 1186002L1 MUX Card (14). </v>
          </cell>
          <cell r="D564">
            <v>17400</v>
          </cell>
          <cell r="E564" t="str">
            <v>Call for Quote</v>
          </cell>
          <cell r="F564" t="str">
            <v>Call for Quote</v>
          </cell>
          <cell r="H564">
            <v>0</v>
          </cell>
          <cell r="I564" t="str">
            <v xml:space="preserve"> </v>
          </cell>
          <cell r="J564" t="str">
            <v xml:space="preserve"> </v>
          </cell>
          <cell r="K564" t="str">
            <v xml:space="preserve"> </v>
          </cell>
          <cell r="L564" t="str">
            <v xml:space="preserve"> </v>
          </cell>
          <cell r="M564" t="str">
            <v xml:space="preserve"> </v>
          </cell>
          <cell r="N564" t="str">
            <v xml:space="preserve"> </v>
          </cell>
          <cell r="O564" t="str">
            <v xml:space="preserve"> </v>
          </cell>
        </row>
        <row r="565">
          <cell r="A565" t="str">
            <v>MX2820 23" Chassis, SCU, 16 MUX Card</v>
          </cell>
          <cell r="B565" t="str">
            <v>4186002L16</v>
          </cell>
          <cell r="C565" t="str">
            <v xml:space="preserve">P/N 1186001L2 MX2820 23" Chassis (1); P/N 1186003L1 SCU (1); P/N 1186002L1 MUX Card (16). </v>
          </cell>
          <cell r="D565">
            <v>19600</v>
          </cell>
          <cell r="E565" t="str">
            <v>Call for Quote</v>
          </cell>
          <cell r="F565" t="str">
            <v>Call for Quote</v>
          </cell>
          <cell r="H565">
            <v>0</v>
          </cell>
          <cell r="I565" t="str">
            <v xml:space="preserve"> </v>
          </cell>
          <cell r="J565" t="str">
            <v xml:space="preserve"> </v>
          </cell>
          <cell r="K565" t="str">
            <v xml:space="preserve"> </v>
          </cell>
          <cell r="L565" t="str">
            <v xml:space="preserve"> </v>
          </cell>
          <cell r="M565" t="str">
            <v xml:space="preserve"> </v>
          </cell>
          <cell r="N565" t="str">
            <v xml:space="preserve"> </v>
          </cell>
          <cell r="O565" t="str">
            <v xml:space="preserve"> </v>
          </cell>
        </row>
        <row r="566">
          <cell r="A566" t="str">
            <v>MX2820 23" Chassis, SCU, 18 MUX Card</v>
          </cell>
          <cell r="B566" t="str">
            <v>4186002L18</v>
          </cell>
          <cell r="C566" t="str">
            <v xml:space="preserve">P/N 1186001L2 MX2820 23" Chassis (1); P/N 1186003L1 SCU (1); P/N 1186002L1 MUX Card (18). </v>
          </cell>
          <cell r="D566">
            <v>21800</v>
          </cell>
          <cell r="E566" t="str">
            <v>Call for Quote</v>
          </cell>
          <cell r="F566" t="str">
            <v>Call for Quote</v>
          </cell>
          <cell r="H566">
            <v>0</v>
          </cell>
          <cell r="I566" t="str">
            <v xml:space="preserve"> </v>
          </cell>
          <cell r="J566" t="str">
            <v xml:space="preserve"> </v>
          </cell>
          <cell r="K566" t="str">
            <v xml:space="preserve"> </v>
          </cell>
          <cell r="L566" t="str">
            <v xml:space="preserve"> </v>
          </cell>
          <cell r="M566" t="str">
            <v xml:space="preserve"> </v>
          </cell>
          <cell r="N566" t="str">
            <v xml:space="preserve"> </v>
          </cell>
          <cell r="O566" t="str">
            <v xml:space="preserve"> </v>
          </cell>
        </row>
        <row r="567">
          <cell r="A567" t="str">
            <v>MX2820 23" Chassis, SCU, 2 MUX Card</v>
          </cell>
          <cell r="B567" t="str">
            <v>4186002L2</v>
          </cell>
          <cell r="C567" t="str">
            <v xml:space="preserve">P/N 1186001L2 MX2820 23" Chassis (1); P/N 1186003L1 SCU (1); P/N 1186002L1 MUX Card (2). </v>
          </cell>
          <cell r="D567">
            <v>4200</v>
          </cell>
          <cell r="E567" t="str">
            <v>Call for Quote</v>
          </cell>
          <cell r="F567" t="str">
            <v>Call for Quote</v>
          </cell>
          <cell r="H567">
            <v>0</v>
          </cell>
          <cell r="I567" t="str">
            <v xml:space="preserve"> </v>
          </cell>
          <cell r="J567" t="str">
            <v xml:space="preserve"> </v>
          </cell>
          <cell r="K567" t="str">
            <v xml:space="preserve"> </v>
          </cell>
          <cell r="L567" t="str">
            <v xml:space="preserve"> </v>
          </cell>
          <cell r="M567" t="str">
            <v xml:space="preserve"> </v>
          </cell>
          <cell r="N567" t="str">
            <v xml:space="preserve"> </v>
          </cell>
          <cell r="O567" t="str">
            <v xml:space="preserve"> </v>
          </cell>
        </row>
        <row r="568">
          <cell r="A568" t="str">
            <v>MX2820 23" Chassis, SCU, 4 MUX Card</v>
          </cell>
          <cell r="B568" t="str">
            <v>4186002L4</v>
          </cell>
          <cell r="C568" t="str">
            <v xml:space="preserve">P/N 1186001L2 MX2820 23" Chassis (1); P/N 1186003L1 SCU (1); P/N 1186002L1 MUX Card (4). </v>
          </cell>
          <cell r="D568">
            <v>6400</v>
          </cell>
          <cell r="E568" t="str">
            <v>Call for Quote</v>
          </cell>
          <cell r="F568" t="str">
            <v>Call for Quote</v>
          </cell>
          <cell r="H568">
            <v>0</v>
          </cell>
          <cell r="I568" t="str">
            <v xml:space="preserve"> </v>
          </cell>
          <cell r="J568" t="str">
            <v xml:space="preserve"> </v>
          </cell>
          <cell r="K568" t="str">
            <v xml:space="preserve"> </v>
          </cell>
          <cell r="L568" t="str">
            <v xml:space="preserve"> </v>
          </cell>
          <cell r="M568" t="str">
            <v xml:space="preserve"> </v>
          </cell>
          <cell r="N568" t="str">
            <v xml:space="preserve"> </v>
          </cell>
          <cell r="O568" t="str">
            <v xml:space="preserve"> </v>
          </cell>
        </row>
        <row r="569">
          <cell r="A569" t="str">
            <v>MX2820 23" Chassis, SCU, 6 MUX Card</v>
          </cell>
          <cell r="B569" t="str">
            <v>4186002L6</v>
          </cell>
          <cell r="C569" t="str">
            <v xml:space="preserve">P/N 1186001L2 MX2820 23" Chassis (1); P/N 1186003L1 SCU (1); P/N 1186002L1 MUX Card (6). </v>
          </cell>
          <cell r="D569">
            <v>8600</v>
          </cell>
          <cell r="E569" t="str">
            <v>Call for Quote</v>
          </cell>
          <cell r="F569" t="str">
            <v>Call for Quote</v>
          </cell>
          <cell r="H569">
            <v>0</v>
          </cell>
          <cell r="I569" t="str">
            <v xml:space="preserve"> </v>
          </cell>
          <cell r="J569" t="str">
            <v xml:space="preserve"> </v>
          </cell>
          <cell r="K569" t="str">
            <v xml:space="preserve"> </v>
          </cell>
          <cell r="L569" t="str">
            <v xml:space="preserve"> </v>
          </cell>
          <cell r="M569" t="str">
            <v xml:space="preserve"> </v>
          </cell>
          <cell r="N569" t="str">
            <v xml:space="preserve"> </v>
          </cell>
          <cell r="O569" t="str">
            <v xml:space="preserve"> </v>
          </cell>
        </row>
        <row r="570">
          <cell r="A570" t="str">
            <v>MX2820 23" Chassis, SCU, 8 MUX Card</v>
          </cell>
          <cell r="B570" t="str">
            <v>4186002L8</v>
          </cell>
          <cell r="C570" t="str">
            <v xml:space="preserve">P/N 1186001L2 MX2820 23" Chassis (1); P/N 1186003L1 SCU (1); P/N 1186002L1 MUX Card (8). </v>
          </cell>
          <cell r="D570">
            <v>10800</v>
          </cell>
          <cell r="E570" t="str">
            <v>Call for Quote</v>
          </cell>
          <cell r="F570" t="str">
            <v>Call for Quote</v>
          </cell>
          <cell r="H570">
            <v>0</v>
          </cell>
          <cell r="I570" t="str">
            <v xml:space="preserve"> </v>
          </cell>
          <cell r="J570" t="str">
            <v xml:space="preserve"> </v>
          </cell>
          <cell r="K570" t="str">
            <v xml:space="preserve"> </v>
          </cell>
          <cell r="L570" t="str">
            <v xml:space="preserve"> </v>
          </cell>
          <cell r="M570" t="str">
            <v xml:space="preserve"> </v>
          </cell>
          <cell r="N570" t="str">
            <v xml:space="preserve"> </v>
          </cell>
          <cell r="O570" t="str">
            <v xml:space="preserve"> </v>
          </cell>
        </row>
        <row r="571">
          <cell r="A571" t="str">
            <v>MX2820 19" Chassis, SCU, 10 STS-1</v>
          </cell>
          <cell r="B571" t="str">
            <v>4186003L10</v>
          </cell>
          <cell r="C571" t="str">
            <v xml:space="preserve">MX2820 19" chassis (1186001L1) with SCU (1186003L1) and ten STS-1 (1186005L1) cards. </v>
          </cell>
          <cell r="D571">
            <v>16909</v>
          </cell>
          <cell r="E571" t="str">
            <v>Call for Quote</v>
          </cell>
          <cell r="F571" t="str">
            <v>Call for Quote</v>
          </cell>
          <cell r="H571">
            <v>0</v>
          </cell>
          <cell r="I571" t="str">
            <v xml:space="preserve"> </v>
          </cell>
          <cell r="J571" t="str">
            <v xml:space="preserve"> </v>
          </cell>
          <cell r="K571" t="str">
            <v xml:space="preserve"> </v>
          </cell>
          <cell r="L571" t="str">
            <v xml:space="preserve"> </v>
          </cell>
          <cell r="M571" t="str">
            <v xml:space="preserve"> </v>
          </cell>
          <cell r="N571" t="str">
            <v xml:space="preserve"> </v>
          </cell>
          <cell r="O571" t="str">
            <v xml:space="preserve"> </v>
          </cell>
        </row>
        <row r="572">
          <cell r="A572" t="str">
            <v>MX2820 19" Chassis, SCU, 12 STS-1</v>
          </cell>
          <cell r="B572" t="str">
            <v>4186003L12</v>
          </cell>
          <cell r="C572" t="str">
            <v xml:space="preserve">MX2820 19" chassis (1186001L1) with SCU (1186003L1) and twelve STS-1 (1186005L1) cards. </v>
          </cell>
          <cell r="D572">
            <v>19909</v>
          </cell>
          <cell r="E572" t="str">
            <v>Call for Quote</v>
          </cell>
          <cell r="F572" t="str">
            <v>Call for Quote</v>
          </cell>
          <cell r="H572">
            <v>0</v>
          </cell>
          <cell r="I572" t="str">
            <v xml:space="preserve"> </v>
          </cell>
          <cell r="J572" t="str">
            <v xml:space="preserve"> </v>
          </cell>
          <cell r="K572" t="str">
            <v xml:space="preserve"> </v>
          </cell>
          <cell r="L572" t="str">
            <v xml:space="preserve"> </v>
          </cell>
          <cell r="M572" t="str">
            <v xml:space="preserve"> </v>
          </cell>
          <cell r="N572" t="str">
            <v xml:space="preserve"> </v>
          </cell>
          <cell r="O572" t="str">
            <v xml:space="preserve"> </v>
          </cell>
        </row>
        <row r="573">
          <cell r="A573" t="str">
            <v>MX2820 19" Chassis, SCU, 14 STS-1</v>
          </cell>
          <cell r="B573" t="str">
            <v>4186003L14</v>
          </cell>
          <cell r="C573" t="str">
            <v xml:space="preserve">MX2820 19" chassis (1186001L1) with SCU (1186003L1) and fourteen STS-1 (1186005L1) cards. </v>
          </cell>
          <cell r="D573">
            <v>22909</v>
          </cell>
          <cell r="E573" t="str">
            <v>Call for Quote</v>
          </cell>
          <cell r="F573" t="str">
            <v>Call for Quote</v>
          </cell>
          <cell r="H573">
            <v>0</v>
          </cell>
          <cell r="I573" t="str">
            <v xml:space="preserve"> </v>
          </cell>
          <cell r="J573" t="str">
            <v xml:space="preserve"> </v>
          </cell>
          <cell r="K573" t="str">
            <v xml:space="preserve"> </v>
          </cell>
          <cell r="L573" t="str">
            <v xml:space="preserve"> </v>
          </cell>
          <cell r="M573" t="str">
            <v xml:space="preserve"> </v>
          </cell>
          <cell r="N573" t="str">
            <v xml:space="preserve"> </v>
          </cell>
          <cell r="O573" t="str">
            <v xml:space="preserve"> </v>
          </cell>
        </row>
        <row r="574">
          <cell r="A574" t="str">
            <v>MX2820 19" Chassis, SCU, 2 STS-1</v>
          </cell>
          <cell r="B574" t="str">
            <v>4186003L2</v>
          </cell>
          <cell r="C574" t="str">
            <v xml:space="preserve">MX2820 19" chassis (1186001L1) with SCU (1186003L1) and two STS-1 (1186005L1) cards. </v>
          </cell>
          <cell r="D574">
            <v>4909</v>
          </cell>
          <cell r="E574" t="str">
            <v>Call for Quote</v>
          </cell>
          <cell r="F574" t="str">
            <v>Call for Quote</v>
          </cell>
          <cell r="H574">
            <v>0</v>
          </cell>
          <cell r="I574" t="str">
            <v xml:space="preserve"> </v>
          </cell>
          <cell r="J574" t="str">
            <v xml:space="preserve"> </v>
          </cell>
          <cell r="K574" t="str">
            <v xml:space="preserve"> </v>
          </cell>
          <cell r="L574" t="str">
            <v xml:space="preserve"> </v>
          </cell>
          <cell r="M574" t="str">
            <v xml:space="preserve"> </v>
          </cell>
          <cell r="N574" t="str">
            <v xml:space="preserve"> </v>
          </cell>
          <cell r="O574" t="str">
            <v xml:space="preserve"> </v>
          </cell>
        </row>
        <row r="575">
          <cell r="A575" t="str">
            <v>MX2820 19" Chassis, SCU, 4 STS-1</v>
          </cell>
          <cell r="B575" t="str">
            <v>4186003L4</v>
          </cell>
          <cell r="C575" t="str">
            <v xml:space="preserve">MX2820 19" chassis (1186001L1) with SCU (1186003L1) and four STS-1 (1186005L1) cards. </v>
          </cell>
          <cell r="D575">
            <v>7909</v>
          </cell>
          <cell r="E575" t="str">
            <v>Call for Quote</v>
          </cell>
          <cell r="F575" t="str">
            <v>Call for Quote</v>
          </cell>
          <cell r="H575">
            <v>0</v>
          </cell>
          <cell r="I575" t="str">
            <v xml:space="preserve"> </v>
          </cell>
          <cell r="J575" t="str">
            <v xml:space="preserve"> </v>
          </cell>
          <cell r="K575" t="str">
            <v xml:space="preserve"> </v>
          </cell>
          <cell r="L575" t="str">
            <v xml:space="preserve"> </v>
          </cell>
          <cell r="M575" t="str">
            <v xml:space="preserve"> </v>
          </cell>
          <cell r="N575" t="str">
            <v xml:space="preserve"> </v>
          </cell>
          <cell r="O575" t="str">
            <v xml:space="preserve"> </v>
          </cell>
        </row>
        <row r="576">
          <cell r="A576" t="str">
            <v>MX2820 19" Chassis, SCU, 6 STS-1</v>
          </cell>
          <cell r="B576" t="str">
            <v>4186003L6</v>
          </cell>
          <cell r="C576" t="str">
            <v xml:space="preserve">MX2820 19" chassis (1186001L1) with SCU (1186003L1) and six STS-1 (1186005L1) cards. </v>
          </cell>
          <cell r="D576">
            <v>10909</v>
          </cell>
          <cell r="E576" t="str">
            <v>Call for Quote</v>
          </cell>
          <cell r="F576" t="str">
            <v>Call for Quote</v>
          </cell>
          <cell r="H576">
            <v>0</v>
          </cell>
          <cell r="I576" t="str">
            <v xml:space="preserve"> </v>
          </cell>
          <cell r="J576" t="str">
            <v xml:space="preserve"> </v>
          </cell>
          <cell r="K576" t="str">
            <v xml:space="preserve"> </v>
          </cell>
          <cell r="L576" t="str">
            <v xml:space="preserve"> </v>
          </cell>
          <cell r="M576" t="str">
            <v xml:space="preserve"> </v>
          </cell>
          <cell r="N576" t="str">
            <v xml:space="preserve"> </v>
          </cell>
          <cell r="O576" t="str">
            <v xml:space="preserve"> </v>
          </cell>
        </row>
        <row r="577">
          <cell r="A577" t="str">
            <v>MX2820 19" Chassis, SCU, 8 STS-1</v>
          </cell>
          <cell r="B577" t="str">
            <v>4186003L8</v>
          </cell>
          <cell r="C577" t="str">
            <v xml:space="preserve">MX2820 19" chassis (1186001L1) with SCU (1186003L1) and eight STS-1 (1186005L1) cards. </v>
          </cell>
          <cell r="D577">
            <v>13909</v>
          </cell>
          <cell r="E577" t="str">
            <v>Call for Quote</v>
          </cell>
          <cell r="F577" t="str">
            <v>Call for Quote</v>
          </cell>
          <cell r="H577">
            <v>0</v>
          </cell>
          <cell r="I577" t="str">
            <v xml:space="preserve"> </v>
          </cell>
          <cell r="J577" t="str">
            <v xml:space="preserve"> </v>
          </cell>
          <cell r="K577" t="str">
            <v xml:space="preserve"> </v>
          </cell>
          <cell r="L577" t="str">
            <v xml:space="preserve"> </v>
          </cell>
          <cell r="M577" t="str">
            <v xml:space="preserve"> </v>
          </cell>
          <cell r="N577" t="str">
            <v xml:space="preserve"> </v>
          </cell>
          <cell r="O577" t="str">
            <v xml:space="preserve"> </v>
          </cell>
        </row>
        <row r="578">
          <cell r="A578" t="str">
            <v>MX2820 23" Chassis, SCU, 10 STS-1</v>
          </cell>
          <cell r="B578" t="str">
            <v>4186004L10</v>
          </cell>
          <cell r="C578" t="str">
            <v xml:space="preserve">MX2820 23" chassis (1186001L2) with SCU (1186003L1) and ten STS-1 (1186005L1) cards. </v>
          </cell>
          <cell r="D578">
            <v>17000</v>
          </cell>
          <cell r="E578" t="str">
            <v>Call for Quote</v>
          </cell>
          <cell r="F578" t="str">
            <v>Call for Quote</v>
          </cell>
          <cell r="H578">
            <v>0</v>
          </cell>
          <cell r="I578" t="str">
            <v xml:space="preserve"> </v>
          </cell>
          <cell r="J578" t="str">
            <v xml:space="preserve"> </v>
          </cell>
          <cell r="K578" t="str">
            <v xml:space="preserve"> </v>
          </cell>
          <cell r="L578" t="str">
            <v xml:space="preserve"> </v>
          </cell>
          <cell r="M578" t="str">
            <v xml:space="preserve"> </v>
          </cell>
          <cell r="N578" t="str">
            <v xml:space="preserve"> </v>
          </cell>
          <cell r="O578" t="str">
            <v xml:space="preserve"> </v>
          </cell>
        </row>
        <row r="579">
          <cell r="A579" t="str">
            <v>MX2820 23" Chassis, SCU, 12 STS-1</v>
          </cell>
          <cell r="B579" t="str">
            <v>4186004L12</v>
          </cell>
          <cell r="C579" t="str">
            <v xml:space="preserve">MX2820 23" chassis (1186001L2) with SCU (1186003L1) and twelve STS-1 (1186005L1) cards. </v>
          </cell>
          <cell r="D579">
            <v>20000</v>
          </cell>
          <cell r="E579" t="str">
            <v>Call for Quote</v>
          </cell>
          <cell r="F579" t="str">
            <v>Call for Quote</v>
          </cell>
          <cell r="H579">
            <v>0</v>
          </cell>
          <cell r="I579" t="str">
            <v xml:space="preserve"> </v>
          </cell>
          <cell r="J579" t="str">
            <v xml:space="preserve"> </v>
          </cell>
          <cell r="K579" t="str">
            <v xml:space="preserve"> </v>
          </cell>
          <cell r="L579" t="str">
            <v xml:space="preserve"> </v>
          </cell>
          <cell r="M579" t="str">
            <v xml:space="preserve"> </v>
          </cell>
          <cell r="N579" t="str">
            <v xml:space="preserve"> </v>
          </cell>
          <cell r="O579" t="str">
            <v xml:space="preserve"> </v>
          </cell>
        </row>
        <row r="580">
          <cell r="A580" t="str">
            <v>MX2820 23" Chassis, SCU, 14 STS-1</v>
          </cell>
          <cell r="B580" t="str">
            <v>4186004L14</v>
          </cell>
          <cell r="C580" t="str">
            <v xml:space="preserve">MX2820 23" chassis (1186001L2) with SCU (1186003L1) and fourteen STS-1 (1186005L1) cards. </v>
          </cell>
          <cell r="D580">
            <v>23000</v>
          </cell>
          <cell r="E580" t="str">
            <v>Call for Quote</v>
          </cell>
          <cell r="F580" t="str">
            <v>Call for Quote</v>
          </cell>
          <cell r="H580">
            <v>0</v>
          </cell>
          <cell r="I580" t="str">
            <v xml:space="preserve"> </v>
          </cell>
          <cell r="J580" t="str">
            <v xml:space="preserve"> </v>
          </cell>
          <cell r="K580" t="str">
            <v xml:space="preserve"> </v>
          </cell>
          <cell r="L580" t="str">
            <v xml:space="preserve"> </v>
          </cell>
          <cell r="M580" t="str">
            <v xml:space="preserve"> </v>
          </cell>
          <cell r="N580" t="str">
            <v xml:space="preserve"> </v>
          </cell>
          <cell r="O580" t="str">
            <v xml:space="preserve"> </v>
          </cell>
        </row>
        <row r="581">
          <cell r="A581" t="str">
            <v>MX2820 23" Chassis, SCU, 16 STS-1</v>
          </cell>
          <cell r="B581" t="str">
            <v>4186004L16</v>
          </cell>
          <cell r="C581" t="str">
            <v xml:space="preserve">MX2820 23" chassis (1186001L2) with SCU (1186003L1) and sixteen STS-1 (1186005L1) cards. </v>
          </cell>
          <cell r="D581">
            <v>26000</v>
          </cell>
          <cell r="E581" t="str">
            <v>Call for Quote</v>
          </cell>
          <cell r="F581" t="str">
            <v>Call for Quote</v>
          </cell>
          <cell r="H581">
            <v>0</v>
          </cell>
          <cell r="I581" t="str">
            <v xml:space="preserve"> </v>
          </cell>
          <cell r="J581" t="str">
            <v xml:space="preserve"> </v>
          </cell>
          <cell r="K581" t="str">
            <v xml:space="preserve"> </v>
          </cell>
          <cell r="L581" t="str">
            <v xml:space="preserve"> </v>
          </cell>
          <cell r="M581" t="str">
            <v xml:space="preserve"> </v>
          </cell>
          <cell r="N581" t="str">
            <v xml:space="preserve"> </v>
          </cell>
          <cell r="O581" t="str">
            <v xml:space="preserve"> </v>
          </cell>
        </row>
        <row r="582">
          <cell r="A582" t="str">
            <v>MX2820 23" Chassis, SCU, 18 STS-1</v>
          </cell>
          <cell r="B582" t="str">
            <v>4186004L18</v>
          </cell>
          <cell r="C582" t="str">
            <v xml:space="preserve">MX2820 23" chassis (1186001L2) with SCU (1186003L1) and eighteen STS-1 (1186005L1) cards. </v>
          </cell>
          <cell r="D582">
            <v>29000</v>
          </cell>
          <cell r="E582" t="str">
            <v>Call for Quote</v>
          </cell>
          <cell r="F582" t="str">
            <v>Call for Quote</v>
          </cell>
          <cell r="H582">
            <v>0</v>
          </cell>
          <cell r="I582" t="str">
            <v xml:space="preserve"> </v>
          </cell>
          <cell r="J582" t="str">
            <v xml:space="preserve"> </v>
          </cell>
          <cell r="K582" t="str">
            <v xml:space="preserve"> </v>
          </cell>
          <cell r="L582" t="str">
            <v xml:space="preserve"> </v>
          </cell>
          <cell r="M582" t="str">
            <v xml:space="preserve"> </v>
          </cell>
          <cell r="N582" t="str">
            <v xml:space="preserve"> </v>
          </cell>
          <cell r="O582" t="str">
            <v xml:space="preserve"> </v>
          </cell>
        </row>
        <row r="583">
          <cell r="A583" t="str">
            <v>MX2820 23" Chassis, SCU, 2 STS-1</v>
          </cell>
          <cell r="B583" t="str">
            <v>4186004L2</v>
          </cell>
          <cell r="C583" t="str">
            <v xml:space="preserve">MX2820 23" chassis (1186001L2) with SCU (1186003L1) and two STS-1 (1186005L1) cards. </v>
          </cell>
          <cell r="D583">
            <v>5000</v>
          </cell>
          <cell r="E583" t="str">
            <v>Call for Quote</v>
          </cell>
          <cell r="F583" t="str">
            <v>Call for Quote</v>
          </cell>
          <cell r="H583">
            <v>0</v>
          </cell>
          <cell r="I583" t="str">
            <v xml:space="preserve"> </v>
          </cell>
          <cell r="J583" t="str">
            <v xml:space="preserve"> </v>
          </cell>
          <cell r="K583" t="str">
            <v xml:space="preserve"> </v>
          </cell>
          <cell r="L583" t="str">
            <v xml:space="preserve"> </v>
          </cell>
          <cell r="M583" t="str">
            <v xml:space="preserve"> </v>
          </cell>
          <cell r="N583" t="str">
            <v xml:space="preserve"> </v>
          </cell>
          <cell r="O583" t="str">
            <v xml:space="preserve"> </v>
          </cell>
        </row>
        <row r="584">
          <cell r="A584" t="str">
            <v>MX2820 23" Chassis, SCU, 4 STS-1</v>
          </cell>
          <cell r="B584" t="str">
            <v>4186004L4</v>
          </cell>
          <cell r="C584" t="str">
            <v xml:space="preserve">MX2820 23" chassis (1186001L2) with SCU (1186003L1) and four STS-1 (1186005L1) cards. </v>
          </cell>
          <cell r="D584">
            <v>8000</v>
          </cell>
          <cell r="E584" t="str">
            <v>Call for Quote</v>
          </cell>
          <cell r="F584" t="str">
            <v>Call for Quote</v>
          </cell>
          <cell r="H584">
            <v>0</v>
          </cell>
          <cell r="I584" t="str">
            <v xml:space="preserve"> </v>
          </cell>
          <cell r="J584" t="str">
            <v xml:space="preserve"> </v>
          </cell>
          <cell r="K584" t="str">
            <v xml:space="preserve"> </v>
          </cell>
          <cell r="L584" t="str">
            <v xml:space="preserve"> </v>
          </cell>
          <cell r="M584" t="str">
            <v xml:space="preserve"> </v>
          </cell>
          <cell r="N584" t="str">
            <v xml:space="preserve"> </v>
          </cell>
          <cell r="O584" t="str">
            <v xml:space="preserve"> </v>
          </cell>
        </row>
        <row r="585">
          <cell r="A585" t="str">
            <v>MX2820 23" Chassis, SCU, 6 STS-1</v>
          </cell>
          <cell r="B585" t="str">
            <v>4186004L6</v>
          </cell>
          <cell r="C585" t="str">
            <v xml:space="preserve">MX2820 23" chassis (1186001L2) with SCU (1186003L1) and six STS-1 (1186005L1) cards. </v>
          </cell>
          <cell r="D585">
            <v>11000</v>
          </cell>
          <cell r="E585" t="str">
            <v>Call for Quote</v>
          </cell>
          <cell r="F585" t="str">
            <v>Call for Quote</v>
          </cell>
          <cell r="H585">
            <v>0</v>
          </cell>
          <cell r="I585" t="str">
            <v xml:space="preserve"> </v>
          </cell>
          <cell r="J585" t="str">
            <v xml:space="preserve"> </v>
          </cell>
          <cell r="K585" t="str">
            <v xml:space="preserve"> </v>
          </cell>
          <cell r="L585" t="str">
            <v xml:space="preserve"> </v>
          </cell>
          <cell r="M585" t="str">
            <v xml:space="preserve"> </v>
          </cell>
          <cell r="N585" t="str">
            <v xml:space="preserve"> </v>
          </cell>
          <cell r="O585" t="str">
            <v xml:space="preserve"> </v>
          </cell>
        </row>
        <row r="586">
          <cell r="A586" t="str">
            <v>MX2820 23" Chassis, SCU, 8 STS-1</v>
          </cell>
          <cell r="B586" t="str">
            <v>4186004L8</v>
          </cell>
          <cell r="C586" t="str">
            <v xml:space="preserve">MX2820 23" chassis (1186001L2) with SCU (1186003L1) and eight STS-1 (1186005L1) cards. </v>
          </cell>
          <cell r="D586">
            <v>14000</v>
          </cell>
          <cell r="E586" t="str">
            <v>Call for Quote</v>
          </cell>
          <cell r="F586" t="str">
            <v>Call for Quote</v>
          </cell>
          <cell r="H586">
            <v>0</v>
          </cell>
          <cell r="I586" t="str">
            <v xml:space="preserve"> </v>
          </cell>
          <cell r="J586" t="str">
            <v xml:space="preserve"> </v>
          </cell>
          <cell r="K586" t="str">
            <v xml:space="preserve"> </v>
          </cell>
          <cell r="L586" t="str">
            <v xml:space="preserve"> </v>
          </cell>
          <cell r="M586" t="str">
            <v xml:space="preserve"> </v>
          </cell>
          <cell r="N586" t="str">
            <v xml:space="preserve"> </v>
          </cell>
          <cell r="O586" t="str">
            <v xml:space="preserve"> </v>
          </cell>
        </row>
        <row r="587">
          <cell r="A587" t="str">
            <v>MX2820, 19" Chassis, SCU, 14 MUX, 24 Volt</v>
          </cell>
          <cell r="B587" t="str">
            <v>4186010L14</v>
          </cell>
          <cell r="C587" t="str">
            <v>Includes: P/N 1186001L1, 19-in. Chassis (1); P/N 1186003L2,  24V SCU (1); and P/N 1186002L2, M13 MUX +/- 24V (14).</v>
          </cell>
          <cell r="D587">
            <v>17309</v>
          </cell>
          <cell r="E587" t="str">
            <v>Call for Quote</v>
          </cell>
          <cell r="F587" t="str">
            <v>Call for Quote</v>
          </cell>
          <cell r="H587">
            <v>0</v>
          </cell>
          <cell r="I587" t="str">
            <v xml:space="preserve"> </v>
          </cell>
          <cell r="J587" t="str">
            <v xml:space="preserve"> </v>
          </cell>
          <cell r="K587" t="str">
            <v xml:space="preserve"> </v>
          </cell>
          <cell r="L587" t="str">
            <v xml:space="preserve"> </v>
          </cell>
          <cell r="M587" t="str">
            <v xml:space="preserve"> </v>
          </cell>
          <cell r="N587" t="str">
            <v xml:space="preserve"> </v>
          </cell>
          <cell r="O587" t="str">
            <v xml:space="preserve"> </v>
          </cell>
        </row>
        <row r="588">
          <cell r="A588" t="str">
            <v>MX2820, 19" Chassis, SCU, 2 MUX, 24 Volt</v>
          </cell>
          <cell r="B588" t="str">
            <v>4186010L2</v>
          </cell>
          <cell r="C588" t="str">
            <v>Includes: P/N 1186001L1, 19-in. Chassis (1); P/N 1186003L2,  24V SCU (1); and P/N 1186002L2, M13 MUX +/- 24V (2).</v>
          </cell>
          <cell r="D588">
            <v>4109</v>
          </cell>
          <cell r="E588" t="str">
            <v>Call for Quote</v>
          </cell>
          <cell r="F588" t="str">
            <v>Call for Quote</v>
          </cell>
          <cell r="H588">
            <v>0</v>
          </cell>
          <cell r="I588" t="str">
            <v xml:space="preserve"> </v>
          </cell>
          <cell r="J588" t="str">
            <v xml:space="preserve"> </v>
          </cell>
          <cell r="K588" t="str">
            <v xml:space="preserve"> </v>
          </cell>
          <cell r="L588" t="str">
            <v xml:space="preserve"> </v>
          </cell>
          <cell r="M588" t="str">
            <v xml:space="preserve"> </v>
          </cell>
          <cell r="N588" t="str">
            <v xml:space="preserve"> </v>
          </cell>
          <cell r="O588" t="str">
            <v xml:space="preserve"> </v>
          </cell>
        </row>
        <row r="589">
          <cell r="A589" t="str">
            <v>3', 2MM Future BUS/AMP Adapter Cable</v>
          </cell>
          <cell r="B589" t="str">
            <v>1186020L1</v>
          </cell>
          <cell r="C589" t="str">
            <v>MX2820 3'., 2MM Future Bus to amp adapter cable.</v>
          </cell>
          <cell r="D589">
            <v>48</v>
          </cell>
          <cell r="E589" t="str">
            <v>Call for Quote</v>
          </cell>
          <cell r="F589" t="str">
            <v>Call for Quote</v>
          </cell>
          <cell r="H589">
            <v>0</v>
          </cell>
          <cell r="I589" t="str">
            <v xml:space="preserve"> </v>
          </cell>
          <cell r="J589" t="str">
            <v xml:space="preserve"> </v>
          </cell>
          <cell r="K589" t="str">
            <v xml:space="preserve"> </v>
          </cell>
          <cell r="L589" t="str">
            <v xml:space="preserve"> </v>
          </cell>
          <cell r="M589" t="str">
            <v xml:space="preserve"> </v>
          </cell>
          <cell r="N589" t="str">
            <v xml:space="preserve"> </v>
          </cell>
          <cell r="O589" t="str">
            <v xml:space="preserve"> </v>
          </cell>
        </row>
        <row r="590">
          <cell r="A590" t="str">
            <v>3', Future BUS/AMP Overmold Adapter Cable</v>
          </cell>
          <cell r="B590" t="str">
            <v>1186020L2</v>
          </cell>
          <cell r="C590" t="str">
            <v>MX2820 3', 2MM Future Bus to amp adapter cable, overmolded.</v>
          </cell>
          <cell r="D590">
            <v>60</v>
          </cell>
          <cell r="E590" t="str">
            <v>Call for Quote</v>
          </cell>
          <cell r="F590" t="str">
            <v>Call for Quote</v>
          </cell>
          <cell r="H590">
            <v>0</v>
          </cell>
          <cell r="I590" t="str">
            <v xml:space="preserve"> </v>
          </cell>
          <cell r="J590" t="str">
            <v xml:space="preserve"> </v>
          </cell>
          <cell r="K590" t="str">
            <v xml:space="preserve"> </v>
          </cell>
          <cell r="L590" t="str">
            <v xml:space="preserve"> </v>
          </cell>
          <cell r="M590" t="str">
            <v xml:space="preserve"> </v>
          </cell>
          <cell r="N590" t="str">
            <v xml:space="preserve"> </v>
          </cell>
          <cell r="O590" t="str">
            <v xml:space="preserve"> </v>
          </cell>
        </row>
        <row r="591">
          <cell r="A591" t="str">
            <v>6', 2MM Future BUS/AMP Patch Cable</v>
          </cell>
          <cell r="B591" t="str">
            <v>1186021L1</v>
          </cell>
          <cell r="C591" t="str">
            <v>MX2820 6', 2MM Future Bus to amp patch cable.</v>
          </cell>
          <cell r="D591">
            <v>34</v>
          </cell>
          <cell r="E591" t="str">
            <v>Call for Quote</v>
          </cell>
          <cell r="F591" t="str">
            <v>Call for Quote</v>
          </cell>
          <cell r="H591">
            <v>0</v>
          </cell>
          <cell r="I591" t="str">
            <v xml:space="preserve"> </v>
          </cell>
          <cell r="J591" t="str">
            <v xml:space="preserve"> </v>
          </cell>
          <cell r="K591" t="str">
            <v xml:space="preserve"> </v>
          </cell>
          <cell r="L591" t="str">
            <v xml:space="preserve"> </v>
          </cell>
          <cell r="M591" t="str">
            <v xml:space="preserve"> </v>
          </cell>
          <cell r="N591" t="str">
            <v xml:space="preserve"> </v>
          </cell>
          <cell r="O591" t="str">
            <v xml:space="preserve"> </v>
          </cell>
        </row>
        <row r="592">
          <cell r="A592" t="str">
            <v>6', Future BUS/AMP Overmold Patch Cable</v>
          </cell>
          <cell r="B592" t="str">
            <v>1186021L2</v>
          </cell>
          <cell r="C592" t="str">
            <v>MX2820 6', 2MM Future Bus to amp patch cable, overmolded.</v>
          </cell>
          <cell r="D592">
            <v>45</v>
          </cell>
          <cell r="E592" t="str">
            <v>Call for Quote</v>
          </cell>
          <cell r="F592" t="str">
            <v>Call for Quote</v>
          </cell>
          <cell r="H592">
            <v>0</v>
          </cell>
          <cell r="I592" t="str">
            <v xml:space="preserve"> </v>
          </cell>
          <cell r="J592" t="str">
            <v xml:space="preserve"> </v>
          </cell>
          <cell r="K592" t="str">
            <v xml:space="preserve"> </v>
          </cell>
          <cell r="L592" t="str">
            <v xml:space="preserve"> </v>
          </cell>
          <cell r="M592" t="str">
            <v xml:space="preserve"> </v>
          </cell>
          <cell r="N592" t="str">
            <v xml:space="preserve"> </v>
          </cell>
          <cell r="O592" t="str">
            <v xml:space="preserve"> </v>
          </cell>
        </row>
        <row r="593">
          <cell r="A593" t="str">
            <v>Cable, 2820, Overmold, FTR BUS/STUB, 6'</v>
          </cell>
          <cell r="B593" t="str">
            <v>1186021L3</v>
          </cell>
          <cell r="C593" t="str">
            <v xml:space="preserve">Six foot Future Bus connector to stub ended termination cable for the MX2820.  </v>
          </cell>
          <cell r="D593">
            <v>76</v>
          </cell>
          <cell r="E593" t="str">
            <v>Call for Quote</v>
          </cell>
          <cell r="F593" t="str">
            <v>Call for Quote</v>
          </cell>
          <cell r="H593">
            <v>0</v>
          </cell>
        </row>
        <row r="594">
          <cell r="A594" t="str">
            <v>15', Future BUS/AMP Adapter Cable</v>
          </cell>
          <cell r="B594" t="str">
            <v>1186022L1</v>
          </cell>
          <cell r="C594" t="str">
            <v>MX2820 15', 2MM Future Bus to amp adapter cable</v>
          </cell>
          <cell r="D594">
            <v>61</v>
          </cell>
          <cell r="E594" t="str">
            <v>Call for Quote</v>
          </cell>
          <cell r="F594" t="str">
            <v>Call for Quote</v>
          </cell>
          <cell r="H594">
            <v>0</v>
          </cell>
          <cell r="I594" t="str">
            <v xml:space="preserve"> </v>
          </cell>
          <cell r="J594" t="str">
            <v xml:space="preserve"> </v>
          </cell>
          <cell r="K594" t="str">
            <v xml:space="preserve"> </v>
          </cell>
          <cell r="L594" t="str">
            <v xml:space="preserve"> </v>
          </cell>
          <cell r="M594" t="str">
            <v xml:space="preserve"> </v>
          </cell>
          <cell r="N594" t="str">
            <v xml:space="preserve"> </v>
          </cell>
          <cell r="O594" t="str">
            <v xml:space="preserve"> </v>
          </cell>
        </row>
        <row r="595">
          <cell r="A595" t="str">
            <v>15', Future BUS/AMP Overmold Adapter Cable</v>
          </cell>
          <cell r="B595" t="str">
            <v>1186022L2</v>
          </cell>
          <cell r="C595" t="str">
            <v>MX2820 15', 2MM Future Bus to amp adapter cable, overmolded.</v>
          </cell>
          <cell r="D595">
            <v>73</v>
          </cell>
          <cell r="E595" t="str">
            <v>Call for Quote</v>
          </cell>
          <cell r="F595" t="str">
            <v>Call for Quote</v>
          </cell>
          <cell r="H595">
            <v>0</v>
          </cell>
          <cell r="I595" t="str">
            <v xml:space="preserve"> </v>
          </cell>
          <cell r="J595" t="str">
            <v xml:space="preserve"> </v>
          </cell>
          <cell r="K595" t="str">
            <v xml:space="preserve"> </v>
          </cell>
          <cell r="L595" t="str">
            <v xml:space="preserve"> </v>
          </cell>
          <cell r="M595" t="str">
            <v xml:space="preserve"> </v>
          </cell>
          <cell r="N595" t="str">
            <v xml:space="preserve"> </v>
          </cell>
          <cell r="O595" t="str">
            <v xml:space="preserve"> </v>
          </cell>
        </row>
        <row r="596">
          <cell r="A596" t="str">
            <v>25' Future BUS/AMP Overmold Patch Cable</v>
          </cell>
          <cell r="B596" t="str">
            <v>1186023L2</v>
          </cell>
          <cell r="C596" t="str">
            <v>MX2820 25', 2MM Future Bus/AMP cable, overmolded.</v>
          </cell>
          <cell r="D596">
            <v>76</v>
          </cell>
          <cell r="E596" t="str">
            <v>Call for Quote</v>
          </cell>
          <cell r="F596" t="str">
            <v>Call for Quote</v>
          </cell>
          <cell r="H596">
            <v>0</v>
          </cell>
          <cell r="I596" t="str">
            <v xml:space="preserve"> </v>
          </cell>
          <cell r="J596" t="str">
            <v xml:space="preserve"> </v>
          </cell>
          <cell r="K596" t="str">
            <v xml:space="preserve"> </v>
          </cell>
          <cell r="L596" t="str">
            <v xml:space="preserve"> </v>
          </cell>
          <cell r="M596" t="str">
            <v xml:space="preserve"> </v>
          </cell>
          <cell r="N596" t="str">
            <v xml:space="preserve"> </v>
          </cell>
          <cell r="O596" t="str">
            <v xml:space="preserve"> </v>
          </cell>
        </row>
        <row r="597">
          <cell r="A597" t="str">
            <v>3', Future BUS/AMP Overmold Patch Cable</v>
          </cell>
          <cell r="B597" t="str">
            <v>1186024L2</v>
          </cell>
          <cell r="C597" t="str">
            <v>MX2820 10', MM Metral/Amp Patch Cable with Overmold (male 64-pin)</v>
          </cell>
          <cell r="D597">
            <v>67</v>
          </cell>
          <cell r="E597" t="str">
            <v>Call for Quote</v>
          </cell>
          <cell r="F597" t="str">
            <v>Call for Quote</v>
          </cell>
          <cell r="H597">
            <v>0</v>
          </cell>
          <cell r="I597" t="str">
            <v xml:space="preserve"> </v>
          </cell>
          <cell r="J597" t="str">
            <v xml:space="preserve"> </v>
          </cell>
          <cell r="K597" t="str">
            <v xml:space="preserve"> </v>
          </cell>
          <cell r="L597" t="str">
            <v xml:space="preserve"> </v>
          </cell>
          <cell r="M597" t="str">
            <v xml:space="preserve"> </v>
          </cell>
          <cell r="N597" t="str">
            <v xml:space="preserve"> </v>
          </cell>
          <cell r="O597" t="str">
            <v xml:space="preserve"> </v>
          </cell>
        </row>
        <row r="598">
          <cell r="A598" t="str">
            <v>25', 2MM FutureE BUS/STUB Cable</v>
          </cell>
          <cell r="B598" t="str">
            <v>1186025L1</v>
          </cell>
          <cell r="C598" t="str">
            <v>MX2820 25', 2MM Future Bus to blunt cable.</v>
          </cell>
          <cell r="D598">
            <v>52</v>
          </cell>
          <cell r="E598" t="str">
            <v>Call for Quote</v>
          </cell>
          <cell r="F598" t="str">
            <v>Call for Quote</v>
          </cell>
          <cell r="H598">
            <v>0</v>
          </cell>
          <cell r="I598" t="str">
            <v xml:space="preserve"> </v>
          </cell>
          <cell r="J598" t="str">
            <v xml:space="preserve"> </v>
          </cell>
          <cell r="K598" t="str">
            <v xml:space="preserve"> </v>
          </cell>
          <cell r="L598" t="str">
            <v xml:space="preserve"> </v>
          </cell>
          <cell r="M598" t="str">
            <v xml:space="preserve"> </v>
          </cell>
          <cell r="N598" t="str">
            <v xml:space="preserve"> </v>
          </cell>
          <cell r="O598" t="str">
            <v xml:space="preserve"> </v>
          </cell>
        </row>
        <row r="599">
          <cell r="A599" t="str">
            <v>25', Future BUS/STUB Overmold Cable</v>
          </cell>
          <cell r="B599" t="str">
            <v>1186025L2</v>
          </cell>
          <cell r="C599" t="str">
            <v>MX2820 25', 2MM Future Bus to blunt cable, overmolded.</v>
          </cell>
          <cell r="D599">
            <v>64</v>
          </cell>
          <cell r="E599" t="str">
            <v>Call for Quote</v>
          </cell>
          <cell r="F599" t="str">
            <v>Call for Quote</v>
          </cell>
          <cell r="H599">
            <v>0</v>
          </cell>
          <cell r="I599" t="str">
            <v xml:space="preserve"> </v>
          </cell>
          <cell r="J599" t="str">
            <v xml:space="preserve"> </v>
          </cell>
          <cell r="K599" t="str">
            <v xml:space="preserve"> </v>
          </cell>
          <cell r="L599" t="str">
            <v xml:space="preserve"> </v>
          </cell>
          <cell r="M599" t="str">
            <v xml:space="preserve"> </v>
          </cell>
          <cell r="N599" t="str">
            <v xml:space="preserve"> </v>
          </cell>
          <cell r="O599" t="str">
            <v xml:space="preserve"> </v>
          </cell>
        </row>
        <row r="600">
          <cell r="A600" t="str">
            <v>10', Future BUS/AMP Overmold Patch Cable</v>
          </cell>
          <cell r="B600" t="str">
            <v>1186026L2</v>
          </cell>
          <cell r="C600" t="str">
            <v>MX2820 10', MM Metral/Amp Patch Cable with Overmold (male 64-pin)</v>
          </cell>
          <cell r="D600">
            <v>74</v>
          </cell>
          <cell r="E600" t="str">
            <v>Call for Quote</v>
          </cell>
          <cell r="F600" t="str">
            <v>Call for Quote</v>
          </cell>
          <cell r="H600">
            <v>0</v>
          </cell>
          <cell r="I600" t="str">
            <v xml:space="preserve"> </v>
          </cell>
          <cell r="J600" t="str">
            <v xml:space="preserve"> </v>
          </cell>
          <cell r="K600" t="str">
            <v xml:space="preserve"> </v>
          </cell>
          <cell r="L600" t="str">
            <v xml:space="preserve"> </v>
          </cell>
          <cell r="M600" t="str">
            <v xml:space="preserve"> </v>
          </cell>
          <cell r="N600" t="str">
            <v xml:space="preserve"> </v>
          </cell>
          <cell r="O600" t="str">
            <v xml:space="preserve"> </v>
          </cell>
        </row>
        <row r="601">
          <cell r="A601" t="str">
            <v>10', Future BUS/AMP Overmold Adapter Cable</v>
          </cell>
          <cell r="B601" t="str">
            <v>1186027L2</v>
          </cell>
          <cell r="C601" t="str">
            <v>MX2820 10', MM Metral/Amp Adapter Cable with Overmold (female 64-pin)</v>
          </cell>
          <cell r="D601">
            <v>74</v>
          </cell>
          <cell r="E601" t="str">
            <v>Call for Quote</v>
          </cell>
          <cell r="F601" t="str">
            <v>Call for Quote</v>
          </cell>
          <cell r="H601">
            <v>0</v>
          </cell>
          <cell r="I601" t="str">
            <v xml:space="preserve"> </v>
          </cell>
          <cell r="J601" t="str">
            <v xml:space="preserve"> </v>
          </cell>
          <cell r="K601" t="str">
            <v xml:space="preserve"> </v>
          </cell>
          <cell r="L601" t="str">
            <v xml:space="preserve"> </v>
          </cell>
          <cell r="M601" t="str">
            <v xml:space="preserve"> </v>
          </cell>
          <cell r="N601" t="str">
            <v xml:space="preserve"> </v>
          </cell>
          <cell r="O601" t="str">
            <v xml:space="preserve"> </v>
          </cell>
        </row>
        <row r="602">
          <cell r="A602" t="str">
            <v>25' Future BUS/AMP Overmold Adapter Cable</v>
          </cell>
          <cell r="B602" t="str">
            <v>1186028L2</v>
          </cell>
          <cell r="C602" t="str">
            <v>MX2820 25', MM Metral/Amp Adapter Cable with Overmold (female 64-pin)</v>
          </cell>
          <cell r="D602">
            <v>96</v>
          </cell>
          <cell r="E602" t="str">
            <v>Call for Quote</v>
          </cell>
          <cell r="F602" t="str">
            <v>Call for Quote</v>
          </cell>
          <cell r="H602">
            <v>0</v>
          </cell>
          <cell r="I602" t="str">
            <v xml:space="preserve"> </v>
          </cell>
          <cell r="J602" t="str">
            <v xml:space="preserve"> </v>
          </cell>
          <cell r="K602" t="str">
            <v xml:space="preserve"> </v>
          </cell>
          <cell r="L602" t="str">
            <v xml:space="preserve"> </v>
          </cell>
          <cell r="M602" t="str">
            <v xml:space="preserve"> </v>
          </cell>
          <cell r="N602" t="str">
            <v xml:space="preserve"> </v>
          </cell>
          <cell r="O602" t="str">
            <v xml:space="preserve"> </v>
          </cell>
        </row>
        <row r="603">
          <cell r="A603" t="str">
            <v>50', Future BUS/AMP Overmold Patch Cable</v>
          </cell>
          <cell r="B603" t="str">
            <v>1186029L2</v>
          </cell>
          <cell r="C603" t="str">
            <v>MX2820 50' MM Metral/Amp Patch Cable with Overmold (male 64-pin).</v>
          </cell>
          <cell r="D603">
            <v>200</v>
          </cell>
          <cell r="E603" t="str">
            <v>Call for Quote</v>
          </cell>
          <cell r="F603" t="str">
            <v>Call for Quote</v>
          </cell>
          <cell r="H603">
            <v>0</v>
          </cell>
          <cell r="I603" t="str">
            <v xml:space="preserve"> </v>
          </cell>
          <cell r="J603" t="str">
            <v xml:space="preserve"> </v>
          </cell>
          <cell r="K603" t="str">
            <v xml:space="preserve"> </v>
          </cell>
          <cell r="L603" t="str">
            <v xml:space="preserve"> </v>
          </cell>
          <cell r="M603" t="str">
            <v xml:space="preserve"> </v>
          </cell>
          <cell r="N603" t="str">
            <v xml:space="preserve"> </v>
          </cell>
          <cell r="O603" t="str">
            <v xml:space="preserve"> </v>
          </cell>
        </row>
        <row r="604">
          <cell r="A604" t="str">
            <v>35', Future BUS/AMP Overmold Patch Cable</v>
          </cell>
          <cell r="B604" t="str">
            <v>1186035L2</v>
          </cell>
          <cell r="C604" t="str">
            <v>35-ft MM Metral/Amp Patch Cable with Overmold (male 64-pin).</v>
          </cell>
          <cell r="D604">
            <v>175</v>
          </cell>
          <cell r="E604" t="str">
            <v>Call for Quote</v>
          </cell>
          <cell r="F604" t="str">
            <v>Call for Quote</v>
          </cell>
          <cell r="H604">
            <v>0</v>
          </cell>
          <cell r="I604" t="str">
            <v xml:space="preserve"> </v>
          </cell>
          <cell r="J604" t="str">
            <v xml:space="preserve"> </v>
          </cell>
          <cell r="K604" t="str">
            <v xml:space="preserve"> </v>
          </cell>
          <cell r="L604" t="str">
            <v xml:space="preserve"> </v>
          </cell>
          <cell r="M604" t="str">
            <v xml:space="preserve"> </v>
          </cell>
          <cell r="N604" t="str">
            <v xml:space="preserve"> </v>
          </cell>
          <cell r="O604" t="str">
            <v xml:space="preserve"> </v>
          </cell>
        </row>
        <row r="605">
          <cell r="A605" t="str">
            <v>50', 2MM Future BUS/STUB Cable</v>
          </cell>
          <cell r="B605" t="str">
            <v>1186050L1</v>
          </cell>
          <cell r="C605" t="str">
            <v>MX2820 50', 2MM Future Bus to blunt cable.</v>
          </cell>
          <cell r="D605">
            <v>75</v>
          </cell>
          <cell r="E605" t="str">
            <v>Call for Quote</v>
          </cell>
          <cell r="F605" t="str">
            <v>Call for Quote</v>
          </cell>
          <cell r="H605">
            <v>0</v>
          </cell>
          <cell r="I605" t="str">
            <v xml:space="preserve"> </v>
          </cell>
          <cell r="J605" t="str">
            <v xml:space="preserve"> </v>
          </cell>
          <cell r="K605" t="str">
            <v xml:space="preserve"> </v>
          </cell>
          <cell r="L605" t="str">
            <v xml:space="preserve"> </v>
          </cell>
          <cell r="M605" t="str">
            <v xml:space="preserve"> </v>
          </cell>
          <cell r="N605" t="str">
            <v xml:space="preserve"> </v>
          </cell>
          <cell r="O605" t="str">
            <v xml:space="preserve"> </v>
          </cell>
        </row>
        <row r="606">
          <cell r="A606" t="str">
            <v>50', Future BUS/STUB Overmold Cable</v>
          </cell>
          <cell r="B606" t="str">
            <v>1186050L2</v>
          </cell>
          <cell r="C606" t="str">
            <v>MX2820 50', 2MM Future Bus to blunt cable, overmolded.</v>
          </cell>
          <cell r="D606">
            <v>88</v>
          </cell>
          <cell r="E606" t="str">
            <v>Call for Quote</v>
          </cell>
          <cell r="F606" t="str">
            <v>Call for Quote</v>
          </cell>
          <cell r="H606">
            <v>0</v>
          </cell>
          <cell r="I606" t="str">
            <v xml:space="preserve"> </v>
          </cell>
          <cell r="J606" t="str">
            <v xml:space="preserve"> </v>
          </cell>
          <cell r="K606" t="str">
            <v xml:space="preserve"> </v>
          </cell>
          <cell r="L606" t="str">
            <v xml:space="preserve"> </v>
          </cell>
          <cell r="M606" t="str">
            <v xml:space="preserve"> </v>
          </cell>
          <cell r="N606" t="str">
            <v xml:space="preserve"> </v>
          </cell>
          <cell r="O606" t="str">
            <v xml:space="preserve"> </v>
          </cell>
        </row>
        <row r="607">
          <cell r="A607" t="str">
            <v>100', 2MM Future BUS/STUB Cable</v>
          </cell>
          <cell r="B607" t="str">
            <v>1186100L1</v>
          </cell>
          <cell r="C607" t="str">
            <v>MX2820 100', 2MM Future Bus to blunt cable</v>
          </cell>
          <cell r="D607">
            <v>121</v>
          </cell>
          <cell r="E607" t="str">
            <v>Call for Quote</v>
          </cell>
          <cell r="F607" t="str">
            <v>Call for Quote</v>
          </cell>
          <cell r="H607">
            <v>0</v>
          </cell>
          <cell r="I607" t="str">
            <v xml:space="preserve"> </v>
          </cell>
          <cell r="J607" t="str">
            <v xml:space="preserve"> </v>
          </cell>
          <cell r="K607" t="str">
            <v xml:space="preserve"> </v>
          </cell>
          <cell r="L607" t="str">
            <v xml:space="preserve"> </v>
          </cell>
          <cell r="M607" t="str">
            <v xml:space="preserve"> </v>
          </cell>
          <cell r="N607" t="str">
            <v xml:space="preserve"> </v>
          </cell>
          <cell r="O607" t="str">
            <v xml:space="preserve"> </v>
          </cell>
        </row>
        <row r="608">
          <cell r="A608" t="str">
            <v>100', Future BUS/STUB Overmold Cable</v>
          </cell>
          <cell r="B608" t="str">
            <v>1186100L2</v>
          </cell>
          <cell r="C608" t="str">
            <v>MX2820 100', 2MM Future Bus to blunt cable, overmolded.</v>
          </cell>
          <cell r="D608">
            <v>135</v>
          </cell>
          <cell r="E608" t="str">
            <v>Call for Quote</v>
          </cell>
          <cell r="F608" t="str">
            <v>Call for Quote</v>
          </cell>
          <cell r="H608">
            <v>0</v>
          </cell>
          <cell r="I608" t="str">
            <v xml:space="preserve"> </v>
          </cell>
          <cell r="J608" t="str">
            <v xml:space="preserve"> </v>
          </cell>
          <cell r="K608" t="str">
            <v xml:space="preserve"> </v>
          </cell>
          <cell r="L608" t="str">
            <v xml:space="preserve"> </v>
          </cell>
          <cell r="M608" t="str">
            <v xml:space="preserve"> </v>
          </cell>
          <cell r="N608" t="str">
            <v xml:space="preserve"> </v>
          </cell>
          <cell r="O608" t="str">
            <v xml:space="preserve"> </v>
          </cell>
        </row>
        <row r="609">
          <cell r="A609" t="str">
            <v>150', Future BUS/STUB Cable</v>
          </cell>
          <cell r="B609" t="str">
            <v>1186150L1</v>
          </cell>
          <cell r="C609" t="str">
            <v>MX2820 150', 2MM Future Bus to blunt cable</v>
          </cell>
          <cell r="D609">
            <v>205</v>
          </cell>
          <cell r="E609" t="str">
            <v>Call for Quote</v>
          </cell>
          <cell r="F609" t="str">
            <v>Call for Quote</v>
          </cell>
          <cell r="H609">
            <v>0</v>
          </cell>
          <cell r="I609" t="str">
            <v xml:space="preserve"> </v>
          </cell>
          <cell r="J609" t="str">
            <v xml:space="preserve"> </v>
          </cell>
          <cell r="K609" t="str">
            <v xml:space="preserve"> </v>
          </cell>
          <cell r="L609" t="str">
            <v xml:space="preserve"> </v>
          </cell>
          <cell r="M609" t="str">
            <v xml:space="preserve"> </v>
          </cell>
          <cell r="N609" t="str">
            <v xml:space="preserve"> </v>
          </cell>
          <cell r="O609" t="str">
            <v xml:space="preserve"> </v>
          </cell>
        </row>
        <row r="610">
          <cell r="A610" t="str">
            <v>150', Future BUS/STUB Overmold Cable</v>
          </cell>
          <cell r="B610" t="str">
            <v>1186150L2</v>
          </cell>
          <cell r="C610" t="str">
            <v>MX2820 150', 2MM Future Bus to blunt cable, overmolded.</v>
          </cell>
          <cell r="D610">
            <v>218</v>
          </cell>
          <cell r="E610" t="str">
            <v>Call for Quote</v>
          </cell>
          <cell r="F610" t="str">
            <v>Call for Quote</v>
          </cell>
          <cell r="H610">
            <v>0</v>
          </cell>
          <cell r="I610" t="str">
            <v xml:space="preserve"> </v>
          </cell>
          <cell r="J610" t="str">
            <v xml:space="preserve"> </v>
          </cell>
          <cell r="K610" t="str">
            <v xml:space="preserve"> </v>
          </cell>
          <cell r="L610" t="str">
            <v xml:space="preserve"> </v>
          </cell>
          <cell r="M610" t="str">
            <v xml:space="preserve"> </v>
          </cell>
          <cell r="N610" t="str">
            <v xml:space="preserve"> </v>
          </cell>
          <cell r="O610" t="str">
            <v xml:space="preserve"> </v>
          </cell>
        </row>
        <row r="611">
          <cell r="A611" t="str">
            <v>Cable, Overmold, FUTURE BUS/STUB, 200'</v>
          </cell>
          <cell r="B611" t="str">
            <v>1186200L2</v>
          </cell>
          <cell r="C611" t="str">
            <v>MX2820 200-ft., 2MM Future Bus to blunt cable, overmolded.</v>
          </cell>
          <cell r="D611">
            <v>310</v>
          </cell>
          <cell r="E611" t="str">
            <v>Call for Quote</v>
          </cell>
          <cell r="F611" t="str">
            <v>Call for Quote</v>
          </cell>
          <cell r="H611">
            <v>0</v>
          </cell>
          <cell r="I611" t="str">
            <v xml:space="preserve"> </v>
          </cell>
          <cell r="J611" t="str">
            <v xml:space="preserve"> </v>
          </cell>
          <cell r="K611" t="str">
            <v xml:space="preserve"> </v>
          </cell>
          <cell r="L611" t="str">
            <v xml:space="preserve"> </v>
          </cell>
          <cell r="M611" t="str">
            <v xml:space="preserve"> </v>
          </cell>
          <cell r="N611" t="str">
            <v xml:space="preserve"> </v>
          </cell>
          <cell r="O611" t="str">
            <v xml:space="preserve"> </v>
          </cell>
        </row>
        <row r="612">
          <cell r="A612" t="str">
            <v>35', Future BUS/AMP Overmold Patch Cable</v>
          </cell>
          <cell r="B612" t="str">
            <v>1186035L3</v>
          </cell>
          <cell r="C612" t="str">
            <v>35' MM Metral/Amp Patch Cable w/overmold (female 64-pin).</v>
          </cell>
          <cell r="D612">
            <v>175</v>
          </cell>
          <cell r="E612" t="str">
            <v>Call for Quote</v>
          </cell>
          <cell r="F612" t="str">
            <v>Call for Quote</v>
          </cell>
          <cell r="H612">
            <v>0</v>
          </cell>
          <cell r="I612" t="str">
            <v xml:space="preserve"> </v>
          </cell>
          <cell r="J612" t="str">
            <v xml:space="preserve"> </v>
          </cell>
          <cell r="K612" t="str">
            <v xml:space="preserve"> </v>
          </cell>
          <cell r="L612" t="str">
            <v xml:space="preserve"> </v>
          </cell>
          <cell r="M612" t="str">
            <v xml:space="preserve"> </v>
          </cell>
          <cell r="N612" t="str">
            <v xml:space="preserve"> </v>
          </cell>
          <cell r="O612" t="str">
            <v xml:space="preserve"> </v>
          </cell>
        </row>
        <row r="613">
          <cell r="A613" t="str">
            <v>75', 2MM Future BUS/STUB Overmold Cable</v>
          </cell>
          <cell r="B613" t="str">
            <v>1186075L2</v>
          </cell>
          <cell r="C613" t="str">
            <v>MX2820 75-ft., 2MM Future Bus to blunt cable, overmolded.</v>
          </cell>
          <cell r="D613">
            <v>105</v>
          </cell>
          <cell r="E613" t="str">
            <v>Call for Quote</v>
          </cell>
          <cell r="F613" t="str">
            <v>Call for Quote</v>
          </cell>
          <cell r="H613">
            <v>0</v>
          </cell>
          <cell r="I613" t="str">
            <v xml:space="preserve"> </v>
          </cell>
          <cell r="J613" t="str">
            <v xml:space="preserve"> </v>
          </cell>
          <cell r="K613" t="str">
            <v xml:space="preserve"> </v>
          </cell>
          <cell r="L613" t="str">
            <v xml:space="preserve"> </v>
          </cell>
          <cell r="M613" t="str">
            <v xml:space="preserve"> </v>
          </cell>
          <cell r="N613" t="str">
            <v xml:space="preserve"> </v>
          </cell>
          <cell r="O613" t="str">
            <v xml:space="preserve"> </v>
          </cell>
        </row>
        <row r="614">
          <cell r="A614" t="str">
            <v>T3SU 300</v>
          </cell>
        </row>
        <row r="615">
          <cell r="A615" t="str">
            <v>T3SU 300 AC w/ Modem</v>
          </cell>
          <cell r="B615" t="str">
            <v>1202217L2</v>
          </cell>
          <cell r="C615" t="str">
            <v>T3 DSU/CSU for unchannelized T3 applications. Ability to support up to 4 DTE ports. Single integrated HSSI port, SCSI-II 50 pin female connector and three hot swappable option slots. Available modules include HSSI (1200218L1), V.35 (1200219L1), Quad DSX-1</v>
          </cell>
          <cell r="D615">
            <v>3995</v>
          </cell>
          <cell r="E615" t="str">
            <v>L7</v>
          </cell>
          <cell r="F615" t="str">
            <v>M7</v>
          </cell>
          <cell r="H615">
            <v>0</v>
          </cell>
          <cell r="I615" t="str">
            <v xml:space="preserve"> </v>
          </cell>
          <cell r="J615" t="str">
            <v xml:space="preserve"> </v>
          </cell>
          <cell r="K615" t="str">
            <v xml:space="preserve"> </v>
          </cell>
          <cell r="L615" t="str">
            <v xml:space="preserve"> </v>
          </cell>
          <cell r="M615" t="str">
            <v xml:space="preserve"> </v>
          </cell>
          <cell r="N615" t="str">
            <v xml:space="preserve"> </v>
          </cell>
          <cell r="O615" t="str">
            <v xml:space="preserve"> </v>
          </cell>
        </row>
        <row r="616">
          <cell r="A616" t="str">
            <v>T3SU 300 DC w/ Modem</v>
          </cell>
          <cell r="B616" t="str">
            <v>1202217L4</v>
          </cell>
          <cell r="C616" t="str">
            <v>DC version of T3SU (1202217L2. )T3 DSU/CSU for unchannelized T3 applications. Ability to support up to 4 DTE ports. Single integrated HSSI port, SCSI-II 50 pin female connector and three hot swappable option slots. Available modules include HSSI (1200218L</v>
          </cell>
          <cell r="D616">
            <v>4245</v>
          </cell>
          <cell r="E616" t="str">
            <v>L7</v>
          </cell>
          <cell r="F616" t="str">
            <v>M7</v>
          </cell>
          <cell r="H616">
            <v>0</v>
          </cell>
          <cell r="I616" t="str">
            <v xml:space="preserve"> </v>
          </cell>
          <cell r="J616" t="str">
            <v xml:space="preserve"> </v>
          </cell>
          <cell r="K616" t="str">
            <v xml:space="preserve"> </v>
          </cell>
          <cell r="L616" t="str">
            <v xml:space="preserve"> </v>
          </cell>
          <cell r="M616" t="str">
            <v xml:space="preserve"> </v>
          </cell>
          <cell r="N616" t="str">
            <v xml:space="preserve"> </v>
          </cell>
          <cell r="O616" t="str">
            <v xml:space="preserve"> </v>
          </cell>
        </row>
        <row r="617">
          <cell r="A617" t="str">
            <v>HSSI Module</v>
          </cell>
          <cell r="B617" t="str">
            <v>1200218L1</v>
          </cell>
          <cell r="C617" t="str">
            <v>HSSI interface card for T3SU 300.  Card provides a 50-pin female connector and will support rates up to 44.2 Mbps.</v>
          </cell>
          <cell r="D617">
            <v>995</v>
          </cell>
          <cell r="E617" t="str">
            <v>Included in Chassis</v>
          </cell>
          <cell r="F617" t="str">
            <v>Included in Chassis</v>
          </cell>
          <cell r="H617">
            <v>0</v>
          </cell>
          <cell r="I617" t="str">
            <v xml:space="preserve"> </v>
          </cell>
          <cell r="J617" t="str">
            <v xml:space="preserve"> </v>
          </cell>
          <cell r="K617" t="str">
            <v xml:space="preserve"> </v>
          </cell>
          <cell r="L617" t="str">
            <v xml:space="preserve"> </v>
          </cell>
          <cell r="M617" t="str">
            <v xml:space="preserve"> </v>
          </cell>
          <cell r="N617" t="str">
            <v xml:space="preserve"> </v>
          </cell>
          <cell r="O617" t="str">
            <v xml:space="preserve"> </v>
          </cell>
        </row>
        <row r="618">
          <cell r="A618" t="str">
            <v>V.35 Module</v>
          </cell>
          <cell r="B618" t="str">
            <v>1200219L1</v>
          </cell>
          <cell r="C618" t="str">
            <v>High Speed V.35 interface card for T3SU 300.  Card provides a female V.35 connector and will support rates up to 10 Mbps.</v>
          </cell>
          <cell r="D618">
            <v>550</v>
          </cell>
          <cell r="E618" t="str">
            <v>Included in Chassis</v>
          </cell>
          <cell r="F618" t="str">
            <v>Included in Chassis</v>
          </cell>
          <cell r="H618">
            <v>0</v>
          </cell>
          <cell r="I618" t="str">
            <v xml:space="preserve"> </v>
          </cell>
          <cell r="J618" t="str">
            <v xml:space="preserve"> </v>
          </cell>
          <cell r="K618" t="str">
            <v xml:space="preserve"> </v>
          </cell>
          <cell r="L618" t="str">
            <v xml:space="preserve"> </v>
          </cell>
          <cell r="M618" t="str">
            <v xml:space="preserve"> </v>
          </cell>
          <cell r="N618" t="str">
            <v xml:space="preserve"> </v>
          </cell>
          <cell r="O618" t="str">
            <v xml:space="preserve"> </v>
          </cell>
        </row>
        <row r="619">
          <cell r="A619" t="str">
            <v>Quad DSX-1 Module</v>
          </cell>
          <cell r="B619" t="str">
            <v>1200284L1</v>
          </cell>
          <cell r="C619" t="str">
            <v xml:space="preserve">Quad DSX-1 card provides 4 DSX-1 ports for a point to point unchannelized T3 application. </v>
          </cell>
          <cell r="D619">
            <v>1595</v>
          </cell>
          <cell r="E619" t="str">
            <v>Included in Chassis</v>
          </cell>
          <cell r="F619" t="str">
            <v>Included in Chassis</v>
          </cell>
          <cell r="H619">
            <v>0</v>
          </cell>
          <cell r="I619" t="str">
            <v xml:space="preserve"> </v>
          </cell>
          <cell r="J619" t="str">
            <v xml:space="preserve"> </v>
          </cell>
          <cell r="K619" t="str">
            <v xml:space="preserve"> </v>
          </cell>
          <cell r="L619" t="str">
            <v xml:space="preserve"> </v>
          </cell>
          <cell r="M619" t="str">
            <v xml:space="preserve"> </v>
          </cell>
          <cell r="N619" t="str">
            <v xml:space="preserve"> </v>
          </cell>
          <cell r="O619" t="str">
            <v xml:space="preserve"> </v>
          </cell>
        </row>
        <row r="620">
          <cell r="A620" t="str">
            <v>Quad Ethernet Switch Module</v>
          </cell>
          <cell r="B620" t="str">
            <v>1200655L1</v>
          </cell>
          <cell r="C620" t="str">
            <v>Quad Ethernet Switch module provides 4 10/100BaseT ports for a point to point unchannelized T3 application. Up to three Quad Ethernet Switch modules are supported by the 2nd Generation T3SU 300 (1202217L2, L4).  A single module is supported by the 1st Gen</v>
          </cell>
          <cell r="D620">
            <v>695</v>
          </cell>
          <cell r="E620" t="str">
            <v>Included in Chassis</v>
          </cell>
          <cell r="F620" t="str">
            <v>Included in Chassis</v>
          </cell>
          <cell r="H620">
            <v>0</v>
          </cell>
          <cell r="I620" t="str">
            <v xml:space="preserve"> </v>
          </cell>
          <cell r="J620" t="str">
            <v xml:space="preserve"> </v>
          </cell>
          <cell r="K620" t="str">
            <v xml:space="preserve"> </v>
          </cell>
          <cell r="L620" t="str">
            <v xml:space="preserve"> </v>
          </cell>
          <cell r="M620" t="str">
            <v xml:space="preserve"> </v>
          </cell>
          <cell r="N620" t="str">
            <v xml:space="preserve"> </v>
          </cell>
          <cell r="O620" t="str">
            <v xml:space="preserve"> </v>
          </cell>
        </row>
        <row r="621">
          <cell r="A621" t="str">
            <v xml:space="preserve">FIBER  </v>
          </cell>
        </row>
        <row r="622">
          <cell r="A622" t="str">
            <v>OCU 45 Single-Mode SC AC Bundle</v>
          </cell>
          <cell r="B622" t="str">
            <v>4200664L1</v>
          </cell>
          <cell r="C622" t="str">
            <v>Bundle including OCU 45 single-mode SC (1200664L1) and 48 VDC AC/DC power supply (1202470L1). The OCU45 is a DS3/STS-1/E3 to fiber converter for use on point to point fiber.  Supports DS3, STS-1 and E3 electrical interfaces.  Optical interface is a 1310 n</v>
          </cell>
          <cell r="D622">
            <v>2645</v>
          </cell>
          <cell r="E622" t="str">
            <v>L2</v>
          </cell>
          <cell r="F622" t="str">
            <v>M5</v>
          </cell>
          <cell r="H622">
            <v>0</v>
          </cell>
          <cell r="I622" t="str">
            <v xml:space="preserve"> </v>
          </cell>
          <cell r="J622" t="str">
            <v xml:space="preserve"> </v>
          </cell>
          <cell r="K622" t="str">
            <v xml:space="preserve"> </v>
          </cell>
          <cell r="L622" t="str">
            <v xml:space="preserve"> </v>
          </cell>
          <cell r="M622" t="str">
            <v xml:space="preserve"> </v>
          </cell>
          <cell r="N622" t="str">
            <v xml:space="preserve"> </v>
          </cell>
          <cell r="O622" t="str">
            <v xml:space="preserve"> </v>
          </cell>
        </row>
        <row r="623">
          <cell r="A623" t="str">
            <v>OCU 45 Single-Mode SC</v>
          </cell>
          <cell r="B623" t="str">
            <v>1200664L1</v>
          </cell>
          <cell r="C623" t="str">
            <v>DS3/STS-1/E3 to fiber converter for use on point to point fiber.  Supports DS3, STS-1 and E3 electrical interfaces.  Optical interface is a 1310 nm, single-mode laser with SC type connectors.  -48 Vdc</v>
          </cell>
          <cell r="D623">
            <v>2495</v>
          </cell>
          <cell r="E623" t="str">
            <v>L2</v>
          </cell>
          <cell r="F623" t="str">
            <v>M5</v>
          </cell>
          <cell r="H623">
            <v>0</v>
          </cell>
          <cell r="I623" t="str">
            <v xml:space="preserve"> </v>
          </cell>
          <cell r="J623" t="str">
            <v xml:space="preserve"> </v>
          </cell>
          <cell r="K623" t="str">
            <v xml:space="preserve"> </v>
          </cell>
          <cell r="L623" t="str">
            <v xml:space="preserve"> </v>
          </cell>
          <cell r="M623" t="str">
            <v xml:space="preserve"> </v>
          </cell>
          <cell r="N623" t="str">
            <v xml:space="preserve"> </v>
          </cell>
          <cell r="O623" t="str">
            <v xml:space="preserve"> </v>
          </cell>
        </row>
        <row r="624">
          <cell r="A624" t="str">
            <v>OCU 45 Multi-Mode ST AC Bundle</v>
          </cell>
          <cell r="B624" t="str">
            <v>4200664L4</v>
          </cell>
          <cell r="C624" t="str">
            <v>Bundle including OCU 45 multi-mode ST (1200664L4) and 48 VDC AC/DC power supply (1202470L1). The OCU45 is a DS3/STS-1/E3 to fiber converter for use on point to point fiber.  Supports DS3, STS-1 and E3 electrical interfaces.  Optical interface is a 1310 nm</v>
          </cell>
          <cell r="D624">
            <v>1745</v>
          </cell>
          <cell r="E624" t="str">
            <v>L2</v>
          </cell>
          <cell r="F624" t="str">
            <v>M5</v>
          </cell>
          <cell r="H624">
            <v>0</v>
          </cell>
          <cell r="I624" t="str">
            <v xml:space="preserve"> </v>
          </cell>
          <cell r="J624" t="str">
            <v xml:space="preserve"> </v>
          </cell>
          <cell r="K624" t="str">
            <v xml:space="preserve"> </v>
          </cell>
          <cell r="L624" t="str">
            <v xml:space="preserve"> </v>
          </cell>
          <cell r="M624" t="str">
            <v xml:space="preserve"> </v>
          </cell>
          <cell r="N624" t="str">
            <v xml:space="preserve"> </v>
          </cell>
          <cell r="O624" t="str">
            <v xml:space="preserve"> </v>
          </cell>
        </row>
        <row r="625">
          <cell r="A625" t="str">
            <v>OCU 45 Multi-Mode ST</v>
          </cell>
          <cell r="B625" t="str">
            <v>1200664L4</v>
          </cell>
          <cell r="C625" t="str">
            <v xml:space="preserve">DS3/STS-1/E3 to fiber converter for use on point to point fiber.  Supports DS3, STS-1 and E3 electrical interfaces.  Optical interface is a 1310 nm, multi-mode ELED with ST type connectors. </v>
          </cell>
          <cell r="D625">
            <v>1595</v>
          </cell>
          <cell r="E625" t="str">
            <v>L2</v>
          </cell>
          <cell r="F625" t="str">
            <v>M5</v>
          </cell>
          <cell r="H625">
            <v>0</v>
          </cell>
          <cell r="I625" t="str">
            <v xml:space="preserve"> </v>
          </cell>
          <cell r="J625" t="str">
            <v xml:space="preserve"> </v>
          </cell>
          <cell r="K625" t="str">
            <v xml:space="preserve"> </v>
          </cell>
          <cell r="L625" t="str">
            <v xml:space="preserve"> </v>
          </cell>
          <cell r="M625" t="str">
            <v xml:space="preserve"> </v>
          </cell>
          <cell r="N625" t="str">
            <v xml:space="preserve"> </v>
          </cell>
          <cell r="O625" t="str">
            <v xml:space="preserve"> </v>
          </cell>
        </row>
        <row r="626">
          <cell r="A626" t="str">
            <v>OCU 45 Vertical Mounting Brackets</v>
          </cell>
          <cell r="B626" t="str">
            <v>1200233L1</v>
          </cell>
          <cell r="C626" t="str">
            <v>Includes 2 Vertical Mounting brackets for OCU 45, used to attach OCU 45 to 19"/23" Vertical Mounting Bars.  Used in conjunction with 1200469L1 and 1200469L2 OCU 45 Vertical Mounting Bars.</v>
          </cell>
          <cell r="D626">
            <v>30</v>
          </cell>
          <cell r="E626" t="str">
            <v>Included in Chassis</v>
          </cell>
          <cell r="F626" t="str">
            <v>Included in Chassis</v>
          </cell>
          <cell r="H626">
            <v>0</v>
          </cell>
          <cell r="I626" t="str">
            <v xml:space="preserve"> </v>
          </cell>
          <cell r="J626" t="str">
            <v xml:space="preserve"> </v>
          </cell>
          <cell r="K626" t="str">
            <v xml:space="preserve"> </v>
          </cell>
          <cell r="L626" t="str">
            <v xml:space="preserve"> </v>
          </cell>
          <cell r="M626" t="str">
            <v xml:space="preserve"> </v>
          </cell>
          <cell r="N626" t="str">
            <v xml:space="preserve"> </v>
          </cell>
          <cell r="O626" t="str">
            <v xml:space="preserve"> </v>
          </cell>
        </row>
        <row r="627">
          <cell r="A627" t="str">
            <v>OCU 45 Wallmount Brackets</v>
          </cell>
          <cell r="B627" t="str">
            <v>1200233L2</v>
          </cell>
          <cell r="C627" t="str">
            <v>One pair of wall-mount brackets for OCU 45.</v>
          </cell>
          <cell r="D627">
            <v>30</v>
          </cell>
          <cell r="E627" t="str">
            <v>Included in Chassis</v>
          </cell>
          <cell r="F627" t="str">
            <v>Included in Chassis</v>
          </cell>
          <cell r="H627">
            <v>0</v>
          </cell>
          <cell r="I627" t="str">
            <v xml:space="preserve"> </v>
          </cell>
          <cell r="J627" t="str">
            <v xml:space="preserve"> </v>
          </cell>
          <cell r="K627" t="str">
            <v xml:space="preserve"> </v>
          </cell>
          <cell r="L627" t="str">
            <v xml:space="preserve"> </v>
          </cell>
          <cell r="M627" t="str">
            <v xml:space="preserve"> </v>
          </cell>
          <cell r="N627" t="str">
            <v xml:space="preserve"> </v>
          </cell>
          <cell r="O627" t="str">
            <v xml:space="preserve"> </v>
          </cell>
        </row>
        <row r="628">
          <cell r="A628" t="str">
            <v>OCU 45 19" Dual Mounting Tray</v>
          </cell>
          <cell r="B628" t="str">
            <v>1200468L1</v>
          </cell>
          <cell r="C628" t="str">
            <v>Mounting tray for OCU 45.  Allows 2 OCU 45 to be mounted side  by side in a 19" rack.  1200293L1 can be used to extend the Mounting Tray to fit 23" racks.</v>
          </cell>
          <cell r="D628">
            <v>100</v>
          </cell>
          <cell r="E628" t="str">
            <v>Included in Chassis</v>
          </cell>
          <cell r="F628" t="str">
            <v>Included in Chassis</v>
          </cell>
          <cell r="H628">
            <v>0</v>
          </cell>
          <cell r="I628" t="str">
            <v xml:space="preserve"> </v>
          </cell>
          <cell r="J628" t="str">
            <v xml:space="preserve"> </v>
          </cell>
          <cell r="K628" t="str">
            <v xml:space="preserve"> </v>
          </cell>
          <cell r="L628" t="str">
            <v xml:space="preserve"> </v>
          </cell>
          <cell r="M628" t="str">
            <v xml:space="preserve"> </v>
          </cell>
          <cell r="N628" t="str">
            <v xml:space="preserve"> </v>
          </cell>
          <cell r="O628" t="str">
            <v xml:space="preserve"> </v>
          </cell>
        </row>
        <row r="629">
          <cell r="A629" t="str">
            <v>OCU 45 19" Vertical Mounting Bars</v>
          </cell>
          <cell r="B629" t="str">
            <v>1200469L1</v>
          </cell>
          <cell r="C629" t="str">
            <v>Includes 2 19" Vertical Mounting bars for OCU 45, used to mount up to 10 OCU 45s in 4U of space in a 19" rack.  Used in conjunction with 1200233L1 OCU 45 Vertical Mounting Brackets.</v>
          </cell>
          <cell r="D629">
            <v>100</v>
          </cell>
          <cell r="E629" t="str">
            <v>Included in Chassis</v>
          </cell>
          <cell r="F629" t="str">
            <v>Included in Chassis</v>
          </cell>
          <cell r="H629">
            <v>0</v>
          </cell>
          <cell r="I629" t="str">
            <v xml:space="preserve"> </v>
          </cell>
          <cell r="J629" t="str">
            <v xml:space="preserve"> </v>
          </cell>
          <cell r="K629" t="str">
            <v xml:space="preserve"> </v>
          </cell>
          <cell r="L629" t="str">
            <v xml:space="preserve"> </v>
          </cell>
          <cell r="M629" t="str">
            <v xml:space="preserve"> </v>
          </cell>
          <cell r="N629" t="str">
            <v xml:space="preserve"> </v>
          </cell>
          <cell r="O629" t="str">
            <v xml:space="preserve"> </v>
          </cell>
        </row>
        <row r="630">
          <cell r="A630" t="str">
            <v>OCU 45 23" Vertical Mounting Bars</v>
          </cell>
          <cell r="B630" t="str">
            <v>1200469L2</v>
          </cell>
          <cell r="C630" t="str">
            <v>Includes 2 23" Vertical Mounting bars for OCU 45, used to mount up to 12 OCU 45s in 4U of space in a 23" rack.  Used in conjunction with 1200233L1 OCU 45 Vertical Mounting Brackets.</v>
          </cell>
          <cell r="D630">
            <v>100</v>
          </cell>
          <cell r="E630" t="str">
            <v>Included in Chassis</v>
          </cell>
          <cell r="F630" t="str">
            <v>Included in Chassis</v>
          </cell>
          <cell r="H630">
            <v>0</v>
          </cell>
          <cell r="I630" t="str">
            <v xml:space="preserve"> </v>
          </cell>
          <cell r="J630" t="str">
            <v xml:space="preserve"> </v>
          </cell>
          <cell r="K630" t="str">
            <v xml:space="preserve"> </v>
          </cell>
          <cell r="L630" t="str">
            <v xml:space="preserve"> </v>
          </cell>
          <cell r="M630" t="str">
            <v xml:space="preserve"> </v>
          </cell>
          <cell r="N630" t="str">
            <v xml:space="preserve"> </v>
          </cell>
          <cell r="O630" t="str">
            <v xml:space="preserve"> </v>
          </cell>
        </row>
        <row r="631">
          <cell r="A631" t="str">
            <v>OCU 45 AC Adapter</v>
          </cell>
          <cell r="B631" t="str">
            <v>1202470L1</v>
          </cell>
          <cell r="C631" t="str">
            <v>90-240VAC, 50/60Hz auto-ranging power supply to be used w/ the DC versions of the T3SU 300, MX2800, and OCU 45.  US power cord provided.</v>
          </cell>
          <cell r="D631">
            <v>150</v>
          </cell>
          <cell r="E631" t="str">
            <v>Included in Chassis</v>
          </cell>
          <cell r="F631" t="str">
            <v>Included in Chassis</v>
          </cell>
          <cell r="H631">
            <v>0</v>
          </cell>
          <cell r="I631" t="str">
            <v xml:space="preserve"> </v>
          </cell>
          <cell r="J631" t="str">
            <v xml:space="preserve"> </v>
          </cell>
          <cell r="K631" t="str">
            <v xml:space="preserve"> </v>
          </cell>
          <cell r="L631" t="str">
            <v xml:space="preserve"> </v>
          </cell>
          <cell r="M631" t="str">
            <v xml:space="preserve"> </v>
          </cell>
          <cell r="N631" t="str">
            <v xml:space="preserve"> </v>
          </cell>
          <cell r="O631" t="str">
            <v xml:space="preserve"> </v>
          </cell>
        </row>
        <row r="632">
          <cell r="A632" t="str">
            <v xml:space="preserve">OPTI-3  </v>
          </cell>
        </row>
        <row r="633">
          <cell r="A633" t="str">
            <v>OPTI-3 Wall Mount Chassis</v>
          </cell>
          <cell r="B633" t="str">
            <v>1184001L1</v>
          </cell>
          <cell r="C633" t="str">
            <v>OPTI-3 Wall Chassis  (Customer Premise Device). OC-3 to three DS-3 Multiplexer.</v>
          </cell>
          <cell r="D633">
            <v>650</v>
          </cell>
          <cell r="E633" t="str">
            <v>L23</v>
          </cell>
          <cell r="F633" t="str">
            <v>M23</v>
          </cell>
          <cell r="H633">
            <v>0</v>
          </cell>
          <cell r="I633" t="str">
            <v xml:space="preserve"> </v>
          </cell>
          <cell r="J633" t="str">
            <v xml:space="preserve"> </v>
          </cell>
          <cell r="K633" t="str">
            <v xml:space="preserve"> </v>
          </cell>
          <cell r="L633" t="str">
            <v xml:space="preserve"> </v>
          </cell>
          <cell r="M633" t="str">
            <v xml:space="preserve"> </v>
          </cell>
          <cell r="N633" t="str">
            <v xml:space="preserve"> </v>
          </cell>
          <cell r="O633" t="str">
            <v xml:space="preserve"> </v>
          </cell>
        </row>
        <row r="634">
          <cell r="A634" t="str">
            <v>OPTI-3 19" or 23" rackmount Chassis</v>
          </cell>
          <cell r="B634" t="str">
            <v>1184003L1</v>
          </cell>
          <cell r="C634" t="str">
            <v>OPTI-3 19"/23" rackmount Chassis (Flush or mid-mount chassis). OC-3 to three DS-3 Multiplexer.</v>
          </cell>
          <cell r="D634">
            <v>650</v>
          </cell>
          <cell r="E634" t="str">
            <v>L23</v>
          </cell>
          <cell r="F634" t="str">
            <v>M23</v>
          </cell>
          <cell r="H634">
            <v>0</v>
          </cell>
          <cell r="I634" t="str">
            <v xml:space="preserve"> </v>
          </cell>
          <cell r="J634" t="str">
            <v xml:space="preserve"> </v>
          </cell>
          <cell r="K634" t="str">
            <v xml:space="preserve"> </v>
          </cell>
          <cell r="L634" t="str">
            <v xml:space="preserve"> </v>
          </cell>
          <cell r="M634" t="str">
            <v xml:space="preserve"> </v>
          </cell>
          <cell r="N634" t="str">
            <v xml:space="preserve"> </v>
          </cell>
          <cell r="O634" t="str">
            <v xml:space="preserve"> </v>
          </cell>
        </row>
        <row r="635">
          <cell r="A635" t="str">
            <v>WMC OPTI-3 w/Redundancy</v>
          </cell>
          <cell r="B635" t="str">
            <v>4184001L1</v>
          </cell>
          <cell r="C635" t="str">
            <v>OPTI-3 Wall Mount Chassis with Redundancy, includes 1 WMC Chassis (1184001L1), 2 Controller Cards (1184002L5).</v>
          </cell>
          <cell r="D635">
            <v>8640</v>
          </cell>
          <cell r="E635" t="str">
            <v>L14</v>
          </cell>
          <cell r="F635" t="str">
            <v>M11</v>
          </cell>
          <cell r="H635">
            <v>0</v>
          </cell>
          <cell r="I635" t="str">
            <v xml:space="preserve"> </v>
          </cell>
          <cell r="J635" t="str">
            <v xml:space="preserve"> </v>
          </cell>
          <cell r="K635" t="str">
            <v xml:space="preserve"> </v>
          </cell>
          <cell r="L635" t="str">
            <v xml:space="preserve"> </v>
          </cell>
          <cell r="M635" t="str">
            <v xml:space="preserve"> </v>
          </cell>
          <cell r="N635" t="str">
            <v xml:space="preserve"> </v>
          </cell>
          <cell r="O635" t="str">
            <v xml:space="preserve"> </v>
          </cell>
        </row>
        <row r="636">
          <cell r="A636" t="str">
            <v>WMC OPTI-3 Non-Redundant</v>
          </cell>
          <cell r="B636" t="str">
            <v>4184001L2</v>
          </cell>
          <cell r="C636" t="str">
            <v>OPTI-3 Wall Mount Chassis without Redundancy, includes 1 WMC Chassis (1184001L1), 1 Controller Card (1184002L5), 1 Blank Faceplate (1184005L1).</v>
          </cell>
          <cell r="D636">
            <v>4673</v>
          </cell>
          <cell r="E636" t="str">
            <v>L23</v>
          </cell>
          <cell r="F636" t="str">
            <v>M23</v>
          </cell>
          <cell r="H636">
            <v>0</v>
          </cell>
          <cell r="I636" t="str">
            <v xml:space="preserve"> </v>
          </cell>
          <cell r="J636" t="str">
            <v xml:space="preserve"> </v>
          </cell>
          <cell r="K636" t="str">
            <v xml:space="preserve"> </v>
          </cell>
          <cell r="L636" t="str">
            <v xml:space="preserve"> </v>
          </cell>
          <cell r="M636" t="str">
            <v xml:space="preserve"> </v>
          </cell>
          <cell r="N636" t="str">
            <v xml:space="preserve"> </v>
          </cell>
          <cell r="O636" t="str">
            <v xml:space="preserve"> </v>
          </cell>
        </row>
        <row r="637">
          <cell r="A637" t="str">
            <v>WMC OPTI-3 w/Redundancy/ &amp; Battery backup</v>
          </cell>
          <cell r="B637" t="str">
            <v>4184001L3</v>
          </cell>
          <cell r="C637" t="str">
            <v>OPTI-3 Wall Mount Chassis with Redundancy, includes 1 WMC Chassis (1184001L1), 2 Controller Cards (1184002L5), 1 Battery backup (1184007L1) and 1 Power Supply (4184001L1).</v>
          </cell>
          <cell r="D637">
            <v>9360</v>
          </cell>
          <cell r="E637" t="str">
            <v>L14</v>
          </cell>
          <cell r="F637" t="str">
            <v>M11</v>
          </cell>
          <cell r="H637">
            <v>0</v>
          </cell>
          <cell r="I637" t="str">
            <v xml:space="preserve"> </v>
          </cell>
          <cell r="J637" t="str">
            <v xml:space="preserve"> </v>
          </cell>
          <cell r="K637" t="str">
            <v xml:space="preserve"> </v>
          </cell>
          <cell r="L637" t="str">
            <v xml:space="preserve"> </v>
          </cell>
          <cell r="M637" t="str">
            <v xml:space="preserve"> </v>
          </cell>
          <cell r="N637" t="str">
            <v xml:space="preserve"> </v>
          </cell>
          <cell r="O637" t="str">
            <v xml:space="preserve"> </v>
          </cell>
        </row>
        <row r="638">
          <cell r="A638" t="str">
            <v>RMC OPTI-3 w/Redundancy</v>
          </cell>
          <cell r="B638" t="str">
            <v>4184003L1</v>
          </cell>
          <cell r="C638" t="str">
            <v>OPTI-3 rackmount Chassis with Redundancy, includes 1 RMC Chassis (1184003L1), 2 Controller Cards (1184002L5).</v>
          </cell>
          <cell r="D638">
            <v>8640</v>
          </cell>
          <cell r="E638" t="str">
            <v>L14</v>
          </cell>
          <cell r="F638" t="str">
            <v>M11</v>
          </cell>
          <cell r="H638">
            <v>0</v>
          </cell>
          <cell r="I638" t="str">
            <v xml:space="preserve"> </v>
          </cell>
          <cell r="J638" t="str">
            <v xml:space="preserve"> </v>
          </cell>
          <cell r="K638" t="str">
            <v xml:space="preserve"> </v>
          </cell>
          <cell r="L638" t="str">
            <v xml:space="preserve"> </v>
          </cell>
          <cell r="M638" t="str">
            <v xml:space="preserve"> </v>
          </cell>
          <cell r="N638" t="str">
            <v xml:space="preserve"> </v>
          </cell>
          <cell r="O638" t="str">
            <v xml:space="preserve"> </v>
          </cell>
        </row>
        <row r="639">
          <cell r="A639" t="str">
            <v>RMC OPTI-3 Non-Redundant</v>
          </cell>
          <cell r="B639" t="str">
            <v>4184003L2</v>
          </cell>
          <cell r="C639" t="str">
            <v>OPTI-3 rackmount Chassis without Redundancy, includes 1 RMC Chassis (1184003L1), 1 Controller Card (1184002L5), 1 Blank Faceplate (1184005L1).</v>
          </cell>
          <cell r="D639">
            <v>4673</v>
          </cell>
          <cell r="E639" t="str">
            <v>L23</v>
          </cell>
          <cell r="F639" t="str">
            <v>M23</v>
          </cell>
          <cell r="H639">
            <v>0</v>
          </cell>
          <cell r="I639" t="str">
            <v xml:space="preserve"> </v>
          </cell>
          <cell r="J639" t="str">
            <v xml:space="preserve"> </v>
          </cell>
          <cell r="K639" t="str">
            <v xml:space="preserve"> </v>
          </cell>
          <cell r="L639" t="str">
            <v xml:space="preserve"> </v>
          </cell>
          <cell r="M639" t="str">
            <v xml:space="preserve"> </v>
          </cell>
          <cell r="N639" t="str">
            <v xml:space="preserve"> </v>
          </cell>
          <cell r="O639" t="str">
            <v xml:space="preserve"> </v>
          </cell>
        </row>
        <row r="640">
          <cell r="A640" t="str">
            <v>OPTI-3 RMC Redundant w/Rackmount</v>
          </cell>
          <cell r="B640" t="str">
            <v>4184003L3</v>
          </cell>
          <cell r="C640" t="str">
            <v>OPTI-3 Rackmount Chassis, Redundant, Battery backup,  includes the following: (1) 1184003L1 Rackmount Chassis, (2) 1184002L5 Controllers with RTU (B.06 Release 1.1),  (1) 4175044L1 Rackmount battery backup, (1) 4184004L1  OPTI-3 AC to -48VDC Power Supply.</v>
          </cell>
          <cell r="D640">
            <v>9455</v>
          </cell>
          <cell r="E640" t="str">
            <v>L14</v>
          </cell>
          <cell r="F640" t="str">
            <v>M11</v>
          </cell>
          <cell r="H640">
            <v>0</v>
          </cell>
          <cell r="I640" t="str">
            <v xml:space="preserve"> </v>
          </cell>
          <cell r="J640" t="str">
            <v xml:space="preserve"> </v>
          </cell>
          <cell r="K640" t="str">
            <v xml:space="preserve"> </v>
          </cell>
          <cell r="L640" t="str">
            <v xml:space="preserve"> </v>
          </cell>
          <cell r="M640" t="str">
            <v xml:space="preserve"> </v>
          </cell>
          <cell r="N640" t="str">
            <v xml:space="preserve"> </v>
          </cell>
          <cell r="O640" t="str">
            <v xml:space="preserve"> </v>
          </cell>
        </row>
        <row r="641">
          <cell r="A641" t="str">
            <v>OPTI-3 AC Power Supply</v>
          </cell>
          <cell r="B641" t="str">
            <v>4184004L1</v>
          </cell>
          <cell r="C641" t="str">
            <v>OPTI-3 AC to -48VDC Power Supply. Includes TA 750/850 supply/charger and power cable to connect to OPTI-3.</v>
          </cell>
          <cell r="D641">
            <v>300</v>
          </cell>
          <cell r="E641" t="str">
            <v>Included in Chassis</v>
          </cell>
          <cell r="F641" t="str">
            <v>Included in Chassis</v>
          </cell>
          <cell r="H641">
            <v>0</v>
          </cell>
          <cell r="I641" t="str">
            <v xml:space="preserve"> </v>
          </cell>
          <cell r="J641" t="str">
            <v xml:space="preserve"> </v>
          </cell>
          <cell r="K641" t="str">
            <v xml:space="preserve"> </v>
          </cell>
          <cell r="L641" t="str">
            <v xml:space="preserve"> </v>
          </cell>
          <cell r="M641" t="str">
            <v xml:space="preserve"> </v>
          </cell>
          <cell r="N641" t="str">
            <v xml:space="preserve"> </v>
          </cell>
          <cell r="O641" t="str">
            <v xml:space="preserve"> </v>
          </cell>
        </row>
        <row r="642">
          <cell r="A642" t="str">
            <v>OPTI-3 Blank Faceplate</v>
          </cell>
          <cell r="B642" t="str">
            <v>1184005L1</v>
          </cell>
          <cell r="C642" t="str">
            <v>OPTI-3 Blank Faceplate (needed if redundant card isn't used).</v>
          </cell>
          <cell r="D642">
            <v>28</v>
          </cell>
          <cell r="E642" t="str">
            <v>Included in Chassis</v>
          </cell>
          <cell r="F642" t="str">
            <v>Included in Chassis</v>
          </cell>
          <cell r="H642">
            <v>0</v>
          </cell>
          <cell r="I642" t="str">
            <v xml:space="preserve"> </v>
          </cell>
          <cell r="J642" t="str">
            <v xml:space="preserve"> </v>
          </cell>
          <cell r="K642" t="str">
            <v xml:space="preserve"> </v>
          </cell>
          <cell r="L642" t="str">
            <v xml:space="preserve"> </v>
          </cell>
          <cell r="M642" t="str">
            <v xml:space="preserve"> </v>
          </cell>
          <cell r="N642" t="str">
            <v xml:space="preserve"> </v>
          </cell>
          <cell r="O642" t="str">
            <v xml:space="preserve"> </v>
          </cell>
        </row>
        <row r="643">
          <cell r="A643" t="str">
            <v>OPTI-3 Battery backup</v>
          </cell>
          <cell r="B643" t="str">
            <v>1184007L1</v>
          </cell>
          <cell r="C643" t="str">
            <v>OPTI-3 Battery backup.</v>
          </cell>
          <cell r="D643">
            <v>420</v>
          </cell>
          <cell r="E643" t="str">
            <v>Included in Chassis</v>
          </cell>
          <cell r="F643" t="str">
            <v>Included in Chassis</v>
          </cell>
          <cell r="H643">
            <v>0</v>
          </cell>
          <cell r="I643" t="str">
            <v xml:space="preserve"> </v>
          </cell>
          <cell r="J643" t="str">
            <v xml:space="preserve"> </v>
          </cell>
          <cell r="K643" t="str">
            <v xml:space="preserve"> </v>
          </cell>
          <cell r="L643" t="str">
            <v xml:space="preserve"> </v>
          </cell>
          <cell r="M643" t="str">
            <v xml:space="preserve"> </v>
          </cell>
          <cell r="N643" t="str">
            <v xml:space="preserve"> </v>
          </cell>
          <cell r="O643" t="str">
            <v xml:space="preserve"> </v>
          </cell>
        </row>
        <row r="644">
          <cell r="A644" t="str">
            <v>OPTI-3 WDM Coupler Kit</v>
          </cell>
          <cell r="B644" t="str">
            <v>1184014L1</v>
          </cell>
          <cell r="C644" t="str">
            <v>OPTI-3 WDM Coupler Kit</v>
          </cell>
          <cell r="D644">
            <v>428</v>
          </cell>
          <cell r="E644" t="str">
            <v>Included in Chassis</v>
          </cell>
          <cell r="F644" t="str">
            <v>Included in Chassis</v>
          </cell>
          <cell r="H644">
            <v>0</v>
          </cell>
          <cell r="I644" t="str">
            <v xml:space="preserve"> </v>
          </cell>
          <cell r="J644" t="str">
            <v xml:space="preserve"> </v>
          </cell>
          <cell r="K644" t="str">
            <v xml:space="preserve"> </v>
          </cell>
          <cell r="L644" t="str">
            <v xml:space="preserve"> </v>
          </cell>
          <cell r="M644" t="str">
            <v xml:space="preserve"> </v>
          </cell>
          <cell r="N644" t="str">
            <v xml:space="preserve"> </v>
          </cell>
          <cell r="O644" t="str">
            <v xml:space="preserve"> </v>
          </cell>
        </row>
        <row r="645">
          <cell r="A645" t="str">
            <v>OPTI-3 Y-Cable Splitter Kit</v>
          </cell>
          <cell r="B645" t="str">
            <v>1184015L1</v>
          </cell>
          <cell r="C645" t="str">
            <v>OPTI-3 Y-Cable Splitter Kit</v>
          </cell>
          <cell r="D645">
            <v>368</v>
          </cell>
          <cell r="E645" t="str">
            <v>Included in Chassis</v>
          </cell>
          <cell r="F645" t="str">
            <v>Included in Chassis</v>
          </cell>
          <cell r="H645">
            <v>0</v>
          </cell>
          <cell r="I645" t="str">
            <v xml:space="preserve"> </v>
          </cell>
          <cell r="J645" t="str">
            <v xml:space="preserve"> </v>
          </cell>
          <cell r="K645" t="str">
            <v xml:space="preserve"> </v>
          </cell>
          <cell r="L645" t="str">
            <v xml:space="preserve"> </v>
          </cell>
          <cell r="M645" t="str">
            <v xml:space="preserve"> </v>
          </cell>
          <cell r="N645" t="str">
            <v xml:space="preserve"> </v>
          </cell>
          <cell r="O645" t="str">
            <v xml:space="preserve"> </v>
          </cell>
        </row>
        <row r="646">
          <cell r="A646" t="str">
            <v xml:space="preserve">OPTI-T200/1 DS3/1310NM        </v>
          </cell>
          <cell r="B646" t="str">
            <v>1184400L1</v>
          </cell>
          <cell r="C646" t="str">
            <v xml:space="preserve">SONET OC-3LR-1 optical interface </v>
          </cell>
          <cell r="D646">
            <v>2600</v>
          </cell>
          <cell r="E646" t="str">
            <v>N/A</v>
          </cell>
          <cell r="F646" t="str">
            <v>N/A</v>
          </cell>
          <cell r="H646">
            <v>0</v>
          </cell>
          <cell r="I646" t="str">
            <v xml:space="preserve"> </v>
          </cell>
          <cell r="J646" t="str">
            <v xml:space="preserve"> </v>
          </cell>
          <cell r="K646" t="str">
            <v xml:space="preserve"> </v>
          </cell>
          <cell r="L646" t="str">
            <v xml:space="preserve"> </v>
          </cell>
          <cell r="M646" t="str">
            <v xml:space="preserve"> </v>
          </cell>
          <cell r="N646" t="str">
            <v xml:space="preserve"> </v>
          </cell>
          <cell r="O646" t="str">
            <v xml:space="preserve"> </v>
          </cell>
        </row>
        <row r="647">
          <cell r="A647" t="str">
            <v xml:space="preserve">OPTI-T200/1 DS3/1550NM      </v>
          </cell>
          <cell r="B647" t="str">
            <v>1184400L2</v>
          </cell>
          <cell r="C647" t="str">
            <v>The OPTI-T200 card interfaces to a standard OC-3 optical signal from the network and provides a single DS3 signal on the BNC connectors on the front panel. The single DS3 is mapped to/from STS-1 #1 within the OC-3 SONET interface. The OPTI-T200 is designe</v>
          </cell>
          <cell r="D647">
            <v>2600</v>
          </cell>
          <cell r="E647" t="str">
            <v>N/A</v>
          </cell>
          <cell r="F647" t="str">
            <v>N/A</v>
          </cell>
          <cell r="H647">
            <v>0</v>
          </cell>
          <cell r="I647" t="str">
            <v xml:space="preserve"> </v>
          </cell>
          <cell r="J647" t="str">
            <v xml:space="preserve"> </v>
          </cell>
          <cell r="K647" t="str">
            <v xml:space="preserve"> </v>
          </cell>
          <cell r="L647" t="str">
            <v xml:space="preserve"> </v>
          </cell>
          <cell r="M647" t="str">
            <v xml:space="preserve"> </v>
          </cell>
          <cell r="N647" t="str">
            <v xml:space="preserve"> </v>
          </cell>
          <cell r="O647" t="str">
            <v xml:space="preserve"> </v>
          </cell>
        </row>
        <row r="648">
          <cell r="A648" t="str">
            <v xml:space="preserve">OPTI-3 Controller Card 1310NM/3RD  </v>
          </cell>
          <cell r="B648" t="str">
            <v>1184002L5</v>
          </cell>
          <cell r="C648" t="str">
            <v>OPTI-3 Controller Card (1310nm LR Optics) (Same card fits either chassis).</v>
          </cell>
          <cell r="D648">
            <v>3625</v>
          </cell>
          <cell r="E648" t="str">
            <v>Included in Chassis</v>
          </cell>
          <cell r="F648" t="str">
            <v>Included in Chassis</v>
          </cell>
          <cell r="H648">
            <v>0</v>
          </cell>
          <cell r="I648" t="str">
            <v xml:space="preserve"> </v>
          </cell>
          <cell r="J648" t="str">
            <v xml:space="preserve"> </v>
          </cell>
          <cell r="K648" t="str">
            <v xml:space="preserve"> </v>
          </cell>
          <cell r="L648" t="str">
            <v xml:space="preserve"> </v>
          </cell>
          <cell r="M648" t="str">
            <v xml:space="preserve"> </v>
          </cell>
          <cell r="N648" t="str">
            <v xml:space="preserve"> </v>
          </cell>
          <cell r="O648" t="str">
            <v xml:space="preserve"> </v>
          </cell>
        </row>
        <row r="649">
          <cell r="A649" t="str">
            <v xml:space="preserve">OPTI-3 Controller Card 1550NM/3RD  </v>
          </cell>
          <cell r="B649" t="str">
            <v>1184002L6</v>
          </cell>
          <cell r="C649" t="str">
            <v xml:space="preserve">The OPTI-3 Controller Module (OCM) provides an OC-3 LR (Long Reach) interface with SC type connectors at 1550 nm to the network and three DS3 interfaces to the Loop. </v>
          </cell>
          <cell r="D649">
            <v>3950</v>
          </cell>
          <cell r="E649" t="str">
            <v>Included in Chassis</v>
          </cell>
          <cell r="F649" t="str">
            <v>Included in Chassis</v>
          </cell>
          <cell r="H649">
            <v>0</v>
          </cell>
          <cell r="I649" t="str">
            <v xml:space="preserve"> </v>
          </cell>
          <cell r="J649" t="str">
            <v xml:space="preserve"> </v>
          </cell>
          <cell r="K649" t="str">
            <v xml:space="preserve"> </v>
          </cell>
          <cell r="L649" t="str">
            <v xml:space="preserve"> </v>
          </cell>
          <cell r="M649" t="str">
            <v xml:space="preserve"> </v>
          </cell>
          <cell r="N649" t="str">
            <v xml:space="preserve"> </v>
          </cell>
          <cell r="O649" t="str">
            <v xml:space="preserve"> </v>
          </cell>
        </row>
        <row r="650">
          <cell r="A650" t="str">
            <v>7 AH Battery Back Up, 19/23" MT</v>
          </cell>
          <cell r="B650" t="str">
            <v>4175044L1</v>
          </cell>
          <cell r="C650" t="str">
            <v xml:space="preserve">19-inch or 23-inch Battery Back Up Kit which includes the following:  (1) 1175044L1, (1) 1175047L1, (1) 1175048L1.                                                                                                                                             </v>
          </cell>
          <cell r="D650">
            <v>574</v>
          </cell>
          <cell r="E650" t="str">
            <v>Included in Chassis</v>
          </cell>
          <cell r="F650" t="str">
            <v>Included in Chassis</v>
          </cell>
          <cell r="H650">
            <v>0</v>
          </cell>
          <cell r="I650" t="str">
            <v xml:space="preserve"> </v>
          </cell>
          <cell r="J650" t="str">
            <v xml:space="preserve"> </v>
          </cell>
          <cell r="K650" t="str">
            <v xml:space="preserve"> </v>
          </cell>
          <cell r="L650" t="str">
            <v xml:space="preserve"> </v>
          </cell>
          <cell r="M650" t="str">
            <v xml:space="preserve"> </v>
          </cell>
          <cell r="N650" t="str">
            <v xml:space="preserve"> </v>
          </cell>
          <cell r="O650" t="str">
            <v xml:space="preserve"> </v>
          </cell>
        </row>
        <row r="651">
          <cell r="A651" t="str">
            <v>19"/23" Brackets</v>
          </cell>
          <cell r="B651" t="str">
            <v>4175045L1</v>
          </cell>
          <cell r="C651" t="str">
            <v>OPTI-3 mounting brackets.</v>
          </cell>
          <cell r="D651">
            <v>150</v>
          </cell>
          <cell r="E651" t="str">
            <v>Included in Chassis</v>
          </cell>
          <cell r="F651" t="str">
            <v>N/A</v>
          </cell>
          <cell r="H651">
            <v>0</v>
          </cell>
          <cell r="I651" t="str">
            <v xml:space="preserve"> </v>
          </cell>
          <cell r="J651" t="str">
            <v xml:space="preserve"> </v>
          </cell>
          <cell r="K651" t="str">
            <v xml:space="preserve"> </v>
          </cell>
          <cell r="L651" t="str">
            <v xml:space="preserve"> </v>
          </cell>
          <cell r="M651" t="str">
            <v xml:space="preserve"> </v>
          </cell>
          <cell r="N651" t="str">
            <v xml:space="preserve"> </v>
          </cell>
          <cell r="O651" t="str">
            <v xml:space="preserve"> </v>
          </cell>
        </row>
        <row r="652">
          <cell r="A652" t="str">
            <v>19" Power Supply Mounting Bracket</v>
          </cell>
          <cell r="B652" t="str">
            <v>1175050L1</v>
          </cell>
          <cell r="C652" t="str">
            <v>19-inch mounting bracket (used with OPTI-3) for up to four Total Access 750 power supply's and/or one Total Access 1500 power supply.</v>
          </cell>
          <cell r="D652">
            <v>80</v>
          </cell>
          <cell r="E652" t="str">
            <v>N/A</v>
          </cell>
          <cell r="F652" t="str">
            <v>N/A</v>
          </cell>
          <cell r="H652">
            <v>0</v>
          </cell>
          <cell r="I652" t="str">
            <v xml:space="preserve"> </v>
          </cell>
          <cell r="J652" t="str">
            <v xml:space="preserve"> </v>
          </cell>
          <cell r="K652" t="str">
            <v xml:space="preserve"> </v>
          </cell>
          <cell r="L652" t="str">
            <v xml:space="preserve"> </v>
          </cell>
          <cell r="M652" t="str">
            <v xml:space="preserve"> </v>
          </cell>
          <cell r="N652" t="str">
            <v xml:space="preserve"> </v>
          </cell>
          <cell r="O652" t="str">
            <v xml:space="preserve"> </v>
          </cell>
        </row>
        <row r="653">
          <cell r="A653" t="str">
            <v>23" Power Supply Mounting Bracket</v>
          </cell>
          <cell r="B653" t="str">
            <v>1175051L1</v>
          </cell>
          <cell r="C653" t="str">
            <v>23-inch mounting bracket (used with OPTI-3) for up to four Total Access 750 power supply's and/or one Total Access 1500 power supply.</v>
          </cell>
          <cell r="D653">
            <v>100</v>
          </cell>
          <cell r="E653" t="str">
            <v>N/A</v>
          </cell>
          <cell r="F653" t="str">
            <v>N/A</v>
          </cell>
          <cell r="H653">
            <v>0</v>
          </cell>
          <cell r="I653" t="str">
            <v xml:space="preserve"> </v>
          </cell>
          <cell r="J653" t="str">
            <v xml:space="preserve"> </v>
          </cell>
          <cell r="K653" t="str">
            <v xml:space="preserve"> </v>
          </cell>
          <cell r="L653" t="str">
            <v xml:space="preserve"> </v>
          </cell>
          <cell r="M653" t="str">
            <v xml:space="preserve"> </v>
          </cell>
          <cell r="N653" t="str">
            <v xml:space="preserve"> </v>
          </cell>
          <cell r="O653" t="str">
            <v xml:space="preserve"> </v>
          </cell>
        </row>
        <row r="654">
          <cell r="A654" t="str">
            <v xml:space="preserve">OPTI-6100  (MX Chassis)   </v>
          </cell>
          <cell r="B654" t="str">
            <v>1184501L1</v>
          </cell>
          <cell r="C654" t="str">
            <v>OPTI-6100 (MX Chassis) (19 in. or 23 in.) Includes mounting brackets.</v>
          </cell>
          <cell r="D654">
            <v>1250</v>
          </cell>
          <cell r="E654" t="str">
            <v>Call For Quote</v>
          </cell>
          <cell r="F654" t="str">
            <v>Call For Quote</v>
          </cell>
          <cell r="H654">
            <v>0</v>
          </cell>
          <cell r="I654" t="str">
            <v xml:space="preserve"> </v>
          </cell>
          <cell r="J654" t="str">
            <v xml:space="preserve"> </v>
          </cell>
          <cell r="K654" t="str">
            <v xml:space="preserve"> </v>
          </cell>
          <cell r="L654" t="str">
            <v xml:space="preserve"> </v>
          </cell>
          <cell r="M654" t="str">
            <v xml:space="preserve"> </v>
          </cell>
          <cell r="N654" t="str">
            <v xml:space="preserve"> </v>
          </cell>
          <cell r="O654" t="str">
            <v xml:space="preserve"> </v>
          </cell>
        </row>
        <row r="655">
          <cell r="A655" t="str">
            <v xml:space="preserve">OPTI-6100 (SCM)              </v>
          </cell>
          <cell r="B655" t="str">
            <v>1184500L1</v>
          </cell>
          <cell r="C655" t="str">
            <v>The System Controller Module (SCM) is the user and OS system interface to the OPTI-6100 chassis. Through the SCM, the user or remote OS can provision modules, monitor alarm status, query for performance, and initiate tests for any module in the chassis..</v>
          </cell>
          <cell r="D655">
            <v>825</v>
          </cell>
          <cell r="E655" t="str">
            <v>Call For Quote</v>
          </cell>
          <cell r="F655" t="str">
            <v>Call For Quote</v>
          </cell>
          <cell r="H655">
            <v>0</v>
          </cell>
          <cell r="I655" t="str">
            <v xml:space="preserve"> </v>
          </cell>
          <cell r="J655" t="str">
            <v xml:space="preserve"> </v>
          </cell>
          <cell r="K655" t="str">
            <v xml:space="preserve"> </v>
          </cell>
          <cell r="L655" t="str">
            <v xml:space="preserve"> </v>
          </cell>
          <cell r="M655" t="str">
            <v xml:space="preserve"> </v>
          </cell>
          <cell r="N655" t="str">
            <v xml:space="preserve"> </v>
          </cell>
          <cell r="O655" t="str">
            <v xml:space="preserve"> </v>
          </cell>
        </row>
        <row r="656">
          <cell r="A656" t="str">
            <v xml:space="preserve">OPTI-6100 OMM-3 (1310 NM) LR          </v>
          </cell>
          <cell r="B656" t="str">
            <v>1184502L1</v>
          </cell>
          <cell r="C656" t="str">
            <v>OC-3 SONET Long Reach (LR = 40km, 28db max), 1310nm, Single Mode Optical Module. It terminates the OC-3 fiber circuit(s) to feed the OPTI-6100 chassis. It operates in Terminal mode. It converts the optical signal into digital electrical signals for distri</v>
          </cell>
          <cell r="D656">
            <v>2424</v>
          </cell>
          <cell r="E656" t="str">
            <v>Call For Quote</v>
          </cell>
          <cell r="F656" t="str">
            <v>Call For Quote</v>
          </cell>
          <cell r="H656">
            <v>0</v>
          </cell>
          <cell r="I656" t="str">
            <v xml:space="preserve"> </v>
          </cell>
          <cell r="J656" t="str">
            <v xml:space="preserve"> </v>
          </cell>
          <cell r="K656" t="str">
            <v xml:space="preserve"> </v>
          </cell>
          <cell r="L656" t="str">
            <v xml:space="preserve"> </v>
          </cell>
          <cell r="M656" t="str">
            <v xml:space="preserve"> </v>
          </cell>
          <cell r="N656" t="str">
            <v xml:space="preserve"> </v>
          </cell>
          <cell r="O656" t="str">
            <v xml:space="preserve"> </v>
          </cell>
        </row>
        <row r="657">
          <cell r="A657" t="str">
            <v xml:space="preserve">OPTI-6100 OMM-3 IR          </v>
          </cell>
          <cell r="B657" t="str">
            <v>1184502L4</v>
          </cell>
          <cell r="C657" t="str">
            <v>OC-3 SONET Intermediate Reach, 1310 nm, Single Mode Optical Module. It terminates the OC-3 fiber circuit(s) to feed the OPTI-6100 chassis. It operates in Terminal mode. It converts the optical signal into digital electrical signals for distribution throug</v>
          </cell>
          <cell r="D657">
            <v>2370</v>
          </cell>
          <cell r="E657" t="str">
            <v>Call For Quote</v>
          </cell>
          <cell r="F657" t="str">
            <v>Call For Quote</v>
          </cell>
          <cell r="H657">
            <v>0</v>
          </cell>
          <cell r="I657" t="str">
            <v xml:space="preserve"> </v>
          </cell>
          <cell r="J657" t="str">
            <v xml:space="preserve"> </v>
          </cell>
          <cell r="K657" t="str">
            <v xml:space="preserve"> </v>
          </cell>
          <cell r="L657" t="str">
            <v xml:space="preserve"> </v>
          </cell>
          <cell r="M657" t="str">
            <v xml:space="preserve"> </v>
          </cell>
          <cell r="N657" t="str">
            <v xml:space="preserve"> </v>
          </cell>
          <cell r="O657" t="str">
            <v xml:space="preserve"> </v>
          </cell>
        </row>
        <row r="658">
          <cell r="A658" t="str">
            <v xml:space="preserve">OPTI-6100 OMM-12 (1310 NM) LR         </v>
          </cell>
          <cell r="B658" t="str">
            <v>1184504L1</v>
          </cell>
          <cell r="C658" t="str">
            <v>OC-12 SONET Long Reach (LR = 40km, 28db max), 1310nm, Single Mode Optical Module. It terminates the OC-12 fiber circuit(s) to feed the OPTI-6100 chassis. It operates in Terminal mode. It converts the optical signal into digital electrical signalsfor distr</v>
          </cell>
          <cell r="D658">
            <v>4960</v>
          </cell>
          <cell r="E658" t="str">
            <v>Call For Quote</v>
          </cell>
          <cell r="F658" t="str">
            <v>Call For Quote</v>
          </cell>
          <cell r="H658">
            <v>0</v>
          </cell>
          <cell r="I658" t="str">
            <v xml:space="preserve"> </v>
          </cell>
          <cell r="J658" t="str">
            <v xml:space="preserve"> </v>
          </cell>
          <cell r="K658" t="str">
            <v xml:space="preserve"> </v>
          </cell>
          <cell r="L658" t="str">
            <v xml:space="preserve"> </v>
          </cell>
          <cell r="M658" t="str">
            <v xml:space="preserve"> </v>
          </cell>
          <cell r="N658" t="str">
            <v xml:space="preserve"> </v>
          </cell>
          <cell r="O658" t="str">
            <v xml:space="preserve"> </v>
          </cell>
        </row>
        <row r="659">
          <cell r="A659" t="str">
            <v>OC-12 OMM ADM LR (1310NM) UPSR</v>
          </cell>
          <cell r="B659" t="str">
            <v>1184504L2</v>
          </cell>
          <cell r="C659" t="str">
            <v>OC-12 SONET Long Reach (LR = 40km, 28db), 1310nm, Single Mode Optical Module. It terminates the OC-12 fiber circuit(s) to feed the OPTI-6100 chassis. It operates in Add/Drop mode (Unidirectional Path Switched Ring) or Terminal mode. It converts the optica</v>
          </cell>
          <cell r="D659">
            <v>5654</v>
          </cell>
          <cell r="E659" t="str">
            <v>Call For Quote</v>
          </cell>
          <cell r="F659" t="str">
            <v>Call For Quote</v>
          </cell>
          <cell r="H659">
            <v>0</v>
          </cell>
          <cell r="I659" t="str">
            <v xml:space="preserve"> </v>
          </cell>
          <cell r="J659" t="str">
            <v xml:space="preserve"> </v>
          </cell>
          <cell r="K659" t="str">
            <v xml:space="preserve"> </v>
          </cell>
          <cell r="L659" t="str">
            <v xml:space="preserve"> </v>
          </cell>
          <cell r="M659" t="str">
            <v xml:space="preserve"> </v>
          </cell>
          <cell r="N659" t="str">
            <v xml:space="preserve"> </v>
          </cell>
          <cell r="O659" t="str">
            <v xml:space="preserve"> </v>
          </cell>
        </row>
        <row r="660">
          <cell r="A660" t="str">
            <v xml:space="preserve">OC-12 OMM ADM IR              </v>
          </cell>
          <cell r="B660" t="str">
            <v>1184504L3</v>
          </cell>
          <cell r="C660" t="str">
            <v xml:space="preserve">OC-12 SONET Intermediate Reach, 1310 nm, Single Mode Optical Module. It terminates the OC-12 fiber circuit(s) to feed the OPTI-6100 chassis. It operates in Add/Drop mode (Unidirectional Path Switched Ring) or Terminal mode. It converts the optical signal </v>
          </cell>
          <cell r="D660">
            <v>5600</v>
          </cell>
          <cell r="E660" t="str">
            <v>Call For Quote</v>
          </cell>
          <cell r="F660" t="str">
            <v>Call For Quote</v>
          </cell>
          <cell r="H660">
            <v>0</v>
          </cell>
          <cell r="I660" t="str">
            <v xml:space="preserve"> </v>
          </cell>
          <cell r="J660" t="str">
            <v xml:space="preserve"> </v>
          </cell>
          <cell r="K660" t="str">
            <v xml:space="preserve"> </v>
          </cell>
          <cell r="L660" t="str">
            <v xml:space="preserve"> </v>
          </cell>
          <cell r="M660" t="str">
            <v xml:space="preserve"> </v>
          </cell>
          <cell r="N660" t="str">
            <v xml:space="preserve"> </v>
          </cell>
          <cell r="O660" t="str">
            <v xml:space="preserve"> </v>
          </cell>
        </row>
        <row r="661">
          <cell r="A661" t="str">
            <v xml:space="preserve">OPTI-6100 OMM-12 IR         </v>
          </cell>
          <cell r="B661" t="str">
            <v>1184504L4</v>
          </cell>
          <cell r="C661" t="str">
            <v>OC-12 SONET Intermediate Reach, 1310 nm, Single Mode Optical Module. It terminates the OC-12 fiber circuit(s) to feed the OPTI-6100 chassis. It operates in Terminal mode. It converts the optical signal into digital electrical signals for distribution thro</v>
          </cell>
          <cell r="D661">
            <v>4800</v>
          </cell>
          <cell r="E661" t="str">
            <v>Call For Quote</v>
          </cell>
          <cell r="F661" t="str">
            <v>Call For Quote</v>
          </cell>
          <cell r="H661">
            <v>0</v>
          </cell>
          <cell r="I661" t="str">
            <v xml:space="preserve"> </v>
          </cell>
          <cell r="J661" t="str">
            <v xml:space="preserve"> </v>
          </cell>
          <cell r="K661" t="str">
            <v xml:space="preserve"> </v>
          </cell>
          <cell r="L661" t="str">
            <v xml:space="preserve"> </v>
          </cell>
          <cell r="M661" t="str">
            <v xml:space="preserve"> </v>
          </cell>
          <cell r="N661" t="str">
            <v xml:space="preserve"> </v>
          </cell>
          <cell r="O661" t="str">
            <v xml:space="preserve"> </v>
          </cell>
        </row>
        <row r="662">
          <cell r="A662" t="str">
            <v>OPTI-6100 OMM12 UPSR LR,1550NM</v>
          </cell>
          <cell r="B662" t="str">
            <v>1184504L5</v>
          </cell>
          <cell r="C662" t="str">
            <v>OC-12 SONET Long Reach (LR = 40km, 28db), 1550nm, Single Mode Optical Module. It terminates the OC-12 fiber circuit(s) to feed the OPTI-6100 chassis. It operates in Add/Drop mode (Unidirectional Path Switched Ring) or Terminal mode. It converts the optica</v>
          </cell>
          <cell r="D662">
            <v>6254</v>
          </cell>
          <cell r="E662" t="str">
            <v>Call For Quote</v>
          </cell>
          <cell r="F662" t="str">
            <v>Call For Quote</v>
          </cell>
          <cell r="H662">
            <v>0</v>
          </cell>
          <cell r="I662" t="str">
            <v xml:space="preserve"> </v>
          </cell>
          <cell r="J662" t="str">
            <v xml:space="preserve"> </v>
          </cell>
          <cell r="K662" t="str">
            <v xml:space="preserve"> </v>
          </cell>
          <cell r="L662" t="str">
            <v xml:space="preserve"> </v>
          </cell>
          <cell r="M662" t="str">
            <v xml:space="preserve"> </v>
          </cell>
          <cell r="N662" t="str">
            <v xml:space="preserve"> </v>
          </cell>
          <cell r="O662" t="str">
            <v xml:space="preserve"> </v>
          </cell>
        </row>
        <row r="663">
          <cell r="A663" t="str">
            <v>OC-12 UPSR IR Enhanced</v>
          </cell>
          <cell r="B663" t="str">
            <v>1184504L6</v>
          </cell>
          <cell r="C663" t="str">
            <v>OC-12 SONET Intermediate Reach (IR = 15km, 12db max), 1310 nm, Single Mode Optical Module. It terminates the OC-12 fiber circuit(s) to feed the OPTI-6100 chassis. It operates in Add/Drop mode (Unidirectional Path Switched Ring) or Terminal mode. It conver</v>
          </cell>
          <cell r="D663">
            <v>5600</v>
          </cell>
          <cell r="E663" t="str">
            <v>Call For Quote</v>
          </cell>
          <cell r="F663" t="str">
            <v>Call For Quote</v>
          </cell>
          <cell r="H663">
            <v>0</v>
          </cell>
          <cell r="I663" t="str">
            <v xml:space="preserve"> </v>
          </cell>
          <cell r="J663" t="str">
            <v xml:space="preserve"> </v>
          </cell>
          <cell r="K663" t="str">
            <v xml:space="preserve"> </v>
          </cell>
          <cell r="L663" t="str">
            <v xml:space="preserve"> </v>
          </cell>
          <cell r="M663" t="str">
            <v xml:space="preserve"> </v>
          </cell>
          <cell r="N663" t="str">
            <v xml:space="preserve"> </v>
          </cell>
          <cell r="O663" t="str">
            <v xml:space="preserve"> </v>
          </cell>
        </row>
        <row r="664">
          <cell r="A664" t="str">
            <v>OC-12 UPSR LR Enhanced</v>
          </cell>
          <cell r="B664" t="str">
            <v>1184504L7</v>
          </cell>
          <cell r="C664" t="str">
            <v>The OPTI-6100 OMM12VLRE provides for an OC-12 UPSR ADM uplink and provides an any-to-any integrated cross connect. It utilizes LR optics with SC connectors.</v>
          </cell>
          <cell r="D664">
            <v>5654</v>
          </cell>
          <cell r="E664" t="str">
            <v>Call For Quote</v>
          </cell>
          <cell r="F664" t="str">
            <v>Call For Quote</v>
          </cell>
          <cell r="H664">
            <v>0</v>
          </cell>
          <cell r="I664" t="str">
            <v xml:space="preserve"> </v>
          </cell>
          <cell r="J664" t="str">
            <v xml:space="preserve"> </v>
          </cell>
          <cell r="K664" t="str">
            <v xml:space="preserve"> </v>
          </cell>
          <cell r="L664" t="str">
            <v xml:space="preserve"> </v>
          </cell>
          <cell r="M664" t="str">
            <v xml:space="preserve"> </v>
          </cell>
          <cell r="N664" t="str">
            <v xml:space="preserve"> </v>
          </cell>
          <cell r="O664" t="str">
            <v xml:space="preserve"> </v>
          </cell>
        </row>
        <row r="665">
          <cell r="A665" t="str">
            <v xml:space="preserve">OPTI-6100 OC12LR2             </v>
          </cell>
          <cell r="B665" t="str">
            <v>1184504L8</v>
          </cell>
          <cell r="C665" t="str">
            <v>The OPTI-6100 OMM12VLR2E provides for an OC-12 UPSR ADM uplink and provides an any-to-any integrated cross connect. It utilizes 1550nm optics with SC connectors.</v>
          </cell>
          <cell r="D665">
            <v>6254</v>
          </cell>
          <cell r="E665" t="str">
            <v>Call For Quote</v>
          </cell>
          <cell r="F665" t="str">
            <v>Call For Quote</v>
          </cell>
          <cell r="H665">
            <v>0</v>
          </cell>
        </row>
        <row r="666">
          <cell r="A666" t="str">
            <v>OPTI-6100 Blank Faceplate</v>
          </cell>
          <cell r="B666" t="str">
            <v>1184505L1</v>
          </cell>
          <cell r="C666" t="str">
            <v>OPTI-6100 Blank Faceplate Mid-Speed (MS) slot.</v>
          </cell>
          <cell r="D666">
            <v>28</v>
          </cell>
          <cell r="E666" t="str">
            <v>Call For Quote</v>
          </cell>
          <cell r="F666" t="str">
            <v>Call For Quote</v>
          </cell>
          <cell r="H666">
            <v>0</v>
          </cell>
          <cell r="I666" t="str">
            <v xml:space="preserve"> </v>
          </cell>
          <cell r="J666" t="str">
            <v xml:space="preserve"> </v>
          </cell>
          <cell r="K666" t="str">
            <v xml:space="preserve"> </v>
          </cell>
          <cell r="L666" t="str">
            <v xml:space="preserve"> </v>
          </cell>
          <cell r="M666" t="str">
            <v xml:space="preserve"> </v>
          </cell>
          <cell r="N666" t="str">
            <v xml:space="preserve"> </v>
          </cell>
          <cell r="O666" t="str">
            <v xml:space="preserve"> </v>
          </cell>
        </row>
        <row r="667">
          <cell r="A667" t="str">
            <v>OPTI-6100 OMM Blank Faceplate</v>
          </cell>
          <cell r="B667" t="str">
            <v>1184506L1</v>
          </cell>
          <cell r="C667" t="str">
            <v>OPTI-6100 Blank Faceplate High-Speed (HS) OMM slot.</v>
          </cell>
          <cell r="D667">
            <v>28</v>
          </cell>
          <cell r="E667" t="str">
            <v>Call For Quote</v>
          </cell>
          <cell r="F667" t="str">
            <v>Call For Quote</v>
          </cell>
          <cell r="H667">
            <v>0</v>
          </cell>
          <cell r="I667" t="str">
            <v xml:space="preserve"> </v>
          </cell>
          <cell r="J667" t="str">
            <v xml:space="preserve"> </v>
          </cell>
          <cell r="K667" t="str">
            <v xml:space="preserve"> </v>
          </cell>
          <cell r="L667" t="str">
            <v xml:space="preserve"> </v>
          </cell>
          <cell r="M667" t="str">
            <v xml:space="preserve"> </v>
          </cell>
          <cell r="N667" t="str">
            <v xml:space="preserve"> </v>
          </cell>
          <cell r="O667" t="str">
            <v xml:space="preserve"> </v>
          </cell>
        </row>
        <row r="668">
          <cell r="A668" t="str">
            <v xml:space="preserve">Assembly TA FANM              </v>
          </cell>
          <cell r="B668" t="str">
            <v>1184507L1</v>
          </cell>
          <cell r="C668" t="str">
            <v xml:space="preserve">Fan Pack for OPTI-6100 (MX chassis).  Fits 19-in. or 23-in. rack with 1 RMU design.  Includes P/N 1184507L3 FANM Heat Baffle (1); 1184508L1 ASSY  FANM Replacement Fan (1); and P/N 1184509L1 FANM Replacement Filter.  </v>
          </cell>
          <cell r="D668">
            <v>530</v>
          </cell>
          <cell r="E668" t="str">
            <v>Call For Quote</v>
          </cell>
          <cell r="F668" t="str">
            <v>Call For Quote</v>
          </cell>
          <cell r="H668">
            <v>0</v>
          </cell>
          <cell r="I668" t="str">
            <v xml:space="preserve"> </v>
          </cell>
          <cell r="J668" t="str">
            <v xml:space="preserve"> </v>
          </cell>
          <cell r="K668" t="str">
            <v xml:space="preserve"> </v>
          </cell>
          <cell r="L668" t="str">
            <v xml:space="preserve"> </v>
          </cell>
          <cell r="M668" t="str">
            <v xml:space="preserve"> </v>
          </cell>
          <cell r="N668" t="str">
            <v xml:space="preserve"> </v>
          </cell>
          <cell r="O668" t="str">
            <v xml:space="preserve"> </v>
          </cell>
        </row>
        <row r="669">
          <cell r="A669" t="str">
            <v xml:space="preserve">OPTI-6100 Enhanced FANM w/Alarms          </v>
          </cell>
          <cell r="B669" t="str">
            <v>1184507L2</v>
          </cell>
          <cell r="C669" t="str">
            <v xml:space="preserve">Enhanced fan pack with alarms for OPTI-6100 (MX chassis).  Fits 19-in. or 23-in. rack with 1 RMU design.  Includes P/N 1184507L3 FANM Heat Baffle (1); 1184508L1 ASSY  FANM Replacement Fan (1); and P/N 1184509L1 FANM Replacement Filter.  </v>
          </cell>
          <cell r="D669">
            <v>530</v>
          </cell>
          <cell r="E669" t="str">
            <v>Call For Quote</v>
          </cell>
          <cell r="F669" t="str">
            <v>Call For Quote</v>
          </cell>
          <cell r="H669">
            <v>0</v>
          </cell>
          <cell r="I669" t="str">
            <v xml:space="preserve"> </v>
          </cell>
          <cell r="J669" t="str">
            <v xml:space="preserve"> </v>
          </cell>
          <cell r="K669" t="str">
            <v xml:space="preserve"> </v>
          </cell>
          <cell r="L669" t="str">
            <v xml:space="preserve"> </v>
          </cell>
          <cell r="M669" t="str">
            <v xml:space="preserve"> </v>
          </cell>
          <cell r="N669" t="str">
            <v xml:space="preserve"> </v>
          </cell>
          <cell r="O669" t="str">
            <v xml:space="preserve"> </v>
          </cell>
        </row>
        <row r="670">
          <cell r="A670" t="str">
            <v>OPTI-6100 EFANM Replacement Baffle</v>
          </cell>
          <cell r="B670" t="str">
            <v>1184507L5</v>
          </cell>
          <cell r="C670" t="str">
            <v>EFANM replacement baffle.</v>
          </cell>
          <cell r="D670">
            <v>246</v>
          </cell>
          <cell r="E670" t="str">
            <v>Call For Quote</v>
          </cell>
          <cell r="F670" t="str">
            <v>Call For Quote</v>
          </cell>
          <cell r="H670">
            <v>0</v>
          </cell>
          <cell r="I670" t="str">
            <v xml:space="preserve"> </v>
          </cell>
          <cell r="J670" t="str">
            <v xml:space="preserve"> </v>
          </cell>
          <cell r="K670" t="str">
            <v xml:space="preserve"> </v>
          </cell>
          <cell r="L670" t="str">
            <v xml:space="preserve"> </v>
          </cell>
          <cell r="M670" t="str">
            <v xml:space="preserve"> </v>
          </cell>
          <cell r="N670" t="str">
            <v xml:space="preserve"> </v>
          </cell>
          <cell r="O670" t="str">
            <v xml:space="preserve"> </v>
          </cell>
        </row>
        <row r="671">
          <cell r="A671" t="str">
            <v>Assembly FANM Replacement Fan</v>
          </cell>
          <cell r="B671" t="str">
            <v>1184508L1</v>
          </cell>
          <cell r="C671" t="str">
            <v>Replacement fan module for single fan in the FANM (1184507L1).</v>
          </cell>
          <cell r="D671">
            <v>225</v>
          </cell>
          <cell r="E671" t="str">
            <v>Call For Quote</v>
          </cell>
          <cell r="F671" t="str">
            <v>Call For Quote</v>
          </cell>
          <cell r="H671">
            <v>0</v>
          </cell>
          <cell r="I671" t="str">
            <v xml:space="preserve"> </v>
          </cell>
          <cell r="J671" t="str">
            <v xml:space="preserve"> </v>
          </cell>
          <cell r="K671" t="str">
            <v xml:space="preserve"> </v>
          </cell>
          <cell r="L671" t="str">
            <v xml:space="preserve"> </v>
          </cell>
          <cell r="M671" t="str">
            <v xml:space="preserve"> </v>
          </cell>
          <cell r="N671" t="str">
            <v xml:space="preserve"> </v>
          </cell>
          <cell r="O671" t="str">
            <v xml:space="preserve"> </v>
          </cell>
        </row>
        <row r="672">
          <cell r="A672" t="str">
            <v>OPTI-6100 EFANM Replacement Fan Module</v>
          </cell>
          <cell r="B672" t="str">
            <v>1184508L2</v>
          </cell>
          <cell r="C672" t="str">
            <v>EFANM replacement fan module.</v>
          </cell>
          <cell r="D672">
            <v>293</v>
          </cell>
          <cell r="E672" t="str">
            <v>Call For Quote</v>
          </cell>
          <cell r="F672" t="str">
            <v>Call For Quote</v>
          </cell>
          <cell r="H672">
            <v>0</v>
          </cell>
          <cell r="I672" t="str">
            <v xml:space="preserve"> </v>
          </cell>
          <cell r="J672" t="str">
            <v xml:space="preserve"> </v>
          </cell>
          <cell r="K672" t="str">
            <v xml:space="preserve"> </v>
          </cell>
          <cell r="L672" t="str">
            <v xml:space="preserve"> </v>
          </cell>
          <cell r="M672" t="str">
            <v xml:space="preserve"> </v>
          </cell>
          <cell r="N672" t="str">
            <v xml:space="preserve"> </v>
          </cell>
          <cell r="O672" t="str">
            <v xml:space="preserve"> </v>
          </cell>
        </row>
        <row r="673">
          <cell r="A673" t="str">
            <v>FANM Replacement Filter</v>
          </cell>
          <cell r="B673" t="str">
            <v>1184509L1</v>
          </cell>
          <cell r="C673" t="str">
            <v>Replacement filter for the 1184507L1 or 1184507L2.</v>
          </cell>
          <cell r="D673">
            <v>75</v>
          </cell>
          <cell r="E673" t="str">
            <v>Call For Quote</v>
          </cell>
          <cell r="F673" t="str">
            <v>Call For Quote</v>
          </cell>
          <cell r="H673">
            <v>0</v>
          </cell>
          <cell r="I673" t="str">
            <v xml:space="preserve"> </v>
          </cell>
          <cell r="J673" t="str">
            <v xml:space="preserve"> </v>
          </cell>
          <cell r="K673" t="str">
            <v xml:space="preserve"> </v>
          </cell>
          <cell r="L673" t="str">
            <v xml:space="preserve"> </v>
          </cell>
          <cell r="M673" t="str">
            <v xml:space="preserve"> </v>
          </cell>
          <cell r="N673" t="str">
            <v xml:space="preserve"> </v>
          </cell>
          <cell r="O673" t="str">
            <v xml:space="preserve"> </v>
          </cell>
        </row>
        <row r="674">
          <cell r="A674" t="str">
            <v>OPTI-6100 10/100 E-NET Module</v>
          </cell>
          <cell r="B674" t="str">
            <v>1184510L1</v>
          </cell>
          <cell r="C674" t="str">
            <v>The OPTI-6100 ETHM maps and demaps an STS-3c to and from up to three 10/100 Base-TX Ethernet ports, utilizing the ITU-T G.7041 GFP protocol. These signals are made available through three RJ-45 connectors on the front of the ETHM Module. (Max. of 12 per M</v>
          </cell>
          <cell r="D674">
            <v>2160</v>
          </cell>
          <cell r="E674" t="str">
            <v>Call For Quote</v>
          </cell>
          <cell r="F674" t="str">
            <v>Call For Quote</v>
          </cell>
          <cell r="H674">
            <v>0</v>
          </cell>
          <cell r="I674" t="str">
            <v xml:space="preserve"> </v>
          </cell>
          <cell r="J674" t="str">
            <v xml:space="preserve"> </v>
          </cell>
          <cell r="K674" t="str">
            <v xml:space="preserve"> </v>
          </cell>
          <cell r="L674" t="str">
            <v xml:space="preserve"> </v>
          </cell>
          <cell r="M674" t="str">
            <v xml:space="preserve"> </v>
          </cell>
          <cell r="N674" t="str">
            <v xml:space="preserve"> </v>
          </cell>
          <cell r="O674" t="str">
            <v xml:space="preserve"> </v>
          </cell>
        </row>
        <row r="675">
          <cell r="A675" t="str">
            <v>OPTI-6100  DS1 TRIB Module</v>
          </cell>
          <cell r="B675" t="str">
            <v>1184513L1</v>
          </cell>
          <cell r="C675" t="str">
            <v>The DS1M Module multiplexes/ demultiplexes one STS-1 into 28 DSX-1 circuits using the signal from the OPTI-6100 OMM modules. The 28 DS1 circuits are M13 mapped. These circuits are made available through the champ connectors on the backplane of the OPTI-61</v>
          </cell>
          <cell r="D675">
            <v>1350</v>
          </cell>
          <cell r="E675" t="str">
            <v>Call For Quote</v>
          </cell>
          <cell r="F675" t="str">
            <v>Call For Quote</v>
          </cell>
          <cell r="H675">
            <v>0</v>
          </cell>
          <cell r="I675" t="str">
            <v xml:space="preserve"> </v>
          </cell>
          <cell r="J675" t="str">
            <v xml:space="preserve"> </v>
          </cell>
          <cell r="K675" t="str">
            <v xml:space="preserve"> </v>
          </cell>
          <cell r="L675" t="str">
            <v xml:space="preserve"> </v>
          </cell>
          <cell r="M675" t="str">
            <v xml:space="preserve"> </v>
          </cell>
          <cell r="N675" t="str">
            <v xml:space="preserve"> </v>
          </cell>
          <cell r="O675" t="str">
            <v xml:space="preserve"> </v>
          </cell>
        </row>
        <row r="676">
          <cell r="A676" t="str">
            <v>OPTI-6100 (SMX Chassis) Wall Mount Bracket</v>
          </cell>
          <cell r="B676" t="str">
            <v>1184514L1</v>
          </cell>
          <cell r="C676" t="str">
            <v xml:space="preserve">OPTI-6100 (SMX Chassis) A chassis with 7 module slots. Two chassis can be mounted side by side in a 19-inch or 23-inch rack with additional mounting hardware. </v>
          </cell>
          <cell r="D676">
            <v>800</v>
          </cell>
          <cell r="E676" t="str">
            <v>Call For Quote</v>
          </cell>
          <cell r="F676" t="str">
            <v>Call For Quote</v>
          </cell>
          <cell r="H676">
            <v>0</v>
          </cell>
          <cell r="I676" t="str">
            <v xml:space="preserve"> </v>
          </cell>
          <cell r="J676" t="str">
            <v xml:space="preserve"> </v>
          </cell>
          <cell r="K676" t="str">
            <v xml:space="preserve"> </v>
          </cell>
          <cell r="L676" t="str">
            <v xml:space="preserve"> </v>
          </cell>
          <cell r="M676" t="str">
            <v xml:space="preserve"> </v>
          </cell>
          <cell r="N676" t="str">
            <v xml:space="preserve"> </v>
          </cell>
          <cell r="O676" t="str">
            <v xml:space="preserve"> </v>
          </cell>
        </row>
        <row r="677">
          <cell r="A677" t="str">
            <v>OPTI-6100 2nd Gen DS-1 VT1.5 TB</v>
          </cell>
          <cell r="B677" t="str">
            <v>1184515L2</v>
          </cell>
          <cell r="C677" t="str">
            <v>OPTI-6100 DS1 VT1.5 mid-speed Multiplexer  with framers. Chassis accepts either one for non-redundant or two for 1:1 redundancy for a maximum of six cards per chassis or 84 DS1 VT1.5 facility drops.</v>
          </cell>
          <cell r="D677">
            <v>2200</v>
          </cell>
          <cell r="E677" t="str">
            <v>Call For Quote</v>
          </cell>
          <cell r="F677" t="str">
            <v>Call For Quote</v>
          </cell>
          <cell r="H677">
            <v>0</v>
          </cell>
          <cell r="I677" t="str">
            <v xml:space="preserve"> </v>
          </cell>
          <cell r="J677" t="str">
            <v xml:space="preserve"> </v>
          </cell>
          <cell r="K677" t="str">
            <v xml:space="preserve"> </v>
          </cell>
          <cell r="L677" t="str">
            <v xml:space="preserve"> </v>
          </cell>
          <cell r="M677" t="str">
            <v xml:space="preserve"> </v>
          </cell>
          <cell r="N677" t="str">
            <v xml:space="preserve"> </v>
          </cell>
          <cell r="O677" t="str">
            <v xml:space="preserve"> </v>
          </cell>
        </row>
        <row r="678">
          <cell r="A678" t="str">
            <v>OPTI-6100 DS1 VT1.5 TB W/RETIM</v>
          </cell>
          <cell r="B678" t="str">
            <v>1184515L3</v>
          </cell>
          <cell r="C678" t="str">
            <v>The OPTI-6100  DS1 Tributary Module, VT, Timing Enhanced (DS1VMT) multiplexes/demultiplexes one STS-1 into 28 VT1.5 mapped DS1s. The DS1VMT has the ability to retime DS1 outputs to the OMM SONET clock.</v>
          </cell>
          <cell r="D678">
            <v>2500</v>
          </cell>
          <cell r="E678" t="str">
            <v>Call For Quote</v>
          </cell>
          <cell r="F678" t="str">
            <v>Call For Quote</v>
          </cell>
          <cell r="H678">
            <v>0</v>
          </cell>
          <cell r="I678" t="str">
            <v xml:space="preserve"> </v>
          </cell>
          <cell r="J678" t="str">
            <v xml:space="preserve"> </v>
          </cell>
          <cell r="K678" t="str">
            <v xml:space="preserve"> </v>
          </cell>
          <cell r="L678" t="str">
            <v xml:space="preserve"> </v>
          </cell>
          <cell r="M678" t="str">
            <v xml:space="preserve"> </v>
          </cell>
          <cell r="N678" t="str">
            <v xml:space="preserve"> </v>
          </cell>
          <cell r="O678" t="str">
            <v xml:space="preserve"> </v>
          </cell>
        </row>
        <row r="679">
          <cell r="A679" t="str">
            <v xml:space="preserve">ASY, OPTI-6100  GECM            </v>
          </cell>
          <cell r="B679" t="str">
            <v>1184516L1</v>
          </cell>
          <cell r="C679" t="str">
            <v>The GECM Module maps and demaps up to three STS-1s or one STS-3c to and from the Gigabit Ethernet port, utilizing the ITU-T G.7041 GFP protocol. The GigE signal is available from the RJ-45 connector on the front of the module.  Maximum of 12 cards per sys</v>
          </cell>
          <cell r="D679">
            <v>1800</v>
          </cell>
          <cell r="E679" t="str">
            <v>Call For Quote</v>
          </cell>
          <cell r="F679" t="str">
            <v>Call For Quote</v>
          </cell>
          <cell r="H679">
            <v>0</v>
          </cell>
          <cell r="I679" t="str">
            <v xml:space="preserve"> </v>
          </cell>
          <cell r="J679" t="str">
            <v xml:space="preserve"> </v>
          </cell>
          <cell r="K679" t="str">
            <v xml:space="preserve"> </v>
          </cell>
          <cell r="L679" t="str">
            <v xml:space="preserve"> </v>
          </cell>
          <cell r="M679" t="str">
            <v xml:space="preserve"> </v>
          </cell>
          <cell r="N679" t="str">
            <v xml:space="preserve"> </v>
          </cell>
          <cell r="O679" t="str">
            <v xml:space="preserve"> </v>
          </cell>
        </row>
        <row r="680">
          <cell r="A680" t="str">
            <v>OPTI-6100 19"/23" Dual  (SMX Chassis)</v>
          </cell>
          <cell r="B680" t="str">
            <v>1184517L1</v>
          </cell>
          <cell r="C680" t="str">
            <v>Mounting bracket to mount two OPTI-6100 (SMX chassis) side-by-side in a 19" or 23" rack.</v>
          </cell>
          <cell r="D680">
            <v>187</v>
          </cell>
          <cell r="E680" t="str">
            <v>Call For Quote</v>
          </cell>
          <cell r="F680" t="str">
            <v>Call For Quote</v>
          </cell>
          <cell r="H680">
            <v>0</v>
          </cell>
          <cell r="I680" t="str">
            <v xml:space="preserve"> </v>
          </cell>
          <cell r="J680" t="str">
            <v xml:space="preserve"> </v>
          </cell>
          <cell r="K680" t="str">
            <v xml:space="preserve"> </v>
          </cell>
          <cell r="L680" t="str">
            <v xml:space="preserve"> </v>
          </cell>
          <cell r="M680" t="str">
            <v xml:space="preserve"> </v>
          </cell>
          <cell r="N680" t="str">
            <v xml:space="preserve"> </v>
          </cell>
          <cell r="O680" t="str">
            <v xml:space="preserve"> </v>
          </cell>
        </row>
        <row r="681">
          <cell r="A681" t="str">
            <v xml:space="preserve">ASY, OPTI-6100  GESM            </v>
          </cell>
          <cell r="B681" t="str">
            <v>1184518L1</v>
          </cell>
          <cell r="C681" t="str">
            <v>The GESM Module maps and demaps up to three STS-1s or one STS-3c to and from the Gigabit Ethernet port. The GigE signal is available from the small form factor (SFF) LC connector within the GESM Module..  Maximum of 12 per OPTI-6100 chassis.</v>
          </cell>
          <cell r="D681">
            <v>2400</v>
          </cell>
          <cell r="E681" t="str">
            <v>Call For Quote</v>
          </cell>
          <cell r="F681" t="str">
            <v>Call For Quote</v>
          </cell>
          <cell r="H681">
            <v>0</v>
          </cell>
          <cell r="I681" t="str">
            <v xml:space="preserve"> </v>
          </cell>
          <cell r="J681" t="str">
            <v xml:space="preserve"> </v>
          </cell>
          <cell r="K681" t="str">
            <v xml:space="preserve"> </v>
          </cell>
          <cell r="L681" t="str">
            <v xml:space="preserve"> </v>
          </cell>
          <cell r="M681" t="str">
            <v xml:space="preserve"> </v>
          </cell>
          <cell r="N681" t="str">
            <v xml:space="preserve"> </v>
          </cell>
          <cell r="O681" t="str">
            <v xml:space="preserve"> </v>
          </cell>
        </row>
        <row r="682">
          <cell r="A682" t="str">
            <v xml:space="preserve">ASY, OPTI-6100  GEMM            </v>
          </cell>
          <cell r="B682" t="str">
            <v>1184519L1</v>
          </cell>
          <cell r="C682" t="str">
            <v>The GEMM Module maps and demaps up to three STS-1s or one STS-3c to and from the Gigabit Ethernet port. The GigE signal is available from the small form factor (SFF) LC connector within the GEMM Module.  Maximum of 12 per OPTI-6100 chassis.</v>
          </cell>
          <cell r="D682">
            <v>2000</v>
          </cell>
          <cell r="E682" t="str">
            <v>Call For Quote</v>
          </cell>
          <cell r="F682" t="str">
            <v>Call For Quote</v>
          </cell>
          <cell r="H682">
            <v>0</v>
          </cell>
          <cell r="I682" t="str">
            <v xml:space="preserve"> </v>
          </cell>
          <cell r="J682" t="str">
            <v xml:space="preserve"> </v>
          </cell>
          <cell r="K682" t="str">
            <v xml:space="preserve"> </v>
          </cell>
          <cell r="L682" t="str">
            <v xml:space="preserve"> </v>
          </cell>
          <cell r="M682" t="str">
            <v xml:space="preserve"> </v>
          </cell>
          <cell r="N682" t="str">
            <v xml:space="preserve"> </v>
          </cell>
          <cell r="O682" t="str">
            <v xml:space="preserve"> </v>
          </cell>
        </row>
        <row r="683">
          <cell r="A683" t="str">
            <v>OPTI-6100 (SMX Chassis) Wall Mount Bracket</v>
          </cell>
          <cell r="B683" t="str">
            <v>1184521L1</v>
          </cell>
          <cell r="C683" t="str">
            <v>Mounting bracket that will mount the OPTI-6100 (SMX Chassis) to a wall/backboard.</v>
          </cell>
          <cell r="D683">
            <v>30</v>
          </cell>
          <cell r="E683" t="str">
            <v>Call For Quote</v>
          </cell>
          <cell r="F683" t="str">
            <v>Call For Quote</v>
          </cell>
          <cell r="H683">
            <v>0</v>
          </cell>
          <cell r="I683" t="str">
            <v xml:space="preserve"> </v>
          </cell>
          <cell r="J683" t="str">
            <v xml:space="preserve"> </v>
          </cell>
          <cell r="K683" t="str">
            <v xml:space="preserve"> </v>
          </cell>
          <cell r="L683" t="str">
            <v xml:space="preserve"> </v>
          </cell>
          <cell r="M683" t="str">
            <v xml:space="preserve"> </v>
          </cell>
          <cell r="N683" t="str">
            <v xml:space="preserve"> </v>
          </cell>
          <cell r="O683" t="str">
            <v xml:space="preserve"> </v>
          </cell>
        </row>
        <row r="684">
          <cell r="A684" t="str">
            <v>OPTI-6100 19"  (SMX Chassis) Mounting Bracket</v>
          </cell>
          <cell r="B684" t="str">
            <v>1184522L1</v>
          </cell>
          <cell r="C684" t="str">
            <v>Mounting bracket that mounts a single OPTI-6100 (SMX Chassis) in a 19" rack.</v>
          </cell>
          <cell r="D684">
            <v>20</v>
          </cell>
          <cell r="E684" t="str">
            <v>Call For Quote</v>
          </cell>
          <cell r="F684" t="str">
            <v>Call For Quote</v>
          </cell>
          <cell r="H684">
            <v>0</v>
          </cell>
          <cell r="I684" t="str">
            <v xml:space="preserve"> </v>
          </cell>
          <cell r="J684" t="str">
            <v xml:space="preserve"> </v>
          </cell>
          <cell r="K684" t="str">
            <v xml:space="preserve"> </v>
          </cell>
          <cell r="L684" t="str">
            <v xml:space="preserve"> </v>
          </cell>
          <cell r="M684" t="str">
            <v xml:space="preserve"> </v>
          </cell>
          <cell r="N684" t="str">
            <v xml:space="preserve"> </v>
          </cell>
          <cell r="O684" t="str">
            <v xml:space="preserve"> </v>
          </cell>
        </row>
        <row r="685">
          <cell r="A685" t="str">
            <v>OPTI-6100 23" (SMX Chassis) Mounting Bracket</v>
          </cell>
          <cell r="B685" t="str">
            <v>1184523L1</v>
          </cell>
          <cell r="C685" t="str">
            <v>Mounting bracket that mounts a single OPTI-6100 (SMX chassis) in a 23" rack.</v>
          </cell>
          <cell r="D685">
            <v>78</v>
          </cell>
          <cell r="E685" t="str">
            <v>Call For Quote</v>
          </cell>
          <cell r="F685" t="str">
            <v>Call For Quote</v>
          </cell>
          <cell r="H685">
            <v>0</v>
          </cell>
          <cell r="I685" t="str">
            <v xml:space="preserve"> </v>
          </cell>
          <cell r="J685" t="str">
            <v xml:space="preserve"> </v>
          </cell>
          <cell r="K685" t="str">
            <v xml:space="preserve"> </v>
          </cell>
          <cell r="L685" t="str">
            <v xml:space="preserve"> </v>
          </cell>
          <cell r="M685" t="str">
            <v xml:space="preserve"> </v>
          </cell>
          <cell r="N685" t="str">
            <v xml:space="preserve"> </v>
          </cell>
          <cell r="O685" t="str">
            <v xml:space="preserve"> </v>
          </cell>
        </row>
        <row r="686">
          <cell r="A686" t="str">
            <v xml:space="preserve">OPTI-6100 8 Port 10/100 ENET </v>
          </cell>
          <cell r="B686" t="str">
            <v>1184524L1</v>
          </cell>
          <cell r="C686" t="str">
            <v>The OPTI-6100 ETHM8 maps and demaps an STS-3c to and from up to eight 10/100 Base-TX Ethernet ports, utilizing the ITU-T G.7041 GFP protocol. These signals are made available through eight RJ- 45 connectors on the front of theETHM8 Module. card requires 2</v>
          </cell>
          <cell r="D686">
            <v>2300</v>
          </cell>
          <cell r="E686" t="str">
            <v>Call For Quote</v>
          </cell>
          <cell r="F686" t="str">
            <v>Call For Quote</v>
          </cell>
          <cell r="H686">
            <v>0</v>
          </cell>
          <cell r="I686" t="str">
            <v xml:space="preserve"> </v>
          </cell>
          <cell r="J686" t="str">
            <v xml:space="preserve"> </v>
          </cell>
          <cell r="K686" t="str">
            <v xml:space="preserve"> </v>
          </cell>
          <cell r="L686" t="str">
            <v xml:space="preserve"> </v>
          </cell>
          <cell r="M686" t="str">
            <v xml:space="preserve"> </v>
          </cell>
          <cell r="N686" t="str">
            <v xml:space="preserve"> </v>
          </cell>
          <cell r="O686" t="str">
            <v xml:space="preserve"> </v>
          </cell>
        </row>
        <row r="687">
          <cell r="A687" t="str">
            <v>OPTI-6100 8PT 10/100 ENET VLAN</v>
          </cell>
          <cell r="B687" t="str">
            <v>1184525L1</v>
          </cell>
          <cell r="C687" t="str">
            <v>Eight port 10/100 Enet module with electrical customer interface and VLAN Tagging.  Maximum of 6 per OPTI-6100 (MX chassis); card requires 2 slots.</v>
          </cell>
          <cell r="D687">
            <v>2650</v>
          </cell>
          <cell r="E687" t="str">
            <v>Call For Quote</v>
          </cell>
          <cell r="F687" t="str">
            <v>Call For Quote</v>
          </cell>
          <cell r="H687">
            <v>0</v>
          </cell>
          <cell r="I687" t="str">
            <v xml:space="preserve"> </v>
          </cell>
          <cell r="J687" t="str">
            <v xml:space="preserve"> </v>
          </cell>
          <cell r="K687" t="str">
            <v xml:space="preserve"> </v>
          </cell>
          <cell r="L687" t="str">
            <v xml:space="preserve"> </v>
          </cell>
          <cell r="M687" t="str">
            <v xml:space="preserve"> </v>
          </cell>
          <cell r="N687" t="str">
            <v xml:space="preserve"> </v>
          </cell>
          <cell r="O687" t="str">
            <v xml:space="preserve"> </v>
          </cell>
        </row>
        <row r="688">
          <cell r="A688" t="str">
            <v>OPTI-6100 SMX CPE Wallmount Kit</v>
          </cell>
          <cell r="B688" t="str">
            <v>1184527L1</v>
          </cell>
          <cell r="C688" t="str">
            <v>SMX chassis CPE wallmount kit.</v>
          </cell>
          <cell r="D688">
            <v>562</v>
          </cell>
          <cell r="E688" t="str">
            <v>Call For Quote</v>
          </cell>
          <cell r="F688" t="str">
            <v>Call For Quote</v>
          </cell>
          <cell r="H688">
            <v>0</v>
          </cell>
          <cell r="I688" t="str">
            <v xml:space="preserve"> </v>
          </cell>
          <cell r="J688" t="str">
            <v xml:space="preserve"> </v>
          </cell>
          <cell r="K688" t="str">
            <v xml:space="preserve"> </v>
          </cell>
          <cell r="L688" t="str">
            <v xml:space="preserve"> </v>
          </cell>
          <cell r="M688" t="str">
            <v xml:space="preserve"> </v>
          </cell>
          <cell r="N688" t="str">
            <v xml:space="preserve"> </v>
          </cell>
          <cell r="O688" t="str">
            <v xml:space="preserve"> </v>
          </cell>
        </row>
        <row r="689">
          <cell r="A689" t="str">
            <v>OPTI-6100 3 DS3 Transmux</v>
          </cell>
          <cell r="B689" t="str">
            <v>1184532L1</v>
          </cell>
          <cell r="C689" t="str">
            <v>Three port tributary module for the OPTI-6100.  Converts M13 mapped DS3 to VT1.5 STS-1 payload.  Second card added for 1:1 redundant operation.  Maximum of eight cards per shelf (4 working, 4 protect).</v>
          </cell>
          <cell r="D689">
            <v>2375</v>
          </cell>
          <cell r="E689" t="str">
            <v>Call For Quote</v>
          </cell>
          <cell r="F689" t="str">
            <v>Call For Quote</v>
          </cell>
          <cell r="H689">
            <v>0</v>
          </cell>
          <cell r="I689" t="str">
            <v xml:space="preserve"> </v>
          </cell>
          <cell r="J689" t="str">
            <v xml:space="preserve"> </v>
          </cell>
          <cell r="K689" t="str">
            <v xml:space="preserve"> </v>
          </cell>
          <cell r="L689" t="str">
            <v xml:space="preserve"> </v>
          </cell>
          <cell r="M689" t="str">
            <v xml:space="preserve"> </v>
          </cell>
          <cell r="N689" t="str">
            <v xml:space="preserve"> </v>
          </cell>
          <cell r="O689" t="str">
            <v xml:space="preserve"> </v>
          </cell>
        </row>
        <row r="690">
          <cell r="A690" t="str">
            <v>OPTI-6100  3 DS-3 TRIB Module w/Framers</v>
          </cell>
          <cell r="B690" t="str">
            <v>1184533L2</v>
          </cell>
          <cell r="C690" t="str">
            <v>OPTI-6100 Three-port DS3 mid-speed module with framers.  Allows for DS3 or EC-1 mid-speed services to be dropped via BNC connectors on the rear of the OPTI-6100 chassis.  Maximum of four 1:1 protected (8 cards) per system.  This card is required to drop m</v>
          </cell>
          <cell r="D690">
            <v>1080</v>
          </cell>
          <cell r="E690" t="str">
            <v>Call For Quote</v>
          </cell>
          <cell r="F690" t="str">
            <v>Call For Quote</v>
          </cell>
          <cell r="H690">
            <v>0</v>
          </cell>
          <cell r="I690" t="str">
            <v xml:space="preserve"> </v>
          </cell>
          <cell r="J690" t="str">
            <v xml:space="preserve"> </v>
          </cell>
          <cell r="K690" t="str">
            <v xml:space="preserve"> </v>
          </cell>
          <cell r="L690" t="str">
            <v xml:space="preserve"> </v>
          </cell>
          <cell r="M690" t="str">
            <v xml:space="preserve"> </v>
          </cell>
          <cell r="N690" t="str">
            <v xml:space="preserve"> </v>
          </cell>
          <cell r="O690" t="str">
            <v xml:space="preserve"> </v>
          </cell>
        </row>
        <row r="691">
          <cell r="A691" t="str">
            <v xml:space="preserve">GIG EOPDH, 155M, SFP          </v>
          </cell>
          <cell r="B691" t="str">
            <v>1184535L1</v>
          </cell>
          <cell r="C691" t="str">
            <v>The GigE Fiber Module provides bonding for up to 84 DS1s onto a GigE uplink. EFM is utilized for the bonding. The module utilizes LC/SFP connectors.</v>
          </cell>
          <cell r="D691">
            <v>2337</v>
          </cell>
          <cell r="E691" t="str">
            <v>Call For Quote</v>
          </cell>
          <cell r="F691" t="str">
            <v>Call For Quote</v>
          </cell>
          <cell r="H691">
            <v>0</v>
          </cell>
          <cell r="I691" t="str">
            <v xml:space="preserve"> </v>
          </cell>
          <cell r="J691" t="str">
            <v xml:space="preserve"> </v>
          </cell>
          <cell r="K691" t="str">
            <v xml:space="preserve"> </v>
          </cell>
          <cell r="L691" t="str">
            <v xml:space="preserve"> </v>
          </cell>
          <cell r="M691" t="str">
            <v xml:space="preserve"> </v>
          </cell>
          <cell r="N691" t="str">
            <v xml:space="preserve"> </v>
          </cell>
          <cell r="O691" t="str">
            <v xml:space="preserve"> </v>
          </cell>
        </row>
        <row r="692">
          <cell r="A692" t="str">
            <v xml:space="preserve">OPTI-6100,OMMXC VT1.5 X-CONN  </v>
          </cell>
          <cell r="B692" t="str">
            <v>1184536L1</v>
          </cell>
          <cell r="C692" t="str">
            <v xml:space="preserve">OPTI-6100 Cross-connect Mux.  Provides VT1.5 Mapper Cross-connect card Interface for high-speed slots.  Allows for 336 VT 1.5 cross-connect matrix.  Maximum of two per chassis.  The second card will provide protection.  Allows the OPTI-6100 to be used as </v>
          </cell>
          <cell r="D692">
            <v>3575</v>
          </cell>
          <cell r="E692" t="str">
            <v>Call For Quote</v>
          </cell>
          <cell r="F692" t="str">
            <v>Call For Quote</v>
          </cell>
          <cell r="H692">
            <v>0</v>
          </cell>
          <cell r="I692" t="str">
            <v xml:space="preserve"> </v>
          </cell>
          <cell r="J692" t="str">
            <v xml:space="preserve"> </v>
          </cell>
          <cell r="K692" t="str">
            <v xml:space="preserve"> </v>
          </cell>
          <cell r="L692" t="str">
            <v xml:space="preserve"> </v>
          </cell>
          <cell r="M692" t="str">
            <v xml:space="preserve"> </v>
          </cell>
          <cell r="N692" t="str">
            <v xml:space="preserve"> </v>
          </cell>
          <cell r="O692" t="str">
            <v xml:space="preserve"> </v>
          </cell>
        </row>
        <row r="693">
          <cell r="A693" t="str">
            <v xml:space="preserve">OPTI-6100 OC-3 IR (1310NM) TRIB   </v>
          </cell>
          <cell r="B693" t="str">
            <v>1184543L1</v>
          </cell>
          <cell r="C693" t="str">
            <v>OPTI-6100 Single-port OC-3 mid-speed module with 1310nm IR optics.  Allows for OC-3 SONET mid-speed services to be dropped via SC Single-mode connectors from the front of the OPTI-6100 chassis.  Maximum of six 1+1 protected or twelve unprotected (one to t</v>
          </cell>
          <cell r="D693">
            <v>1950</v>
          </cell>
          <cell r="E693" t="str">
            <v>Call For Quote</v>
          </cell>
          <cell r="F693" t="str">
            <v>Call For Quote</v>
          </cell>
          <cell r="H693">
            <v>0</v>
          </cell>
          <cell r="I693" t="str">
            <v xml:space="preserve"> </v>
          </cell>
          <cell r="J693" t="str">
            <v xml:space="preserve"> </v>
          </cell>
          <cell r="K693" t="str">
            <v xml:space="preserve"> </v>
          </cell>
          <cell r="L693" t="str">
            <v xml:space="preserve"> </v>
          </cell>
          <cell r="M693" t="str">
            <v xml:space="preserve"> </v>
          </cell>
          <cell r="N693" t="str">
            <v xml:space="preserve"> </v>
          </cell>
          <cell r="O693" t="str">
            <v xml:space="preserve"> </v>
          </cell>
        </row>
        <row r="694">
          <cell r="A694" t="str">
            <v xml:space="preserve">OPTI-6100 OC-3 LR (1310NM) TRIB   </v>
          </cell>
          <cell r="B694" t="str">
            <v>1184543L2</v>
          </cell>
          <cell r="C694" t="str">
            <v xml:space="preserve">OPTI-6100 Single-port OC-3 mid-speed module with 1310nm Long Reach (LR = 40km, 28db max) (LR = 40km, 28db max) optics.  Allows for OC-3 SONET mid-speed services to be dropped via SC Single-mode connectors from the front of the OPTI-6100 chassis.  Maximum </v>
          </cell>
          <cell r="D694">
            <v>2100</v>
          </cell>
          <cell r="E694" t="str">
            <v>Call For Quote</v>
          </cell>
          <cell r="F694" t="str">
            <v>Call For Quote</v>
          </cell>
          <cell r="H694">
            <v>0</v>
          </cell>
          <cell r="I694" t="str">
            <v xml:space="preserve"> </v>
          </cell>
          <cell r="J694" t="str">
            <v xml:space="preserve"> </v>
          </cell>
          <cell r="K694" t="str">
            <v xml:space="preserve"> </v>
          </cell>
          <cell r="L694" t="str">
            <v xml:space="preserve"> </v>
          </cell>
          <cell r="M694" t="str">
            <v xml:space="preserve"> </v>
          </cell>
          <cell r="N694" t="str">
            <v xml:space="preserve"> </v>
          </cell>
          <cell r="O694" t="str">
            <v xml:space="preserve"> </v>
          </cell>
        </row>
        <row r="695">
          <cell r="A695" t="str">
            <v>OPTI-6100 OC-3 MM (1310NM) TRIB Module</v>
          </cell>
          <cell r="B695" t="str">
            <v>1184543L3</v>
          </cell>
          <cell r="C695" t="str">
            <v>OPTI-6100 Single-port OC-3 mid-speed module with 1310nm Multi-mode optics.  Allows for OC-3 SONET mid-speed services to be dropped via SC Multi-mode connectors from the front of the OPTI-6100 chassis.  Maximum of six 1+1 protected or twelve unprotected (o</v>
          </cell>
          <cell r="D695">
            <v>1800</v>
          </cell>
          <cell r="E695" t="str">
            <v>Call For Quote</v>
          </cell>
          <cell r="F695" t="str">
            <v>Call For Quote</v>
          </cell>
          <cell r="H695">
            <v>0</v>
          </cell>
          <cell r="I695" t="str">
            <v xml:space="preserve"> </v>
          </cell>
          <cell r="J695" t="str">
            <v xml:space="preserve"> </v>
          </cell>
          <cell r="K695" t="str">
            <v xml:space="preserve"> </v>
          </cell>
          <cell r="L695" t="str">
            <v xml:space="preserve"> </v>
          </cell>
          <cell r="M695" t="str">
            <v xml:space="preserve"> </v>
          </cell>
          <cell r="N695" t="str">
            <v xml:space="preserve"> </v>
          </cell>
          <cell r="O695" t="str">
            <v xml:space="preserve"> </v>
          </cell>
        </row>
        <row r="696">
          <cell r="A696" t="str">
            <v>OPTI-6100 OC3/STM1 ENHNCD TRIB</v>
          </cell>
          <cell r="B696" t="str">
            <v>1184543L4</v>
          </cell>
          <cell r="C696" t="str">
            <v>This is the OPTI-6100 STM1 Enhanced Trib Card.</v>
          </cell>
          <cell r="D696">
            <v>2100</v>
          </cell>
          <cell r="E696" t="str">
            <v>Call For Quote</v>
          </cell>
          <cell r="F696" t="str">
            <v>Call For Quote</v>
          </cell>
          <cell r="H696">
            <v>0</v>
          </cell>
          <cell r="I696" t="str">
            <v xml:space="preserve"> </v>
          </cell>
          <cell r="J696" t="str">
            <v xml:space="preserve"> </v>
          </cell>
          <cell r="K696" t="str">
            <v xml:space="preserve"> </v>
          </cell>
          <cell r="L696" t="str">
            <v xml:space="preserve"> </v>
          </cell>
          <cell r="M696" t="str">
            <v xml:space="preserve"> </v>
          </cell>
          <cell r="N696" t="str">
            <v xml:space="preserve"> </v>
          </cell>
          <cell r="O696" t="str">
            <v xml:space="preserve"> </v>
          </cell>
        </row>
        <row r="697">
          <cell r="A697" t="str">
            <v xml:space="preserve">LR OPTICS SFP, OC-3           </v>
          </cell>
          <cell r="B697" t="str">
            <v>1184543P1</v>
          </cell>
          <cell r="C697" t="str">
            <v>This LR Optics SFP is the optical transceiver that slides onto the baseboard (P/N 1184543L4).</v>
          </cell>
          <cell r="D697">
            <v>560</v>
          </cell>
          <cell r="E697" t="str">
            <v>Call For Quote</v>
          </cell>
          <cell r="F697" t="str">
            <v>Call For Quote</v>
          </cell>
          <cell r="H697">
            <v>0</v>
          </cell>
          <cell r="I697" t="str">
            <v xml:space="preserve"> </v>
          </cell>
          <cell r="J697" t="str">
            <v xml:space="preserve"> </v>
          </cell>
          <cell r="K697" t="str">
            <v xml:space="preserve"> </v>
          </cell>
          <cell r="L697" t="str">
            <v xml:space="preserve"> </v>
          </cell>
          <cell r="M697" t="str">
            <v xml:space="preserve"> </v>
          </cell>
          <cell r="N697" t="str">
            <v xml:space="preserve"> </v>
          </cell>
          <cell r="O697" t="str">
            <v xml:space="preserve"> </v>
          </cell>
        </row>
        <row r="698">
          <cell r="A698" t="str">
            <v xml:space="preserve">IR Optics SFP, OC-3           </v>
          </cell>
          <cell r="B698" t="str">
            <v>1184543P2</v>
          </cell>
          <cell r="C698" t="str">
            <v>This IR Optics SFP is the optical transceiver that slides onto the baseboard (P/N 1184543L4).</v>
          </cell>
          <cell r="D698">
            <v>455</v>
          </cell>
          <cell r="E698" t="str">
            <v>Call For Quote</v>
          </cell>
          <cell r="F698" t="str">
            <v>Call For Quote</v>
          </cell>
          <cell r="H698">
            <v>0</v>
          </cell>
          <cell r="I698" t="str">
            <v xml:space="preserve"> </v>
          </cell>
          <cell r="J698" t="str">
            <v xml:space="preserve"> </v>
          </cell>
          <cell r="K698" t="str">
            <v xml:space="preserve"> </v>
          </cell>
          <cell r="L698" t="str">
            <v xml:space="preserve"> </v>
          </cell>
          <cell r="M698" t="str">
            <v xml:space="preserve"> </v>
          </cell>
          <cell r="N698" t="str">
            <v xml:space="preserve"> </v>
          </cell>
          <cell r="O698" t="str">
            <v xml:space="preserve"> </v>
          </cell>
        </row>
        <row r="699">
          <cell r="A699" t="str">
            <v xml:space="preserve">MM Optics FP, OC-3            </v>
          </cell>
          <cell r="B699" t="str">
            <v>1184543P3</v>
          </cell>
          <cell r="C699" t="str">
            <v>This MM Optics SFP is the optical transceiver that slides onto the baseboard (P/N 1184543L4).</v>
          </cell>
          <cell r="D699">
            <v>700</v>
          </cell>
          <cell r="E699" t="str">
            <v>Call For Quote</v>
          </cell>
          <cell r="F699" t="str">
            <v>Call For Quote</v>
          </cell>
          <cell r="H699">
            <v>0</v>
          </cell>
          <cell r="I699" t="str">
            <v xml:space="preserve"> </v>
          </cell>
          <cell r="J699" t="str">
            <v xml:space="preserve"> </v>
          </cell>
          <cell r="K699" t="str">
            <v xml:space="preserve"> </v>
          </cell>
          <cell r="L699" t="str">
            <v xml:space="preserve"> </v>
          </cell>
          <cell r="M699" t="str">
            <v xml:space="preserve"> </v>
          </cell>
          <cell r="N699" t="str">
            <v xml:space="preserve"> </v>
          </cell>
          <cell r="O699" t="str">
            <v xml:space="preserve"> </v>
          </cell>
        </row>
        <row r="700">
          <cell r="A700" t="str">
            <v xml:space="preserve">1550NM, 80KM SFP, OC-3        </v>
          </cell>
          <cell r="B700" t="str">
            <v>1184543P5</v>
          </cell>
          <cell r="C700" t="str">
            <v>This 1550nm Optics SFP is the optical transceiver that slides onto the baseboard (P/N 1184543L4).</v>
          </cell>
          <cell r="D700">
            <v>1575</v>
          </cell>
          <cell r="E700" t="str">
            <v>Call For Quote</v>
          </cell>
          <cell r="F700" t="str">
            <v>Call For Quote</v>
          </cell>
          <cell r="H700">
            <v>0</v>
          </cell>
          <cell r="I700" t="str">
            <v xml:space="preserve"> </v>
          </cell>
          <cell r="J700" t="str">
            <v xml:space="preserve"> </v>
          </cell>
          <cell r="K700" t="str">
            <v xml:space="preserve"> </v>
          </cell>
          <cell r="L700" t="str">
            <v xml:space="preserve"> </v>
          </cell>
          <cell r="M700" t="str">
            <v xml:space="preserve"> </v>
          </cell>
          <cell r="N700" t="str">
            <v xml:space="preserve"> </v>
          </cell>
          <cell r="O700" t="str">
            <v xml:space="preserve"> </v>
          </cell>
        </row>
        <row r="701">
          <cell r="A701" t="str">
            <v>8 PORT 10/100 EOS, ENHANCED, H</v>
          </cell>
          <cell r="B701" t="str">
            <v>1184545L1</v>
          </cell>
          <cell r="C701" t="str">
            <v>The 10/100 Ethernet Module-Enhanced, High Capacity (622Mb backplane interface), provides eight ports of 10/100 Ethernet over SONET as a tributary from the OPTI-6100 system. The  module uses a front connector and LC/SFP connectors.</v>
          </cell>
          <cell r="D701">
            <v>3673</v>
          </cell>
          <cell r="E701" t="str">
            <v>Call For Quote</v>
          </cell>
          <cell r="F701" t="str">
            <v>Call For Quote</v>
          </cell>
          <cell r="H701">
            <v>0</v>
          </cell>
          <cell r="I701" t="str">
            <v xml:space="preserve"> </v>
          </cell>
          <cell r="J701" t="str">
            <v xml:space="preserve"> </v>
          </cell>
          <cell r="K701" t="str">
            <v xml:space="preserve"> </v>
          </cell>
          <cell r="L701" t="str">
            <v xml:space="preserve"> </v>
          </cell>
          <cell r="M701" t="str">
            <v xml:space="preserve"> </v>
          </cell>
          <cell r="N701" t="str">
            <v xml:space="preserve"> </v>
          </cell>
          <cell r="O701" t="str">
            <v xml:space="preserve"> </v>
          </cell>
        </row>
        <row r="702">
          <cell r="A702" t="str">
            <v>1 PORT GIGE EOS, ENHANCED, HIG</v>
          </cell>
          <cell r="B702" t="str">
            <v>1184546L1</v>
          </cell>
          <cell r="C702" t="str">
            <v>The Gigabit Ethernet Module-Enhanced, High Capacity (622Mb backplane interface), provides one port of GigE over SONET as a tributary from the OPTI-6100 system. The module uses front panel RJ-45 connectors.</v>
          </cell>
          <cell r="D702">
            <v>3513</v>
          </cell>
          <cell r="E702" t="str">
            <v>Call For Quote</v>
          </cell>
          <cell r="F702" t="str">
            <v>Call For Quote</v>
          </cell>
          <cell r="H702">
            <v>0</v>
          </cell>
          <cell r="I702" t="str">
            <v xml:space="preserve"> </v>
          </cell>
          <cell r="J702" t="str">
            <v xml:space="preserve"> </v>
          </cell>
          <cell r="K702" t="str">
            <v xml:space="preserve"> </v>
          </cell>
          <cell r="L702" t="str">
            <v xml:space="preserve"> </v>
          </cell>
          <cell r="M702" t="str">
            <v xml:space="preserve"> </v>
          </cell>
          <cell r="N702" t="str">
            <v xml:space="preserve"> </v>
          </cell>
          <cell r="O702" t="str">
            <v xml:space="preserve"> </v>
          </cell>
        </row>
        <row r="703">
          <cell r="A703" t="str">
            <v xml:space="preserve">OPTI-6100 SMX EFANM           </v>
          </cell>
          <cell r="B703" t="str">
            <v>1184550L1</v>
          </cell>
          <cell r="C703" t="str">
            <v xml:space="preserve">Enhanced fan pack with alarms for OPTI-6100 (SMX chassis).  Fits 19-in. or 23-in. rack with 1 RMU design.  Includes P/N 1184550L3 FANM Heat Baffle (1); 1184551L1 ASSY  FANM Replacement Fan (1); and P/N 1184552L1 FANM Replacement Filter.  </v>
          </cell>
          <cell r="D703">
            <v>450</v>
          </cell>
          <cell r="E703" t="str">
            <v>Call For Quote</v>
          </cell>
          <cell r="F703" t="str">
            <v>Call For Quote</v>
          </cell>
          <cell r="H703">
            <v>0</v>
          </cell>
          <cell r="I703" t="str">
            <v xml:space="preserve"> </v>
          </cell>
          <cell r="J703" t="str">
            <v xml:space="preserve"> </v>
          </cell>
          <cell r="K703" t="str">
            <v xml:space="preserve"> </v>
          </cell>
          <cell r="L703" t="str">
            <v xml:space="preserve"> </v>
          </cell>
          <cell r="M703" t="str">
            <v xml:space="preserve"> </v>
          </cell>
          <cell r="N703" t="str">
            <v xml:space="preserve"> </v>
          </cell>
          <cell r="O703" t="str">
            <v xml:space="preserve"> </v>
          </cell>
        </row>
        <row r="704">
          <cell r="A704" t="str">
            <v>OPTI-6100 SMX EFANM Replacement H</v>
          </cell>
          <cell r="B704" t="str">
            <v>1184550L3</v>
          </cell>
          <cell r="C704" t="str">
            <v>Replacement fan housing for the 1184507L1.</v>
          </cell>
          <cell r="D704">
            <v>383</v>
          </cell>
          <cell r="E704" t="str">
            <v>Call For Quote</v>
          </cell>
          <cell r="F704" t="str">
            <v>Call For Quote</v>
          </cell>
          <cell r="H704">
            <v>0</v>
          </cell>
          <cell r="I704" t="str">
            <v xml:space="preserve"> </v>
          </cell>
          <cell r="J704" t="str">
            <v xml:space="preserve"> </v>
          </cell>
          <cell r="K704" t="str">
            <v xml:space="preserve"> </v>
          </cell>
          <cell r="L704" t="str">
            <v xml:space="preserve"> </v>
          </cell>
          <cell r="M704" t="str">
            <v xml:space="preserve"> </v>
          </cell>
          <cell r="N704" t="str">
            <v xml:space="preserve"> </v>
          </cell>
          <cell r="O704" t="str">
            <v xml:space="preserve"> </v>
          </cell>
        </row>
        <row r="705">
          <cell r="A705" t="str">
            <v xml:space="preserve">Replacement Fan Assembly, SMX EFANM  </v>
          </cell>
          <cell r="B705" t="str">
            <v>1184551L1</v>
          </cell>
          <cell r="C705" t="str">
            <v>Replacement fan module for fan replacement in the SMX EFANM.</v>
          </cell>
          <cell r="D705">
            <v>191</v>
          </cell>
          <cell r="E705" t="str">
            <v>Call For Quote</v>
          </cell>
          <cell r="F705" t="str">
            <v>Call For Quote</v>
          </cell>
          <cell r="H705">
            <v>0</v>
          </cell>
          <cell r="I705" t="str">
            <v xml:space="preserve"> </v>
          </cell>
          <cell r="J705" t="str">
            <v xml:space="preserve"> </v>
          </cell>
          <cell r="K705" t="str">
            <v xml:space="preserve"> </v>
          </cell>
          <cell r="L705" t="str">
            <v xml:space="preserve"> </v>
          </cell>
          <cell r="M705" t="str">
            <v xml:space="preserve"> </v>
          </cell>
          <cell r="N705" t="str">
            <v xml:space="preserve"> </v>
          </cell>
          <cell r="O705" t="str">
            <v xml:space="preserve"> </v>
          </cell>
        </row>
        <row r="706">
          <cell r="A706" t="str">
            <v xml:space="preserve">Replacement Filter, SMX EFANM     </v>
          </cell>
          <cell r="B706" t="str">
            <v>1184552L1</v>
          </cell>
          <cell r="C706" t="str">
            <v>Replacement filter for the SMX EFANM.</v>
          </cell>
          <cell r="D706">
            <v>64</v>
          </cell>
          <cell r="E706" t="str">
            <v>Call For Quote</v>
          </cell>
          <cell r="F706" t="str">
            <v>Call For Quote</v>
          </cell>
          <cell r="H706">
            <v>0</v>
          </cell>
          <cell r="I706" t="str">
            <v xml:space="preserve"> </v>
          </cell>
          <cell r="J706" t="str">
            <v xml:space="preserve"> </v>
          </cell>
          <cell r="K706" t="str">
            <v xml:space="preserve"> </v>
          </cell>
          <cell r="L706" t="str">
            <v xml:space="preserve"> </v>
          </cell>
          <cell r="M706" t="str">
            <v xml:space="preserve"> </v>
          </cell>
          <cell r="N706" t="str">
            <v xml:space="preserve"> </v>
          </cell>
          <cell r="O706" t="str">
            <v xml:space="preserve"> </v>
          </cell>
        </row>
        <row r="707">
          <cell r="A707" t="str">
            <v>Dual Battery Wallmount Bracket</v>
          </cell>
          <cell r="B707" t="str">
            <v>1175052L1</v>
          </cell>
          <cell r="C707" t="str">
            <v>The Dual Wallmount Battery Bracket surface mounts one or two 1175044L1 Battery Backup units to a wall.</v>
          </cell>
          <cell r="D707">
            <v>210</v>
          </cell>
          <cell r="E707" t="str">
            <v>Call For Quote</v>
          </cell>
          <cell r="F707" t="str">
            <v>Call For Quote</v>
          </cell>
          <cell r="H707">
            <v>0</v>
          </cell>
          <cell r="I707" t="str">
            <v xml:space="preserve"> </v>
          </cell>
          <cell r="J707" t="str">
            <v xml:space="preserve"> </v>
          </cell>
          <cell r="K707" t="str">
            <v xml:space="preserve"> </v>
          </cell>
          <cell r="L707" t="str">
            <v xml:space="preserve"> </v>
          </cell>
          <cell r="M707" t="str">
            <v xml:space="preserve"> </v>
          </cell>
          <cell r="N707" t="str">
            <v xml:space="preserve"> </v>
          </cell>
          <cell r="O707" t="str">
            <v xml:space="preserve"> </v>
          </cell>
        </row>
        <row r="708">
          <cell r="A708" t="str">
            <v xml:space="preserve">OPTI-6100 OMM3/STM1 UPSR (IR) </v>
          </cell>
          <cell r="B708" t="str">
            <v>1184502L5</v>
          </cell>
          <cell r="C708" t="str">
            <v>OC-3  SONET Intermediate Reach, 1310nm, Single Mode Optical Module. It terminates the OC-3  fiber circuit(s) to feed the OPTI-6100 chassis. It operates in Add/Drop mode (Unidirectional Path Switched Ring) or Terminal mode. It converts the optical signal i</v>
          </cell>
          <cell r="D708">
            <v>3130</v>
          </cell>
          <cell r="E708" t="str">
            <v>Call For Quote</v>
          </cell>
          <cell r="F708" t="str">
            <v>Call For Quote</v>
          </cell>
          <cell r="H708">
            <v>0</v>
          </cell>
          <cell r="I708" t="str">
            <v xml:space="preserve"> </v>
          </cell>
          <cell r="J708" t="str">
            <v xml:space="preserve"> </v>
          </cell>
          <cell r="K708" t="str">
            <v xml:space="preserve"> </v>
          </cell>
          <cell r="L708" t="str">
            <v xml:space="preserve"> </v>
          </cell>
          <cell r="M708" t="str">
            <v xml:space="preserve"> </v>
          </cell>
          <cell r="N708" t="str">
            <v xml:space="preserve"> </v>
          </cell>
          <cell r="O708" t="str">
            <v xml:space="preserve"> </v>
          </cell>
        </row>
        <row r="709">
          <cell r="A709" t="str">
            <v xml:space="preserve">OPTI-6100 OMM3/STM1 UPSR (LR) </v>
          </cell>
          <cell r="B709" t="str">
            <v>1184502L6</v>
          </cell>
          <cell r="C709" t="str">
            <v>OC-3 SONET Long Reach, 1310nm, Single Mode Optical Module. It terminates the OC-3  fiber circuit(s) to feed the OPTI-6100 chassis. It operates in Add/Drop mode (Unidirectional Path Switched Ring) or Terminal mode. It converts the optical signal into digit</v>
          </cell>
          <cell r="D709">
            <v>3184</v>
          </cell>
          <cell r="E709" t="str">
            <v>Call For Quote</v>
          </cell>
          <cell r="F709" t="str">
            <v>Call For Quote</v>
          </cell>
          <cell r="H709">
            <v>0</v>
          </cell>
          <cell r="I709" t="str">
            <v xml:space="preserve"> </v>
          </cell>
          <cell r="J709" t="str">
            <v xml:space="preserve"> </v>
          </cell>
          <cell r="K709" t="str">
            <v xml:space="preserve"> </v>
          </cell>
          <cell r="L709" t="str">
            <v xml:space="preserve"> </v>
          </cell>
          <cell r="M709" t="str">
            <v xml:space="preserve"> </v>
          </cell>
          <cell r="N709" t="str">
            <v xml:space="preserve"> </v>
          </cell>
          <cell r="O709" t="str">
            <v xml:space="preserve"> </v>
          </cell>
        </row>
        <row r="710">
          <cell r="A710" t="str">
            <v xml:space="preserve">OMM3VLR2                      </v>
          </cell>
          <cell r="B710" t="str">
            <v>1184502L7</v>
          </cell>
          <cell r="C710" t="str">
            <v>The OPTI-6100 OC-3 LR2 SONET long-reach, 1550 nm, single-mode, 2-fiber ADM Optical Multiplexer Module (OMM3VLR2) terminates an OC-3 fiber circuit to feed the OPTI-6100 chassis. It operates in Terminal mode or UPSR mode.</v>
          </cell>
          <cell r="D710">
            <v>3784</v>
          </cell>
          <cell r="E710" t="str">
            <v>Call For Quote</v>
          </cell>
          <cell r="F710" t="str">
            <v>Call For Quote</v>
          </cell>
          <cell r="H710">
            <v>0</v>
          </cell>
          <cell r="I710" t="str">
            <v xml:space="preserve"> </v>
          </cell>
          <cell r="J710" t="str">
            <v xml:space="preserve"> </v>
          </cell>
          <cell r="K710" t="str">
            <v xml:space="preserve"> </v>
          </cell>
          <cell r="L710" t="str">
            <v xml:space="preserve"> </v>
          </cell>
          <cell r="M710" t="str">
            <v xml:space="preserve"> </v>
          </cell>
          <cell r="N710" t="str">
            <v xml:space="preserve"> </v>
          </cell>
          <cell r="O710" t="str">
            <v xml:space="preserve"> </v>
          </cell>
        </row>
        <row r="711">
          <cell r="A711" t="str">
            <v xml:space="preserve">OMM3SR                        </v>
          </cell>
          <cell r="B711" t="str">
            <v>1184502L10</v>
          </cell>
          <cell r="C711" t="str">
            <v>The OPTI-6100 OC-3 Single-Fiber Optical Multiplexer Module, Remote Terminal (OMM3SR) terminates the OC-3 fiber circuit(s) from an OMM3SC module (P/N 1184502L9) to feed the OPTI-6100 chassis. The OMM3SR module operates only in Terminal mode, converting the</v>
          </cell>
          <cell r="D711">
            <v>1673</v>
          </cell>
          <cell r="E711" t="str">
            <v>Call For Quote</v>
          </cell>
          <cell r="F711" t="str">
            <v>Call For Quote</v>
          </cell>
          <cell r="I711" t="str">
            <v xml:space="preserve"> </v>
          </cell>
          <cell r="J711" t="str">
            <v xml:space="preserve"> </v>
          </cell>
          <cell r="K711" t="str">
            <v xml:space="preserve"> </v>
          </cell>
          <cell r="L711" t="str">
            <v xml:space="preserve"> </v>
          </cell>
          <cell r="M711" t="str">
            <v xml:space="preserve"> </v>
          </cell>
          <cell r="N711" t="str">
            <v xml:space="preserve"> </v>
          </cell>
          <cell r="O711" t="str">
            <v xml:space="preserve"> </v>
          </cell>
        </row>
        <row r="712">
          <cell r="A712" t="str">
            <v xml:space="preserve">OMM3SC                        </v>
          </cell>
          <cell r="B712" t="str">
            <v>1184502L9</v>
          </cell>
          <cell r="C712" t="str">
            <v>The OPTI-6100 OC-3 Single-Fiber Optical Multiplexer Module, Central Office (OMM3SC) terminates the OC-3 fiber circuit(s) from an OMM3SR module (P/N 1184502L10) to feed the OPTI-6100 chassis. The OMM3SC module operates only in Terminal mode, converting the</v>
          </cell>
          <cell r="D712">
            <v>1666</v>
          </cell>
          <cell r="E712" t="str">
            <v>Call For Quote</v>
          </cell>
          <cell r="F712" t="str">
            <v>Call For Quote</v>
          </cell>
          <cell r="I712" t="str">
            <v xml:space="preserve"> </v>
          </cell>
          <cell r="J712" t="str">
            <v xml:space="preserve"> </v>
          </cell>
          <cell r="K712" t="str">
            <v xml:space="preserve"> </v>
          </cell>
          <cell r="L712" t="str">
            <v xml:space="preserve"> </v>
          </cell>
          <cell r="M712" t="str">
            <v xml:space="preserve"> </v>
          </cell>
          <cell r="N712" t="str">
            <v xml:space="preserve"> </v>
          </cell>
          <cell r="O712" t="str">
            <v xml:space="preserve"> </v>
          </cell>
        </row>
        <row r="713">
          <cell r="A713" t="str">
            <v xml:space="preserve">OPTI-6100 HFANM FAN KIT       </v>
          </cell>
          <cell r="B713" t="str">
            <v>1184537L1</v>
          </cell>
          <cell r="C713" t="str">
            <v xml:space="preserve">OPTI-6100 Cross-connect Mux.  Provides VT1.5 Mapper Cross-connect card Interface for high-speed slots.  Allows for 336 VT 1.5 cross-connect matrix.  Maximum of two per chassis.  The second card will provide protection.  Allows the OPTI-6100 to be used as </v>
          </cell>
          <cell r="D713">
            <v>755</v>
          </cell>
          <cell r="E713" t="str">
            <v>Call For Quote</v>
          </cell>
          <cell r="F713" t="str">
            <v>Call For Quote</v>
          </cell>
          <cell r="I713" t="str">
            <v xml:space="preserve"> </v>
          </cell>
          <cell r="J713" t="str">
            <v xml:space="preserve"> </v>
          </cell>
          <cell r="K713" t="str">
            <v xml:space="preserve"> </v>
          </cell>
          <cell r="L713" t="str">
            <v xml:space="preserve"> </v>
          </cell>
          <cell r="M713" t="str">
            <v xml:space="preserve"> </v>
          </cell>
          <cell r="N713" t="str">
            <v xml:space="preserve"> </v>
          </cell>
          <cell r="O713" t="str">
            <v xml:space="preserve"> </v>
          </cell>
        </row>
        <row r="714">
          <cell r="A714" t="str">
            <v xml:space="preserve">OPTI-6100, HEAT, BAFFLE       </v>
          </cell>
          <cell r="B714" t="str">
            <v>1184538L1</v>
          </cell>
          <cell r="C714" t="str">
            <v>The 1184538L1 OPTI-6100 Heat Baffle is utilized with the OPTI-6100 chassis in applications that require the airflow characteristics of a heat baffle. The 1184538L1 is a 1U baffle with 19-in. mounting and is primarily designed for applications where an 118</v>
          </cell>
          <cell r="D714">
            <v>306</v>
          </cell>
          <cell r="E714" t="str">
            <v>Call For Quote</v>
          </cell>
          <cell r="F714" t="str">
            <v>Call For Quote</v>
          </cell>
          <cell r="I714" t="str">
            <v xml:space="preserve"> </v>
          </cell>
          <cell r="J714" t="str">
            <v xml:space="preserve"> </v>
          </cell>
          <cell r="K714" t="str">
            <v xml:space="preserve"> </v>
          </cell>
          <cell r="L714" t="str">
            <v xml:space="preserve"> </v>
          </cell>
          <cell r="M714" t="str">
            <v xml:space="preserve"> </v>
          </cell>
          <cell r="N714" t="str">
            <v xml:space="preserve"> </v>
          </cell>
          <cell r="O714" t="str">
            <v xml:space="preserve"> </v>
          </cell>
        </row>
        <row r="715">
          <cell r="A715" t="str">
            <v xml:space="preserve">COPPER SFP, GIG E             </v>
          </cell>
          <cell r="B715" t="str">
            <v>1184561P4</v>
          </cell>
          <cell r="C715" t="str">
            <v xml:space="preserve">Electrical GigE SFP module, RJ45. </v>
          </cell>
          <cell r="D715">
            <v>150</v>
          </cell>
          <cell r="E715" t="str">
            <v>Call For Quote</v>
          </cell>
          <cell r="F715" t="str">
            <v>Call For Quote</v>
          </cell>
          <cell r="I715" t="str">
            <v xml:space="preserve"> </v>
          </cell>
          <cell r="J715" t="str">
            <v xml:space="preserve"> </v>
          </cell>
          <cell r="K715" t="str">
            <v xml:space="preserve"> </v>
          </cell>
          <cell r="L715" t="str">
            <v xml:space="preserve"> </v>
          </cell>
          <cell r="M715" t="str">
            <v xml:space="preserve"> </v>
          </cell>
          <cell r="N715" t="str">
            <v xml:space="preserve"> </v>
          </cell>
          <cell r="O715" t="str">
            <v xml:space="preserve"> </v>
          </cell>
        </row>
        <row r="716">
          <cell r="A716" t="str">
            <v>Cable, DSX1, 64-Pin, Male-Female, Amphenol, 14"</v>
          </cell>
          <cell r="B716" t="str">
            <v>1196CP501L1</v>
          </cell>
          <cell r="C716" t="str">
            <v>14" Copper, 64-Pin, Male, 180-degree amphenol to 64-pin, Female, 90-degree amphenol DSX-1 cable for connection between the OPTI-6100 (1184500L1) and an MX 2800 patch panels (1200291L1 and 1200291L2).</v>
          </cell>
          <cell r="D716">
            <v>42</v>
          </cell>
          <cell r="E716" t="str">
            <v>Call For Quote</v>
          </cell>
          <cell r="F716" t="str">
            <v>Call For Quote</v>
          </cell>
          <cell r="H716">
            <v>0</v>
          </cell>
          <cell r="I716" t="str">
            <v xml:space="preserve"> </v>
          </cell>
          <cell r="J716" t="str">
            <v xml:space="preserve"> </v>
          </cell>
          <cell r="K716" t="str">
            <v xml:space="preserve"> </v>
          </cell>
          <cell r="L716" t="str">
            <v xml:space="preserve"> </v>
          </cell>
          <cell r="M716" t="str">
            <v xml:space="preserve"> </v>
          </cell>
          <cell r="N716" t="str">
            <v xml:space="preserve"> </v>
          </cell>
          <cell r="O716" t="str">
            <v xml:space="preserve"> </v>
          </cell>
        </row>
        <row r="717">
          <cell r="A717" t="str">
            <v>Cable, DSX1, 64-Pin, Male-Female, Amphenol, 5'</v>
          </cell>
          <cell r="B717" t="str">
            <v>1196CP501L2</v>
          </cell>
          <cell r="C717" t="str">
            <v>5' Copper, 64-Pin, Male, 180-degree amphenol to 64-pin, Female, 90-degree amphenol DSX-1 cable for connection between the OPTI-6100 (1184500L1) and an MX 2800 patch panels (1200291L1 and 1200291L2).</v>
          </cell>
          <cell r="D717">
            <v>54</v>
          </cell>
          <cell r="E717" t="str">
            <v>Call For Quote</v>
          </cell>
          <cell r="F717" t="str">
            <v>Call For Quote</v>
          </cell>
          <cell r="H717">
            <v>0</v>
          </cell>
          <cell r="I717" t="str">
            <v xml:space="preserve"> </v>
          </cell>
          <cell r="J717" t="str">
            <v xml:space="preserve"> </v>
          </cell>
          <cell r="K717" t="str">
            <v xml:space="preserve"> </v>
          </cell>
          <cell r="L717" t="str">
            <v xml:space="preserve"> </v>
          </cell>
          <cell r="M717" t="str">
            <v xml:space="preserve"> </v>
          </cell>
          <cell r="N717" t="str">
            <v xml:space="preserve"> </v>
          </cell>
          <cell r="O717" t="str">
            <v xml:space="preserve"> </v>
          </cell>
        </row>
        <row r="718">
          <cell r="A718" t="str">
            <v>Cable, DSX1, 64-Pin, Male-Female, Amphenol, 15'</v>
          </cell>
          <cell r="B718" t="str">
            <v>1196CP501L3</v>
          </cell>
          <cell r="C718" t="str">
            <v>15' Copper, 64-Pin, Male, 180-degree amphenol to 64-pin, Female, 90-degree amphenol DSX-1 cable for connection between the OPTI-6100 (1184500L1) and an MX 2800 patch panels (1200291L1 and 1200291L2).</v>
          </cell>
          <cell r="D718">
            <v>71</v>
          </cell>
          <cell r="E718" t="str">
            <v>Call For Quote</v>
          </cell>
          <cell r="F718" t="str">
            <v>Call For Quote</v>
          </cell>
          <cell r="H718">
            <v>0</v>
          </cell>
          <cell r="I718" t="str">
            <v xml:space="preserve"> </v>
          </cell>
          <cell r="J718" t="str">
            <v xml:space="preserve"> </v>
          </cell>
          <cell r="K718" t="str">
            <v xml:space="preserve"> </v>
          </cell>
          <cell r="L718" t="str">
            <v xml:space="preserve"> </v>
          </cell>
          <cell r="M718" t="str">
            <v xml:space="preserve"> </v>
          </cell>
          <cell r="N718" t="str">
            <v xml:space="preserve"> </v>
          </cell>
          <cell r="O718" t="str">
            <v xml:space="preserve"> </v>
          </cell>
        </row>
        <row r="719">
          <cell r="A719" t="str">
            <v>Cable, DSX1, 64-Pin, Male-Female, Amphenol, 25'</v>
          </cell>
          <cell r="B719" t="str">
            <v>1196CP501L4</v>
          </cell>
          <cell r="C719" t="str">
            <v>25' Copper, 64-Pin, Male, 180-degree amphenol to 64-pin, Female, 90-degree amphenol DSX-1 cable for connection between the OPTI-6100 (1184500L1) and an MX 2800 patch panels (1200291L1 and 1200291L2).</v>
          </cell>
          <cell r="D719">
            <v>90</v>
          </cell>
          <cell r="E719" t="str">
            <v>Call For Quote</v>
          </cell>
          <cell r="F719" t="str">
            <v>Call For Quote</v>
          </cell>
          <cell r="H719">
            <v>0</v>
          </cell>
          <cell r="I719" t="str">
            <v xml:space="preserve"> </v>
          </cell>
          <cell r="J719" t="str">
            <v xml:space="preserve"> </v>
          </cell>
          <cell r="K719" t="str">
            <v xml:space="preserve"> </v>
          </cell>
          <cell r="L719" t="str">
            <v xml:space="preserve"> </v>
          </cell>
          <cell r="M719" t="str">
            <v xml:space="preserve"> </v>
          </cell>
          <cell r="N719" t="str">
            <v xml:space="preserve"> </v>
          </cell>
          <cell r="O719" t="str">
            <v xml:space="preserve"> </v>
          </cell>
        </row>
        <row r="720">
          <cell r="A720" t="str">
            <v>DDS</v>
          </cell>
        </row>
        <row r="721">
          <cell r="A721" t="str">
            <v xml:space="preserve">DSU 56/64                              </v>
          </cell>
          <cell r="B721" t="str">
            <v>1200062L1</v>
          </cell>
          <cell r="C721" t="str">
            <v>DSU/CSU for 4-wire dedicated 56K or 64K applications.  Provides a V.35 DTE interface, set-up by DIP switches.  For synchronous communications only. Must be ordered and shipped in multiples of 5.</v>
          </cell>
          <cell r="D721">
            <v>345</v>
          </cell>
          <cell r="E721" t="str">
            <v>L1</v>
          </cell>
          <cell r="F721" t="str">
            <v>M1</v>
          </cell>
          <cell r="H721">
            <v>0</v>
          </cell>
          <cell r="I721" t="str">
            <v xml:space="preserve"> </v>
          </cell>
          <cell r="J721" t="str">
            <v xml:space="preserve"> </v>
          </cell>
          <cell r="K721" t="str">
            <v xml:space="preserve"> </v>
          </cell>
          <cell r="L721" t="str">
            <v xml:space="preserve"> </v>
          </cell>
          <cell r="M721" t="str">
            <v xml:space="preserve"> </v>
          </cell>
          <cell r="N721" t="str">
            <v xml:space="preserve"> </v>
          </cell>
          <cell r="O721" t="str">
            <v xml:space="preserve"> </v>
          </cell>
        </row>
        <row r="722">
          <cell r="A722" t="str">
            <v xml:space="preserve">DSU 5600                             </v>
          </cell>
          <cell r="B722" t="str">
            <v>1200078L1</v>
          </cell>
          <cell r="C722" t="str">
            <v>DSU/CSU for 4-wire dedicated 56K or 64K applications.  Provides an EIA-232 DTE Interface, set-up by DIP switches.  Supports synchronous &amp; asynchronous applications.</v>
          </cell>
          <cell r="D722">
            <v>365</v>
          </cell>
          <cell r="E722" t="str">
            <v>L1</v>
          </cell>
          <cell r="F722" t="str">
            <v>M1</v>
          </cell>
          <cell r="H722">
            <v>0</v>
          </cell>
          <cell r="I722" t="str">
            <v xml:space="preserve"> </v>
          </cell>
          <cell r="J722" t="str">
            <v xml:space="preserve"> </v>
          </cell>
          <cell r="K722" t="str">
            <v xml:space="preserve"> </v>
          </cell>
          <cell r="L722" t="str">
            <v xml:space="preserve"> </v>
          </cell>
          <cell r="M722" t="str">
            <v xml:space="preserve"> </v>
          </cell>
          <cell r="N722" t="str">
            <v xml:space="preserve"> </v>
          </cell>
          <cell r="O722" t="str">
            <v xml:space="preserve"> </v>
          </cell>
        </row>
        <row r="723">
          <cell r="A723" t="str">
            <v xml:space="preserve">DSU III AR                            </v>
          </cell>
          <cell r="B723" t="str">
            <v>1202011L1</v>
          </cell>
          <cell r="C723" t="str">
            <v>All Rate DSU/CSU for 4-wire Dedicated DDS or Switched 56K applications with Secondary channel. LCD display for configuration and status; V.35 and EIA-232 DTE connections; V.25bis Dialing.</v>
          </cell>
          <cell r="D723">
            <v>595</v>
          </cell>
          <cell r="E723" t="str">
            <v>L1</v>
          </cell>
          <cell r="F723" t="str">
            <v>M1</v>
          </cell>
          <cell r="H723">
            <v>0</v>
          </cell>
          <cell r="I723" t="str">
            <v xml:space="preserve"> </v>
          </cell>
          <cell r="J723" t="str">
            <v xml:space="preserve"> </v>
          </cell>
          <cell r="K723" t="str">
            <v xml:space="preserve"> </v>
          </cell>
          <cell r="L723" t="str">
            <v xml:space="preserve"> </v>
          </cell>
          <cell r="M723" t="str">
            <v xml:space="preserve"> </v>
          </cell>
          <cell r="N723" t="str">
            <v xml:space="preserve"> </v>
          </cell>
          <cell r="O723" t="str">
            <v xml:space="preserve"> </v>
          </cell>
        </row>
        <row r="724">
          <cell r="A724" t="str">
            <v>DSU III AR Rackmount</v>
          </cell>
          <cell r="B724" t="str">
            <v xml:space="preserve">1200034L1 </v>
          </cell>
          <cell r="C724" t="str">
            <v>Rackmount Unit for Smart 16 Shelf - Same features as DSU III AR [All Rate DSU/CSU for 4-wire Dedicated DDS or Switched 56K applications with Secondary channel. LCD display for configuration and status; V.35 and EIA-232 DTE connections; V.25bis Dialing].</v>
          </cell>
          <cell r="D724">
            <v>550</v>
          </cell>
          <cell r="E724" t="str">
            <v>Included in Chassis</v>
          </cell>
          <cell r="F724" t="str">
            <v>Included in Chassis</v>
          </cell>
          <cell r="H724">
            <v>0</v>
          </cell>
          <cell r="I724" t="str">
            <v xml:space="preserve"> </v>
          </cell>
          <cell r="J724" t="str">
            <v xml:space="preserve"> </v>
          </cell>
          <cell r="K724" t="str">
            <v xml:space="preserve"> </v>
          </cell>
          <cell r="L724" t="str">
            <v xml:space="preserve"> </v>
          </cell>
          <cell r="M724" t="str">
            <v xml:space="preserve"> </v>
          </cell>
          <cell r="N724" t="str">
            <v xml:space="preserve"> </v>
          </cell>
          <cell r="O724" t="str">
            <v xml:space="preserve"> </v>
          </cell>
        </row>
        <row r="725">
          <cell r="A725" t="str">
            <v>DSU III AR DC</v>
          </cell>
          <cell r="B725" t="str">
            <v>1200270L1</v>
          </cell>
          <cell r="C725" t="str">
            <v>All rate DSU/CSU for 4-wire dedicated DDS applications. LCD display for configuration and status; V.35 and EIA-232 DTE connections, DC power 20-60 Vdc.</v>
          </cell>
          <cell r="D725">
            <v>595</v>
          </cell>
          <cell r="E725" t="str">
            <v>L1</v>
          </cell>
          <cell r="F725" t="str">
            <v>M1</v>
          </cell>
          <cell r="H725">
            <v>0</v>
          </cell>
          <cell r="I725" t="str">
            <v xml:space="preserve"> </v>
          </cell>
          <cell r="J725" t="str">
            <v xml:space="preserve"> </v>
          </cell>
          <cell r="K725" t="str">
            <v xml:space="preserve"> </v>
          </cell>
          <cell r="L725" t="str">
            <v xml:space="preserve"> </v>
          </cell>
          <cell r="M725" t="str">
            <v xml:space="preserve"> </v>
          </cell>
          <cell r="N725" t="str">
            <v xml:space="preserve"> </v>
          </cell>
          <cell r="O725" t="str">
            <v xml:space="preserve"> </v>
          </cell>
        </row>
        <row r="726">
          <cell r="A726" t="str">
            <v>DSU III DBU V.34 Rackmount</v>
          </cell>
          <cell r="B726" t="str">
            <v>1200172L2</v>
          </cell>
          <cell r="C726" t="str">
            <v>Rackmount DSU for Smart 16 Shelf - Same features as DSU III AR with V.34 Dial Backup (max. 33.6 kbps analog).  Ethernet SNMP and telnet access provided in Smart 16e shelf. Replaces 1200172L1</v>
          </cell>
          <cell r="D726">
            <v>1075</v>
          </cell>
          <cell r="E726" t="str">
            <v>Included in Chassis</v>
          </cell>
          <cell r="F726" t="str">
            <v>Included in Chassis</v>
          </cell>
          <cell r="H726">
            <v>0</v>
          </cell>
          <cell r="I726" t="str">
            <v xml:space="preserve"> </v>
          </cell>
          <cell r="J726" t="str">
            <v xml:space="preserve"> </v>
          </cell>
          <cell r="K726" t="str">
            <v xml:space="preserve"> </v>
          </cell>
          <cell r="L726" t="str">
            <v xml:space="preserve"> </v>
          </cell>
          <cell r="M726" t="str">
            <v xml:space="preserve"> </v>
          </cell>
          <cell r="N726" t="str">
            <v xml:space="preserve"> </v>
          </cell>
          <cell r="O726" t="str">
            <v xml:space="preserve"> </v>
          </cell>
        </row>
        <row r="727">
          <cell r="A727" t="str">
            <v>DSU III DBU ISDN Rackmount</v>
          </cell>
          <cell r="B727" t="str">
            <v>1200067L1</v>
          </cell>
          <cell r="C727" t="str">
            <v xml:space="preserve">Rackmount DSU for Smart 16 Shelf - Same features as DSU III AR with ISDN 1B+D Dial Backup. Ethernet SNMP and telnet access provided in Smart 16e shelf. </v>
          </cell>
          <cell r="D727">
            <v>1130</v>
          </cell>
          <cell r="E727" t="str">
            <v>Included in Chassis</v>
          </cell>
          <cell r="F727" t="str">
            <v>Included in Chassis</v>
          </cell>
          <cell r="H727">
            <v>0</v>
          </cell>
          <cell r="I727" t="str">
            <v xml:space="preserve"> </v>
          </cell>
          <cell r="J727" t="str">
            <v xml:space="preserve"> </v>
          </cell>
          <cell r="K727" t="str">
            <v xml:space="preserve"> </v>
          </cell>
          <cell r="L727" t="str">
            <v xml:space="preserve"> </v>
          </cell>
          <cell r="M727" t="str">
            <v xml:space="preserve"> </v>
          </cell>
          <cell r="N727" t="str">
            <v xml:space="preserve"> </v>
          </cell>
          <cell r="O727" t="str">
            <v xml:space="preserve"> </v>
          </cell>
        </row>
        <row r="728">
          <cell r="A728" t="str">
            <v xml:space="preserve">DSU III TDM                       </v>
          </cell>
          <cell r="B728" t="str">
            <v>1200063L1</v>
          </cell>
          <cell r="C728" t="str">
            <v xml:space="preserve">4-Port TDM DSU/CSU for 4-wire dedicated DDS application.  Provides four EIA-232 DTE Interfaces for multiplexing up to four devices to a single DDS circuit.  </v>
          </cell>
          <cell r="D728">
            <v>995</v>
          </cell>
          <cell r="E728" t="str">
            <v>L2</v>
          </cell>
          <cell r="F728" t="str">
            <v>M2</v>
          </cell>
          <cell r="H728">
            <v>0</v>
          </cell>
          <cell r="I728" t="str">
            <v xml:space="preserve"> </v>
          </cell>
          <cell r="J728" t="str">
            <v xml:space="preserve"> </v>
          </cell>
          <cell r="K728" t="str">
            <v xml:space="preserve"> </v>
          </cell>
          <cell r="L728" t="str">
            <v xml:space="preserve"> </v>
          </cell>
          <cell r="M728" t="str">
            <v xml:space="preserve"> </v>
          </cell>
          <cell r="N728" t="str">
            <v xml:space="preserve"> </v>
          </cell>
          <cell r="O728" t="str">
            <v xml:space="preserve"> </v>
          </cell>
        </row>
        <row r="729">
          <cell r="A729" t="str">
            <v>DSU III TDM V.35 Adapter Cable Male DB-25 to Male V.35</v>
          </cell>
          <cell r="B729" t="str">
            <v>1200063L6</v>
          </cell>
          <cell r="C729" t="str">
            <v>V.35 Adapter Cable, 6 ft., male to male for DSU III TDM Applications.</v>
          </cell>
          <cell r="D729">
            <v>120</v>
          </cell>
          <cell r="E729" t="str">
            <v>Included in Chassis</v>
          </cell>
          <cell r="F729" t="str">
            <v>Included in Chassis</v>
          </cell>
          <cell r="H729">
            <v>0</v>
          </cell>
          <cell r="I729" t="str">
            <v xml:space="preserve"> </v>
          </cell>
          <cell r="J729" t="str">
            <v xml:space="preserve"> </v>
          </cell>
          <cell r="K729" t="str">
            <v xml:space="preserve"> </v>
          </cell>
          <cell r="L729" t="str">
            <v xml:space="preserve"> </v>
          </cell>
          <cell r="M729" t="str">
            <v xml:space="preserve"> </v>
          </cell>
          <cell r="N729" t="str">
            <v xml:space="preserve"> </v>
          </cell>
          <cell r="O729" t="str">
            <v xml:space="preserve"> </v>
          </cell>
        </row>
        <row r="730">
          <cell r="A730" t="str">
            <v>DSU III TDM V.35 Adapter Cable MaleDB-25 to Female V.35</v>
          </cell>
          <cell r="B730" t="str">
            <v>1200063L8</v>
          </cell>
          <cell r="C730" t="str">
            <v>V.35 Adapter Cable, 6 ft., male to female for DSU III TDM Applications.</v>
          </cell>
          <cell r="D730">
            <v>120</v>
          </cell>
          <cell r="E730" t="str">
            <v>Included in Chassis</v>
          </cell>
          <cell r="F730" t="str">
            <v>Included in Chassis</v>
          </cell>
          <cell r="H730">
            <v>0</v>
          </cell>
          <cell r="I730" t="str">
            <v xml:space="preserve"> </v>
          </cell>
          <cell r="J730" t="str">
            <v xml:space="preserve"> </v>
          </cell>
          <cell r="K730" t="str">
            <v xml:space="preserve"> </v>
          </cell>
          <cell r="L730" t="str">
            <v xml:space="preserve"> </v>
          </cell>
          <cell r="M730" t="str">
            <v xml:space="preserve"> </v>
          </cell>
          <cell r="N730" t="str">
            <v xml:space="preserve"> </v>
          </cell>
          <cell r="O730" t="str">
            <v xml:space="preserve"> </v>
          </cell>
        </row>
        <row r="731">
          <cell r="A731" t="str">
            <v>DSU IV ESP</v>
          </cell>
          <cell r="B731" t="str">
            <v>1204011L1</v>
          </cell>
          <cell r="C731" t="str">
            <v>All-rate SNMP 4-wire dedicated DDS/Switch 56 DSU/CSU.  LCD, VT 100, SNMP and Telnet for configuration and status information. Integrated SLIP/PPP, V.35 and EIA-232 DTE interfaces. Ethernet SNMP access and DBU available through Option Cards - see Accessori</v>
          </cell>
          <cell r="D731">
            <v>725</v>
          </cell>
          <cell r="E731" t="str">
            <v>L1</v>
          </cell>
          <cell r="F731" t="str">
            <v>M2</v>
          </cell>
          <cell r="H731">
            <v>0</v>
          </cell>
          <cell r="I731" t="str">
            <v xml:space="preserve"> </v>
          </cell>
          <cell r="J731" t="str">
            <v xml:space="preserve"> </v>
          </cell>
          <cell r="K731" t="str">
            <v xml:space="preserve"> </v>
          </cell>
          <cell r="L731" t="str">
            <v xml:space="preserve"> </v>
          </cell>
          <cell r="M731" t="str">
            <v xml:space="preserve"> </v>
          </cell>
          <cell r="N731" t="str">
            <v xml:space="preserve"> </v>
          </cell>
          <cell r="O731" t="str">
            <v xml:space="preserve"> </v>
          </cell>
        </row>
        <row r="732">
          <cell r="A732" t="str">
            <v>DSU IV ESP w/Ethernet</v>
          </cell>
          <cell r="B732" t="str">
            <v>4204011L1</v>
          </cell>
          <cell r="C732" t="str">
            <v>DSU IV ESP (1204011L1) bundled with ESP Ethernet Card (1204005L1)</v>
          </cell>
          <cell r="D732">
            <v>825</v>
          </cell>
          <cell r="E732" t="str">
            <v>L1</v>
          </cell>
          <cell r="F732" t="str">
            <v>M2</v>
          </cell>
          <cell r="H732">
            <v>0</v>
          </cell>
          <cell r="I732" t="str">
            <v xml:space="preserve"> </v>
          </cell>
          <cell r="J732" t="str">
            <v xml:space="preserve"> </v>
          </cell>
          <cell r="K732" t="str">
            <v xml:space="preserve"> </v>
          </cell>
          <cell r="L732" t="str">
            <v xml:space="preserve"> </v>
          </cell>
          <cell r="M732" t="str">
            <v xml:space="preserve"> </v>
          </cell>
          <cell r="N732" t="str">
            <v xml:space="preserve"> </v>
          </cell>
          <cell r="O732" t="str">
            <v xml:space="preserve"> </v>
          </cell>
        </row>
        <row r="733">
          <cell r="A733" t="str">
            <v>FRAME RELAY</v>
          </cell>
        </row>
        <row r="734">
          <cell r="A734" t="str">
            <v>Express 5110</v>
          </cell>
          <cell r="B734" t="str">
            <v>1202130L2</v>
          </cell>
          <cell r="C734" t="str">
            <v xml:space="preserve">Dual Port multi-protocol FRAD, includes an integrated 56/64K DSU/CSU.  Two DTE &amp; one DCE EIA-232 (DB25) interfaces built-in, V.35 is supported but requires either 1200193L1 or 1200194L1 adapter cable(s). </v>
          </cell>
          <cell r="D734">
            <v>945</v>
          </cell>
          <cell r="E734" t="str">
            <v>L5</v>
          </cell>
          <cell r="F734" t="str">
            <v>M6</v>
          </cell>
          <cell r="H734">
            <v>0</v>
          </cell>
          <cell r="I734" t="str">
            <v xml:space="preserve"> </v>
          </cell>
          <cell r="J734" t="str">
            <v xml:space="preserve"> </v>
          </cell>
          <cell r="K734" t="str">
            <v xml:space="preserve"> </v>
          </cell>
          <cell r="L734" t="str">
            <v xml:space="preserve"> </v>
          </cell>
          <cell r="M734" t="str">
            <v xml:space="preserve"> </v>
          </cell>
          <cell r="N734" t="str">
            <v xml:space="preserve"> </v>
          </cell>
          <cell r="O734" t="str">
            <v xml:space="preserve"> </v>
          </cell>
        </row>
        <row r="735">
          <cell r="A735" t="str">
            <v>Express 5200</v>
          </cell>
          <cell r="B735" t="str">
            <v>1202175L1</v>
          </cell>
          <cell r="C735" t="str">
            <v>Dual port multi-protocol FRAD/Pt-Pt DDS Mux, supports voice w/ Dual voice cards. Includes integrated 56/64K DSU, DBU supported for DDS mode w/ESP DBU cards (see Modules &amp; Accessories).  V.35 requires either 1200193L1 or 1200194L1 adapter cable(s).</v>
          </cell>
          <cell r="D735">
            <v>1145</v>
          </cell>
          <cell r="E735" t="str">
            <v>L5</v>
          </cell>
          <cell r="F735" t="str">
            <v>M6</v>
          </cell>
          <cell r="H735">
            <v>0</v>
          </cell>
          <cell r="I735" t="str">
            <v xml:space="preserve"> </v>
          </cell>
          <cell r="J735" t="str">
            <v xml:space="preserve"> </v>
          </cell>
          <cell r="K735" t="str">
            <v xml:space="preserve"> </v>
          </cell>
          <cell r="L735" t="str">
            <v xml:space="preserve"> </v>
          </cell>
          <cell r="M735" t="str">
            <v xml:space="preserve"> </v>
          </cell>
          <cell r="N735" t="str">
            <v xml:space="preserve"> </v>
          </cell>
          <cell r="O735" t="str">
            <v xml:space="preserve"> </v>
          </cell>
        </row>
        <row r="736">
          <cell r="A736" t="str">
            <v>Express 5210</v>
          </cell>
          <cell r="B736" t="str">
            <v>1200208L1</v>
          </cell>
          <cell r="C736" t="str">
            <v>Multi-protocol frame access device, includes a 10BaseT Ethernet full IP router port, an EIA-232/V.35 serial port for legacy protocol support. Includes compressed voice and DBU support (See Modules &amp; Accessories). V.35 requires adapter cable 1200193L1 or 1</v>
          </cell>
          <cell r="D736">
            <v>1295</v>
          </cell>
          <cell r="E736" t="str">
            <v>L5</v>
          </cell>
          <cell r="F736" t="str">
            <v>M6</v>
          </cell>
          <cell r="H736">
            <v>0</v>
          </cell>
          <cell r="I736" t="str">
            <v xml:space="preserve"> </v>
          </cell>
          <cell r="J736" t="str">
            <v xml:space="preserve"> </v>
          </cell>
          <cell r="K736" t="str">
            <v xml:space="preserve"> </v>
          </cell>
          <cell r="L736" t="str">
            <v xml:space="preserve"> </v>
          </cell>
          <cell r="M736" t="str">
            <v xml:space="preserve"> </v>
          </cell>
          <cell r="N736" t="str">
            <v xml:space="preserve"> </v>
          </cell>
          <cell r="O736" t="str">
            <v xml:space="preserve"> </v>
          </cell>
        </row>
        <row r="737">
          <cell r="A737" t="str">
            <v>Express 5210 FT1 Bundle</v>
          </cell>
          <cell r="B737" t="str">
            <v>4200208L1</v>
          </cell>
          <cell r="C737" t="str">
            <v>Express 5210 Fractional T1 bundle. This bundle includes an Express 5210 (1200208L1), TSU ACE (1202295L1), ESP DCE DBU Card (1204006L1) and FSU V.35 Male Adapter Cable (1200193L1). This bundle can be used in Fractional T1 FRAD applications up to 512 kbps.</v>
          </cell>
          <cell r="D737">
            <v>1395</v>
          </cell>
          <cell r="E737" t="str">
            <v>L5</v>
          </cell>
          <cell r="F737" t="str">
            <v>M6</v>
          </cell>
          <cell r="H737">
            <v>0</v>
          </cell>
          <cell r="I737" t="str">
            <v xml:space="preserve"> </v>
          </cell>
          <cell r="J737" t="str">
            <v xml:space="preserve"> </v>
          </cell>
          <cell r="K737" t="str">
            <v xml:space="preserve"> </v>
          </cell>
          <cell r="L737" t="str">
            <v xml:space="preserve"> </v>
          </cell>
          <cell r="M737" t="str">
            <v xml:space="preserve"> </v>
          </cell>
          <cell r="N737" t="str">
            <v xml:space="preserve"> </v>
          </cell>
          <cell r="O737" t="str">
            <v xml:space="preserve"> </v>
          </cell>
        </row>
        <row r="738">
          <cell r="A738" t="str">
            <v>Dual FXS Module</v>
          </cell>
          <cell r="B738" t="str">
            <v>1202188L1</v>
          </cell>
          <cell r="C738" t="str">
            <v>Dual foreign exchange subscriber end card.  Provides dual voice ports in FXS or PLAR modes.  Includes ring generator.  Works in Express 5200 series.</v>
          </cell>
          <cell r="D738">
            <v>645</v>
          </cell>
          <cell r="E738" t="str">
            <v>Included in Chassis</v>
          </cell>
          <cell r="F738" t="str">
            <v>Included in Chassis</v>
          </cell>
          <cell r="H738">
            <v>0</v>
          </cell>
          <cell r="I738" t="str">
            <v xml:space="preserve"> </v>
          </cell>
          <cell r="J738" t="str">
            <v xml:space="preserve"> </v>
          </cell>
          <cell r="K738" t="str">
            <v xml:space="preserve"> </v>
          </cell>
          <cell r="L738" t="str">
            <v xml:space="preserve"> </v>
          </cell>
          <cell r="M738" t="str">
            <v xml:space="preserve"> </v>
          </cell>
          <cell r="N738" t="str">
            <v xml:space="preserve"> </v>
          </cell>
          <cell r="O738" t="str">
            <v xml:space="preserve"> </v>
          </cell>
        </row>
        <row r="739">
          <cell r="A739" t="str">
            <v>Quad FXS Module (Express 5210)</v>
          </cell>
          <cell r="B739" t="str">
            <v>1200653L1</v>
          </cell>
          <cell r="C739" t="str">
            <v>Quad Foreign Exchange Subscriber end module.  Provides Quad voice ports in FXS or PLAR modes.  Includes ring generator.  Works in express 5210 only.</v>
          </cell>
          <cell r="D739">
            <v>995</v>
          </cell>
          <cell r="E739" t="str">
            <v>Included in Chassis</v>
          </cell>
          <cell r="F739" t="str">
            <v>Included in Chassis</v>
          </cell>
          <cell r="H739">
            <v>0</v>
          </cell>
          <cell r="I739" t="str">
            <v xml:space="preserve"> </v>
          </cell>
          <cell r="J739" t="str">
            <v xml:space="preserve"> </v>
          </cell>
          <cell r="K739" t="str">
            <v xml:space="preserve"> </v>
          </cell>
          <cell r="L739" t="str">
            <v xml:space="preserve"> </v>
          </cell>
          <cell r="M739" t="str">
            <v xml:space="preserve"> </v>
          </cell>
          <cell r="N739" t="str">
            <v xml:space="preserve"> </v>
          </cell>
          <cell r="O739" t="str">
            <v xml:space="preserve"> </v>
          </cell>
        </row>
        <row r="740">
          <cell r="A740" t="str">
            <v xml:space="preserve">Dual FXO Module </v>
          </cell>
          <cell r="B740" t="str">
            <v>1202187L1</v>
          </cell>
          <cell r="C740" t="str">
            <v>Dual foreign exchange office end card.  Provides dual FXO ports.  Works in Express 5200 series.</v>
          </cell>
          <cell r="D740">
            <v>645</v>
          </cell>
          <cell r="E740" t="str">
            <v>Included in Chassis</v>
          </cell>
          <cell r="F740" t="str">
            <v>Included in Chassis</v>
          </cell>
          <cell r="H740">
            <v>0</v>
          </cell>
          <cell r="I740" t="str">
            <v xml:space="preserve"> </v>
          </cell>
          <cell r="J740" t="str">
            <v xml:space="preserve"> </v>
          </cell>
          <cell r="K740" t="str">
            <v xml:space="preserve"> </v>
          </cell>
          <cell r="L740" t="str">
            <v xml:space="preserve"> </v>
          </cell>
          <cell r="M740" t="str">
            <v xml:space="preserve"> </v>
          </cell>
          <cell r="N740" t="str">
            <v xml:space="preserve"> </v>
          </cell>
          <cell r="O740" t="str">
            <v xml:space="preserve"> </v>
          </cell>
        </row>
        <row r="741">
          <cell r="A741" t="str">
            <v>Dual E&amp;M Module</v>
          </cell>
          <cell r="B741" t="str">
            <v>1202189L1</v>
          </cell>
          <cell r="C741" t="str">
            <v>Provides dual E&amp;M ports in either 2- or 4-wire modes.  Supports Type I or Type II signaling.  Works in Express 5200 series.</v>
          </cell>
          <cell r="D741">
            <v>645</v>
          </cell>
          <cell r="E741" t="str">
            <v>Included in Chassis</v>
          </cell>
          <cell r="F741" t="str">
            <v>Included in Chassis</v>
          </cell>
          <cell r="H741">
            <v>0</v>
          </cell>
          <cell r="I741" t="str">
            <v xml:space="preserve"> </v>
          </cell>
          <cell r="J741" t="str">
            <v xml:space="preserve"> </v>
          </cell>
          <cell r="K741" t="str">
            <v xml:space="preserve"> </v>
          </cell>
          <cell r="L741" t="str">
            <v xml:space="preserve"> </v>
          </cell>
          <cell r="M741" t="str">
            <v xml:space="preserve"> </v>
          </cell>
          <cell r="N741" t="str">
            <v xml:space="preserve"> </v>
          </cell>
          <cell r="O741" t="str">
            <v xml:space="preserve"> </v>
          </cell>
        </row>
        <row r="742">
          <cell r="A742" t="str">
            <v>External DCE V.35 Adapter Cable Male DB-25 to Male V.35</v>
          </cell>
          <cell r="B742" t="str">
            <v>1200193L1</v>
          </cell>
          <cell r="C742" t="str">
            <v>V.35 Adapter Cable, 6 ft., male (DB25) to male (V.35) for Express 5100, Express 5200 series and for V.35 support for DCE Card.</v>
          </cell>
          <cell r="D742">
            <v>75</v>
          </cell>
          <cell r="E742" t="str">
            <v>Included in Chassis</v>
          </cell>
          <cell r="F742" t="str">
            <v>Included in Chassis</v>
          </cell>
          <cell r="H742">
            <v>0</v>
          </cell>
          <cell r="I742" t="str">
            <v xml:space="preserve"> </v>
          </cell>
          <cell r="J742" t="str">
            <v xml:space="preserve"> </v>
          </cell>
          <cell r="K742" t="str">
            <v xml:space="preserve"> </v>
          </cell>
          <cell r="L742" t="str">
            <v xml:space="preserve"> </v>
          </cell>
          <cell r="M742" t="str">
            <v xml:space="preserve"> </v>
          </cell>
          <cell r="N742" t="str">
            <v xml:space="preserve"> </v>
          </cell>
          <cell r="O742" t="str">
            <v xml:space="preserve"> </v>
          </cell>
        </row>
        <row r="743">
          <cell r="A743" t="str">
            <v>External DCE V.35 Adapter Cable Male DB-25 to Female V.35</v>
          </cell>
          <cell r="B743" t="str">
            <v>1200194L1</v>
          </cell>
          <cell r="C743" t="str">
            <v>V.35 Adapter Cable, 6 ft., male (DB25) to female (V.35) for Express 5100, Express 5200 series and for V.35 support for DCE Card.</v>
          </cell>
          <cell r="D743">
            <v>75</v>
          </cell>
          <cell r="E743" t="str">
            <v>Included in Chassis</v>
          </cell>
          <cell r="F743" t="str">
            <v>Included in Chassis</v>
          </cell>
          <cell r="H743">
            <v>0</v>
          </cell>
          <cell r="I743" t="str">
            <v xml:space="preserve"> </v>
          </cell>
          <cell r="J743" t="str">
            <v xml:space="preserve"> </v>
          </cell>
          <cell r="K743" t="str">
            <v xml:space="preserve"> </v>
          </cell>
          <cell r="L743" t="str">
            <v xml:space="preserve"> </v>
          </cell>
          <cell r="M743" t="str">
            <v xml:space="preserve"> </v>
          </cell>
          <cell r="N743" t="str">
            <v xml:space="preserve"> </v>
          </cell>
          <cell r="O743" t="str">
            <v xml:space="preserve"> </v>
          </cell>
        </row>
        <row r="744">
          <cell r="A744" t="str">
            <v>PERFORMANCE MONITORING</v>
          </cell>
        </row>
        <row r="745">
          <cell r="A745" t="str">
            <v>IQ 310 w/ 56/64k Network Module</v>
          </cell>
          <cell r="B745" t="str">
            <v>4203801L1</v>
          </cell>
          <cell r="C745" t="str">
            <v>Intelligent Frame Relay access device with 56/64k network module included.  Provides detailed Layer 1-3 statistics and performance management for Frame Relay networks.  Ethernet interface for management included.  Optional dial backup cards (see Modules &amp;</v>
          </cell>
          <cell r="D745">
            <v>895</v>
          </cell>
          <cell r="E745" t="str">
            <v>L2</v>
          </cell>
          <cell r="F745" t="str">
            <v>M4</v>
          </cell>
          <cell r="H745">
            <v>0</v>
          </cell>
          <cell r="I745" t="str">
            <v xml:space="preserve"> </v>
          </cell>
          <cell r="J745" t="str">
            <v xml:space="preserve"> </v>
          </cell>
          <cell r="K745" t="str">
            <v xml:space="preserve"> </v>
          </cell>
          <cell r="L745" t="str">
            <v xml:space="preserve"> </v>
          </cell>
          <cell r="M745" t="str">
            <v xml:space="preserve"> </v>
          </cell>
          <cell r="N745" t="str">
            <v xml:space="preserve"> </v>
          </cell>
          <cell r="O745" t="str">
            <v xml:space="preserve"> </v>
          </cell>
        </row>
        <row r="746">
          <cell r="A746" t="str">
            <v>IQ 310 w/ T1 Network Module</v>
          </cell>
          <cell r="B746" t="str">
            <v>4203802L1</v>
          </cell>
          <cell r="C746" t="str">
            <v>Intelligent Frame Relay access device with T1/FT1 network module included.  Provides detailed Layer 1-3 statistics and performance management for Frame Relay networks.  Ethernet interface for management included.  Optional dial backup cards (see Modules &amp;</v>
          </cell>
          <cell r="D746">
            <v>1195</v>
          </cell>
          <cell r="E746" t="str">
            <v>L2</v>
          </cell>
          <cell r="F746" t="str">
            <v>M4</v>
          </cell>
          <cell r="H746">
            <v>0</v>
          </cell>
          <cell r="I746" t="str">
            <v xml:space="preserve"> </v>
          </cell>
          <cell r="J746" t="str">
            <v xml:space="preserve"> </v>
          </cell>
          <cell r="K746" t="str">
            <v xml:space="preserve"> </v>
          </cell>
          <cell r="L746" t="str">
            <v xml:space="preserve"> </v>
          </cell>
          <cell r="M746" t="str">
            <v xml:space="preserve"> </v>
          </cell>
          <cell r="N746" t="str">
            <v xml:space="preserve"> </v>
          </cell>
          <cell r="O746" t="str">
            <v xml:space="preserve"> </v>
          </cell>
        </row>
        <row r="747">
          <cell r="A747" t="str">
            <v>IQ 310 w/ T1+DSX-1 Network Module</v>
          </cell>
          <cell r="B747" t="str">
            <v>4203803L1</v>
          </cell>
          <cell r="C747" t="str">
            <v>Intelligent Frame Relay access device with T1/FT1+DSX-1 network module included.  Provides detailed Layer 1-3 statistics and performance management for Frame Relay networks.  Ethernet interface for management included.  Optional dial backup cards (see Mod</v>
          </cell>
          <cell r="D747">
            <v>1495</v>
          </cell>
          <cell r="E747" t="str">
            <v>L2</v>
          </cell>
          <cell r="F747" t="str">
            <v>M4</v>
          </cell>
          <cell r="H747">
            <v>0</v>
          </cell>
          <cell r="I747" t="str">
            <v xml:space="preserve"> </v>
          </cell>
          <cell r="J747" t="str">
            <v xml:space="preserve"> </v>
          </cell>
          <cell r="K747" t="str">
            <v xml:space="preserve"> </v>
          </cell>
          <cell r="L747" t="str">
            <v xml:space="preserve"> </v>
          </cell>
          <cell r="M747" t="str">
            <v xml:space="preserve"> </v>
          </cell>
          <cell r="N747" t="str">
            <v xml:space="preserve"> </v>
          </cell>
          <cell r="O747" t="str">
            <v xml:space="preserve"> </v>
          </cell>
        </row>
        <row r="748">
          <cell r="A748" t="str">
            <v>IQ Series 56/64k Network Module</v>
          </cell>
          <cell r="B748" t="str">
            <v>1202801L1</v>
          </cell>
          <cell r="C748" t="str">
            <v>IQ 310 Series Network Interface Module.  Provides a single  56/64k interface.  Includes 1 RJ48-RJ48 cable (6ft.)</v>
          </cell>
          <cell r="D748">
            <v>295</v>
          </cell>
          <cell r="E748" t="str">
            <v>Included in Chassis</v>
          </cell>
          <cell r="F748" t="str">
            <v>Included in Chassis</v>
          </cell>
          <cell r="H748">
            <v>0</v>
          </cell>
          <cell r="I748" t="str">
            <v xml:space="preserve"> </v>
          </cell>
          <cell r="J748" t="str">
            <v xml:space="preserve"> </v>
          </cell>
          <cell r="K748" t="str">
            <v xml:space="preserve"> </v>
          </cell>
          <cell r="L748" t="str">
            <v xml:space="preserve"> </v>
          </cell>
          <cell r="M748" t="str">
            <v xml:space="preserve"> </v>
          </cell>
          <cell r="N748" t="str">
            <v xml:space="preserve"> </v>
          </cell>
          <cell r="O748" t="str">
            <v xml:space="preserve"> </v>
          </cell>
        </row>
        <row r="749">
          <cell r="A749" t="str">
            <v>IQ Series T1 Network Module</v>
          </cell>
          <cell r="B749" t="str">
            <v>1202802L1</v>
          </cell>
          <cell r="C749" t="str">
            <v>IQ 310 Series Network Interface Module.  Provides a single T1/FT1 interface.  Includes 1 RJ48-RJ48 cable (6ft.)</v>
          </cell>
          <cell r="D749">
            <v>495</v>
          </cell>
          <cell r="E749" t="str">
            <v>Included in Chassis</v>
          </cell>
          <cell r="F749" t="str">
            <v>Included in Chassis</v>
          </cell>
          <cell r="H749">
            <v>0</v>
          </cell>
          <cell r="I749" t="str">
            <v xml:space="preserve"> </v>
          </cell>
          <cell r="J749" t="str">
            <v xml:space="preserve"> </v>
          </cell>
          <cell r="K749" t="str">
            <v xml:space="preserve"> </v>
          </cell>
          <cell r="L749" t="str">
            <v xml:space="preserve"> </v>
          </cell>
          <cell r="M749" t="str">
            <v xml:space="preserve"> </v>
          </cell>
          <cell r="N749" t="str">
            <v xml:space="preserve"> </v>
          </cell>
          <cell r="O749" t="str">
            <v xml:space="preserve"> </v>
          </cell>
        </row>
        <row r="750">
          <cell r="A750" t="str">
            <v>IQ Series T1 Plus DSX-1 Network Module</v>
          </cell>
          <cell r="B750" t="str">
            <v>1202803L1</v>
          </cell>
          <cell r="C750" t="str">
            <v>IQ 310 Network Interface Module.  Provides a single T1/FT1 interface and a single DSX-1 interface for TDM voice applications.  Includes 1 RJ48-RJ48 cable (6ft.)</v>
          </cell>
          <cell r="D750">
            <v>795</v>
          </cell>
          <cell r="E750" t="str">
            <v>Included in Chassis</v>
          </cell>
          <cell r="F750" t="str">
            <v>Included in Chassis</v>
          </cell>
          <cell r="H750">
            <v>0</v>
          </cell>
          <cell r="I750" t="str">
            <v xml:space="preserve"> </v>
          </cell>
          <cell r="J750" t="str">
            <v xml:space="preserve"> </v>
          </cell>
          <cell r="K750" t="str">
            <v xml:space="preserve"> </v>
          </cell>
          <cell r="L750" t="str">
            <v xml:space="preserve"> </v>
          </cell>
          <cell r="M750" t="str">
            <v xml:space="preserve"> </v>
          </cell>
          <cell r="N750" t="str">
            <v xml:space="preserve"> </v>
          </cell>
          <cell r="O750" t="str">
            <v xml:space="preserve"> </v>
          </cell>
        </row>
        <row r="751">
          <cell r="A751" t="str">
            <v>NETWORK MANAGEMENT</v>
          </cell>
        </row>
        <row r="752">
          <cell r="A752" t="str">
            <v xml:space="preserve">n-Command Enterprise Edition Installation CD </v>
          </cell>
          <cell r="B752" t="str">
            <v>1950843L1</v>
          </cell>
          <cell r="C752" t="str">
            <v>A suite of network productivity tools that offers configuration management for NetVanta and TA 900 based networks.  Supported on Windows 2000, XP, or 2003.  Allows network administrators to push firmware updates and configuration changes out to remote dev</v>
          </cell>
          <cell r="D752">
            <v>995</v>
          </cell>
          <cell r="E752" t="str">
            <v>N/A</v>
          </cell>
          <cell r="F752" t="str">
            <v>N/A</v>
          </cell>
          <cell r="H752">
            <v>0</v>
          </cell>
          <cell r="I752" t="str">
            <v xml:space="preserve"> </v>
          </cell>
          <cell r="J752" t="str">
            <v xml:space="preserve"> </v>
          </cell>
          <cell r="K752" t="str">
            <v xml:space="preserve"> </v>
          </cell>
          <cell r="L752" t="str">
            <v xml:space="preserve"> </v>
          </cell>
          <cell r="M752" t="str">
            <v xml:space="preserve"> </v>
          </cell>
          <cell r="N752" t="str">
            <v xml:space="preserve"> </v>
          </cell>
          <cell r="O752" t="str">
            <v xml:space="preserve"> </v>
          </cell>
        </row>
        <row r="753">
          <cell r="A753" t="str">
            <v>n-Command Enterprise Edition 500-Node License</v>
          </cell>
          <cell r="B753" t="str">
            <v>1950844L1</v>
          </cell>
          <cell r="C753" t="str">
            <v>License key for n-Command Enterprise Edition (1950843L1) provides support for 500 additional managed devices.  Multiple licenses can be added to support larger networks.</v>
          </cell>
          <cell r="D753">
            <v>1495</v>
          </cell>
          <cell r="E753" t="str">
            <v>N/A</v>
          </cell>
          <cell r="F753" t="str">
            <v>N/A</v>
          </cell>
          <cell r="H753">
            <v>0</v>
          </cell>
          <cell r="I753" t="str">
            <v xml:space="preserve"> </v>
          </cell>
          <cell r="J753" t="str">
            <v xml:space="preserve"> </v>
          </cell>
          <cell r="K753" t="str">
            <v xml:space="preserve"> </v>
          </cell>
          <cell r="L753" t="str">
            <v xml:space="preserve"> </v>
          </cell>
          <cell r="M753" t="str">
            <v xml:space="preserve"> </v>
          </cell>
          <cell r="N753" t="str">
            <v xml:space="preserve"> </v>
          </cell>
          <cell r="O753" t="str">
            <v xml:space="preserve"> </v>
          </cell>
        </row>
        <row r="754">
          <cell r="A754" t="str">
            <v>n-Command Enterprise Edition 250-Node License</v>
          </cell>
          <cell r="B754" t="str">
            <v>1950844L2</v>
          </cell>
          <cell r="C754" t="str">
            <v>License key for n-Command Enterprise Edition (1950843L1) provides support for 250 additional managed devices.  Multiple licenses can be added to support larger networks.</v>
          </cell>
          <cell r="D754">
            <v>795</v>
          </cell>
          <cell r="E754" t="str">
            <v>N/A</v>
          </cell>
          <cell r="F754" t="str">
            <v>N/A</v>
          </cell>
          <cell r="H754">
            <v>0</v>
          </cell>
          <cell r="I754" t="str">
            <v xml:space="preserve"> </v>
          </cell>
          <cell r="J754" t="str">
            <v xml:space="preserve"> </v>
          </cell>
          <cell r="K754" t="str">
            <v xml:space="preserve"> </v>
          </cell>
          <cell r="L754" t="str">
            <v xml:space="preserve"> </v>
          </cell>
          <cell r="M754" t="str">
            <v xml:space="preserve"> </v>
          </cell>
          <cell r="N754" t="str">
            <v xml:space="preserve"> </v>
          </cell>
          <cell r="O754" t="str">
            <v xml:space="preserve"> </v>
          </cell>
        </row>
        <row r="755">
          <cell r="A755" t="str">
            <v>n-Command Enterprise Edition 2-Client License</v>
          </cell>
          <cell r="B755" t="str">
            <v>1950845L1</v>
          </cell>
          <cell r="C755" t="str">
            <v>License key for n-Command Enterprise Edition (1950843L1) provides support to allow 2 additional remote clients to log into the n-Command server.  Multiple licenses can be added to allow up to 11 total clients.</v>
          </cell>
          <cell r="D755">
            <v>295</v>
          </cell>
          <cell r="E755" t="str">
            <v>N/A</v>
          </cell>
          <cell r="F755" t="str">
            <v>N/A</v>
          </cell>
          <cell r="H755">
            <v>0</v>
          </cell>
          <cell r="I755" t="str">
            <v xml:space="preserve"> </v>
          </cell>
          <cell r="J755" t="str">
            <v xml:space="preserve"> </v>
          </cell>
          <cell r="K755" t="str">
            <v xml:space="preserve"> </v>
          </cell>
          <cell r="L755" t="str">
            <v xml:space="preserve"> </v>
          </cell>
          <cell r="M755" t="str">
            <v xml:space="preserve"> </v>
          </cell>
          <cell r="N755" t="str">
            <v xml:space="preserve"> </v>
          </cell>
          <cell r="O755" t="str">
            <v xml:space="preserve"> </v>
          </cell>
        </row>
        <row r="756">
          <cell r="A756" t="str">
            <v xml:space="preserve">n-Command ACL Manager Module </v>
          </cell>
          <cell r="B756" t="str">
            <v>1950850L1</v>
          </cell>
          <cell r="C756" t="str">
            <v>Add on module for n-Command Enterprise Edition (1950843L1).  Allows network administrators to globally manage Access Control Lists; find and mark common ACL statements, create, edit, delete, and insert templates.</v>
          </cell>
          <cell r="D756">
            <v>995</v>
          </cell>
          <cell r="E756" t="str">
            <v>N/A</v>
          </cell>
          <cell r="F756" t="str">
            <v>N/A</v>
          </cell>
          <cell r="H756">
            <v>0</v>
          </cell>
          <cell r="I756" t="str">
            <v xml:space="preserve"> </v>
          </cell>
          <cell r="J756" t="str">
            <v xml:space="preserve"> </v>
          </cell>
          <cell r="K756" t="str">
            <v xml:space="preserve"> </v>
          </cell>
          <cell r="L756" t="str">
            <v xml:space="preserve"> </v>
          </cell>
          <cell r="M756" t="str">
            <v xml:space="preserve"> </v>
          </cell>
          <cell r="N756" t="str">
            <v xml:space="preserve"> </v>
          </cell>
          <cell r="O756" t="str">
            <v xml:space="preserve"> </v>
          </cell>
        </row>
        <row r="757">
          <cell r="A757" t="str">
            <v xml:space="preserve">n-Command TA 600/850 Module </v>
          </cell>
          <cell r="B757" t="str">
            <v>1950852L1</v>
          </cell>
          <cell r="C757" t="str">
            <v>Add on module for n-Command Enterprise Edition (1950843L1).  Adds support for 2nd and 3rd generation TA 600s and 850 IADs running code version 04.04.47 or higher.  Support includes Device Discovery using a host file only, Configuration Backup and Restore,</v>
          </cell>
          <cell r="D757">
            <v>1495</v>
          </cell>
          <cell r="E757" t="str">
            <v>N/A</v>
          </cell>
          <cell r="F757" t="str">
            <v>N/A</v>
          </cell>
          <cell r="H757">
            <v>0</v>
          </cell>
          <cell r="I757" t="str">
            <v xml:space="preserve"> </v>
          </cell>
          <cell r="J757" t="str">
            <v xml:space="preserve"> </v>
          </cell>
          <cell r="K757" t="str">
            <v xml:space="preserve"> </v>
          </cell>
          <cell r="L757" t="str">
            <v xml:space="preserve"> </v>
          </cell>
          <cell r="M757" t="str">
            <v xml:space="preserve"> </v>
          </cell>
          <cell r="N757" t="str">
            <v xml:space="preserve"> </v>
          </cell>
          <cell r="O757" t="str">
            <v xml:space="preserve"> </v>
          </cell>
        </row>
        <row r="758">
          <cell r="A758" t="str">
            <v>n-Command Annual Maintenance</v>
          </cell>
          <cell r="B758" t="str">
            <v>N/A</v>
          </cell>
          <cell r="C758" t="str">
            <v>n-Command Annual Maintenance includes access to download new software releases, maintenance updates and Technical Support.  Annual maintenance costs 20% of the list price of all n-Command modules registered.  For information on the Maintenance renewal pro</v>
          </cell>
          <cell r="E758" t="str">
            <v>N/A</v>
          </cell>
          <cell r="F758" t="str">
            <v>N/A</v>
          </cell>
          <cell r="I758" t="str">
            <v xml:space="preserve"> </v>
          </cell>
          <cell r="J758" t="str">
            <v xml:space="preserve"> </v>
          </cell>
          <cell r="K758" t="str">
            <v xml:space="preserve"> </v>
          </cell>
          <cell r="L758" t="str">
            <v xml:space="preserve"> </v>
          </cell>
          <cell r="M758" t="str">
            <v xml:space="preserve"> </v>
          </cell>
          <cell r="N758" t="str">
            <v xml:space="preserve"> </v>
          </cell>
          <cell r="O758" t="str">
            <v xml:space="preserve"> </v>
          </cell>
        </row>
        <row r="759">
          <cell r="A759" t="str">
            <v>XDSL</v>
          </cell>
        </row>
        <row r="760">
          <cell r="A760" t="str">
            <v>Express 6503</v>
          </cell>
          <cell r="B760" t="str">
            <v>4200296L1</v>
          </cell>
          <cell r="C760" t="str">
            <v>SHDSL DSU.  Data Rates from 192 kbps to 2.304 Mbps. V.35 and X.21 synchronous DTE synchronous interfaces. Supports FRF.5 and FRF.8 Frame Relay to ATM Internetworking.</v>
          </cell>
          <cell r="D760">
            <v>565</v>
          </cell>
          <cell r="E760" t="str">
            <v>L1</v>
          </cell>
          <cell r="F760" t="str">
            <v>M1</v>
          </cell>
          <cell r="H760">
            <v>0</v>
          </cell>
          <cell r="I760" t="str">
            <v xml:space="preserve"> </v>
          </cell>
          <cell r="J760" t="str">
            <v xml:space="preserve"> </v>
          </cell>
          <cell r="K760" t="str">
            <v xml:space="preserve"> </v>
          </cell>
          <cell r="L760" t="str">
            <v xml:space="preserve"> </v>
          </cell>
          <cell r="M760" t="str">
            <v xml:space="preserve"> </v>
          </cell>
          <cell r="N760" t="str">
            <v xml:space="preserve"> </v>
          </cell>
          <cell r="O760" t="str">
            <v xml:space="preserve"> </v>
          </cell>
        </row>
        <row r="761">
          <cell r="A761" t="str">
            <v>ISDN</v>
          </cell>
        </row>
        <row r="762">
          <cell r="A762" t="str">
            <v>NT1 ACE</v>
          </cell>
          <cell r="B762" t="str">
            <v>1203019L1</v>
          </cell>
          <cell r="C762" t="str">
            <v xml:space="preserve">Standalone ISDN BRI network termination device.  Switch selectable bus length and termination.  </v>
          </cell>
          <cell r="D762">
            <v>190</v>
          </cell>
          <cell r="E762" t="str">
            <v>L1</v>
          </cell>
          <cell r="F762" t="str">
            <v>M1</v>
          </cell>
          <cell r="H762">
            <v>0</v>
          </cell>
          <cell r="I762" t="str">
            <v xml:space="preserve"> </v>
          </cell>
          <cell r="J762" t="str">
            <v xml:space="preserve"> </v>
          </cell>
          <cell r="K762" t="str">
            <v xml:space="preserve"> </v>
          </cell>
          <cell r="L762" t="str">
            <v xml:space="preserve"> </v>
          </cell>
          <cell r="M762" t="str">
            <v xml:space="preserve"> </v>
          </cell>
          <cell r="N762" t="str">
            <v xml:space="preserve"> </v>
          </cell>
          <cell r="O762" t="str">
            <v xml:space="preserve"> </v>
          </cell>
        </row>
        <row r="763">
          <cell r="A763" t="str">
            <v>NT1 ACE</v>
          </cell>
          <cell r="B763" t="str">
            <v>1203019L1#GOV</v>
          </cell>
          <cell r="C763" t="str">
            <v xml:space="preserve">Standalone ISDN BRI network termination device.  Switch selectable bus length and termination.  This model should be specified for use in Federal Government Applications where TAA compliance is required. </v>
          </cell>
          <cell r="D763">
            <v>190</v>
          </cell>
          <cell r="E763" t="str">
            <v>L1</v>
          </cell>
          <cell r="F763" t="str">
            <v>M1</v>
          </cell>
          <cell r="H763">
            <v>0</v>
          </cell>
          <cell r="I763" t="str">
            <v xml:space="preserve"> </v>
          </cell>
          <cell r="J763" t="str">
            <v xml:space="preserve"> </v>
          </cell>
          <cell r="K763" t="str">
            <v xml:space="preserve"> </v>
          </cell>
          <cell r="L763" t="str">
            <v xml:space="preserve"> </v>
          </cell>
          <cell r="M763" t="str">
            <v xml:space="preserve"> </v>
          </cell>
          <cell r="N763" t="str">
            <v xml:space="preserve"> </v>
          </cell>
          <cell r="O763" t="str">
            <v xml:space="preserve"> </v>
          </cell>
        </row>
        <row r="764">
          <cell r="A764" t="str">
            <v>NT1 ACE3</v>
          </cell>
          <cell r="B764" t="str">
            <v>1200236L1</v>
          </cell>
          <cell r="C764" t="str">
            <v>Standalone triple ISDN BRI termination device.  3 U-Interface input 3 S/T interface output for 384 kbps videoconferencing.</v>
          </cell>
          <cell r="D764">
            <v>380</v>
          </cell>
          <cell r="E764" t="str">
            <v>L1</v>
          </cell>
          <cell r="F764" t="str">
            <v>M1</v>
          </cell>
          <cell r="H764">
            <v>0</v>
          </cell>
          <cell r="I764" t="str">
            <v xml:space="preserve"> </v>
          </cell>
          <cell r="J764" t="str">
            <v xml:space="preserve"> </v>
          </cell>
          <cell r="K764" t="str">
            <v xml:space="preserve"> </v>
          </cell>
          <cell r="L764" t="str">
            <v xml:space="preserve"> </v>
          </cell>
          <cell r="M764" t="str">
            <v xml:space="preserve"> </v>
          </cell>
          <cell r="N764" t="str">
            <v xml:space="preserve"> </v>
          </cell>
          <cell r="O764" t="str">
            <v xml:space="preserve"> </v>
          </cell>
        </row>
        <row r="765">
          <cell r="A765" t="str">
            <v>NT1 ACE4</v>
          </cell>
          <cell r="B765" t="str">
            <v>1200242L1</v>
          </cell>
          <cell r="C765" t="str">
            <v>Standalone Quad ISDN BRI termination device.  4 U-Interface input 4 S/T interface output for 512 kbps videoconferencing.</v>
          </cell>
          <cell r="D765">
            <v>475</v>
          </cell>
          <cell r="E765" t="str">
            <v>L1</v>
          </cell>
          <cell r="F765" t="str">
            <v>M1</v>
          </cell>
          <cell r="H765">
            <v>0</v>
          </cell>
          <cell r="I765" t="str">
            <v xml:space="preserve"> </v>
          </cell>
          <cell r="J765" t="str">
            <v xml:space="preserve"> </v>
          </cell>
          <cell r="K765" t="str">
            <v xml:space="preserve"> </v>
          </cell>
          <cell r="L765" t="str">
            <v xml:space="preserve"> </v>
          </cell>
          <cell r="M765" t="str">
            <v xml:space="preserve"> </v>
          </cell>
          <cell r="N765" t="str">
            <v xml:space="preserve"> </v>
          </cell>
          <cell r="O765" t="str">
            <v xml:space="preserve"> </v>
          </cell>
        </row>
        <row r="766">
          <cell r="A766" t="str">
            <v>Express 3000</v>
          </cell>
          <cell r="B766" t="str">
            <v>1203153L2</v>
          </cell>
          <cell r="C766" t="str">
            <v>Standalone ISDN Total Access. AO/DI. Supports single application to 230.4 kbps, supports MLPPP, ASYNC BONDING, V.120.  EIA-232. Two POTs phone ports, supports fax, phone and analog modem. FLASH EPROM modem pass through, AutoSPID. ASYNC only. Must be order</v>
          </cell>
          <cell r="D766">
            <v>369</v>
          </cell>
          <cell r="E766" t="str">
            <v>L1</v>
          </cell>
          <cell r="F766" t="str">
            <v>M1</v>
          </cell>
          <cell r="H766">
            <v>0</v>
          </cell>
          <cell r="I766" t="str">
            <v xml:space="preserve"> </v>
          </cell>
          <cell r="J766" t="str">
            <v xml:space="preserve"> </v>
          </cell>
          <cell r="K766" t="str">
            <v xml:space="preserve"> </v>
          </cell>
          <cell r="L766" t="str">
            <v xml:space="preserve"> </v>
          </cell>
          <cell r="M766" t="str">
            <v xml:space="preserve"> </v>
          </cell>
          <cell r="N766" t="str">
            <v xml:space="preserve"> </v>
          </cell>
          <cell r="O766" t="str">
            <v xml:space="preserve"> </v>
          </cell>
        </row>
        <row r="767">
          <cell r="A767" t="str">
            <v xml:space="preserve">ISU 2x64 (U-Interface)                  </v>
          </cell>
          <cell r="B767" t="str">
            <v>1200051L1</v>
          </cell>
          <cell r="C767" t="str">
            <v>Standalone ISDN BRI Total Access.  Supports up to 128 kbps single application or 64 kbps for two applications.  Includes NT1. Supports BONDING, V.120, Clear Channel, MLPPP.  V.35, RS-232, RS-530, RS-366.  Videoconferencing or modem replacement. ASYNC or S</v>
          </cell>
          <cell r="D767">
            <v>945</v>
          </cell>
          <cell r="E767" t="str">
            <v>L1</v>
          </cell>
          <cell r="F767" t="str">
            <v>M2</v>
          </cell>
          <cell r="H767">
            <v>0</v>
          </cell>
          <cell r="I767" t="str">
            <v xml:space="preserve"> </v>
          </cell>
          <cell r="J767" t="str">
            <v xml:space="preserve"> </v>
          </cell>
          <cell r="K767" t="str">
            <v xml:space="preserve"> </v>
          </cell>
          <cell r="L767" t="str">
            <v xml:space="preserve"> </v>
          </cell>
          <cell r="M767" t="str">
            <v xml:space="preserve"> </v>
          </cell>
          <cell r="N767" t="str">
            <v xml:space="preserve"> </v>
          </cell>
          <cell r="O767" t="str">
            <v xml:space="preserve"> </v>
          </cell>
        </row>
        <row r="768">
          <cell r="A768" t="str">
            <v>ISU 2x64 (U-Interface) w/ Cables</v>
          </cell>
          <cell r="B768" t="str">
            <v>4200051L1</v>
          </cell>
          <cell r="C768" t="str">
            <v xml:space="preserve">Same as 1200051L1 (ISU 2x64 U-Interface)  with two V.35 adapter cables (1200072L1) for Videoconferencing. </v>
          </cell>
          <cell r="D768">
            <v>1065</v>
          </cell>
          <cell r="E768" t="str">
            <v>L1</v>
          </cell>
          <cell r="F768" t="str">
            <v>M2</v>
          </cell>
          <cell r="H768">
            <v>0</v>
          </cell>
          <cell r="I768" t="str">
            <v xml:space="preserve"> </v>
          </cell>
          <cell r="J768" t="str">
            <v xml:space="preserve"> </v>
          </cell>
          <cell r="K768" t="str">
            <v xml:space="preserve"> </v>
          </cell>
          <cell r="L768" t="str">
            <v xml:space="preserve"> </v>
          </cell>
          <cell r="M768" t="str">
            <v xml:space="preserve"> </v>
          </cell>
          <cell r="N768" t="str">
            <v xml:space="preserve"> </v>
          </cell>
          <cell r="O768" t="str">
            <v xml:space="preserve"> </v>
          </cell>
        </row>
        <row r="769">
          <cell r="A769" t="str">
            <v>ISU 2x64 Rackmount (U-Interface)</v>
          </cell>
          <cell r="B769" t="str">
            <v>1200074L1</v>
          </cell>
          <cell r="C769" t="str">
            <v>Rackmount ISDN BRI Total Access.  Supports up to 128 kbps single application or to 64 kbps for two applications. Includes NT1. Supports BONDING, V.120, Clear Channel.  V.35, RS-232, RS-530.  Videoconferencing or modem replacement. ASYNC or SYNC.</v>
          </cell>
          <cell r="D769">
            <v>900</v>
          </cell>
          <cell r="E769" t="str">
            <v>Included in Chassis</v>
          </cell>
          <cell r="F769" t="str">
            <v>Included in Chassis</v>
          </cell>
          <cell r="H769">
            <v>0</v>
          </cell>
          <cell r="I769" t="str">
            <v xml:space="preserve"> </v>
          </cell>
          <cell r="J769" t="str">
            <v xml:space="preserve"> </v>
          </cell>
          <cell r="K769" t="str">
            <v xml:space="preserve"> </v>
          </cell>
          <cell r="L769" t="str">
            <v xml:space="preserve"> </v>
          </cell>
          <cell r="M769" t="str">
            <v xml:space="preserve"> </v>
          </cell>
          <cell r="N769" t="str">
            <v xml:space="preserve"> </v>
          </cell>
          <cell r="O769" t="str">
            <v xml:space="preserve"> </v>
          </cell>
        </row>
        <row r="770">
          <cell r="A770" t="str">
            <v xml:space="preserve">ISU 128 (U-Interface)                </v>
          </cell>
          <cell r="B770" t="str">
            <v>1202029L2</v>
          </cell>
          <cell r="C770" t="str">
            <v>Standalone ISDN BRI Total Access.  Supports up to 128 kbps for single application.  Includes NT1. Supports BONDING, MLPPP, V.120, Clear Channel.  V.35, RS-232, RS-530, RS-366.  LAN/WAN connectivity, T1 backup.  Remote Config ASYNC or SYNC.</v>
          </cell>
          <cell r="D770">
            <v>795</v>
          </cell>
          <cell r="E770" t="str">
            <v>L1</v>
          </cell>
          <cell r="F770" t="str">
            <v>M2</v>
          </cell>
          <cell r="H770">
            <v>0</v>
          </cell>
          <cell r="I770" t="str">
            <v xml:space="preserve"> </v>
          </cell>
          <cell r="J770" t="str">
            <v xml:space="preserve"> </v>
          </cell>
          <cell r="K770" t="str">
            <v xml:space="preserve"> </v>
          </cell>
          <cell r="L770" t="str">
            <v xml:space="preserve"> </v>
          </cell>
          <cell r="M770" t="str">
            <v xml:space="preserve"> </v>
          </cell>
          <cell r="N770" t="str">
            <v xml:space="preserve"> </v>
          </cell>
          <cell r="O770" t="str">
            <v xml:space="preserve"> </v>
          </cell>
        </row>
        <row r="771">
          <cell r="A771" t="str">
            <v xml:space="preserve">ISU 128 (U-Interface)                </v>
          </cell>
          <cell r="B771" t="str">
            <v>1202029L2#GOV</v>
          </cell>
          <cell r="C771" t="str">
            <v>Standalone ISDN BRI Total Access.  Supports up to 128 kbps for single application.  Includes NT1. Supports BONDING, MLPPP, V.120, Clear Channel.  V.35, RS-232, RS-530, RS-366.  LAN/WAN connectivity, T1 backup.  Remote Config ASYNC or SYNC.  This model sho</v>
          </cell>
          <cell r="D771">
            <v>795</v>
          </cell>
          <cell r="E771" t="str">
            <v>L1</v>
          </cell>
          <cell r="F771" t="str">
            <v>M2</v>
          </cell>
          <cell r="H771">
            <v>0</v>
          </cell>
          <cell r="I771" t="str">
            <v xml:space="preserve"> </v>
          </cell>
          <cell r="J771" t="str">
            <v xml:space="preserve"> </v>
          </cell>
          <cell r="K771" t="str">
            <v xml:space="preserve"> </v>
          </cell>
          <cell r="L771" t="str">
            <v xml:space="preserve"> </v>
          </cell>
          <cell r="M771" t="str">
            <v xml:space="preserve"> </v>
          </cell>
          <cell r="N771" t="str">
            <v xml:space="preserve"> </v>
          </cell>
          <cell r="O771" t="str">
            <v xml:space="preserve"> </v>
          </cell>
        </row>
        <row r="772">
          <cell r="A772" t="str">
            <v xml:space="preserve">ISU 128 Rackmount (U-Interface)             </v>
          </cell>
          <cell r="B772" t="str">
            <v>1200087L1</v>
          </cell>
          <cell r="C772" t="str">
            <v>Rackmount ISDN BRI Total Access.  Supports up to 128 kbps for single application.  Includes NT1. Supports BONDING, V.120, Clear Channel.  V.35, RS-232, RS-530.  LAN/WAN connectivity, T1 backup.  ASYNC or SYNC.</v>
          </cell>
          <cell r="D772">
            <v>795</v>
          </cell>
          <cell r="E772" t="str">
            <v>Included in Chassis</v>
          </cell>
          <cell r="F772" t="str">
            <v>Included in Chassis</v>
          </cell>
          <cell r="H772">
            <v>0</v>
          </cell>
          <cell r="I772" t="str">
            <v xml:space="preserve"> </v>
          </cell>
          <cell r="J772" t="str">
            <v xml:space="preserve"> </v>
          </cell>
          <cell r="K772" t="str">
            <v xml:space="preserve"> </v>
          </cell>
          <cell r="L772" t="str">
            <v xml:space="preserve"> </v>
          </cell>
          <cell r="M772" t="str">
            <v xml:space="preserve"> </v>
          </cell>
          <cell r="N772" t="str">
            <v xml:space="preserve"> </v>
          </cell>
          <cell r="O772" t="str">
            <v xml:space="preserve"> </v>
          </cell>
        </row>
        <row r="773">
          <cell r="A773" t="str">
            <v xml:space="preserve">ISU 512 (U-Interface) </v>
          </cell>
          <cell r="B773" t="str">
            <v>1202086L1</v>
          </cell>
          <cell r="C773" t="str">
            <v xml:space="preserve">ISDN Inverse Multiplexer, supports up to 512 kbps for single application. Includes internal NT1s.  Supports BONDING.  V.35, RS-530 and RS-366.  LAN/WAN connectivity, T1 backup, Videoconferencing (see 4202086L1). SYNC only.  </v>
          </cell>
          <cell r="D773">
            <v>2595</v>
          </cell>
          <cell r="E773" t="str">
            <v>L3</v>
          </cell>
          <cell r="F773" t="str">
            <v>M6</v>
          </cell>
          <cell r="H773">
            <v>0</v>
          </cell>
          <cell r="I773" t="str">
            <v xml:space="preserve"> </v>
          </cell>
          <cell r="J773" t="str">
            <v xml:space="preserve"> </v>
          </cell>
          <cell r="K773" t="str">
            <v xml:space="preserve"> </v>
          </cell>
          <cell r="L773" t="str">
            <v xml:space="preserve"> </v>
          </cell>
          <cell r="M773" t="str">
            <v xml:space="preserve"> </v>
          </cell>
          <cell r="N773" t="str">
            <v xml:space="preserve"> </v>
          </cell>
          <cell r="O773" t="str">
            <v xml:space="preserve"> </v>
          </cell>
        </row>
        <row r="774">
          <cell r="A774" t="str">
            <v>ISU 512 (S/T-Interface)</v>
          </cell>
          <cell r="B774" t="str">
            <v>1202086L3</v>
          </cell>
          <cell r="C774" t="str">
            <v>ISDN Inverse Multiplexer with S/T interface, supports up to 512 kbps for single application.  Supports BONDING.  V.35, RS-530 and RS-366.  LAN/WAN connectivity, T1 backup, Videoconferencing. SYNC only.  Supports domestic switch types.</v>
          </cell>
          <cell r="D774">
            <v>2595</v>
          </cell>
          <cell r="E774" t="str">
            <v>L3</v>
          </cell>
          <cell r="F774" t="str">
            <v>M6</v>
          </cell>
          <cell r="H774">
            <v>0</v>
          </cell>
          <cell r="I774" t="str">
            <v xml:space="preserve"> </v>
          </cell>
          <cell r="J774" t="str">
            <v xml:space="preserve"> </v>
          </cell>
          <cell r="K774" t="str">
            <v xml:space="preserve"> </v>
          </cell>
          <cell r="L774" t="str">
            <v xml:space="preserve"> </v>
          </cell>
          <cell r="M774" t="str">
            <v xml:space="preserve"> </v>
          </cell>
          <cell r="N774" t="str">
            <v xml:space="preserve"> </v>
          </cell>
          <cell r="O774" t="str">
            <v xml:space="preserve"> </v>
          </cell>
        </row>
        <row r="775">
          <cell r="A775" t="str">
            <v>ISU 512 (U-Interface) w/ Cables</v>
          </cell>
          <cell r="B775" t="str">
            <v>4202086L1</v>
          </cell>
          <cell r="C775" t="str">
            <v xml:space="preserve">Same as 1202086L1 (ISU 512 U-Interface) with one RS-530 to V.35 adapter Cable (1200072L1) and one RS-366 "Y" Cable (1200120L1). </v>
          </cell>
          <cell r="D775">
            <v>2691</v>
          </cell>
          <cell r="E775" t="str">
            <v>L3</v>
          </cell>
          <cell r="F775" t="str">
            <v>M6</v>
          </cell>
          <cell r="H775">
            <v>0</v>
          </cell>
          <cell r="I775" t="str">
            <v xml:space="preserve"> </v>
          </cell>
          <cell r="J775" t="str">
            <v xml:space="preserve"> </v>
          </cell>
          <cell r="K775" t="str">
            <v xml:space="preserve"> </v>
          </cell>
          <cell r="L775" t="str">
            <v xml:space="preserve"> </v>
          </cell>
          <cell r="M775" t="str">
            <v xml:space="preserve"> </v>
          </cell>
          <cell r="N775" t="str">
            <v xml:space="preserve"> </v>
          </cell>
          <cell r="O775" t="str">
            <v xml:space="preserve"> </v>
          </cell>
        </row>
        <row r="776">
          <cell r="A776" t="str">
            <v>ISU 512e</v>
          </cell>
          <cell r="B776" t="str">
            <v>1203086L1</v>
          </cell>
          <cell r="C776" t="str">
            <v>ISDN Inverse Multiplexer, supports 512kps for a single application using either BONDING or MLPPP.  Includes V.35 DTE interface, RS-366 Dial interface and EIA-232 craft interface.  Includes 10BaseT Ethernet port for SNMP and Telnet access.</v>
          </cell>
          <cell r="D776">
            <v>2595</v>
          </cell>
          <cell r="E776" t="str">
            <v>L3</v>
          </cell>
          <cell r="F776" t="str">
            <v>M6</v>
          </cell>
          <cell r="H776">
            <v>0</v>
          </cell>
          <cell r="I776" t="str">
            <v xml:space="preserve"> </v>
          </cell>
          <cell r="J776" t="str">
            <v xml:space="preserve"> </v>
          </cell>
          <cell r="K776" t="str">
            <v xml:space="preserve"> </v>
          </cell>
          <cell r="L776" t="str">
            <v xml:space="preserve"> </v>
          </cell>
          <cell r="M776" t="str">
            <v xml:space="preserve"> </v>
          </cell>
          <cell r="N776" t="str">
            <v xml:space="preserve"> </v>
          </cell>
          <cell r="O776" t="str">
            <v xml:space="preserve"> </v>
          </cell>
        </row>
        <row r="777">
          <cell r="A777" t="str">
            <v>RS-366 "Y" Cable</v>
          </cell>
          <cell r="B777" t="str">
            <v>1200120L1</v>
          </cell>
          <cell r="C777" t="str">
            <v>RS-366 "Y" Cable is used with the ISU 512 for videoconferencing applications.  The cable connects to the RS-366 port on the ISU 512 and provides two RS-366 connectors for videoconferencing systems operating in dual port mode at 112/128 kbps.</v>
          </cell>
          <cell r="D777">
            <v>36</v>
          </cell>
          <cell r="E777" t="str">
            <v>Included in Chassis</v>
          </cell>
          <cell r="F777" t="str">
            <v>Included in Chassis</v>
          </cell>
          <cell r="H777">
            <v>0</v>
          </cell>
          <cell r="I777" t="str">
            <v xml:space="preserve"> </v>
          </cell>
          <cell r="J777" t="str">
            <v xml:space="preserve"> </v>
          </cell>
          <cell r="K777" t="str">
            <v xml:space="preserve"> </v>
          </cell>
          <cell r="L777" t="str">
            <v xml:space="preserve"> </v>
          </cell>
          <cell r="M777" t="str">
            <v xml:space="preserve"> </v>
          </cell>
          <cell r="N777" t="str">
            <v xml:space="preserve"> </v>
          </cell>
          <cell r="O777" t="str">
            <v xml:space="preserve"> </v>
          </cell>
        </row>
        <row r="778">
          <cell r="A778" t="str">
            <v xml:space="preserve">V.35 Adapter for ISU 2x64 &amp; ISU 512                              </v>
          </cell>
          <cell r="B778" t="str">
            <v>1200072L1</v>
          </cell>
          <cell r="C778" t="str">
            <v>2 ft., V.35 Adapter for ISU 2x64 and ISU 512. Male RS-530 to Female V.35 Adapter Cable.  Usually requires (2) for ISU 2x64 and one for ISU 512 applications.</v>
          </cell>
          <cell r="D778">
            <v>60</v>
          </cell>
          <cell r="E778" t="str">
            <v>Included in Chassis</v>
          </cell>
          <cell r="F778" t="str">
            <v>Included in Chassis</v>
          </cell>
          <cell r="H778">
            <v>0</v>
          </cell>
          <cell r="I778" t="str">
            <v xml:space="preserve"> </v>
          </cell>
          <cell r="J778" t="str">
            <v xml:space="preserve"> </v>
          </cell>
          <cell r="K778" t="str">
            <v xml:space="preserve"> </v>
          </cell>
          <cell r="L778" t="str">
            <v xml:space="preserve"> </v>
          </cell>
          <cell r="M778" t="str">
            <v xml:space="preserve"> </v>
          </cell>
          <cell r="N778" t="str">
            <v xml:space="preserve"> </v>
          </cell>
          <cell r="O778" t="str">
            <v xml:space="preserve"> </v>
          </cell>
        </row>
        <row r="779">
          <cell r="A779" t="str">
            <v>SHELVES</v>
          </cell>
        </row>
        <row r="780">
          <cell r="A780" t="str">
            <v xml:space="preserve">Smart 16 Shelf Single AC                                                    </v>
          </cell>
          <cell r="B780" t="str">
            <v>4202023L1</v>
          </cell>
          <cell r="C780" t="str">
            <v xml:space="preserve">2nd Generation,16 Position Central Site Shelf Solution; Single source AC Power with Controller Card and single AC supply. </v>
          </cell>
          <cell r="D780">
            <v>1295</v>
          </cell>
          <cell r="E780" t="str">
            <v>L9</v>
          </cell>
          <cell r="F780" t="str">
            <v>M9</v>
          </cell>
          <cell r="H780">
            <v>0</v>
          </cell>
          <cell r="I780" t="str">
            <v xml:space="preserve"> </v>
          </cell>
          <cell r="J780" t="str">
            <v xml:space="preserve"> </v>
          </cell>
          <cell r="K780" t="str">
            <v xml:space="preserve"> </v>
          </cell>
          <cell r="L780" t="str">
            <v xml:space="preserve"> </v>
          </cell>
          <cell r="M780" t="str">
            <v xml:space="preserve"> </v>
          </cell>
          <cell r="N780" t="str">
            <v xml:space="preserve"> </v>
          </cell>
          <cell r="O780" t="str">
            <v xml:space="preserve"> </v>
          </cell>
        </row>
        <row r="781">
          <cell r="A781" t="str">
            <v xml:space="preserve">Smart 16 Shelf Dual AC                                                    </v>
          </cell>
          <cell r="B781" t="str">
            <v>4202023L2</v>
          </cell>
          <cell r="C781" t="str">
            <v>2nd Generation 16 Position Central Site Shelf Solution; Dual feed AC Power with Controller Card.  Two AC Power Supplies included.</v>
          </cell>
          <cell r="D781">
            <v>1995</v>
          </cell>
          <cell r="E781" t="str">
            <v>L9</v>
          </cell>
          <cell r="F781" t="str">
            <v>M9</v>
          </cell>
          <cell r="H781">
            <v>0</v>
          </cell>
          <cell r="I781" t="str">
            <v xml:space="preserve"> </v>
          </cell>
          <cell r="J781" t="str">
            <v xml:space="preserve"> </v>
          </cell>
          <cell r="K781" t="str">
            <v xml:space="preserve"> </v>
          </cell>
          <cell r="L781" t="str">
            <v xml:space="preserve"> </v>
          </cell>
          <cell r="M781" t="str">
            <v xml:space="preserve"> </v>
          </cell>
          <cell r="N781" t="str">
            <v xml:space="preserve"> </v>
          </cell>
          <cell r="O781" t="str">
            <v xml:space="preserve"> </v>
          </cell>
        </row>
        <row r="782">
          <cell r="A782" t="str">
            <v xml:space="preserve">Smart 16 Shelf Single DC                                                    </v>
          </cell>
          <cell r="B782" t="str">
            <v>4202023L3</v>
          </cell>
          <cell r="C782" t="str">
            <v>2nd Generation,16 Position Central Site Shelf Solution; Single source -48 VDC Power with Controller Card and single DC supply. Requires one -48 VDC power input.</v>
          </cell>
          <cell r="D782">
            <v>1295</v>
          </cell>
          <cell r="E782" t="str">
            <v>L9</v>
          </cell>
          <cell r="F782" t="str">
            <v>M9</v>
          </cell>
          <cell r="H782">
            <v>0</v>
          </cell>
          <cell r="I782" t="str">
            <v xml:space="preserve"> </v>
          </cell>
          <cell r="J782" t="str">
            <v xml:space="preserve"> </v>
          </cell>
          <cell r="K782" t="str">
            <v xml:space="preserve"> </v>
          </cell>
          <cell r="L782" t="str">
            <v xml:space="preserve"> </v>
          </cell>
          <cell r="M782" t="str">
            <v xml:space="preserve"> </v>
          </cell>
          <cell r="N782" t="str">
            <v xml:space="preserve"> </v>
          </cell>
          <cell r="O782" t="str">
            <v xml:space="preserve"> </v>
          </cell>
        </row>
        <row r="783">
          <cell r="A783" t="str">
            <v xml:space="preserve">Smart 16 Shelf Dual DC                                                    </v>
          </cell>
          <cell r="B783" t="str">
            <v>4202023L4</v>
          </cell>
          <cell r="C783" t="str">
            <v>2nd Generation 16 Position Central Site Shelf Solution; Dual feed DC Power with Controller Card.  Two DC Power Supplies included. Requires two -48 VDC power inputs.</v>
          </cell>
          <cell r="D783">
            <v>1995</v>
          </cell>
          <cell r="E783" t="str">
            <v>L9</v>
          </cell>
          <cell r="F783" t="str">
            <v>M9</v>
          </cell>
          <cell r="H783">
            <v>0</v>
          </cell>
          <cell r="I783" t="str">
            <v xml:space="preserve"> </v>
          </cell>
          <cell r="J783" t="str">
            <v xml:space="preserve"> </v>
          </cell>
          <cell r="K783" t="str">
            <v xml:space="preserve"> </v>
          </cell>
          <cell r="L783" t="str">
            <v xml:space="preserve"> </v>
          </cell>
          <cell r="M783" t="str">
            <v xml:space="preserve"> </v>
          </cell>
          <cell r="N783" t="str">
            <v xml:space="preserve"> </v>
          </cell>
          <cell r="O783" t="str">
            <v xml:space="preserve"> </v>
          </cell>
        </row>
        <row r="784">
          <cell r="A784" t="str">
            <v xml:space="preserve">Smart 16e Shelf Single AC                                                    </v>
          </cell>
          <cell r="B784" t="str">
            <v>4202023L5</v>
          </cell>
          <cell r="C784" t="str">
            <v xml:space="preserve">2nd Generation 16 Position Central Site Shelf Solution; Single source AC Power with SNMP Controller Card and single AC supply. </v>
          </cell>
          <cell r="D784">
            <v>1995</v>
          </cell>
          <cell r="E784" t="str">
            <v>L9</v>
          </cell>
          <cell r="F784" t="str">
            <v>M9</v>
          </cell>
          <cell r="H784">
            <v>0</v>
          </cell>
          <cell r="I784" t="str">
            <v xml:space="preserve"> </v>
          </cell>
          <cell r="J784" t="str">
            <v xml:space="preserve"> </v>
          </cell>
          <cell r="K784" t="str">
            <v xml:space="preserve"> </v>
          </cell>
          <cell r="L784" t="str">
            <v xml:space="preserve"> </v>
          </cell>
          <cell r="M784" t="str">
            <v xml:space="preserve"> </v>
          </cell>
          <cell r="N784" t="str">
            <v xml:space="preserve"> </v>
          </cell>
          <cell r="O784" t="str">
            <v xml:space="preserve"> </v>
          </cell>
        </row>
        <row r="785">
          <cell r="A785" t="str">
            <v xml:space="preserve">Smart 16e Shelf Dual AC                                                    </v>
          </cell>
          <cell r="B785" t="str">
            <v>4202023L6</v>
          </cell>
          <cell r="C785" t="str">
            <v>2nd Generation 16 Position Central Site Shelf Solution; Dual feed AC Power with SNMP Controller Card.  Two AC Power Supplies included.</v>
          </cell>
          <cell r="D785">
            <v>2695</v>
          </cell>
          <cell r="E785" t="str">
            <v>L9</v>
          </cell>
          <cell r="F785" t="str">
            <v>M9</v>
          </cell>
          <cell r="H785">
            <v>0</v>
          </cell>
          <cell r="I785" t="str">
            <v xml:space="preserve"> </v>
          </cell>
          <cell r="J785" t="str">
            <v xml:space="preserve"> </v>
          </cell>
          <cell r="K785" t="str">
            <v xml:space="preserve"> </v>
          </cell>
          <cell r="L785" t="str">
            <v xml:space="preserve"> </v>
          </cell>
          <cell r="M785" t="str">
            <v xml:space="preserve"> </v>
          </cell>
          <cell r="N785" t="str">
            <v xml:space="preserve"> </v>
          </cell>
          <cell r="O785" t="str">
            <v xml:space="preserve"> </v>
          </cell>
        </row>
        <row r="786">
          <cell r="A786" t="str">
            <v xml:space="preserve">Smart 16e Shelf Single DC                                                    </v>
          </cell>
          <cell r="B786" t="str">
            <v>4202023L7</v>
          </cell>
          <cell r="C786" t="str">
            <v>2nd Generation 16 Position Central Site Shelf Solution; Single source DC Power with SNMP Controller Card and single DC supply. Requires one -48 VDC power input.</v>
          </cell>
          <cell r="D786">
            <v>1995</v>
          </cell>
          <cell r="E786" t="str">
            <v>L9</v>
          </cell>
          <cell r="F786" t="str">
            <v>M9</v>
          </cell>
          <cell r="H786">
            <v>0</v>
          </cell>
          <cell r="I786" t="str">
            <v xml:space="preserve"> </v>
          </cell>
          <cell r="J786" t="str">
            <v xml:space="preserve"> </v>
          </cell>
          <cell r="K786" t="str">
            <v xml:space="preserve"> </v>
          </cell>
          <cell r="L786" t="str">
            <v xml:space="preserve"> </v>
          </cell>
          <cell r="M786" t="str">
            <v xml:space="preserve"> </v>
          </cell>
          <cell r="N786" t="str">
            <v xml:space="preserve"> </v>
          </cell>
          <cell r="O786" t="str">
            <v xml:space="preserve"> </v>
          </cell>
        </row>
        <row r="787">
          <cell r="A787" t="str">
            <v xml:space="preserve">Smart 16e Shelf Dual DC                                                    </v>
          </cell>
          <cell r="B787" t="str">
            <v>4202023L8</v>
          </cell>
          <cell r="C787" t="str">
            <v>2nd Generation 16 Position Central Site Shelf Solution; Dual feed DC Power with SNMP Controller Card.  Two DC Power Supplies included. Requires two -48 VDC power inputs.</v>
          </cell>
          <cell r="D787">
            <v>2695</v>
          </cell>
          <cell r="E787" t="str">
            <v>L9</v>
          </cell>
          <cell r="F787" t="str">
            <v>M9</v>
          </cell>
          <cell r="H787">
            <v>0</v>
          </cell>
          <cell r="I787" t="str">
            <v xml:space="preserve"> </v>
          </cell>
          <cell r="J787" t="str">
            <v xml:space="preserve"> </v>
          </cell>
          <cell r="K787" t="str">
            <v xml:space="preserve"> </v>
          </cell>
          <cell r="L787" t="str">
            <v xml:space="preserve"> </v>
          </cell>
          <cell r="M787" t="str">
            <v xml:space="preserve"> </v>
          </cell>
          <cell r="N787" t="str">
            <v xml:space="preserve"> </v>
          </cell>
          <cell r="O787" t="str">
            <v xml:space="preserve"> </v>
          </cell>
        </row>
        <row r="788">
          <cell r="A788" t="str">
            <v xml:space="preserve">Smart 16/16e Shelf Upgrade to Dual AC                                                    </v>
          </cell>
          <cell r="B788" t="str">
            <v>4202023L6#UPG</v>
          </cell>
          <cell r="C788" t="str">
            <v>Update for existing 1st Generation Smart 16/16e shelves to 2nd Generation Smart 16 / 16e with dual AC power inputs.  Includes metal chassis and Dual feed AC Power Interface card but no controller or power supplies.</v>
          </cell>
          <cell r="D788">
            <v>895</v>
          </cell>
          <cell r="E788" t="str">
            <v>Call for Quote</v>
          </cell>
          <cell r="F788" t="str">
            <v>Call for Quote</v>
          </cell>
          <cell r="H788">
            <v>0</v>
          </cell>
          <cell r="I788" t="str">
            <v xml:space="preserve"> </v>
          </cell>
          <cell r="J788" t="str">
            <v xml:space="preserve"> </v>
          </cell>
          <cell r="K788" t="str">
            <v xml:space="preserve"> </v>
          </cell>
          <cell r="L788" t="str">
            <v xml:space="preserve"> </v>
          </cell>
          <cell r="M788" t="str">
            <v xml:space="preserve"> </v>
          </cell>
          <cell r="N788" t="str">
            <v xml:space="preserve"> </v>
          </cell>
          <cell r="O788" t="str">
            <v xml:space="preserve"> </v>
          </cell>
        </row>
        <row r="789">
          <cell r="A789" t="str">
            <v xml:space="preserve">Datamate              </v>
          </cell>
          <cell r="B789" t="str">
            <v>1200045L1</v>
          </cell>
          <cell r="C789" t="str">
            <v>Hand-held LCD for configuration, test of Smart 16/16e Shelf.</v>
          </cell>
          <cell r="D789">
            <v>195</v>
          </cell>
          <cell r="E789" t="str">
            <v>Included in Chassis</v>
          </cell>
          <cell r="F789" t="str">
            <v>Included in Chassis</v>
          </cell>
          <cell r="H789">
            <v>0</v>
          </cell>
          <cell r="I789" t="str">
            <v xml:space="preserve"> </v>
          </cell>
          <cell r="J789" t="str">
            <v xml:space="preserve"> </v>
          </cell>
          <cell r="K789" t="str">
            <v xml:space="preserve"> </v>
          </cell>
          <cell r="L789" t="str">
            <v xml:space="preserve"> </v>
          </cell>
          <cell r="M789" t="str">
            <v xml:space="preserve"> </v>
          </cell>
          <cell r="N789" t="str">
            <v xml:space="preserve"> </v>
          </cell>
          <cell r="O789" t="str">
            <v xml:space="preserve"> </v>
          </cell>
        </row>
        <row r="790">
          <cell r="A790" t="str">
            <v>Display, 1U Rackmount</v>
          </cell>
          <cell r="B790" t="str">
            <v>1202045L2</v>
          </cell>
          <cell r="C790" t="str">
            <v>Rackmount display for Smart 16/16e shelves.  Height: 1U (1.75")</v>
          </cell>
          <cell r="D790">
            <v>195</v>
          </cell>
          <cell r="E790" t="str">
            <v>Included in Chassis</v>
          </cell>
          <cell r="F790" t="str">
            <v>Included in Chassis</v>
          </cell>
          <cell r="H790">
            <v>0</v>
          </cell>
          <cell r="I790" t="str">
            <v xml:space="preserve"> </v>
          </cell>
          <cell r="J790" t="str">
            <v xml:space="preserve"> </v>
          </cell>
          <cell r="K790" t="str">
            <v xml:space="preserve"> </v>
          </cell>
          <cell r="L790" t="str">
            <v xml:space="preserve"> </v>
          </cell>
          <cell r="M790" t="str">
            <v xml:space="preserve"> </v>
          </cell>
          <cell r="N790" t="str">
            <v xml:space="preserve"> </v>
          </cell>
          <cell r="O790" t="str">
            <v xml:space="preserve"> </v>
          </cell>
        </row>
        <row r="791">
          <cell r="A791" t="str">
            <v xml:space="preserve">Redundant Power AC </v>
          </cell>
          <cell r="B791" t="str">
            <v>1202048L1</v>
          </cell>
          <cell r="C791" t="str">
            <v xml:space="preserve">Optional AC redundant power supply for Smart 16/16e shelves. </v>
          </cell>
          <cell r="D791">
            <v>550</v>
          </cell>
          <cell r="E791" t="str">
            <v>Included in Chassis</v>
          </cell>
          <cell r="F791" t="str">
            <v>Included in Chassis</v>
          </cell>
          <cell r="H791">
            <v>0</v>
          </cell>
          <cell r="I791" t="str">
            <v xml:space="preserve"> </v>
          </cell>
          <cell r="J791" t="str">
            <v xml:space="preserve"> </v>
          </cell>
          <cell r="K791" t="str">
            <v xml:space="preserve"> </v>
          </cell>
          <cell r="L791" t="str">
            <v xml:space="preserve"> </v>
          </cell>
          <cell r="M791" t="str">
            <v xml:space="preserve"> </v>
          </cell>
          <cell r="N791" t="str">
            <v xml:space="preserve"> </v>
          </cell>
          <cell r="O791" t="str">
            <v xml:space="preserve"> </v>
          </cell>
        </row>
        <row r="792">
          <cell r="A792" t="str">
            <v xml:space="preserve">Redundant Power DC                                                    </v>
          </cell>
          <cell r="B792" t="str">
            <v>1200048L4</v>
          </cell>
          <cell r="C792" t="str">
            <v>Optional -48 VDC redundant power supply for Smart 16/16e shelves.     Converts -48 VDC input power to required shelf voltages.</v>
          </cell>
          <cell r="D792">
            <v>550</v>
          </cell>
          <cell r="E792" t="str">
            <v>Included in Chassis</v>
          </cell>
          <cell r="F792" t="str">
            <v>Included in Chassis</v>
          </cell>
          <cell r="H792">
            <v>0</v>
          </cell>
          <cell r="I792" t="str">
            <v xml:space="preserve"> </v>
          </cell>
          <cell r="J792" t="str">
            <v xml:space="preserve"> </v>
          </cell>
          <cell r="K792" t="str">
            <v xml:space="preserve"> </v>
          </cell>
          <cell r="L792" t="str">
            <v xml:space="preserve"> </v>
          </cell>
          <cell r="M792" t="str">
            <v xml:space="preserve"> </v>
          </cell>
          <cell r="N792" t="str">
            <v xml:space="preserve"> </v>
          </cell>
          <cell r="O792" t="str">
            <v xml:space="preserve"> </v>
          </cell>
        </row>
        <row r="793">
          <cell r="A793" t="str">
            <v>Dual Power Rear Interface Card AC</v>
          </cell>
          <cell r="B793" t="str">
            <v>1202023L6</v>
          </cell>
          <cell r="C793" t="str">
            <v>Dual AC input rear power interface card for 2nd Gen Smart 16/16e shelves.  ONLY for 2nd Gen. shelves.  Unsafe operation will result when installed in 1st Gen. Smart 16/16e.</v>
          </cell>
          <cell r="D793">
            <v>395</v>
          </cell>
          <cell r="E793" t="str">
            <v>Included in Chassis</v>
          </cell>
          <cell r="F793" t="str">
            <v>Included in Chassis</v>
          </cell>
          <cell r="H793">
            <v>0</v>
          </cell>
          <cell r="I793" t="str">
            <v xml:space="preserve"> </v>
          </cell>
          <cell r="J793" t="str">
            <v xml:space="preserve"> </v>
          </cell>
          <cell r="K793" t="str">
            <v xml:space="preserve"> </v>
          </cell>
          <cell r="L793" t="str">
            <v xml:space="preserve"> </v>
          </cell>
          <cell r="M793" t="str">
            <v xml:space="preserve"> </v>
          </cell>
          <cell r="N793" t="str">
            <v xml:space="preserve"> </v>
          </cell>
          <cell r="O793" t="str">
            <v xml:space="preserve"> </v>
          </cell>
        </row>
        <row r="794">
          <cell r="A794" t="str">
            <v>Dual Power Rear Interface Card DC</v>
          </cell>
          <cell r="B794" t="str">
            <v>1202023L8</v>
          </cell>
          <cell r="C794" t="str">
            <v>Dual -48 VDC input rear power interface card for 2nd Gen Smart 16/16e shelves.  ONLY for 2nd Gen. shelves.  Unsafe operation will result when installed in 1st Gen. Smart 16/16e.</v>
          </cell>
          <cell r="D794">
            <v>395</v>
          </cell>
          <cell r="E794" t="str">
            <v>Included in Chassis</v>
          </cell>
          <cell r="F794" t="str">
            <v>Included in Chassis</v>
          </cell>
          <cell r="H794">
            <v>0</v>
          </cell>
          <cell r="I794" t="str">
            <v xml:space="preserve"> </v>
          </cell>
          <cell r="J794" t="str">
            <v xml:space="preserve"> </v>
          </cell>
          <cell r="K794" t="str">
            <v xml:space="preserve"> </v>
          </cell>
          <cell r="L794" t="str">
            <v xml:space="preserve"> </v>
          </cell>
          <cell r="M794" t="str">
            <v xml:space="preserve"> </v>
          </cell>
          <cell r="N794" t="str">
            <v xml:space="preserve"> </v>
          </cell>
          <cell r="O794" t="str">
            <v xml:space="preserve"> </v>
          </cell>
        </row>
        <row r="795">
          <cell r="A795" t="str">
            <v>SNMP Controller Card Single AC Input</v>
          </cell>
          <cell r="B795" t="str">
            <v>4202162L1</v>
          </cell>
          <cell r="C795" t="str">
            <v>SNMP Controller Card to update existing non SNMP 1st Gen or 2nd Gen Smart 16 shelves.  Includes single AC input rear power interface module. Replaces 4200162L1.</v>
          </cell>
          <cell r="D795">
            <v>1145</v>
          </cell>
          <cell r="E795" t="str">
            <v>Included in Chassis</v>
          </cell>
          <cell r="F795" t="str">
            <v>Included in Chassis</v>
          </cell>
          <cell r="H795">
            <v>0</v>
          </cell>
          <cell r="I795" t="str">
            <v xml:space="preserve"> </v>
          </cell>
          <cell r="J795" t="str">
            <v xml:space="preserve"> </v>
          </cell>
          <cell r="K795" t="str">
            <v xml:space="preserve"> </v>
          </cell>
          <cell r="L795" t="str">
            <v xml:space="preserve"> </v>
          </cell>
          <cell r="M795" t="str">
            <v xml:space="preserve"> </v>
          </cell>
          <cell r="N795" t="str">
            <v xml:space="preserve"> </v>
          </cell>
          <cell r="O795" t="str">
            <v xml:space="preserve"> </v>
          </cell>
        </row>
        <row r="796">
          <cell r="A796" t="str">
            <v>SNMP Controller Card Dual AC Input</v>
          </cell>
          <cell r="B796" t="str">
            <v>4202162L2</v>
          </cell>
          <cell r="C796" t="str">
            <v>SNMP Controller Card to update existing non SNMP 2nd Gen Smart 16 shelves.  Includes Dual AC input  rear power interface module.  ONLY for 2nd Gen. shelves.   Unsafe operation will result when installed in 1st Gen. Smart 16/16e.</v>
          </cell>
          <cell r="D796">
            <v>1295</v>
          </cell>
          <cell r="E796" t="str">
            <v>Included in Chassis</v>
          </cell>
          <cell r="F796" t="str">
            <v>Included in Chassis</v>
          </cell>
          <cell r="H796">
            <v>0</v>
          </cell>
          <cell r="I796" t="str">
            <v xml:space="preserve"> </v>
          </cell>
          <cell r="J796" t="str">
            <v xml:space="preserve"> </v>
          </cell>
          <cell r="K796" t="str">
            <v xml:space="preserve"> </v>
          </cell>
          <cell r="L796" t="str">
            <v xml:space="preserve"> </v>
          </cell>
          <cell r="M796" t="str">
            <v xml:space="preserve"> </v>
          </cell>
          <cell r="N796" t="str">
            <v xml:space="preserve"> </v>
          </cell>
          <cell r="O796" t="str">
            <v xml:space="preserve"> </v>
          </cell>
        </row>
        <row r="797">
          <cell r="A797" t="str">
            <v>SNMP Controller Card Single DC Input</v>
          </cell>
          <cell r="B797" t="str">
            <v>4202162L3</v>
          </cell>
          <cell r="C797" t="str">
            <v>SNMP Controller Card to update existing non SNMP 1st Gen or 2nd Gen Smart 16 shelves.  Includes single -48 VDC input  rear power interface module. Replaces 4200162L2.</v>
          </cell>
          <cell r="D797">
            <v>1145</v>
          </cell>
          <cell r="E797" t="str">
            <v>Included in Chassis</v>
          </cell>
          <cell r="F797" t="str">
            <v>Included in Chassis</v>
          </cell>
          <cell r="H797">
            <v>0</v>
          </cell>
          <cell r="I797" t="str">
            <v xml:space="preserve"> </v>
          </cell>
          <cell r="J797" t="str">
            <v xml:space="preserve"> </v>
          </cell>
          <cell r="K797" t="str">
            <v xml:space="preserve"> </v>
          </cell>
          <cell r="L797" t="str">
            <v xml:space="preserve"> </v>
          </cell>
          <cell r="M797" t="str">
            <v xml:space="preserve"> </v>
          </cell>
          <cell r="N797" t="str">
            <v xml:space="preserve"> </v>
          </cell>
          <cell r="O797" t="str">
            <v xml:space="preserve"> </v>
          </cell>
        </row>
        <row r="798">
          <cell r="A798" t="str">
            <v>SNMP Controller Card Dual DC Input</v>
          </cell>
          <cell r="B798" t="str">
            <v>4202162L4</v>
          </cell>
          <cell r="C798" t="str">
            <v>SNMP Controller Card to update existing non SNMP 2nd Gen Smart 16 shelves.  Includes Dual -48 VDC input rear power interface module.  ONLY for 2nd Gen. shelves.  Unsafe operation will result when installed in 1st Gen. Smart 16/16e.</v>
          </cell>
          <cell r="D798">
            <v>1295</v>
          </cell>
          <cell r="E798" t="str">
            <v>Included in Chassis</v>
          </cell>
          <cell r="F798" t="str">
            <v>Included in Chassis</v>
          </cell>
          <cell r="H798">
            <v>0</v>
          </cell>
          <cell r="I798" t="str">
            <v xml:space="preserve"> </v>
          </cell>
          <cell r="J798" t="str">
            <v xml:space="preserve"> </v>
          </cell>
          <cell r="K798" t="str">
            <v xml:space="preserve"> </v>
          </cell>
          <cell r="L798" t="str">
            <v xml:space="preserve"> </v>
          </cell>
          <cell r="M798" t="str">
            <v xml:space="preserve"> </v>
          </cell>
          <cell r="N798" t="str">
            <v xml:space="preserve"> </v>
          </cell>
          <cell r="O798" t="str">
            <v xml:space="preserve"> </v>
          </cell>
        </row>
        <row r="799">
          <cell r="A799" t="str">
            <v>Smart 16 Blank Panel, Front</v>
          </cell>
          <cell r="B799" t="str">
            <v>1200658L1</v>
          </cell>
          <cell r="C799" t="str">
            <v>Front blank panel for Smart 16 shelf.  Used to cover blank slots in a Smart 16 shelf.  8 panels per box.</v>
          </cell>
          <cell r="D799">
            <v>50</v>
          </cell>
          <cell r="E799" t="str">
            <v>Included in Chassis</v>
          </cell>
          <cell r="F799" t="str">
            <v>Included in Chassis</v>
          </cell>
          <cell r="H799">
            <v>0</v>
          </cell>
          <cell r="I799" t="str">
            <v xml:space="preserve"> </v>
          </cell>
          <cell r="J799" t="str">
            <v xml:space="preserve"> </v>
          </cell>
          <cell r="K799" t="str">
            <v xml:space="preserve"> </v>
          </cell>
          <cell r="L799" t="str">
            <v xml:space="preserve"> </v>
          </cell>
          <cell r="M799" t="str">
            <v xml:space="preserve"> </v>
          </cell>
          <cell r="N799" t="str">
            <v xml:space="preserve"> </v>
          </cell>
          <cell r="O799" t="str">
            <v xml:space="preserve"> </v>
          </cell>
        </row>
        <row r="800">
          <cell r="A800" t="str">
            <v>Smart 16 Blank Panel, Rear</v>
          </cell>
          <cell r="B800" t="str">
            <v>1200658L2</v>
          </cell>
          <cell r="C800" t="str">
            <v>Rear blank panel for Smart 16 shelf.  Used to cover blank slots in a Smart 16 shelf.  8 panels per box.</v>
          </cell>
          <cell r="D800">
            <v>50</v>
          </cell>
          <cell r="E800" t="str">
            <v>Included in Chassis</v>
          </cell>
          <cell r="F800" t="str">
            <v>Included in Chassis</v>
          </cell>
          <cell r="H800">
            <v>0</v>
          </cell>
          <cell r="I800" t="str">
            <v xml:space="preserve"> </v>
          </cell>
          <cell r="J800" t="str">
            <v xml:space="preserve"> </v>
          </cell>
          <cell r="K800" t="str">
            <v xml:space="preserve"> </v>
          </cell>
          <cell r="L800" t="str">
            <v xml:space="preserve"> </v>
          </cell>
          <cell r="M800" t="str">
            <v xml:space="preserve"> </v>
          </cell>
          <cell r="N800" t="str">
            <v xml:space="preserve"> </v>
          </cell>
          <cell r="O800" t="str">
            <v xml:space="preserve"> </v>
          </cell>
        </row>
        <row r="801">
          <cell r="A801" t="str">
            <v xml:space="preserve">RM 2 AC Shelf                    </v>
          </cell>
          <cell r="B801" t="str">
            <v>1200061L1</v>
          </cell>
          <cell r="C801" t="str">
            <v>19" Rackmount shelf, houses 2 standalone DSU III AR, ISU 128 or ISU 2x64 products.  Color:  Black.</v>
          </cell>
          <cell r="D801">
            <v>120</v>
          </cell>
          <cell r="E801" t="str">
            <v>Call for Quote</v>
          </cell>
          <cell r="F801" t="str">
            <v>Call for Quote</v>
          </cell>
          <cell r="H801">
            <v>0</v>
          </cell>
          <cell r="I801" t="str">
            <v xml:space="preserve"> </v>
          </cell>
          <cell r="J801" t="str">
            <v xml:space="preserve"> </v>
          </cell>
          <cell r="K801" t="str">
            <v xml:space="preserve"> </v>
          </cell>
          <cell r="L801" t="str">
            <v xml:space="preserve"> </v>
          </cell>
          <cell r="M801" t="str">
            <v xml:space="preserve"> </v>
          </cell>
          <cell r="N801" t="str">
            <v xml:space="preserve"> </v>
          </cell>
          <cell r="O801" t="str">
            <v xml:space="preserve"> </v>
          </cell>
        </row>
        <row r="802">
          <cell r="A802" t="str">
            <v xml:space="preserve">Blank Panel for RM 2 AC Shelf                    </v>
          </cell>
          <cell r="B802" t="str">
            <v>1200061L2</v>
          </cell>
          <cell r="C802" t="str">
            <v xml:space="preserve">Blank Panel color matched for 1200061L1 Dual DSU unit shelf.  Snap insert, no tools required.   </v>
          </cell>
          <cell r="D802">
            <v>60</v>
          </cell>
          <cell r="E802" t="str">
            <v>Call for Quote</v>
          </cell>
          <cell r="F802" t="str">
            <v>Call for Quote</v>
          </cell>
          <cell r="H802">
            <v>0</v>
          </cell>
          <cell r="I802" t="str">
            <v xml:space="preserve"> </v>
          </cell>
          <cell r="J802" t="str">
            <v xml:space="preserve"> </v>
          </cell>
          <cell r="K802" t="str">
            <v xml:space="preserve"> </v>
          </cell>
          <cell r="L802" t="str">
            <v xml:space="preserve"> </v>
          </cell>
          <cell r="M802" t="str">
            <v xml:space="preserve"> </v>
          </cell>
          <cell r="N802" t="str">
            <v xml:space="preserve"> </v>
          </cell>
          <cell r="O802" t="str">
            <v xml:space="preserve"> </v>
          </cell>
        </row>
        <row r="803">
          <cell r="A803" t="str">
            <v>RM 10 AC Shelf</v>
          </cell>
          <cell r="B803" t="str">
            <v>1200085L1</v>
          </cell>
          <cell r="C803" t="str">
            <v>19" rackmount enclosure designed to house up to 10 DSU 56/64, DSU 5600, Express XL, or Express XLT units. Color:  Cream.</v>
          </cell>
          <cell r="D803">
            <v>245</v>
          </cell>
          <cell r="E803" t="str">
            <v>Call for Quote</v>
          </cell>
          <cell r="F803" t="str">
            <v>Call for Quote</v>
          </cell>
          <cell r="H803">
            <v>0</v>
          </cell>
          <cell r="I803" t="str">
            <v xml:space="preserve"> </v>
          </cell>
          <cell r="J803" t="str">
            <v xml:space="preserve"> </v>
          </cell>
          <cell r="K803" t="str">
            <v xml:space="preserve"> </v>
          </cell>
          <cell r="L803" t="str">
            <v xml:space="preserve"> </v>
          </cell>
          <cell r="M803" t="str">
            <v xml:space="preserve"> </v>
          </cell>
          <cell r="N803" t="str">
            <v xml:space="preserve"> </v>
          </cell>
          <cell r="O803" t="str">
            <v xml:space="preserve"> </v>
          </cell>
        </row>
        <row r="804">
          <cell r="A804" t="str">
            <v>Dual Mounting Shelf</v>
          </cell>
          <cell r="B804" t="str">
            <v>1200202L1</v>
          </cell>
          <cell r="C804" t="str">
            <v>19" Rackmount shelf, houses 2 standalone DSU IV ESP, TSU ESP, IQ Series, or ISU 512 (requires new housing) products.  Color: Cream.</v>
          </cell>
          <cell r="D804">
            <v>120</v>
          </cell>
          <cell r="E804" t="str">
            <v>Call for Quote</v>
          </cell>
          <cell r="F804" t="str">
            <v>Call for Quote</v>
          </cell>
          <cell r="H804">
            <v>0</v>
          </cell>
          <cell r="I804" t="str">
            <v xml:space="preserve"> </v>
          </cell>
          <cell r="J804" t="str">
            <v xml:space="preserve"> </v>
          </cell>
          <cell r="K804" t="str">
            <v xml:space="preserve"> </v>
          </cell>
          <cell r="L804" t="str">
            <v xml:space="preserve"> </v>
          </cell>
          <cell r="M804" t="str">
            <v xml:space="preserve"> </v>
          </cell>
          <cell r="N804" t="str">
            <v xml:space="preserve"> </v>
          </cell>
          <cell r="O804" t="str">
            <v xml:space="preserve"> </v>
          </cell>
        </row>
        <row r="805">
          <cell r="A805" t="str">
            <v xml:space="preserve">Blank Panel for Dual Mounting Shelf                    </v>
          </cell>
          <cell r="B805" t="str">
            <v>1200202L2</v>
          </cell>
          <cell r="C805" t="str">
            <v xml:space="preserve">Blank Panel color matched for 1200202L1 Dual ESP unit shelf.  Snap insert, no tools required. </v>
          </cell>
          <cell r="D805">
            <v>60</v>
          </cell>
          <cell r="E805" t="str">
            <v>Call for Quote</v>
          </cell>
          <cell r="F805" t="str">
            <v>Call for Quote</v>
          </cell>
          <cell r="H805">
            <v>0</v>
          </cell>
          <cell r="I805" t="str">
            <v xml:space="preserve"> </v>
          </cell>
          <cell r="J805" t="str">
            <v xml:space="preserve"> </v>
          </cell>
          <cell r="K805" t="str">
            <v xml:space="preserve"> </v>
          </cell>
          <cell r="L805" t="str">
            <v xml:space="preserve"> </v>
          </cell>
          <cell r="M805" t="str">
            <v xml:space="preserve"> </v>
          </cell>
          <cell r="N805" t="str">
            <v xml:space="preserve"> </v>
          </cell>
          <cell r="O805" t="str">
            <v xml:space="preserve"> </v>
          </cell>
        </row>
        <row r="806">
          <cell r="A806" t="str">
            <v>HRM-2LA  Dual IQ Series Mounting Shelf</v>
          </cell>
          <cell r="B806" t="str">
            <v>1200472L1</v>
          </cell>
          <cell r="C806" t="str">
            <v>19" rackmount shelf.  Horizontally houses 2 standalone larger units of the new blue/grey industrial design like the IQ 310.  Color: Cool Grey.</v>
          </cell>
          <cell r="D806">
            <v>120</v>
          </cell>
          <cell r="E806" t="str">
            <v>Call for Quote</v>
          </cell>
          <cell r="F806" t="str">
            <v>Call for Quote</v>
          </cell>
          <cell r="H806">
            <v>0</v>
          </cell>
          <cell r="I806" t="str">
            <v xml:space="preserve"> </v>
          </cell>
          <cell r="J806" t="str">
            <v xml:space="preserve"> </v>
          </cell>
          <cell r="K806" t="str">
            <v xml:space="preserve"> </v>
          </cell>
          <cell r="L806" t="str">
            <v xml:space="preserve"> </v>
          </cell>
          <cell r="M806" t="str">
            <v xml:space="preserve"> </v>
          </cell>
          <cell r="N806" t="str">
            <v xml:space="preserve"> </v>
          </cell>
          <cell r="O806" t="str">
            <v xml:space="preserve"> </v>
          </cell>
        </row>
        <row r="807">
          <cell r="A807" t="str">
            <v>HRM-1MA Shelf</v>
          </cell>
          <cell r="B807" t="str">
            <v>1200411L1</v>
          </cell>
          <cell r="C807" t="str">
            <v>19" rackmount shelf.  Horizontally houses 1 standalone medium size unit of the new blue/grey industrial design like the 2nd gen. TSU ACE (1202295L1), 3rd gen TSU LT (1203060L1) or Netvanta 3200 series.   Color: Cool Grey.</v>
          </cell>
          <cell r="D807">
            <v>110</v>
          </cell>
          <cell r="E807" t="str">
            <v>Included in Chassis</v>
          </cell>
          <cell r="F807" t="str">
            <v>Included in Chassis</v>
          </cell>
          <cell r="H807">
            <v>0</v>
          </cell>
          <cell r="I807" t="str">
            <v xml:space="preserve"> </v>
          </cell>
          <cell r="J807" t="str">
            <v xml:space="preserve"> </v>
          </cell>
          <cell r="K807" t="str">
            <v xml:space="preserve"> </v>
          </cell>
          <cell r="L807" t="str">
            <v xml:space="preserve"> </v>
          </cell>
          <cell r="M807" t="str">
            <v xml:space="preserve"> </v>
          </cell>
          <cell r="N807" t="str">
            <v xml:space="preserve"> </v>
          </cell>
          <cell r="O807" t="str">
            <v xml:space="preserve"> </v>
          </cell>
        </row>
        <row r="808">
          <cell r="A808" t="str">
            <v>HRM-2SA Shelf</v>
          </cell>
          <cell r="B808" t="str">
            <v>1200412L1</v>
          </cell>
          <cell r="C808" t="str">
            <v>19" rackmount shelf.  Horizontally houses 2 standalone small size units of the new blue/grey industrial design like the 3rd gen. T1 CSU ACE (1203022L1), or the 2nd gen. Netvanta 2000 series.   Color: Cool Grey.</v>
          </cell>
          <cell r="D808">
            <v>120</v>
          </cell>
          <cell r="E808" t="str">
            <v>Included in Chassis</v>
          </cell>
          <cell r="F808" t="str">
            <v>Included in Chassis</v>
          </cell>
          <cell r="H808">
            <v>0</v>
          </cell>
          <cell r="I808" t="str">
            <v xml:space="preserve"> </v>
          </cell>
          <cell r="J808" t="str">
            <v xml:space="preserve"> </v>
          </cell>
          <cell r="K808" t="str">
            <v xml:space="preserve"> </v>
          </cell>
          <cell r="L808" t="str">
            <v xml:space="preserve"> </v>
          </cell>
          <cell r="M808" t="str">
            <v xml:space="preserve"> </v>
          </cell>
          <cell r="N808" t="str">
            <v xml:space="preserve"> </v>
          </cell>
          <cell r="O808" t="str">
            <v xml:space="preserve"> </v>
          </cell>
        </row>
        <row r="809">
          <cell r="A809" t="str">
            <v>VRM-7MA Shelf</v>
          </cell>
          <cell r="B809" t="str">
            <v>1200417L1</v>
          </cell>
          <cell r="C809" t="str">
            <v>19" rackmount shelf.  Vertically houses 7 standalone medium size units of the new blue/grey industrial design like the 2nd gen. TSU ACE, 3rd gen TSU LT or Netvanta 3200 series.   Color: Cool Grey.</v>
          </cell>
          <cell r="D809">
            <v>245</v>
          </cell>
          <cell r="E809" t="str">
            <v>Call for Quote</v>
          </cell>
          <cell r="F809" t="str">
            <v>Call for Quote</v>
          </cell>
          <cell r="H809">
            <v>0</v>
          </cell>
          <cell r="I809" t="str">
            <v xml:space="preserve"> </v>
          </cell>
          <cell r="J809" t="str">
            <v xml:space="preserve"> </v>
          </cell>
          <cell r="K809" t="str">
            <v xml:space="preserve"> </v>
          </cell>
          <cell r="L809" t="str">
            <v xml:space="preserve"> </v>
          </cell>
          <cell r="M809" t="str">
            <v xml:space="preserve"> </v>
          </cell>
          <cell r="N809" t="str">
            <v xml:space="preserve"> </v>
          </cell>
          <cell r="O809" t="str">
            <v xml:space="preserve"> </v>
          </cell>
        </row>
        <row r="810">
          <cell r="A810" t="str">
            <v>RM 10 Shelf - Cream</v>
          </cell>
          <cell r="B810" t="str">
            <v>1200088L1</v>
          </cell>
          <cell r="C810" t="str">
            <v>19" Rackmount enclosure designed to house up to 10 TSU LT, TSU ACE, Express L series, or ISDN NT1 ACE3 units.  Color:  Cream.</v>
          </cell>
          <cell r="D810">
            <v>245</v>
          </cell>
          <cell r="E810" t="str">
            <v>Call for Quote</v>
          </cell>
          <cell r="F810" t="str">
            <v>Call for Quote</v>
          </cell>
          <cell r="H810">
            <v>0</v>
          </cell>
          <cell r="I810" t="str">
            <v xml:space="preserve"> </v>
          </cell>
          <cell r="J810" t="str">
            <v xml:space="preserve"> </v>
          </cell>
          <cell r="K810" t="str">
            <v xml:space="preserve"> </v>
          </cell>
          <cell r="L810" t="str">
            <v xml:space="preserve"> </v>
          </cell>
          <cell r="M810" t="str">
            <v xml:space="preserve"> </v>
          </cell>
          <cell r="N810" t="str">
            <v xml:space="preserve"> </v>
          </cell>
          <cell r="O810" t="str">
            <v xml:space="preserve"> </v>
          </cell>
        </row>
        <row r="811">
          <cell r="A811" t="str">
            <v>RM 10 Shelf - White</v>
          </cell>
          <cell r="B811" t="str">
            <v>1202088L1</v>
          </cell>
          <cell r="C811" t="str">
            <v>19" Rackmount enclosure designed to house up to 10 NetVanta 2100, or ISDN NT1 ACE4 units.  Color:  White.</v>
          </cell>
          <cell r="D811">
            <v>245</v>
          </cell>
          <cell r="E811" t="str">
            <v>Call for Quote</v>
          </cell>
          <cell r="F811" t="str">
            <v>Call for Quote</v>
          </cell>
          <cell r="H811">
            <v>0</v>
          </cell>
          <cell r="I811" t="str">
            <v xml:space="preserve"> </v>
          </cell>
          <cell r="J811" t="str">
            <v xml:space="preserve"> </v>
          </cell>
          <cell r="K811" t="str">
            <v xml:space="preserve"> </v>
          </cell>
          <cell r="L811" t="str">
            <v xml:space="preserve"> </v>
          </cell>
          <cell r="M811" t="str">
            <v xml:space="preserve"> </v>
          </cell>
          <cell r="N811" t="str">
            <v xml:space="preserve"> </v>
          </cell>
          <cell r="O811" t="str">
            <v xml:space="preserve"> </v>
          </cell>
        </row>
        <row r="812">
          <cell r="A812" t="str">
            <v>T400-23" Shelf</v>
          </cell>
          <cell r="B812" t="str">
            <v>1150092L1</v>
          </cell>
          <cell r="C812" t="str">
            <v>Holds up to 14 T400 Circuit Packs. This unit can be locally powered or span powered devices may be used. Compatible technologies include T1, FT1, ISDN, DDS, HDSL and HDSL-2.</v>
          </cell>
          <cell r="D812">
            <v>595</v>
          </cell>
          <cell r="E812" t="str">
            <v>N/A</v>
          </cell>
          <cell r="F812" t="str">
            <v>N/A</v>
          </cell>
          <cell r="H812">
            <v>0</v>
          </cell>
          <cell r="I812" t="str">
            <v xml:space="preserve"> </v>
          </cell>
          <cell r="J812" t="str">
            <v xml:space="preserve"> </v>
          </cell>
          <cell r="K812" t="str">
            <v xml:space="preserve"> </v>
          </cell>
          <cell r="L812" t="str">
            <v xml:space="preserve"> </v>
          </cell>
          <cell r="M812" t="str">
            <v xml:space="preserve"> </v>
          </cell>
          <cell r="N812" t="str">
            <v xml:space="preserve"> </v>
          </cell>
          <cell r="O812" t="str">
            <v xml:space="preserve"> </v>
          </cell>
        </row>
        <row r="813">
          <cell r="A813" t="str">
            <v>WIRELESS</v>
          </cell>
        </row>
        <row r="814">
          <cell r="A814" t="str">
            <v>TRACER 4102 (Freq. A)</v>
          </cell>
          <cell r="B814" t="str">
            <v>12804102L1A</v>
          </cell>
          <cell r="C814" t="str">
            <v>19" x 1U rackmount integrated radio with multiple software-selectable channel plans. Incorporates system electrical and digital 2x DSX-1 interfaces, user controls, indicators and digital modulation processing. 2.4 GHz transmitter and receiver, 100 milliwa</v>
          </cell>
          <cell r="D814">
            <v>5695</v>
          </cell>
          <cell r="E814" t="str">
            <v>N/A</v>
          </cell>
          <cell r="F814" t="str">
            <v>M51 (ACES 5X8XNBD Only)</v>
          </cell>
          <cell r="H814">
            <v>0</v>
          </cell>
          <cell r="I814" t="str">
            <v xml:space="preserve"> </v>
          </cell>
          <cell r="J814" t="str">
            <v xml:space="preserve"> </v>
          </cell>
          <cell r="K814" t="str">
            <v xml:space="preserve"> </v>
          </cell>
        </row>
        <row r="815">
          <cell r="A815" t="str">
            <v>TRACER 4102 (Freq. B)</v>
          </cell>
          <cell r="B815" t="str">
            <v>12804102L1B</v>
          </cell>
          <cell r="C815" t="str">
            <v>19" x 1U rackmount integrated radio with multiple software-selectable channel plans. Incorporates system electrical and digital 2x DSX-1 interfaces, user controls, indicators and digital modulation processing. 2.4 GHz transmitter and receiver, 100 milliwa</v>
          </cell>
          <cell r="D815">
            <v>5695</v>
          </cell>
          <cell r="E815" t="str">
            <v>N/A</v>
          </cell>
          <cell r="F815" t="str">
            <v>M51 (ACES 5X8XNBD Only)</v>
          </cell>
          <cell r="H815">
            <v>0</v>
          </cell>
          <cell r="I815" t="str">
            <v xml:space="preserve"> </v>
          </cell>
          <cell r="J815" t="str">
            <v xml:space="preserve"> </v>
          </cell>
          <cell r="K815" t="str">
            <v xml:space="preserve"> </v>
          </cell>
        </row>
        <row r="816">
          <cell r="A816" t="str">
            <v>TRACER 4202 (Freq. A)</v>
          </cell>
          <cell r="B816" t="str">
            <v>12804202L1A</v>
          </cell>
          <cell r="C816" t="str">
            <v>19" x 1U rackmount integrated radio with multiple software-selectable channel plans. Incorporates system electrical and digital 2x DSX-1 interfaces, user controls, indicators and digital modulation processing. 5.8 GHz transmitter and receiver, 100 milliwa</v>
          </cell>
          <cell r="D816">
            <v>5695</v>
          </cell>
          <cell r="E816" t="str">
            <v>N/A</v>
          </cell>
          <cell r="F816" t="str">
            <v>M51 (ACES 5X8XNBD Only)</v>
          </cell>
          <cell r="H816">
            <v>0</v>
          </cell>
          <cell r="I816" t="str">
            <v xml:space="preserve"> </v>
          </cell>
          <cell r="J816" t="str">
            <v xml:space="preserve"> </v>
          </cell>
          <cell r="K816" t="str">
            <v xml:space="preserve"> </v>
          </cell>
        </row>
        <row r="817">
          <cell r="A817" t="str">
            <v>TRACER 4202 (Freq. B)</v>
          </cell>
          <cell r="B817" t="str">
            <v>12804202L1B</v>
          </cell>
          <cell r="C817" t="str">
            <v>19" x 1U rackmount integrated radio with multiple software-selectable channel plans. Incorporates system electrical and digital 2x DSX-1 interfaces, user controls, indicators and digital modulation processing. 5.8 GHz transmitter and receiver, 100 milliwa</v>
          </cell>
          <cell r="D817">
            <v>5695</v>
          </cell>
          <cell r="E817" t="str">
            <v>N/A</v>
          </cell>
          <cell r="F817" t="str">
            <v>M51 (ACES 5X8XNBD Only)</v>
          </cell>
          <cell r="H817">
            <v>0</v>
          </cell>
          <cell r="I817" t="str">
            <v xml:space="preserve"> </v>
          </cell>
          <cell r="J817" t="str">
            <v xml:space="preserve"> </v>
          </cell>
          <cell r="K817" t="str">
            <v xml:space="preserve"> </v>
          </cell>
        </row>
        <row r="818">
          <cell r="A818" t="str">
            <v>TRACER 4106 (Freq. A)</v>
          </cell>
          <cell r="B818" t="str">
            <v>12804106L2A</v>
          </cell>
          <cell r="C818" t="str">
            <v>19" x 1U rackmount integrated radio. Incorporates system electrical and digital 4xDSX-1 interfaces, user controls, indicators and digital modulation processing. 2.4 GHz transmitter and receiver, 100 milliwatt maximum output power, straight-through and cro</v>
          </cell>
          <cell r="D818">
            <v>7995</v>
          </cell>
          <cell r="E818" t="str">
            <v>N/A</v>
          </cell>
          <cell r="F818" t="str">
            <v>M51 (ACES 5X8XNBD Only)</v>
          </cell>
          <cell r="H818">
            <v>0</v>
          </cell>
          <cell r="I818" t="str">
            <v xml:space="preserve"> </v>
          </cell>
          <cell r="J818" t="str">
            <v xml:space="preserve"> </v>
          </cell>
          <cell r="K818" t="str">
            <v xml:space="preserve"> </v>
          </cell>
        </row>
        <row r="819">
          <cell r="A819" t="str">
            <v>TRACER 4106 (Freq. B)</v>
          </cell>
          <cell r="B819" t="str">
            <v>12804106L2B</v>
          </cell>
          <cell r="C819" t="str">
            <v>19" x 1U rackmount integrated radio. Incorporates system electrical and digital 4xDSX-1 interfaces, user controls, indicators and digital modulation processing. 2.4 GHz transmitter and receiver, 100 milliwatt maximum output power, straight-through and cro</v>
          </cell>
          <cell r="D819">
            <v>7995</v>
          </cell>
          <cell r="E819" t="str">
            <v>N/A</v>
          </cell>
          <cell r="F819" t="str">
            <v>M51 (ACES 5X8XNBD Only)</v>
          </cell>
          <cell r="H819">
            <v>0</v>
          </cell>
          <cell r="I819" t="str">
            <v xml:space="preserve"> </v>
          </cell>
          <cell r="J819" t="str">
            <v xml:space="preserve"> </v>
          </cell>
          <cell r="K819" t="str">
            <v xml:space="preserve"> </v>
          </cell>
        </row>
        <row r="820">
          <cell r="A820" t="str">
            <v>TRACER 4206 (Freq. A)</v>
          </cell>
          <cell r="B820" t="str">
            <v>12804206L2A</v>
          </cell>
          <cell r="C820" t="str">
            <v>19" x 1U rackmount integrated radio. Incorporates system electrical and digital 4xDSX-1 interfaces, user controls, indicators and digital modulation processing. 5.8 GHz transmitter and receiver, 100 milliwatt maximum output power, straight-through and cro</v>
          </cell>
          <cell r="D820">
            <v>7995</v>
          </cell>
          <cell r="E820" t="str">
            <v>N/A</v>
          </cell>
          <cell r="F820" t="str">
            <v>M51 (ACES 5X8XNBD Only)</v>
          </cell>
          <cell r="H820">
            <v>0</v>
          </cell>
          <cell r="I820" t="str">
            <v xml:space="preserve"> </v>
          </cell>
          <cell r="J820" t="str">
            <v xml:space="preserve"> </v>
          </cell>
          <cell r="K820" t="str">
            <v xml:space="preserve"> </v>
          </cell>
        </row>
        <row r="821">
          <cell r="A821" t="str">
            <v>TRACER 4206 (Freq. B)</v>
          </cell>
          <cell r="B821" t="str">
            <v>12804206L2B</v>
          </cell>
          <cell r="C821" t="str">
            <v>19" x 1U rackmount integrated radio. Incorporates system electrical and digital 4xDSX-1 interfaces, user controls, indicators and digital modulation processing. 5.8 GHz transmitter and receiver, 100 milliwatt maximum output power, straight-through and cro</v>
          </cell>
          <cell r="D821">
            <v>7995</v>
          </cell>
          <cell r="E821" t="str">
            <v>N/A</v>
          </cell>
          <cell r="F821" t="str">
            <v>M51 (ACES 5X8XNBD Only)</v>
          </cell>
          <cell r="H821">
            <v>0</v>
          </cell>
          <cell r="I821" t="str">
            <v xml:space="preserve"> </v>
          </cell>
          <cell r="J821" t="str">
            <v xml:space="preserve"> </v>
          </cell>
          <cell r="K821" t="str">
            <v xml:space="preserve"> </v>
          </cell>
        </row>
        <row r="822">
          <cell r="A822" t="str">
            <v>TRACER 4108 (Freq. A)</v>
          </cell>
          <cell r="B822" t="str">
            <v>12804108L1A</v>
          </cell>
          <cell r="C822" t="str">
            <v>19" x 1U rackmount integrated radio. Incorporates system electrical and digital 8xDSX-1 interfaces, user controls, indicators and digital modulation processing. 2.4 GHz transmitter and receiver, 100 milliwatt maximum output power, straight-through and cro</v>
          </cell>
          <cell r="D822">
            <v>9495</v>
          </cell>
          <cell r="E822" t="str">
            <v>N/A</v>
          </cell>
          <cell r="F822" t="str">
            <v>M52 (ACES 5X8XNBD Only)</v>
          </cell>
          <cell r="H822">
            <v>0</v>
          </cell>
          <cell r="I822" t="str">
            <v xml:space="preserve"> </v>
          </cell>
          <cell r="J822" t="str">
            <v xml:space="preserve"> </v>
          </cell>
          <cell r="K822" t="str">
            <v xml:space="preserve"> </v>
          </cell>
        </row>
        <row r="823">
          <cell r="A823" t="str">
            <v>TRACER 4108 (Freq. B)</v>
          </cell>
          <cell r="B823" t="str">
            <v>12804108L1B</v>
          </cell>
          <cell r="C823" t="str">
            <v>19" x 1U rackmount integrated radio. Incorporates system electrical and digital 8xDSX-1 interfaces, user controls, indicators and digital modulation processing. 2.4 GHz transmitter and receiver, 100 milliwatt maximum output power, straight-through and cro</v>
          </cell>
          <cell r="D823">
            <v>9495</v>
          </cell>
          <cell r="E823" t="str">
            <v>N/A</v>
          </cell>
          <cell r="F823" t="str">
            <v>M52 (ACES 5X8XNBD Only)</v>
          </cell>
          <cell r="H823">
            <v>0</v>
          </cell>
          <cell r="I823" t="str">
            <v xml:space="preserve"> </v>
          </cell>
          <cell r="J823" t="str">
            <v xml:space="preserve"> </v>
          </cell>
          <cell r="K823" t="str">
            <v xml:space="preserve"> </v>
          </cell>
        </row>
        <row r="824">
          <cell r="A824" t="str">
            <v>TRACER 4208 (Freq. A)</v>
          </cell>
          <cell r="B824" t="str">
            <v>12804208L1A</v>
          </cell>
          <cell r="C824" t="str">
            <v>19" x 1U rackmount integrated radio. Incorporates system electrical and digital 8xDSX-1 interfaces, user controls, indicators and digital modulation processing. 5.8 GHz transmitter and receiver, 100 milliwatt maximum output power, straight-through and cro</v>
          </cell>
          <cell r="D824">
            <v>9495</v>
          </cell>
          <cell r="E824" t="str">
            <v>N/A</v>
          </cell>
          <cell r="F824" t="str">
            <v>M52 (ACES 5X8XNBD Only)</v>
          </cell>
          <cell r="H824">
            <v>0</v>
          </cell>
          <cell r="I824" t="str">
            <v xml:space="preserve"> </v>
          </cell>
          <cell r="J824" t="str">
            <v xml:space="preserve"> </v>
          </cell>
          <cell r="K824" t="str">
            <v xml:space="preserve"> </v>
          </cell>
        </row>
        <row r="825">
          <cell r="A825" t="str">
            <v>TRACER 4208 (Freq. B)</v>
          </cell>
          <cell r="B825" t="str">
            <v>12804208L1B</v>
          </cell>
          <cell r="C825" t="str">
            <v>19" x 1U rackmount integrated radio. Incorporates system electrical and digital 8xDSX-1 interfaces, user controls, indicators and digital modulation processing. 5.8 GHz transmitter and receiver, 100 milliwatt maximum output power, straight-through and cro</v>
          </cell>
          <cell r="D825">
            <v>9495</v>
          </cell>
          <cell r="E825" t="str">
            <v>N/A</v>
          </cell>
          <cell r="F825" t="str">
            <v>M52 (ACES 5X8XNBD Only)</v>
          </cell>
          <cell r="H825">
            <v>0</v>
          </cell>
          <cell r="I825" t="str">
            <v xml:space="preserve"> </v>
          </cell>
          <cell r="J825" t="str">
            <v xml:space="preserve"> </v>
          </cell>
          <cell r="K825" t="str">
            <v xml:space="preserve"> </v>
          </cell>
        </row>
        <row r="826">
          <cell r="A826" t="str">
            <v>TRACER 4205 (Freq. A)</v>
          </cell>
          <cell r="B826" t="str">
            <v>12804205L1A</v>
          </cell>
          <cell r="C826" t="str">
            <v>19" x 1U rackmount integrated DS-3 radio. Incorporates system electrical and DS-3 75 ohm dual-BNC interfaces, user controls, indicators and digital modulation processing. 5.8 GHz ISM band transmitter and receiver, 100 milliwatt maximum output power.  +/-2</v>
          </cell>
          <cell r="D826">
            <v>10995</v>
          </cell>
          <cell r="E826" t="str">
            <v>N/A</v>
          </cell>
          <cell r="F826" t="str">
            <v>M53 (ACES 5X8XNBD Only)</v>
          </cell>
          <cell r="H826">
            <v>0</v>
          </cell>
          <cell r="I826" t="str">
            <v xml:space="preserve"> </v>
          </cell>
          <cell r="J826" t="str">
            <v xml:space="preserve"> </v>
          </cell>
          <cell r="K826" t="str">
            <v xml:space="preserve"> </v>
          </cell>
        </row>
        <row r="827">
          <cell r="A827" t="str">
            <v>TRACER 4205 (Freq. B)</v>
          </cell>
          <cell r="B827" t="str">
            <v>12804205L1B</v>
          </cell>
          <cell r="C827" t="str">
            <v>19" x 1U rackmount integrated DS-3 radio. Incorporates system electrical and DS-3 75 ohm dual-BNC interfaces, user controls, indicators and digital modulation processing. 5.8 GHz ISM band transmitter and receiver, 100 milliwatt maximum output power.  +/-2</v>
          </cell>
          <cell r="D827">
            <v>10995</v>
          </cell>
          <cell r="E827" t="str">
            <v>N/A</v>
          </cell>
          <cell r="F827" t="str">
            <v>M53 (ACES 5X8XNBD Only)</v>
          </cell>
          <cell r="H827">
            <v>0</v>
          </cell>
          <cell r="I827" t="str">
            <v xml:space="preserve"> </v>
          </cell>
          <cell r="J827" t="str">
            <v xml:space="preserve"> </v>
          </cell>
          <cell r="K827" t="str">
            <v xml:space="preserve"> </v>
          </cell>
        </row>
        <row r="828">
          <cell r="A828" t="str">
            <v>TRACER 5045 (Freq. A)</v>
          </cell>
          <cell r="B828" t="str">
            <v>12805045L1A</v>
          </cell>
          <cell r="C828" t="str">
            <v>19" x 1U rackmount wireless bridge and layer 2 switch. Incorporates system electrical and 4 port 10/100BaseT Ethernet interfaces, user controls, indicators and digital modulation processing. 5.8 GHz ISM band transmitter and receiver with 100 milliwatt max</v>
          </cell>
          <cell r="D828">
            <v>6995</v>
          </cell>
          <cell r="E828" t="str">
            <v>N/A</v>
          </cell>
          <cell r="F828" t="str">
            <v>M53 (ACES 5X8XNBD Only)</v>
          </cell>
          <cell r="H828">
            <v>0</v>
          </cell>
          <cell r="I828" t="str">
            <v xml:space="preserve"> </v>
          </cell>
          <cell r="J828" t="str">
            <v xml:space="preserve"> </v>
          </cell>
          <cell r="K828" t="str">
            <v xml:space="preserve"> </v>
          </cell>
        </row>
        <row r="829">
          <cell r="A829" t="str">
            <v>TRACER 5045 (Freq. B)</v>
          </cell>
          <cell r="B829" t="str">
            <v>12805045L1B</v>
          </cell>
          <cell r="C829" t="str">
            <v>19" x 1U rackmount wireless bridge and layer 2 switch. Incorporates system electrical and 4 port 10/100BaseT Ethernet interfaces, user controls, indicators and digital modulation processing. 5.8 GHz ISM band transmitter and receiver with 100 milliwatt max</v>
          </cell>
          <cell r="D829">
            <v>6995</v>
          </cell>
          <cell r="E829" t="str">
            <v>N/A</v>
          </cell>
          <cell r="F829" t="str">
            <v>M53 (ACES 5X8XNBD Only)</v>
          </cell>
          <cell r="H829">
            <v>0</v>
          </cell>
          <cell r="I829" t="str">
            <v xml:space="preserve"> </v>
          </cell>
          <cell r="J829" t="str">
            <v xml:space="preserve"> </v>
          </cell>
          <cell r="K829" t="str">
            <v xml:space="preserve"> </v>
          </cell>
        </row>
        <row r="830">
          <cell r="A830" t="str">
            <v>TRACER 6200 Indoor Unit (IDU)</v>
          </cell>
          <cell r="B830" t="str">
            <v>12806200L1</v>
          </cell>
          <cell r="C830" t="str">
            <v>19" x 1U rackmount modular indoor unit (IDU) capable of supporting  T1/E1 and Ethernet connectivity up to 16 Mpbs.  System features two modular interface slots and supports quad T1, quad E1, and four port Ethernet switch cards, up to 8xT1/E1 total bandwid</v>
          </cell>
          <cell r="D830">
            <v>1585</v>
          </cell>
          <cell r="E830" t="str">
            <v>N/A</v>
          </cell>
          <cell r="F830" t="str">
            <v>M51 (ACES 5X8XNBD Only)</v>
          </cell>
          <cell r="H830">
            <v>0</v>
          </cell>
          <cell r="I830" t="str">
            <v xml:space="preserve"> </v>
          </cell>
          <cell r="J830" t="str">
            <v xml:space="preserve"> </v>
          </cell>
          <cell r="K830" t="str">
            <v xml:space="preserve"> </v>
          </cell>
        </row>
        <row r="831">
          <cell r="A831" t="str">
            <v>TRACER 6320 (Freq. A)</v>
          </cell>
          <cell r="B831" t="str">
            <v>12806320L1A</v>
          </cell>
          <cell r="C831" t="str">
            <v>13" x 10.5" x 5" environmentally protected outdoor unit (ODU) suitable for mounting to tower or other external structure.  Provides the conversion between the TRACER 6200 indoor unit (IDU) and the antenna system.  5.8 GHz transmitter and receiver, 100 mil</v>
          </cell>
          <cell r="D831">
            <v>3210</v>
          </cell>
          <cell r="E831" t="str">
            <v>N/A</v>
          </cell>
          <cell r="F831" t="str">
            <v>M50 (ACES 5X8XNBD Only)</v>
          </cell>
          <cell r="H831">
            <v>0</v>
          </cell>
          <cell r="I831" t="str">
            <v xml:space="preserve"> </v>
          </cell>
          <cell r="J831" t="str">
            <v xml:space="preserve"> </v>
          </cell>
          <cell r="K831" t="str">
            <v xml:space="preserve"> </v>
          </cell>
        </row>
        <row r="832">
          <cell r="A832" t="str">
            <v>TRACER 6320 (Freq. B)</v>
          </cell>
          <cell r="B832" t="str">
            <v>12806320L1B</v>
          </cell>
          <cell r="C832" t="str">
            <v>13" x 10.5" x 5" environmentally protected outdoor unit (ODU) suitable for mounting to tower or other external structure.  Provides the conversion between the TRACER 6200 indoor unit (IDU) and the antenna system.  5.8 GHz transmitter and receiver, 100 mil</v>
          </cell>
          <cell r="D832">
            <v>3210</v>
          </cell>
          <cell r="E832" t="str">
            <v>N/A</v>
          </cell>
          <cell r="F832" t="str">
            <v>M50 (ACES 5X8XNBD Only)</v>
          </cell>
          <cell r="H832">
            <v>0</v>
          </cell>
          <cell r="I832" t="str">
            <v xml:space="preserve"> </v>
          </cell>
          <cell r="J832" t="str">
            <v xml:space="preserve"> </v>
          </cell>
          <cell r="K832" t="str">
            <v xml:space="preserve"> </v>
          </cell>
        </row>
        <row r="833">
          <cell r="A833" t="str">
            <v>TRACER 6410 (Freq. A)</v>
          </cell>
          <cell r="B833" t="str">
            <v>12806410L2A</v>
          </cell>
          <cell r="C833" t="str">
            <v>19" x 1U rackmount integrated modular radio capable of supporting  T1/E1 and Ethernet connectivity up to 16 Mpbs.  System features two modular interface slots and supports quad T1, quad E1, and four port Ethernet switch cards, up to 8xT1/E1 total bandwidt</v>
          </cell>
          <cell r="D833">
            <v>4195</v>
          </cell>
          <cell r="E833" t="str">
            <v>N/A</v>
          </cell>
          <cell r="F833" t="str">
            <v>M52 (ACES 5X8XNBD Only)</v>
          </cell>
          <cell r="H833">
            <v>0</v>
          </cell>
          <cell r="I833" t="str">
            <v xml:space="preserve"> </v>
          </cell>
          <cell r="J833" t="str">
            <v xml:space="preserve"> </v>
          </cell>
          <cell r="K833" t="str">
            <v xml:space="preserve"> </v>
          </cell>
        </row>
        <row r="834">
          <cell r="A834" t="str">
            <v>TRACER 6410 (Freq. B)</v>
          </cell>
          <cell r="B834" t="str">
            <v>12806410L2B</v>
          </cell>
          <cell r="C834" t="str">
            <v>19" x 1U rackmount integrated modular radio capable of supporting  T1/E1 and Ethernet connectivity up to 16 Mpbs.  System features two modular interface slots and supports quad T1, quad E1, and four port Ethernet switch cards, up to 8xT1/E1 total bandwidt</v>
          </cell>
          <cell r="D834">
            <v>4195</v>
          </cell>
          <cell r="E834" t="str">
            <v>N/A</v>
          </cell>
          <cell r="F834" t="str">
            <v>M52 (ACES 5X8XNBD Only)</v>
          </cell>
          <cell r="H834">
            <v>0</v>
          </cell>
          <cell r="I834" t="str">
            <v xml:space="preserve"> </v>
          </cell>
          <cell r="J834" t="str">
            <v xml:space="preserve"> </v>
          </cell>
          <cell r="K834" t="str">
            <v xml:space="preserve"> </v>
          </cell>
        </row>
        <row r="835">
          <cell r="A835" t="str">
            <v>TRACER 6420 (Freq. A)</v>
          </cell>
          <cell r="B835" t="str">
            <v>12806420L1A</v>
          </cell>
          <cell r="C835" t="str">
            <v>19" x 1U rackmount integrated modular radio capable of supporting  T1/E1 and Ethernet connectivity up to 16 Mpbs.  System features two modular interface slots and supports quad T1, quad E1, and four port Ethernet switch cards, up to 8xT1/E1 total bandwidt</v>
          </cell>
          <cell r="D835">
            <v>3595</v>
          </cell>
          <cell r="E835" t="str">
            <v>N/A</v>
          </cell>
          <cell r="F835" t="str">
            <v>M52 (ACES 5X8XNBD Only)</v>
          </cell>
          <cell r="H835">
            <v>0</v>
          </cell>
          <cell r="I835" t="str">
            <v xml:space="preserve"> </v>
          </cell>
          <cell r="J835" t="str">
            <v xml:space="preserve"> </v>
          </cell>
          <cell r="K835" t="str">
            <v xml:space="preserve"> </v>
          </cell>
        </row>
        <row r="836">
          <cell r="A836" t="str">
            <v>TRACER 6420 (Freq. B)</v>
          </cell>
          <cell r="B836" t="str">
            <v>12806420L1B</v>
          </cell>
          <cell r="C836" t="str">
            <v>19" x 1U rackmount integrated modular radio capable of supporting  T1/E1 and Ethernet connectivity up to 16 Mpbs.  System features two modular interface slots and supports quad T1, quad E1, and four port Ethernet switch cards, up to 8xT1/E1 total bandwidt</v>
          </cell>
          <cell r="D836">
            <v>3595</v>
          </cell>
          <cell r="E836" t="str">
            <v>N/A</v>
          </cell>
          <cell r="F836" t="str">
            <v>M52 (ACES 5X8XNBD Only)</v>
          </cell>
          <cell r="H836">
            <v>0</v>
          </cell>
          <cell r="I836" t="str">
            <v xml:space="preserve"> </v>
          </cell>
          <cell r="J836" t="str">
            <v xml:space="preserve"> </v>
          </cell>
          <cell r="K836" t="str">
            <v xml:space="preserve"> </v>
          </cell>
        </row>
        <row r="837">
          <cell r="A837" t="str">
            <v>TRACER 6420 with High Power Output (Freq. A)</v>
          </cell>
          <cell r="B837" t="str">
            <v>12806420L2A</v>
          </cell>
          <cell r="C837" t="str">
            <v>19" x 1U rackmount integrated modular radio capable of supporting  T1/E1 and Ethernet connectivity up to 16 Mpbs.  System features two modular interface slots and supports quad T1, quad E1, and four port Ethernet switch cards, up to 8xT1/E1 total bandwidt</v>
          </cell>
          <cell r="D837">
            <v>4195</v>
          </cell>
          <cell r="E837" t="str">
            <v>N/A</v>
          </cell>
          <cell r="F837" t="str">
            <v>M52 (ACES 5X8XNBD Only)</v>
          </cell>
          <cell r="H837">
            <v>0</v>
          </cell>
          <cell r="K837" t="str">
            <v xml:space="preserve"> </v>
          </cell>
        </row>
        <row r="838">
          <cell r="A838" t="str">
            <v>TRACER 6420 with High Power Output (Freq. B)</v>
          </cell>
          <cell r="B838" t="str">
            <v>12806420L2B</v>
          </cell>
          <cell r="C838" t="str">
            <v>19" x 1U rackmount integrated modular radio capable of supporting  T1/E1 and Ethernet connectivity up to 16 Mpbs.  System features two modular interface slots and supports quad T1, quad E1, and four port Ethernet switch cards, up to 8xT1/E1 total bandwidt</v>
          </cell>
          <cell r="D838">
            <v>4195</v>
          </cell>
          <cell r="E838" t="str">
            <v>N/A</v>
          </cell>
          <cell r="F838" t="str">
            <v>M52 (ACES 5X8XNBD Only)</v>
          </cell>
          <cell r="H838">
            <v>0</v>
          </cell>
          <cell r="K838" t="str">
            <v xml:space="preserve"> </v>
          </cell>
        </row>
        <row r="839">
          <cell r="A839" t="str">
            <v>TRACER Quad T1 Interface Module</v>
          </cell>
          <cell r="B839" t="str">
            <v>1280040L1</v>
          </cell>
          <cell r="C839" t="str">
            <v>Quad T1 interface module for TRACER 6000 series modular radios.</v>
          </cell>
          <cell r="D839">
            <v>2350</v>
          </cell>
          <cell r="E839" t="str">
            <v>N/A</v>
          </cell>
          <cell r="F839" t="str">
            <v>Included in Chassis</v>
          </cell>
          <cell r="H839">
            <v>0</v>
          </cell>
          <cell r="I839" t="str">
            <v xml:space="preserve"> </v>
          </cell>
          <cell r="J839" t="str">
            <v xml:space="preserve"> </v>
          </cell>
          <cell r="K839" t="str">
            <v xml:space="preserve"> </v>
          </cell>
          <cell r="L839" t="str">
            <v xml:space="preserve"> </v>
          </cell>
          <cell r="M839" t="str">
            <v xml:space="preserve"> </v>
          </cell>
          <cell r="N839" t="str">
            <v xml:space="preserve"> </v>
          </cell>
          <cell r="O839" t="str">
            <v xml:space="preserve"> </v>
          </cell>
        </row>
        <row r="840">
          <cell r="A840" t="str">
            <v>TRACER Quad 120 ohm E1 Interface Module</v>
          </cell>
          <cell r="B840" t="str">
            <v>1280044L1</v>
          </cell>
          <cell r="C840" t="str">
            <v>Quad 120 ohm E1 interface module for TRACER 6000 series modular radios.</v>
          </cell>
          <cell r="D840">
            <v>2350</v>
          </cell>
          <cell r="E840" t="str">
            <v>N/A</v>
          </cell>
          <cell r="F840" t="str">
            <v>Included in Chassis</v>
          </cell>
          <cell r="H840">
            <v>0</v>
          </cell>
          <cell r="I840" t="str">
            <v xml:space="preserve"> </v>
          </cell>
          <cell r="J840" t="str">
            <v xml:space="preserve"> </v>
          </cell>
          <cell r="K840" t="str">
            <v xml:space="preserve"> </v>
          </cell>
          <cell r="L840" t="str">
            <v xml:space="preserve"> </v>
          </cell>
          <cell r="M840" t="str">
            <v xml:space="preserve"> </v>
          </cell>
          <cell r="N840" t="str">
            <v xml:space="preserve"> </v>
          </cell>
          <cell r="O840" t="str">
            <v xml:space="preserve"> </v>
          </cell>
        </row>
        <row r="841">
          <cell r="A841" t="str">
            <v>TRACER Quad 75 ohm E1 Interface Module</v>
          </cell>
          <cell r="B841" t="str">
            <v>1280044L2</v>
          </cell>
          <cell r="C841" t="str">
            <v>Quad 75 ohm E1 interface module for TRACER 6000 series modular radios.  Card has DB25 connector, and includes cable to connect to breakout panel.  NOTE: Requires 1280060L1 breakout panel to provide BNC physical interfaces.</v>
          </cell>
          <cell r="D841">
            <v>2350</v>
          </cell>
          <cell r="E841" t="str">
            <v>N/A</v>
          </cell>
          <cell r="F841" t="str">
            <v>Included in Chassis</v>
          </cell>
          <cell r="H841">
            <v>0</v>
          </cell>
          <cell r="I841" t="str">
            <v xml:space="preserve"> </v>
          </cell>
          <cell r="J841" t="str">
            <v xml:space="preserve"> </v>
          </cell>
          <cell r="K841" t="str">
            <v xml:space="preserve"> </v>
          </cell>
          <cell r="L841" t="str">
            <v xml:space="preserve"> </v>
          </cell>
          <cell r="M841" t="str">
            <v xml:space="preserve"> </v>
          </cell>
          <cell r="N841" t="str">
            <v xml:space="preserve"> </v>
          </cell>
          <cell r="O841" t="str">
            <v xml:space="preserve"> </v>
          </cell>
        </row>
        <row r="842">
          <cell r="A842" t="str">
            <v>TRACER Four port Ethernet Switch Module</v>
          </cell>
          <cell r="B842" t="str">
            <v>1280050L1</v>
          </cell>
          <cell r="C842" t="str">
            <v>Four port Ethernet bridge / layer 2 switch module for TRACER 6000 series modular radios.</v>
          </cell>
          <cell r="D842">
            <v>2350</v>
          </cell>
          <cell r="E842" t="str">
            <v>N/A</v>
          </cell>
          <cell r="F842" t="str">
            <v>Included in Chassis</v>
          </cell>
          <cell r="H842">
            <v>0</v>
          </cell>
          <cell r="I842" t="str">
            <v xml:space="preserve"> </v>
          </cell>
          <cell r="J842" t="str">
            <v xml:space="preserve"> </v>
          </cell>
          <cell r="K842" t="str">
            <v xml:space="preserve"> </v>
          </cell>
          <cell r="L842" t="str">
            <v xml:space="preserve"> </v>
          </cell>
          <cell r="M842" t="str">
            <v xml:space="preserve"> </v>
          </cell>
          <cell r="N842" t="str">
            <v xml:space="preserve"> </v>
          </cell>
          <cell r="O842" t="str">
            <v xml:space="preserve"> </v>
          </cell>
        </row>
        <row r="843">
          <cell r="A843" t="str">
            <v>TRACER Octal 75 ohm E1 BNC Breakout Panel</v>
          </cell>
          <cell r="B843" t="str">
            <v>1280060L1</v>
          </cell>
          <cell r="C843" t="str">
            <v>Octal 75 ohm E1 breakout panel provides 8 sets of 75 ohm BNC connectors.  Supports two quad E1 cards.</v>
          </cell>
          <cell r="D843">
            <v>245</v>
          </cell>
          <cell r="E843" t="str">
            <v>N/A</v>
          </cell>
          <cell r="F843" t="str">
            <v>Included in Chassis</v>
          </cell>
          <cell r="H843">
            <v>0</v>
          </cell>
          <cell r="I843" t="str">
            <v xml:space="preserve"> </v>
          </cell>
          <cell r="J843" t="str">
            <v xml:space="preserve"> </v>
          </cell>
          <cell r="K843" t="str">
            <v xml:space="preserve"> </v>
          </cell>
          <cell r="L843" t="str">
            <v xml:space="preserve"> </v>
          </cell>
          <cell r="M843" t="str">
            <v xml:space="preserve"> </v>
          </cell>
          <cell r="N843" t="str">
            <v xml:space="preserve"> </v>
          </cell>
          <cell r="O843" t="str">
            <v xml:space="preserve"> </v>
          </cell>
        </row>
        <row r="844">
          <cell r="A844" t="str">
            <v>Optional AC Power Supply for 4000/5000/6000 Series TRACER</v>
          </cell>
          <cell r="B844" t="str">
            <v>1280650L1</v>
          </cell>
          <cell r="C844" t="str">
            <v>Optional external AC Supply for TRACER 4000/5000/6000 series.  100-250 Volts AC input, 48 Volts, 1.2 Amps DC output (57 Watts).  UL, CSA, TUV approved.</v>
          </cell>
          <cell r="D844">
            <v>240</v>
          </cell>
          <cell r="E844" t="str">
            <v>N/A</v>
          </cell>
          <cell r="F844" t="str">
            <v>Included in Chassis</v>
          </cell>
          <cell r="H844">
            <v>0</v>
          </cell>
          <cell r="I844" t="str">
            <v xml:space="preserve"> </v>
          </cell>
          <cell r="J844" t="str">
            <v xml:space="preserve"> </v>
          </cell>
          <cell r="K844" t="str">
            <v xml:space="preserve"> </v>
          </cell>
          <cell r="L844" t="str">
            <v xml:space="preserve"> </v>
          </cell>
          <cell r="M844" t="str">
            <v xml:space="preserve"> </v>
          </cell>
          <cell r="N844" t="str">
            <v xml:space="preserve"> </v>
          </cell>
          <cell r="O844" t="str">
            <v xml:space="preserve"> </v>
          </cell>
        </row>
        <row r="845">
          <cell r="A845" t="str">
            <v>MODULES &amp; ACCESSORIES</v>
          </cell>
        </row>
        <row r="846">
          <cell r="A846" t="str">
            <v>4-Wire Switched 56 DBU Module</v>
          </cell>
          <cell r="B846" t="str">
            <v>1204001L1</v>
          </cell>
          <cell r="C846" t="str">
            <v>Modular 4-wire Switched 56 Dial Backup card, works in DSU IV ESP, TSU ESP, Express 5200 series, DSU IQ, TSU IQ, and TSU IQ+ . NOT COMPATIBLE WITH THE IQ 310.</v>
          </cell>
          <cell r="D846">
            <v>300</v>
          </cell>
          <cell r="E846" t="str">
            <v>Included in Chassis</v>
          </cell>
          <cell r="F846" t="str">
            <v>Included in Chassis</v>
          </cell>
          <cell r="H846">
            <v>0</v>
          </cell>
          <cell r="I846" t="str">
            <v xml:space="preserve"> </v>
          </cell>
          <cell r="J846" t="str">
            <v xml:space="preserve"> </v>
          </cell>
          <cell r="K846" t="str">
            <v xml:space="preserve"> </v>
          </cell>
          <cell r="L846" t="str">
            <v xml:space="preserve"> </v>
          </cell>
          <cell r="M846" t="str">
            <v xml:space="preserve"> </v>
          </cell>
          <cell r="N846" t="str">
            <v xml:space="preserve"> </v>
          </cell>
          <cell r="O846" t="str">
            <v xml:space="preserve"> </v>
          </cell>
        </row>
        <row r="847">
          <cell r="A847" t="str">
            <v>V.34 DBU Card</v>
          </cell>
          <cell r="B847" t="str">
            <v>1204002L2</v>
          </cell>
          <cell r="C847" t="str">
            <v xml:space="preserve">Modular V.34 Dial Backup card, works in DSU IV ESP, DSU IQ, TSU IQ, TSU IQ+, and Express 5200 series. Replaces 1204002L1. NOT COMPATIBLE WITH THE IQ 310.        </v>
          </cell>
          <cell r="D847">
            <v>395</v>
          </cell>
          <cell r="E847" t="str">
            <v>Included in Chassis</v>
          </cell>
          <cell r="F847" t="str">
            <v>Included in Chassis</v>
          </cell>
          <cell r="H847">
            <v>0</v>
          </cell>
          <cell r="I847" t="str">
            <v xml:space="preserve"> </v>
          </cell>
          <cell r="J847" t="str">
            <v xml:space="preserve"> </v>
          </cell>
          <cell r="K847" t="str">
            <v xml:space="preserve"> </v>
          </cell>
          <cell r="L847" t="str">
            <v xml:space="preserve"> </v>
          </cell>
          <cell r="M847" t="str">
            <v xml:space="preserve"> </v>
          </cell>
          <cell r="N847" t="str">
            <v xml:space="preserve"> </v>
          </cell>
          <cell r="O847" t="str">
            <v xml:space="preserve"> </v>
          </cell>
        </row>
        <row r="848">
          <cell r="A848" t="str">
            <v>ISDN BRI DBU Module</v>
          </cell>
          <cell r="B848" t="str">
            <v>1204004L1</v>
          </cell>
          <cell r="C848" t="str">
            <v>Modular BRI ISDN (2B+D) Dial Backup card, works in DSU IV ESP, TSU ESP, Express 5200 series, DSU IQ, TSU IQ, and TSU IQ+ . NOT COMPATIBLE WITH THE  IQ 310.</v>
          </cell>
          <cell r="D848">
            <v>450</v>
          </cell>
          <cell r="E848" t="str">
            <v>Included in Chassis</v>
          </cell>
          <cell r="F848" t="str">
            <v>Included in Chassis</v>
          </cell>
          <cell r="H848">
            <v>0</v>
          </cell>
          <cell r="I848" t="str">
            <v xml:space="preserve"> </v>
          </cell>
          <cell r="J848" t="str">
            <v xml:space="preserve"> </v>
          </cell>
          <cell r="K848" t="str">
            <v xml:space="preserve"> </v>
          </cell>
          <cell r="L848" t="str">
            <v xml:space="preserve"> </v>
          </cell>
          <cell r="M848" t="str">
            <v xml:space="preserve"> </v>
          </cell>
          <cell r="N848" t="str">
            <v xml:space="preserve"> </v>
          </cell>
          <cell r="O848" t="str">
            <v xml:space="preserve"> </v>
          </cell>
        </row>
        <row r="849">
          <cell r="A849" t="str">
            <v>External DCE Module</v>
          </cell>
          <cell r="B849" t="str">
            <v>1204006L1</v>
          </cell>
          <cell r="C849" t="str">
            <v>Modular External DCE card, allows for DBU using an external DCE device Express 5200 series, TSU ESP, TSU IQ, or TSU IQ+. DB25 interface that supports EIA-232 or V.35 (requires 1200193L1 or 1200194L1 V.35 adapter cable). NOT COMPATIBLE WITH THE IQ 310.</v>
          </cell>
          <cell r="D849">
            <v>195</v>
          </cell>
          <cell r="E849" t="str">
            <v>Included in Chassis</v>
          </cell>
          <cell r="F849" t="str">
            <v>Included in Chassis</v>
          </cell>
          <cell r="H849">
            <v>0</v>
          </cell>
          <cell r="I849" t="str">
            <v xml:space="preserve"> </v>
          </cell>
          <cell r="J849" t="str">
            <v xml:space="preserve"> </v>
          </cell>
          <cell r="K849" t="str">
            <v xml:space="preserve"> </v>
          </cell>
          <cell r="L849" t="str">
            <v xml:space="preserve"> </v>
          </cell>
          <cell r="M849" t="str">
            <v xml:space="preserve"> </v>
          </cell>
          <cell r="N849" t="str">
            <v xml:space="preserve"> </v>
          </cell>
          <cell r="O849" t="str">
            <v xml:space="preserve"> </v>
          </cell>
        </row>
        <row r="850">
          <cell r="A850" t="str">
            <v>IQ Series V.34 DBU Module</v>
          </cell>
          <cell r="B850" t="str">
            <v>1204002L3</v>
          </cell>
          <cell r="C850" t="str">
            <v>Modular V.34 Dial Backup card, works in IQ 310.</v>
          </cell>
          <cell r="D850">
            <v>395</v>
          </cell>
          <cell r="E850" t="str">
            <v>Included in Chassis</v>
          </cell>
          <cell r="F850" t="str">
            <v>Included in Chassis</v>
          </cell>
          <cell r="H850">
            <v>0</v>
          </cell>
          <cell r="I850" t="str">
            <v xml:space="preserve"> </v>
          </cell>
          <cell r="J850" t="str">
            <v xml:space="preserve"> </v>
          </cell>
          <cell r="K850" t="str">
            <v xml:space="preserve"> </v>
          </cell>
          <cell r="L850" t="str">
            <v xml:space="preserve"> </v>
          </cell>
          <cell r="M850" t="str">
            <v xml:space="preserve"> </v>
          </cell>
          <cell r="N850" t="str">
            <v xml:space="preserve"> </v>
          </cell>
          <cell r="O850" t="str">
            <v xml:space="preserve"> </v>
          </cell>
        </row>
        <row r="851">
          <cell r="A851" t="str">
            <v>IQ Series ISDN BRI DBU Module</v>
          </cell>
          <cell r="B851" t="str">
            <v>1204004L2</v>
          </cell>
          <cell r="C851" t="str">
            <v>Modular BRI ISDN (2B+D) Dial Backup card, works in IQ 310.</v>
          </cell>
          <cell r="D851">
            <v>450</v>
          </cell>
          <cell r="E851" t="str">
            <v>Included in Chassis</v>
          </cell>
          <cell r="F851" t="str">
            <v>Included in Chassis</v>
          </cell>
          <cell r="H851">
            <v>0</v>
          </cell>
          <cell r="I851" t="str">
            <v xml:space="preserve"> </v>
          </cell>
          <cell r="J851" t="str">
            <v xml:space="preserve"> </v>
          </cell>
          <cell r="K851" t="str">
            <v xml:space="preserve"> </v>
          </cell>
          <cell r="L851" t="str">
            <v xml:space="preserve"> </v>
          </cell>
          <cell r="M851" t="str">
            <v xml:space="preserve"> </v>
          </cell>
          <cell r="N851" t="str">
            <v xml:space="preserve"> </v>
          </cell>
          <cell r="O851" t="str">
            <v xml:space="preserve"> </v>
          </cell>
        </row>
        <row r="852">
          <cell r="A852" t="str">
            <v>10BaseT Ethernet Module</v>
          </cell>
          <cell r="B852" t="str">
            <v>1204005L1</v>
          </cell>
          <cell r="C852" t="str">
            <v>Modular 10BaseT Ethernet SNMP Interface card, provides 10BaseT access to embedded SNMP agent in the following products: DSU IV ESP, DSU IQ, TSU ESP, TSU IQ and TSU IQ +.</v>
          </cell>
          <cell r="D852">
            <v>195</v>
          </cell>
          <cell r="E852" t="str">
            <v>Included in Chassis</v>
          </cell>
          <cell r="F852" t="str">
            <v>Included in Chassis</v>
          </cell>
          <cell r="H852">
            <v>0</v>
          </cell>
          <cell r="I852" t="str">
            <v xml:space="preserve"> </v>
          </cell>
          <cell r="J852" t="str">
            <v xml:space="preserve"> </v>
          </cell>
          <cell r="K852" t="str">
            <v xml:space="preserve"> </v>
          </cell>
          <cell r="L852" t="str">
            <v xml:space="preserve"> </v>
          </cell>
          <cell r="M852" t="str">
            <v xml:space="preserve"> </v>
          </cell>
          <cell r="N852" t="str">
            <v xml:space="preserve"> </v>
          </cell>
          <cell r="O852" t="str">
            <v xml:space="preserve"> </v>
          </cell>
        </row>
        <row r="853">
          <cell r="A853" t="str">
            <v>Modular Cable RJ-45 to Spade</v>
          </cell>
          <cell r="B853">
            <v>3127002</v>
          </cell>
          <cell r="C853" t="str">
            <v>6 foot 8 conductor silver satin modular cable for DSU standalone products. RJ45 connector on one end, spade lugs on the other.</v>
          </cell>
          <cell r="D853">
            <v>10</v>
          </cell>
          <cell r="E853" t="str">
            <v>Included in Chassis</v>
          </cell>
          <cell r="F853" t="str">
            <v>Included in Chassis</v>
          </cell>
          <cell r="H853">
            <v>0</v>
          </cell>
          <cell r="I853" t="str">
            <v xml:space="preserve"> </v>
          </cell>
          <cell r="J853" t="str">
            <v xml:space="preserve"> </v>
          </cell>
          <cell r="K853" t="str">
            <v xml:space="preserve"> </v>
          </cell>
          <cell r="L853" t="str">
            <v xml:space="preserve"> </v>
          </cell>
          <cell r="M853" t="str">
            <v xml:space="preserve"> </v>
          </cell>
          <cell r="N853" t="str">
            <v xml:space="preserve"> </v>
          </cell>
          <cell r="O853" t="str">
            <v xml:space="preserve"> </v>
          </cell>
        </row>
        <row r="854">
          <cell r="A854" t="str">
            <v>Modular Cable RJ-45 to RJ-45</v>
          </cell>
          <cell r="B854">
            <v>3127004</v>
          </cell>
          <cell r="C854" t="str">
            <v>6 foot 8 conductor silver satin modular cable for DSU standalone products. RJ45 connector on both ends.</v>
          </cell>
          <cell r="D854">
            <v>10</v>
          </cell>
          <cell r="E854" t="str">
            <v>Included in Chassis</v>
          </cell>
          <cell r="F854" t="str">
            <v>Included in Chassis</v>
          </cell>
          <cell r="H854">
            <v>0</v>
          </cell>
          <cell r="I854" t="str">
            <v xml:space="preserve"> </v>
          </cell>
          <cell r="J854" t="str">
            <v xml:space="preserve"> </v>
          </cell>
          <cell r="K854" t="str">
            <v xml:space="preserve"> </v>
          </cell>
          <cell r="L854" t="str">
            <v xml:space="preserve"> </v>
          </cell>
          <cell r="M854" t="str">
            <v xml:space="preserve"> </v>
          </cell>
          <cell r="N854" t="str">
            <v xml:space="preserve"> </v>
          </cell>
          <cell r="O854" t="str">
            <v xml:space="preserve"> </v>
          </cell>
        </row>
        <row r="855">
          <cell r="A855" t="str">
            <v>Telco 50/5 Female to Female Cable</v>
          </cell>
          <cell r="B855" t="str">
            <v>3353004</v>
          </cell>
          <cell r="C855" t="str">
            <v>5 foot 50 conductor cable with female 50 pin amphenol connectors on both ends used to provide CPE connections with 3353001 on T400 shelves and Total Access 750.</v>
          </cell>
          <cell r="D855">
            <v>35</v>
          </cell>
          <cell r="E855" t="str">
            <v>Included in Chassis</v>
          </cell>
          <cell r="F855" t="str">
            <v>Included in Chassis</v>
          </cell>
          <cell r="H855">
            <v>0</v>
          </cell>
          <cell r="I855" t="str">
            <v xml:space="preserve"> </v>
          </cell>
          <cell r="J855" t="str">
            <v xml:space="preserve"> </v>
          </cell>
          <cell r="K855" t="str">
            <v xml:space="preserve"> </v>
          </cell>
          <cell r="L855" t="str">
            <v xml:space="preserve"> </v>
          </cell>
          <cell r="M855" t="str">
            <v xml:space="preserve"> </v>
          </cell>
          <cell r="N855" t="str">
            <v xml:space="preserve"> </v>
          </cell>
          <cell r="O855" t="str">
            <v xml:space="preserve"> </v>
          </cell>
        </row>
        <row r="856">
          <cell r="A856" t="str">
            <v>Telco 50/5 Male to Female Cable</v>
          </cell>
          <cell r="B856">
            <v>3353003</v>
          </cell>
          <cell r="C856" t="str">
            <v>5 foot 50 conductor cable with 50 pin amphenol male connector on one end and a female connector on the other. Used to provide CPE connections with "66" type punch down blocks and Total Access 750 shelves.</v>
          </cell>
          <cell r="D856">
            <v>35</v>
          </cell>
          <cell r="E856" t="str">
            <v>Included in Chassis</v>
          </cell>
          <cell r="F856" t="str">
            <v>Included in Chassis</v>
          </cell>
          <cell r="H856">
            <v>0</v>
          </cell>
          <cell r="I856" t="str">
            <v xml:space="preserve"> </v>
          </cell>
          <cell r="J856" t="str">
            <v xml:space="preserve"> </v>
          </cell>
          <cell r="K856" t="str">
            <v xml:space="preserve"> </v>
          </cell>
          <cell r="L856" t="str">
            <v xml:space="preserve"> </v>
          </cell>
          <cell r="M856" t="str">
            <v xml:space="preserve"> </v>
          </cell>
          <cell r="N856" t="str">
            <v xml:space="preserve"> </v>
          </cell>
          <cell r="O856" t="str">
            <v xml:space="preserve"> </v>
          </cell>
        </row>
        <row r="857">
          <cell r="A857" t="str">
            <v>Telco 50/10 Male to Female Cable</v>
          </cell>
          <cell r="B857">
            <v>3353008</v>
          </cell>
          <cell r="C857" t="str">
            <v>10 foot 50 conductor cable, male to female with 50 pin amphenol conn. on each end; used to provide CPE connections with "66" type punch down blocks and Total Access 750 shelves.</v>
          </cell>
          <cell r="D857">
            <v>40</v>
          </cell>
          <cell r="E857" t="str">
            <v>Included in Chassis</v>
          </cell>
          <cell r="F857" t="str">
            <v>Included in Chassis</v>
          </cell>
          <cell r="H857">
            <v>0</v>
          </cell>
          <cell r="I857" t="str">
            <v xml:space="preserve"> </v>
          </cell>
          <cell r="J857" t="str">
            <v xml:space="preserve"> </v>
          </cell>
          <cell r="K857" t="str">
            <v xml:space="preserve"> </v>
          </cell>
          <cell r="L857" t="str">
            <v xml:space="preserve"> </v>
          </cell>
          <cell r="M857" t="str">
            <v xml:space="preserve"> </v>
          </cell>
          <cell r="N857" t="str">
            <v xml:space="preserve"> </v>
          </cell>
          <cell r="O857" t="str">
            <v xml:space="preserve"> </v>
          </cell>
        </row>
        <row r="858">
          <cell r="A858" t="str">
            <v>Telco 50/20 Male to Female Cable</v>
          </cell>
          <cell r="B858">
            <v>3353009</v>
          </cell>
          <cell r="C858" t="str">
            <v>20 foot 50 conductor cable, male to female with 50 pin amphenol conn. on both ends; used to provide CPE connections with "66" type punch down blocks and Total Access 750 shelves.</v>
          </cell>
          <cell r="D858">
            <v>50</v>
          </cell>
          <cell r="E858" t="str">
            <v>Included in Chassis</v>
          </cell>
          <cell r="F858" t="str">
            <v>Included in Chassis</v>
          </cell>
          <cell r="H858">
            <v>0</v>
          </cell>
          <cell r="I858" t="str">
            <v xml:space="preserve"> </v>
          </cell>
          <cell r="J858" t="str">
            <v xml:space="preserve"> </v>
          </cell>
          <cell r="K858" t="str">
            <v xml:space="preserve"> </v>
          </cell>
          <cell r="L858" t="str">
            <v xml:space="preserve"> </v>
          </cell>
          <cell r="M858" t="str">
            <v xml:space="preserve"> </v>
          </cell>
          <cell r="N858" t="str">
            <v xml:space="preserve"> </v>
          </cell>
          <cell r="O858" t="str">
            <v xml:space="preserve"> </v>
          </cell>
        </row>
        <row r="859">
          <cell r="A859" t="str">
            <v>Telco Cable 50/10 Male to Male Cable</v>
          </cell>
          <cell r="B859" t="str">
            <v>3353102</v>
          </cell>
          <cell r="C859" t="str">
            <v>10 foot 50 conductor cable, male to male; used to provide CPE connections to "66" type punch down blocks, Total Access 850 and Total Access 6xx products.</v>
          </cell>
          <cell r="D859">
            <v>80</v>
          </cell>
          <cell r="E859" t="str">
            <v>Included in Chassis</v>
          </cell>
          <cell r="F859" t="str">
            <v>Included in Chassis</v>
          </cell>
          <cell r="H859">
            <v>0</v>
          </cell>
          <cell r="I859" t="str">
            <v xml:space="preserve"> </v>
          </cell>
          <cell r="J859" t="str">
            <v xml:space="preserve"> </v>
          </cell>
          <cell r="K859" t="str">
            <v xml:space="preserve"> </v>
          </cell>
          <cell r="L859" t="str">
            <v xml:space="preserve"> </v>
          </cell>
          <cell r="M859" t="str">
            <v xml:space="preserve"> </v>
          </cell>
          <cell r="N859" t="str">
            <v xml:space="preserve"> </v>
          </cell>
          <cell r="O859" t="str">
            <v xml:space="preserve"> </v>
          </cell>
        </row>
        <row r="860">
          <cell r="A860" t="str">
            <v>Cable RJ45/RJ45</v>
          </cell>
          <cell r="B860" t="str">
            <v>3125M008@B</v>
          </cell>
          <cell r="C860" t="str">
            <v>Cable assembly, RJ45 to RJ45, 15 feet.  Used in TSU 100/120/600, ATLAS 800/550, and Total Access 750/850 products.</v>
          </cell>
          <cell r="D860">
            <v>12</v>
          </cell>
          <cell r="E860" t="str">
            <v>Included in Chassis</v>
          </cell>
          <cell r="F860" t="str">
            <v>Included in Chassis</v>
          </cell>
          <cell r="H860">
            <v>0</v>
          </cell>
          <cell r="I860" t="str">
            <v xml:space="preserve"> </v>
          </cell>
          <cell r="J860" t="str">
            <v xml:space="preserve"> </v>
          </cell>
          <cell r="K860" t="str">
            <v xml:space="preserve"> </v>
          </cell>
          <cell r="L860" t="str">
            <v xml:space="preserve"> </v>
          </cell>
          <cell r="M860" t="str">
            <v xml:space="preserve"> </v>
          </cell>
          <cell r="N860" t="str">
            <v xml:space="preserve"> </v>
          </cell>
          <cell r="O860" t="str">
            <v xml:space="preserve"> </v>
          </cell>
        </row>
        <row r="861">
          <cell r="A861" t="str">
            <v>Punch Down Block</v>
          </cell>
          <cell r="B861" t="str">
            <v>3353002</v>
          </cell>
          <cell r="C861" t="str">
            <v>50 position pre-wired "66" type Punch Down Block with  50 pin Female amphenol connector.  Block includes mounting bracket and Snap-On designation cover.  Use with the 3353003, 3353008 or 3353009 to connect building wiring or CPE to the Total Access 750 or</v>
          </cell>
          <cell r="D861">
            <v>50</v>
          </cell>
          <cell r="E861" t="str">
            <v>Included in Chassis</v>
          </cell>
          <cell r="F861" t="str">
            <v>Included in Chassis</v>
          </cell>
          <cell r="H861">
            <v>0</v>
          </cell>
          <cell r="I861" t="str">
            <v xml:space="preserve"> </v>
          </cell>
          <cell r="J861" t="str">
            <v xml:space="preserve"> </v>
          </cell>
          <cell r="K861" t="str">
            <v xml:space="preserve"> </v>
          </cell>
          <cell r="L861" t="str">
            <v xml:space="preserve"> </v>
          </cell>
          <cell r="M861" t="str">
            <v xml:space="preserve"> </v>
          </cell>
          <cell r="N861" t="str">
            <v xml:space="preserve"> </v>
          </cell>
          <cell r="O861" t="str">
            <v xml:space="preserve"> </v>
          </cell>
        </row>
        <row r="862">
          <cell r="A862" t="str">
            <v>INTERNATIONAL</v>
          </cell>
        </row>
        <row r="863">
          <cell r="A863" t="str">
            <v>NetVanta 1224 w/ Australian Power Cord</v>
          </cell>
          <cell r="B863" t="str">
            <v>4200500L1#AUS</v>
          </cell>
          <cell r="C863" t="str">
            <v>NetVanta 1224 Chassis with Australian Power Cord. For compliance information, refer to http://www.adtran.com/compliance.</v>
          </cell>
          <cell r="D863">
            <v>795</v>
          </cell>
          <cell r="E863" t="str">
            <v>Call for Quote</v>
          </cell>
          <cell r="F863" t="str">
            <v>Call for Quote</v>
          </cell>
          <cell r="H863">
            <v>0</v>
          </cell>
          <cell r="I863" t="str">
            <v xml:space="preserve"> </v>
          </cell>
          <cell r="J863" t="str">
            <v xml:space="preserve"> </v>
          </cell>
          <cell r="K863" t="str">
            <v xml:space="preserve"> </v>
          </cell>
          <cell r="L863" t="str">
            <v xml:space="preserve"> </v>
          </cell>
          <cell r="M863" t="str">
            <v xml:space="preserve"> </v>
          </cell>
          <cell r="N863" t="str">
            <v xml:space="preserve"> </v>
          </cell>
          <cell r="O863" t="str">
            <v xml:space="preserve"> </v>
          </cell>
        </row>
        <row r="864">
          <cell r="A864" t="str">
            <v>NetVanta 1224 w/ Euro Power Cord</v>
          </cell>
          <cell r="B864" t="str">
            <v>4200500L1#EUR</v>
          </cell>
          <cell r="C864" t="str">
            <v>NetVanta 1224 Chassis with Euro Power Cord. For compliance information, refer to http://www.adtran.com/compliance.</v>
          </cell>
          <cell r="D864">
            <v>795</v>
          </cell>
          <cell r="E864" t="str">
            <v>Call for Quote</v>
          </cell>
          <cell r="F864" t="str">
            <v>Call for Quote</v>
          </cell>
          <cell r="H864">
            <v>0</v>
          </cell>
          <cell r="I864" t="str">
            <v xml:space="preserve"> </v>
          </cell>
          <cell r="J864" t="str">
            <v xml:space="preserve"> </v>
          </cell>
          <cell r="K864" t="str">
            <v xml:space="preserve"> </v>
          </cell>
          <cell r="L864" t="str">
            <v xml:space="preserve"> </v>
          </cell>
          <cell r="M864" t="str">
            <v xml:space="preserve"> </v>
          </cell>
          <cell r="N864" t="str">
            <v xml:space="preserve"> </v>
          </cell>
          <cell r="O864" t="str">
            <v xml:space="preserve"> </v>
          </cell>
        </row>
        <row r="865">
          <cell r="A865" t="str">
            <v>NetVanta 1224 w/ UK Power Cord</v>
          </cell>
          <cell r="B865" t="str">
            <v>4200500L1#UK</v>
          </cell>
          <cell r="C865" t="str">
            <v>NetVanta 1224 Chassis with UK Power Cord. For compliance information, refer to http://www.adtran.com/compliance.</v>
          </cell>
          <cell r="D865">
            <v>795</v>
          </cell>
          <cell r="E865" t="str">
            <v>Call for Quote</v>
          </cell>
          <cell r="F865" t="str">
            <v>Call for Quote</v>
          </cell>
          <cell r="H865">
            <v>0</v>
          </cell>
          <cell r="I865" t="str">
            <v xml:space="preserve"> </v>
          </cell>
          <cell r="J865" t="str">
            <v xml:space="preserve"> </v>
          </cell>
          <cell r="K865" t="str">
            <v xml:space="preserve"> </v>
          </cell>
          <cell r="L865" t="str">
            <v xml:space="preserve"> </v>
          </cell>
          <cell r="M865" t="str">
            <v xml:space="preserve"> </v>
          </cell>
          <cell r="N865" t="str">
            <v xml:space="preserve"> </v>
          </cell>
          <cell r="O865" t="str">
            <v xml:space="preserve"> </v>
          </cell>
        </row>
        <row r="866">
          <cell r="A866" t="str">
            <v>NetVanta 1224 ST w/ Australian Power Cord</v>
          </cell>
          <cell r="B866" t="str">
            <v>4200504L1#AUS</v>
          </cell>
          <cell r="C866" t="str">
            <v>NetVanta 1224ST Chassis with Australian Power Cord. For compliance information, refer to http://www.adtran.com/compliance.</v>
          </cell>
          <cell r="D866">
            <v>895</v>
          </cell>
          <cell r="E866" t="str">
            <v>Call for Quote</v>
          </cell>
          <cell r="F866" t="str">
            <v>Call for Quote</v>
          </cell>
          <cell r="H866">
            <v>0</v>
          </cell>
          <cell r="I866" t="str">
            <v xml:space="preserve"> </v>
          </cell>
          <cell r="J866" t="str">
            <v xml:space="preserve"> </v>
          </cell>
          <cell r="K866" t="str">
            <v xml:space="preserve"> </v>
          </cell>
          <cell r="L866" t="str">
            <v xml:space="preserve"> </v>
          </cell>
          <cell r="M866" t="str">
            <v xml:space="preserve"> </v>
          </cell>
          <cell r="N866" t="str">
            <v xml:space="preserve"> </v>
          </cell>
          <cell r="O866" t="str">
            <v xml:space="preserve"> </v>
          </cell>
        </row>
        <row r="867">
          <cell r="A867" t="str">
            <v>NetVanta 1224 ST w/ Euro Power Cord</v>
          </cell>
          <cell r="B867" t="str">
            <v>4200504L1#EUR</v>
          </cell>
          <cell r="C867" t="str">
            <v>NetVanta 1224ST Chassis with Euro Power Cord. For compliance information, refer to http://www.adtran.com/compliance.</v>
          </cell>
          <cell r="D867">
            <v>895</v>
          </cell>
          <cell r="E867" t="str">
            <v>Call for Quote</v>
          </cell>
          <cell r="F867" t="str">
            <v>Call for Quote</v>
          </cell>
          <cell r="H867">
            <v>0</v>
          </cell>
          <cell r="I867" t="str">
            <v xml:space="preserve"> </v>
          </cell>
          <cell r="J867" t="str">
            <v xml:space="preserve"> </v>
          </cell>
          <cell r="K867" t="str">
            <v xml:space="preserve"> </v>
          </cell>
          <cell r="L867" t="str">
            <v xml:space="preserve"> </v>
          </cell>
          <cell r="M867" t="str">
            <v xml:space="preserve"> </v>
          </cell>
          <cell r="N867" t="str">
            <v xml:space="preserve"> </v>
          </cell>
          <cell r="O867" t="str">
            <v xml:space="preserve"> </v>
          </cell>
        </row>
        <row r="868">
          <cell r="A868" t="str">
            <v>NetVanta 1224 ST w/ UK Power Cord</v>
          </cell>
          <cell r="B868" t="str">
            <v>4200504L1#UK</v>
          </cell>
          <cell r="C868" t="str">
            <v>NetVanta 1224ST Chassis with UK Power Cord. For compliance information, refer to http://www.adtran.com/compliance.</v>
          </cell>
          <cell r="D868">
            <v>895</v>
          </cell>
          <cell r="E868" t="str">
            <v>Call for Quote</v>
          </cell>
          <cell r="F868" t="str">
            <v>Call for Quote</v>
          </cell>
          <cell r="H868">
            <v>0</v>
          </cell>
          <cell r="I868" t="str">
            <v xml:space="preserve"> </v>
          </cell>
          <cell r="J868" t="str">
            <v xml:space="preserve"> </v>
          </cell>
          <cell r="K868" t="str">
            <v xml:space="preserve"> </v>
          </cell>
          <cell r="L868" t="str">
            <v xml:space="preserve"> </v>
          </cell>
          <cell r="M868" t="str">
            <v xml:space="preserve"> </v>
          </cell>
          <cell r="N868" t="str">
            <v xml:space="preserve"> </v>
          </cell>
          <cell r="O868" t="str">
            <v xml:space="preserve"> </v>
          </cell>
        </row>
        <row r="869">
          <cell r="A869" t="str">
            <v>NetVanta 1224R w/ Australian Power Cord</v>
          </cell>
          <cell r="B869" t="str">
            <v>4200510L1#AUS</v>
          </cell>
          <cell r="C869" t="str">
            <v>NetVanta 1224R Chassis with Australian Power Cord. For compliance information, refer to http://www.adtran.com/compliance.</v>
          </cell>
          <cell r="D869">
            <v>1195</v>
          </cell>
          <cell r="E869" t="str">
            <v>Call for Quote</v>
          </cell>
          <cell r="F869" t="str">
            <v>Call for Quote</v>
          </cell>
          <cell r="H869">
            <v>0</v>
          </cell>
          <cell r="I869" t="str">
            <v xml:space="preserve"> </v>
          </cell>
          <cell r="J869" t="str">
            <v xml:space="preserve"> </v>
          </cell>
          <cell r="K869" t="str">
            <v xml:space="preserve"> </v>
          </cell>
          <cell r="L869" t="str">
            <v xml:space="preserve"> </v>
          </cell>
          <cell r="M869" t="str">
            <v xml:space="preserve"> </v>
          </cell>
          <cell r="N869" t="str">
            <v xml:space="preserve"> </v>
          </cell>
          <cell r="O869" t="str">
            <v xml:space="preserve"> </v>
          </cell>
        </row>
        <row r="870">
          <cell r="A870" t="str">
            <v>NetVanta 1224R w/ Enhanced Feature Pack Software (VPN Bundle) w/ Australian Power Cord</v>
          </cell>
          <cell r="B870" t="str">
            <v>4200510L2#AUS</v>
          </cell>
          <cell r="C870" t="str">
            <v>NetVanta 1224R Chassis with IP Enhanced Bundle (VPN Bundle) and Australian Power Cord. For compliance information, refer to http://www.adtran.com/compliance.</v>
          </cell>
          <cell r="D870">
            <v>1690</v>
          </cell>
          <cell r="E870" t="str">
            <v>Call for Quote</v>
          </cell>
          <cell r="F870" t="str">
            <v>Call for Quote</v>
          </cell>
          <cell r="H870">
            <v>0</v>
          </cell>
          <cell r="I870" t="str">
            <v xml:space="preserve"> </v>
          </cell>
          <cell r="J870" t="str">
            <v xml:space="preserve"> </v>
          </cell>
          <cell r="K870" t="str">
            <v xml:space="preserve"> </v>
          </cell>
          <cell r="L870" t="str">
            <v xml:space="preserve"> </v>
          </cell>
          <cell r="M870" t="str">
            <v xml:space="preserve"> </v>
          </cell>
          <cell r="N870" t="str">
            <v xml:space="preserve"> </v>
          </cell>
          <cell r="O870" t="str">
            <v xml:space="preserve"> </v>
          </cell>
        </row>
        <row r="871">
          <cell r="A871" t="str">
            <v>NetVanta 1224R w/ Euro Power Cord</v>
          </cell>
          <cell r="B871" t="str">
            <v>4200510L1#EUR</v>
          </cell>
          <cell r="C871" t="str">
            <v>NetVanta 1224R Chassis with Euro Power Cord. For compliance information, refer to http://www.adtran.com/compliance.</v>
          </cell>
          <cell r="D871">
            <v>1195</v>
          </cell>
          <cell r="E871" t="str">
            <v>Call for Quote</v>
          </cell>
          <cell r="F871" t="str">
            <v>Call for Quote</v>
          </cell>
          <cell r="H871">
            <v>0</v>
          </cell>
          <cell r="I871" t="str">
            <v xml:space="preserve"> </v>
          </cell>
          <cell r="J871" t="str">
            <v xml:space="preserve"> </v>
          </cell>
          <cell r="K871" t="str">
            <v xml:space="preserve"> </v>
          </cell>
          <cell r="L871" t="str">
            <v xml:space="preserve"> </v>
          </cell>
          <cell r="M871" t="str">
            <v xml:space="preserve"> </v>
          </cell>
          <cell r="N871" t="str">
            <v xml:space="preserve"> </v>
          </cell>
          <cell r="O871" t="str">
            <v xml:space="preserve"> </v>
          </cell>
        </row>
        <row r="872">
          <cell r="A872" t="str">
            <v>NetVanta 1224R w/ Enhanced Feature Pack Software (VPN Bundle)  w/ Euro Power Cord</v>
          </cell>
          <cell r="B872" t="str">
            <v>4200510L2#EUR</v>
          </cell>
          <cell r="C872" t="str">
            <v>NetVanta 1224R Chassis with IP Enhanced Bundle (VPN Bundle) and Euro Power Cord. For compliance information, refer to http://www.adtran.com/compliance.</v>
          </cell>
          <cell r="D872">
            <v>1690</v>
          </cell>
          <cell r="E872" t="str">
            <v>Call for Quote</v>
          </cell>
          <cell r="F872" t="str">
            <v>Call for Quote</v>
          </cell>
          <cell r="H872">
            <v>0</v>
          </cell>
          <cell r="I872" t="str">
            <v xml:space="preserve"> </v>
          </cell>
          <cell r="J872" t="str">
            <v xml:space="preserve"> </v>
          </cell>
          <cell r="K872" t="str">
            <v xml:space="preserve"> </v>
          </cell>
          <cell r="L872" t="str">
            <v xml:space="preserve"> </v>
          </cell>
          <cell r="M872" t="str">
            <v xml:space="preserve"> </v>
          </cell>
          <cell r="N872" t="str">
            <v xml:space="preserve"> </v>
          </cell>
          <cell r="O872" t="str">
            <v xml:space="preserve"> </v>
          </cell>
        </row>
        <row r="873">
          <cell r="A873" t="str">
            <v>NetVanta 1224R w/ UK Power Cord</v>
          </cell>
          <cell r="B873" t="str">
            <v>4200510L1#UK</v>
          </cell>
          <cell r="C873" t="str">
            <v>NetVanta 1224R Chassis with UK Power Cord. For compliance information, refer to http://www.adtran.com/compliance.</v>
          </cell>
          <cell r="D873">
            <v>1195</v>
          </cell>
          <cell r="E873" t="str">
            <v>Call for Quote</v>
          </cell>
          <cell r="F873" t="str">
            <v>Call for Quote</v>
          </cell>
          <cell r="H873">
            <v>0</v>
          </cell>
          <cell r="I873" t="str">
            <v xml:space="preserve"> </v>
          </cell>
          <cell r="J873" t="str">
            <v xml:space="preserve"> </v>
          </cell>
          <cell r="K873" t="str">
            <v xml:space="preserve"> </v>
          </cell>
          <cell r="L873" t="str">
            <v xml:space="preserve"> </v>
          </cell>
          <cell r="M873" t="str">
            <v xml:space="preserve"> </v>
          </cell>
          <cell r="N873" t="str">
            <v xml:space="preserve"> </v>
          </cell>
          <cell r="O873" t="str">
            <v xml:space="preserve"> </v>
          </cell>
        </row>
        <row r="874">
          <cell r="A874" t="str">
            <v>NetVanta 1224R w/ Enhanced Feature Pack Software (VPN Bundle)  w/ UK Power Cord</v>
          </cell>
          <cell r="B874" t="str">
            <v>4200510L2#UK</v>
          </cell>
          <cell r="C874" t="str">
            <v>NetVanta 1224R Chassis with IP Enhanced Bundle (VPN Bundle) and UK Power Cord. For compliance information, refer to http://www.adtran.com/compliance.</v>
          </cell>
          <cell r="D874">
            <v>1690</v>
          </cell>
          <cell r="E874" t="str">
            <v>Call for Quote</v>
          </cell>
          <cell r="F874" t="str">
            <v>Call for Quote</v>
          </cell>
          <cell r="H874">
            <v>0</v>
          </cell>
          <cell r="I874" t="str">
            <v xml:space="preserve"> </v>
          </cell>
          <cell r="J874" t="str">
            <v xml:space="preserve"> </v>
          </cell>
          <cell r="K874" t="str">
            <v xml:space="preserve"> </v>
          </cell>
          <cell r="L874" t="str">
            <v xml:space="preserve"> </v>
          </cell>
          <cell r="M874" t="str">
            <v xml:space="preserve"> </v>
          </cell>
          <cell r="N874" t="str">
            <v xml:space="preserve"> </v>
          </cell>
          <cell r="O874" t="str">
            <v xml:space="preserve"> </v>
          </cell>
        </row>
        <row r="875">
          <cell r="A875" t="str">
            <v>NetVanta 1224STR w/ Australian Power Cord</v>
          </cell>
          <cell r="B875" t="str">
            <v>4200520L1#AUS</v>
          </cell>
          <cell r="C875" t="str">
            <v>NetVanta 1224STR Chassis with Australian Power Cord. For compliance information, refer to http://www.adtran.com/compliance.</v>
          </cell>
          <cell r="D875">
            <v>1295</v>
          </cell>
          <cell r="E875" t="str">
            <v>Call for Quote</v>
          </cell>
          <cell r="F875" t="str">
            <v>Call for Quote</v>
          </cell>
          <cell r="H875">
            <v>0</v>
          </cell>
          <cell r="I875" t="str">
            <v xml:space="preserve"> </v>
          </cell>
          <cell r="J875" t="str">
            <v xml:space="preserve"> </v>
          </cell>
          <cell r="K875" t="str">
            <v xml:space="preserve"> </v>
          </cell>
          <cell r="L875" t="str">
            <v xml:space="preserve"> </v>
          </cell>
          <cell r="M875" t="str">
            <v xml:space="preserve"> </v>
          </cell>
          <cell r="N875" t="str">
            <v xml:space="preserve"> </v>
          </cell>
          <cell r="O875" t="str">
            <v xml:space="preserve"> </v>
          </cell>
        </row>
        <row r="876">
          <cell r="A876" t="str">
            <v>NetVanta 1224STR w/ Enhanced Feature Pack Software (VPN Bundle) w/ Australian Power Cord</v>
          </cell>
          <cell r="B876" t="str">
            <v>4200520L2#AUS</v>
          </cell>
          <cell r="C876" t="str">
            <v>NetVanta 1224STR Chassis with IP Enhanced Bundle (VPN Bundle) and Australian Power Cord. For compliance information, refer to http://www.adtran.com/compliance.</v>
          </cell>
          <cell r="D876">
            <v>1790</v>
          </cell>
          <cell r="E876" t="str">
            <v>Call for Quote</v>
          </cell>
          <cell r="F876" t="str">
            <v>Call for Quote</v>
          </cell>
          <cell r="H876">
            <v>0</v>
          </cell>
          <cell r="I876" t="str">
            <v xml:space="preserve"> </v>
          </cell>
          <cell r="J876" t="str">
            <v xml:space="preserve"> </v>
          </cell>
          <cell r="K876" t="str">
            <v xml:space="preserve"> </v>
          </cell>
          <cell r="L876" t="str">
            <v xml:space="preserve"> </v>
          </cell>
          <cell r="M876" t="str">
            <v xml:space="preserve"> </v>
          </cell>
          <cell r="N876" t="str">
            <v xml:space="preserve"> </v>
          </cell>
          <cell r="O876" t="str">
            <v xml:space="preserve"> </v>
          </cell>
        </row>
        <row r="877">
          <cell r="A877" t="str">
            <v>NetVanta 1224STR w/ Euro Power Cord</v>
          </cell>
          <cell r="B877" t="str">
            <v>4200520L1#EUR</v>
          </cell>
          <cell r="C877" t="str">
            <v>NetVanta 1224STR Chassis with Euro Power Cord. For compliance information, refer to http://www.adtran.com/compliance.</v>
          </cell>
          <cell r="D877">
            <v>1295</v>
          </cell>
          <cell r="E877" t="str">
            <v>Call for Quote</v>
          </cell>
          <cell r="F877" t="str">
            <v>Call for Quote</v>
          </cell>
          <cell r="H877">
            <v>0</v>
          </cell>
          <cell r="I877" t="str">
            <v xml:space="preserve"> </v>
          </cell>
          <cell r="J877" t="str">
            <v xml:space="preserve"> </v>
          </cell>
          <cell r="K877" t="str">
            <v xml:space="preserve"> </v>
          </cell>
          <cell r="L877" t="str">
            <v xml:space="preserve"> </v>
          </cell>
          <cell r="M877" t="str">
            <v xml:space="preserve"> </v>
          </cell>
          <cell r="N877" t="str">
            <v xml:space="preserve"> </v>
          </cell>
          <cell r="O877" t="str">
            <v xml:space="preserve"> </v>
          </cell>
        </row>
        <row r="878">
          <cell r="A878" t="str">
            <v>NetVanta 1224STR w/ Enhanced Feature Pack Software (VPN Bundle) w/ Euro Power Cord</v>
          </cell>
          <cell r="B878" t="str">
            <v>4200520L2#EUR</v>
          </cell>
          <cell r="C878" t="str">
            <v>NetVanta 1224STR Chassis with IP Enhanced Bundle (VPN Bundle) and Euro Power Cord. For compliance information, refer to http://www.adtran.com/compliance.</v>
          </cell>
          <cell r="D878">
            <v>1790</v>
          </cell>
          <cell r="E878" t="str">
            <v>Call for Quote</v>
          </cell>
          <cell r="F878" t="str">
            <v>Call for Quote</v>
          </cell>
          <cell r="H878">
            <v>0</v>
          </cell>
          <cell r="I878" t="str">
            <v xml:space="preserve"> </v>
          </cell>
          <cell r="J878" t="str">
            <v xml:space="preserve"> </v>
          </cell>
          <cell r="K878" t="str">
            <v xml:space="preserve"> </v>
          </cell>
          <cell r="L878" t="str">
            <v xml:space="preserve"> </v>
          </cell>
          <cell r="M878" t="str">
            <v xml:space="preserve"> </v>
          </cell>
          <cell r="N878" t="str">
            <v xml:space="preserve"> </v>
          </cell>
          <cell r="O878" t="str">
            <v xml:space="preserve"> </v>
          </cell>
        </row>
        <row r="879">
          <cell r="A879" t="str">
            <v>NetVanta 1224STR w/ UK Power Cord</v>
          </cell>
          <cell r="B879" t="str">
            <v>4200520L1#UK</v>
          </cell>
          <cell r="C879" t="str">
            <v>NetVanta 1224STR Chassis with UK Power Cord. For compliance information, refer to http://www.adtran.com/compliance.</v>
          </cell>
          <cell r="D879">
            <v>1295</v>
          </cell>
          <cell r="E879" t="str">
            <v>Call for Quote</v>
          </cell>
          <cell r="F879" t="str">
            <v>Call for Quote</v>
          </cell>
          <cell r="H879">
            <v>0</v>
          </cell>
          <cell r="I879" t="str">
            <v xml:space="preserve"> </v>
          </cell>
          <cell r="J879" t="str">
            <v xml:space="preserve"> </v>
          </cell>
          <cell r="K879" t="str">
            <v xml:space="preserve"> </v>
          </cell>
          <cell r="L879" t="str">
            <v xml:space="preserve"> </v>
          </cell>
          <cell r="M879" t="str">
            <v xml:space="preserve"> </v>
          </cell>
          <cell r="N879" t="str">
            <v xml:space="preserve"> </v>
          </cell>
          <cell r="O879" t="str">
            <v xml:space="preserve"> </v>
          </cell>
        </row>
        <row r="880">
          <cell r="A880" t="str">
            <v>NetVanta 1224STR w/ Enhanced Feature Pack Software (VPN Bundle) w/ UK Power Cord</v>
          </cell>
          <cell r="B880" t="str">
            <v>4200520L2#UK</v>
          </cell>
          <cell r="C880" t="str">
            <v>NetVanta 1224STR Chassis with IP Enhanced Bundle (VPN Bundle) and UK Power Cord. For compliance information, refer to http://www.adtran.com/compliance.</v>
          </cell>
          <cell r="D880">
            <v>1790</v>
          </cell>
          <cell r="E880" t="str">
            <v>Call for Quote</v>
          </cell>
          <cell r="F880" t="str">
            <v>Call for Quote</v>
          </cell>
          <cell r="H880">
            <v>0</v>
          </cell>
          <cell r="I880" t="str">
            <v xml:space="preserve"> </v>
          </cell>
          <cell r="J880" t="str">
            <v xml:space="preserve"> </v>
          </cell>
          <cell r="K880" t="str">
            <v xml:space="preserve"> </v>
          </cell>
          <cell r="L880" t="str">
            <v xml:space="preserve"> </v>
          </cell>
          <cell r="M880" t="str">
            <v xml:space="preserve"> </v>
          </cell>
          <cell r="N880" t="str">
            <v xml:space="preserve"> </v>
          </cell>
          <cell r="O880" t="str">
            <v xml:space="preserve"> </v>
          </cell>
        </row>
        <row r="881">
          <cell r="A881" t="str">
            <v>NetVanta 1224R PoE w/ Australian power cord</v>
          </cell>
          <cell r="B881" t="str">
            <v>4200530L1#AUS</v>
          </cell>
          <cell r="C881" t="str">
            <v>NetVanta 1224R PoE with Australian Power cord. For compliance information, refer to http://www.adtran.com/compliance.</v>
          </cell>
          <cell r="D881">
            <v>2195</v>
          </cell>
          <cell r="E881" t="str">
            <v>Call for Quote</v>
          </cell>
          <cell r="F881" t="str">
            <v>Call for Quote</v>
          </cell>
          <cell r="H881">
            <v>0</v>
          </cell>
          <cell r="I881" t="str">
            <v xml:space="preserve"> </v>
          </cell>
          <cell r="J881" t="str">
            <v xml:space="preserve"> </v>
          </cell>
          <cell r="K881" t="str">
            <v xml:space="preserve"> </v>
          </cell>
          <cell r="L881" t="str">
            <v xml:space="preserve"> </v>
          </cell>
          <cell r="M881" t="str">
            <v xml:space="preserve"> </v>
          </cell>
          <cell r="N881" t="str">
            <v xml:space="preserve"> </v>
          </cell>
          <cell r="O881" t="str">
            <v xml:space="preserve"> </v>
          </cell>
        </row>
        <row r="882">
          <cell r="A882" t="str">
            <v>NetVanta 1224R PoE w/ Euro power cord</v>
          </cell>
          <cell r="B882" t="str">
            <v>4200530L1#EUR</v>
          </cell>
          <cell r="C882" t="str">
            <v>NetVanta 1224R PoE with Euro Power cord. For compliance information, refer to http://www.adtran.com/compliance.</v>
          </cell>
          <cell r="D882">
            <v>2195</v>
          </cell>
          <cell r="E882" t="str">
            <v>Call for Quote</v>
          </cell>
          <cell r="F882" t="str">
            <v>Call for Quote</v>
          </cell>
          <cell r="H882">
            <v>0</v>
          </cell>
          <cell r="I882" t="str">
            <v xml:space="preserve"> </v>
          </cell>
          <cell r="J882" t="str">
            <v xml:space="preserve"> </v>
          </cell>
          <cell r="K882" t="str">
            <v xml:space="preserve"> </v>
          </cell>
          <cell r="L882" t="str">
            <v xml:space="preserve"> </v>
          </cell>
          <cell r="M882" t="str">
            <v xml:space="preserve"> </v>
          </cell>
          <cell r="N882" t="str">
            <v xml:space="preserve"> </v>
          </cell>
          <cell r="O882" t="str">
            <v xml:space="preserve"> </v>
          </cell>
        </row>
        <row r="883">
          <cell r="A883" t="str">
            <v>NetVanta 1224R PoE w/ UK power cord</v>
          </cell>
          <cell r="B883" t="str">
            <v>4200530L1#UK</v>
          </cell>
          <cell r="C883" t="str">
            <v>NetVanta 1224R PoE with UK Power cord. For compliance information, refer to http://www.adtran.com/compliance.</v>
          </cell>
          <cell r="D883">
            <v>2195</v>
          </cell>
          <cell r="E883" t="str">
            <v>Call for Quote</v>
          </cell>
          <cell r="F883" t="str">
            <v>Call for Quote</v>
          </cell>
          <cell r="H883">
            <v>0</v>
          </cell>
          <cell r="I883" t="str">
            <v xml:space="preserve"> </v>
          </cell>
          <cell r="J883" t="str">
            <v xml:space="preserve"> </v>
          </cell>
          <cell r="K883" t="str">
            <v xml:space="preserve"> </v>
          </cell>
          <cell r="L883" t="str">
            <v xml:space="preserve"> </v>
          </cell>
          <cell r="M883" t="str">
            <v xml:space="preserve"> </v>
          </cell>
          <cell r="N883" t="str">
            <v xml:space="preserve"> </v>
          </cell>
          <cell r="O883" t="str">
            <v xml:space="preserve"> </v>
          </cell>
        </row>
        <row r="884">
          <cell r="A884" t="str">
            <v>NetVanta 1224R PoE w/ Enhanced Featur Pack (VPN Bundle) and Australian power cord</v>
          </cell>
          <cell r="B884" t="str">
            <v>4200530L2#AUS</v>
          </cell>
          <cell r="C884" t="str">
            <v>NetVanta 1224R PoE with IP Enhanced Bundle (VPN Bundle) and Australian Power cord. For compliance information, refer to http://www.adtran.com/compliance.</v>
          </cell>
          <cell r="D884">
            <v>2690</v>
          </cell>
          <cell r="E884" t="str">
            <v>Call for Quote</v>
          </cell>
          <cell r="F884" t="str">
            <v>Call for Quote</v>
          </cell>
          <cell r="H884">
            <v>0</v>
          </cell>
          <cell r="I884" t="str">
            <v xml:space="preserve"> </v>
          </cell>
          <cell r="J884" t="str">
            <v xml:space="preserve"> </v>
          </cell>
          <cell r="K884" t="str">
            <v xml:space="preserve"> </v>
          </cell>
          <cell r="L884" t="str">
            <v xml:space="preserve"> </v>
          </cell>
          <cell r="M884" t="str">
            <v xml:space="preserve"> </v>
          </cell>
          <cell r="N884" t="str">
            <v xml:space="preserve"> </v>
          </cell>
          <cell r="O884" t="str">
            <v xml:space="preserve"> </v>
          </cell>
        </row>
        <row r="885">
          <cell r="A885" t="str">
            <v>NetVanta 1224R PoE w/ Enhanced Featur Pack (VPN Bundle) and Euro power cord</v>
          </cell>
          <cell r="B885" t="str">
            <v>4200530L2#EUR</v>
          </cell>
          <cell r="C885" t="str">
            <v>NetVanta 1224R PoE with IP Enhanced Bundle (VPN Bundle) and Euro Power cord. For compliance information, refer to http://www.adtran.com/compliance.</v>
          </cell>
          <cell r="D885">
            <v>2690</v>
          </cell>
          <cell r="E885" t="str">
            <v>Call for Quote</v>
          </cell>
          <cell r="F885" t="str">
            <v>Call for Quote</v>
          </cell>
          <cell r="H885">
            <v>0</v>
          </cell>
          <cell r="I885" t="str">
            <v xml:space="preserve"> </v>
          </cell>
          <cell r="J885" t="str">
            <v xml:space="preserve"> </v>
          </cell>
          <cell r="K885" t="str">
            <v xml:space="preserve"> </v>
          </cell>
          <cell r="L885" t="str">
            <v xml:space="preserve"> </v>
          </cell>
          <cell r="M885" t="str">
            <v xml:space="preserve"> </v>
          </cell>
          <cell r="N885" t="str">
            <v xml:space="preserve"> </v>
          </cell>
          <cell r="O885" t="str">
            <v xml:space="preserve"> </v>
          </cell>
        </row>
        <row r="886">
          <cell r="A886" t="str">
            <v>NetVanta 1224R PoE w/ Enhanced Featur Pack (VPN Bundle) and UK power cord</v>
          </cell>
          <cell r="B886" t="str">
            <v>4200530L2#UK</v>
          </cell>
          <cell r="C886" t="str">
            <v>NetVanta 1224R PoE with IP Enhanced Bundle (VPN Bundle) and UK Power cord. For compliance information, refer to http://www.adtran.com/compliance.</v>
          </cell>
          <cell r="D886">
            <v>2690</v>
          </cell>
          <cell r="E886" t="str">
            <v>Call for Quote</v>
          </cell>
          <cell r="F886" t="str">
            <v>Call for Quote</v>
          </cell>
          <cell r="H886">
            <v>0</v>
          </cell>
          <cell r="I886" t="str">
            <v xml:space="preserve"> </v>
          </cell>
          <cell r="J886" t="str">
            <v xml:space="preserve"> </v>
          </cell>
          <cell r="K886" t="str">
            <v xml:space="preserve"> </v>
          </cell>
          <cell r="L886" t="str">
            <v xml:space="preserve"> </v>
          </cell>
          <cell r="M886" t="str">
            <v xml:space="preserve"> </v>
          </cell>
          <cell r="N886" t="str">
            <v xml:space="preserve"> </v>
          </cell>
          <cell r="O886" t="str">
            <v xml:space="preserve"> </v>
          </cell>
        </row>
        <row r="887">
          <cell r="A887" t="str">
            <v>NetVanta 1224STR PoE w/ Australian power cord</v>
          </cell>
          <cell r="B887" t="str">
            <v>4200570L1#AUS</v>
          </cell>
          <cell r="C887" t="str">
            <v>NetVanta 1224STR PoE with Australian Power cord. For compliance information, refer to http://www.adtran.com/compliance.</v>
          </cell>
          <cell r="D887">
            <v>2295</v>
          </cell>
          <cell r="E887" t="str">
            <v>Call for Quote</v>
          </cell>
          <cell r="F887" t="str">
            <v>Call for Quote</v>
          </cell>
          <cell r="H887">
            <v>0</v>
          </cell>
          <cell r="I887" t="str">
            <v xml:space="preserve"> </v>
          </cell>
          <cell r="J887" t="str">
            <v xml:space="preserve"> </v>
          </cell>
          <cell r="K887" t="str">
            <v xml:space="preserve"> </v>
          </cell>
          <cell r="L887" t="str">
            <v xml:space="preserve"> </v>
          </cell>
          <cell r="M887" t="str">
            <v xml:space="preserve"> </v>
          </cell>
          <cell r="N887" t="str">
            <v xml:space="preserve"> </v>
          </cell>
          <cell r="O887" t="str">
            <v xml:space="preserve"> </v>
          </cell>
        </row>
        <row r="888">
          <cell r="A888" t="str">
            <v>NetVanta 1224STR PoE w/ Euro power cord</v>
          </cell>
          <cell r="B888" t="str">
            <v>4200570L1#EUR</v>
          </cell>
          <cell r="C888" t="str">
            <v>NetVanta 1224STR PoE with Euro Power cord. For compliance information, refer to http://www.adtran.com/compliance.</v>
          </cell>
          <cell r="D888">
            <v>2295</v>
          </cell>
          <cell r="E888" t="str">
            <v>Call for Quote</v>
          </cell>
          <cell r="F888" t="str">
            <v>Call for Quote</v>
          </cell>
          <cell r="H888">
            <v>0</v>
          </cell>
          <cell r="I888" t="str">
            <v xml:space="preserve"> </v>
          </cell>
          <cell r="J888" t="str">
            <v xml:space="preserve"> </v>
          </cell>
          <cell r="K888" t="str">
            <v xml:space="preserve"> </v>
          </cell>
          <cell r="L888" t="str">
            <v xml:space="preserve"> </v>
          </cell>
          <cell r="M888" t="str">
            <v xml:space="preserve"> </v>
          </cell>
          <cell r="N888" t="str">
            <v xml:space="preserve"> </v>
          </cell>
          <cell r="O888" t="str">
            <v xml:space="preserve"> </v>
          </cell>
        </row>
        <row r="889">
          <cell r="A889" t="str">
            <v>NetVanta 1224STR PoE w/ UK power cord</v>
          </cell>
          <cell r="B889" t="str">
            <v>4200570L1#UK</v>
          </cell>
          <cell r="C889" t="str">
            <v>NetVanta 1224STR PoE with UK Power cord. For compliance information, refer to http://www.adtran.com/compliance.</v>
          </cell>
          <cell r="D889">
            <v>2295</v>
          </cell>
          <cell r="E889" t="str">
            <v>Call for Quote</v>
          </cell>
          <cell r="F889" t="str">
            <v>Call for Quote</v>
          </cell>
          <cell r="H889">
            <v>0</v>
          </cell>
          <cell r="I889" t="str">
            <v xml:space="preserve"> </v>
          </cell>
          <cell r="J889" t="str">
            <v xml:space="preserve"> </v>
          </cell>
          <cell r="K889" t="str">
            <v xml:space="preserve"> </v>
          </cell>
          <cell r="L889" t="str">
            <v xml:space="preserve"> </v>
          </cell>
          <cell r="M889" t="str">
            <v xml:space="preserve"> </v>
          </cell>
          <cell r="N889" t="str">
            <v xml:space="preserve"> </v>
          </cell>
          <cell r="O889" t="str">
            <v xml:space="preserve"> </v>
          </cell>
        </row>
        <row r="890">
          <cell r="A890" t="str">
            <v>NetVanta 1224STR PoE w/ Enhanced Feature Pack and Australian power cord</v>
          </cell>
          <cell r="B890" t="str">
            <v>4200570L2#AUS</v>
          </cell>
          <cell r="C890" t="str">
            <v>NetVanta 1224STR PoE with IP Enhanced Bundle (VPN Bundle) and Australian Power cord. For compliance information, refer to http://www.adtran.com/compliance.</v>
          </cell>
          <cell r="D890">
            <v>2790</v>
          </cell>
          <cell r="E890" t="str">
            <v>Call for Quote</v>
          </cell>
          <cell r="F890" t="str">
            <v>Call for Quote</v>
          </cell>
          <cell r="H890">
            <v>0</v>
          </cell>
          <cell r="I890" t="str">
            <v xml:space="preserve"> </v>
          </cell>
          <cell r="J890" t="str">
            <v xml:space="preserve"> </v>
          </cell>
          <cell r="K890" t="str">
            <v xml:space="preserve"> </v>
          </cell>
          <cell r="L890" t="str">
            <v xml:space="preserve"> </v>
          </cell>
          <cell r="M890" t="str">
            <v xml:space="preserve"> </v>
          </cell>
          <cell r="N890" t="str">
            <v xml:space="preserve"> </v>
          </cell>
          <cell r="O890" t="str">
            <v xml:space="preserve"> </v>
          </cell>
        </row>
        <row r="891">
          <cell r="A891" t="str">
            <v>NetVanta 1224STR PoE w/ Enhanced Feature Pack and Euro power cord</v>
          </cell>
          <cell r="B891" t="str">
            <v>4200570L2#EUR</v>
          </cell>
          <cell r="C891" t="str">
            <v>NetVanta 1224STR PoE with IP Enhanced Bundle (VPN Bundle) and Euro Power cord. For compliance information, refer to http://www.adtran.com/compliance.</v>
          </cell>
          <cell r="D891">
            <v>2790</v>
          </cell>
          <cell r="E891" t="str">
            <v>Call for Quote</v>
          </cell>
          <cell r="F891" t="str">
            <v>Call for Quote</v>
          </cell>
          <cell r="H891">
            <v>0</v>
          </cell>
          <cell r="I891" t="str">
            <v xml:space="preserve"> </v>
          </cell>
          <cell r="J891" t="str">
            <v xml:space="preserve"> </v>
          </cell>
          <cell r="K891" t="str">
            <v xml:space="preserve"> </v>
          </cell>
          <cell r="L891" t="str">
            <v xml:space="preserve"> </v>
          </cell>
          <cell r="M891" t="str">
            <v xml:space="preserve"> </v>
          </cell>
          <cell r="N891" t="str">
            <v xml:space="preserve"> </v>
          </cell>
          <cell r="O891" t="str">
            <v xml:space="preserve"> </v>
          </cell>
        </row>
        <row r="892">
          <cell r="A892" t="str">
            <v>NetVanta 1224STR PoE w/ Enhanced Feature Pack and UK power cord</v>
          </cell>
          <cell r="B892" t="str">
            <v>4200570L2#UK</v>
          </cell>
          <cell r="C892" t="str">
            <v>NetVanta 1224STR PoE with IP Enhanced Bundle (VPN Bundle) and UK Power cord. For compliance information, refer to http://www.adtran.com/compliance.</v>
          </cell>
          <cell r="D892">
            <v>2790</v>
          </cell>
          <cell r="E892" t="str">
            <v>Call for Quote</v>
          </cell>
          <cell r="F892" t="str">
            <v>Call for Quote</v>
          </cell>
          <cell r="H892">
            <v>0</v>
          </cell>
          <cell r="I892" t="str">
            <v xml:space="preserve"> </v>
          </cell>
          <cell r="J892" t="str">
            <v xml:space="preserve"> </v>
          </cell>
          <cell r="K892" t="str">
            <v xml:space="preserve"> </v>
          </cell>
          <cell r="L892" t="str">
            <v xml:space="preserve"> </v>
          </cell>
          <cell r="M892" t="str">
            <v xml:space="preserve"> </v>
          </cell>
          <cell r="N892" t="str">
            <v xml:space="preserve"> </v>
          </cell>
          <cell r="O892" t="str">
            <v xml:space="preserve"> </v>
          </cell>
        </row>
        <row r="893">
          <cell r="A893" t="str">
            <v>NetVanta 1224 PoE w/ Australian power cord</v>
          </cell>
          <cell r="B893" t="str">
            <v>4200580L1#AUS</v>
          </cell>
          <cell r="C893" t="str">
            <v>NetVanta 1224 PoE with Australian Power cord. For compliance information, refer to http://www.adtran.com/compliance.</v>
          </cell>
          <cell r="D893">
            <v>1795</v>
          </cell>
          <cell r="E893" t="str">
            <v>Call for Quote</v>
          </cell>
          <cell r="F893" t="str">
            <v>Call for Quote</v>
          </cell>
          <cell r="H893">
            <v>0</v>
          </cell>
          <cell r="I893" t="str">
            <v xml:space="preserve"> </v>
          </cell>
          <cell r="J893" t="str">
            <v xml:space="preserve"> </v>
          </cell>
          <cell r="K893" t="str">
            <v xml:space="preserve"> </v>
          </cell>
          <cell r="L893" t="str">
            <v xml:space="preserve"> </v>
          </cell>
          <cell r="M893" t="str">
            <v xml:space="preserve"> </v>
          </cell>
          <cell r="N893" t="str">
            <v xml:space="preserve"> </v>
          </cell>
          <cell r="O893" t="str">
            <v xml:space="preserve"> </v>
          </cell>
        </row>
        <row r="894">
          <cell r="A894" t="str">
            <v>NetVanta 1224 PoE w/ Euro power cord</v>
          </cell>
          <cell r="B894" t="str">
            <v>4200580L1#EUR</v>
          </cell>
          <cell r="C894" t="str">
            <v>NetVanta 1224 PoE with Euro Power cord. For compliance information, refer to http://www.adtran.com/compliance.</v>
          </cell>
          <cell r="D894">
            <v>1795</v>
          </cell>
          <cell r="E894" t="str">
            <v>Call for Quote</v>
          </cell>
          <cell r="F894" t="str">
            <v>Call for Quote</v>
          </cell>
          <cell r="H894">
            <v>0</v>
          </cell>
          <cell r="I894" t="str">
            <v xml:space="preserve"> </v>
          </cell>
          <cell r="J894" t="str">
            <v xml:space="preserve"> </v>
          </cell>
          <cell r="K894" t="str">
            <v xml:space="preserve"> </v>
          </cell>
          <cell r="L894" t="str">
            <v xml:space="preserve"> </v>
          </cell>
          <cell r="M894" t="str">
            <v xml:space="preserve"> </v>
          </cell>
          <cell r="N894" t="str">
            <v xml:space="preserve"> </v>
          </cell>
          <cell r="O894" t="str">
            <v xml:space="preserve"> </v>
          </cell>
        </row>
        <row r="895">
          <cell r="A895" t="str">
            <v>NetVanta 1224 PoE w/ UK power cord</v>
          </cell>
          <cell r="B895" t="str">
            <v>4200580L1#UK</v>
          </cell>
          <cell r="C895" t="str">
            <v>NetVanta 1224 PoE with UK Power cord. For compliance information, refer to http://www.adtran.com/compliance.</v>
          </cell>
          <cell r="D895">
            <v>1795</v>
          </cell>
          <cell r="E895" t="str">
            <v>Call for Quote</v>
          </cell>
          <cell r="F895" t="str">
            <v>Call for Quote</v>
          </cell>
          <cell r="H895">
            <v>0</v>
          </cell>
          <cell r="I895" t="str">
            <v xml:space="preserve"> </v>
          </cell>
          <cell r="J895" t="str">
            <v xml:space="preserve"> </v>
          </cell>
          <cell r="K895" t="str">
            <v xml:space="preserve"> </v>
          </cell>
          <cell r="L895" t="str">
            <v xml:space="preserve"> </v>
          </cell>
          <cell r="M895" t="str">
            <v xml:space="preserve"> </v>
          </cell>
          <cell r="N895" t="str">
            <v xml:space="preserve"> </v>
          </cell>
          <cell r="O895" t="str">
            <v xml:space="preserve"> </v>
          </cell>
        </row>
        <row r="896">
          <cell r="A896" t="str">
            <v>NetVanta 1224ST PoE w/ Australian power cord</v>
          </cell>
          <cell r="B896" t="str">
            <v>4200584L1#AUS</v>
          </cell>
          <cell r="C896" t="str">
            <v>NetVanta 1224ST PoE with IP Enhanced Bundle (VPN Bundle) and Australian Power cord. For compliance information, refer to http://www.adtran.com/compliance.</v>
          </cell>
          <cell r="D896">
            <v>1895</v>
          </cell>
          <cell r="E896" t="str">
            <v>Call for Quote</v>
          </cell>
          <cell r="F896" t="str">
            <v>Call for Quote</v>
          </cell>
          <cell r="H896">
            <v>0</v>
          </cell>
          <cell r="I896" t="str">
            <v xml:space="preserve"> </v>
          </cell>
          <cell r="J896" t="str">
            <v xml:space="preserve"> </v>
          </cell>
          <cell r="K896" t="str">
            <v xml:space="preserve"> </v>
          </cell>
          <cell r="L896" t="str">
            <v xml:space="preserve"> </v>
          </cell>
          <cell r="M896" t="str">
            <v xml:space="preserve"> </v>
          </cell>
          <cell r="N896" t="str">
            <v xml:space="preserve"> </v>
          </cell>
          <cell r="O896" t="str">
            <v xml:space="preserve"> </v>
          </cell>
        </row>
        <row r="897">
          <cell r="A897" t="str">
            <v>NetVanta 1224ST PoE w/ Euro power cord</v>
          </cell>
          <cell r="B897" t="str">
            <v>4200584L1#EUR</v>
          </cell>
          <cell r="C897" t="str">
            <v>NetVanta 1224ST PoE with IP Enhanced Bundle (VPN Bundle) and Euro Power cord. For compliance information, refer to http://www.adtran.com/compliance.</v>
          </cell>
          <cell r="D897">
            <v>1895</v>
          </cell>
          <cell r="E897" t="str">
            <v>Call for Quote</v>
          </cell>
          <cell r="F897" t="str">
            <v>Call for Quote</v>
          </cell>
          <cell r="H897">
            <v>0</v>
          </cell>
          <cell r="I897" t="str">
            <v xml:space="preserve"> </v>
          </cell>
          <cell r="J897" t="str">
            <v xml:space="preserve"> </v>
          </cell>
          <cell r="K897" t="str">
            <v xml:space="preserve"> </v>
          </cell>
          <cell r="L897" t="str">
            <v xml:space="preserve"> </v>
          </cell>
          <cell r="M897" t="str">
            <v xml:space="preserve"> </v>
          </cell>
          <cell r="N897" t="str">
            <v xml:space="preserve"> </v>
          </cell>
          <cell r="O897" t="str">
            <v xml:space="preserve"> </v>
          </cell>
        </row>
        <row r="898">
          <cell r="A898" t="str">
            <v>NetVanta 1224ST PoE w/ UK power cord</v>
          </cell>
          <cell r="B898" t="str">
            <v>4200584L1#UK</v>
          </cell>
          <cell r="C898" t="str">
            <v>NetVanta 1224ST PoE with IP Enhanced Bundle (VPN Bundle) and UK Power cord. For compliance information, refer to http://www.adtran.com/compliance.</v>
          </cell>
          <cell r="D898">
            <v>1895</v>
          </cell>
          <cell r="E898" t="str">
            <v>Call for Quote</v>
          </cell>
          <cell r="F898" t="str">
            <v>Call for Quote</v>
          </cell>
          <cell r="H898">
            <v>0</v>
          </cell>
          <cell r="I898" t="str">
            <v xml:space="preserve"> </v>
          </cell>
          <cell r="J898" t="str">
            <v xml:space="preserve"> </v>
          </cell>
          <cell r="K898" t="str">
            <v xml:space="preserve"> </v>
          </cell>
          <cell r="L898" t="str">
            <v xml:space="preserve"> </v>
          </cell>
          <cell r="M898" t="str">
            <v xml:space="preserve"> </v>
          </cell>
          <cell r="N898" t="str">
            <v xml:space="preserve"> </v>
          </cell>
          <cell r="O898" t="str">
            <v xml:space="preserve"> </v>
          </cell>
        </row>
        <row r="899">
          <cell r="A899" t="str">
            <v>NetVanta 1524ST w/ Australian Power Cord</v>
          </cell>
          <cell r="B899" t="str">
            <v>4200560L2#AUS</v>
          </cell>
          <cell r="C899" t="str">
            <v>NetVanta 1524ST Chassis with Australian Power Cord. Offers 20 10/100/1000BaseT and 4 combo 10/100/1000BaseT/SFP ports. For compliance information, refer to http://www.adtran.com/compliance.</v>
          </cell>
          <cell r="D899">
            <v>1395</v>
          </cell>
          <cell r="E899" t="str">
            <v>Call for Quote</v>
          </cell>
          <cell r="F899" t="str">
            <v>Call for Quote</v>
          </cell>
          <cell r="H899">
            <v>0</v>
          </cell>
          <cell r="I899" t="str">
            <v xml:space="preserve"> </v>
          </cell>
          <cell r="J899" t="str">
            <v xml:space="preserve"> </v>
          </cell>
          <cell r="K899" t="str">
            <v xml:space="preserve"> </v>
          </cell>
          <cell r="L899" t="str">
            <v xml:space="preserve"> </v>
          </cell>
          <cell r="M899" t="str">
            <v xml:space="preserve"> </v>
          </cell>
          <cell r="N899" t="str">
            <v xml:space="preserve"> </v>
          </cell>
          <cell r="O899" t="str">
            <v xml:space="preserve"> </v>
          </cell>
        </row>
        <row r="900">
          <cell r="A900" t="str">
            <v>NetVanta 1524ST w/ Euro Power Cord</v>
          </cell>
          <cell r="B900" t="str">
            <v>4200560L2#EUR</v>
          </cell>
          <cell r="C900" t="str">
            <v>NetVanta 1524ST Chassis with Euro Power Cord. Offers 20 10/100/1000BaseT and 4 combo 10/100/1000BaseT/SFP ports. For compliance information, refer to http://www.adtran.com/compliance.</v>
          </cell>
          <cell r="D900">
            <v>1395</v>
          </cell>
          <cell r="E900" t="str">
            <v>Call for Quote</v>
          </cell>
          <cell r="F900" t="str">
            <v>Call for Quote</v>
          </cell>
          <cell r="H900">
            <v>0</v>
          </cell>
          <cell r="I900" t="str">
            <v xml:space="preserve"> </v>
          </cell>
          <cell r="J900" t="str">
            <v xml:space="preserve"> </v>
          </cell>
          <cell r="K900" t="str">
            <v xml:space="preserve"> </v>
          </cell>
          <cell r="L900" t="str">
            <v xml:space="preserve"> </v>
          </cell>
          <cell r="M900" t="str">
            <v xml:space="preserve"> </v>
          </cell>
          <cell r="N900" t="str">
            <v xml:space="preserve"> </v>
          </cell>
          <cell r="O900" t="str">
            <v xml:space="preserve"> </v>
          </cell>
        </row>
        <row r="901">
          <cell r="A901" t="str">
            <v>NetVanta 1524ST w/ UK Power Cord</v>
          </cell>
          <cell r="B901" t="str">
            <v>4200560L2#UK</v>
          </cell>
          <cell r="C901" t="str">
            <v>NetVanta 1524ST Chassis with UK Power Cord. Offers 20 10/100/1000BaseT and 4 combo 10/100/1000BaseT/SFP ports. For compliance information, refer to http://www.adtran.com/compliance.</v>
          </cell>
          <cell r="D901">
            <v>1395</v>
          </cell>
          <cell r="E901" t="str">
            <v>Call for Quote</v>
          </cell>
          <cell r="F901" t="str">
            <v>Call for Quote</v>
          </cell>
          <cell r="H901">
            <v>0</v>
          </cell>
          <cell r="I901" t="str">
            <v xml:space="preserve"> </v>
          </cell>
          <cell r="J901" t="str">
            <v xml:space="preserve"> </v>
          </cell>
          <cell r="K901" t="str">
            <v xml:space="preserve"> </v>
          </cell>
          <cell r="L901" t="str">
            <v xml:space="preserve"> </v>
          </cell>
          <cell r="M901" t="str">
            <v xml:space="preserve"> </v>
          </cell>
          <cell r="N901" t="str">
            <v xml:space="preserve"> </v>
          </cell>
          <cell r="O901" t="str">
            <v xml:space="preserve"> </v>
          </cell>
        </row>
        <row r="902">
          <cell r="A902" t="str">
            <v>NetVanta 344, Annex A, w/Standard Feature Pack w/ Australian Power Supply</v>
          </cell>
          <cell r="B902" t="str">
            <v>4200426L1#AUS</v>
          </cell>
          <cell r="C902" t="str">
            <v>NetVanta 344, Annex A, with 90-240VAC, 50/60Hz auto-ranging power supply and Australian Power Cord. For compliance information, refer to http://www.adtran.com/compliance.</v>
          </cell>
          <cell r="D902">
            <v>445</v>
          </cell>
          <cell r="E902" t="str">
            <v>Call for Quote</v>
          </cell>
          <cell r="F902" t="str">
            <v>Call for Quote</v>
          </cell>
          <cell r="H902">
            <v>0</v>
          </cell>
          <cell r="I902" t="str">
            <v xml:space="preserve"> </v>
          </cell>
          <cell r="J902" t="str">
            <v xml:space="preserve"> </v>
          </cell>
          <cell r="K902" t="str">
            <v xml:space="preserve"> </v>
          </cell>
          <cell r="L902" t="str">
            <v xml:space="preserve"> </v>
          </cell>
          <cell r="M902" t="str">
            <v xml:space="preserve"> </v>
          </cell>
          <cell r="N902" t="str">
            <v xml:space="preserve"> </v>
          </cell>
          <cell r="O902" t="str">
            <v xml:space="preserve"> </v>
          </cell>
        </row>
        <row r="903">
          <cell r="A903" t="str">
            <v>NetVanta 344, Annex A, w/Standard Feature Pack w/ Euro Power Supply</v>
          </cell>
          <cell r="B903" t="str">
            <v>4200426L1#EUR</v>
          </cell>
          <cell r="C903" t="str">
            <v>NetVanta 344, Annex A, with 90-240VAC, 50/60Hz auto-ranging power supply and Euro Power Cord. For compliance information, refer to http://www.adtran.com/compliance.</v>
          </cell>
          <cell r="D903">
            <v>445</v>
          </cell>
          <cell r="E903" t="str">
            <v>Call for Quote</v>
          </cell>
          <cell r="F903" t="str">
            <v>Call for Quote</v>
          </cell>
          <cell r="H903">
            <v>0</v>
          </cell>
          <cell r="I903" t="str">
            <v xml:space="preserve"> </v>
          </cell>
          <cell r="J903" t="str">
            <v xml:space="preserve"> </v>
          </cell>
          <cell r="K903" t="str">
            <v xml:space="preserve"> </v>
          </cell>
          <cell r="L903" t="str">
            <v xml:space="preserve"> </v>
          </cell>
          <cell r="M903" t="str">
            <v xml:space="preserve"> </v>
          </cell>
          <cell r="N903" t="str">
            <v xml:space="preserve"> </v>
          </cell>
          <cell r="O903" t="str">
            <v xml:space="preserve"> </v>
          </cell>
        </row>
        <row r="904">
          <cell r="A904" t="str">
            <v>NetVanta 344, Annex A, w/Standard Feature Pack w/ UK Power Supply</v>
          </cell>
          <cell r="B904" t="str">
            <v>4200426L1#UK</v>
          </cell>
          <cell r="C904" t="str">
            <v>NetVanta 344, Annex A, with 90-240VAC, 50/60Hz auto-ranging power supply and UK Power Cord. For compliance information, refer to http://www.adtran.com/compliance.</v>
          </cell>
          <cell r="D904">
            <v>445</v>
          </cell>
          <cell r="E904" t="str">
            <v>Call for Quote</v>
          </cell>
          <cell r="F904" t="str">
            <v>Call for Quote</v>
          </cell>
          <cell r="H904">
            <v>0</v>
          </cell>
          <cell r="I904" t="str">
            <v xml:space="preserve"> </v>
          </cell>
          <cell r="J904" t="str">
            <v xml:space="preserve"> </v>
          </cell>
          <cell r="K904" t="str">
            <v xml:space="preserve"> </v>
          </cell>
          <cell r="L904" t="str">
            <v xml:space="preserve"> </v>
          </cell>
          <cell r="M904" t="str">
            <v xml:space="preserve"> </v>
          </cell>
          <cell r="N904" t="str">
            <v xml:space="preserve"> </v>
          </cell>
          <cell r="O904" t="str">
            <v xml:space="preserve"> </v>
          </cell>
        </row>
        <row r="905">
          <cell r="A905" t="str">
            <v>NetVanta 344, Annex A, w/Enhanced Feature Pack w/ Australian Power Supply</v>
          </cell>
          <cell r="B905" t="str">
            <v>4200426L2#AUS</v>
          </cell>
          <cell r="C905" t="str">
            <v>NetVanta 344, Annex A, with IP Enhanced Software (VPN Bundle) and 90-240VAC, 50/60Hz auto-ranging power supply and Australian Power Cord. For compliance information, refer to http://www.adtran.com/compliance.</v>
          </cell>
          <cell r="D905">
            <v>495</v>
          </cell>
          <cell r="E905" t="str">
            <v>Call for Quote</v>
          </cell>
          <cell r="F905" t="str">
            <v>Call for Quote</v>
          </cell>
          <cell r="H905">
            <v>0</v>
          </cell>
          <cell r="I905" t="str">
            <v xml:space="preserve"> </v>
          </cell>
          <cell r="J905" t="str">
            <v xml:space="preserve"> </v>
          </cell>
          <cell r="K905" t="str">
            <v xml:space="preserve"> </v>
          </cell>
          <cell r="L905" t="str">
            <v xml:space="preserve"> </v>
          </cell>
          <cell r="M905" t="str">
            <v xml:space="preserve"> </v>
          </cell>
          <cell r="N905" t="str">
            <v xml:space="preserve"> </v>
          </cell>
          <cell r="O905" t="str">
            <v xml:space="preserve"> </v>
          </cell>
        </row>
        <row r="906">
          <cell r="A906" t="str">
            <v>NetVanta 344, Annex A, w/Enhanced Feature Pack w/ Euro Power Supply</v>
          </cell>
          <cell r="B906" t="str">
            <v>4200426L2#EUR</v>
          </cell>
          <cell r="C906" t="str">
            <v>NetVanta 344, Annex A, with IP Enhanced Software (VPN Bundle) and 90-240VAC, 50/60Hz auto-ranging power supply and Euro Power Cord. For compliance information, refer to http://www.adtran.com/compliance.</v>
          </cell>
          <cell r="D906">
            <v>495</v>
          </cell>
          <cell r="E906" t="str">
            <v>Call for Quote</v>
          </cell>
          <cell r="F906" t="str">
            <v>Call for Quote</v>
          </cell>
          <cell r="H906">
            <v>0</v>
          </cell>
          <cell r="I906" t="str">
            <v xml:space="preserve"> </v>
          </cell>
          <cell r="J906" t="str">
            <v xml:space="preserve"> </v>
          </cell>
          <cell r="K906" t="str">
            <v xml:space="preserve"> </v>
          </cell>
          <cell r="L906" t="str">
            <v xml:space="preserve"> </v>
          </cell>
          <cell r="M906" t="str">
            <v xml:space="preserve"> </v>
          </cell>
          <cell r="N906" t="str">
            <v xml:space="preserve"> </v>
          </cell>
          <cell r="O906" t="str">
            <v xml:space="preserve"> </v>
          </cell>
        </row>
        <row r="907">
          <cell r="A907" t="str">
            <v>NetVanta 344, Annex A, w/Enhanced Feature Pack w/ UK Power Supply</v>
          </cell>
          <cell r="B907" t="str">
            <v>4200426L2#UK</v>
          </cell>
          <cell r="C907" t="str">
            <v>NetVanta 344, Annex A, with IP Enhanced Software (VPN Bundle) and 90-240VAC, 50/60Hz auto-ranging power supply and UK Power Cord. For compliance information, refer to http://www.adtran.com/compliance.</v>
          </cell>
          <cell r="D907">
            <v>495</v>
          </cell>
          <cell r="E907" t="str">
            <v>Call for Quote</v>
          </cell>
          <cell r="F907" t="str">
            <v>Call for Quote</v>
          </cell>
          <cell r="H907">
            <v>0</v>
          </cell>
          <cell r="I907" t="str">
            <v xml:space="preserve"> </v>
          </cell>
          <cell r="J907" t="str">
            <v xml:space="preserve"> </v>
          </cell>
          <cell r="K907" t="str">
            <v xml:space="preserve"> </v>
          </cell>
          <cell r="L907" t="str">
            <v xml:space="preserve"> </v>
          </cell>
          <cell r="M907" t="str">
            <v xml:space="preserve"> </v>
          </cell>
          <cell r="N907" t="str">
            <v xml:space="preserve"> </v>
          </cell>
          <cell r="O907" t="str">
            <v xml:space="preserve"> </v>
          </cell>
        </row>
        <row r="908">
          <cell r="A908" t="str">
            <v>NetVanta 344, Annex B, w/Standard Feature Pack w/ Australian Power Supply</v>
          </cell>
          <cell r="B908" t="str">
            <v>4200423L1#AUS</v>
          </cell>
          <cell r="C908" t="str">
            <v>NetVanta 344, Annex B, with 90-240VAC, 50/60Hz auto-ranging power supply and Australian Power Cord. For compliance information, refer to http://www.adtran.com/compliance.</v>
          </cell>
          <cell r="D908">
            <v>445</v>
          </cell>
          <cell r="E908" t="str">
            <v>Call for Quote</v>
          </cell>
          <cell r="F908" t="str">
            <v>Call for Quote</v>
          </cell>
          <cell r="H908">
            <v>0</v>
          </cell>
          <cell r="I908" t="str">
            <v xml:space="preserve"> </v>
          </cell>
          <cell r="J908" t="str">
            <v xml:space="preserve"> </v>
          </cell>
          <cell r="K908" t="str">
            <v xml:space="preserve"> </v>
          </cell>
          <cell r="L908" t="str">
            <v xml:space="preserve"> </v>
          </cell>
          <cell r="M908" t="str">
            <v xml:space="preserve"> </v>
          </cell>
          <cell r="N908" t="str">
            <v xml:space="preserve"> </v>
          </cell>
          <cell r="O908" t="str">
            <v xml:space="preserve"> </v>
          </cell>
        </row>
        <row r="909">
          <cell r="A909" t="str">
            <v>NetVanta 344, Annex B, w/Standard Feature Pack w/ Euro Power Supply</v>
          </cell>
          <cell r="B909" t="str">
            <v>4200423L1#EUR</v>
          </cell>
          <cell r="C909" t="str">
            <v>NetVanta 344, Annex B, with 90-240VAC, 50/60Hz auto-ranging power supply and Euro Power Cord. For compliance information, refer to http://www.adtran.com/compliance.</v>
          </cell>
          <cell r="D909">
            <v>445</v>
          </cell>
          <cell r="E909" t="str">
            <v>Call for Quote</v>
          </cell>
          <cell r="F909" t="str">
            <v>Call for Quote</v>
          </cell>
          <cell r="H909">
            <v>0</v>
          </cell>
          <cell r="I909" t="str">
            <v xml:space="preserve"> </v>
          </cell>
          <cell r="J909" t="str">
            <v xml:space="preserve"> </v>
          </cell>
          <cell r="K909" t="str">
            <v xml:space="preserve"> </v>
          </cell>
          <cell r="L909" t="str">
            <v xml:space="preserve"> </v>
          </cell>
          <cell r="M909" t="str">
            <v xml:space="preserve"> </v>
          </cell>
          <cell r="N909" t="str">
            <v xml:space="preserve"> </v>
          </cell>
          <cell r="O909" t="str">
            <v xml:space="preserve"> </v>
          </cell>
        </row>
        <row r="910">
          <cell r="A910" t="str">
            <v>NetVanta 344, Annex B, w/Standard Feature Pack w/ UK Power Supply</v>
          </cell>
          <cell r="B910" t="str">
            <v>4200423L1#UK</v>
          </cell>
          <cell r="C910" t="str">
            <v>NetVanta 344, Annex B, with 90-240VAC, 50/60Hz auto-ranging power supply and UK Power Cord. For compliance information, refer to http://www.adtran.com/compliance.</v>
          </cell>
          <cell r="D910">
            <v>445</v>
          </cell>
          <cell r="E910" t="str">
            <v>Call for Quote</v>
          </cell>
          <cell r="F910" t="str">
            <v>Call for Quote</v>
          </cell>
          <cell r="H910">
            <v>0</v>
          </cell>
          <cell r="I910" t="str">
            <v xml:space="preserve"> </v>
          </cell>
          <cell r="J910" t="str">
            <v xml:space="preserve"> </v>
          </cell>
          <cell r="K910" t="str">
            <v xml:space="preserve"> </v>
          </cell>
          <cell r="L910" t="str">
            <v xml:space="preserve"> </v>
          </cell>
          <cell r="M910" t="str">
            <v xml:space="preserve"> </v>
          </cell>
          <cell r="N910" t="str">
            <v xml:space="preserve"> </v>
          </cell>
          <cell r="O910" t="str">
            <v xml:space="preserve"> </v>
          </cell>
        </row>
        <row r="911">
          <cell r="A911" t="str">
            <v>NetVanta 344, Annex B, w/Enhanced Feature Pack w/ Australian Power Supply</v>
          </cell>
          <cell r="B911" t="str">
            <v>4200423L2#AUS</v>
          </cell>
          <cell r="C911" t="str">
            <v>NetVanta 344, Annex B, with IP Enhanced Software (VPN Bundle) and 90-240VAC, 50/60Hz auto-ranging power supply and Australian Power Cord. For compliance information, refer to http://www.adtran.com/compliance.</v>
          </cell>
          <cell r="D911">
            <v>495</v>
          </cell>
          <cell r="E911" t="str">
            <v>Call for Quote</v>
          </cell>
          <cell r="F911" t="str">
            <v>Call for Quote</v>
          </cell>
          <cell r="H911">
            <v>0</v>
          </cell>
          <cell r="I911" t="str">
            <v xml:space="preserve"> </v>
          </cell>
          <cell r="J911" t="str">
            <v xml:space="preserve"> </v>
          </cell>
          <cell r="K911" t="str">
            <v xml:space="preserve"> </v>
          </cell>
          <cell r="L911" t="str">
            <v xml:space="preserve"> </v>
          </cell>
          <cell r="M911" t="str">
            <v xml:space="preserve"> </v>
          </cell>
          <cell r="N911" t="str">
            <v xml:space="preserve"> </v>
          </cell>
          <cell r="O911" t="str">
            <v xml:space="preserve"> </v>
          </cell>
        </row>
        <row r="912">
          <cell r="A912" t="str">
            <v>NetVanta 344, Annex B, w/Enhanced Feature Pack w/ Euro Power Supply</v>
          </cell>
          <cell r="B912" t="str">
            <v>4200423L2#EUR</v>
          </cell>
          <cell r="C912" t="str">
            <v>NetVanta 344, Annex B, with IP Enhanced Software (VPN Bundle) and 90-240VAC, 50/60Hz auto-ranging power supply and Euro Power Cord. For compliance information, refer to http://www.adtran.com/compliance.</v>
          </cell>
          <cell r="D912">
            <v>495</v>
          </cell>
          <cell r="E912" t="str">
            <v>Call for Quote</v>
          </cell>
          <cell r="F912" t="str">
            <v>Call for Quote</v>
          </cell>
          <cell r="H912">
            <v>0</v>
          </cell>
          <cell r="I912" t="str">
            <v xml:space="preserve"> </v>
          </cell>
          <cell r="J912" t="str">
            <v xml:space="preserve"> </v>
          </cell>
          <cell r="K912" t="str">
            <v xml:space="preserve"> </v>
          </cell>
          <cell r="L912" t="str">
            <v xml:space="preserve"> </v>
          </cell>
          <cell r="M912" t="str">
            <v xml:space="preserve"> </v>
          </cell>
          <cell r="N912" t="str">
            <v xml:space="preserve"> </v>
          </cell>
          <cell r="O912" t="str">
            <v xml:space="preserve"> </v>
          </cell>
        </row>
        <row r="913">
          <cell r="A913" t="str">
            <v>NetVanta 344, Annex B, w/Enhanced Feature Pack w/ UK Power Supply</v>
          </cell>
          <cell r="B913" t="str">
            <v>4200423L2#UK</v>
          </cell>
          <cell r="C913" t="str">
            <v>NetVanta 344, Annex B, with IP Enhanced Software (VPN Bundle) and 90-240VAC, 50/60Hz auto-ranging power supply and UK Power Cord. For compliance information, refer to http://www.adtran.com/compliance.</v>
          </cell>
          <cell r="D913">
            <v>495</v>
          </cell>
          <cell r="E913" t="str">
            <v>Call for Quote</v>
          </cell>
          <cell r="F913" t="str">
            <v>Call for Quote</v>
          </cell>
          <cell r="H913">
            <v>0</v>
          </cell>
          <cell r="I913" t="str">
            <v xml:space="preserve"> </v>
          </cell>
          <cell r="J913" t="str">
            <v xml:space="preserve"> </v>
          </cell>
          <cell r="K913" t="str">
            <v xml:space="preserve"> </v>
          </cell>
          <cell r="L913" t="str">
            <v xml:space="preserve"> </v>
          </cell>
          <cell r="M913" t="str">
            <v xml:space="preserve"> </v>
          </cell>
          <cell r="N913" t="str">
            <v xml:space="preserve"> </v>
          </cell>
          <cell r="O913" t="str">
            <v xml:space="preserve"> </v>
          </cell>
        </row>
        <row r="914">
          <cell r="A914" t="str">
            <v>Enhanced Feature Pack Software Upgrade for NetVanta 344, Annex B</v>
          </cell>
          <cell r="B914" t="str">
            <v>1950423L2</v>
          </cell>
          <cell r="C914" t="str">
            <v>Enhanced Feature Pack software for the NetVanta 344 (1200423L1).  Includes support for IPSec-based DES/3DES/AES encryption and includes MD5/SHA1 authentication.  Supports up to 5 IPSec tunnels.</v>
          </cell>
          <cell r="D914">
            <v>50</v>
          </cell>
          <cell r="E914" t="str">
            <v>Call for Quote</v>
          </cell>
          <cell r="F914" t="str">
            <v>Call for Quote</v>
          </cell>
          <cell r="H914">
            <v>0</v>
          </cell>
          <cell r="I914" t="str">
            <v xml:space="preserve"> </v>
          </cell>
          <cell r="J914" t="str">
            <v xml:space="preserve"> </v>
          </cell>
          <cell r="K914" t="str">
            <v xml:space="preserve"> </v>
          </cell>
          <cell r="L914" t="str">
            <v xml:space="preserve"> </v>
          </cell>
          <cell r="M914" t="str">
            <v xml:space="preserve"> </v>
          </cell>
          <cell r="N914" t="str">
            <v xml:space="preserve"> </v>
          </cell>
          <cell r="O914" t="str">
            <v xml:space="preserve"> </v>
          </cell>
        </row>
        <row r="915">
          <cell r="A915" t="str">
            <v>NetVanta 3200 BASE w/ AUS Power Supply</v>
          </cell>
          <cell r="B915" t="str">
            <v>4202860L1#AUS</v>
          </cell>
          <cell r="C915" t="str">
            <v>NetVanta 3200 2nd Gen BASE with 90-240VAC, 50/60Hz auto-ranging power supply and Australian Power Cord. For compliance information, refer to http://www.adtran.com/compliance.</v>
          </cell>
          <cell r="D915">
            <v>695</v>
          </cell>
          <cell r="E915" t="str">
            <v>Call for Quote</v>
          </cell>
          <cell r="F915" t="str">
            <v>Call for Quote</v>
          </cell>
          <cell r="H915">
            <v>0</v>
          </cell>
          <cell r="I915" t="str">
            <v xml:space="preserve"> </v>
          </cell>
          <cell r="J915" t="str">
            <v xml:space="preserve"> </v>
          </cell>
          <cell r="K915" t="str">
            <v xml:space="preserve"> </v>
          </cell>
          <cell r="L915" t="str">
            <v xml:space="preserve"> </v>
          </cell>
          <cell r="M915" t="str">
            <v xml:space="preserve"> </v>
          </cell>
          <cell r="N915" t="str">
            <v xml:space="preserve"> </v>
          </cell>
          <cell r="O915" t="str">
            <v xml:space="preserve"> </v>
          </cell>
        </row>
        <row r="916">
          <cell r="A916" t="str">
            <v>NetVanta 3200 Chassis w/ IP Enhanced Software (VPN Bundle) w/ Australia Power Supply</v>
          </cell>
          <cell r="B916" t="str">
            <v>4202860L2#AUS</v>
          </cell>
          <cell r="C916" t="str">
            <v>NetVanta 3200 2nd Gen Chassis with IP Enhanced Software (VPN Bundle) and 90-240VAC, 50/60Hz auto-ranging power supply - Australia Power Cord. For compliance information, refer to http://www.adtran.com/compliance.</v>
          </cell>
          <cell r="D916">
            <v>1090</v>
          </cell>
          <cell r="E916" t="str">
            <v>Call for Quote</v>
          </cell>
          <cell r="F916" t="str">
            <v>Call for Quote</v>
          </cell>
          <cell r="H916">
            <v>0</v>
          </cell>
          <cell r="I916" t="str">
            <v xml:space="preserve"> </v>
          </cell>
          <cell r="J916" t="str">
            <v xml:space="preserve"> </v>
          </cell>
          <cell r="K916" t="str">
            <v xml:space="preserve"> </v>
          </cell>
          <cell r="L916" t="str">
            <v xml:space="preserve"> </v>
          </cell>
          <cell r="M916" t="str">
            <v xml:space="preserve"> </v>
          </cell>
          <cell r="N916" t="str">
            <v xml:space="preserve"> </v>
          </cell>
          <cell r="O916" t="str">
            <v xml:space="preserve"> </v>
          </cell>
        </row>
        <row r="917">
          <cell r="A917" t="str">
            <v>NetVanta 3430 Chassis (with three International Power Cords)</v>
          </cell>
          <cell r="B917" t="str">
            <v>1200820E1#IN</v>
          </cell>
          <cell r="C917" t="str">
            <v>Access router for frame relay and point-to-point connectivity.  Includes modular network interface and 2 integral 10/100BaseT Ethernet ports. Supports all current NetVanta Interface Modules. Features include IP routing, OSPF, BGP, RIP V1 and V2, Static ro</v>
          </cell>
          <cell r="D917">
            <v>895</v>
          </cell>
          <cell r="E917" t="str">
            <v>N4, N5</v>
          </cell>
          <cell r="F917" t="str">
            <v>N2</v>
          </cell>
          <cell r="H917">
            <v>0</v>
          </cell>
          <cell r="I917" t="str">
            <v xml:space="preserve"> </v>
          </cell>
          <cell r="J917" t="str">
            <v xml:space="preserve"> </v>
          </cell>
          <cell r="K917" t="str">
            <v xml:space="preserve"> </v>
          </cell>
          <cell r="L917" t="str">
            <v xml:space="preserve"> </v>
          </cell>
          <cell r="M917" t="str">
            <v xml:space="preserve"> </v>
          </cell>
          <cell r="N917" t="str">
            <v xml:space="preserve"> </v>
          </cell>
          <cell r="O917" t="str">
            <v xml:space="preserve"> </v>
          </cell>
        </row>
        <row r="918">
          <cell r="A918" t="str">
            <v>NetVanta 3430 Chassis w/ Enhanced Feature Pack Software (VPN Bundle) and International Power Cords</v>
          </cell>
          <cell r="B918" t="str">
            <v>4200820E2#IN</v>
          </cell>
          <cell r="C918" t="str">
            <v>Access router for frame relay and point-to-point connectivity.  Includes modular network interface and 2 integral 10/100BaseT Ethernet ports. Supports all current NetVanta Interface Modules. Features include IP routing, OSPF, BGP, RIP V1 and V2, Static ro</v>
          </cell>
          <cell r="D918">
            <v>1190</v>
          </cell>
          <cell r="E918" t="str">
            <v>N5</v>
          </cell>
          <cell r="F918" t="str">
            <v>N3</v>
          </cell>
          <cell r="H918">
            <v>0</v>
          </cell>
          <cell r="I918" t="str">
            <v xml:space="preserve"> </v>
          </cell>
          <cell r="J918" t="str">
            <v xml:space="preserve"> </v>
          </cell>
          <cell r="K918" t="str">
            <v xml:space="preserve"> </v>
          </cell>
          <cell r="L918" t="str">
            <v xml:space="preserve"> </v>
          </cell>
          <cell r="M918" t="str">
            <v xml:space="preserve"> </v>
          </cell>
          <cell r="N918" t="str">
            <v xml:space="preserve"> </v>
          </cell>
          <cell r="O918" t="str">
            <v xml:space="preserve"> </v>
          </cell>
        </row>
        <row r="919">
          <cell r="A919" t="str">
            <v>NetVanta 3448 Chassis (w/International Power Cords)</v>
          </cell>
          <cell r="B919" t="str">
            <v>1200821E1#IN</v>
          </cell>
          <cell r="C919" t="str">
            <v>Access router for frame relay and point-to-point connectivity.  Includes modular network interface and 2 integral 10/100BaseT Ethernet ports.  Also includes integrated 8 Port Fully-Managed Layer 2  Ethernet Switch.  Supports all current NetVanta Interface</v>
          </cell>
          <cell r="D919">
            <v>1045</v>
          </cell>
          <cell r="E919" t="str">
            <v>N4, N5</v>
          </cell>
          <cell r="F919" t="str">
            <v>N2</v>
          </cell>
          <cell r="H919">
            <v>0</v>
          </cell>
          <cell r="I919" t="str">
            <v xml:space="preserve"> </v>
          </cell>
          <cell r="J919" t="str">
            <v xml:space="preserve"> </v>
          </cell>
          <cell r="K919" t="str">
            <v xml:space="preserve"> </v>
          </cell>
          <cell r="L919" t="str">
            <v xml:space="preserve"> </v>
          </cell>
          <cell r="M919" t="str">
            <v xml:space="preserve"> </v>
          </cell>
          <cell r="N919" t="str">
            <v xml:space="preserve"> </v>
          </cell>
          <cell r="O919" t="str">
            <v xml:space="preserve"> </v>
          </cell>
        </row>
        <row r="920">
          <cell r="A920" t="str">
            <v>NetVanta 3448 Chassis w/ Enhanced Feature Pack Software (VPN Bundle) and International Power Cords</v>
          </cell>
          <cell r="B920" t="str">
            <v>4200821E2#IN</v>
          </cell>
          <cell r="C920" t="str">
            <v>Access router for frame relay and point-to-point connectivity.  Includes modular network interface and 2 integral 10/100BaseT Ethernet ports.  Also includes integrated 8 Port Fully-Managed Layer 2  Ethernet Switch.  Supports all current NetVanta Interface</v>
          </cell>
          <cell r="D920">
            <v>1340</v>
          </cell>
          <cell r="E920" t="str">
            <v>N5</v>
          </cell>
          <cell r="F920" t="str">
            <v>N3</v>
          </cell>
          <cell r="H920">
            <v>0</v>
          </cell>
          <cell r="I920" t="str">
            <v xml:space="preserve"> </v>
          </cell>
          <cell r="J920" t="str">
            <v xml:space="preserve"> </v>
          </cell>
          <cell r="K920" t="str">
            <v xml:space="preserve"> </v>
          </cell>
          <cell r="L920" t="str">
            <v xml:space="preserve"> </v>
          </cell>
          <cell r="M920" t="str">
            <v xml:space="preserve"> </v>
          </cell>
          <cell r="N920" t="str">
            <v xml:space="preserve"> </v>
          </cell>
          <cell r="O920" t="str">
            <v xml:space="preserve"> </v>
          </cell>
        </row>
        <row r="921">
          <cell r="A921" t="str">
            <v>NetVanta 3400 Rackmount Kit</v>
          </cell>
          <cell r="B921" t="str">
            <v>1200827E1</v>
          </cell>
          <cell r="C921" t="str">
            <v>Rackmount brackets for NetVanta 3430 and NetVanta 3448 to enable mounting  in 19" rack.</v>
          </cell>
          <cell r="D921">
            <v>75</v>
          </cell>
          <cell r="E921" t="str">
            <v>Included in Chassis</v>
          </cell>
          <cell r="F921" t="str">
            <v>Included in Chassis</v>
          </cell>
          <cell r="H921">
            <v>0</v>
          </cell>
          <cell r="I921" t="str">
            <v xml:space="preserve"> </v>
          </cell>
          <cell r="J921" t="str">
            <v xml:space="preserve"> </v>
          </cell>
          <cell r="K921" t="str">
            <v xml:space="preserve"> </v>
          </cell>
          <cell r="L921" t="str">
            <v xml:space="preserve"> </v>
          </cell>
          <cell r="M921" t="str">
            <v xml:space="preserve"> </v>
          </cell>
          <cell r="N921" t="str">
            <v xml:space="preserve"> </v>
          </cell>
          <cell r="O921" t="str">
            <v xml:space="preserve"> </v>
          </cell>
        </row>
        <row r="922">
          <cell r="A922" t="str">
            <v>NetVanta 3305 AC Chassis - Australian Power Cord</v>
          </cell>
          <cell r="B922" t="str">
            <v>4200880L1#AUS</v>
          </cell>
          <cell r="C922" t="str">
            <v>NetVanta 3305 2nd Gen Chassis with Australian Power Cord. For compliance information, refer to http://www.adtran.com/compliance.</v>
          </cell>
          <cell r="D922">
            <v>1295</v>
          </cell>
          <cell r="E922" t="str">
            <v>Call for Quote</v>
          </cell>
          <cell r="F922" t="str">
            <v>Call for Quote</v>
          </cell>
          <cell r="H922">
            <v>0</v>
          </cell>
          <cell r="I922" t="str">
            <v xml:space="preserve"> </v>
          </cell>
          <cell r="J922" t="str">
            <v xml:space="preserve"> </v>
          </cell>
          <cell r="K922" t="str">
            <v xml:space="preserve"> </v>
          </cell>
          <cell r="L922" t="str">
            <v xml:space="preserve"> </v>
          </cell>
          <cell r="M922" t="str">
            <v xml:space="preserve"> </v>
          </cell>
          <cell r="N922" t="str">
            <v xml:space="preserve"> </v>
          </cell>
          <cell r="O922" t="str">
            <v xml:space="preserve"> </v>
          </cell>
        </row>
        <row r="923">
          <cell r="A923" t="str">
            <v>NetVanta 3305 AC Chassis - Euro Power Cord</v>
          </cell>
          <cell r="B923" t="str">
            <v>4200880L1#EUR</v>
          </cell>
          <cell r="C923" t="str">
            <v>NetVanta 3305 2nd Gen Chassis with Euro Power Cord. For compliance information, refer to http://www.adtran.com/compliance.</v>
          </cell>
          <cell r="D923">
            <v>1295</v>
          </cell>
          <cell r="E923" t="str">
            <v>Call for Quote</v>
          </cell>
          <cell r="F923" t="str">
            <v>Call for Quote</v>
          </cell>
          <cell r="H923">
            <v>0</v>
          </cell>
          <cell r="I923" t="str">
            <v xml:space="preserve"> </v>
          </cell>
          <cell r="J923" t="str">
            <v xml:space="preserve"> </v>
          </cell>
          <cell r="K923" t="str">
            <v xml:space="preserve"> </v>
          </cell>
          <cell r="L923" t="str">
            <v xml:space="preserve"> </v>
          </cell>
          <cell r="M923" t="str">
            <v xml:space="preserve"> </v>
          </cell>
          <cell r="N923" t="str">
            <v xml:space="preserve"> </v>
          </cell>
          <cell r="O923" t="str">
            <v xml:space="preserve"> </v>
          </cell>
        </row>
        <row r="924">
          <cell r="A924" t="str">
            <v>NetVanta 3305 Chassis w/ IP Enhanced Software (VPN Bundle) - Australian Power Cord</v>
          </cell>
          <cell r="B924" t="str">
            <v>4200880L2#AUS</v>
          </cell>
          <cell r="C924" t="str">
            <v>NetVanta 3305 2nd Gen Chassis with IP Enhanced Software (VPN Bundle) and Australian Power Cord. For compliance information, refer to http://www.adtran.com/compliance.</v>
          </cell>
          <cell r="D924">
            <v>1790</v>
          </cell>
          <cell r="E924" t="str">
            <v>Call for Quote</v>
          </cell>
          <cell r="F924" t="str">
            <v>Call for Quote</v>
          </cell>
          <cell r="H924">
            <v>0</v>
          </cell>
          <cell r="I924" t="str">
            <v xml:space="preserve"> </v>
          </cell>
          <cell r="J924" t="str">
            <v xml:space="preserve"> </v>
          </cell>
          <cell r="K924" t="str">
            <v xml:space="preserve"> </v>
          </cell>
          <cell r="L924" t="str">
            <v xml:space="preserve"> </v>
          </cell>
          <cell r="M924" t="str">
            <v xml:space="preserve"> </v>
          </cell>
          <cell r="N924" t="str">
            <v xml:space="preserve"> </v>
          </cell>
          <cell r="O924" t="str">
            <v xml:space="preserve"> </v>
          </cell>
        </row>
        <row r="925">
          <cell r="A925" t="str">
            <v>NetVanta ADSL Network Inface Module</v>
          </cell>
          <cell r="B925" t="str">
            <v>1200869E1#IN</v>
          </cell>
          <cell r="C925" t="str">
            <v>ADSL Network Interface Module (NIM) for NetVanta 3000 series and NetVanta 4305 Access Routers and NetVanta 1224R/STR Swithes with integrated Router.</v>
          </cell>
          <cell r="D925">
            <v>300</v>
          </cell>
          <cell r="E925" t="str">
            <v>Included in Chassis</v>
          </cell>
          <cell r="F925" t="str">
            <v>Included in Chassis</v>
          </cell>
          <cell r="H925">
            <v>0</v>
          </cell>
          <cell r="I925" t="str">
            <v xml:space="preserve"> </v>
          </cell>
          <cell r="J925" t="str">
            <v xml:space="preserve"> </v>
          </cell>
          <cell r="K925" t="str">
            <v xml:space="preserve"> </v>
          </cell>
          <cell r="L925" t="str">
            <v xml:space="preserve"> </v>
          </cell>
          <cell r="M925" t="str">
            <v xml:space="preserve"> </v>
          </cell>
          <cell r="N925" t="str">
            <v xml:space="preserve"> </v>
          </cell>
          <cell r="O925" t="str">
            <v xml:space="preserve"> </v>
          </cell>
        </row>
        <row r="926">
          <cell r="A926" t="str">
            <v>NetVanta Serial Network Interface Module</v>
          </cell>
          <cell r="B926" t="str">
            <v>1200866E1#IN</v>
          </cell>
          <cell r="C926" t="str">
            <v>NetVanta 3200/3205, 3305, 4305 Access Routers and NetVanta 1224R/1224STR Switch w/integrated Router Smart Serial Interface for V.35 or X.21/V.11 connections to external DSU/CSU.   V.35 (1200873L1) and X.21/V.11 (1200874L1) cables sold separately.</v>
          </cell>
          <cell r="D926">
            <v>300</v>
          </cell>
          <cell r="E926" t="str">
            <v>Included in Chassis</v>
          </cell>
          <cell r="F926" t="str">
            <v>Included in Chassis</v>
          </cell>
          <cell r="H926">
            <v>0</v>
          </cell>
          <cell r="I926" t="str">
            <v xml:space="preserve"> </v>
          </cell>
          <cell r="J926" t="str">
            <v xml:space="preserve"> </v>
          </cell>
          <cell r="K926" t="str">
            <v xml:space="preserve"> </v>
          </cell>
          <cell r="L926" t="str">
            <v xml:space="preserve"> </v>
          </cell>
          <cell r="M926" t="str">
            <v xml:space="preserve"> </v>
          </cell>
          <cell r="N926" t="str">
            <v xml:space="preserve"> </v>
          </cell>
          <cell r="O926" t="str">
            <v xml:space="preserve"> </v>
          </cell>
        </row>
        <row r="927">
          <cell r="A927" t="str">
            <v>NetVanta V.35 Serial Interface Cable</v>
          </cell>
          <cell r="B927" t="str">
            <v>1200873E1#IN</v>
          </cell>
          <cell r="C927" t="str">
            <v>V.35 Serial Interface cable for use with 1200866L1 NetVanta 3200/3205 Serial NIM.  For connection to an external DSU/CSU.</v>
          </cell>
          <cell r="D927">
            <v>80</v>
          </cell>
          <cell r="E927" t="str">
            <v>Included in Chassis</v>
          </cell>
          <cell r="F927" t="str">
            <v>Included in Chassis</v>
          </cell>
          <cell r="H927">
            <v>0</v>
          </cell>
          <cell r="I927" t="str">
            <v xml:space="preserve"> </v>
          </cell>
          <cell r="J927" t="str">
            <v xml:space="preserve"> </v>
          </cell>
          <cell r="K927" t="str">
            <v xml:space="preserve"> </v>
          </cell>
          <cell r="L927" t="str">
            <v xml:space="preserve"> </v>
          </cell>
          <cell r="M927" t="str">
            <v xml:space="preserve"> </v>
          </cell>
          <cell r="N927" t="str">
            <v xml:space="preserve"> </v>
          </cell>
          <cell r="O927" t="str">
            <v xml:space="preserve"> </v>
          </cell>
        </row>
        <row r="928">
          <cell r="A928" t="str">
            <v>NetVanta X.21 Serial Interface Cable</v>
          </cell>
          <cell r="B928" t="str">
            <v>1200874E1#IN</v>
          </cell>
          <cell r="C928" t="str">
            <v>X.21/V.11 Serial Interface cable for use with 1200866L1 NetVanta 3200/3205 Serial NIM.  For connection to external DSU/CSU.</v>
          </cell>
          <cell r="D928">
            <v>80</v>
          </cell>
          <cell r="E928" t="str">
            <v>Included in Chassis</v>
          </cell>
          <cell r="F928" t="str">
            <v>Included in Chassis</v>
          </cell>
          <cell r="H928">
            <v>0</v>
          </cell>
          <cell r="I928" t="str">
            <v xml:space="preserve"> </v>
          </cell>
          <cell r="J928" t="str">
            <v xml:space="preserve"> </v>
          </cell>
          <cell r="K928" t="str">
            <v xml:space="preserve"> </v>
          </cell>
          <cell r="L928" t="str">
            <v xml:space="preserve"> </v>
          </cell>
          <cell r="M928" t="str">
            <v xml:space="preserve"> </v>
          </cell>
          <cell r="N928" t="str">
            <v xml:space="preserve"> </v>
          </cell>
          <cell r="O928" t="str">
            <v xml:space="preserve"> </v>
          </cell>
        </row>
        <row r="929">
          <cell r="A929" t="str">
            <v>SHDSL Network Interface Module</v>
          </cell>
          <cell r="B929" t="str">
            <v>1200867L1</v>
          </cell>
          <cell r="C929" t="str">
            <v>2 Wire SHDSL Network Interface Module (NIM) for NetVanta 3000 Series Access Router.  Provides SHDSL network interface for PPP, Frame Relay, or dry copper only.  For compliance information, refer to http://www.adtran.com/compliance.</v>
          </cell>
          <cell r="D929">
            <v>300</v>
          </cell>
          <cell r="E929" t="str">
            <v>Call for Quote</v>
          </cell>
          <cell r="F929" t="str">
            <v>Call for Quote</v>
          </cell>
          <cell r="H929">
            <v>0</v>
          </cell>
          <cell r="I929" t="str">
            <v xml:space="preserve"> </v>
          </cell>
          <cell r="J929" t="str">
            <v xml:space="preserve"> </v>
          </cell>
          <cell r="K929" t="str">
            <v xml:space="preserve"> </v>
          </cell>
          <cell r="L929" t="str">
            <v xml:space="preserve"> </v>
          </cell>
          <cell r="M929" t="str">
            <v xml:space="preserve"> </v>
          </cell>
          <cell r="N929" t="str">
            <v xml:space="preserve"> </v>
          </cell>
          <cell r="O929" t="str">
            <v xml:space="preserve"> </v>
          </cell>
        </row>
        <row r="930">
          <cell r="A930" t="str">
            <v>E1/FE1 Network Interface Module</v>
          </cell>
          <cell r="B930" t="str">
            <v>1200868E1#IN</v>
          </cell>
          <cell r="C930" t="str">
            <v>E1/FE1 Network Interface Module (NIM) for NetVanta 3000 Series Access Router.  Provides E1/FE1 network interface. For compliance information, refer to http://www.adtran.com/compliance</v>
          </cell>
          <cell r="D930">
            <v>300</v>
          </cell>
          <cell r="E930" t="str">
            <v>Call for Quote</v>
          </cell>
          <cell r="F930" t="str">
            <v>Call for Quote</v>
          </cell>
          <cell r="H930">
            <v>0</v>
          </cell>
          <cell r="I930" t="str">
            <v xml:space="preserve"> </v>
          </cell>
          <cell r="J930" t="str">
            <v xml:space="preserve"> </v>
          </cell>
          <cell r="K930" t="str">
            <v xml:space="preserve"> </v>
          </cell>
          <cell r="L930" t="str">
            <v xml:space="preserve"> </v>
          </cell>
          <cell r="M930" t="str">
            <v xml:space="preserve"> </v>
          </cell>
          <cell r="N930" t="str">
            <v xml:space="preserve"> </v>
          </cell>
          <cell r="O930" t="str">
            <v xml:space="preserve"> </v>
          </cell>
        </row>
        <row r="931">
          <cell r="A931" t="str">
            <v>E1/FE1 w/ G.703 Drop Network Interface Module</v>
          </cell>
          <cell r="B931" t="str">
            <v>1200878E1#IN</v>
          </cell>
          <cell r="C931" t="str">
            <v>E1/FE1 + G.703 (E1) Network Interface Module (NIM) for NetVanta 3000 Access Router.  Provides E1/FE1 network interface and G.703 interface to user's voice equipment (e.g., PBX).  For compliance information, refer to http://www.adtran.com/compliance</v>
          </cell>
          <cell r="D931">
            <v>450</v>
          </cell>
          <cell r="E931" t="str">
            <v>Call for Quote</v>
          </cell>
          <cell r="F931" t="str">
            <v>Call for Quote</v>
          </cell>
          <cell r="H931">
            <v>0</v>
          </cell>
          <cell r="I931" t="str">
            <v xml:space="preserve"> </v>
          </cell>
          <cell r="J931" t="str">
            <v xml:space="preserve"> </v>
          </cell>
          <cell r="K931" t="str">
            <v xml:space="preserve"> </v>
          </cell>
          <cell r="L931" t="str">
            <v xml:space="preserve"> </v>
          </cell>
          <cell r="M931" t="str">
            <v xml:space="preserve"> </v>
          </cell>
          <cell r="N931" t="str">
            <v xml:space="preserve"> </v>
          </cell>
          <cell r="O931" t="str">
            <v xml:space="preserve"> </v>
          </cell>
        </row>
        <row r="932">
          <cell r="A932" t="str">
            <v>NetVanta ADSL Network Inface Module, Annex B</v>
          </cell>
          <cell r="B932" t="str">
            <v>1200889E1#IN</v>
          </cell>
          <cell r="C932" t="str">
            <v>ADSL Network Interface Module (NIM) - Annex B (ADSL over ISDN) - for NetVanta 3000 series and NetVanta 4305 Access Routers and NetVanta 1224R/STR Swithes with integrated Router. For compliance information, refer to http://www.adtran.com/compliance</v>
          </cell>
          <cell r="D932">
            <v>300</v>
          </cell>
          <cell r="E932" t="str">
            <v>Call for Quote</v>
          </cell>
          <cell r="F932" t="str">
            <v>Call for Quote</v>
          </cell>
          <cell r="H932">
            <v>0</v>
          </cell>
          <cell r="I932" t="str">
            <v xml:space="preserve"> </v>
          </cell>
          <cell r="J932" t="str">
            <v xml:space="preserve"> </v>
          </cell>
          <cell r="K932" t="str">
            <v xml:space="preserve"> </v>
          </cell>
          <cell r="L932" t="str">
            <v xml:space="preserve"> </v>
          </cell>
          <cell r="M932" t="str">
            <v xml:space="preserve"> </v>
          </cell>
          <cell r="N932" t="str">
            <v xml:space="preserve"> </v>
          </cell>
          <cell r="O932" t="str">
            <v xml:space="preserve"> </v>
          </cell>
        </row>
        <row r="933">
          <cell r="A933" t="str">
            <v>NetVanta ISDN BRI S/T Dial Backup Module</v>
          </cell>
          <cell r="B933" t="str">
            <v>1200875E1#IN</v>
          </cell>
          <cell r="C933" t="str">
            <v>ISDN BRI S/T Dial Backup Module (DIM) for NetVanta Access Routers and NetVanta Switch w/integrated Routers.  Plug on for NetVanta NIM.  Provides ISDN 64kbps or 128kbps network restoral. For compliance information, refer to http://www.adtran.com/compliance</v>
          </cell>
          <cell r="D933">
            <v>300</v>
          </cell>
          <cell r="E933" t="str">
            <v>Call for Quote</v>
          </cell>
          <cell r="F933" t="str">
            <v>Call for Quote</v>
          </cell>
          <cell r="H933">
            <v>0</v>
          </cell>
          <cell r="I933" t="str">
            <v xml:space="preserve"> </v>
          </cell>
          <cell r="J933" t="str">
            <v xml:space="preserve"> </v>
          </cell>
          <cell r="K933" t="str">
            <v xml:space="preserve"> </v>
          </cell>
          <cell r="L933" t="str">
            <v xml:space="preserve"> </v>
          </cell>
          <cell r="M933" t="str">
            <v xml:space="preserve"> </v>
          </cell>
          <cell r="N933" t="str">
            <v xml:space="preserve"> </v>
          </cell>
          <cell r="O933" t="str">
            <v xml:space="preserve"> </v>
          </cell>
        </row>
        <row r="934">
          <cell r="A934" t="str">
            <v>NetVanta 4305 Chassis w/ Australia Power Cord</v>
          </cell>
          <cell r="B934" t="str">
            <v>4200890L1#AUS</v>
          </cell>
          <cell r="C934" t="str">
            <v>NetVanta 4305 Base Chassis with Australian Power Cord. For compliance information, refer to http://www.adtran.com/compliance</v>
          </cell>
          <cell r="D934">
            <v>2495</v>
          </cell>
          <cell r="E934" t="str">
            <v>Call for Quote</v>
          </cell>
          <cell r="F934" t="str">
            <v>Call for Quote</v>
          </cell>
          <cell r="H934">
            <v>0</v>
          </cell>
          <cell r="I934" t="str">
            <v xml:space="preserve"> </v>
          </cell>
          <cell r="J934" t="str">
            <v xml:space="preserve"> </v>
          </cell>
          <cell r="K934" t="str">
            <v xml:space="preserve"> </v>
          </cell>
          <cell r="L934" t="str">
            <v xml:space="preserve"> </v>
          </cell>
          <cell r="M934" t="str">
            <v xml:space="preserve"> </v>
          </cell>
          <cell r="N934" t="str">
            <v xml:space="preserve"> </v>
          </cell>
          <cell r="O934" t="str">
            <v xml:space="preserve"> </v>
          </cell>
        </row>
        <row r="935">
          <cell r="A935" t="str">
            <v>NetVanta 4305 Chassis w/ International Power Cords</v>
          </cell>
          <cell r="B935" t="str">
            <v>1202890E1#IN</v>
          </cell>
          <cell r="C935" t="str">
            <v>NetVanta 4305 Base Chassis with Euro Power Cord. For compliance information, refer to http://www.adtran.com/compliance</v>
          </cell>
          <cell r="D935">
            <v>2495</v>
          </cell>
          <cell r="E935" t="str">
            <v>Call for Quote</v>
          </cell>
          <cell r="F935" t="str">
            <v>Call for Quote</v>
          </cell>
          <cell r="H935">
            <v>0</v>
          </cell>
          <cell r="I935" t="str">
            <v xml:space="preserve"> </v>
          </cell>
          <cell r="J935" t="str">
            <v xml:space="preserve"> </v>
          </cell>
          <cell r="K935" t="str">
            <v xml:space="preserve"> </v>
          </cell>
          <cell r="L935" t="str">
            <v xml:space="preserve"> </v>
          </cell>
          <cell r="M935" t="str">
            <v xml:space="preserve"> </v>
          </cell>
          <cell r="N935" t="str">
            <v xml:space="preserve"> </v>
          </cell>
          <cell r="O935" t="str">
            <v xml:space="preserve"> </v>
          </cell>
        </row>
        <row r="936">
          <cell r="A936" t="str">
            <v>Octal T1/E1 Wide Module</v>
          </cell>
          <cell r="B936" t="str">
            <v>1202843E1#IN</v>
          </cell>
          <cell r="C936" t="str">
            <v>Octal T1 or E1 Wide Module for use in the NetVanta 4305 or 5305.  Supports NxT1/E1 connections with MLPPP.  Supports 8 separate T1 or E1 connections of Frame Relay or PPP.</v>
          </cell>
          <cell r="D936">
            <v>1495</v>
          </cell>
          <cell r="E936" t="str">
            <v>Included in Chassis</v>
          </cell>
          <cell r="F936" t="str">
            <v>Included in Chassis</v>
          </cell>
          <cell r="H936">
            <v>0</v>
          </cell>
          <cell r="I936" t="str">
            <v xml:space="preserve"> </v>
          </cell>
          <cell r="J936" t="str">
            <v xml:space="preserve"> </v>
          </cell>
          <cell r="K936" t="str">
            <v xml:space="preserve"> </v>
          </cell>
          <cell r="L936" t="str">
            <v xml:space="preserve"> </v>
          </cell>
          <cell r="M936" t="str">
            <v xml:space="preserve"> </v>
          </cell>
          <cell r="N936" t="str">
            <v xml:space="preserve"> </v>
          </cell>
          <cell r="O936" t="str">
            <v xml:space="preserve"> </v>
          </cell>
        </row>
        <row r="937">
          <cell r="A937" t="str">
            <v>NetVanta 4305 Chassis w/ Enhanced Feature Pack and International Power Cords</v>
          </cell>
          <cell r="B937" t="str">
            <v>4200890E2#IN</v>
          </cell>
          <cell r="C937" t="str">
            <v>NetVanta 4305 Base Chassis with IP Enhanced Software (VPN Bundle) and all International Power Cords. For compliance information, refer to http://www.adtran.com/compliance.</v>
          </cell>
          <cell r="D937">
            <v>3490</v>
          </cell>
          <cell r="E937" t="str">
            <v>Call for Quote</v>
          </cell>
          <cell r="F937" t="str">
            <v>Call for Quote</v>
          </cell>
          <cell r="H937">
            <v>0</v>
          </cell>
          <cell r="I937" t="str">
            <v xml:space="preserve"> </v>
          </cell>
          <cell r="J937" t="str">
            <v xml:space="preserve"> </v>
          </cell>
          <cell r="K937" t="str">
            <v xml:space="preserve"> </v>
          </cell>
          <cell r="L937" t="str">
            <v xml:space="preserve"> </v>
          </cell>
          <cell r="M937" t="str">
            <v xml:space="preserve"> </v>
          </cell>
          <cell r="N937" t="str">
            <v xml:space="preserve"> </v>
          </cell>
          <cell r="O937" t="str">
            <v xml:space="preserve"> </v>
          </cell>
        </row>
        <row r="938">
          <cell r="A938" t="str">
            <v>NetVanta 4305 Chassis w/ Enhanced Feature Pack - Australia Power Cord</v>
          </cell>
          <cell r="B938" t="str">
            <v>4200890L2#AUS</v>
          </cell>
          <cell r="C938" t="str">
            <v>NetVanta 4305 Base Chassis with IP Enhanced Software (VPN Bundle) and Australian Power Cord. For compliance information, refer to http://www.adtran.com/compliance.</v>
          </cell>
          <cell r="D938">
            <v>3490</v>
          </cell>
          <cell r="E938" t="str">
            <v>Call for Quote</v>
          </cell>
          <cell r="F938" t="str">
            <v>Call for Quote</v>
          </cell>
          <cell r="H938">
            <v>0</v>
          </cell>
          <cell r="I938" t="str">
            <v xml:space="preserve"> </v>
          </cell>
          <cell r="J938" t="str">
            <v xml:space="preserve"> </v>
          </cell>
          <cell r="K938" t="str">
            <v xml:space="preserve"> </v>
          </cell>
          <cell r="L938" t="str">
            <v xml:space="preserve"> </v>
          </cell>
          <cell r="M938" t="str">
            <v xml:space="preserve"> </v>
          </cell>
          <cell r="N938" t="str">
            <v xml:space="preserve"> </v>
          </cell>
          <cell r="O938" t="str">
            <v xml:space="preserve"> </v>
          </cell>
        </row>
        <row r="939">
          <cell r="A939" t="str">
            <v>NetVanta 5305 Chassis - Australian Power Cord</v>
          </cell>
          <cell r="B939" t="str">
            <v>4200990L1#AUS</v>
          </cell>
          <cell r="C939" t="str">
            <v>NetVanta 5305 Base Chassis with Australian Power Cord. For compliance information, refer to http://www.adtran.com/compliance.</v>
          </cell>
          <cell r="D939">
            <v>6995</v>
          </cell>
          <cell r="E939" t="str">
            <v>Call for Quote</v>
          </cell>
          <cell r="F939" t="str">
            <v>Call for Quote</v>
          </cell>
          <cell r="H939">
            <v>0</v>
          </cell>
          <cell r="I939" t="str">
            <v xml:space="preserve"> </v>
          </cell>
          <cell r="J939" t="str">
            <v xml:space="preserve"> </v>
          </cell>
          <cell r="K939" t="str">
            <v xml:space="preserve"> </v>
          </cell>
          <cell r="L939" t="str">
            <v xml:space="preserve"> </v>
          </cell>
          <cell r="M939" t="str">
            <v xml:space="preserve"> </v>
          </cell>
          <cell r="N939" t="str">
            <v xml:space="preserve"> </v>
          </cell>
          <cell r="O939" t="str">
            <v xml:space="preserve"> </v>
          </cell>
        </row>
        <row r="940">
          <cell r="A940" t="str">
            <v>NetVanta 5305 Chassis w/ Enhanced Feature Pack - Australian Power Cord</v>
          </cell>
          <cell r="B940" t="str">
            <v>4200990L2#AUS</v>
          </cell>
          <cell r="C940" t="str">
            <v>NetVanta 5305 Base Chassis with IP Enhanced Software (VPN Bundle) and Australian Power Cord. For compliance information, refer to http://www.adtran.com/compliance</v>
          </cell>
          <cell r="D940">
            <v>8390</v>
          </cell>
          <cell r="E940" t="str">
            <v>Call for Quote</v>
          </cell>
          <cell r="F940" t="str">
            <v>Call for Quote</v>
          </cell>
          <cell r="H940">
            <v>0</v>
          </cell>
          <cell r="I940" t="str">
            <v xml:space="preserve"> </v>
          </cell>
          <cell r="J940" t="str">
            <v xml:space="preserve"> </v>
          </cell>
          <cell r="K940" t="str">
            <v xml:space="preserve"> </v>
          </cell>
          <cell r="L940" t="str">
            <v xml:space="preserve"> </v>
          </cell>
          <cell r="M940" t="str">
            <v xml:space="preserve"> </v>
          </cell>
          <cell r="N940" t="str">
            <v xml:space="preserve"> </v>
          </cell>
          <cell r="O940" t="str">
            <v xml:space="preserve"> </v>
          </cell>
        </row>
        <row r="941">
          <cell r="A941" t="str">
            <v>Redundant AC Power Supply - Australian Power Cord</v>
          </cell>
          <cell r="B941" t="str">
            <v>4200840L1#AUS</v>
          </cell>
          <cell r="C941" t="str">
            <v>Redundant AC Power Supply module for the NetVanta 5305. Includes Australian power cord. For compliance information, refer to http://www.adtran.com/compliance</v>
          </cell>
          <cell r="D941">
            <v>695</v>
          </cell>
          <cell r="E941" t="str">
            <v>Call for Quote</v>
          </cell>
          <cell r="F941" t="str">
            <v>Call for Quote</v>
          </cell>
          <cell r="H941">
            <v>0</v>
          </cell>
          <cell r="I941" t="str">
            <v xml:space="preserve"> </v>
          </cell>
          <cell r="J941" t="str">
            <v xml:space="preserve"> </v>
          </cell>
          <cell r="K941" t="str">
            <v xml:space="preserve"> </v>
          </cell>
          <cell r="L941" t="str">
            <v xml:space="preserve"> </v>
          </cell>
          <cell r="M941" t="str">
            <v xml:space="preserve"> </v>
          </cell>
          <cell r="N941" t="str">
            <v xml:space="preserve"> </v>
          </cell>
          <cell r="O941" t="str">
            <v xml:space="preserve"> </v>
          </cell>
        </row>
        <row r="942">
          <cell r="A942" t="str">
            <v>NetVanta 2050, 2nd GEN, SFP w/ Australia Power</v>
          </cell>
          <cell r="B942" t="str">
            <v>4202362L1#AUS</v>
          </cell>
          <cell r="C942" t="str">
            <v>NetVanta 2050 2nd Gen Base Chassis (firewall only) with 90-240VAC, 50/60Hz auto-ranging power supply and Australian Power Cord. For compliance information, refer to http://www.adtran.com/compliance</v>
          </cell>
          <cell r="D942">
            <v>345</v>
          </cell>
          <cell r="E942" t="str">
            <v>Call for Quote</v>
          </cell>
          <cell r="F942" t="str">
            <v>Call for Quote</v>
          </cell>
          <cell r="H942">
            <v>0</v>
          </cell>
          <cell r="I942" t="str">
            <v xml:space="preserve"> </v>
          </cell>
          <cell r="J942" t="str">
            <v xml:space="preserve"> </v>
          </cell>
          <cell r="K942" t="str">
            <v xml:space="preserve"> </v>
          </cell>
          <cell r="L942" t="str">
            <v xml:space="preserve"> </v>
          </cell>
          <cell r="M942" t="str">
            <v xml:space="preserve"> </v>
          </cell>
          <cell r="N942" t="str">
            <v xml:space="preserve"> </v>
          </cell>
          <cell r="O942" t="str">
            <v xml:space="preserve"> </v>
          </cell>
        </row>
        <row r="943">
          <cell r="A943" t="str">
            <v>NetVanta 2050, 2nd GEN, SFP w/ Euro Power</v>
          </cell>
          <cell r="B943" t="str">
            <v>4202362L1#EUR</v>
          </cell>
          <cell r="C943" t="str">
            <v>NetVanta 2050 2nd Gen Base Chassis (firewall only) with 90-240VAC, 50/60Hz auto-ranging power supply and Euro Power Cord. For compliance information, refer to http://www.adtran.com/compliance</v>
          </cell>
          <cell r="D943">
            <v>345</v>
          </cell>
          <cell r="E943" t="str">
            <v>Call for Quote</v>
          </cell>
          <cell r="F943" t="str">
            <v>Call for Quote</v>
          </cell>
          <cell r="H943">
            <v>0</v>
          </cell>
          <cell r="I943" t="str">
            <v xml:space="preserve"> </v>
          </cell>
          <cell r="J943" t="str">
            <v xml:space="preserve"> </v>
          </cell>
          <cell r="K943" t="str">
            <v xml:space="preserve"> </v>
          </cell>
          <cell r="L943" t="str">
            <v xml:space="preserve"> </v>
          </cell>
          <cell r="M943" t="str">
            <v xml:space="preserve"> </v>
          </cell>
          <cell r="N943" t="str">
            <v xml:space="preserve"> </v>
          </cell>
          <cell r="O943" t="str">
            <v xml:space="preserve"> </v>
          </cell>
        </row>
        <row r="944">
          <cell r="A944" t="str">
            <v>NetVanta 2050, 2nd GEN, SFP w/ UK Power</v>
          </cell>
          <cell r="B944" t="str">
            <v>4202362L1#UK</v>
          </cell>
          <cell r="C944" t="str">
            <v>NetVanta 2050 2nd Gen Base Chassis (firewall only) with 90-240VAC, 50/60Hz auto-ranging power supply and UK Power Cord. For compliance information, refer to http://www.adtran.com/compliance</v>
          </cell>
          <cell r="D944">
            <v>345</v>
          </cell>
          <cell r="E944" t="str">
            <v>Call for Quote</v>
          </cell>
          <cell r="F944" t="str">
            <v>Call for Quote</v>
          </cell>
          <cell r="H944">
            <v>0</v>
          </cell>
          <cell r="I944" t="str">
            <v xml:space="preserve"> </v>
          </cell>
          <cell r="J944" t="str">
            <v xml:space="preserve"> </v>
          </cell>
          <cell r="K944" t="str">
            <v xml:space="preserve"> </v>
          </cell>
          <cell r="L944" t="str">
            <v xml:space="preserve"> </v>
          </cell>
          <cell r="M944" t="str">
            <v xml:space="preserve"> </v>
          </cell>
          <cell r="N944" t="str">
            <v xml:space="preserve"> </v>
          </cell>
          <cell r="O944" t="str">
            <v xml:space="preserve"> </v>
          </cell>
        </row>
        <row r="945">
          <cell r="A945" t="str">
            <v>NetVanta 2050, 2nd GEN, EFP w/ Australia Power</v>
          </cell>
          <cell r="B945" t="str">
            <v>4202362L2#AUS</v>
          </cell>
          <cell r="C945" t="str">
            <v>NetVanta 2050 2nd Gen Base Chassis with Enhanced Feature Pack (VPN Bundle) and 90-240VAC, 50/60Hz auto-ranging power supply - Australia Power Cord. For compliance information, refer to http://www.adtran.com/compliance</v>
          </cell>
          <cell r="D945">
            <v>395</v>
          </cell>
          <cell r="E945" t="str">
            <v>Call for Quote</v>
          </cell>
          <cell r="F945" t="str">
            <v>Call for Quote</v>
          </cell>
          <cell r="H945">
            <v>0</v>
          </cell>
          <cell r="I945" t="str">
            <v xml:space="preserve"> </v>
          </cell>
          <cell r="J945" t="str">
            <v xml:space="preserve"> </v>
          </cell>
          <cell r="K945" t="str">
            <v xml:space="preserve"> </v>
          </cell>
          <cell r="L945" t="str">
            <v xml:space="preserve"> </v>
          </cell>
          <cell r="M945" t="str">
            <v xml:space="preserve"> </v>
          </cell>
          <cell r="N945" t="str">
            <v xml:space="preserve"> </v>
          </cell>
          <cell r="O945" t="str">
            <v xml:space="preserve"> </v>
          </cell>
        </row>
        <row r="946">
          <cell r="A946" t="str">
            <v>NetVanta 2050, 2nd GEN, EFP w/ Euro Power</v>
          </cell>
          <cell r="B946" t="str">
            <v>4202362L2#EUR</v>
          </cell>
          <cell r="C946" t="str">
            <v>NetVanta 2050 2nd Gen Base Chassis with Enhanced Feature Pack (VPN Bundle) and 90-240VAC, 50/60Hz auto-ranging power supply - Euro Power Cord. For compliance information, refer to http://www.adtran.com/compliance</v>
          </cell>
          <cell r="D946">
            <v>395</v>
          </cell>
          <cell r="E946" t="str">
            <v>Call for Quote</v>
          </cell>
          <cell r="F946" t="str">
            <v>Call for Quote</v>
          </cell>
          <cell r="H946">
            <v>0</v>
          </cell>
          <cell r="I946" t="str">
            <v xml:space="preserve"> </v>
          </cell>
          <cell r="J946" t="str">
            <v xml:space="preserve"> </v>
          </cell>
          <cell r="K946" t="str">
            <v xml:space="preserve"> </v>
          </cell>
          <cell r="L946" t="str">
            <v xml:space="preserve"> </v>
          </cell>
          <cell r="M946" t="str">
            <v xml:space="preserve"> </v>
          </cell>
          <cell r="N946" t="str">
            <v xml:space="preserve"> </v>
          </cell>
          <cell r="O946" t="str">
            <v xml:space="preserve"> </v>
          </cell>
        </row>
        <row r="947">
          <cell r="A947" t="str">
            <v>NetVanta 2050, 2nd GEN, EFP w/ UK Power</v>
          </cell>
          <cell r="B947" t="str">
            <v>4202362L2#UK</v>
          </cell>
          <cell r="C947" t="str">
            <v>NetVanta 2050 2nd Gen Base Chassis with Enhanced Feature Pack (VPN Bundle) and 90-240VAC, 50/60Hz auto-ranging power supply - UK Power Cord. For compliance information, refer to http://www.adtran.com/compliance</v>
          </cell>
          <cell r="D947">
            <v>395</v>
          </cell>
          <cell r="E947" t="str">
            <v>Call for Quote</v>
          </cell>
          <cell r="F947" t="str">
            <v>Call for Quote</v>
          </cell>
          <cell r="H947">
            <v>0</v>
          </cell>
          <cell r="I947" t="str">
            <v xml:space="preserve"> </v>
          </cell>
          <cell r="J947" t="str">
            <v xml:space="preserve"> </v>
          </cell>
          <cell r="K947" t="str">
            <v xml:space="preserve"> </v>
          </cell>
          <cell r="L947" t="str">
            <v xml:space="preserve"> </v>
          </cell>
          <cell r="M947" t="str">
            <v xml:space="preserve"> </v>
          </cell>
          <cell r="N947" t="str">
            <v xml:space="preserve"> </v>
          </cell>
          <cell r="O947" t="str">
            <v xml:space="preserve"> </v>
          </cell>
        </row>
        <row r="948">
          <cell r="A948" t="str">
            <v>NetVanta 2054, 2nd GEN, SFP w/ Australian Power Cord</v>
          </cell>
          <cell r="B948" t="str">
            <v>4202363L1#AUS</v>
          </cell>
          <cell r="C948" t="str">
            <v>NetVanta 2054 2nd Gen Base Chassis (firewall only) with 90-240VAC, 50/60Hz auto-ranging power supply and Australian Power Cord. For compliance information, refer to http://www.adtran.com/compliance</v>
          </cell>
          <cell r="D948">
            <v>445</v>
          </cell>
          <cell r="E948" t="str">
            <v>Call for Quote</v>
          </cell>
          <cell r="F948" t="str">
            <v>Call for Quote</v>
          </cell>
          <cell r="H948">
            <v>0</v>
          </cell>
          <cell r="I948" t="str">
            <v xml:space="preserve"> </v>
          </cell>
          <cell r="J948" t="str">
            <v xml:space="preserve"> </v>
          </cell>
          <cell r="K948" t="str">
            <v xml:space="preserve"> </v>
          </cell>
          <cell r="L948" t="str">
            <v xml:space="preserve"> </v>
          </cell>
          <cell r="M948" t="str">
            <v xml:space="preserve"> </v>
          </cell>
          <cell r="N948" t="str">
            <v xml:space="preserve"> </v>
          </cell>
          <cell r="O948" t="str">
            <v xml:space="preserve"> </v>
          </cell>
        </row>
        <row r="949">
          <cell r="A949" t="str">
            <v>NetVanta 2054, 2nd GEN, SFP w/ Euro Power Cord</v>
          </cell>
          <cell r="B949" t="str">
            <v>4202363L1#EUR</v>
          </cell>
          <cell r="C949" t="str">
            <v>NetVanta 2054 2nd Gen Base Chassis (firewall only) with 90-240VAC, 50/60Hz auto-ranging power supply and Euro Power Cord. For compliance information, refer to http://www.adtran.com/compliance</v>
          </cell>
          <cell r="D949">
            <v>445</v>
          </cell>
          <cell r="E949" t="str">
            <v>Call for Quote</v>
          </cell>
          <cell r="F949" t="str">
            <v>Call for Quote</v>
          </cell>
          <cell r="H949">
            <v>0</v>
          </cell>
          <cell r="I949" t="str">
            <v xml:space="preserve"> </v>
          </cell>
          <cell r="J949" t="str">
            <v xml:space="preserve"> </v>
          </cell>
          <cell r="K949" t="str">
            <v xml:space="preserve"> </v>
          </cell>
          <cell r="L949" t="str">
            <v xml:space="preserve"> </v>
          </cell>
          <cell r="M949" t="str">
            <v xml:space="preserve"> </v>
          </cell>
          <cell r="N949" t="str">
            <v xml:space="preserve"> </v>
          </cell>
          <cell r="O949" t="str">
            <v xml:space="preserve"> </v>
          </cell>
        </row>
        <row r="950">
          <cell r="A950" t="str">
            <v>NetVanta 2054, 2nd GEN, SFP w/ UK Power Cord</v>
          </cell>
          <cell r="B950" t="str">
            <v>4202363L1#UK</v>
          </cell>
          <cell r="C950" t="str">
            <v>NetVanta 2054 2nd Gen Base Chassis (firewall only) with 90-240VAC, 50/60Hz auto-ranging power supply and UK Power Cord. For compliance information, refer to http://www.adtran.com/compliance</v>
          </cell>
          <cell r="D950">
            <v>445</v>
          </cell>
          <cell r="E950" t="str">
            <v>Call for Quote</v>
          </cell>
          <cell r="F950" t="str">
            <v>Call for Quote</v>
          </cell>
          <cell r="H950">
            <v>0</v>
          </cell>
          <cell r="I950" t="str">
            <v xml:space="preserve"> </v>
          </cell>
          <cell r="J950" t="str">
            <v xml:space="preserve"> </v>
          </cell>
          <cell r="K950" t="str">
            <v xml:space="preserve"> </v>
          </cell>
          <cell r="L950" t="str">
            <v xml:space="preserve"> </v>
          </cell>
          <cell r="M950" t="str">
            <v xml:space="preserve"> </v>
          </cell>
          <cell r="N950" t="str">
            <v xml:space="preserve"> </v>
          </cell>
          <cell r="O950" t="str">
            <v xml:space="preserve"> </v>
          </cell>
        </row>
        <row r="951">
          <cell r="A951" t="str">
            <v>NetVanta 2054, 2nd GEN, EFP w/ Australian Power Cord</v>
          </cell>
          <cell r="B951" t="str">
            <v>4202363L2#AUS</v>
          </cell>
          <cell r="C951" t="str">
            <v>NetVanta 2054 2nd Gen Base Chassis with Enhanced Feature Pack (VPN Bundle) and 90-240VAC, 50/60Hz auto-ranging power supply - Australia Power Cord. For compliance information, refer to http://www.adtran.com/compliance</v>
          </cell>
          <cell r="D951">
            <v>495</v>
          </cell>
          <cell r="E951" t="str">
            <v>Call for Quote</v>
          </cell>
          <cell r="F951" t="str">
            <v>Call for Quote</v>
          </cell>
          <cell r="H951">
            <v>0</v>
          </cell>
          <cell r="I951" t="str">
            <v xml:space="preserve"> </v>
          </cell>
          <cell r="J951" t="str">
            <v xml:space="preserve"> </v>
          </cell>
          <cell r="K951" t="str">
            <v xml:space="preserve"> </v>
          </cell>
          <cell r="L951" t="str">
            <v xml:space="preserve"> </v>
          </cell>
          <cell r="M951" t="str">
            <v xml:space="preserve"> </v>
          </cell>
          <cell r="N951" t="str">
            <v xml:space="preserve"> </v>
          </cell>
          <cell r="O951" t="str">
            <v xml:space="preserve"> </v>
          </cell>
        </row>
        <row r="952">
          <cell r="A952" t="str">
            <v>NetVanta 2054, 2nd GEN, EFP w/ Euro Power Cord</v>
          </cell>
          <cell r="B952" t="str">
            <v>4202363L2#EUR</v>
          </cell>
          <cell r="C952" t="str">
            <v>NetVanta 2054 2nd Gen Base Chassis with Enhanced Feature Pack (VPN Bundle) and 90-240VAC, 50/60Hz auto-ranging power supply - Euro Power Cord. For compliance information, refer to http://www.adtran.com/compliance</v>
          </cell>
          <cell r="D952">
            <v>495</v>
          </cell>
          <cell r="E952" t="str">
            <v>Call for Quote</v>
          </cell>
          <cell r="F952" t="str">
            <v>Call for Quote</v>
          </cell>
          <cell r="H952">
            <v>0</v>
          </cell>
          <cell r="I952" t="str">
            <v xml:space="preserve"> </v>
          </cell>
          <cell r="J952" t="str">
            <v xml:space="preserve"> </v>
          </cell>
          <cell r="K952" t="str">
            <v xml:space="preserve"> </v>
          </cell>
          <cell r="L952" t="str">
            <v xml:space="preserve"> </v>
          </cell>
          <cell r="M952" t="str">
            <v xml:space="preserve"> </v>
          </cell>
          <cell r="N952" t="str">
            <v xml:space="preserve"> </v>
          </cell>
          <cell r="O952" t="str">
            <v xml:space="preserve"> </v>
          </cell>
        </row>
        <row r="953">
          <cell r="A953" t="str">
            <v>NetVanta 2054, 2nd GEN, EFP w/ UK Power Cord</v>
          </cell>
          <cell r="B953" t="str">
            <v>4202363L2#UK</v>
          </cell>
          <cell r="C953" t="str">
            <v>NetVanta 2054 2nd Gen Base Chassis with Enhanced Feature Pack (VPN Bundle) and 90-240VAC, 50/60Hz auto-ranging power supply - UK Power Cord. For compliance information, refer to http://www.adtran.com/compliance</v>
          </cell>
          <cell r="D953">
            <v>495</v>
          </cell>
          <cell r="E953" t="str">
            <v>Call for Quote</v>
          </cell>
          <cell r="F953" t="str">
            <v>Call for Quote</v>
          </cell>
          <cell r="H953">
            <v>0</v>
          </cell>
          <cell r="I953" t="str">
            <v xml:space="preserve"> </v>
          </cell>
          <cell r="J953" t="str">
            <v xml:space="preserve"> </v>
          </cell>
          <cell r="K953" t="str">
            <v xml:space="preserve"> </v>
          </cell>
          <cell r="L953" t="str">
            <v xml:space="preserve"> </v>
          </cell>
          <cell r="M953" t="str">
            <v xml:space="preserve"> </v>
          </cell>
          <cell r="N953" t="str">
            <v xml:space="preserve"> </v>
          </cell>
          <cell r="O953" t="str">
            <v xml:space="preserve"> </v>
          </cell>
        </row>
        <row r="954">
          <cell r="A954" t="str">
            <v>NetVanta 2100, 2nd GEN, EFP w/ Australian Power</v>
          </cell>
          <cell r="B954" t="str">
            <v>4202361L2#AUS</v>
          </cell>
          <cell r="C954" t="str">
            <v>NetVanta 2100 2nd Gen Base Chassis with Enhanced Feature Pack (VPN Bundle) and 90-240VAC, 50/60Hz auto-ranging power supply - Australia Power Cord. For compliance information, refer to http://www.adtran.com/compliance</v>
          </cell>
          <cell r="D954">
            <v>695</v>
          </cell>
          <cell r="E954" t="str">
            <v>Call for Quote</v>
          </cell>
          <cell r="F954" t="str">
            <v>Call for Quote</v>
          </cell>
          <cell r="H954">
            <v>0</v>
          </cell>
          <cell r="I954" t="str">
            <v xml:space="preserve"> </v>
          </cell>
          <cell r="J954" t="str">
            <v xml:space="preserve"> </v>
          </cell>
          <cell r="K954" t="str">
            <v xml:space="preserve"> </v>
          </cell>
          <cell r="L954" t="str">
            <v xml:space="preserve"> </v>
          </cell>
          <cell r="M954" t="str">
            <v xml:space="preserve"> </v>
          </cell>
          <cell r="N954" t="str">
            <v xml:space="preserve"> </v>
          </cell>
          <cell r="O954" t="str">
            <v xml:space="preserve"> </v>
          </cell>
        </row>
        <row r="955">
          <cell r="A955" t="str">
            <v>NetVanta 2100, 2nd GEN, EFP w/ Euro Power</v>
          </cell>
          <cell r="B955" t="str">
            <v>4202361L2#EUR</v>
          </cell>
          <cell r="C955" t="str">
            <v>NetVanta 2100 2nd Gen Base Chassis with Enhanced Feature Pack (VPN Bundle) and 90-240VAC, 50/60Hz auto-ranging power supply - Euro Power Cord. For compliance information, refer to http://www.adtran.com/compliance</v>
          </cell>
          <cell r="D955">
            <v>695</v>
          </cell>
          <cell r="E955" t="str">
            <v>Call for Quote</v>
          </cell>
          <cell r="F955" t="str">
            <v>Call for Quote</v>
          </cell>
          <cell r="H955">
            <v>0</v>
          </cell>
          <cell r="I955" t="str">
            <v xml:space="preserve"> </v>
          </cell>
          <cell r="J955" t="str">
            <v xml:space="preserve"> </v>
          </cell>
          <cell r="K955" t="str">
            <v xml:space="preserve"> </v>
          </cell>
          <cell r="L955" t="str">
            <v xml:space="preserve"> </v>
          </cell>
          <cell r="M955" t="str">
            <v xml:space="preserve"> </v>
          </cell>
          <cell r="N955" t="str">
            <v xml:space="preserve"> </v>
          </cell>
          <cell r="O955" t="str">
            <v xml:space="preserve"> </v>
          </cell>
        </row>
        <row r="956">
          <cell r="A956" t="str">
            <v>NetVanta 2100, 2nd GEN, EFP w/ UK Power</v>
          </cell>
          <cell r="B956" t="str">
            <v>4202361L2#UK</v>
          </cell>
          <cell r="C956" t="str">
            <v>NetVanta 2100 2nd Gen Base Chassis with Enhanced Feature Pack (VPN Bundle) and 90-240VAC, 50/60Hz auto-ranging power supply - UK Power Cord. For compliance information, refer to http://www.adtran.com/compliance</v>
          </cell>
          <cell r="D956">
            <v>695</v>
          </cell>
          <cell r="E956" t="str">
            <v>Call for Quote</v>
          </cell>
          <cell r="F956" t="str">
            <v>Call for Quote</v>
          </cell>
          <cell r="H956">
            <v>0</v>
          </cell>
          <cell r="I956" t="str">
            <v xml:space="preserve"> </v>
          </cell>
          <cell r="J956" t="str">
            <v xml:space="preserve"> </v>
          </cell>
          <cell r="K956" t="str">
            <v xml:space="preserve"> </v>
          </cell>
          <cell r="L956" t="str">
            <v xml:space="preserve"> </v>
          </cell>
          <cell r="M956" t="str">
            <v xml:space="preserve"> </v>
          </cell>
          <cell r="N956" t="str">
            <v xml:space="preserve"> </v>
          </cell>
          <cell r="O956" t="str">
            <v xml:space="preserve"> </v>
          </cell>
        </row>
        <row r="957">
          <cell r="A957" t="str">
            <v>NetVanta 2300, 2nd GEN, EFP w/ Australia Power</v>
          </cell>
          <cell r="B957" t="str">
            <v>4202366L2#AUS</v>
          </cell>
          <cell r="C957" t="str">
            <v>NetVanta 2300 2nd Gen Base Chassis with Enhanced Feature Pack (VPN Bundle) and Australia Power Cord. For compliance information, refer to http://www.adtran.com/compliance</v>
          </cell>
          <cell r="D957">
            <v>1395</v>
          </cell>
          <cell r="E957" t="str">
            <v>Call for Quote</v>
          </cell>
          <cell r="F957" t="str">
            <v>Call for Quote</v>
          </cell>
          <cell r="H957">
            <v>0</v>
          </cell>
          <cell r="I957" t="str">
            <v xml:space="preserve"> </v>
          </cell>
          <cell r="J957" t="str">
            <v xml:space="preserve"> </v>
          </cell>
          <cell r="K957" t="str">
            <v xml:space="preserve"> </v>
          </cell>
          <cell r="L957" t="str">
            <v xml:space="preserve"> </v>
          </cell>
          <cell r="M957" t="str">
            <v xml:space="preserve"> </v>
          </cell>
          <cell r="N957" t="str">
            <v xml:space="preserve"> </v>
          </cell>
          <cell r="O957" t="str">
            <v xml:space="preserve"> </v>
          </cell>
        </row>
        <row r="958">
          <cell r="A958" t="str">
            <v>NetVanta 2300, 2nd GEN, EFP w/ Euro Power</v>
          </cell>
          <cell r="B958" t="str">
            <v>4202366L2#EUR</v>
          </cell>
          <cell r="C958" t="str">
            <v>NetVanta 2300 2nd Gen Base Chassis with Enhanced Feature Pack (VPN Bundle) and Euro Power Cord. For compliance information, refer to http://www.adtran.com/compliance</v>
          </cell>
          <cell r="D958">
            <v>1395</v>
          </cell>
          <cell r="E958" t="str">
            <v>Call for Quote</v>
          </cell>
          <cell r="F958" t="str">
            <v>Call for Quote</v>
          </cell>
          <cell r="H958">
            <v>0</v>
          </cell>
          <cell r="I958" t="str">
            <v xml:space="preserve"> </v>
          </cell>
          <cell r="J958" t="str">
            <v xml:space="preserve"> </v>
          </cell>
          <cell r="K958" t="str">
            <v xml:space="preserve"> </v>
          </cell>
          <cell r="L958" t="str">
            <v xml:space="preserve"> </v>
          </cell>
          <cell r="M958" t="str">
            <v xml:space="preserve"> </v>
          </cell>
          <cell r="N958" t="str">
            <v xml:space="preserve"> </v>
          </cell>
          <cell r="O958" t="str">
            <v xml:space="preserve"> </v>
          </cell>
        </row>
        <row r="959">
          <cell r="A959" t="str">
            <v>NetVanta 2300, 2nd GEN, EFP w/ UK Power</v>
          </cell>
          <cell r="B959" t="str">
            <v>4202366L2#UK</v>
          </cell>
          <cell r="C959" t="str">
            <v>NetVanta 2300 2nd Gen Base Chassis with Enhanced Feature Pack (VPN Bundle) and UK Power Cord. For compliance information, refer to http://www.adtran.com/compliance</v>
          </cell>
          <cell r="D959">
            <v>1395</v>
          </cell>
          <cell r="E959" t="str">
            <v>Call for Quote</v>
          </cell>
          <cell r="F959" t="str">
            <v>Call for Quote</v>
          </cell>
          <cell r="H959">
            <v>0</v>
          </cell>
          <cell r="I959" t="str">
            <v xml:space="preserve"> </v>
          </cell>
          <cell r="J959" t="str">
            <v xml:space="preserve"> </v>
          </cell>
          <cell r="K959" t="str">
            <v xml:space="preserve"> </v>
          </cell>
          <cell r="L959" t="str">
            <v xml:space="preserve"> </v>
          </cell>
          <cell r="M959" t="str">
            <v xml:space="preserve"> </v>
          </cell>
          <cell r="N959" t="str">
            <v xml:space="preserve"> </v>
          </cell>
          <cell r="O959" t="str">
            <v xml:space="preserve"> </v>
          </cell>
        </row>
        <row r="960">
          <cell r="A960" t="str">
            <v>NetVanta 2400, 2nd GEN, EFP w/ Australia Power</v>
          </cell>
          <cell r="B960" t="str">
            <v>4202367L2#AUS</v>
          </cell>
          <cell r="C960" t="str">
            <v>NetVanta 2400 2nd Gen Base Chassis with Enhanced Feature Pack (VPN Bundle) and Australia Power Cord. For compliance information, refer to http://www.adtran.com/compliance</v>
          </cell>
          <cell r="D960">
            <v>2195</v>
          </cell>
          <cell r="E960" t="str">
            <v>Call for Quote</v>
          </cell>
          <cell r="F960" t="str">
            <v>Call for Quote</v>
          </cell>
          <cell r="H960">
            <v>0</v>
          </cell>
          <cell r="I960" t="str">
            <v xml:space="preserve"> </v>
          </cell>
          <cell r="J960" t="str">
            <v xml:space="preserve"> </v>
          </cell>
          <cell r="K960" t="str">
            <v xml:space="preserve"> </v>
          </cell>
          <cell r="L960" t="str">
            <v xml:space="preserve"> </v>
          </cell>
          <cell r="M960" t="str">
            <v xml:space="preserve"> </v>
          </cell>
          <cell r="N960" t="str">
            <v xml:space="preserve"> </v>
          </cell>
          <cell r="O960" t="str">
            <v xml:space="preserve"> </v>
          </cell>
        </row>
        <row r="961">
          <cell r="A961" t="str">
            <v>NetVanta 2400, 2nd GEN, EFP w/ Euro Power</v>
          </cell>
          <cell r="B961" t="str">
            <v>4202367L2#EUR</v>
          </cell>
          <cell r="C961" t="str">
            <v>NetVanta 2400 2nd Gen Base Chassis with Enhanced Feature Pack (VPN Bundle) and Euro Power Cord. For compliance information, refer to http://www.adtran.com/compliance</v>
          </cell>
          <cell r="D961">
            <v>2195</v>
          </cell>
          <cell r="E961" t="str">
            <v>Call for Quote</v>
          </cell>
          <cell r="F961" t="str">
            <v>Call for Quote</v>
          </cell>
          <cell r="H961">
            <v>0</v>
          </cell>
          <cell r="I961" t="str">
            <v xml:space="preserve"> </v>
          </cell>
          <cell r="J961" t="str">
            <v xml:space="preserve"> </v>
          </cell>
          <cell r="K961" t="str">
            <v xml:space="preserve"> </v>
          </cell>
          <cell r="L961" t="str">
            <v xml:space="preserve"> </v>
          </cell>
          <cell r="M961" t="str">
            <v xml:space="preserve"> </v>
          </cell>
          <cell r="N961" t="str">
            <v xml:space="preserve"> </v>
          </cell>
          <cell r="O961" t="str">
            <v xml:space="preserve"> </v>
          </cell>
        </row>
        <row r="962">
          <cell r="A962" t="str">
            <v>NetVanta 2400, 2nd GEN, EFP w/ UK Power</v>
          </cell>
          <cell r="B962" t="str">
            <v>4202367L2#UK</v>
          </cell>
          <cell r="C962" t="str">
            <v>NetVanta 2400 2nd Gen Base Chassis with Enhanced Feature Pack (VPN Bundle) and UK Power Cord. For compliance information, refer to http://www.adtran.com/compliance</v>
          </cell>
          <cell r="D962">
            <v>2195</v>
          </cell>
          <cell r="E962" t="str">
            <v>Call for Quote</v>
          </cell>
          <cell r="F962" t="str">
            <v>Call for Quote</v>
          </cell>
          <cell r="H962">
            <v>0</v>
          </cell>
          <cell r="I962" t="str">
            <v xml:space="preserve"> </v>
          </cell>
          <cell r="J962" t="str">
            <v xml:space="preserve"> </v>
          </cell>
          <cell r="K962" t="str">
            <v xml:space="preserve"> </v>
          </cell>
          <cell r="L962" t="str">
            <v xml:space="preserve"> </v>
          </cell>
          <cell r="M962" t="str">
            <v xml:space="preserve"> </v>
          </cell>
          <cell r="N962" t="str">
            <v xml:space="preserve"> </v>
          </cell>
          <cell r="O962" t="str">
            <v xml:space="preserve"> </v>
          </cell>
        </row>
        <row r="963">
          <cell r="A963" t="str">
            <v>ATLAS 550 E1/PRA Base System</v>
          </cell>
          <cell r="B963" t="str">
            <v>1200306L1</v>
          </cell>
          <cell r="C963" t="str">
            <v>Base ATLAS 550 Unit with an E1/PRA Network Interface Module for TDM, ISDN, and Frame Relay applications.  Does not support mu-law to a-law conversion.  For compliance information, refer to http://www.adtran.com/compliance</v>
          </cell>
          <cell r="D963">
            <v>3295</v>
          </cell>
          <cell r="E963" t="str">
            <v>Call for Quote</v>
          </cell>
          <cell r="F963" t="str">
            <v>Call for Quote</v>
          </cell>
          <cell r="H963">
            <v>0</v>
          </cell>
          <cell r="I963" t="str">
            <v xml:space="preserve"> </v>
          </cell>
          <cell r="J963" t="str">
            <v xml:space="preserve"> </v>
          </cell>
          <cell r="K963" t="str">
            <v xml:space="preserve"> </v>
          </cell>
          <cell r="L963" t="str">
            <v xml:space="preserve"> </v>
          </cell>
          <cell r="M963" t="str">
            <v xml:space="preserve"> </v>
          </cell>
          <cell r="N963" t="str">
            <v xml:space="preserve"> </v>
          </cell>
          <cell r="O963" t="str">
            <v xml:space="preserve"> </v>
          </cell>
        </row>
        <row r="964">
          <cell r="A964" t="str">
            <v>ATLAS 550 E1/PRA Network Interface Module</v>
          </cell>
          <cell r="B964" t="str">
            <v>1200308L1</v>
          </cell>
          <cell r="C964" t="str">
            <v>ATLAS 550 Network Interface Module.  Provides a single E1 or PRA interface.  Interfaces provided are a 120-Ohm DB-15 female connector and 75-Ohm BNC connectors.  For compliance information, refer to http://www.adtran.com/compliance</v>
          </cell>
          <cell r="D964">
            <v>595</v>
          </cell>
          <cell r="E964" t="str">
            <v>Call for Quote</v>
          </cell>
          <cell r="F964" t="str">
            <v>Call for Quote</v>
          </cell>
          <cell r="H964">
            <v>0</v>
          </cell>
          <cell r="I964" t="str">
            <v xml:space="preserve"> </v>
          </cell>
          <cell r="J964" t="str">
            <v xml:space="preserve"> </v>
          </cell>
          <cell r="K964" t="str">
            <v xml:space="preserve"> </v>
          </cell>
          <cell r="L964" t="str">
            <v xml:space="preserve"> </v>
          </cell>
          <cell r="M964" t="str">
            <v xml:space="preserve"> </v>
          </cell>
          <cell r="N964" t="str">
            <v xml:space="preserve"> </v>
          </cell>
          <cell r="O964" t="str">
            <v xml:space="preserve"> </v>
          </cell>
        </row>
        <row r="965">
          <cell r="A965" t="str">
            <v>ATLAS 800 Series Quad E1/PRA Module</v>
          </cell>
          <cell r="B965" t="str">
            <v>1200264L1</v>
          </cell>
          <cell r="C965" t="str">
            <v>ATLAS 800 Series option module.  Provides 4 E1 interfaces.  Includes DB-15 120ohm adapter cables.   For compliance information, refer to http://www.adtran.com/compliance</v>
          </cell>
          <cell r="D965">
            <v>3060</v>
          </cell>
          <cell r="E965" t="str">
            <v>Call for Quote</v>
          </cell>
          <cell r="F965" t="str">
            <v>Call for Quote</v>
          </cell>
          <cell r="H965">
            <v>0</v>
          </cell>
          <cell r="I965" t="str">
            <v xml:space="preserve"> </v>
          </cell>
          <cell r="J965" t="str">
            <v xml:space="preserve"> </v>
          </cell>
          <cell r="K965" t="str">
            <v xml:space="preserve"> </v>
          </cell>
          <cell r="L965" t="str">
            <v xml:space="preserve"> </v>
          </cell>
          <cell r="M965" t="str">
            <v xml:space="preserve"> </v>
          </cell>
          <cell r="N965" t="str">
            <v xml:space="preserve"> </v>
          </cell>
          <cell r="O965" t="str">
            <v xml:space="preserve"> </v>
          </cell>
        </row>
        <row r="966">
          <cell r="A966" t="str">
            <v>ATLAS 800 Series Quad E1/PRA Module w/ BNC Adapters</v>
          </cell>
          <cell r="B966" t="str">
            <v>4200264L1</v>
          </cell>
          <cell r="C966" t="str">
            <v>ATLAS 800 Series option module.  Provides 4 E1 interfaces.  Includes DB-15 120ohm adapter cables and DB-15 to BNC adapters.  For compliance information, refer to http://www.adtran.com/compliance</v>
          </cell>
          <cell r="D966">
            <v>3200</v>
          </cell>
          <cell r="E966" t="str">
            <v>Call for Quote</v>
          </cell>
          <cell r="F966" t="str">
            <v>Call for Quote</v>
          </cell>
          <cell r="H966">
            <v>0</v>
          </cell>
          <cell r="I966" t="str">
            <v xml:space="preserve"> </v>
          </cell>
          <cell r="J966" t="str">
            <v xml:space="preserve"> </v>
          </cell>
          <cell r="K966" t="str">
            <v xml:space="preserve"> </v>
          </cell>
          <cell r="L966" t="str">
            <v xml:space="preserve"> </v>
          </cell>
          <cell r="M966" t="str">
            <v xml:space="preserve"> </v>
          </cell>
          <cell r="N966" t="str">
            <v xml:space="preserve"> </v>
          </cell>
          <cell r="O966" t="str">
            <v xml:space="preserve"> </v>
          </cell>
        </row>
        <row r="967">
          <cell r="A967" t="str">
            <v>ESU 120e</v>
          </cell>
          <cell r="B967" t="str">
            <v>1200420L1</v>
          </cell>
          <cell r="C967" t="str">
            <v>An SNMP manageable, E1 CSU/DSU with metallic E1 network interface that will support both a universal DTE interface and G.703 drop for PBX applications.  In addition, a single expansion slot is provided for future options (All TSU Data modules are supporte</v>
          </cell>
          <cell r="D967">
            <v>1995</v>
          </cell>
          <cell r="E967" t="str">
            <v>Call for Quote</v>
          </cell>
          <cell r="F967" t="str">
            <v>Call for Quote</v>
          </cell>
          <cell r="H967">
            <v>0</v>
          </cell>
          <cell r="I967" t="str">
            <v xml:space="preserve"> </v>
          </cell>
          <cell r="J967" t="str">
            <v xml:space="preserve"> </v>
          </cell>
          <cell r="K967" t="str">
            <v xml:space="preserve"> </v>
          </cell>
          <cell r="L967" t="str">
            <v xml:space="preserve"> </v>
          </cell>
          <cell r="M967" t="str">
            <v xml:space="preserve"> </v>
          </cell>
          <cell r="N967" t="str">
            <v xml:space="preserve"> </v>
          </cell>
          <cell r="O967" t="str">
            <v xml:space="preserve"> </v>
          </cell>
        </row>
        <row r="968">
          <cell r="A968" t="str">
            <v>ESU LT</v>
          </cell>
          <cell r="B968" t="str">
            <v>1200410L1</v>
          </cell>
          <cell r="C968" t="str">
            <v>Single Port E1 CSU/DSU with metallic E1 network interface and universal DTE interface.  DB15 120 ohm E1 interface on the base unit (DB15 120 ohm to BNC 75 ohm adapter provided).  V.35 and X.21/V.11 Adapter cables sold separately.  Power cord with appropri</v>
          </cell>
          <cell r="D968">
            <v>815</v>
          </cell>
          <cell r="E968" t="str">
            <v>Call for Quote</v>
          </cell>
          <cell r="F968" t="str">
            <v>Call for Quote</v>
          </cell>
          <cell r="H968">
            <v>0</v>
          </cell>
          <cell r="I968" t="str">
            <v xml:space="preserve"> </v>
          </cell>
          <cell r="J968" t="str">
            <v xml:space="preserve"> </v>
          </cell>
          <cell r="K968" t="str">
            <v xml:space="preserve"> </v>
          </cell>
          <cell r="L968" t="str">
            <v xml:space="preserve"> </v>
          </cell>
          <cell r="M968" t="str">
            <v xml:space="preserve"> </v>
          </cell>
          <cell r="N968" t="str">
            <v xml:space="preserve"> </v>
          </cell>
          <cell r="O968" t="str">
            <v xml:space="preserve"> </v>
          </cell>
        </row>
        <row r="969">
          <cell r="A969" t="str">
            <v>ESU LT (Australia)</v>
          </cell>
          <cell r="B969" t="str">
            <v>1200410L2</v>
          </cell>
          <cell r="C969" t="str">
            <v xml:space="preserve">Single Port E1 CSU/DSU with metallic E1 network interface and universal DTE interface.  DB15 120 ohm E1 interface on the base unit (does not offer 75-ohm).  V.35 and X.21/V.11 Adapter cables sold separately.  Power cord with appropriate plug type must be </v>
          </cell>
          <cell r="D969">
            <v>815</v>
          </cell>
          <cell r="E969" t="str">
            <v>Call for Quote</v>
          </cell>
          <cell r="F969" t="str">
            <v>Call for Quote</v>
          </cell>
          <cell r="H969">
            <v>0</v>
          </cell>
          <cell r="I969" t="str">
            <v xml:space="preserve"> </v>
          </cell>
          <cell r="J969" t="str">
            <v xml:space="preserve"> </v>
          </cell>
          <cell r="K969" t="str">
            <v xml:space="preserve"> </v>
          </cell>
          <cell r="L969" t="str">
            <v xml:space="preserve"> </v>
          </cell>
          <cell r="M969" t="str">
            <v xml:space="preserve"> </v>
          </cell>
          <cell r="N969" t="str">
            <v xml:space="preserve"> </v>
          </cell>
          <cell r="O969" t="str">
            <v xml:space="preserve"> </v>
          </cell>
        </row>
        <row r="970">
          <cell r="A970" t="str">
            <v>ESU LT w/ V.35 Adapter Cable</v>
          </cell>
          <cell r="B970" t="str">
            <v>4200410L1</v>
          </cell>
          <cell r="C970" t="str">
            <v>Single Port E1 CSU/DSU with metallic E1 network interface and universal DTE interface.  DB15 120 ohm E1 interface on the base unit (DB15 120 ohm to BNC 75 ohm adapter provided).  V.35 adapter cable included.  Power cord w/ appropriate plug type must be ob</v>
          </cell>
          <cell r="D970">
            <v>895</v>
          </cell>
          <cell r="E970" t="str">
            <v>Call for Quote</v>
          </cell>
          <cell r="F970" t="str">
            <v>Call for Quote</v>
          </cell>
          <cell r="H970">
            <v>0</v>
          </cell>
          <cell r="I970" t="str">
            <v xml:space="preserve"> </v>
          </cell>
          <cell r="J970" t="str">
            <v xml:space="preserve"> </v>
          </cell>
          <cell r="K970" t="str">
            <v xml:space="preserve"> </v>
          </cell>
          <cell r="L970" t="str">
            <v xml:space="preserve"> </v>
          </cell>
          <cell r="M970" t="str">
            <v xml:space="preserve"> </v>
          </cell>
          <cell r="N970" t="str">
            <v xml:space="preserve"> </v>
          </cell>
          <cell r="O970" t="str">
            <v xml:space="preserve"> </v>
          </cell>
        </row>
        <row r="971">
          <cell r="A971" t="str">
            <v>120 ohm to 75 ohm Adapter</v>
          </cell>
          <cell r="B971" t="str">
            <v>1200209L1</v>
          </cell>
          <cell r="C971" t="str">
            <v>Adapter to convert 120 ohm drop port on ESU 120e to 75 ohm BNC</v>
          </cell>
          <cell r="D971">
            <v>35</v>
          </cell>
          <cell r="E971" t="str">
            <v>Call for Quote</v>
          </cell>
          <cell r="F971" t="str">
            <v>Call for Quote</v>
          </cell>
          <cell r="H971">
            <v>0</v>
          </cell>
          <cell r="I971" t="str">
            <v xml:space="preserve"> </v>
          </cell>
          <cell r="J971" t="str">
            <v xml:space="preserve"> </v>
          </cell>
          <cell r="K971" t="str">
            <v xml:space="preserve"> </v>
          </cell>
          <cell r="L971" t="str">
            <v xml:space="preserve"> </v>
          </cell>
          <cell r="M971" t="str">
            <v xml:space="preserve"> </v>
          </cell>
          <cell r="N971" t="str">
            <v xml:space="preserve"> </v>
          </cell>
          <cell r="O971" t="str">
            <v xml:space="preserve"> </v>
          </cell>
        </row>
        <row r="972">
          <cell r="A972" t="str">
            <v>V.35 Adapter Cable Male DB-25 to Female V.35</v>
          </cell>
          <cell r="B972" t="str">
            <v>1200285L1</v>
          </cell>
          <cell r="C972" t="str">
            <v>Adapter cable required to convert Universal DTE on ESU 120e or ESU LT to V.35.</v>
          </cell>
          <cell r="D972">
            <v>75</v>
          </cell>
          <cell r="E972" t="str">
            <v>Call for Quote</v>
          </cell>
          <cell r="F972" t="str">
            <v>Call for Quote</v>
          </cell>
          <cell r="H972">
            <v>0</v>
          </cell>
          <cell r="I972" t="str">
            <v xml:space="preserve"> </v>
          </cell>
          <cell r="J972" t="str">
            <v xml:space="preserve"> </v>
          </cell>
          <cell r="K972" t="str">
            <v xml:space="preserve"> </v>
          </cell>
          <cell r="L972" t="str">
            <v xml:space="preserve"> </v>
          </cell>
          <cell r="M972" t="str">
            <v xml:space="preserve"> </v>
          </cell>
          <cell r="N972" t="str">
            <v xml:space="preserve"> </v>
          </cell>
          <cell r="O972" t="str">
            <v xml:space="preserve"> </v>
          </cell>
        </row>
        <row r="973">
          <cell r="A973" t="str">
            <v>ISU 2x64 (S/T-Interface) w/ 110-Volt Power Supply</v>
          </cell>
          <cell r="B973" t="str">
            <v>1200051L5</v>
          </cell>
          <cell r="C973" t="str">
            <v>ISU 2x64, S/T Interface version using BONDING Mode 1 or ML-PPP for "B" channel aggregation.  Dual port terminal adapter; dual RS-530/232 DTE interface; dual RS-366 dial interfaces; Euro ISDN switch support. Same as 1200051L6 w/ 110VAC power supply instead</v>
          </cell>
          <cell r="D973">
            <v>945</v>
          </cell>
          <cell r="E973" t="str">
            <v>Call for Quote</v>
          </cell>
          <cell r="F973" t="str">
            <v>Call for Quote</v>
          </cell>
          <cell r="H973">
            <v>0</v>
          </cell>
          <cell r="I973" t="str">
            <v xml:space="preserve"> </v>
          </cell>
          <cell r="J973" t="str">
            <v xml:space="preserve"> </v>
          </cell>
          <cell r="K973" t="str">
            <v xml:space="preserve"> </v>
          </cell>
          <cell r="L973" t="str">
            <v xml:space="preserve"> </v>
          </cell>
          <cell r="M973" t="str">
            <v xml:space="preserve"> </v>
          </cell>
          <cell r="N973" t="str">
            <v xml:space="preserve"> </v>
          </cell>
          <cell r="O973" t="str">
            <v xml:space="preserve"> </v>
          </cell>
        </row>
        <row r="974">
          <cell r="A974" t="str">
            <v>ISU 2x64 (S/T-Interface) w/ 220-Volt Power Supply</v>
          </cell>
          <cell r="B974" t="str">
            <v>1200051L6</v>
          </cell>
          <cell r="C974" t="str">
            <v>ISU 2x64, S/T Interface version using BONDING Mode 1 or ML-PPP for "B" channel aggregation.  Dual port terminal adapter; dual RS-530/232 DTE interface; dual RS-366 dial interfaces; Euro ISDN switch support. 220VAC power supply with IEC connector on base u</v>
          </cell>
          <cell r="D974">
            <v>945</v>
          </cell>
          <cell r="E974" t="str">
            <v>Call for Quote</v>
          </cell>
          <cell r="F974" t="str">
            <v>Call for Quote</v>
          </cell>
          <cell r="H974">
            <v>0</v>
          </cell>
          <cell r="I974" t="str">
            <v xml:space="preserve"> </v>
          </cell>
          <cell r="J974" t="str">
            <v xml:space="preserve"> </v>
          </cell>
          <cell r="K974" t="str">
            <v xml:space="preserve"> </v>
          </cell>
          <cell r="L974" t="str">
            <v xml:space="preserve"> </v>
          </cell>
          <cell r="M974" t="str">
            <v xml:space="preserve"> </v>
          </cell>
          <cell r="N974" t="str">
            <v xml:space="preserve"> </v>
          </cell>
          <cell r="O974" t="str">
            <v xml:space="preserve"> </v>
          </cell>
        </row>
        <row r="975">
          <cell r="A975" t="str">
            <v>ISU 512 (S/T-Interface) w/ Universal Power Supply</v>
          </cell>
          <cell r="B975" t="str">
            <v>1202086L2</v>
          </cell>
          <cell r="C975" t="str">
            <v>ISDN Inverse Multiplexer supports up to 512 kbps for single application.  S/T Interface; supports BONDING Mode 1 standard I-Mux; separate V.35 and RS-530/RS-232 DTE interface;  RS-366 Dial interface. Auto ranging power supply, 90-250 VAC, 50/60Hz, with IE</v>
          </cell>
          <cell r="D975">
            <v>2595</v>
          </cell>
          <cell r="E975" t="str">
            <v>Call for Quote</v>
          </cell>
          <cell r="F975" t="str">
            <v>Call for Quote</v>
          </cell>
          <cell r="H975">
            <v>0</v>
          </cell>
          <cell r="I975" t="str">
            <v xml:space="preserve"> </v>
          </cell>
          <cell r="J975" t="str">
            <v xml:space="preserve"> </v>
          </cell>
          <cell r="K975" t="str">
            <v xml:space="preserve"> </v>
          </cell>
          <cell r="L975" t="str">
            <v xml:space="preserve"> </v>
          </cell>
          <cell r="M975" t="str">
            <v xml:space="preserve"> </v>
          </cell>
          <cell r="N975" t="str">
            <v xml:space="preserve"> </v>
          </cell>
          <cell r="O975" t="str">
            <v xml:space="preserve"> </v>
          </cell>
        </row>
        <row r="976">
          <cell r="A976" t="str">
            <v>ISU 512 (S/T-Interface) w/ Universal Power Supply &amp; Cables</v>
          </cell>
          <cell r="B976" t="str">
            <v>4202086L2</v>
          </cell>
          <cell r="C976" t="str">
            <v xml:space="preserve">Same as 1202086L2 (ISU 512 S/T-Interface with Universal Power Supply) with one RS-530 to V.35 adapter Cable (1200072L1) and one RS-366 "Y" Cable (1200120L1). For compliance information, refer to http://www.adtran.com/compliance </v>
          </cell>
          <cell r="D976">
            <v>2691</v>
          </cell>
          <cell r="E976" t="str">
            <v>Call for Quote</v>
          </cell>
          <cell r="F976" t="str">
            <v>Call for Quote</v>
          </cell>
          <cell r="H976">
            <v>0</v>
          </cell>
          <cell r="I976" t="str">
            <v xml:space="preserve"> </v>
          </cell>
          <cell r="J976" t="str">
            <v xml:space="preserve"> </v>
          </cell>
          <cell r="K976" t="str">
            <v xml:space="preserve"> </v>
          </cell>
          <cell r="L976" t="str">
            <v xml:space="preserve"> </v>
          </cell>
          <cell r="M976" t="str">
            <v xml:space="preserve"> </v>
          </cell>
          <cell r="N976" t="str">
            <v xml:space="preserve"> </v>
          </cell>
          <cell r="O976" t="str">
            <v xml:space="preserve"> </v>
          </cell>
        </row>
        <row r="977">
          <cell r="A977" t="str">
            <v>Express 6503 w/ UK PWR Cord</v>
          </cell>
          <cell r="B977" t="str">
            <v>4200296L2</v>
          </cell>
          <cell r="C977" t="str">
            <v>Smart NTU/DSU. SHDSL (ATM) Network Interface and V.35/X.21 interface (Frame Relay via FRF.5 or FRF.8 conversion) to connect to existing router. Includes chassis and UK Power Cord. For compliance information, refer to http://www.adtran.com/compliance</v>
          </cell>
          <cell r="D977">
            <v>565</v>
          </cell>
          <cell r="E977" t="str">
            <v>Call for Quote</v>
          </cell>
          <cell r="F977" t="str">
            <v>Call for Quote</v>
          </cell>
          <cell r="H977">
            <v>0</v>
          </cell>
          <cell r="I977" t="str">
            <v xml:space="preserve"> </v>
          </cell>
          <cell r="J977" t="str">
            <v xml:space="preserve"> </v>
          </cell>
          <cell r="K977" t="str">
            <v xml:space="preserve"> </v>
          </cell>
          <cell r="L977" t="str">
            <v xml:space="preserve"> </v>
          </cell>
          <cell r="M977" t="str">
            <v xml:space="preserve"> </v>
          </cell>
          <cell r="N977" t="str">
            <v xml:space="preserve"> </v>
          </cell>
          <cell r="O977" t="str">
            <v xml:space="preserve"> </v>
          </cell>
        </row>
        <row r="978">
          <cell r="A978" t="str">
            <v>Express 6503 w/ EURO PWR Cord</v>
          </cell>
          <cell r="B978" t="str">
            <v>4200296L3</v>
          </cell>
          <cell r="C978" t="str">
            <v>Smart NTU/DSU. SHDSL (ATM) Network Interface and V.35/X.21 interface (Frame Relay via FRF.5 or FRF.8 conversion) to connect to existing router. Includes chassis and EURO Power Cord. For compliance information, refer to http://www.adtran.com/compliance</v>
          </cell>
          <cell r="D978">
            <v>565</v>
          </cell>
          <cell r="E978" t="str">
            <v>Call for Quote</v>
          </cell>
          <cell r="F978" t="str">
            <v>Call for Quote</v>
          </cell>
          <cell r="H978">
            <v>0</v>
          </cell>
          <cell r="I978" t="str">
            <v xml:space="preserve"> </v>
          </cell>
          <cell r="J978" t="str">
            <v xml:space="preserve"> </v>
          </cell>
          <cell r="K978" t="str">
            <v xml:space="preserve"> </v>
          </cell>
          <cell r="L978" t="str">
            <v xml:space="preserve"> </v>
          </cell>
          <cell r="M978" t="str">
            <v xml:space="preserve"> </v>
          </cell>
          <cell r="N978" t="str">
            <v xml:space="preserve"> </v>
          </cell>
          <cell r="O978" t="str">
            <v xml:space="preserve"> </v>
          </cell>
        </row>
        <row r="979">
          <cell r="A979" t="str">
            <v>Express 6503 w/ Australian PWR Cord</v>
          </cell>
          <cell r="B979" t="str">
            <v>4200296L4</v>
          </cell>
          <cell r="C979" t="str">
            <v>Smart NTU/DSU. SHDSL (ATM) Network Interface and V.35/X.21 interface (Frame Relay via FRF.5 or FRF.8 conversion) to connect to existing router. Includes chassis and Australian Power Cord. For compliance information, refer to http://www.adtran.com/complian</v>
          </cell>
          <cell r="D979">
            <v>565</v>
          </cell>
          <cell r="E979" t="str">
            <v>Call for Quote</v>
          </cell>
          <cell r="F979" t="str">
            <v>Call for Quote</v>
          </cell>
          <cell r="H979">
            <v>0</v>
          </cell>
          <cell r="I979" t="str">
            <v xml:space="preserve"> </v>
          </cell>
          <cell r="J979" t="str">
            <v xml:space="preserve"> </v>
          </cell>
          <cell r="K979" t="str">
            <v xml:space="preserve"> </v>
          </cell>
          <cell r="L979" t="str">
            <v xml:space="preserve"> </v>
          </cell>
          <cell r="M979" t="str">
            <v xml:space="preserve"> </v>
          </cell>
          <cell r="N979" t="str">
            <v xml:space="preserve"> </v>
          </cell>
          <cell r="O979" t="str">
            <v xml:space="preserve"> </v>
          </cell>
        </row>
        <row r="980">
          <cell r="A980" t="str">
            <v>Total Access 544R SHDSL Router  w/ Australian PWR Cord</v>
          </cell>
          <cell r="B980" t="str">
            <v>4200704L10</v>
          </cell>
          <cell r="C980" t="str">
            <v>A full featured SHDSL bridge/router.  Supports symmetrical data rates from 192kbps to 2.304Mbps over a single pair of wires. 10/100 BaseT Ethernet Customer Interface.  Built-in autoranging AC Power Supply with Australian Power cord included. For complianc</v>
          </cell>
          <cell r="D980">
            <v>849</v>
          </cell>
          <cell r="E980" t="str">
            <v>Call for Quote</v>
          </cell>
          <cell r="F980" t="str">
            <v>Call for Quote</v>
          </cell>
          <cell r="H980">
            <v>0</v>
          </cell>
          <cell r="I980" t="str">
            <v xml:space="preserve"> </v>
          </cell>
          <cell r="J980" t="str">
            <v xml:space="preserve"> </v>
          </cell>
          <cell r="K980" t="str">
            <v xml:space="preserve"> </v>
          </cell>
          <cell r="L980" t="str">
            <v xml:space="preserve"> </v>
          </cell>
          <cell r="M980" t="str">
            <v xml:space="preserve"> </v>
          </cell>
          <cell r="N980" t="str">
            <v xml:space="preserve"> </v>
          </cell>
          <cell r="O980" t="str">
            <v xml:space="preserve"> </v>
          </cell>
        </row>
        <row r="981">
          <cell r="A981" t="str">
            <v>Total Access 544R SHDSL Router w/ US PWR Cord</v>
          </cell>
          <cell r="B981" t="str">
            <v>4200704L11</v>
          </cell>
          <cell r="C981" t="str">
            <v>A full featured SHDSL bridge/router.  Supports symmetrical data rates from 192kbps to 2.304Mbps over a single pair of wires. 10/100 BaseT Ethernet Customer Interface.  Built-in autoranging AC Power Supply with US Power cord included. For compliance inform</v>
          </cell>
          <cell r="D981">
            <v>849</v>
          </cell>
          <cell r="E981" t="str">
            <v>Call for Quote</v>
          </cell>
          <cell r="F981" t="str">
            <v>Call for Quote</v>
          </cell>
          <cell r="H981">
            <v>0</v>
          </cell>
          <cell r="I981" t="str">
            <v xml:space="preserve"> </v>
          </cell>
          <cell r="J981" t="str">
            <v xml:space="preserve"> </v>
          </cell>
          <cell r="K981" t="str">
            <v xml:space="preserve"> </v>
          </cell>
          <cell r="L981" t="str">
            <v xml:space="preserve"> </v>
          </cell>
          <cell r="M981" t="str">
            <v xml:space="preserve"> </v>
          </cell>
          <cell r="N981" t="str">
            <v xml:space="preserve"> </v>
          </cell>
          <cell r="O981" t="str">
            <v xml:space="preserve"> </v>
          </cell>
        </row>
        <row r="982">
          <cell r="A982" t="str">
            <v>Total Access 544R SHDSL  Router w/ Euro PWR Cord</v>
          </cell>
          <cell r="B982" t="str">
            <v>4200704L8</v>
          </cell>
          <cell r="C982" t="str">
            <v>A full featured SHDSL bridge/router.  Supports symmetrical data rates from 192kbps to 2.304Mbps over a single pair of wires. 10/100 BaseT Ethernet Customer Interface.  Built-in autoranging AC Power Supply with Euro Power cord included. For compliance info</v>
          </cell>
          <cell r="D982">
            <v>849</v>
          </cell>
          <cell r="E982" t="str">
            <v>Call for Quote</v>
          </cell>
          <cell r="F982" t="str">
            <v>Call for Quote</v>
          </cell>
          <cell r="H982">
            <v>0</v>
          </cell>
          <cell r="I982" t="str">
            <v xml:space="preserve"> </v>
          </cell>
          <cell r="J982" t="str">
            <v xml:space="preserve"> </v>
          </cell>
          <cell r="K982" t="str">
            <v xml:space="preserve"> </v>
          </cell>
          <cell r="L982" t="str">
            <v xml:space="preserve"> </v>
          </cell>
          <cell r="M982" t="str">
            <v xml:space="preserve"> </v>
          </cell>
          <cell r="N982" t="str">
            <v xml:space="preserve"> </v>
          </cell>
          <cell r="O982" t="str">
            <v xml:space="preserve"> </v>
          </cell>
        </row>
        <row r="983">
          <cell r="A983" t="str">
            <v>Total Access 544R SHDSL Router  w/ UK PWR Cord</v>
          </cell>
          <cell r="B983" t="str">
            <v>4200704L9</v>
          </cell>
          <cell r="C983" t="str">
            <v>A full featured SHDSL bridge/router.  Supports symmetrical data rates from 192kbps to 2.304Mbps over a single pair of wires. 10/100 BaseT Ethernet Customer Interface.  Built-in autoranging AC Power Supply with UK Power cord included. For compliance inform</v>
          </cell>
          <cell r="D983">
            <v>849</v>
          </cell>
          <cell r="E983" t="str">
            <v>Call for Quote</v>
          </cell>
          <cell r="F983" t="str">
            <v>Call for Quote</v>
          </cell>
          <cell r="H983">
            <v>0</v>
          </cell>
          <cell r="I983" t="str">
            <v xml:space="preserve"> </v>
          </cell>
          <cell r="J983" t="str">
            <v xml:space="preserve"> </v>
          </cell>
          <cell r="K983" t="str">
            <v xml:space="preserve"> </v>
          </cell>
          <cell r="L983" t="str">
            <v xml:space="preserve"> </v>
          </cell>
          <cell r="M983" t="str">
            <v xml:space="preserve"> </v>
          </cell>
          <cell r="N983" t="str">
            <v xml:space="preserve"> </v>
          </cell>
          <cell r="O983" t="str">
            <v xml:space="preserve"> </v>
          </cell>
        </row>
        <row r="984">
          <cell r="A984" t="str">
            <v>Total Access 234 SHDSL 2/4W Ethernet NTU w/ US Power</v>
          </cell>
          <cell r="B984" t="str">
            <v>4200708L1</v>
          </cell>
          <cell r="C984" t="str">
            <v>2- or 4-wire SHDSL NTU for Metro Ethernet delivery. Supports SABR technology over RFC-2684 (routed) ATM. Transparently passes IP packets to/from the ATM WAN, including routing protocols. For compliance information, refer to http://www.adtran.com/complianc</v>
          </cell>
          <cell r="D984">
            <v>445</v>
          </cell>
          <cell r="E984" t="str">
            <v>Call for Quote</v>
          </cell>
          <cell r="F984" t="str">
            <v>Call for Quote</v>
          </cell>
          <cell r="H984">
            <v>0</v>
          </cell>
          <cell r="I984" t="str">
            <v xml:space="preserve"> </v>
          </cell>
          <cell r="J984" t="str">
            <v xml:space="preserve"> </v>
          </cell>
          <cell r="K984" t="str">
            <v xml:space="preserve"> </v>
          </cell>
          <cell r="L984" t="str">
            <v xml:space="preserve"> </v>
          </cell>
          <cell r="M984" t="str">
            <v xml:space="preserve"> </v>
          </cell>
          <cell r="N984" t="str">
            <v xml:space="preserve"> </v>
          </cell>
          <cell r="O984" t="str">
            <v xml:space="preserve"> </v>
          </cell>
        </row>
        <row r="985">
          <cell r="A985" t="str">
            <v>Total Access 234 SHDSL 2/4W Ethernet NTU w/ Australian Power</v>
          </cell>
          <cell r="B985" t="str">
            <v>4200708L1#AUS</v>
          </cell>
          <cell r="C985" t="str">
            <v>2- or 4-wire SHDSL NTU for Metro Ethernet delivery. Supports SABR technology over RFC-2684 (routed) ATM. Transparently passes IP packets to/from the ATM WAN, including routing protocols. Includes chassis and power supply with Australian Power cord. For co</v>
          </cell>
          <cell r="D985">
            <v>445</v>
          </cell>
          <cell r="E985" t="str">
            <v>Call for Quote</v>
          </cell>
          <cell r="F985" t="str">
            <v>Call for Quote</v>
          </cell>
          <cell r="H985">
            <v>0</v>
          </cell>
          <cell r="I985" t="str">
            <v xml:space="preserve"> </v>
          </cell>
          <cell r="J985" t="str">
            <v xml:space="preserve"> </v>
          </cell>
          <cell r="K985" t="str">
            <v xml:space="preserve"> </v>
          </cell>
          <cell r="L985" t="str">
            <v xml:space="preserve"> </v>
          </cell>
          <cell r="M985" t="str">
            <v xml:space="preserve"> </v>
          </cell>
          <cell r="N985" t="str">
            <v xml:space="preserve"> </v>
          </cell>
          <cell r="O985" t="str">
            <v xml:space="preserve"> </v>
          </cell>
        </row>
        <row r="986">
          <cell r="A986" t="str">
            <v>Total Access 234 SHDSL 2/4W Ethernet NTU w/ Euro Power</v>
          </cell>
          <cell r="B986" t="str">
            <v>4200708L1#EUR</v>
          </cell>
          <cell r="C986" t="str">
            <v>2- or 4-wire SHDSL NTU for Metro Ethernet delivery. Supports SABR technology over RFC-2684 (routed) ATM. Transparently passes IP packets to/from the ATM WAN, including routing protocols. Includes chassis and power supply with Euro Power cord. For complian</v>
          </cell>
          <cell r="D986">
            <v>445</v>
          </cell>
          <cell r="E986" t="str">
            <v>Call for Quote</v>
          </cell>
          <cell r="F986" t="str">
            <v>Call for Quote</v>
          </cell>
          <cell r="H986">
            <v>0</v>
          </cell>
          <cell r="I986" t="str">
            <v xml:space="preserve"> </v>
          </cell>
          <cell r="J986" t="str">
            <v xml:space="preserve"> </v>
          </cell>
          <cell r="K986" t="str">
            <v xml:space="preserve"> </v>
          </cell>
          <cell r="L986" t="str">
            <v xml:space="preserve"> </v>
          </cell>
          <cell r="M986" t="str">
            <v xml:space="preserve"> </v>
          </cell>
          <cell r="N986" t="str">
            <v xml:space="preserve"> </v>
          </cell>
          <cell r="O986" t="str">
            <v xml:space="preserve"> </v>
          </cell>
        </row>
        <row r="987">
          <cell r="A987" t="str">
            <v>Total Access 234 SHDSL 2/4W Ethernet NTU w/ UK Power</v>
          </cell>
          <cell r="B987" t="str">
            <v>4200708L1#UK</v>
          </cell>
          <cell r="C987" t="str">
            <v>2- or 4-wire SHDSL NTU for Metro Ethernet delivery. Supports SABR technology over RFC-2684 (routed) ATM. Transparently passes IP packets to/from the ATM WAN, including routing protocols. Includes chassis and power supply with UK Power cord. For compliance</v>
          </cell>
          <cell r="D987">
            <v>445</v>
          </cell>
          <cell r="E987" t="str">
            <v>Call for Quote</v>
          </cell>
          <cell r="F987" t="str">
            <v>Call for Quote</v>
          </cell>
          <cell r="H987">
            <v>0</v>
          </cell>
          <cell r="I987" t="str">
            <v xml:space="preserve"> </v>
          </cell>
          <cell r="J987" t="str">
            <v xml:space="preserve"> </v>
          </cell>
          <cell r="K987" t="str">
            <v xml:space="preserve"> </v>
          </cell>
          <cell r="L987" t="str">
            <v xml:space="preserve"> </v>
          </cell>
          <cell r="M987" t="str">
            <v xml:space="preserve"> </v>
          </cell>
          <cell r="N987" t="str">
            <v xml:space="preserve"> </v>
          </cell>
          <cell r="O987" t="str">
            <v xml:space="preserve"> </v>
          </cell>
        </row>
        <row r="988">
          <cell r="A988" t="str">
            <v>Total Access 832 EFM SHDSL  Ethernet Bridge NTU w/ U.S. Power</v>
          </cell>
          <cell r="B988" t="str">
            <v>4200718L1#US</v>
          </cell>
          <cell r="C988" t="str">
            <v>2-loop EFM eSHDSL Ethernet Bridge NTU for Metro Ethernet delivery. Supports up to two EFM bonded eSHDSL loops for up to 5.7Mb/s per loop. Transparently bridges IP packets to/from the WAN and LAN 10/100BaseT Ethernet interface.   Includes chassis and power</v>
          </cell>
          <cell r="D988">
            <v>795</v>
          </cell>
          <cell r="E988" t="str">
            <v>Call for Quote</v>
          </cell>
          <cell r="F988" t="str">
            <v>Call for Quote</v>
          </cell>
          <cell r="H988">
            <v>0</v>
          </cell>
          <cell r="I988" t="str">
            <v xml:space="preserve"> </v>
          </cell>
          <cell r="J988" t="str">
            <v xml:space="preserve"> </v>
          </cell>
          <cell r="K988" t="str">
            <v xml:space="preserve"> </v>
          </cell>
          <cell r="L988" t="str">
            <v xml:space="preserve"> </v>
          </cell>
          <cell r="M988" t="str">
            <v xml:space="preserve"> </v>
          </cell>
          <cell r="N988" t="str">
            <v xml:space="preserve"> </v>
          </cell>
          <cell r="O988" t="str">
            <v xml:space="preserve"> </v>
          </cell>
        </row>
        <row r="989">
          <cell r="A989" t="str">
            <v>Total Access 832 EFM SHDSL  Ethernet Bridge NTU w/ UK Power</v>
          </cell>
          <cell r="B989" t="str">
            <v>4200718L1#UK</v>
          </cell>
          <cell r="C989" t="str">
            <v>2-loop EFM eSHDSL Ethernet Bridge NTU for Metro Ethernet delivery. Supports up to two EFM bonded eSHDSL loops for up to 5.7Mb/s per loop. Transparently bridges IP packets to/from the WAN and LAN 10/100BaseT Ethernet interface.   Includes chassis and power</v>
          </cell>
          <cell r="D989">
            <v>795</v>
          </cell>
          <cell r="E989" t="str">
            <v>Call for Quote</v>
          </cell>
          <cell r="F989" t="str">
            <v>Call for Quote</v>
          </cell>
          <cell r="H989">
            <v>0</v>
          </cell>
          <cell r="I989" t="str">
            <v xml:space="preserve"> </v>
          </cell>
          <cell r="J989" t="str">
            <v xml:space="preserve"> </v>
          </cell>
          <cell r="K989" t="str">
            <v xml:space="preserve"> </v>
          </cell>
          <cell r="L989" t="str">
            <v xml:space="preserve"> </v>
          </cell>
          <cell r="M989" t="str">
            <v xml:space="preserve"> </v>
          </cell>
          <cell r="N989" t="str">
            <v xml:space="preserve"> </v>
          </cell>
          <cell r="O989" t="str">
            <v xml:space="preserve"> </v>
          </cell>
        </row>
        <row r="990">
          <cell r="A990" t="str">
            <v>Auto-Ranging Power Supply w/ Euro Power Cord</v>
          </cell>
          <cell r="B990" t="str">
            <v>1202470L2</v>
          </cell>
          <cell r="C990" t="str">
            <v>90-240VAC, 50/60Hz auto-ranging power supply to be used w/ the DC versions of the T3SU 300, MX2800, and OCU 45.  Euro power cord provided.</v>
          </cell>
          <cell r="D990">
            <v>150</v>
          </cell>
          <cell r="E990" t="str">
            <v>Call for Quote</v>
          </cell>
          <cell r="F990" t="str">
            <v>Call for Quote</v>
          </cell>
          <cell r="H990">
            <v>0</v>
          </cell>
          <cell r="I990" t="str">
            <v xml:space="preserve"> </v>
          </cell>
          <cell r="J990" t="str">
            <v xml:space="preserve"> </v>
          </cell>
          <cell r="K990" t="str">
            <v xml:space="preserve"> </v>
          </cell>
          <cell r="L990" t="str">
            <v xml:space="preserve"> </v>
          </cell>
          <cell r="M990" t="str">
            <v xml:space="preserve"> </v>
          </cell>
          <cell r="N990" t="str">
            <v xml:space="preserve"> </v>
          </cell>
          <cell r="O990" t="str">
            <v xml:space="preserve"> </v>
          </cell>
        </row>
        <row r="991">
          <cell r="A991" t="str">
            <v>Auto-Ranging Power Supply w/ UK Power Cord</v>
          </cell>
          <cell r="B991" t="str">
            <v>1202470L3</v>
          </cell>
          <cell r="C991" t="str">
            <v>90-240VAC, 50/60Hz auto-ranging power supply to be used w/ the DC versions of the T3SU 300, MX2800, and OCU 45.  UK power cord provided.</v>
          </cell>
          <cell r="D991">
            <v>150</v>
          </cell>
          <cell r="E991" t="str">
            <v>Call for Quote</v>
          </cell>
          <cell r="F991" t="str">
            <v>Call for Quote</v>
          </cell>
          <cell r="H991">
            <v>0</v>
          </cell>
          <cell r="I991" t="str">
            <v xml:space="preserve"> </v>
          </cell>
          <cell r="J991" t="str">
            <v xml:space="preserve"> </v>
          </cell>
          <cell r="K991" t="str">
            <v xml:space="preserve"> </v>
          </cell>
          <cell r="L991" t="str">
            <v xml:space="preserve"> </v>
          </cell>
          <cell r="M991" t="str">
            <v xml:space="preserve"> </v>
          </cell>
          <cell r="N991" t="str">
            <v xml:space="preserve"> </v>
          </cell>
          <cell r="O991" t="str">
            <v xml:space="preserve"> </v>
          </cell>
        </row>
        <row r="992">
          <cell r="A992" t="str">
            <v>Auto-Ranging Power Supply w/ Australian Power Cord</v>
          </cell>
          <cell r="B992" t="str">
            <v>1202470L4</v>
          </cell>
          <cell r="C992" t="str">
            <v>90-240VAC, 50/60Hz auto-ranging power supply to be used w/ the DC versions of the T3SU 300, MX2800, and OCU 45.  Australian power cord provided.</v>
          </cell>
          <cell r="D992">
            <v>150</v>
          </cell>
          <cell r="E992" t="str">
            <v>Call for Quote</v>
          </cell>
          <cell r="F992" t="str">
            <v>Call for Quote</v>
          </cell>
          <cell r="H992">
            <v>0</v>
          </cell>
          <cell r="I992" t="str">
            <v xml:space="preserve"> </v>
          </cell>
          <cell r="J992" t="str">
            <v xml:space="preserve"> </v>
          </cell>
          <cell r="K992" t="str">
            <v xml:space="preserve"> </v>
          </cell>
          <cell r="L992" t="str">
            <v xml:space="preserve"> </v>
          </cell>
          <cell r="M992" t="str">
            <v xml:space="preserve"> </v>
          </cell>
          <cell r="N992" t="str">
            <v xml:space="preserve"> </v>
          </cell>
          <cell r="O992" t="str">
            <v xml:space="preserve"> </v>
          </cell>
        </row>
        <row r="993">
          <cell r="A993" t="str">
            <v xml:space="preserve">T3SU 300 DC </v>
          </cell>
          <cell r="B993" t="str">
            <v>1200217L3</v>
          </cell>
          <cell r="C993" t="str">
            <v>DC powered T3 DSU/CSU for unchannelized T3 applications. Ability to support up to 4 DTE ports. Single integrated HSSI port, SCSI-II 50 pin female connector and three hot swappable option slots. Available modules include HSSI (1200218L1), V.35 (1200219L1),</v>
          </cell>
          <cell r="D993">
            <v>4245</v>
          </cell>
          <cell r="E993" t="str">
            <v>Call for Quote</v>
          </cell>
          <cell r="F993" t="str">
            <v>Call for Quote</v>
          </cell>
          <cell r="H993">
            <v>0</v>
          </cell>
          <cell r="I993" t="str">
            <v xml:space="preserve"> </v>
          </cell>
          <cell r="J993" t="str">
            <v xml:space="preserve"> </v>
          </cell>
          <cell r="K993" t="str">
            <v xml:space="preserve"> </v>
          </cell>
          <cell r="L993" t="str">
            <v xml:space="preserve"> </v>
          </cell>
          <cell r="M993" t="str">
            <v xml:space="preserve"> </v>
          </cell>
          <cell r="N993" t="str">
            <v xml:space="preserve"> </v>
          </cell>
          <cell r="O993" t="str">
            <v xml:space="preserve"> </v>
          </cell>
        </row>
        <row r="994">
          <cell r="D994" t="str">
            <v>Equipment Total</v>
          </cell>
          <cell r="G994">
            <v>1</v>
          </cell>
          <cell r="H994">
            <v>3960</v>
          </cell>
        </row>
        <row r="995">
          <cell r="A995" t="str">
            <v>TRAINING</v>
          </cell>
        </row>
        <row r="996">
          <cell r="A996" t="str">
            <v>ATSP/Internetworking Assessment</v>
          </cell>
          <cell r="B996" t="str">
            <v>1600ATSPINT</v>
          </cell>
          <cell r="C996" t="str">
            <v>Provides access to the ATSP/Internetworking Assessment Exam. To register or for more information please visit www.adtran.com/university.</v>
          </cell>
          <cell r="D996">
            <v>50</v>
          </cell>
          <cell r="E996" t="str">
            <v>N/A</v>
          </cell>
          <cell r="F996" t="str">
            <v>N/A</v>
          </cell>
          <cell r="G996">
            <v>0</v>
          </cell>
          <cell r="H996">
            <v>0</v>
          </cell>
        </row>
        <row r="997">
          <cell r="A997" t="str">
            <v>Internetworking Basics</v>
          </cell>
          <cell r="B997" t="str">
            <v>1600INTWRKE</v>
          </cell>
          <cell r="C997" t="str">
            <v>Provides an enrollment in the 1 day Internetworking Basics training course at an ADTRAN training facility. To register or for more information please call 800-615-1176 extension 7500.</v>
          </cell>
          <cell r="D997">
            <v>300</v>
          </cell>
          <cell r="E997" t="str">
            <v>N/A</v>
          </cell>
          <cell r="F997" t="str">
            <v>N/A</v>
          </cell>
          <cell r="G997">
            <v>0</v>
          </cell>
          <cell r="H997">
            <v>0</v>
          </cell>
          <cell r="I997" t="str">
            <v xml:space="preserve"> </v>
          </cell>
          <cell r="J997" t="str">
            <v xml:space="preserve"> </v>
          </cell>
          <cell r="K997" t="str">
            <v xml:space="preserve"> </v>
          </cell>
        </row>
        <row r="998">
          <cell r="A998" t="str">
            <v>Internetworking Basics</v>
          </cell>
          <cell r="B998" t="str">
            <v>1600INTWRKC</v>
          </cell>
          <cell r="C998" t="str">
            <v>Provides a 1 day Internetworking Basics course at your site. Price includes course fees, travel (continental US), equipment, and training materials for up to 12 students. To register or for more information please call 800-615-1176 extension 7500.</v>
          </cell>
          <cell r="D998">
            <v>3000</v>
          </cell>
          <cell r="E998" t="str">
            <v>N/A</v>
          </cell>
          <cell r="F998" t="str">
            <v>N/A</v>
          </cell>
          <cell r="G998">
            <v>0</v>
          </cell>
          <cell r="H998">
            <v>0</v>
          </cell>
          <cell r="I998" t="str">
            <v xml:space="preserve"> </v>
          </cell>
          <cell r="J998" t="str">
            <v xml:space="preserve"> </v>
          </cell>
          <cell r="K998" t="str">
            <v xml:space="preserve"> </v>
          </cell>
        </row>
        <row r="999">
          <cell r="A999" t="str">
            <v>I&amp;M of NetVanta Switches</v>
          </cell>
          <cell r="B999" t="str">
            <v>1600NET1E</v>
          </cell>
          <cell r="C999" t="str">
            <v>Provides an enrollment in the 2 day I&amp;M of NetVanta Switches course at an ADTRAN training facility. To register or for more information please call 800-615-1176 extension 7500.</v>
          </cell>
          <cell r="D999">
            <v>600</v>
          </cell>
          <cell r="E999" t="str">
            <v>N/A</v>
          </cell>
          <cell r="F999" t="str">
            <v>N/A</v>
          </cell>
          <cell r="G999">
            <v>0</v>
          </cell>
          <cell r="H999">
            <v>0</v>
          </cell>
          <cell r="I999" t="str">
            <v xml:space="preserve"> </v>
          </cell>
          <cell r="J999" t="str">
            <v xml:space="preserve"> </v>
          </cell>
          <cell r="K999" t="str">
            <v xml:space="preserve"> </v>
          </cell>
        </row>
        <row r="1000">
          <cell r="A1000" t="str">
            <v>I&amp;M of NetVanta Switches</v>
          </cell>
          <cell r="B1000" t="str">
            <v>1600NET1C</v>
          </cell>
          <cell r="C1000" t="str">
            <v>Provides a 2 day I&amp;M of NetVanta Switches course at your site. Price includes course fees, travel (continental US), equipment, and training materials for up to 12 students. To register or for more information please call 800-615-1176 extension 7500.</v>
          </cell>
          <cell r="D1000">
            <v>6000</v>
          </cell>
          <cell r="E1000" t="str">
            <v>N/A</v>
          </cell>
          <cell r="F1000" t="str">
            <v>N/A</v>
          </cell>
          <cell r="G1000">
            <v>0</v>
          </cell>
          <cell r="H1000">
            <v>0</v>
          </cell>
          <cell r="I1000" t="str">
            <v xml:space="preserve"> </v>
          </cell>
          <cell r="J1000" t="str">
            <v xml:space="preserve"> </v>
          </cell>
          <cell r="K1000" t="str">
            <v xml:space="preserve"> </v>
          </cell>
        </row>
        <row r="1001">
          <cell r="A1001" t="str">
            <v>I&amp;M of NetVanta Firewall &amp; VPN Course</v>
          </cell>
          <cell r="B1001" t="str">
            <v>1600VPNC</v>
          </cell>
          <cell r="C1001" t="str">
            <v>Provides a 1 day NetVanta Firewall &amp; VPN Installation and Maintenance course at your site. Price includes course fees, travel (continental US), equipment, and training materials for up to 12 students. To register or for more information please call 800-61</v>
          </cell>
          <cell r="D1001">
            <v>4500</v>
          </cell>
          <cell r="E1001" t="str">
            <v>N/A</v>
          </cell>
          <cell r="F1001" t="str">
            <v>N/A</v>
          </cell>
          <cell r="G1001">
            <v>0</v>
          </cell>
          <cell r="H1001">
            <v>0</v>
          </cell>
          <cell r="I1001" t="str">
            <v xml:space="preserve"> </v>
          </cell>
          <cell r="J1001" t="str">
            <v xml:space="preserve"> </v>
          </cell>
          <cell r="K1001" t="str">
            <v xml:space="preserve"> </v>
          </cell>
        </row>
        <row r="1002">
          <cell r="A1002" t="str">
            <v>I&amp;M of NetVanta Firewall &amp; VPN</v>
          </cell>
          <cell r="B1002" t="str">
            <v>1600VPNE</v>
          </cell>
          <cell r="C1002" t="str">
            <v>Provides an enrollment in the 1day NetVanta Firewall &amp; VPN Installation and Maintenance training course at an ADTRAN training facility. To register or for more information please call 800-615-1176 extension 7500.</v>
          </cell>
          <cell r="D1002">
            <v>450</v>
          </cell>
          <cell r="E1002" t="str">
            <v>N/A</v>
          </cell>
          <cell r="F1002" t="str">
            <v>N/A</v>
          </cell>
          <cell r="G1002">
            <v>0</v>
          </cell>
          <cell r="H1002">
            <v>0</v>
          </cell>
          <cell r="I1002" t="str">
            <v xml:space="preserve"> </v>
          </cell>
          <cell r="J1002" t="str">
            <v xml:space="preserve"> </v>
          </cell>
          <cell r="K1002" t="str">
            <v xml:space="preserve"> </v>
          </cell>
        </row>
        <row r="1003">
          <cell r="A1003" t="str">
            <v>NetVanta 3000 Series CBT</v>
          </cell>
          <cell r="B1003" t="str">
            <v>1600NET3CBT</v>
          </cell>
          <cell r="C1003" t="str">
            <v>An interactive Computer Base Training (CBT) program that introduces the user to the features and operations of the NetVanta 3000 Series products. The CBT includes 3 lab exercise and a course exam. To purchase or for more information please visit www.adtra</v>
          </cell>
          <cell r="D1003">
            <v>75</v>
          </cell>
          <cell r="E1003" t="str">
            <v>N/A</v>
          </cell>
          <cell r="F1003" t="str">
            <v>N/A</v>
          </cell>
          <cell r="G1003">
            <v>0</v>
          </cell>
          <cell r="H1003">
            <v>0</v>
          </cell>
          <cell r="I1003" t="str">
            <v xml:space="preserve"> </v>
          </cell>
          <cell r="J1003" t="str">
            <v xml:space="preserve"> </v>
          </cell>
          <cell r="K1003" t="str">
            <v xml:space="preserve"> </v>
          </cell>
        </row>
        <row r="1004">
          <cell r="A1004" t="str">
            <v>NetVanta 1000 Series CBT</v>
          </cell>
          <cell r="B1004" t="str">
            <v>1600NET1CBT</v>
          </cell>
          <cell r="C1004" t="str">
            <v>An interactive Computer Base Training (CBT) program that introduces the user to the features and operations of the NetVanta 1000 Series products. The CBT includes lab exercise and a course exam. To purchase or for more information please visit www.adtran.</v>
          </cell>
          <cell r="D1004">
            <v>75</v>
          </cell>
          <cell r="E1004" t="str">
            <v>N/A</v>
          </cell>
          <cell r="F1004" t="str">
            <v>N/A</v>
          </cell>
          <cell r="G1004">
            <v>0</v>
          </cell>
          <cell r="H1004">
            <v>0</v>
          </cell>
          <cell r="I1004" t="str">
            <v xml:space="preserve"> </v>
          </cell>
          <cell r="J1004" t="str">
            <v xml:space="preserve"> </v>
          </cell>
          <cell r="K1004" t="str">
            <v xml:space="preserve"> </v>
          </cell>
        </row>
        <row r="1005">
          <cell r="A1005" t="str">
            <v>NetVanta 5000 Series CBT</v>
          </cell>
          <cell r="B1005" t="str">
            <v>1600NET5CBT</v>
          </cell>
          <cell r="C1005" t="str">
            <v>An interactive Computer Base Training (CBT) program that introduces the user to the features and operations of the NetVanta 5000 Series products. The CBT includes lab exercise and a course exam. To purchase or for more information please visit www.adtran.</v>
          </cell>
          <cell r="D1005">
            <v>75</v>
          </cell>
          <cell r="E1005" t="str">
            <v>N/A</v>
          </cell>
          <cell r="F1005" t="str">
            <v>N/A</v>
          </cell>
          <cell r="G1005">
            <v>0</v>
          </cell>
          <cell r="H1005">
            <v>0</v>
          </cell>
          <cell r="I1005" t="str">
            <v xml:space="preserve"> </v>
          </cell>
          <cell r="J1005" t="str">
            <v xml:space="preserve"> </v>
          </cell>
          <cell r="K1005" t="str">
            <v xml:space="preserve"> </v>
          </cell>
        </row>
        <row r="1006">
          <cell r="A1006" t="str">
            <v>I&amp;M of NetVanta Routers Basics</v>
          </cell>
          <cell r="B1006" t="str">
            <v>1600NET3BE</v>
          </cell>
          <cell r="C1006" t="str">
            <v>Provides an enrollment in the 2 day I&amp;M of NetVanta Routers Basics course at an ADTRAN training facility. To register or for more information please call 800-615-1176 extension 7500.</v>
          </cell>
          <cell r="D1006">
            <v>600</v>
          </cell>
          <cell r="E1006" t="str">
            <v>N/A</v>
          </cell>
          <cell r="F1006" t="str">
            <v>N/A</v>
          </cell>
          <cell r="G1006">
            <v>0</v>
          </cell>
          <cell r="H1006">
            <v>0</v>
          </cell>
          <cell r="I1006" t="str">
            <v xml:space="preserve"> </v>
          </cell>
          <cell r="J1006" t="str">
            <v xml:space="preserve"> </v>
          </cell>
          <cell r="K1006" t="str">
            <v xml:space="preserve"> </v>
          </cell>
        </row>
        <row r="1007">
          <cell r="A1007" t="str">
            <v>I&amp;M of NetVanta Routers Basics</v>
          </cell>
          <cell r="B1007" t="str">
            <v>1600NET3BC</v>
          </cell>
          <cell r="C1007" t="str">
            <v>Provides a 2 day I&amp;M of NetVanta Routers course at your site. Price includes course fees, travel (continental US), equipment, and training materials for up to 12 students. To register or for more information please call 800-615-1176 extension 7500.</v>
          </cell>
          <cell r="D1007">
            <v>6000</v>
          </cell>
          <cell r="E1007" t="str">
            <v>N/A</v>
          </cell>
          <cell r="F1007" t="str">
            <v>N/A</v>
          </cell>
          <cell r="G1007">
            <v>0</v>
          </cell>
          <cell r="H1007">
            <v>0</v>
          </cell>
          <cell r="I1007" t="str">
            <v xml:space="preserve"> </v>
          </cell>
          <cell r="J1007" t="str">
            <v xml:space="preserve"> </v>
          </cell>
          <cell r="K1007" t="str">
            <v xml:space="preserve"> </v>
          </cell>
        </row>
        <row r="1008">
          <cell r="A1008" t="str">
            <v>I&amp;M of NetVanta Routers Advanced</v>
          </cell>
          <cell r="B1008" t="str">
            <v>1600NET3AE</v>
          </cell>
          <cell r="C1008" t="str">
            <v>Provides an enrollment in the 2 day I&amp;M of NetVanta Routers Advanced course at an ADTRAN training facility. To register or for more information please call 800-615-1176 extension 7500.</v>
          </cell>
          <cell r="D1008">
            <v>600</v>
          </cell>
          <cell r="E1008" t="str">
            <v>N/A</v>
          </cell>
          <cell r="F1008" t="str">
            <v>N/A</v>
          </cell>
          <cell r="G1008">
            <v>0</v>
          </cell>
          <cell r="H1008">
            <v>0</v>
          </cell>
          <cell r="I1008" t="str">
            <v xml:space="preserve"> </v>
          </cell>
          <cell r="J1008" t="str">
            <v xml:space="preserve"> </v>
          </cell>
          <cell r="K1008" t="str">
            <v xml:space="preserve"> </v>
          </cell>
        </row>
        <row r="1009">
          <cell r="A1009" t="str">
            <v>I&amp;M of NetVanta Routers Advanced</v>
          </cell>
          <cell r="B1009" t="str">
            <v>1600NET3AC</v>
          </cell>
          <cell r="C1009" t="str">
            <v>Provides a 2 day I&amp;M of NetVanta Routers Advanced course at your site. Price includes course fees, travel (continental US), equipment, and training materials for up to 12 students. To register or for more information please call 800-615-1176 extension 750</v>
          </cell>
          <cell r="D1009">
            <v>6000</v>
          </cell>
          <cell r="E1009" t="str">
            <v>N/A</v>
          </cell>
          <cell r="F1009" t="str">
            <v>N/A</v>
          </cell>
          <cell r="G1009">
            <v>0</v>
          </cell>
          <cell r="H1009">
            <v>0</v>
          </cell>
          <cell r="I1009" t="str">
            <v xml:space="preserve"> </v>
          </cell>
          <cell r="J1009" t="str">
            <v xml:space="preserve"> </v>
          </cell>
          <cell r="K1009" t="str">
            <v xml:space="preserve"> </v>
          </cell>
        </row>
        <row r="1010">
          <cell r="A1010" t="str">
            <v>I&amp;M of NetVanta for Cisco Users</v>
          </cell>
          <cell r="B1010" t="str">
            <v>1600NET3CUE</v>
          </cell>
          <cell r="C1010" t="str">
            <v>Provides an enrollment in the 1 day I&amp;M of NetVanta 3000 Series for Cisco Users course at an ADTRAN training facility. To register or for more information please call 800-615-1176 extension 7500.</v>
          </cell>
          <cell r="D1010">
            <v>300</v>
          </cell>
          <cell r="E1010" t="str">
            <v>N/A</v>
          </cell>
          <cell r="F1010" t="str">
            <v>N/A</v>
          </cell>
          <cell r="G1010">
            <v>0</v>
          </cell>
          <cell r="H1010">
            <v>0</v>
          </cell>
          <cell r="I1010" t="str">
            <v xml:space="preserve"> </v>
          </cell>
          <cell r="J1010" t="str">
            <v xml:space="preserve"> </v>
          </cell>
          <cell r="K1010" t="str">
            <v xml:space="preserve"> </v>
          </cell>
        </row>
        <row r="1011">
          <cell r="A1011" t="str">
            <v>I&amp;M of NetVanta for Cisco Users</v>
          </cell>
          <cell r="B1011" t="str">
            <v>1600NET3CUC</v>
          </cell>
          <cell r="C1011" t="str">
            <v>Provides a 1 day I&amp;M of NetVanta 3000 Series for Cisco Users course at your site. Price includes course fees, travel (continental US), equipment, and training materials for up to 12 students. To register or for more information please call 800-615-1176 ex</v>
          </cell>
          <cell r="D1011">
            <v>3000</v>
          </cell>
          <cell r="E1011" t="str">
            <v>N/A</v>
          </cell>
          <cell r="F1011" t="str">
            <v>N/A</v>
          </cell>
          <cell r="G1011">
            <v>0</v>
          </cell>
          <cell r="H1011">
            <v>0</v>
          </cell>
          <cell r="I1011" t="str">
            <v xml:space="preserve"> </v>
          </cell>
          <cell r="J1011" t="str">
            <v xml:space="preserve"> </v>
          </cell>
          <cell r="K1011" t="str">
            <v xml:space="preserve"> </v>
          </cell>
        </row>
        <row r="1012">
          <cell r="A1012" t="str">
            <v>I&amp;M of NetVanta 3000 Series Course</v>
          </cell>
          <cell r="B1012" t="str">
            <v>1600NET3C</v>
          </cell>
          <cell r="C1012" t="str">
            <v>Provides a 4 day NetVanta 3000 Series Installation and Maintenance course at your site. Price includes course fees, travel (continental US), equipment, and training materials for up to 12 students. To register or for more information please call 800-615-1</v>
          </cell>
          <cell r="D1012">
            <v>12000</v>
          </cell>
          <cell r="E1012" t="str">
            <v>N/A</v>
          </cell>
          <cell r="F1012" t="str">
            <v>N/A</v>
          </cell>
          <cell r="G1012">
            <v>0</v>
          </cell>
          <cell r="H1012">
            <v>0</v>
          </cell>
          <cell r="I1012" t="str">
            <v xml:space="preserve"> </v>
          </cell>
          <cell r="J1012" t="str">
            <v xml:space="preserve"> </v>
          </cell>
          <cell r="K1012" t="str">
            <v xml:space="preserve"> </v>
          </cell>
        </row>
        <row r="1013">
          <cell r="A1013" t="str">
            <v>I&amp;M of NetVanta 3000 Series</v>
          </cell>
          <cell r="B1013" t="str">
            <v>1600NET3E</v>
          </cell>
          <cell r="C1013" t="str">
            <v>Provides an enrollment in the 4 day NetVanta 3000 Series Installation and Maintenance training course at an ADTRAN training facility. To register or for more information please call 800-615-1176 extension 7500.</v>
          </cell>
          <cell r="D1013">
            <v>1200</v>
          </cell>
          <cell r="E1013" t="str">
            <v>N/A</v>
          </cell>
          <cell r="F1013" t="str">
            <v>N/A</v>
          </cell>
          <cell r="G1013">
            <v>0</v>
          </cell>
          <cell r="H1013">
            <v>0</v>
          </cell>
          <cell r="I1013" t="str">
            <v xml:space="preserve"> </v>
          </cell>
          <cell r="J1013" t="str">
            <v xml:space="preserve"> </v>
          </cell>
          <cell r="K1013" t="str">
            <v xml:space="preserve"> </v>
          </cell>
        </row>
        <row r="1014">
          <cell r="A1014" t="str">
            <v>I&amp;M of ATLAS - Dedicated &amp; Switched Applications Course</v>
          </cell>
          <cell r="B1014" t="str">
            <v>1600ATLAS01C</v>
          </cell>
          <cell r="C1014" t="str">
            <v>Provides a 2 Day Atlas - Dedicated and Switched Applications Installation and Maintenance course at your site. Price includes course fees, travel (continental US), equipment, and training materials for up to 12 students. To register or for more informatio</v>
          </cell>
          <cell r="D1014">
            <v>6000</v>
          </cell>
          <cell r="E1014" t="str">
            <v>N/A</v>
          </cell>
          <cell r="F1014" t="str">
            <v>N/A</v>
          </cell>
          <cell r="G1014">
            <v>0</v>
          </cell>
          <cell r="H1014">
            <v>0</v>
          </cell>
          <cell r="I1014" t="str">
            <v xml:space="preserve"> </v>
          </cell>
          <cell r="J1014" t="str">
            <v xml:space="preserve"> </v>
          </cell>
          <cell r="K1014" t="str">
            <v xml:space="preserve"> </v>
          </cell>
        </row>
        <row r="1015">
          <cell r="A1015" t="str">
            <v>I&amp;M of ATLAS -  Dedicated &amp; Switched Applications</v>
          </cell>
          <cell r="B1015" t="str">
            <v>1600ATLAS01E</v>
          </cell>
          <cell r="C1015" t="str">
            <v>Provides an enrollment in the 2 day Atlas - Dedicated and Switched Applications Installation and Maintenance course at an ADTRAN training facility. To register or for more information please call 800-615-1176 extension 7500.</v>
          </cell>
          <cell r="D1015">
            <v>600</v>
          </cell>
          <cell r="E1015" t="str">
            <v>N/A</v>
          </cell>
          <cell r="F1015" t="str">
            <v>N/A</v>
          </cell>
          <cell r="G1015">
            <v>0</v>
          </cell>
          <cell r="H1015">
            <v>0</v>
          </cell>
          <cell r="I1015" t="str">
            <v xml:space="preserve"> </v>
          </cell>
          <cell r="J1015" t="str">
            <v xml:space="preserve"> </v>
          </cell>
          <cell r="K1015" t="str">
            <v xml:space="preserve"> </v>
          </cell>
        </row>
        <row r="1016">
          <cell r="A1016" t="str">
            <v>I&amp;M of ATLAS - Packet Data Applications</v>
          </cell>
          <cell r="B1016" t="str">
            <v>1600ATLAS02C</v>
          </cell>
          <cell r="C1016" t="str">
            <v>Provides a 2 day Atlas - Packet Data Applications Installation and Maintenance course at your site. Price includes course fees, travel (continental US), equipment, and training materials for up to 12 students. To register or for more information, call 800</v>
          </cell>
          <cell r="D1016">
            <v>6000</v>
          </cell>
          <cell r="E1016" t="str">
            <v>N/A</v>
          </cell>
          <cell r="F1016" t="str">
            <v>N/A</v>
          </cell>
          <cell r="G1016">
            <v>0</v>
          </cell>
          <cell r="H1016">
            <v>0</v>
          </cell>
          <cell r="I1016" t="str">
            <v xml:space="preserve"> </v>
          </cell>
          <cell r="J1016" t="str">
            <v xml:space="preserve"> </v>
          </cell>
          <cell r="K1016" t="str">
            <v xml:space="preserve"> </v>
          </cell>
        </row>
        <row r="1017">
          <cell r="A1017" t="str">
            <v>I&amp;M of ATLAS - Packet Data Applications</v>
          </cell>
          <cell r="B1017" t="str">
            <v>1600ATLAS02E</v>
          </cell>
          <cell r="C1017" t="str">
            <v>Provides an enrollment in the 2 day Atlas Products (Frame Relay, Voice Compression and Dial Backup Applications) Installation and Maintenance course at an ADTRAN training facility. To register or for more information please call 800-615-1176 extension 750</v>
          </cell>
          <cell r="D1017">
            <v>600</v>
          </cell>
          <cell r="E1017" t="str">
            <v>N/A</v>
          </cell>
          <cell r="F1017" t="str">
            <v>N/A</v>
          </cell>
          <cell r="G1017">
            <v>0</v>
          </cell>
          <cell r="H1017">
            <v>0</v>
          </cell>
          <cell r="I1017" t="str">
            <v xml:space="preserve"> </v>
          </cell>
          <cell r="J1017" t="str">
            <v xml:space="preserve"> </v>
          </cell>
          <cell r="K1017" t="str">
            <v xml:space="preserve"> </v>
          </cell>
        </row>
        <row r="1018">
          <cell r="A1018" t="str">
            <v>I&amp;M of TSU 100/120/600 Course</v>
          </cell>
          <cell r="B1018" t="str">
            <v>1600T1DAVOC</v>
          </cell>
          <cell r="C1018" t="str">
            <v>Provides a 2 day TSU 100/120/600 course at your site. Price includes course fees, travel (continental US), equipment, and training materials for up to 12 students. To register or for more information, call 800-615-1176 extension 7500.</v>
          </cell>
          <cell r="D1018">
            <v>6000</v>
          </cell>
          <cell r="E1018" t="str">
            <v>N/A</v>
          </cell>
          <cell r="F1018" t="str">
            <v>N/A</v>
          </cell>
          <cell r="G1018">
            <v>0</v>
          </cell>
          <cell r="H1018">
            <v>0</v>
          </cell>
          <cell r="I1018" t="str">
            <v xml:space="preserve"> </v>
          </cell>
          <cell r="J1018" t="str">
            <v xml:space="preserve"> </v>
          </cell>
          <cell r="K1018" t="str">
            <v xml:space="preserve"> </v>
          </cell>
        </row>
        <row r="1019">
          <cell r="A1019" t="str">
            <v>I&amp;M of TSU 100/120/600</v>
          </cell>
          <cell r="B1019" t="str">
            <v>1600T1DAVOE</v>
          </cell>
          <cell r="C1019" t="str">
            <v xml:space="preserve">Provides an enrollment in the 2 day TSU 100/120/600 Installation and Maintenance course at an ADTRAN training facility. To register or for more information, call  800-615-1176 extension 7500. </v>
          </cell>
          <cell r="D1019">
            <v>600</v>
          </cell>
          <cell r="E1019" t="str">
            <v>N/A</v>
          </cell>
          <cell r="F1019" t="str">
            <v>N/A</v>
          </cell>
          <cell r="G1019">
            <v>0</v>
          </cell>
          <cell r="H1019">
            <v>0</v>
          </cell>
          <cell r="I1019" t="str">
            <v xml:space="preserve"> </v>
          </cell>
          <cell r="J1019" t="str">
            <v xml:space="preserve"> </v>
          </cell>
          <cell r="K1019" t="str">
            <v xml:space="preserve"> </v>
          </cell>
        </row>
        <row r="1020">
          <cell r="A1020" t="str">
            <v>I&amp;M of MX2800 and T3SU300 Course</v>
          </cell>
          <cell r="B1020" t="str">
            <v>1600T3PRODC</v>
          </cell>
          <cell r="C1020" t="str">
            <v>Provides a 1 day MX2800 and T3SU300 course at your site. Price includes course fees, travel (continental US), equipment, and training materials for up to 12 students. To register or for more information, call 800-615-1176 extension 7500.</v>
          </cell>
          <cell r="D1020">
            <v>3000</v>
          </cell>
          <cell r="E1020" t="str">
            <v>N/A</v>
          </cell>
          <cell r="F1020" t="str">
            <v>N/A</v>
          </cell>
          <cell r="G1020">
            <v>1</v>
          </cell>
          <cell r="H1020">
            <v>3000</v>
          </cell>
          <cell r="I1020" t="str">
            <v xml:space="preserve"> </v>
          </cell>
          <cell r="J1020" t="str">
            <v xml:space="preserve"> </v>
          </cell>
          <cell r="K1020" t="str">
            <v xml:space="preserve"> </v>
          </cell>
        </row>
        <row r="1021">
          <cell r="A1021" t="str">
            <v>I&amp;M of MX2800 and T3SU300</v>
          </cell>
          <cell r="B1021" t="str">
            <v>1600T3PRODE</v>
          </cell>
          <cell r="C1021" t="str">
            <v>Provides an enrollment in the 1 day MX2800 and T3SU300 Installation and Maintenance course at an ADTRAN training facility. To register or for more information please call 800-615-1176 extension 7500.</v>
          </cell>
          <cell r="D1021">
            <v>300</v>
          </cell>
          <cell r="E1021" t="str">
            <v>N/A</v>
          </cell>
          <cell r="F1021" t="str">
            <v>N/A</v>
          </cell>
          <cell r="G1021">
            <v>1</v>
          </cell>
          <cell r="H1021">
            <v>300</v>
          </cell>
          <cell r="I1021" t="str">
            <v xml:space="preserve"> </v>
          </cell>
          <cell r="J1021" t="str">
            <v xml:space="preserve"> </v>
          </cell>
          <cell r="K1021" t="str">
            <v xml:space="preserve"> </v>
          </cell>
        </row>
        <row r="1022">
          <cell r="A1022" t="str">
            <v>I&amp;M of Total Access 600 SeriesT1/TDM Course</v>
          </cell>
          <cell r="B1022" t="str">
            <v>1600TA600TC</v>
          </cell>
          <cell r="C1022" t="str">
            <v>Provides a 1 day Total Access 600 Series T1/TDM Products Installation and Maintenance course at your site. Price includes course fees, travel (continental US), equipment, and training materials for up to 12 students. To register or for more information, c</v>
          </cell>
          <cell r="D1022">
            <v>3000</v>
          </cell>
          <cell r="E1022" t="str">
            <v>N/A</v>
          </cell>
          <cell r="F1022" t="str">
            <v>N/A</v>
          </cell>
          <cell r="G1022">
            <v>0</v>
          </cell>
          <cell r="H1022">
            <v>0</v>
          </cell>
          <cell r="I1022" t="str">
            <v xml:space="preserve"> </v>
          </cell>
          <cell r="J1022" t="str">
            <v xml:space="preserve"> </v>
          </cell>
          <cell r="K1022" t="str">
            <v xml:space="preserve"> </v>
          </cell>
        </row>
        <row r="1023">
          <cell r="A1023" t="str">
            <v>I&amp;M of Total Access 600 Series T1/TDM</v>
          </cell>
          <cell r="B1023" t="str">
            <v>1600TA600TE</v>
          </cell>
          <cell r="C1023" t="str">
            <v>Provides an enrollment in the 1 day Total Access 600 Series T1/TDM Products Installation and Maintenance course at an ADTRAN training facility. To register or for more information please call 800-615-1176 extension 7500.</v>
          </cell>
          <cell r="D1023">
            <v>300</v>
          </cell>
          <cell r="E1023" t="str">
            <v>N/A</v>
          </cell>
          <cell r="F1023" t="str">
            <v>N/A</v>
          </cell>
          <cell r="G1023">
            <v>0</v>
          </cell>
          <cell r="H1023">
            <v>0</v>
          </cell>
          <cell r="I1023" t="str">
            <v xml:space="preserve"> </v>
          </cell>
          <cell r="J1023" t="str">
            <v xml:space="preserve"> </v>
          </cell>
          <cell r="K1023" t="str">
            <v xml:space="preserve"> </v>
          </cell>
        </row>
        <row r="1024">
          <cell r="A1024" t="str">
            <v>I&amp;M of Total Access 750/850 Course</v>
          </cell>
          <cell r="B1024" t="str">
            <v>1600TA7585C</v>
          </cell>
          <cell r="C1024" t="str">
            <v>Provides 1 day Total Access 750/850 I&amp;M Course at your site. Price includes course fees, travel (continental US), equipment, and training materials for up to 12 students. To register or for more information, call 800-615-1176 extension 7500.</v>
          </cell>
          <cell r="D1024">
            <v>3000</v>
          </cell>
          <cell r="E1024" t="str">
            <v>N/A</v>
          </cell>
          <cell r="F1024" t="str">
            <v>N/A</v>
          </cell>
          <cell r="G1024">
            <v>0</v>
          </cell>
          <cell r="H1024">
            <v>0</v>
          </cell>
          <cell r="I1024" t="str">
            <v xml:space="preserve"> </v>
          </cell>
          <cell r="J1024" t="str">
            <v xml:space="preserve"> </v>
          </cell>
          <cell r="K1024" t="str">
            <v xml:space="preserve"> </v>
          </cell>
        </row>
        <row r="1025">
          <cell r="A1025" t="str">
            <v xml:space="preserve">I&amp;M of Total Access 750/850 </v>
          </cell>
          <cell r="B1025" t="str">
            <v>1600TA7585E</v>
          </cell>
          <cell r="C1025" t="str">
            <v xml:space="preserve">Provides an enrollment in the 1 day Total Access 750/850 Installation and Maintenance course at an ADTRAN training facility. To register or for more information, call  800-615-1176 extension 7500. </v>
          </cell>
          <cell r="D1025">
            <v>300</v>
          </cell>
          <cell r="E1025" t="str">
            <v>N/A</v>
          </cell>
          <cell r="F1025" t="str">
            <v>N/A</v>
          </cell>
          <cell r="G1025">
            <v>0</v>
          </cell>
          <cell r="H1025">
            <v>0</v>
          </cell>
          <cell r="I1025" t="str">
            <v xml:space="preserve"> </v>
          </cell>
          <cell r="J1025" t="str">
            <v xml:space="preserve"> </v>
          </cell>
          <cell r="K1025" t="str">
            <v xml:space="preserve"> </v>
          </cell>
        </row>
        <row r="1026">
          <cell r="A1026" t="str">
            <v>I&amp;M of Total Access 850 RCU Course</v>
          </cell>
          <cell r="B1026" t="str">
            <v>1600TA85ROC</v>
          </cell>
          <cell r="C1026" t="str">
            <v>Provides a 1.5 day Total Access 850 RCU Installation and Maintenance course at your site. Price includes course fees, travel (continental US), equipment, and training materials for up to 12 students. To register or for more information please call 800-615</v>
          </cell>
          <cell r="D1026">
            <v>4500</v>
          </cell>
          <cell r="E1026" t="str">
            <v>N/A</v>
          </cell>
          <cell r="F1026" t="str">
            <v>N/A</v>
          </cell>
          <cell r="G1026">
            <v>0</v>
          </cell>
          <cell r="H1026">
            <v>0</v>
          </cell>
          <cell r="I1026" t="str">
            <v xml:space="preserve"> </v>
          </cell>
          <cell r="J1026" t="str">
            <v xml:space="preserve"> </v>
          </cell>
          <cell r="K1026" t="str">
            <v xml:space="preserve"> </v>
          </cell>
        </row>
        <row r="1027">
          <cell r="A1027" t="str">
            <v>I&amp;M of Total Access 850 RCU</v>
          </cell>
          <cell r="B1027" t="str">
            <v>1600TA85ROE</v>
          </cell>
          <cell r="C1027" t="str">
            <v>Provides an enrollment in the 1.5 day Total Access 850 RCU Installation and Maintenance training course at an ADTRAN training facility. To register or for more information please call 800-615-1176 extension 7500.</v>
          </cell>
          <cell r="D1027">
            <v>450</v>
          </cell>
          <cell r="E1027" t="str">
            <v>N/A</v>
          </cell>
          <cell r="F1027" t="str">
            <v>N/A</v>
          </cell>
          <cell r="G1027">
            <v>0</v>
          </cell>
          <cell r="H1027">
            <v>0</v>
          </cell>
          <cell r="I1027" t="str">
            <v xml:space="preserve"> </v>
          </cell>
          <cell r="J1027" t="str">
            <v xml:space="preserve"> </v>
          </cell>
          <cell r="K1027" t="str">
            <v xml:space="preserve"> </v>
          </cell>
        </row>
        <row r="1028">
          <cell r="A1028" t="str">
            <v>I&amp;M of Tracer Series Course</v>
          </cell>
          <cell r="B1028" t="str">
            <v>1600WRLESSC</v>
          </cell>
          <cell r="C1028" t="str">
            <v>Provides a 1 day Tracer Series Installation and Maintenance course at your site. Price includes course fees, travel (continental US), equipment, and training materials for up to 12 students. To register or for more information please call 800-615-1176 ext</v>
          </cell>
          <cell r="D1028">
            <v>3000</v>
          </cell>
          <cell r="E1028" t="str">
            <v>N/A</v>
          </cell>
          <cell r="F1028" t="str">
            <v>N/A</v>
          </cell>
          <cell r="G1028">
            <v>0</v>
          </cell>
          <cell r="H1028">
            <v>0</v>
          </cell>
          <cell r="I1028" t="str">
            <v xml:space="preserve"> </v>
          </cell>
          <cell r="J1028" t="str">
            <v xml:space="preserve"> </v>
          </cell>
          <cell r="K1028" t="str">
            <v xml:space="preserve"> </v>
          </cell>
        </row>
        <row r="1029">
          <cell r="A1029" t="str">
            <v xml:space="preserve">I&amp;M of Tracer Series </v>
          </cell>
          <cell r="B1029" t="str">
            <v>1600WRLESSE</v>
          </cell>
          <cell r="C1029" t="str">
            <v>Provides an enrollment in the 1 day Tracer Series Installation and Maintenance training course at an ADTRAN training facility. To register or for more information please call 800-615-1176 extension 7500.</v>
          </cell>
          <cell r="D1029">
            <v>300</v>
          </cell>
          <cell r="E1029" t="str">
            <v>N/A</v>
          </cell>
          <cell r="F1029" t="str">
            <v>N/A</v>
          </cell>
          <cell r="G1029">
            <v>0</v>
          </cell>
          <cell r="H1029">
            <v>0</v>
          </cell>
          <cell r="I1029" t="str">
            <v xml:space="preserve"> </v>
          </cell>
          <cell r="J1029" t="str">
            <v xml:space="preserve"> </v>
          </cell>
          <cell r="K1029" t="str">
            <v xml:space="preserve"> </v>
          </cell>
        </row>
        <row r="1030">
          <cell r="A1030" t="str">
            <v>I&amp;M of Frame Relay Access Devices (FRAD - Express 5000) Course</v>
          </cell>
          <cell r="B1030" t="str">
            <v>1600FRAD01C</v>
          </cell>
          <cell r="C1030" t="str">
            <v>Provides a 2 day Frame Relay Access Installations and Maintenance course at your site. Price includes course fees, travel (continental US), equipment, and training materials for up to 12 students. To register or for more information please call 800-615-11</v>
          </cell>
          <cell r="D1030">
            <v>6000</v>
          </cell>
          <cell r="E1030" t="str">
            <v>N/A</v>
          </cell>
          <cell r="F1030" t="str">
            <v>N/A</v>
          </cell>
          <cell r="G1030">
            <v>0</v>
          </cell>
          <cell r="H1030">
            <v>0</v>
          </cell>
          <cell r="I1030" t="str">
            <v xml:space="preserve"> </v>
          </cell>
          <cell r="J1030" t="str">
            <v xml:space="preserve"> </v>
          </cell>
          <cell r="K1030" t="str">
            <v xml:space="preserve"> </v>
          </cell>
        </row>
        <row r="1031">
          <cell r="A1031" t="str">
            <v>I&amp;M of Frame Relay Access Devices (FRAD - Express 5000)</v>
          </cell>
          <cell r="B1031" t="str">
            <v>1600FRAD01E</v>
          </cell>
          <cell r="C1031" t="str">
            <v>Provides an enrollment in the 2 day Frame Relay Access Devices Installation and Maintenance course at an ADTRAN training facility. To register or for more information please call 800-615-1176 extension 7500.</v>
          </cell>
          <cell r="D1031">
            <v>600</v>
          </cell>
          <cell r="E1031" t="str">
            <v>N/A</v>
          </cell>
          <cell r="F1031" t="str">
            <v>N/A</v>
          </cell>
          <cell r="G1031">
            <v>0</v>
          </cell>
          <cell r="H1031">
            <v>0</v>
          </cell>
          <cell r="I1031" t="str">
            <v xml:space="preserve"> </v>
          </cell>
          <cell r="J1031" t="str">
            <v xml:space="preserve"> </v>
          </cell>
          <cell r="K1031" t="str">
            <v xml:space="preserve"> </v>
          </cell>
        </row>
        <row r="1032">
          <cell r="A1032" t="str">
            <v>I&amp;M of Frame Relay Performance Monitoring Devices (IQ) Course</v>
          </cell>
          <cell r="B1032" t="str">
            <v>1600FRPMIQC</v>
          </cell>
          <cell r="C1032" t="str">
            <v>Provides a 2 day Frame Relay Performance Monitoring Devices Installation and Maintenance course at your site. Price includes course fees, travel (continental US), equipment, and training materials for up to 12 students. To register or for more information</v>
          </cell>
          <cell r="D1032">
            <v>6000</v>
          </cell>
          <cell r="E1032" t="str">
            <v>N/A</v>
          </cell>
          <cell r="F1032" t="str">
            <v>N/A</v>
          </cell>
          <cell r="G1032">
            <v>0</v>
          </cell>
          <cell r="H1032">
            <v>0</v>
          </cell>
          <cell r="I1032" t="str">
            <v xml:space="preserve"> </v>
          </cell>
          <cell r="J1032" t="str">
            <v xml:space="preserve"> </v>
          </cell>
          <cell r="K1032" t="str">
            <v xml:space="preserve"> </v>
          </cell>
        </row>
        <row r="1033">
          <cell r="A1033" t="str">
            <v>I&amp;M of Frame Relay Performance Monitoring Devices (IQ)</v>
          </cell>
          <cell r="B1033" t="str">
            <v>1600FRPMIQE</v>
          </cell>
          <cell r="C1033" t="str">
            <v>Provides an enrollment in the 2 day Frame Relay Performance Monitoring Devices Installation and Maintenance course at an ADTRAN training facility. To register or for more information please call 800-615-1176 extension 7500.</v>
          </cell>
          <cell r="D1033">
            <v>600</v>
          </cell>
          <cell r="E1033" t="str">
            <v>N/A</v>
          </cell>
          <cell r="F1033" t="str">
            <v>N/A</v>
          </cell>
          <cell r="G1033">
            <v>0</v>
          </cell>
          <cell r="H1033">
            <v>0</v>
          </cell>
          <cell r="I1033" t="str">
            <v xml:space="preserve"> </v>
          </cell>
          <cell r="J1033" t="str">
            <v xml:space="preserve"> </v>
          </cell>
          <cell r="K1033" t="str">
            <v xml:space="preserve"> </v>
          </cell>
        </row>
        <row r="1034">
          <cell r="A1034" t="str">
            <v>NetVanta Power Pak</v>
          </cell>
          <cell r="B1034" t="str">
            <v>1600NETPPE</v>
          </cell>
          <cell r="C1034" t="str">
            <v>Provides an enrollment in the Internetworking Basics CBT, Intro to ADTRAN Operating System (AOS) CBT, and 3-day NetVanta NetVanta Course at an ADTRAN training facility. To register or for more information please call 800-615-1176 extension 7500.</v>
          </cell>
          <cell r="D1034">
            <v>1200</v>
          </cell>
          <cell r="E1034" t="str">
            <v>N/A</v>
          </cell>
          <cell r="F1034" t="str">
            <v>N/A</v>
          </cell>
          <cell r="G1034">
            <v>0</v>
          </cell>
          <cell r="H1034">
            <v>0</v>
          </cell>
          <cell r="I1034" t="str">
            <v xml:space="preserve"> </v>
          </cell>
        </row>
        <row r="1035">
          <cell r="A1035" t="str">
            <v>NetVanta Power Pak</v>
          </cell>
          <cell r="B1035" t="str">
            <v>1600NETPPC</v>
          </cell>
          <cell r="C1035" t="str">
            <v>Provides enrollments in the Internetworking Basics CBT, Intro to ADTRAN Operating System (AOS) CBT, and 3-day NetVanta Course at customer location. Price includes course fees, travel (continental US), equipment, and training materials for up to 12 student</v>
          </cell>
          <cell r="D1035">
            <v>12000</v>
          </cell>
          <cell r="E1035" t="str">
            <v>N/A</v>
          </cell>
          <cell r="F1035" t="str">
            <v>N/A</v>
          </cell>
          <cell r="G1035">
            <v>0</v>
          </cell>
          <cell r="H1035">
            <v>0</v>
          </cell>
          <cell r="I1035" t="str">
            <v xml:space="preserve"> </v>
          </cell>
        </row>
        <row r="1036">
          <cell r="A1036" t="str">
            <v>Custom I&amp;M Product Training</v>
          </cell>
          <cell r="B1036" t="str">
            <v>1600CUSTOMC</v>
          </cell>
          <cell r="C1036" t="str">
            <v>ADTRAN training courses can be customized to meet your specific needs. We can combine several products and/or courses into a one class. The course can be delivered at your site or at an ADTRAN training facility. Price includes course fees, travel (contine</v>
          </cell>
          <cell r="D1036">
            <v>3300</v>
          </cell>
          <cell r="E1036" t="str">
            <v>N/A</v>
          </cell>
          <cell r="F1036" t="str">
            <v>N/A</v>
          </cell>
          <cell r="G1036">
            <v>1</v>
          </cell>
          <cell r="H1036">
            <v>3300</v>
          </cell>
          <cell r="I1036" t="str">
            <v xml:space="preserve"> </v>
          </cell>
          <cell r="J1036" t="str">
            <v xml:space="preserve"> </v>
          </cell>
          <cell r="K1036" t="str">
            <v xml:space="preserve"> </v>
          </cell>
        </row>
        <row r="1037">
          <cell r="A1037" t="str">
            <v>ACES INSTALLATION / MAINTENANCE</v>
          </cell>
        </row>
        <row r="1038">
          <cell r="A1038" t="str">
            <v>REMOTE INSTALLATION SUPPORT</v>
          </cell>
        </row>
        <row r="1039">
          <cell r="A1039" t="str">
            <v xml:space="preserve">Remote Installation Support </v>
          </cell>
          <cell r="B1039" t="str">
            <v>1100101L1</v>
          </cell>
          <cell r="C1039" t="str">
            <v>ACES Remote telephone support of customer installation of 56k DSU/CSU's; T1 CSU's; Express 3XXX, 6XXX, LX, NTU; NT1 ACE's; ISU 128, 2x64; DSU IQ; Single Port TSU';TSU  IQ; HSU LT</v>
          </cell>
          <cell r="D1039">
            <v>125</v>
          </cell>
          <cell r="E1039" t="str">
            <v>L1</v>
          </cell>
          <cell r="F1039" t="str">
            <v>N/A</v>
          </cell>
          <cell r="G1039">
            <v>0</v>
          </cell>
          <cell r="H1039">
            <v>0</v>
          </cell>
        </row>
        <row r="1040">
          <cell r="A1040" t="str">
            <v xml:space="preserve">Remote Installation Support </v>
          </cell>
          <cell r="B1040" t="str">
            <v>1100101L2</v>
          </cell>
          <cell r="C1040" t="str">
            <v>ACES Remote telephone support of customer installation of DSU III TDM; OCU 45; TSU IQ +; TSU 1XX Mux's; IQ 310</v>
          </cell>
          <cell r="D1040">
            <v>188</v>
          </cell>
          <cell r="E1040" t="str">
            <v>L2</v>
          </cell>
          <cell r="F1040" t="str">
            <v>N/A</v>
          </cell>
          <cell r="G1040">
            <v>0</v>
          </cell>
          <cell r="H1040">
            <v>0</v>
          </cell>
        </row>
        <row r="1041">
          <cell r="A1041" t="str">
            <v xml:space="preserve">Remote Installation Support </v>
          </cell>
          <cell r="B1041" t="str">
            <v>1100101L3</v>
          </cell>
          <cell r="C1041" t="str">
            <v>ACES Remote telephone support of customer installation of ISU 512; NetVanta VPN Client 5 Users; TA 600R, 604; IQ 310 without Traffic Shaping</v>
          </cell>
          <cell r="D1041">
            <v>250</v>
          </cell>
          <cell r="E1041" t="str">
            <v>L3</v>
          </cell>
          <cell r="F1041" t="str">
            <v>N/A</v>
          </cell>
          <cell r="G1041">
            <v>0</v>
          </cell>
          <cell r="H1041">
            <v>0</v>
          </cell>
        </row>
        <row r="1042">
          <cell r="A1042" t="str">
            <v xml:space="preserve">Remote Installation Support </v>
          </cell>
          <cell r="B1042" t="str">
            <v>1100101L4</v>
          </cell>
          <cell r="C1042" t="str">
            <v>ACES Remote telephone support of customer installation of  TA 608, 612, 904, 908912, 750, NetVanta 2050, NetVanta 2054 SFP L1</v>
          </cell>
          <cell r="D1042">
            <v>375</v>
          </cell>
          <cell r="E1042" t="str">
            <v>L4</v>
          </cell>
          <cell r="F1042" t="str">
            <v>N/A</v>
          </cell>
          <cell r="G1042">
            <v>0</v>
          </cell>
          <cell r="H1042">
            <v>0</v>
          </cell>
        </row>
        <row r="1043">
          <cell r="A1043" t="str">
            <v xml:space="preserve">Remote Installation Support </v>
          </cell>
          <cell r="B1043" t="str">
            <v>1100101L5</v>
          </cell>
          <cell r="C1043" t="str">
            <v>ACES Remote telephone support of customer installation of Express 5xxx</v>
          </cell>
          <cell r="D1043">
            <v>695</v>
          </cell>
          <cell r="E1043" t="str">
            <v>L5</v>
          </cell>
          <cell r="F1043" t="str">
            <v>N/A</v>
          </cell>
          <cell r="G1043">
            <v>0</v>
          </cell>
          <cell r="H1043">
            <v>0</v>
          </cell>
        </row>
        <row r="1044">
          <cell r="A1044" t="str">
            <v xml:space="preserve">Remote Installation Support </v>
          </cell>
          <cell r="B1044" t="str">
            <v>1100101L6</v>
          </cell>
          <cell r="C1044" t="str">
            <v>ACES Remote telephone support of customer installation of TSU 6XX Mux's; NetVanta 2100; NetVanta 2054 EFP L2</v>
          </cell>
          <cell r="D1044">
            <v>438</v>
          </cell>
          <cell r="E1044" t="str">
            <v>L6</v>
          </cell>
          <cell r="F1044" t="str">
            <v>N/A</v>
          </cell>
          <cell r="G1044">
            <v>0</v>
          </cell>
          <cell r="H1044">
            <v>0</v>
          </cell>
        </row>
        <row r="1045">
          <cell r="A1045" t="str">
            <v xml:space="preserve">Remote Installation Support </v>
          </cell>
          <cell r="B1045" t="str">
            <v>1100101L7</v>
          </cell>
          <cell r="C1045" t="str">
            <v>ACES Remote telephone support of customer installation of TA 616, 624, 916, 924, 850; T3SU 300; NetVanta 2300; NetVanta VPN Client 10 Users</v>
          </cell>
          <cell r="D1045">
            <v>500</v>
          </cell>
          <cell r="E1045" t="str">
            <v>L7</v>
          </cell>
          <cell r="F1045" t="str">
            <v>N/A</v>
          </cell>
          <cell r="G1045">
            <v>0</v>
          </cell>
          <cell r="H1045">
            <v>0</v>
          </cell>
        </row>
        <row r="1046">
          <cell r="A1046" t="str">
            <v xml:space="preserve">Remote Installation Support </v>
          </cell>
          <cell r="B1046" t="str">
            <v>1100101L8</v>
          </cell>
          <cell r="C1046" t="str">
            <v>ACES Remote telephone support of customer installation of ATLAS 550, NetVanta 2400; TA 750 Dual Chasis</v>
          </cell>
          <cell r="D1046">
            <v>750</v>
          </cell>
          <cell r="E1046" t="str">
            <v>L8</v>
          </cell>
          <cell r="F1046" t="str">
            <v>N/A</v>
          </cell>
          <cell r="G1046">
            <v>0</v>
          </cell>
          <cell r="H1046">
            <v>0</v>
          </cell>
        </row>
        <row r="1047">
          <cell r="A1047" t="str">
            <v xml:space="preserve">Remote Installation Support </v>
          </cell>
          <cell r="B1047" t="str">
            <v>1100101L9</v>
          </cell>
          <cell r="C1047" t="str">
            <v>ACES Remote telephone support of customer installation of Smart 16 Shelves</v>
          </cell>
          <cell r="D1047">
            <v>1295</v>
          </cell>
          <cell r="E1047" t="str">
            <v>L9</v>
          </cell>
          <cell r="F1047" t="str">
            <v>N/A</v>
          </cell>
          <cell r="G1047">
            <v>0</v>
          </cell>
          <cell r="H1047">
            <v>0</v>
          </cell>
        </row>
        <row r="1048">
          <cell r="A1048" t="str">
            <v xml:space="preserve">Remote Installation Support </v>
          </cell>
          <cell r="B1048" t="str">
            <v>1100101L10</v>
          </cell>
          <cell r="C1048" t="str">
            <v>ACES Remote telephone support of customer installation of additional module to existing TSU Mux or Smart 16 Shelf</v>
          </cell>
          <cell r="D1048">
            <v>150</v>
          </cell>
          <cell r="E1048" t="str">
            <v>L10</v>
          </cell>
          <cell r="F1048" t="str">
            <v>N/A</v>
          </cell>
          <cell r="G1048">
            <v>0</v>
          </cell>
          <cell r="H1048">
            <v>0</v>
          </cell>
        </row>
        <row r="1049">
          <cell r="A1049" t="str">
            <v xml:space="preserve">Remote Installation Support </v>
          </cell>
          <cell r="B1049" t="str">
            <v>1100101L11</v>
          </cell>
          <cell r="C1049" t="str">
            <v>ACES Remote telephone support of customer installation of additional module to existing ATLAS 550 System</v>
          </cell>
          <cell r="D1049">
            <v>215</v>
          </cell>
          <cell r="E1049" t="str">
            <v>L11</v>
          </cell>
          <cell r="F1049" t="str">
            <v>N/A</v>
          </cell>
          <cell r="G1049">
            <v>0</v>
          </cell>
          <cell r="H1049">
            <v>0</v>
          </cell>
        </row>
        <row r="1050">
          <cell r="A1050" t="str">
            <v xml:space="preserve">Remote Installation Support </v>
          </cell>
          <cell r="B1050" t="str">
            <v>1100101L12</v>
          </cell>
          <cell r="C1050" t="str">
            <v>ACES Remote telephone support of customer installation of ATLAS 800, 800 +, 810, 830, or 890 with 8 or less option modules</v>
          </cell>
          <cell r="D1050">
            <v>1685</v>
          </cell>
          <cell r="E1050" t="str">
            <v>L12</v>
          </cell>
          <cell r="F1050" t="str">
            <v>N/A</v>
          </cell>
          <cell r="G1050">
            <v>0</v>
          </cell>
          <cell r="H1050">
            <v>0</v>
          </cell>
        </row>
        <row r="1051">
          <cell r="A1051" t="str">
            <v xml:space="preserve">Remote Installation Support </v>
          </cell>
          <cell r="B1051" t="str">
            <v>1100101L13</v>
          </cell>
          <cell r="C1051" t="str">
            <v>ACES Remote telephone support of customer installation of ATLAS 890 with 9 or more option modules; NetVanta VPN Client 50 Users</v>
          </cell>
          <cell r="D1051">
            <v>2250</v>
          </cell>
          <cell r="E1051" t="str">
            <v>L13</v>
          </cell>
          <cell r="F1051" t="str">
            <v>N/A</v>
          </cell>
          <cell r="G1051">
            <v>0</v>
          </cell>
          <cell r="H1051">
            <v>0</v>
          </cell>
        </row>
        <row r="1052">
          <cell r="A1052" t="str">
            <v xml:space="preserve">Remote Installation Support </v>
          </cell>
          <cell r="B1052" t="str">
            <v>1100101L14</v>
          </cell>
          <cell r="C1052" t="str">
            <v>ACES Remote telephone support of customer installation of Redundant Opti-3</v>
          </cell>
          <cell r="D1052">
            <v>750</v>
          </cell>
          <cell r="E1052" t="str">
            <v>L14</v>
          </cell>
          <cell r="F1052" t="str">
            <v>N/A</v>
          </cell>
          <cell r="G1052">
            <v>0</v>
          </cell>
          <cell r="H1052">
            <v>0</v>
          </cell>
        </row>
        <row r="1053">
          <cell r="A1053" t="str">
            <v xml:space="preserve">Remote Installation Support </v>
          </cell>
          <cell r="B1053" t="str">
            <v>1100101L16</v>
          </cell>
          <cell r="C1053" t="str">
            <v>ACES Remote telephone support of customer installation of NetVanta VPN Client 100 Users</v>
          </cell>
          <cell r="D1053">
            <v>3995</v>
          </cell>
          <cell r="E1053" t="str">
            <v>L16</v>
          </cell>
          <cell r="F1053" t="str">
            <v>N/A</v>
          </cell>
          <cell r="G1053">
            <v>0</v>
          </cell>
          <cell r="H1053">
            <v>0</v>
          </cell>
        </row>
        <row r="1054">
          <cell r="A1054" t="str">
            <v xml:space="preserve">Remote Installation Support </v>
          </cell>
          <cell r="B1054" t="str">
            <v>1100101L23</v>
          </cell>
          <cell r="C1054" t="str">
            <v>ACES Remote telephone support of customer installation of MX 2800 and Non-Redundant Opti-3</v>
          </cell>
          <cell r="D1054">
            <v>438</v>
          </cell>
          <cell r="E1054" t="str">
            <v>L23</v>
          </cell>
          <cell r="F1054" t="str">
            <v>N/A</v>
          </cell>
          <cell r="G1054">
            <v>1</v>
          </cell>
          <cell r="H1054">
            <v>438</v>
          </cell>
        </row>
        <row r="1055">
          <cell r="A1055" t="str">
            <v xml:space="preserve">Remote Installation Support </v>
          </cell>
          <cell r="B1055" t="str">
            <v>1101101N2</v>
          </cell>
          <cell r="C1055" t="str">
            <v>ACES Remote Installation of 1224(PoE) without VPN, Mgmt, SNMP, QOS</v>
          </cell>
          <cell r="D1055">
            <v>345</v>
          </cell>
          <cell r="E1055" t="str">
            <v>N2</v>
          </cell>
          <cell r="F1055" t="str">
            <v>N/A</v>
          </cell>
          <cell r="G1055">
            <v>0</v>
          </cell>
          <cell r="H1055">
            <v>0</v>
          </cell>
        </row>
        <row r="1056">
          <cell r="A1056" t="str">
            <v xml:space="preserve">Remote Installation Support </v>
          </cell>
          <cell r="B1056" t="str">
            <v>1101101N3</v>
          </cell>
          <cell r="C1056" t="str">
            <v>ACES Remote Installation of 1224(PoE), 1224ST(PoE) or 1524ST includes programming for VPN, Mgmt, SNMP, QOS</v>
          </cell>
          <cell r="D1056">
            <v>395</v>
          </cell>
          <cell r="E1056" t="str">
            <v>N3</v>
          </cell>
          <cell r="F1056" t="str">
            <v>N/A</v>
          </cell>
          <cell r="G1056">
            <v>0</v>
          </cell>
          <cell r="H1056">
            <v>0</v>
          </cell>
        </row>
        <row r="1057">
          <cell r="A1057" t="str">
            <v xml:space="preserve">Remote Installation Support </v>
          </cell>
          <cell r="B1057" t="str">
            <v>1101101N4</v>
          </cell>
          <cell r="C1057" t="str">
            <v>ACES Remote Installation of 320x or 340, 344 Standard Feature Pack without BGP, IGMP, QOS, VPN</v>
          </cell>
          <cell r="D1057">
            <v>395</v>
          </cell>
          <cell r="E1057" t="str">
            <v>N4</v>
          </cell>
          <cell r="F1057" t="str">
            <v>N/A</v>
          </cell>
          <cell r="G1057">
            <v>0</v>
          </cell>
          <cell r="H1057">
            <v>0</v>
          </cell>
        </row>
        <row r="1058">
          <cell r="A1058" t="str">
            <v xml:space="preserve">Remote Installation Support </v>
          </cell>
          <cell r="B1058" t="str">
            <v>1101101N5</v>
          </cell>
          <cell r="C1058" t="str">
            <v>ACES Remote Installation of 320x or 340, 344 w/Enhanced Feature Pack or 320x or 340, 344 w/Standard Feature Pack includes BGP, IGMP, QOS, VPN</v>
          </cell>
          <cell r="D1058">
            <v>545</v>
          </cell>
          <cell r="E1058" t="str">
            <v>N5</v>
          </cell>
          <cell r="F1058" t="str">
            <v>N/A</v>
          </cell>
          <cell r="G1058">
            <v>0</v>
          </cell>
          <cell r="H1058">
            <v>0</v>
          </cell>
        </row>
        <row r="1059">
          <cell r="A1059" t="str">
            <v xml:space="preserve">Remote Installation Support </v>
          </cell>
          <cell r="B1059" t="str">
            <v>1101101N6</v>
          </cell>
          <cell r="C1059" t="str">
            <v>ACES Remote Installation of NetVanta 3305, 1224R(PoE), 1224STR(PoE) w/Standard Feature Pack without BGP, IGMP, QOS, VPN or 1524ST</v>
          </cell>
          <cell r="D1059">
            <v>545</v>
          </cell>
          <cell r="E1059" t="str">
            <v>N6</v>
          </cell>
          <cell r="F1059" t="str">
            <v>N/A</v>
          </cell>
          <cell r="G1059">
            <v>0</v>
          </cell>
          <cell r="H1059">
            <v>0</v>
          </cell>
        </row>
        <row r="1060">
          <cell r="A1060" t="str">
            <v xml:space="preserve">Remote Installation Support </v>
          </cell>
          <cell r="B1060" t="str">
            <v>1101101N7</v>
          </cell>
          <cell r="C1060" t="str">
            <v>ACES Remote Installation of 3305, 1224R(PoE), 1224STR(PoE), w/Enhanced Feature Pack or 3305, 1224R(PoE), or 1224STR(PoE) w/Standard Pack includes BGP, IGMP, QOS, VPN</v>
          </cell>
          <cell r="D1060">
            <v>715</v>
          </cell>
          <cell r="E1060" t="str">
            <v>N7</v>
          </cell>
          <cell r="F1060" t="str">
            <v>N/A</v>
          </cell>
          <cell r="G1060">
            <v>0</v>
          </cell>
          <cell r="H1060">
            <v>0</v>
          </cell>
        </row>
        <row r="1061">
          <cell r="A1061" t="str">
            <v xml:space="preserve">Remote Installation Support </v>
          </cell>
          <cell r="B1061" t="str">
            <v>1101101N8</v>
          </cell>
          <cell r="C1061" t="str">
            <v>ACES Remote Installation of NetVanta 4305 w/Standard Feature Pack without BGP, IGMP, QOS, VPN</v>
          </cell>
          <cell r="D1061">
            <v>715</v>
          </cell>
          <cell r="E1061" t="str">
            <v>N8</v>
          </cell>
          <cell r="F1061" t="str">
            <v>N/A</v>
          </cell>
          <cell r="G1061">
            <v>0</v>
          </cell>
          <cell r="H1061">
            <v>0</v>
          </cell>
        </row>
        <row r="1062">
          <cell r="A1062" t="str">
            <v xml:space="preserve">Remote Installation Support </v>
          </cell>
          <cell r="B1062" t="str">
            <v>1101101N9</v>
          </cell>
          <cell r="C1062" t="str">
            <v>ACES Remote Installation of 4305 w/Enhanced Feature Pack or 4305 Standard Feature Pack includes BGP, IGMP, QOS, VPN</v>
          </cell>
          <cell r="D1062">
            <v>895</v>
          </cell>
          <cell r="E1062" t="str">
            <v>N9</v>
          </cell>
          <cell r="F1062" t="str">
            <v>N/A</v>
          </cell>
          <cell r="G1062">
            <v>0</v>
          </cell>
          <cell r="H1062">
            <v>0</v>
          </cell>
        </row>
        <row r="1063">
          <cell r="A1063" t="str">
            <v xml:space="preserve">Remote Installation Support </v>
          </cell>
          <cell r="B1063" t="str">
            <v>1100101N10</v>
          </cell>
          <cell r="C1063" t="str">
            <v>ACES Remote telephone support of customer upgrade for NetVanta routers and switches to the Enhanced Feature Pack.</v>
          </cell>
          <cell r="D1063">
            <v>375</v>
          </cell>
          <cell r="E1063" t="str">
            <v>N10</v>
          </cell>
          <cell r="F1063" t="str">
            <v>N/A</v>
          </cell>
          <cell r="G1063">
            <v>0</v>
          </cell>
          <cell r="H1063">
            <v>0</v>
          </cell>
        </row>
        <row r="1064">
          <cell r="A1064" t="str">
            <v xml:space="preserve">Remote Installation Support </v>
          </cell>
          <cell r="B1064" t="str">
            <v>1100101N11</v>
          </cell>
          <cell r="C1064" t="str">
            <v>ACES Remote telephone support of customer installation of NetVanta 5305 Subrate T3 Bundle</v>
          </cell>
          <cell r="D1064">
            <v>1795</v>
          </cell>
          <cell r="E1064" t="str">
            <v>N11</v>
          </cell>
          <cell r="F1064" t="str">
            <v>N/A</v>
          </cell>
          <cell r="G1064">
            <v>0</v>
          </cell>
          <cell r="H1064">
            <v>0</v>
          </cell>
        </row>
        <row r="1065">
          <cell r="A1065" t="str">
            <v xml:space="preserve">Remote Installation Support </v>
          </cell>
          <cell r="B1065" t="str">
            <v>1101101N12</v>
          </cell>
          <cell r="C1065" t="str">
            <v>ACES Remote Installation of NetVanta 5305  w/Standard Feature Pack  without BGP, IGMP, QOS, VPN</v>
          </cell>
          <cell r="D1065">
            <v>1395</v>
          </cell>
          <cell r="E1065" t="str">
            <v>N12</v>
          </cell>
          <cell r="F1065" t="str">
            <v>N/A</v>
          </cell>
          <cell r="G1065">
            <v>0</v>
          </cell>
          <cell r="H1065">
            <v>0</v>
          </cell>
        </row>
        <row r="1066">
          <cell r="A1066" t="str">
            <v xml:space="preserve">Remote Installation Support </v>
          </cell>
          <cell r="B1066" t="str">
            <v>1101101N13</v>
          </cell>
          <cell r="C1066" t="str">
            <v>ACES Remote Installation of NetVanta 5305 Enhanced or 5305 w/Standard Feature Pack includes BGP, IGMP, QOS, VPN</v>
          </cell>
          <cell r="D1066">
            <v>1995</v>
          </cell>
          <cell r="E1066" t="str">
            <v>N13</v>
          </cell>
          <cell r="F1066" t="str">
            <v>N/A</v>
          </cell>
          <cell r="G1066">
            <v>0</v>
          </cell>
          <cell r="H1066">
            <v>0</v>
          </cell>
        </row>
        <row r="1067">
          <cell r="A1067" t="str">
            <v>ON SITE INSTALLATION SUPPORT</v>
          </cell>
        </row>
        <row r="1068">
          <cell r="A1068" t="str">
            <v xml:space="preserve">On Site Installation </v>
          </cell>
          <cell r="B1068" t="str">
            <v>1100102L1</v>
          </cell>
          <cell r="C1068" t="str">
            <v>ACES On Site Installation of 56k DSU/CSU's; T1 CSU's; Express 3XXX, 6XXX, LX, NTU; NT1 ACE's; ISU 128, 2x64; DSU IQ; Single Port TSU';TSU  IQ; HSU LT</v>
          </cell>
          <cell r="D1068">
            <v>440</v>
          </cell>
          <cell r="E1068" t="str">
            <v>L1</v>
          </cell>
          <cell r="F1068" t="str">
            <v>N/A</v>
          </cell>
          <cell r="G1068">
            <v>0</v>
          </cell>
          <cell r="H1068">
            <v>0</v>
          </cell>
        </row>
        <row r="1069">
          <cell r="A1069" t="str">
            <v xml:space="preserve">On Site Installation </v>
          </cell>
          <cell r="B1069" t="str">
            <v>1100102L2</v>
          </cell>
          <cell r="C1069" t="str">
            <v>ACES On Site Installation of DSU III TDM;  OCU 45;  TSU IQ +; TSU 1XX Mux's; IQ 310</v>
          </cell>
          <cell r="D1069">
            <v>575</v>
          </cell>
          <cell r="E1069" t="str">
            <v>L2</v>
          </cell>
          <cell r="F1069" t="str">
            <v>N/A</v>
          </cell>
          <cell r="G1069">
            <v>0</v>
          </cell>
          <cell r="H1069">
            <v>0</v>
          </cell>
        </row>
        <row r="1070">
          <cell r="A1070" t="str">
            <v xml:space="preserve">On Site Installation </v>
          </cell>
          <cell r="B1070" t="str">
            <v>1100102L3</v>
          </cell>
          <cell r="C1070" t="str">
            <v>ACES On Site Installation of ISU 512; TA 600R, 604; IQ 310 without Traffic Shaping</v>
          </cell>
          <cell r="D1070">
            <v>715</v>
          </cell>
          <cell r="E1070" t="str">
            <v>L3</v>
          </cell>
          <cell r="F1070" t="str">
            <v>N/A</v>
          </cell>
          <cell r="G1070">
            <v>0</v>
          </cell>
          <cell r="H1070">
            <v>0</v>
          </cell>
        </row>
        <row r="1071">
          <cell r="A1071" t="str">
            <v xml:space="preserve">On Site Installation </v>
          </cell>
          <cell r="B1071" t="str">
            <v>1100102L4</v>
          </cell>
          <cell r="C1071" t="str">
            <v>ACES On Site Installation of  TA 608, 612, 904, 908912, 750, NetVanta 2050; NetVanta 2054 SFP L1</v>
          </cell>
          <cell r="D1071">
            <v>990</v>
          </cell>
          <cell r="E1071" t="str">
            <v>L4</v>
          </cell>
          <cell r="F1071" t="str">
            <v>N/A</v>
          </cell>
          <cell r="G1071">
            <v>0</v>
          </cell>
          <cell r="H1071">
            <v>0</v>
          </cell>
        </row>
        <row r="1072">
          <cell r="A1072" t="str">
            <v xml:space="preserve">On Site Installation </v>
          </cell>
          <cell r="B1072" t="str">
            <v>1100102L5</v>
          </cell>
          <cell r="C1072" t="str">
            <v>ACES On Site Installation of Express 5xxx</v>
          </cell>
          <cell r="D1072">
            <v>1495</v>
          </cell>
          <cell r="E1072" t="str">
            <v>L5</v>
          </cell>
          <cell r="F1072" t="str">
            <v>N/A</v>
          </cell>
          <cell r="G1072">
            <v>0</v>
          </cell>
          <cell r="H1072">
            <v>0</v>
          </cell>
        </row>
        <row r="1073">
          <cell r="A1073" t="str">
            <v xml:space="preserve">On Site Installation </v>
          </cell>
          <cell r="B1073" t="str">
            <v>1100102L6</v>
          </cell>
          <cell r="C1073" t="str">
            <v>ACES On Site Installation of TSU 6XX Mux's; NetVanta 2100; NetVanta 2054 EFP L2</v>
          </cell>
          <cell r="D1073">
            <v>1125</v>
          </cell>
          <cell r="E1073" t="str">
            <v>L6</v>
          </cell>
          <cell r="F1073" t="str">
            <v>N/A</v>
          </cell>
          <cell r="G1073">
            <v>0</v>
          </cell>
          <cell r="H1073">
            <v>0</v>
          </cell>
        </row>
        <row r="1074">
          <cell r="A1074" t="str">
            <v xml:space="preserve">On Site Installation </v>
          </cell>
          <cell r="B1074" t="str">
            <v>1100102L7</v>
          </cell>
          <cell r="C1074" t="str">
            <v>ACES On Site Installation of TA 616, 624, 916, 924, 850; T3SU 300; NetVanta 2300</v>
          </cell>
          <cell r="D1074">
            <v>1265</v>
          </cell>
          <cell r="E1074" t="str">
            <v>L7</v>
          </cell>
          <cell r="F1074" t="str">
            <v>N/A</v>
          </cell>
          <cell r="G1074">
            <v>0</v>
          </cell>
          <cell r="H1074">
            <v>0</v>
          </cell>
        </row>
        <row r="1075">
          <cell r="A1075" t="str">
            <v xml:space="preserve">On Site Installation </v>
          </cell>
          <cell r="B1075" t="str">
            <v>1100102L8</v>
          </cell>
          <cell r="C1075" t="str">
            <v>ACES On Site Installation of ATLAS 550, NetVanta 2400; TA750 Dual Chasis</v>
          </cell>
          <cell r="D1075">
            <v>1815</v>
          </cell>
          <cell r="E1075" t="str">
            <v>L8</v>
          </cell>
          <cell r="F1075" t="str">
            <v>N/A</v>
          </cell>
          <cell r="G1075">
            <v>0</v>
          </cell>
          <cell r="H1075">
            <v>0</v>
          </cell>
        </row>
        <row r="1076">
          <cell r="A1076" t="str">
            <v xml:space="preserve">On Site Installation </v>
          </cell>
          <cell r="B1076" t="str">
            <v>1100102L9</v>
          </cell>
          <cell r="C1076" t="str">
            <v>ACES On Site Installation of Smart 16 Shelves</v>
          </cell>
          <cell r="D1076">
            <v>3050</v>
          </cell>
          <cell r="E1076" t="str">
            <v>L9</v>
          </cell>
          <cell r="F1076" t="str">
            <v>N/A</v>
          </cell>
          <cell r="G1076">
            <v>0</v>
          </cell>
          <cell r="H1076">
            <v>0</v>
          </cell>
        </row>
        <row r="1077">
          <cell r="A1077" t="str">
            <v xml:space="preserve">On Site Installation </v>
          </cell>
          <cell r="B1077" t="str">
            <v>1100102L10</v>
          </cell>
          <cell r="C1077" t="str">
            <v>ACES On Site Installation of additional module to existing TSU Mux or Smart 16 Shelf</v>
          </cell>
          <cell r="D1077">
            <v>475</v>
          </cell>
          <cell r="E1077" t="str">
            <v>L10</v>
          </cell>
          <cell r="F1077" t="str">
            <v>N/A</v>
          </cell>
          <cell r="G1077">
            <v>0</v>
          </cell>
          <cell r="H1077">
            <v>0</v>
          </cell>
        </row>
        <row r="1078">
          <cell r="A1078" t="str">
            <v xml:space="preserve">On Site Installation </v>
          </cell>
          <cell r="B1078" t="str">
            <v>1100102L11</v>
          </cell>
          <cell r="C1078" t="str">
            <v>ACES On Site Installation of additional module to existing ATLAS 550 System</v>
          </cell>
          <cell r="D1078">
            <v>625</v>
          </cell>
          <cell r="E1078" t="str">
            <v>L11</v>
          </cell>
          <cell r="F1078" t="str">
            <v>N/A</v>
          </cell>
          <cell r="G1078">
            <v>0</v>
          </cell>
          <cell r="H1078">
            <v>0</v>
          </cell>
        </row>
        <row r="1079">
          <cell r="A1079" t="str">
            <v xml:space="preserve">On Site Installation </v>
          </cell>
          <cell r="B1079" t="str">
            <v>1100102L12</v>
          </cell>
          <cell r="C1079" t="str">
            <v>ACES On Site Installation of ATLAS 800, 800 +, 810,  830, or 890 with 8 or less option modules</v>
          </cell>
          <cell r="D1079">
            <v>3495</v>
          </cell>
          <cell r="E1079" t="str">
            <v>L12</v>
          </cell>
          <cell r="F1079" t="str">
            <v>N/A</v>
          </cell>
          <cell r="G1079">
            <v>0</v>
          </cell>
          <cell r="H1079">
            <v>0</v>
          </cell>
        </row>
        <row r="1080">
          <cell r="A1080" t="str">
            <v xml:space="preserve">On Site Installation </v>
          </cell>
          <cell r="B1080" t="str">
            <v>1100102L13</v>
          </cell>
          <cell r="C1080" t="str">
            <v>ACES On Site Installation of ATLAS 890 with 9 or more modules</v>
          </cell>
          <cell r="D1080">
            <v>4595</v>
          </cell>
          <cell r="E1080" t="str">
            <v>L13</v>
          </cell>
          <cell r="F1080" t="str">
            <v>N/A</v>
          </cell>
          <cell r="G1080">
            <v>0</v>
          </cell>
          <cell r="H1080">
            <v>0</v>
          </cell>
        </row>
        <row r="1081">
          <cell r="A1081" t="str">
            <v xml:space="preserve">On Site Installation </v>
          </cell>
          <cell r="B1081" t="str">
            <v>1100102L14</v>
          </cell>
          <cell r="C1081" t="str">
            <v>ACES On Site Installation of Redundant Opti-3</v>
          </cell>
          <cell r="D1081">
            <v>1815</v>
          </cell>
          <cell r="E1081" t="str">
            <v>L14</v>
          </cell>
          <cell r="F1081" t="str">
            <v>N/A</v>
          </cell>
          <cell r="G1081">
            <v>0</v>
          </cell>
          <cell r="H1081">
            <v>0</v>
          </cell>
        </row>
        <row r="1082">
          <cell r="A1082" t="str">
            <v xml:space="preserve">On Site Installation </v>
          </cell>
          <cell r="B1082" t="str">
            <v>1100102L23</v>
          </cell>
          <cell r="C1082" t="str">
            <v>ACES On Site Installation of MX 2800 and Non-Redundant Opti-3</v>
          </cell>
          <cell r="D1082">
            <v>1125</v>
          </cell>
          <cell r="E1082" t="str">
            <v>L23</v>
          </cell>
          <cell r="F1082" t="str">
            <v>N/A</v>
          </cell>
          <cell r="G1082">
            <v>1</v>
          </cell>
          <cell r="H1082">
            <v>1125</v>
          </cell>
        </row>
        <row r="1083">
          <cell r="A1083" t="str">
            <v xml:space="preserve">On Site Installation </v>
          </cell>
          <cell r="B1083" t="str">
            <v>1101102N2</v>
          </cell>
          <cell r="C1083" t="str">
            <v>ACES On Site Installation of 1224(PoE), 1224ST(PoE) or 1524ST without programming for VLAN, Mgmt, SNMP, QoS</v>
          </cell>
          <cell r="D1083">
            <v>625</v>
          </cell>
          <cell r="E1083" t="str">
            <v>N2</v>
          </cell>
          <cell r="F1083" t="str">
            <v>N/A</v>
          </cell>
          <cell r="G1083">
            <v>0</v>
          </cell>
          <cell r="H1083">
            <v>0</v>
          </cell>
        </row>
        <row r="1084">
          <cell r="A1084" t="str">
            <v xml:space="preserve">On Site Installation </v>
          </cell>
          <cell r="B1084" t="str">
            <v>1101102N3</v>
          </cell>
          <cell r="C1084" t="str">
            <v>ACES On Site Installation of 1224(PoE), 1224ST(PoE) or 1524ST includes programming for VLAN, Mgmt, SNMP, QoS</v>
          </cell>
          <cell r="D1084">
            <v>715</v>
          </cell>
          <cell r="E1084" t="str">
            <v>N3</v>
          </cell>
          <cell r="F1084" t="str">
            <v>N/A</v>
          </cell>
          <cell r="G1084">
            <v>0</v>
          </cell>
          <cell r="H1084">
            <v>0</v>
          </cell>
        </row>
        <row r="1085">
          <cell r="A1085" t="str">
            <v xml:space="preserve">On Site Installation </v>
          </cell>
          <cell r="B1085" t="str">
            <v>1101102N4</v>
          </cell>
          <cell r="C1085" t="str">
            <v>ACES On Site Installation of 320x or 340, 344 Standard Feature Pack without BGP, IGMP, QOS, VPN</v>
          </cell>
          <cell r="D1085">
            <v>715</v>
          </cell>
          <cell r="E1085" t="str">
            <v>N4</v>
          </cell>
          <cell r="F1085" t="str">
            <v>N/A</v>
          </cell>
          <cell r="G1085">
            <v>0</v>
          </cell>
          <cell r="H1085">
            <v>0</v>
          </cell>
        </row>
        <row r="1086">
          <cell r="A1086" t="str">
            <v xml:space="preserve">On Site Installation </v>
          </cell>
          <cell r="B1086" t="str">
            <v>1101102N5</v>
          </cell>
          <cell r="C1086" t="str">
            <v>ACES On Site Installation of 320x or 340, 344 w/Enhanced Feature Pack or 320x or 340, 344 w/Standard Feature Pack includes BGP, IGMP, QOS, VPN</v>
          </cell>
          <cell r="D1086">
            <v>990</v>
          </cell>
          <cell r="E1086" t="str">
            <v>N5</v>
          </cell>
          <cell r="F1086" t="str">
            <v>N/A</v>
          </cell>
          <cell r="G1086">
            <v>0</v>
          </cell>
          <cell r="H1086">
            <v>0</v>
          </cell>
        </row>
        <row r="1087">
          <cell r="A1087" t="str">
            <v xml:space="preserve">On Site Installation </v>
          </cell>
          <cell r="B1087" t="str">
            <v>1101102N6</v>
          </cell>
          <cell r="C1087" t="str">
            <v>ACES On-Site Installation of NetVanta 3305, 1224R(PoE), 1224STR(PoE) w/Standard Feature Pack without BGP, IGMP, QOS, VPN or 1524ST</v>
          </cell>
          <cell r="D1087">
            <v>990</v>
          </cell>
          <cell r="E1087" t="str">
            <v>N6</v>
          </cell>
          <cell r="F1087" t="str">
            <v>N/A</v>
          </cell>
          <cell r="G1087">
            <v>0</v>
          </cell>
          <cell r="H1087">
            <v>0</v>
          </cell>
        </row>
        <row r="1088">
          <cell r="A1088" t="str">
            <v xml:space="preserve">On Site Installation </v>
          </cell>
          <cell r="B1088" t="str">
            <v>1101102N7</v>
          </cell>
          <cell r="C1088" t="str">
            <v>ACES On-Site Installation of 3305, 1224R(PoE), 1224STR(PoE), w/Enhanced Feature Pack or 3305, 1224R(PoE), or 1224STR(PoE) w/Standard Pack includes BGP, IGMP, QOS, VPN</v>
          </cell>
          <cell r="D1088">
            <v>1295</v>
          </cell>
          <cell r="E1088" t="str">
            <v>N7</v>
          </cell>
          <cell r="F1088" t="str">
            <v>N/A</v>
          </cell>
          <cell r="G1088">
            <v>0</v>
          </cell>
          <cell r="H1088">
            <v>0</v>
          </cell>
        </row>
        <row r="1089">
          <cell r="A1089" t="str">
            <v xml:space="preserve">On Site Installation </v>
          </cell>
          <cell r="B1089" t="str">
            <v>1101102N8</v>
          </cell>
          <cell r="C1089" t="str">
            <v>ACES On Site Installation of NetVanta 4305 w/Standard Feature Pack without BGP, IGMP, QOS, VPN</v>
          </cell>
          <cell r="D1089">
            <v>1295</v>
          </cell>
          <cell r="E1089" t="str">
            <v>N8</v>
          </cell>
          <cell r="F1089" t="str">
            <v>N/A</v>
          </cell>
          <cell r="G1089">
            <v>0</v>
          </cell>
          <cell r="H1089">
            <v>0</v>
          </cell>
        </row>
        <row r="1090">
          <cell r="A1090" t="str">
            <v xml:space="preserve">On Site Installation </v>
          </cell>
          <cell r="B1090" t="str">
            <v>1101102N9</v>
          </cell>
          <cell r="C1090" t="str">
            <v>ACES On Site Installation of 4305 w/Enhanced Feature Pack or 4305 Standard Feature Pack includes BGP, IGMP, QOS, VPN</v>
          </cell>
          <cell r="D1090">
            <v>1595</v>
          </cell>
          <cell r="E1090" t="str">
            <v>N9</v>
          </cell>
          <cell r="F1090" t="str">
            <v>N/A</v>
          </cell>
          <cell r="G1090">
            <v>0</v>
          </cell>
          <cell r="H1090">
            <v>0</v>
          </cell>
        </row>
        <row r="1091">
          <cell r="A1091" t="str">
            <v xml:space="preserve">On Site Installation </v>
          </cell>
          <cell r="B1091" t="str">
            <v>1100102N10</v>
          </cell>
          <cell r="C1091" t="str">
            <v>ACES On Site Installation of upgrade for NetVanta Routers or Switches to the Enhanced Feature Pack.</v>
          </cell>
          <cell r="D1091">
            <v>715</v>
          </cell>
          <cell r="E1091" t="str">
            <v>N10</v>
          </cell>
          <cell r="F1091" t="str">
            <v>N/A</v>
          </cell>
          <cell r="G1091">
            <v>0</v>
          </cell>
          <cell r="H1091">
            <v>0</v>
          </cell>
        </row>
        <row r="1092">
          <cell r="A1092" t="str">
            <v xml:space="preserve">On Site Installation </v>
          </cell>
          <cell r="B1092" t="str">
            <v>1100102N11</v>
          </cell>
          <cell r="C1092" t="str">
            <v>ACES On Site tnstallation of NetVanta 5305 Subrate T3 Bundle</v>
          </cell>
          <cell r="D1092">
            <v>3595</v>
          </cell>
          <cell r="E1092" t="str">
            <v>N11</v>
          </cell>
          <cell r="F1092" t="str">
            <v>N/A</v>
          </cell>
          <cell r="G1092">
            <v>0</v>
          </cell>
          <cell r="H1092">
            <v>0</v>
          </cell>
        </row>
        <row r="1093">
          <cell r="A1093" t="str">
            <v xml:space="preserve">On Site Installation </v>
          </cell>
          <cell r="B1093" t="str">
            <v>1101102N12</v>
          </cell>
          <cell r="C1093" t="str">
            <v>ACES On Site Installation of NetVanta 5305  w/Standard Feature Pack  without BGP, IGMP, QOS, VPN</v>
          </cell>
          <cell r="D1093">
            <v>2495</v>
          </cell>
          <cell r="E1093" t="str">
            <v>N12</v>
          </cell>
          <cell r="F1093" t="str">
            <v>N/A</v>
          </cell>
          <cell r="G1093">
            <v>0</v>
          </cell>
          <cell r="H1093">
            <v>0</v>
          </cell>
        </row>
        <row r="1094">
          <cell r="A1094" t="str">
            <v xml:space="preserve">On Site Installation </v>
          </cell>
          <cell r="B1094" t="str">
            <v>1101102N13</v>
          </cell>
          <cell r="C1094" t="str">
            <v>ACES On Site Installation of NetVanta 5305 Enhanced or 5305 w/Standard Feature Pack includes BGP, IGMP, QOS, VPN</v>
          </cell>
          <cell r="D1094">
            <v>3495</v>
          </cell>
          <cell r="E1094" t="str">
            <v>N13</v>
          </cell>
          <cell r="F1094" t="str">
            <v>N/A</v>
          </cell>
          <cell r="G1094">
            <v>0</v>
          </cell>
          <cell r="H1094">
            <v>0</v>
          </cell>
        </row>
        <row r="1095">
          <cell r="A1095" t="str">
            <v>5x8xNBD (1 Year)</v>
          </cell>
        </row>
        <row r="1096">
          <cell r="A1096" t="str">
            <v xml:space="preserve">ACES 5x8xNBD Maintenance One Year </v>
          </cell>
          <cell r="B1096" t="str">
            <v>1100201M1</v>
          </cell>
          <cell r="C1096" t="str">
            <v>30 minute phone response; next business day delivery of replacement parts, available Monday - Friday 8 a.m. - 5 p.m. (local time) covers NT1's; Express 3XXX, 6XXX, NTU; DSU 56/64, 5600, III AR; T1 CSU ACE, TSU ACE, NetVanta 2050, 2054</v>
          </cell>
          <cell r="D1096">
            <v>100</v>
          </cell>
          <cell r="E1096" t="str">
            <v>N/A</v>
          </cell>
          <cell r="F1096" t="str">
            <v>M1</v>
          </cell>
          <cell r="G1096">
            <v>0</v>
          </cell>
          <cell r="H1096">
            <v>0</v>
          </cell>
        </row>
        <row r="1097">
          <cell r="A1097" t="str">
            <v xml:space="preserve">ACES 5x8xNBD Maintenance One Year </v>
          </cell>
          <cell r="B1097" t="str">
            <v>1100201M2</v>
          </cell>
          <cell r="C1097" t="str">
            <v>30 minute phone response; next business day delivery of replacement parts, available Monday - Friday 8 a.m. - 5 p.m. (local time) covers DSU IV, IQ, TDM; ISU 128, 2x64; T1 ESF CSU ACE; TSU LT; Express L768, 5110; TSU ESP; NetVanta 2100; TA 600R</v>
          </cell>
          <cell r="D1097">
            <v>117</v>
          </cell>
          <cell r="E1097" t="str">
            <v>N/A</v>
          </cell>
          <cell r="F1097" t="str">
            <v>M2</v>
          </cell>
          <cell r="G1097">
            <v>0</v>
          </cell>
          <cell r="H1097">
            <v>0</v>
          </cell>
        </row>
        <row r="1098">
          <cell r="A1098" t="str">
            <v xml:space="preserve">ACES 5x8xNBD Maintenance One Year </v>
          </cell>
          <cell r="B1098" t="str">
            <v>1100201M3</v>
          </cell>
          <cell r="C1098" t="str">
            <v>30 minute phone response; next business day delivery of replacement parts, available Monday - Friday 8 a.m. - 5 p.m. (local time) covers Express L1.5; TSU; HSU LT; TA 604</v>
          </cell>
          <cell r="D1098">
            <v>165</v>
          </cell>
          <cell r="E1098" t="str">
            <v>N/A</v>
          </cell>
          <cell r="F1098" t="str">
            <v>M3</v>
          </cell>
          <cell r="G1098">
            <v>0</v>
          </cell>
          <cell r="H1098">
            <v>0</v>
          </cell>
        </row>
        <row r="1099">
          <cell r="A1099" t="str">
            <v xml:space="preserve">ACES 5x8xNBD Maintenance One Year </v>
          </cell>
          <cell r="B1099" t="str">
            <v>1100201M4</v>
          </cell>
          <cell r="C1099" t="str">
            <v>30 minute phone response; next business day delivery of replacement parts, available Monday - Friday 8 a.m. - 5 p.m. (local time) covers TA 608, 612, 616, 904, 908, 912, 916; TSU IQ (+); IQ 310</v>
          </cell>
          <cell r="D1099">
            <v>210</v>
          </cell>
          <cell r="E1099" t="str">
            <v>N/A</v>
          </cell>
          <cell r="F1099" t="str">
            <v>M4</v>
          </cell>
          <cell r="G1099">
            <v>0</v>
          </cell>
          <cell r="H1099">
            <v>0</v>
          </cell>
        </row>
        <row r="1100">
          <cell r="A1100" t="str">
            <v>ACES 5x8xNBD Maintenance One Year</v>
          </cell>
          <cell r="B1100" t="str">
            <v>1100201M5</v>
          </cell>
          <cell r="C1100" t="str">
            <v>30 minute phone response; next business day delivery of replacement parts, available Monday - Friday 8 a.m. - 5 p.m. (local time) covers TS(D)U 1XX Mux; OCU 45; TA 624, 924</v>
          </cell>
          <cell r="D1100">
            <v>270</v>
          </cell>
          <cell r="E1100" t="str">
            <v>N/A</v>
          </cell>
          <cell r="F1100" t="str">
            <v>M5</v>
          </cell>
          <cell r="G1100">
            <v>0</v>
          </cell>
          <cell r="H1100">
            <v>0</v>
          </cell>
        </row>
        <row r="1101">
          <cell r="A1101" t="str">
            <v xml:space="preserve">ACES 5x8xNBD Maintenance One Year </v>
          </cell>
          <cell r="B1101" t="str">
            <v>1100201M6</v>
          </cell>
          <cell r="C1101" t="str">
            <v>30 minute phone response; next business day delivery of replacement parts, available Monday - Friday 8 a.m. - 5 p.m. (local time) covers Express 5xxx, ISU 512; TA 750; TA 850; NetVanta 2300</v>
          </cell>
          <cell r="D1101">
            <v>330</v>
          </cell>
          <cell r="E1101" t="str">
            <v>N/A</v>
          </cell>
          <cell r="F1101" t="str">
            <v>M6</v>
          </cell>
          <cell r="G1101">
            <v>0</v>
          </cell>
          <cell r="H1101">
            <v>0</v>
          </cell>
        </row>
        <row r="1102">
          <cell r="A1102" t="str">
            <v>ACES 5x8xNBD Maintenance One Year</v>
          </cell>
          <cell r="B1102" t="str">
            <v>1100201M7</v>
          </cell>
          <cell r="C1102" t="str">
            <v>30 minute phone response; next business day delivery of replacement parts, available Monday - Friday 8 a.m. - 5 p.m. (local time) covers T3SU 300 and TSU 6XX Mux's</v>
          </cell>
          <cell r="D1102">
            <v>540</v>
          </cell>
          <cell r="E1102" t="str">
            <v>N/A</v>
          </cell>
          <cell r="F1102" t="str">
            <v>M7</v>
          </cell>
          <cell r="G1102">
            <v>0</v>
          </cell>
          <cell r="H1102">
            <v>0</v>
          </cell>
        </row>
        <row r="1103">
          <cell r="A1103" t="str">
            <v>ACES 5x8xNBD Maintenance One Year</v>
          </cell>
          <cell r="B1103" t="str">
            <v>1100201M8</v>
          </cell>
          <cell r="C1103" t="str">
            <v>30 minute phone response; next business day delivery of replacement parts, available Monday - Friday 8 a.m. - 5 p.m. (local time) covers ATLAS 550, NetVanta 2400</v>
          </cell>
          <cell r="D1103">
            <v>690</v>
          </cell>
          <cell r="E1103" t="str">
            <v>N/A</v>
          </cell>
          <cell r="F1103" t="str">
            <v>M8</v>
          </cell>
          <cell r="G1103">
            <v>0</v>
          </cell>
          <cell r="H1103">
            <v>0</v>
          </cell>
        </row>
        <row r="1104">
          <cell r="A1104" t="str">
            <v>ACES 5x8xNBD Maintenance One Year</v>
          </cell>
          <cell r="B1104" t="str">
            <v>1100201M9</v>
          </cell>
          <cell r="C1104" t="str">
            <v>30 minute phone response; next business day delivery of replacement parts, available Monday - Friday 8 a.m. - 5 p.m. (local time) covers Smart 16 Shelves</v>
          </cell>
          <cell r="D1104">
            <v>1740</v>
          </cell>
          <cell r="E1104" t="str">
            <v>N/A</v>
          </cell>
          <cell r="F1104" t="str">
            <v>M9</v>
          </cell>
          <cell r="G1104">
            <v>0</v>
          </cell>
          <cell r="H1104">
            <v>0</v>
          </cell>
        </row>
        <row r="1105">
          <cell r="A1105" t="str">
            <v>ACES 5x8xNBD Maintenance One Year</v>
          </cell>
          <cell r="B1105" t="str">
            <v>1100201M10</v>
          </cell>
          <cell r="C1105" t="str">
            <v>30 minute phone response; next business day delivery of replacement parts, available Monday - Friday 8 a.m. - 5 p.m. (local time) covers ATLAS 800 &amp; 830</v>
          </cell>
          <cell r="D1105">
            <v>2160</v>
          </cell>
          <cell r="E1105" t="str">
            <v>N/A</v>
          </cell>
          <cell r="F1105" t="str">
            <v>M10</v>
          </cell>
          <cell r="G1105">
            <v>0</v>
          </cell>
          <cell r="H1105">
            <v>0</v>
          </cell>
        </row>
        <row r="1106">
          <cell r="A1106" t="str">
            <v>ACES 5x8xNBD Maintenance One Year</v>
          </cell>
          <cell r="B1106" t="str">
            <v>1100201M11</v>
          </cell>
          <cell r="C1106" t="str">
            <v>30 minute phone response; next business day delivery of replacement parts, available Monday - Friday 8 a.m. - 5 p.m. (local time) covers Redundant Opti-3</v>
          </cell>
          <cell r="D1106">
            <v>1395</v>
          </cell>
          <cell r="E1106" t="str">
            <v>N/A</v>
          </cell>
          <cell r="F1106" t="str">
            <v>M11</v>
          </cell>
          <cell r="G1106">
            <v>0</v>
          </cell>
          <cell r="H1106">
            <v>0</v>
          </cell>
        </row>
        <row r="1107">
          <cell r="A1107" t="str">
            <v>ACES 5x8xNBD Maintenance One Year</v>
          </cell>
          <cell r="B1107" t="str">
            <v>1100201M23</v>
          </cell>
          <cell r="C1107" t="str">
            <v>30 minute phone response; next business day delivery of replacement parts, available Monday - Friday 8 a.m. - 5 p.m. (local time) covers MX 2800 and Non-Redundant Opti-3</v>
          </cell>
          <cell r="D1107">
            <v>690</v>
          </cell>
          <cell r="E1107" t="str">
            <v>N/A</v>
          </cell>
          <cell r="F1107" t="str">
            <v>M23</v>
          </cell>
          <cell r="G1107">
            <v>1</v>
          </cell>
          <cell r="H1107">
            <v>690</v>
          </cell>
        </row>
        <row r="1108">
          <cell r="A1108" t="str">
            <v>ACES 5x8xNBD Maintenance One Year</v>
          </cell>
          <cell r="B1108" t="str">
            <v>1100201M50</v>
          </cell>
          <cell r="C1108" t="str">
            <v>30 minute phone response; next business day delivery of replacement parts, available Monday - Friday 8 a.m. - 5 p.m. (local time) covers TRACER 6200,6320.</v>
          </cell>
          <cell r="D1108">
            <v>595</v>
          </cell>
          <cell r="E1108" t="str">
            <v>N/A</v>
          </cell>
          <cell r="F1108" t="str">
            <v>M50</v>
          </cell>
          <cell r="G1108">
            <v>0</v>
          </cell>
          <cell r="H1108">
            <v>0</v>
          </cell>
        </row>
        <row r="1109">
          <cell r="A1109" t="str">
            <v>ACES 5x8xNBD Maintenance One Year</v>
          </cell>
          <cell r="B1109" t="str">
            <v>1100201M51</v>
          </cell>
          <cell r="C1109" t="str">
            <v>30 minute phone response; next business day delivery of replacement parts, available Monday - Friday 8 a.m. - 5 p.m. (local time) covers TRACER 4102,4202,4106,4206,6200.</v>
          </cell>
          <cell r="D1109">
            <v>895</v>
          </cell>
          <cell r="E1109" t="str">
            <v>N/A</v>
          </cell>
          <cell r="F1109" t="str">
            <v>M51</v>
          </cell>
          <cell r="G1109">
            <v>0</v>
          </cell>
          <cell r="H1109">
            <v>0</v>
          </cell>
        </row>
        <row r="1110">
          <cell r="A1110" t="str">
            <v>ACES 5x8xNBD Maintenance One Year</v>
          </cell>
          <cell r="B1110" t="str">
            <v>1100201M52</v>
          </cell>
          <cell r="C1110" t="str">
            <v>30 minute phone response; next business day delivery of replacement parts, available Monday - Friday 8 a.m. - 5 p.m. (local time) covers TRACER 4108,4208,6410,6420.</v>
          </cell>
          <cell r="D1110">
            <v>995</v>
          </cell>
          <cell r="E1110" t="str">
            <v>N/A</v>
          </cell>
          <cell r="F1110" t="str">
            <v>M52</v>
          </cell>
          <cell r="G1110">
            <v>0</v>
          </cell>
          <cell r="H1110">
            <v>0</v>
          </cell>
        </row>
        <row r="1111">
          <cell r="A1111" t="str">
            <v>ACES 5x8xNBD Maintenance One Year</v>
          </cell>
          <cell r="B1111" t="str">
            <v>1100201M53</v>
          </cell>
          <cell r="C1111" t="str">
            <v>30 minute phone response; next business day delivery of replacement parts, available Monday - Friday 8 a.m. - 5 p.m. (local time) covers TRACER 4205,5045.</v>
          </cell>
          <cell r="D1111">
            <v>1095</v>
          </cell>
          <cell r="E1111" t="str">
            <v>N/A</v>
          </cell>
          <cell r="F1111" t="str">
            <v>M53</v>
          </cell>
          <cell r="G1111">
            <v>0</v>
          </cell>
          <cell r="H1111">
            <v>0</v>
          </cell>
        </row>
        <row r="1112">
          <cell r="A1112" t="str">
            <v>ACES 5x8xNBD Maintenance One Year</v>
          </cell>
          <cell r="B1112" t="str">
            <v>1100201N2</v>
          </cell>
          <cell r="C1112" t="str">
            <v xml:space="preserve">30 minute phone response; next business day delivery of replacement parts, available Monday - Friday 8 a.m. - 5 p.m. (local time) covers NetVanta 320X with Standard Feature Pack, NetVanta 1224(PoE) or NetVanta 340, 344 w/Standard Feature Pack. </v>
          </cell>
          <cell r="D1112">
            <v>117</v>
          </cell>
          <cell r="E1112" t="str">
            <v>N/A</v>
          </cell>
          <cell r="F1112" t="str">
            <v>N2</v>
          </cell>
          <cell r="G1112">
            <v>0</v>
          </cell>
          <cell r="H1112">
            <v>0</v>
          </cell>
        </row>
        <row r="1113">
          <cell r="A1113" t="str">
            <v>ACES 5x8xNBD Maintenance One Year</v>
          </cell>
          <cell r="B1113" t="str">
            <v>1100201N3</v>
          </cell>
          <cell r="C1113" t="str">
            <v>30 minute phone response; next business day delivery of replacement parts, available Monday - Friday 8 a.m. - 5 p.m. (local time) covers NetVanta 3305 with Standard Feature Pack, or NetVanta 320X, 340 or 344 with Enhanced Feature Pack or NetVanta 1224ST(P</v>
          </cell>
          <cell r="D1113">
            <v>160</v>
          </cell>
          <cell r="E1113" t="str">
            <v>N/A</v>
          </cell>
          <cell r="F1113" t="str">
            <v>N3</v>
          </cell>
          <cell r="G1113">
            <v>0</v>
          </cell>
          <cell r="H1113">
            <v>0</v>
          </cell>
        </row>
        <row r="1114">
          <cell r="A1114" t="str">
            <v>ACES 5x8xNBD Maintenance One Year</v>
          </cell>
          <cell r="B1114" t="str">
            <v>1100201N4</v>
          </cell>
          <cell r="C1114" t="str">
            <v>30 minute phone response; next business day delivery of replacement parts, available Monday - Friday 8 a.m. - 5 p.m. (local time) covers NetVanta 3305 with Enhanced Feature Pack, NetVanta 1224R(PoE) w/ Standard Feature Pack, NetVanta 1224ST(PoE)</v>
          </cell>
          <cell r="D1114">
            <v>265</v>
          </cell>
          <cell r="E1114" t="str">
            <v>N/A</v>
          </cell>
          <cell r="F1114" t="str">
            <v>N4</v>
          </cell>
          <cell r="G1114">
            <v>0</v>
          </cell>
          <cell r="H1114">
            <v>0</v>
          </cell>
        </row>
        <row r="1115">
          <cell r="A1115" t="str">
            <v>ACES 5x8xNBD Maintenance One Year</v>
          </cell>
          <cell r="B1115" t="str">
            <v>1100201N5</v>
          </cell>
          <cell r="C1115" t="str">
            <v>30 minute phone response; next business day delivery of replacement parts, available Monday - Friday 8 a.m. - 5 p.m. (local time) covers NetVanta 1224R(PoE) w/Enhanced Feature Pack, NetVanta 1224STR(PoE) w/Standard Feature Pack</v>
          </cell>
          <cell r="D1115">
            <v>337</v>
          </cell>
          <cell r="E1115" t="str">
            <v>N/A</v>
          </cell>
          <cell r="F1115" t="str">
            <v>N5</v>
          </cell>
          <cell r="G1115">
            <v>0</v>
          </cell>
          <cell r="H1115">
            <v>0</v>
          </cell>
        </row>
        <row r="1116">
          <cell r="A1116" t="str">
            <v>ACES 5x8xNBD Maintenance One Year</v>
          </cell>
          <cell r="B1116" t="str">
            <v>1100201N6</v>
          </cell>
          <cell r="C1116" t="str">
            <v>30 minute phone response; next business day delivery of replacement parts, available Monday - Friday 8 a.m. - 5 p.m. (local time) covers Netvanta 1224STR(PoE) w/ Enhanced Feature Pack, Netvanta 4305 w/Standard Feature Pack</v>
          </cell>
          <cell r="D1116">
            <v>354</v>
          </cell>
          <cell r="E1116" t="str">
            <v>N/A</v>
          </cell>
          <cell r="F1116" t="str">
            <v>N6</v>
          </cell>
          <cell r="G1116">
            <v>0</v>
          </cell>
          <cell r="H1116">
            <v>0</v>
          </cell>
        </row>
        <row r="1117">
          <cell r="A1117" t="str">
            <v>ACES 5x8xNBD Maintenance One Year</v>
          </cell>
          <cell r="B1117" t="str">
            <v>1100201N7</v>
          </cell>
          <cell r="C1117" t="str">
            <v>30 minute phone response; next business day delivery of replacement parts, available Monday - Friday 8 a.m. - 5 p.m. (local time) covers Netvanta 4305 w/Octal T1 wide Mod, Netvanta 4305 w/Enhanced Feature Pack</v>
          </cell>
          <cell r="D1117">
            <v>540</v>
          </cell>
          <cell r="E1117" t="str">
            <v>N/A</v>
          </cell>
          <cell r="F1117" t="str">
            <v>N7</v>
          </cell>
          <cell r="G1117">
            <v>0</v>
          </cell>
          <cell r="H1117">
            <v>0</v>
          </cell>
        </row>
        <row r="1118">
          <cell r="A1118" t="str">
            <v>ACES 5x8xNBD Maintenance One Year</v>
          </cell>
          <cell r="B1118" t="str">
            <v>1100201N8</v>
          </cell>
          <cell r="C1118" t="str">
            <v>30 minute phone response; next business day delivery of replacement parts, available Monday - Friday 8 a.m. - 5 p.m. (local time) covers NetVanta 5305 w/ Standard Feature Pack</v>
          </cell>
          <cell r="D1118">
            <v>895</v>
          </cell>
          <cell r="E1118" t="str">
            <v>N/A</v>
          </cell>
          <cell r="F1118" t="str">
            <v>N8</v>
          </cell>
          <cell r="G1118">
            <v>0</v>
          </cell>
          <cell r="H1118">
            <v>0</v>
          </cell>
        </row>
        <row r="1119">
          <cell r="A1119" t="str">
            <v>ACES 5x8xNBD Maintenance One Year</v>
          </cell>
          <cell r="B1119" t="str">
            <v>1100201N9</v>
          </cell>
          <cell r="C1119" t="str">
            <v>30 minute phone response; next business day delivery of replacement parts, available Monday - Friday 8 a.m. - 5 p.m. (local time) covers NetVanta 5305 w/ Enhanced Feature Pack.</v>
          </cell>
          <cell r="D1119">
            <v>1095</v>
          </cell>
          <cell r="E1119" t="str">
            <v>N/A</v>
          </cell>
          <cell r="F1119" t="str">
            <v>N9</v>
          </cell>
          <cell r="G1119">
            <v>0</v>
          </cell>
          <cell r="H1119">
            <v>0</v>
          </cell>
        </row>
        <row r="1120">
          <cell r="A1120" t="str">
            <v>ACES 5x8xNBD Maintenance One Year</v>
          </cell>
          <cell r="B1120" t="str">
            <v>1100201N11</v>
          </cell>
          <cell r="C1120" t="str">
            <v>30 minute phone response; next business day delivery of replacement parts, available Monday - Friday 8 a.m. - 5 p.m. (local time) covers NetVanta 5305 Subrate T3 Bundle</v>
          </cell>
          <cell r="D1120">
            <v>1585</v>
          </cell>
          <cell r="E1120" t="str">
            <v>N/A</v>
          </cell>
          <cell r="F1120" t="str">
            <v>N11</v>
          </cell>
          <cell r="G1120">
            <v>0</v>
          </cell>
          <cell r="H1120">
            <v>0</v>
          </cell>
        </row>
        <row r="1121">
          <cell r="A1121" t="str">
            <v>ACES 5x8xNBD Maintenance One Year</v>
          </cell>
          <cell r="B1121" t="str">
            <v>1100AM580101T</v>
          </cell>
          <cell r="C1121" t="str">
            <v>30 minute phone response; next business day delivery of replacement parts, available Monday - Friday 8 a.m. - 5 p.m. (local time) covers IP 501 Phone, IP 601 EM Phone</v>
          </cell>
          <cell r="D1121">
            <v>12</v>
          </cell>
          <cell r="E1121" t="str">
            <v>N/A</v>
          </cell>
          <cell r="F1121" t="str">
            <v>1T</v>
          </cell>
          <cell r="G1121">
            <v>0</v>
          </cell>
          <cell r="H1121">
            <v>0</v>
          </cell>
        </row>
        <row r="1122">
          <cell r="A1122" t="str">
            <v>ACES 5x8xNBD Maintenance One Year</v>
          </cell>
          <cell r="B1122" t="str">
            <v>1100AM580102T</v>
          </cell>
          <cell r="C1122" t="str">
            <v>30 minute phone response; next business day delivery of replacement parts, available Monday - Friday 8 a.m. - 5 p.m. (local time) covers IP 601 Phone</v>
          </cell>
          <cell r="D1122">
            <v>16</v>
          </cell>
          <cell r="E1122" t="str">
            <v>N/A</v>
          </cell>
          <cell r="F1122" t="str">
            <v>2T</v>
          </cell>
          <cell r="G1122">
            <v>0</v>
          </cell>
          <cell r="H1122">
            <v>0</v>
          </cell>
        </row>
        <row r="1123">
          <cell r="A1123" t="str">
            <v>ACES 5x8xNBD Maintenance One Year</v>
          </cell>
          <cell r="B1123" t="str">
            <v>1100AM580111T</v>
          </cell>
          <cell r="C1123" t="str">
            <v>30 minute phone response; next business day delivery of replacement parts, available Monday - Friday 8 a.m. - 5 p.m. (local time) covers IP 4000 Phone</v>
          </cell>
          <cell r="D1123">
            <v>50</v>
          </cell>
          <cell r="E1123" t="str">
            <v>N/A</v>
          </cell>
          <cell r="F1123" t="str">
            <v>11T</v>
          </cell>
          <cell r="G1123">
            <v>0</v>
          </cell>
          <cell r="H1123">
            <v>0</v>
          </cell>
        </row>
        <row r="1124">
          <cell r="A1124" t="str">
            <v>ACES 5x8xNBD Maintenance One Year</v>
          </cell>
          <cell r="B1124" t="str">
            <v>1100AM590120T</v>
          </cell>
          <cell r="C1124" t="str">
            <v>30 minute phone response; next business day delivery of replacement parts, available Monday - Friday 8 a.m. - 5 p.m. (local time) covers NetVanta 7100</v>
          </cell>
          <cell r="D1124">
            <v>899</v>
          </cell>
          <cell r="E1124" t="str">
            <v>N/A</v>
          </cell>
          <cell r="F1124" t="str">
            <v>20T</v>
          </cell>
          <cell r="G1124">
            <v>0</v>
          </cell>
          <cell r="H1124">
            <v>0</v>
          </cell>
        </row>
        <row r="1125">
          <cell r="A1125" t="str">
            <v>7x24x4 (1 Year)</v>
          </cell>
        </row>
        <row r="1126">
          <cell r="A1126" t="str">
            <v>ACES 7X24X4 Maintenance One Year</v>
          </cell>
          <cell r="B1126" t="str">
            <v>1100202M1</v>
          </cell>
          <cell r="C1126" t="str">
            <v>30 minute phone response, 4 hour delivery of replacement parts, available 24 hours a day, 7 days a week NT1's; Express 3XXX, NTU; DSU 56/64, 5600, III AR; T1 CSU ACE, TSU ACE, NetVanta 2050, 2054</v>
          </cell>
          <cell r="D1126">
            <v>150</v>
          </cell>
          <cell r="E1126" t="str">
            <v>N/A</v>
          </cell>
          <cell r="F1126" t="str">
            <v>M1</v>
          </cell>
          <cell r="G1126">
            <v>0</v>
          </cell>
          <cell r="H1126">
            <v>0</v>
          </cell>
        </row>
        <row r="1127">
          <cell r="A1127" t="str">
            <v>ACES 7X24X4 Maintenance One Year</v>
          </cell>
          <cell r="B1127" t="str">
            <v>1100202M2</v>
          </cell>
          <cell r="C1127" t="str">
            <v>30 minute phone response, 4 hour delivery of replacement parts, available 24 hours a day, 7 days a week covers DSU IV, IQ TDM; ISU 128, 2x64; T1 ESF CSU ACE; TSU LT; Express L768, 5110; TSU ESP; NetVanta 2100; TA 600R</v>
          </cell>
          <cell r="D1127">
            <v>174</v>
          </cell>
          <cell r="E1127" t="str">
            <v>N/A</v>
          </cell>
          <cell r="F1127" t="str">
            <v>M2</v>
          </cell>
          <cell r="G1127">
            <v>0</v>
          </cell>
          <cell r="H1127">
            <v>0</v>
          </cell>
        </row>
        <row r="1128">
          <cell r="A1128" t="str">
            <v>ACES 7X24X4 Maintenance One Year</v>
          </cell>
          <cell r="B1128" t="str">
            <v>1100202M3</v>
          </cell>
          <cell r="C1128" t="str">
            <v>30 minute phone response, 4 hour delivery of replacement parts, available 24 hours a day, 7 days a week covers Express L1.5; TSU; HSU LT; TA 604</v>
          </cell>
          <cell r="D1128">
            <v>223</v>
          </cell>
          <cell r="E1128" t="str">
            <v>N/A</v>
          </cell>
          <cell r="F1128" t="str">
            <v>M3</v>
          </cell>
          <cell r="G1128">
            <v>0</v>
          </cell>
          <cell r="H1128">
            <v>0</v>
          </cell>
        </row>
        <row r="1129">
          <cell r="A1129" t="str">
            <v>ACES 7X24X4 Maintenance One Year</v>
          </cell>
          <cell r="B1129" t="str">
            <v>1100202M4</v>
          </cell>
          <cell r="C1129" t="str">
            <v>30 minute phone response, 4 hour delivery of replacement parts, available 24 hours a day, 7 days a week covers TA 608, 612, 616, 904, 908, 912, 916; TSU IQ (+); IQ 310</v>
          </cell>
          <cell r="D1129">
            <v>280</v>
          </cell>
          <cell r="E1129" t="str">
            <v>N/A</v>
          </cell>
          <cell r="F1129" t="str">
            <v>M4</v>
          </cell>
          <cell r="G1129">
            <v>0</v>
          </cell>
          <cell r="H1129">
            <v>0</v>
          </cell>
        </row>
        <row r="1130">
          <cell r="A1130" t="str">
            <v>ACES 7X24X4 Maintenance One Year</v>
          </cell>
          <cell r="B1130" t="str">
            <v>1100202M5</v>
          </cell>
          <cell r="C1130" t="str">
            <v>30 minute phone response, 4 hour delivery of replacement parts, available 24 hours a day, 7 days a week covers TS(D)U 1XX Mux; OCU 45; TA 624, 924</v>
          </cell>
          <cell r="D1130">
            <v>360</v>
          </cell>
          <cell r="E1130" t="str">
            <v>N/A</v>
          </cell>
          <cell r="F1130" t="str">
            <v>M5</v>
          </cell>
          <cell r="G1130">
            <v>0</v>
          </cell>
          <cell r="H1130">
            <v>0</v>
          </cell>
        </row>
        <row r="1131">
          <cell r="A1131" t="str">
            <v>ACES 7X24X4 Maintenance One Year</v>
          </cell>
          <cell r="B1131" t="str">
            <v>1100202M6</v>
          </cell>
          <cell r="C1131" t="str">
            <v>30 minute phone response, 4 hour delivery of replacement parts, available 24 hours a day, 7 days a week covers Express 5xxx, ISU 512; TA 750; TA 850; NetVanta 2300</v>
          </cell>
          <cell r="D1131">
            <v>440</v>
          </cell>
          <cell r="E1131" t="str">
            <v>N/A</v>
          </cell>
          <cell r="F1131" t="str">
            <v>M6</v>
          </cell>
          <cell r="G1131">
            <v>0</v>
          </cell>
          <cell r="H1131">
            <v>0</v>
          </cell>
        </row>
        <row r="1132">
          <cell r="A1132" t="str">
            <v>ACES 7X24X4 Maintenance One Year</v>
          </cell>
          <cell r="B1132" t="str">
            <v>1100202M7</v>
          </cell>
          <cell r="C1132" t="str">
            <v>30 minute phone response, 4 hour delivery of replacement parts, available 24 hours a day, 7 days a week covers T3SU 300 and TSU 6XX Mux's</v>
          </cell>
          <cell r="D1132">
            <v>720</v>
          </cell>
          <cell r="E1132" t="str">
            <v>N/A</v>
          </cell>
          <cell r="F1132" t="str">
            <v>M7</v>
          </cell>
          <cell r="G1132">
            <v>0</v>
          </cell>
          <cell r="H1132">
            <v>0</v>
          </cell>
        </row>
        <row r="1133">
          <cell r="A1133" t="str">
            <v>ACES 7X24X4 Maintenance One Year</v>
          </cell>
          <cell r="B1133" t="str">
            <v>1100202M8</v>
          </cell>
          <cell r="C1133" t="str">
            <v>30 minute phone response, 4 hour delivery of replacement parts, available 24 hours a day, 7 days a week covers ATLAS 550, NetVanta 2400</v>
          </cell>
          <cell r="D1133">
            <v>920</v>
          </cell>
          <cell r="E1133" t="str">
            <v>N/A</v>
          </cell>
          <cell r="F1133" t="str">
            <v>M8</v>
          </cell>
          <cell r="G1133">
            <v>0</v>
          </cell>
          <cell r="H1133">
            <v>0</v>
          </cell>
        </row>
        <row r="1134">
          <cell r="A1134" t="str">
            <v>ACES 7X24X4 Maintenance One Year</v>
          </cell>
          <cell r="B1134" t="str">
            <v>1100202M9</v>
          </cell>
          <cell r="C1134" t="str">
            <v>30 minute phone response, 4 hour delivery of replacement parts, available 24 hours a day, 7 days a week Smart 16 Shelves</v>
          </cell>
          <cell r="D1134">
            <v>2320</v>
          </cell>
          <cell r="E1134" t="str">
            <v>N/A</v>
          </cell>
          <cell r="F1134" t="str">
            <v>M9</v>
          </cell>
          <cell r="G1134">
            <v>0</v>
          </cell>
          <cell r="H1134">
            <v>0</v>
          </cell>
        </row>
        <row r="1135">
          <cell r="A1135" t="str">
            <v>ACES 7X24X4 Maintenance One Year</v>
          </cell>
          <cell r="B1135" t="str">
            <v>1100202M10</v>
          </cell>
          <cell r="C1135" t="str">
            <v>30 minute phone response, 4 hour delivery of replacement parts, available 24 hours a day, 7 days a week covers ATLAS 800 &amp; 830</v>
          </cell>
          <cell r="D1135">
            <v>2880</v>
          </cell>
          <cell r="E1135" t="str">
            <v>N/A</v>
          </cell>
          <cell r="F1135" t="str">
            <v>M10</v>
          </cell>
          <cell r="G1135">
            <v>0</v>
          </cell>
          <cell r="H1135">
            <v>0</v>
          </cell>
        </row>
        <row r="1136">
          <cell r="A1136" t="str">
            <v>ACES 7X24X4 Maintenance One Year</v>
          </cell>
          <cell r="B1136" t="str">
            <v>1100202M11</v>
          </cell>
          <cell r="C1136" t="str">
            <v>30 minute phone response, 4 hour delivery of replacement parts, available 24 hours a day, 7 days a week covers Redundant Opti-3</v>
          </cell>
          <cell r="D1136">
            <v>1895</v>
          </cell>
          <cell r="E1136" t="str">
            <v>N/A</v>
          </cell>
          <cell r="F1136" t="str">
            <v>M11</v>
          </cell>
          <cell r="G1136">
            <v>0</v>
          </cell>
          <cell r="H1136">
            <v>0</v>
          </cell>
        </row>
        <row r="1137">
          <cell r="A1137" t="str">
            <v>ACES 7X24X4 Maintenance One Year</v>
          </cell>
          <cell r="B1137" t="str">
            <v>1100202M23</v>
          </cell>
          <cell r="C1137" t="str">
            <v>30 minute phone response, 4 hour delivery of replacement parts, available 24 hours a day, 7 days a week covers MX 2800 and Non-Redundant Opti-3</v>
          </cell>
          <cell r="D1137">
            <v>920</v>
          </cell>
          <cell r="E1137" t="str">
            <v>N/A</v>
          </cell>
          <cell r="F1137" t="str">
            <v>M23</v>
          </cell>
          <cell r="G1137">
            <v>1</v>
          </cell>
          <cell r="H1137">
            <v>920</v>
          </cell>
        </row>
        <row r="1138">
          <cell r="A1138" t="str">
            <v>ACES 7X24X4 Maintenance One Year</v>
          </cell>
          <cell r="B1138" t="str">
            <v>1100202N2</v>
          </cell>
          <cell r="C1138" t="str">
            <v xml:space="preserve">30 minute phone response, 4 hour delivery of replacement parts, available 24 hours a day, 7 days a week covers NetVanta 320X with Standard Feature Pack, NetVanta 1224(PoE) or NetVanta 340, 344 w/Standard Feature Pack. </v>
          </cell>
          <cell r="D1138">
            <v>174</v>
          </cell>
          <cell r="E1138" t="str">
            <v>N/A</v>
          </cell>
          <cell r="F1138" t="str">
            <v>N2</v>
          </cell>
          <cell r="G1138">
            <v>0</v>
          </cell>
          <cell r="H1138">
            <v>0</v>
          </cell>
        </row>
        <row r="1139">
          <cell r="A1139" t="str">
            <v>ACES 7X24X4 Maintenance One Year</v>
          </cell>
          <cell r="B1139" t="str">
            <v>1100202N3</v>
          </cell>
          <cell r="C1139" t="str">
            <v xml:space="preserve">30 minute phone response, 4 hour delivery of replacement parts, available 24 hours a day, 7 days a week covers NetVanta 3305 with Standard Feature Pack, or NetVanta 320X, 340 or 344 with Enhanced Feature Pack or NetVanta 1224ST(PoE), 1524. </v>
          </cell>
          <cell r="D1139">
            <v>238</v>
          </cell>
          <cell r="E1139" t="str">
            <v>N/A</v>
          </cell>
          <cell r="F1139" t="str">
            <v>N3</v>
          </cell>
          <cell r="G1139">
            <v>0</v>
          </cell>
          <cell r="H1139">
            <v>0</v>
          </cell>
        </row>
        <row r="1140">
          <cell r="A1140" t="str">
            <v>ACES 7X24X4 Maintenance One Year</v>
          </cell>
          <cell r="B1140" t="str">
            <v>1100202N4</v>
          </cell>
          <cell r="C1140" t="str">
            <v>30 minute phone response, 4 hour delivery of replacement parts, available 24 hours a day, 7 days a week covers NetVanta 3305 with Enhanced Feature Pack, NetVanta 1224R(PoE) w/ Standard Feature Pack, NetVanta 1224ST(PoE)</v>
          </cell>
          <cell r="D1140">
            <v>385</v>
          </cell>
          <cell r="E1140" t="str">
            <v>N/A</v>
          </cell>
          <cell r="F1140" t="str">
            <v>N4</v>
          </cell>
          <cell r="G1140">
            <v>0</v>
          </cell>
          <cell r="H1140">
            <v>0</v>
          </cell>
        </row>
        <row r="1141">
          <cell r="A1141" t="str">
            <v>ACES 7X24X4 Maintenance One Year</v>
          </cell>
          <cell r="B1141" t="str">
            <v>1100202N5</v>
          </cell>
          <cell r="C1141" t="str">
            <v>30 minute phone response, 4 hour delivery of replacement parts, available 24 hours a day, 7 days a week covers NetVanta 1224R(PoE) w/Enhanced Feature Pack, NetVanta 1224STR(PoE) w/Standard Feature Pack</v>
          </cell>
          <cell r="D1141">
            <v>412</v>
          </cell>
          <cell r="E1141" t="str">
            <v>N/A</v>
          </cell>
          <cell r="F1141" t="str">
            <v>N5</v>
          </cell>
          <cell r="G1141">
            <v>0</v>
          </cell>
          <cell r="H1141">
            <v>0</v>
          </cell>
        </row>
        <row r="1142">
          <cell r="A1142" t="str">
            <v>ACES 7X24X4 Maintenance One Year</v>
          </cell>
          <cell r="B1142" t="str">
            <v>1100202N6</v>
          </cell>
          <cell r="C1142" t="str">
            <v>30 minute phone response, 4 hour delivery of replacement parts, available 24 hours a day, 7 days a week  covers  Netvanta 1224STR(POE) w/ Enhanced Feature Pack, Netvanta 4305 w/Standard Feature Pack</v>
          </cell>
          <cell r="D1142">
            <v>476</v>
          </cell>
          <cell r="E1142" t="str">
            <v>N/A</v>
          </cell>
          <cell r="F1142" t="str">
            <v>N6</v>
          </cell>
          <cell r="G1142">
            <v>0</v>
          </cell>
          <cell r="H1142">
            <v>0</v>
          </cell>
        </row>
        <row r="1143">
          <cell r="A1143" t="str">
            <v>ACES 7X24X4 Maintenance One Year</v>
          </cell>
          <cell r="B1143" t="str">
            <v>1100202N7</v>
          </cell>
          <cell r="C1143" t="str">
            <v>30 minute phone response, 4 hour delivery of replacement parts, available 24 hours a day, 7 days a week covers Netvanta 4305 w/Octal T1 wide Mod, Netvanta 4305 w/Enhanced Feature Pack</v>
          </cell>
          <cell r="D1143">
            <v>720</v>
          </cell>
          <cell r="E1143" t="str">
            <v>N/A</v>
          </cell>
          <cell r="F1143" t="str">
            <v>N7</v>
          </cell>
          <cell r="G1143">
            <v>0</v>
          </cell>
          <cell r="H1143">
            <v>0</v>
          </cell>
        </row>
        <row r="1144">
          <cell r="A1144" t="str">
            <v>ACES 7X24X4 Maintenance One Year</v>
          </cell>
          <cell r="B1144" t="str">
            <v>1100202N8</v>
          </cell>
          <cell r="C1144" t="str">
            <v>30 minute phone response, 4 hour delivery of replacement parts, available 24 hours a day, 7 days a week covers NetVanta 5305 w/ Standard Feature Pack.</v>
          </cell>
          <cell r="D1144">
            <v>1345</v>
          </cell>
          <cell r="E1144" t="str">
            <v>N/A</v>
          </cell>
          <cell r="F1144" t="str">
            <v>N8</v>
          </cell>
          <cell r="G1144">
            <v>0</v>
          </cell>
          <cell r="H1144">
            <v>0</v>
          </cell>
        </row>
        <row r="1145">
          <cell r="A1145" t="str">
            <v>ACES 7X24X4 Maintenance One Year</v>
          </cell>
          <cell r="B1145" t="str">
            <v>1100202N9</v>
          </cell>
          <cell r="C1145" t="str">
            <v>30 minute phone response, 4 hour delivery of replacement parts, available 24 hours a day, 7 days a week covers NetVanta 5305 with Enhanced Feature Pack</v>
          </cell>
          <cell r="D1145">
            <v>1595</v>
          </cell>
          <cell r="E1145" t="str">
            <v>N/A</v>
          </cell>
          <cell r="F1145" t="str">
            <v>N9</v>
          </cell>
          <cell r="G1145">
            <v>0</v>
          </cell>
          <cell r="H1145">
            <v>0</v>
          </cell>
        </row>
        <row r="1146">
          <cell r="A1146" t="str">
            <v>ACES 7X24X4 Maintenance One Year</v>
          </cell>
          <cell r="B1146" t="str">
            <v>1100202N11</v>
          </cell>
          <cell r="C1146" t="str">
            <v>30 minute phone response, 4 hour delivery of replacement parts, available 24 hours a day, 7 days a week covers NetVanta 5305 Subrate T3 Bundle</v>
          </cell>
          <cell r="D1146">
            <v>2065</v>
          </cell>
          <cell r="E1146" t="str">
            <v>N/A</v>
          </cell>
          <cell r="F1146" t="str">
            <v>N11</v>
          </cell>
          <cell r="G1146">
            <v>0</v>
          </cell>
          <cell r="H1146">
            <v>0</v>
          </cell>
        </row>
        <row r="1147">
          <cell r="A1147" t="str">
            <v>ACES 7X24X4 Maintenance One Year</v>
          </cell>
          <cell r="B1147" t="str">
            <v>1100AM740101T</v>
          </cell>
          <cell r="C1147" t="str">
            <v>30 minute phone response, 4 hour delivery of replacement parts, available 24 hours a day, 7 days a week covers IP 501 Phone, IP 601 EM Phone</v>
          </cell>
          <cell r="D1147">
            <v>35</v>
          </cell>
          <cell r="E1147" t="str">
            <v>N/A</v>
          </cell>
          <cell r="F1147" t="str">
            <v>1T</v>
          </cell>
          <cell r="G1147">
            <v>0</v>
          </cell>
          <cell r="H1147">
            <v>0</v>
          </cell>
        </row>
        <row r="1148">
          <cell r="A1148" t="str">
            <v>ACES 7X24X4 Maintenance One Year</v>
          </cell>
          <cell r="B1148" t="str">
            <v>1100AM740102T</v>
          </cell>
          <cell r="C1148" t="str">
            <v>30 minute phone response, 4 hour delivery of replacement parts, available 24 hours a day, 7 days a week covers IP 601 Phone</v>
          </cell>
          <cell r="D1148">
            <v>55</v>
          </cell>
          <cell r="E1148" t="str">
            <v>N/A</v>
          </cell>
          <cell r="F1148" t="str">
            <v>2T</v>
          </cell>
          <cell r="G1148">
            <v>0</v>
          </cell>
          <cell r="H1148">
            <v>0</v>
          </cell>
        </row>
        <row r="1149">
          <cell r="A1149" t="str">
            <v>ACES 7X24X4 Maintenance One Year</v>
          </cell>
          <cell r="B1149" t="str">
            <v>1100AM740111T</v>
          </cell>
          <cell r="C1149" t="str">
            <v>30 minute phone response, 4 hour delivery of replacement parts, available 24 hours a day, 7 days a week covers IP 4000 Phone</v>
          </cell>
          <cell r="D1149">
            <v>125</v>
          </cell>
          <cell r="E1149" t="str">
            <v>N/A</v>
          </cell>
          <cell r="F1149" t="str">
            <v>11T</v>
          </cell>
          <cell r="G1149">
            <v>0</v>
          </cell>
          <cell r="H1149">
            <v>0</v>
          </cell>
        </row>
        <row r="1150">
          <cell r="A1150" t="str">
            <v>ACES 7x24x4 Maintenance</v>
          </cell>
          <cell r="B1150" t="str">
            <v>1100AM740120T</v>
          </cell>
          <cell r="C1150" t="str">
            <v>30 minute phone response, 4 hour delivery of replacement parts, available 24 hours a day, 7 days a week covers NetVanta 7100</v>
          </cell>
          <cell r="D1150">
            <v>1379</v>
          </cell>
          <cell r="E1150" t="str">
            <v>N/A</v>
          </cell>
          <cell r="F1150" t="str">
            <v>20T</v>
          </cell>
          <cell r="G1150">
            <v>0</v>
          </cell>
          <cell r="H1150">
            <v>0</v>
          </cell>
        </row>
        <row r="1151">
          <cell r="A1151" t="str">
            <v>ACES SITE NBD (1 Year)</v>
          </cell>
        </row>
        <row r="1152">
          <cell r="A1152" t="str">
            <v>ACES SITE NBD Maintenance One Year</v>
          </cell>
          <cell r="B1152" t="str">
            <v>1100203M1</v>
          </cell>
          <cell r="C1152" t="str">
            <v>30 minute phone response, next business day replacement of failed parts by ADTRAN representative, available Monday - Friday 8 a.m. - 5 p.m. (local time) covers NT1's; Express 3XXX, NTU; DSU 56/64, 5600, III AR; T1 CSU ACE, TSU ACE, NetVanta 2050, 2054</v>
          </cell>
          <cell r="D1152">
            <v>159</v>
          </cell>
          <cell r="E1152" t="str">
            <v>N/A</v>
          </cell>
          <cell r="F1152" t="str">
            <v>M1</v>
          </cell>
          <cell r="G1152">
            <v>0</v>
          </cell>
          <cell r="H1152">
            <v>0</v>
          </cell>
        </row>
        <row r="1153">
          <cell r="A1153" t="str">
            <v>ACES SITE NBD Maintenance One Year</v>
          </cell>
          <cell r="B1153" t="str">
            <v>1100203M2</v>
          </cell>
          <cell r="C1153" t="str">
            <v>30 minute phone response, next business day replacement of failed parts by ADTRAN representative, available Monday - Friday 8 a.m. - 5 p.m. (local time) covers DSU IV, IQ, TDM; ISU 128, 2x64; T1 ESF CSU ACE; TSU LT; Express L768, 5110; TSU ESP; NetVanta 2</v>
          </cell>
          <cell r="D1153">
            <v>222</v>
          </cell>
          <cell r="E1153" t="str">
            <v>N/A</v>
          </cell>
          <cell r="F1153" t="str">
            <v>M2</v>
          </cell>
          <cell r="G1153">
            <v>0</v>
          </cell>
          <cell r="H1153">
            <v>0</v>
          </cell>
        </row>
        <row r="1154">
          <cell r="A1154" t="str">
            <v>ACES SITE NBD Maintenance One Year</v>
          </cell>
          <cell r="B1154" t="str">
            <v>1100203M3</v>
          </cell>
          <cell r="C1154" t="str">
            <v>30 minute phone response, next business day replacement of failed parts by ADTRAN representative, available Monday - Friday 8 a.m. - 5 p.m. (local time) covers Express L1.5; TSU; HSU LT; TA 604</v>
          </cell>
          <cell r="D1154">
            <v>254</v>
          </cell>
          <cell r="E1154" t="str">
            <v>N/A</v>
          </cell>
          <cell r="F1154" t="str">
            <v>M3</v>
          </cell>
          <cell r="G1154">
            <v>0</v>
          </cell>
          <cell r="H1154">
            <v>0</v>
          </cell>
        </row>
        <row r="1155">
          <cell r="A1155" t="str">
            <v>ACES SITE NBD Maintenance One Year</v>
          </cell>
          <cell r="B1155" t="str">
            <v>1100203M4</v>
          </cell>
          <cell r="C1155" t="str">
            <v>30 minute phone response, next business day replacement of failed parts by ADTRAN representative, available Monday - Friday 8 a.m. - 5 p.m. (local time) covers TA 608, 612, 616, 904, 908, 912, 916; TSU IQ (+); IQ 310</v>
          </cell>
          <cell r="D1155">
            <v>350</v>
          </cell>
          <cell r="E1155" t="str">
            <v>N/A</v>
          </cell>
          <cell r="F1155" t="str">
            <v>M4</v>
          </cell>
          <cell r="G1155">
            <v>0</v>
          </cell>
          <cell r="H1155">
            <v>0</v>
          </cell>
        </row>
        <row r="1156">
          <cell r="A1156" t="str">
            <v>ACES SITE NBD Maintenance One Year</v>
          </cell>
          <cell r="B1156" t="str">
            <v>1100203M5</v>
          </cell>
          <cell r="C1156" t="str">
            <v>30 minute phone response, next business day replacement of failed parts by ADTRAN representative, available Monday - Friday 8 a.m. - 5 p.m. (local time) covers TS(D)U 1XX Mux; OCU 45; TA 624, 924</v>
          </cell>
          <cell r="D1156">
            <v>450</v>
          </cell>
          <cell r="E1156" t="str">
            <v>N/A</v>
          </cell>
          <cell r="F1156" t="str">
            <v>M5</v>
          </cell>
          <cell r="G1156">
            <v>0</v>
          </cell>
          <cell r="H1156">
            <v>0</v>
          </cell>
        </row>
        <row r="1157">
          <cell r="A1157" t="str">
            <v>ACES SITE NBD Maintenance One Year</v>
          </cell>
          <cell r="B1157" t="str">
            <v>1100203M6</v>
          </cell>
          <cell r="C1157" t="str">
            <v>30 minute phone response, next business day replacement of failed parts by ADTRAN representative, available Monday - Friday 8 a.m. - 5 p.m. (local time) covers Express 5xxx, ISU 512; TA 750; TA 850; NetVanta 2300</v>
          </cell>
          <cell r="D1157">
            <v>550</v>
          </cell>
          <cell r="E1157" t="str">
            <v>N/A</v>
          </cell>
          <cell r="F1157" t="str">
            <v>M6</v>
          </cell>
          <cell r="G1157">
            <v>0</v>
          </cell>
          <cell r="H1157">
            <v>0</v>
          </cell>
        </row>
        <row r="1158">
          <cell r="A1158" t="str">
            <v>ACES SITE NBD Maintenance One Year</v>
          </cell>
          <cell r="B1158" t="str">
            <v>1100203M7</v>
          </cell>
          <cell r="C1158" t="str">
            <v>30 minute phone response, next business day replacement of failed parts by ADTRAN representative, available Monday - Friday 8 a.m. - 5 p.m. (local time) covers T3SU 300 and TSU 6XX Mux's</v>
          </cell>
          <cell r="D1158">
            <v>900</v>
          </cell>
          <cell r="E1158" t="str">
            <v>N/A</v>
          </cell>
          <cell r="F1158" t="str">
            <v>M7</v>
          </cell>
          <cell r="G1158">
            <v>0</v>
          </cell>
          <cell r="H1158">
            <v>0</v>
          </cell>
        </row>
        <row r="1159">
          <cell r="A1159" t="str">
            <v>ACES SITE NBD Maintenance One Year</v>
          </cell>
          <cell r="B1159" t="str">
            <v>1100203M8</v>
          </cell>
          <cell r="C1159" t="str">
            <v>30 minute phone response, next business day replacement of failed parts by ADTRAN representative, available Monday - Friday 8 a.m. - 5 p.m. (local time) covers ATLAS 550, NetVanta 2400</v>
          </cell>
          <cell r="D1159">
            <v>1150</v>
          </cell>
          <cell r="E1159" t="str">
            <v>N/A</v>
          </cell>
          <cell r="F1159" t="str">
            <v>M8</v>
          </cell>
          <cell r="G1159">
            <v>0</v>
          </cell>
          <cell r="H1159">
            <v>0</v>
          </cell>
        </row>
        <row r="1160">
          <cell r="A1160" t="str">
            <v>ACES SITE NBD Maintenance One Year</v>
          </cell>
          <cell r="B1160" t="str">
            <v>1100203M9</v>
          </cell>
          <cell r="C1160" t="str">
            <v>30 minute phone response, next business day replacement of failed parts by ADTRAN representative, available Monday - Friday 8 a.m. - 5 p.m. (local time) covers Smart 16 Shelves</v>
          </cell>
          <cell r="D1160">
            <v>2900</v>
          </cell>
          <cell r="E1160" t="str">
            <v>N/A</v>
          </cell>
          <cell r="F1160" t="str">
            <v>M9</v>
          </cell>
          <cell r="G1160">
            <v>0</v>
          </cell>
          <cell r="H1160">
            <v>0</v>
          </cell>
        </row>
        <row r="1161">
          <cell r="A1161" t="str">
            <v>ACES SITE NBD Maintenance One Year</v>
          </cell>
          <cell r="B1161" t="str">
            <v>1100203M10</v>
          </cell>
          <cell r="C1161" t="str">
            <v>30 minute phone response, next business day replacement of failed parts by ADTRAN representative, available Monday - Friday 8 a.m. - 5 p.m. (local time) covers ATLAS 800 &amp; 830</v>
          </cell>
          <cell r="D1161">
            <v>3600</v>
          </cell>
          <cell r="E1161" t="str">
            <v>N/A</v>
          </cell>
          <cell r="F1161" t="str">
            <v>M10</v>
          </cell>
          <cell r="G1161">
            <v>0</v>
          </cell>
          <cell r="H1161">
            <v>0</v>
          </cell>
        </row>
        <row r="1162">
          <cell r="A1162" t="str">
            <v>ACES SITE NBD Maintenance One Year</v>
          </cell>
          <cell r="B1162" t="str">
            <v>1100203M11</v>
          </cell>
          <cell r="C1162" t="str">
            <v>30 minute phone response, next business day replacement of failed parts by ADTRAN representative, available Monday - Friday 8 a.m. - 5 p.m. (local time) covers Redundant Opti-3</v>
          </cell>
          <cell r="D1162">
            <v>2295</v>
          </cell>
          <cell r="E1162" t="str">
            <v>N/A</v>
          </cell>
          <cell r="F1162" t="str">
            <v>M11</v>
          </cell>
          <cell r="G1162">
            <v>0</v>
          </cell>
          <cell r="H1162">
            <v>0</v>
          </cell>
        </row>
        <row r="1163">
          <cell r="A1163" t="str">
            <v>ACES SITE NBD Maintenance One Year</v>
          </cell>
          <cell r="B1163" t="str">
            <v>1100203M23</v>
          </cell>
          <cell r="C1163" t="str">
            <v>30 minute phone response, next business day replacement of failed parts by ADTRAN representative, available Monday - Friday 8 a.m. - 5 p.m. (local time) covers MX 2800 and Non-Redundant Opti-3</v>
          </cell>
          <cell r="D1163">
            <v>1150</v>
          </cell>
          <cell r="E1163" t="str">
            <v>N/A</v>
          </cell>
          <cell r="F1163" t="str">
            <v>M23</v>
          </cell>
          <cell r="G1163">
            <v>1</v>
          </cell>
          <cell r="H1163">
            <v>1150</v>
          </cell>
        </row>
        <row r="1164">
          <cell r="A1164" t="str">
            <v>ACES SITE NBD Maintenance One Year</v>
          </cell>
          <cell r="B1164" t="str">
            <v>1100203N2</v>
          </cell>
          <cell r="C1164" t="str">
            <v>30 minute phone response, next business day replacement of failed parts by ADTRAN representative, available Monday - Friday 8 a.m. - 5 p.m. (local time) covers  covers NetVanta 320X with Standard Feature Pack, NetVanta 1224(PoE) or NetVanta 340, 344 w/Sta</v>
          </cell>
          <cell r="D1164">
            <v>209</v>
          </cell>
          <cell r="E1164" t="str">
            <v>N/A</v>
          </cell>
          <cell r="F1164" t="str">
            <v>N2</v>
          </cell>
          <cell r="G1164">
            <v>0</v>
          </cell>
          <cell r="H1164">
            <v>0</v>
          </cell>
        </row>
        <row r="1165">
          <cell r="A1165" t="str">
            <v>ACES SITE NBD Maintenance One Year</v>
          </cell>
          <cell r="B1165" t="str">
            <v>1100203N3</v>
          </cell>
          <cell r="C1165" t="str">
            <v>30 minute phone response, next business day replacement of failed parts by ADTRAN representative, available Monday - Friday 8 a.m. - 5 p.m. (local time) covers NetVanta 3305 with Standard Feature Pack, or NetVanta 320X, 340 or 344 with Enhanced Feature Pa</v>
          </cell>
          <cell r="D1165">
            <v>286</v>
          </cell>
          <cell r="E1165" t="str">
            <v>N/A</v>
          </cell>
          <cell r="F1165" t="str">
            <v>N3</v>
          </cell>
          <cell r="G1165">
            <v>0</v>
          </cell>
          <cell r="H1165">
            <v>0</v>
          </cell>
        </row>
        <row r="1166">
          <cell r="A1166" t="str">
            <v>ACES SITE NBD Maintenance One Year</v>
          </cell>
          <cell r="B1166" t="str">
            <v>1100203N4</v>
          </cell>
          <cell r="C1166" t="str">
            <v>30 minute phone response, next business day replacement of failed parts by ADTRAN representative, available Monday - Friday 8 a.m. - 5 p.m. (local time) covers NetVanta 3305 with Enhanced Feature Pack, NetVanta 1224R(PoE) w/ Standard Feature Pack, NetVant</v>
          </cell>
          <cell r="D1166">
            <v>395</v>
          </cell>
          <cell r="E1166" t="str">
            <v>N/A</v>
          </cell>
          <cell r="F1166" t="str">
            <v>N4</v>
          </cell>
          <cell r="G1166">
            <v>0</v>
          </cell>
          <cell r="H1166">
            <v>0</v>
          </cell>
        </row>
        <row r="1167">
          <cell r="A1167" t="str">
            <v>ACES SITE NBD Maintenance One Year</v>
          </cell>
          <cell r="B1167" t="str">
            <v>1100203N5</v>
          </cell>
          <cell r="C1167" t="str">
            <v>30 minute phone response, next business day replacement of failed parts by ADTRAN representative, available Monday - Friday 8 a.m. - 5 p.m. (local time) covers NetVanta 1224R(PoE) w/Enhanced Feature Pack, NetVanta 1224STR(PoE) w/Standard Feature Pack</v>
          </cell>
          <cell r="D1167">
            <v>495</v>
          </cell>
          <cell r="E1167" t="str">
            <v>N/A</v>
          </cell>
          <cell r="F1167" t="str">
            <v>N5</v>
          </cell>
          <cell r="G1167">
            <v>0</v>
          </cell>
          <cell r="H1167">
            <v>0</v>
          </cell>
        </row>
        <row r="1168">
          <cell r="A1168" t="str">
            <v>ACES SITE NBD Maintenance One Year</v>
          </cell>
          <cell r="B1168" t="str">
            <v>1100203N6</v>
          </cell>
          <cell r="C1168" t="str">
            <v>30 minute phone response, next business day replacement of failed parts by ADTRAN representative, available Monday - Friday 8 a.m. - 5 p.m. (local time)  covers  Netvanta 1224STR(POE) w/ Enhanced Feature Pack, Netvanta 4305 w/Standard Feature Pack</v>
          </cell>
          <cell r="D1168">
            <v>572</v>
          </cell>
          <cell r="E1168" t="str">
            <v>N/A</v>
          </cell>
          <cell r="F1168" t="str">
            <v>N6</v>
          </cell>
          <cell r="G1168">
            <v>0</v>
          </cell>
          <cell r="H1168">
            <v>0</v>
          </cell>
        </row>
        <row r="1169">
          <cell r="A1169" t="str">
            <v>ACES SITE NBD Maintenance One Year</v>
          </cell>
          <cell r="B1169" t="str">
            <v>1100203N7</v>
          </cell>
          <cell r="C1169" t="str">
            <v>30 minute phone response, next business day replacement of failed parts by ADTRAN representative, available Monday - Friday 8 a.m. - 5 p.m. (local time) covers Netvanta 4305 w/Octal T1 wide Mod, Netvanta 4305 w/Enhanced Feature Pack</v>
          </cell>
          <cell r="D1169">
            <v>900</v>
          </cell>
          <cell r="E1169" t="str">
            <v>N/A</v>
          </cell>
          <cell r="F1169" t="str">
            <v>N7</v>
          </cell>
          <cell r="G1169">
            <v>0</v>
          </cell>
          <cell r="H1169">
            <v>0</v>
          </cell>
        </row>
        <row r="1170">
          <cell r="A1170" t="str">
            <v>ACES SITE NBD Maintenance One Year</v>
          </cell>
          <cell r="B1170" t="str">
            <v>1100203N8</v>
          </cell>
          <cell r="C1170" t="str">
            <v>30 minute phone response, next business day replacement of failed parts by ADTRAN representative, available Monday - Friday 8 a.m. - 5 p.m. (local time) covers NetVanta 5305 with Standard Feature Pack.</v>
          </cell>
          <cell r="D1170">
            <v>1495</v>
          </cell>
          <cell r="E1170" t="str">
            <v>N/A</v>
          </cell>
          <cell r="F1170" t="str">
            <v>N8</v>
          </cell>
          <cell r="G1170">
            <v>0</v>
          </cell>
          <cell r="H1170">
            <v>0</v>
          </cell>
        </row>
        <row r="1171">
          <cell r="A1171" t="str">
            <v>ACES SITE NBD Maintenance One Year</v>
          </cell>
          <cell r="B1171" t="str">
            <v>1100203N9</v>
          </cell>
          <cell r="C1171" t="str">
            <v>30 minute phone response, next business day replacement of failed parts by ADTRAN representative, available Monday - Friday 8 a.m. - 5 p.m. (local time) covers NetVanta 5305 with Enhanced Feature Pack.</v>
          </cell>
          <cell r="D1171">
            <v>1795</v>
          </cell>
          <cell r="E1171" t="str">
            <v>N/A</v>
          </cell>
          <cell r="F1171" t="str">
            <v>N9</v>
          </cell>
          <cell r="G1171">
            <v>0</v>
          </cell>
          <cell r="H1171">
            <v>0</v>
          </cell>
        </row>
        <row r="1172">
          <cell r="A1172" t="str">
            <v>ACES SITE NBD Maintenance One Year</v>
          </cell>
          <cell r="B1172" t="str">
            <v>1100203N11</v>
          </cell>
          <cell r="C1172" t="str">
            <v>30 minute phone response, next business day replacement of failed parts by ADTRAN representative, available Monday - Friday 8 a.m. - 5 p.m. (local time) covers NetVanta 5305 Subrate T3 Bundle</v>
          </cell>
          <cell r="D1172">
            <v>2395</v>
          </cell>
          <cell r="E1172" t="str">
            <v>N/A</v>
          </cell>
          <cell r="F1172" t="str">
            <v>N11</v>
          </cell>
          <cell r="G1172">
            <v>0</v>
          </cell>
          <cell r="H1172">
            <v>0</v>
          </cell>
        </row>
        <row r="1173">
          <cell r="A1173" t="str">
            <v>ACES Site NBD Maintenance</v>
          </cell>
          <cell r="B1173" t="str">
            <v>1100AM599120T</v>
          </cell>
          <cell r="C1173" t="str">
            <v>30 minute phone response, next business day replacement of failed parts by ADTRAN representative, available Monday - Friday 8 a.m. - 5 p.m. (local time) covers NetVanta 7100</v>
          </cell>
          <cell r="D1173">
            <v>1499</v>
          </cell>
          <cell r="E1173" t="str">
            <v>N/A</v>
          </cell>
          <cell r="F1173" t="str">
            <v>20T</v>
          </cell>
          <cell r="G1173">
            <v>0</v>
          </cell>
          <cell r="H1173">
            <v>0</v>
          </cell>
        </row>
        <row r="1174">
          <cell r="A1174" t="str">
            <v>ACES SITE 5x8x4 (1 Year)</v>
          </cell>
        </row>
        <row r="1175">
          <cell r="A1175" t="str">
            <v>ACES SITE 5X8X4 Maintenance One Year</v>
          </cell>
          <cell r="B1175" t="str">
            <v>1100204M1</v>
          </cell>
          <cell r="C1175" t="str">
            <v>30 minute phone response, 4 business hours on site replacement of failed parts by ADTRAN representative, available Monday - Friday 8 a.m. - 5 p.m. (local time) covers NT1's; Express 3XXX, NTU; DSU 56/64, 5600, III AR; T1 CSU ACE, TSU ACE, NetVanta 2050, 2</v>
          </cell>
          <cell r="D1175">
            <v>190</v>
          </cell>
          <cell r="E1175" t="str">
            <v>N/A</v>
          </cell>
          <cell r="F1175" t="str">
            <v>M1</v>
          </cell>
          <cell r="G1175">
            <v>0</v>
          </cell>
          <cell r="H1175">
            <v>0</v>
          </cell>
        </row>
        <row r="1176">
          <cell r="A1176" t="str">
            <v>ACES SITE 5X8X4 Maintenance One Year</v>
          </cell>
          <cell r="B1176" t="str">
            <v>1100204M2</v>
          </cell>
          <cell r="C1176" t="str">
            <v>30 minute phone response, 4 business hours on site replacement of failed parts by ADTRAN representative, available Monday - Friday 8 a.m. - 5 p.m. (local time) covers DSU IV, IQ,  TDM;  ISU 128, 2x64; T1 ESF CSU ACE; TSU LT; Express L768, 5110; TSU ESP; N</v>
          </cell>
          <cell r="D1176">
            <v>260</v>
          </cell>
          <cell r="E1176" t="str">
            <v>N/A</v>
          </cell>
          <cell r="F1176" t="str">
            <v>M2</v>
          </cell>
          <cell r="G1176">
            <v>0</v>
          </cell>
          <cell r="H1176">
            <v>0</v>
          </cell>
        </row>
        <row r="1177">
          <cell r="A1177" t="str">
            <v>ACES SITE 5X8X4 Maintenance One Year</v>
          </cell>
          <cell r="B1177" t="str">
            <v>1100204M3</v>
          </cell>
          <cell r="C1177" t="str">
            <v>30 minute phone response, 4 business hours on site replacement of failed parts by ADTRAN representative, available Monday - Friday 8 a.m. - 5 p.m. (local time) covers Express L1.5; TSU; HSU LT; TA 604</v>
          </cell>
          <cell r="D1177">
            <v>280</v>
          </cell>
          <cell r="E1177" t="str">
            <v>N/A</v>
          </cell>
          <cell r="F1177" t="str">
            <v>M3</v>
          </cell>
          <cell r="G1177">
            <v>0</v>
          </cell>
          <cell r="H1177">
            <v>0</v>
          </cell>
        </row>
        <row r="1178">
          <cell r="A1178" t="str">
            <v>ACES SITE 5X8X4 Maintenance One Year</v>
          </cell>
          <cell r="B1178" t="str">
            <v>1100204M4</v>
          </cell>
          <cell r="C1178" t="str">
            <v>30 minute phone response, 4 business hours on site replacement of failed parts by ADTRAN representative, available Monday - Friday 8 a.m. - 5 p.m. (local time) covers TA 608, 612, 616, 904, 908, 912, 916; TSU IQ (+); IQ 310</v>
          </cell>
          <cell r="D1178">
            <v>385</v>
          </cell>
          <cell r="E1178" t="str">
            <v>N/A</v>
          </cell>
          <cell r="F1178" t="str">
            <v>M4</v>
          </cell>
          <cell r="G1178">
            <v>0</v>
          </cell>
          <cell r="H1178">
            <v>0</v>
          </cell>
        </row>
        <row r="1179">
          <cell r="A1179" t="str">
            <v>ACES SITE 5X8X4 Maintenance One Year</v>
          </cell>
          <cell r="B1179" t="str">
            <v>1100204M5</v>
          </cell>
          <cell r="C1179" t="str">
            <v>30 minute phone response, 4 business hours on site replacement of failed parts by ADTRAN representative, available Monday - Friday 8 a.m. - 5 p.m. (local time) covers TS(D)U 1XX Mux; OCU 45; TA 624, 924</v>
          </cell>
          <cell r="D1179">
            <v>495</v>
          </cell>
          <cell r="E1179" t="str">
            <v>N/A</v>
          </cell>
          <cell r="F1179" t="str">
            <v>M5</v>
          </cell>
          <cell r="G1179">
            <v>0</v>
          </cell>
          <cell r="H1179">
            <v>0</v>
          </cell>
        </row>
        <row r="1180">
          <cell r="A1180" t="str">
            <v>ACES SITE 5X8X4 Maintenance One Year</v>
          </cell>
          <cell r="B1180" t="str">
            <v>1100204M6</v>
          </cell>
          <cell r="C1180" t="str">
            <v>30 minute phone response, 4 business hours on site replacement of failed parts by ADTRAN representative, available Monday - Friday 8 a.m. - 5 p.m. (local time) covers Express 5xxx, ISU 512; TA 750; TA 850; NetVanta 2300</v>
          </cell>
          <cell r="D1180">
            <v>605</v>
          </cell>
          <cell r="E1180" t="str">
            <v>N/A</v>
          </cell>
          <cell r="F1180" t="str">
            <v>M6</v>
          </cell>
          <cell r="G1180">
            <v>0</v>
          </cell>
          <cell r="H1180">
            <v>0</v>
          </cell>
        </row>
        <row r="1181">
          <cell r="A1181" t="str">
            <v>ACES SITE 5X8X4 Maintenance One Year</v>
          </cell>
          <cell r="B1181" t="str">
            <v>1100204M7</v>
          </cell>
          <cell r="C1181" t="str">
            <v>30 minute phone response, 4 business hours on site replacement of failed parts by ADTRAN representative, available Monday - Friday 8 a.m. - 5 p.m. (local time) covers T3SU 300 and TSU 6XX Mux's</v>
          </cell>
          <cell r="D1181">
            <v>990</v>
          </cell>
          <cell r="E1181" t="str">
            <v>N/A</v>
          </cell>
          <cell r="F1181" t="str">
            <v>M7</v>
          </cell>
          <cell r="G1181">
            <v>0</v>
          </cell>
          <cell r="H1181">
            <v>0</v>
          </cell>
        </row>
        <row r="1182">
          <cell r="A1182" t="str">
            <v>ACES SITE 5X8X4 Maintenance One Year</v>
          </cell>
          <cell r="B1182" t="str">
            <v>1100204M8</v>
          </cell>
          <cell r="C1182" t="str">
            <v>30 minute phone response, 4 business hours on site replacement of failed parts by ADTRAN representative, available Monday - Friday 8 a.m. - 5 p.m. (local time) covers ATLAS 550, NetVanta 2400</v>
          </cell>
          <cell r="D1182">
            <v>1265</v>
          </cell>
          <cell r="E1182" t="str">
            <v>N/A</v>
          </cell>
          <cell r="F1182" t="str">
            <v>M8</v>
          </cell>
          <cell r="G1182">
            <v>0</v>
          </cell>
          <cell r="H1182">
            <v>0</v>
          </cell>
        </row>
        <row r="1183">
          <cell r="A1183" t="str">
            <v>ACES SITE 5X8X4 Maintenance One Year</v>
          </cell>
          <cell r="B1183" t="str">
            <v>1100204M9</v>
          </cell>
          <cell r="C1183" t="str">
            <v>30 minute phone response, 4 business hours on site replacement of failed parts by ADTRAN representative, available Monday - Friday 8 a.m. - 5 p.m. (local time) covers Smart 16 Shelves</v>
          </cell>
          <cell r="D1183">
            <v>3190</v>
          </cell>
          <cell r="E1183" t="str">
            <v>N/A</v>
          </cell>
          <cell r="F1183" t="str">
            <v>M9</v>
          </cell>
          <cell r="G1183">
            <v>0</v>
          </cell>
          <cell r="H1183">
            <v>0</v>
          </cell>
        </row>
        <row r="1184">
          <cell r="A1184" t="str">
            <v>ACES SITE 5X8X4 Maintenance One Year</v>
          </cell>
          <cell r="B1184" t="str">
            <v>1100204M10</v>
          </cell>
          <cell r="C1184" t="str">
            <v>30 minute phone response, 4 business hours on site replacement of failed parts by ADTRAN representative, available Monday - Friday 8 a.m. - 5 p.m. (local time) covers ATLAS 800 &amp; 830</v>
          </cell>
          <cell r="D1184">
            <v>3960</v>
          </cell>
          <cell r="E1184" t="str">
            <v>N/A</v>
          </cell>
          <cell r="F1184" t="str">
            <v>M10</v>
          </cell>
          <cell r="G1184">
            <v>0</v>
          </cell>
          <cell r="H1184">
            <v>0</v>
          </cell>
        </row>
        <row r="1185">
          <cell r="A1185" t="str">
            <v>ACES SITE 5X8X4 Maintenance One Year</v>
          </cell>
          <cell r="B1185" t="str">
            <v>1100204M11</v>
          </cell>
          <cell r="C1185" t="str">
            <v>30 minute phone response, 4 business hours on site replacement of failed parts by ADTRAN representative, available Monday - Friday 8 a.m. - 5 p.m. (local time) covers Redundant Opti-3</v>
          </cell>
          <cell r="D1185">
            <v>2495</v>
          </cell>
          <cell r="E1185" t="str">
            <v>N/A</v>
          </cell>
          <cell r="F1185" t="str">
            <v>M11</v>
          </cell>
          <cell r="G1185">
            <v>0</v>
          </cell>
          <cell r="H1185">
            <v>0</v>
          </cell>
        </row>
        <row r="1186">
          <cell r="A1186" t="str">
            <v>ACES SITE 5X8X4 Maintenance One Year</v>
          </cell>
          <cell r="B1186" t="str">
            <v>1100204M23</v>
          </cell>
          <cell r="C1186" t="str">
            <v>30 minute phone response, 4 business hours on site replacement of failed parts by ADTRAN representative, available Monday - Friday 8 a.m. - 5 p.m. (local time) covers MX 2800 and Non-Redundant Opti-3</v>
          </cell>
          <cell r="D1186">
            <v>1265</v>
          </cell>
          <cell r="E1186" t="str">
            <v>N/A</v>
          </cell>
          <cell r="F1186" t="str">
            <v>M23</v>
          </cell>
          <cell r="G1186">
            <v>1</v>
          </cell>
          <cell r="H1186">
            <v>1265</v>
          </cell>
        </row>
        <row r="1187">
          <cell r="A1187" t="str">
            <v>ACES SITE 5X8X4 Maintenance One Year</v>
          </cell>
          <cell r="B1187" t="str">
            <v>1100204N2</v>
          </cell>
          <cell r="C1187" t="str">
            <v>30 minute phone response, 4 business hours on site replacement of failed parts by ADTRAN representative, available Monday - Friday 8 a.m. - 5 p.m. (local time) covers NetVanta 320X with Standard Feature Pack, NetVanta 1224(PoE) or NetVanta 340, 344 w/Stan</v>
          </cell>
          <cell r="D1187">
            <v>239</v>
          </cell>
          <cell r="E1187" t="str">
            <v>N/A</v>
          </cell>
          <cell r="F1187" t="str">
            <v>N2</v>
          </cell>
          <cell r="G1187">
            <v>0</v>
          </cell>
          <cell r="H1187">
            <v>0</v>
          </cell>
        </row>
        <row r="1188">
          <cell r="A1188" t="str">
            <v>ACES SITE 5X8X4 Maintenance One Year</v>
          </cell>
          <cell r="B1188" t="str">
            <v>1100204N3</v>
          </cell>
          <cell r="C1188" t="str">
            <v>30 minute phone response, 4 business hours on site replacement of failed parts by ADTRAN representative, available Monday - Friday 8 a.m. - 5 p.m. (local time) covers NetVanta 3305 with Standard Feature Pack, or NetVanta 320X, 340 or 344 with Enhanced Fea</v>
          </cell>
          <cell r="D1188">
            <v>327</v>
          </cell>
          <cell r="E1188" t="str">
            <v>N/A</v>
          </cell>
          <cell r="F1188" t="str">
            <v>N3</v>
          </cell>
          <cell r="G1188">
            <v>0</v>
          </cell>
          <cell r="H1188">
            <v>0</v>
          </cell>
        </row>
        <row r="1189">
          <cell r="A1189" t="str">
            <v>ACES SITE 5X8X4 Maintenance One Year</v>
          </cell>
          <cell r="B1189" t="str">
            <v>1100204N4</v>
          </cell>
          <cell r="C1189" t="str">
            <v xml:space="preserve">30 minute phone response, 4 business hours on site replacement of failed parts by ADTRAN representative, available Monday - Friday 8 a.m. - 5 p.m. (local time) covers NetVanta 3305 with Enhanced Feature Pack, NetVanta 1224R(PoE) w/ Standard Feature Pack, </v>
          </cell>
          <cell r="D1189">
            <v>495</v>
          </cell>
          <cell r="E1189" t="str">
            <v>N/A</v>
          </cell>
          <cell r="F1189" t="str">
            <v>N4</v>
          </cell>
          <cell r="G1189">
            <v>0</v>
          </cell>
          <cell r="H1189">
            <v>0</v>
          </cell>
        </row>
        <row r="1190">
          <cell r="A1190" t="str">
            <v>ACES SITE 5X8X4 Maintenance One Year</v>
          </cell>
          <cell r="B1190" t="str">
            <v>1100204N5</v>
          </cell>
          <cell r="C1190" t="str">
            <v>30 minute phone response, 4 business hours on site replacement of failed parts by ADTRAN representative, available Monday - Friday 8 a.m. - 5 p.m. (local time) covers NetVanta 1224R(PoE) w/Enhanced Feature Pack, NetVanta 1224STR(PoE) w/Standard Feature Pa</v>
          </cell>
          <cell r="D1190">
            <v>566</v>
          </cell>
          <cell r="E1190" t="str">
            <v>N/A</v>
          </cell>
          <cell r="F1190" t="str">
            <v>N5</v>
          </cell>
          <cell r="G1190">
            <v>0</v>
          </cell>
          <cell r="H1190">
            <v>0</v>
          </cell>
        </row>
        <row r="1191">
          <cell r="A1191" t="str">
            <v>ACES SITE 5X8X4 Maintenance One Year</v>
          </cell>
          <cell r="B1191" t="str">
            <v>1100204N6</v>
          </cell>
          <cell r="C1191" t="str">
            <v>30 minute phone response, 4 business hours on site replacement of failed parts by ADTRAN representative, available Monday - Friday 8 a.m. - 5 p.m. (local time)  covers  Netvanta 1224STR(POE) w/ Enhanced Feature Pack, Netvanta 4305 w/Standard Feature Pack</v>
          </cell>
          <cell r="D1191">
            <v>654</v>
          </cell>
          <cell r="E1191" t="str">
            <v>N/A</v>
          </cell>
          <cell r="F1191" t="str">
            <v>N6</v>
          </cell>
          <cell r="G1191">
            <v>0</v>
          </cell>
          <cell r="H1191">
            <v>0</v>
          </cell>
        </row>
        <row r="1192">
          <cell r="A1192" t="str">
            <v>ACES SITE 5X8X4 Maintenance One Year</v>
          </cell>
          <cell r="B1192" t="str">
            <v>1100204N7</v>
          </cell>
          <cell r="C1192" t="str">
            <v>30 minute phone response, 4 business hours on site replacement of failed parts by ADTRAN representative, available Monday - Friday 8 a.m. - 5 p.m. (local time) covers Netvanta 4305 w/Octal T1 wide Mod, Netvanta 4305 w/Enhanced Feature Pack</v>
          </cell>
          <cell r="D1192">
            <v>990</v>
          </cell>
          <cell r="E1192" t="str">
            <v>N/A</v>
          </cell>
          <cell r="F1192" t="str">
            <v>N7</v>
          </cell>
          <cell r="G1192">
            <v>0</v>
          </cell>
          <cell r="H1192">
            <v>0</v>
          </cell>
        </row>
        <row r="1193">
          <cell r="A1193" t="str">
            <v>ACES SITE 5X8X4 Maintenance One Year</v>
          </cell>
          <cell r="B1193" t="str">
            <v>1100204N8</v>
          </cell>
          <cell r="C1193" t="str">
            <v>30 minute phone response, 4 business hours on site replacement of failed parts by ADTRAN representative, available Monday - Friday 8 a.m. - 5 p.m. (local time) covers NetVanta 5305 w/ Standard Feature Pack.</v>
          </cell>
          <cell r="D1193">
            <v>1645</v>
          </cell>
          <cell r="E1193" t="str">
            <v>N/A</v>
          </cell>
          <cell r="F1193" t="str">
            <v>N8</v>
          </cell>
          <cell r="G1193">
            <v>0</v>
          </cell>
          <cell r="H1193">
            <v>0</v>
          </cell>
        </row>
        <row r="1194">
          <cell r="A1194" t="str">
            <v>ACES SITE 5X8X4 Maintenance One Year</v>
          </cell>
          <cell r="B1194" t="str">
            <v>1100204N9</v>
          </cell>
          <cell r="C1194" t="str">
            <v>30 minute phone response, 4 business hours on site replacement of failed parts by ADTRAN representative, available Monday - Friday 8 a.m. - 5 p.m. (local time) covers NetVanta 5305 with Enhanced Feature Pack.</v>
          </cell>
          <cell r="D1194">
            <v>1995</v>
          </cell>
          <cell r="E1194" t="str">
            <v>N/A</v>
          </cell>
          <cell r="F1194" t="str">
            <v>N9</v>
          </cell>
          <cell r="G1194">
            <v>0</v>
          </cell>
          <cell r="H1194">
            <v>0</v>
          </cell>
        </row>
        <row r="1195">
          <cell r="A1195" t="str">
            <v>ACES SITE 5X8X4 Maintenance One Year</v>
          </cell>
          <cell r="B1195" t="str">
            <v>1100204N11</v>
          </cell>
          <cell r="C1195" t="str">
            <v>30 minute phone response, 4 business hours on site replacement of failed parts by ADTRAN representative, available Monday - Friday 8 a.m. - 5 p.m. (local time) covers NetVanta 5305 Subrate T3 Bundle</v>
          </cell>
          <cell r="D1195">
            <v>2635</v>
          </cell>
          <cell r="E1195" t="str">
            <v>N/A</v>
          </cell>
          <cell r="F1195" t="str">
            <v>N11</v>
          </cell>
          <cell r="G1195">
            <v>0</v>
          </cell>
          <cell r="H1195">
            <v>0</v>
          </cell>
        </row>
        <row r="1196">
          <cell r="A1196" t="str">
            <v>ACES SITE 5X8X4 Maintenance One Year</v>
          </cell>
          <cell r="B1196" t="str">
            <v>1100AM544120T</v>
          </cell>
          <cell r="C1196" t="str">
            <v>30 minute phone response, 4 business hours on site replacement of failed parts by ADTRAN representative, available Monday - Friday 8 a.m. - 5 p.m. (local time) covers NetVanta 7100</v>
          </cell>
          <cell r="D1196">
            <v>1679</v>
          </cell>
          <cell r="E1196" t="str">
            <v>N/A</v>
          </cell>
          <cell r="F1196" t="str">
            <v>20T</v>
          </cell>
          <cell r="G1196">
            <v>0</v>
          </cell>
          <cell r="H1196">
            <v>0</v>
          </cell>
        </row>
        <row r="1197">
          <cell r="A1197" t="str">
            <v>ACES SITE 7x24x4 (1 Year)</v>
          </cell>
        </row>
        <row r="1198">
          <cell r="A1198" t="str">
            <v>ACES SITE 7X24X4 Maintenance One Year</v>
          </cell>
          <cell r="B1198" t="str">
            <v>1100205M1</v>
          </cell>
          <cell r="C1198" t="str">
            <v>30 minute phone response, 4 hour on site replacement of failed parts by ADTRAN representative, available 24 hours a day, 7 days a week covers NT1's; Express 3XXX, NTU; DSU 56/64, 5600, III AR; T1 CSU ACE, TSU ACE, NetVanta 2050, 2054</v>
          </cell>
          <cell r="D1198">
            <v>260</v>
          </cell>
          <cell r="E1198" t="str">
            <v>N/A</v>
          </cell>
          <cell r="F1198" t="str">
            <v>M1</v>
          </cell>
          <cell r="G1198">
            <v>0</v>
          </cell>
          <cell r="H1198">
            <v>0</v>
          </cell>
        </row>
        <row r="1199">
          <cell r="A1199" t="str">
            <v>ACES SITE 7X24X4 Maintenance One Year</v>
          </cell>
          <cell r="B1199" t="str">
            <v>1100205M2</v>
          </cell>
          <cell r="C1199" t="str">
            <v>30 minute phone response, 4 hour on site replacement of failed parts by ADTRAN representative, available 24 hours a day, 7 days a week covers DSU IV, IQ, TDM; ISU 128, 2x64; T1 ESF CSU ACE; TSU LT; Express L768, 5110; TSU ESP; NetVanta 2100; TA 600R</v>
          </cell>
          <cell r="D1199">
            <v>350</v>
          </cell>
          <cell r="E1199" t="str">
            <v>N/A</v>
          </cell>
          <cell r="F1199" t="str">
            <v>M2</v>
          </cell>
          <cell r="G1199">
            <v>0</v>
          </cell>
          <cell r="H1199">
            <v>0</v>
          </cell>
        </row>
        <row r="1200">
          <cell r="A1200" t="str">
            <v>ACES SITE 7X24X4 Maintenance One Year</v>
          </cell>
          <cell r="B1200" t="str">
            <v>1100205M3</v>
          </cell>
          <cell r="C1200" t="str">
            <v>30 minute phone response, 4 hour on site replacement of failed parts by ADTRAN representative, available 24 hours a day, 7 days a week covers Express L1.5; TSU; HSU LT; TA 604</v>
          </cell>
          <cell r="D1200">
            <v>425</v>
          </cell>
          <cell r="E1200" t="str">
            <v>N/A</v>
          </cell>
          <cell r="F1200" t="str">
            <v>M3</v>
          </cell>
          <cell r="G1200">
            <v>0</v>
          </cell>
          <cell r="H1200">
            <v>0</v>
          </cell>
        </row>
        <row r="1201">
          <cell r="A1201" t="str">
            <v>ACES SITE 7X24X4 Maintenance One Year</v>
          </cell>
          <cell r="B1201" t="str">
            <v>1100205M4</v>
          </cell>
          <cell r="C1201" t="str">
            <v>30 minute phone response, 4 hour on site replacement of failed parts by ADTRAN representative, available 24 hours a day, 7 days a week covers TA 608, 612, 616, 904, 908, 912, 916; TSU IQ (+); IQ 310</v>
          </cell>
          <cell r="D1201">
            <v>446</v>
          </cell>
          <cell r="E1201" t="str">
            <v>N/A</v>
          </cell>
          <cell r="F1201" t="str">
            <v>M4</v>
          </cell>
          <cell r="G1201">
            <v>0</v>
          </cell>
          <cell r="H1201">
            <v>0</v>
          </cell>
        </row>
        <row r="1202">
          <cell r="A1202" t="str">
            <v>ACES SITE 7X24X4 Maintenance One Year</v>
          </cell>
          <cell r="B1202" t="str">
            <v>1100205M5</v>
          </cell>
          <cell r="C1202" t="str">
            <v>30 minute phone response, 4 hour on site replacement of failed parts by ADTRAN representative, available 24 hours a day, 7 days a week covers TS(D)U 1XX Mux; OCU 45; TA 624, 924</v>
          </cell>
          <cell r="D1202">
            <v>634</v>
          </cell>
          <cell r="E1202" t="str">
            <v>N/A</v>
          </cell>
          <cell r="F1202" t="str">
            <v>M5</v>
          </cell>
          <cell r="G1202">
            <v>0</v>
          </cell>
          <cell r="H1202">
            <v>0</v>
          </cell>
        </row>
        <row r="1203">
          <cell r="A1203" t="str">
            <v>ACES SITE 7X24X4 Maintenance One Year</v>
          </cell>
          <cell r="B1203" t="str">
            <v>1100205M6</v>
          </cell>
          <cell r="C1203" t="str">
            <v>30 minute phone response, 4 hour on site replacement of failed parts by ADTRAN representative, available 24 hours a day, 7 days a week covers Express 5xxx, ISU 512; TA 750; TA 850; NetVanta 2300</v>
          </cell>
          <cell r="D1203">
            <v>816</v>
          </cell>
          <cell r="E1203" t="str">
            <v>N/A</v>
          </cell>
          <cell r="F1203" t="str">
            <v>M6</v>
          </cell>
          <cell r="G1203">
            <v>0</v>
          </cell>
          <cell r="H1203">
            <v>0</v>
          </cell>
        </row>
        <row r="1204">
          <cell r="A1204" t="str">
            <v>ACES SITE 7X24X4 Maintenance One Year</v>
          </cell>
          <cell r="B1204" t="str">
            <v>1100205M7</v>
          </cell>
          <cell r="C1204" t="str">
            <v>30 minute phone response, 4 hour on site replacement of failed parts by ADTRAN representative, available 24 hours a day, 7 days a week covers T3SU 300 and TSU 6XX Mux's</v>
          </cell>
          <cell r="D1204">
            <v>1238</v>
          </cell>
          <cell r="E1204" t="str">
            <v>N/A</v>
          </cell>
          <cell r="F1204" t="str">
            <v>M7</v>
          </cell>
          <cell r="G1204">
            <v>0</v>
          </cell>
          <cell r="H1204">
            <v>0</v>
          </cell>
        </row>
        <row r="1205">
          <cell r="A1205" t="str">
            <v>ACES SITE 7X24X4 Maintenance One Year</v>
          </cell>
          <cell r="B1205" t="str">
            <v>1100205M8</v>
          </cell>
          <cell r="C1205" t="str">
            <v>30 minute phone response, 4 hour on site replacement of failed parts by ADTRAN representative, available 24 hours a day, 7 days a week covers ATLAS 550, NetVanta 2400</v>
          </cell>
          <cell r="D1205">
            <v>1610</v>
          </cell>
          <cell r="E1205" t="str">
            <v>N/A</v>
          </cell>
          <cell r="F1205" t="str">
            <v>M8</v>
          </cell>
          <cell r="G1205">
            <v>0</v>
          </cell>
          <cell r="H1205">
            <v>0</v>
          </cell>
        </row>
        <row r="1206">
          <cell r="A1206" t="str">
            <v>ACES SITE 7X24X4 Maintenance One Year</v>
          </cell>
          <cell r="B1206" t="str">
            <v>1100205M9</v>
          </cell>
          <cell r="C1206" t="str">
            <v>30 minute phone response, 4 hour on site replacement of failed parts by ADTRAN representative, available 24 hours a day, 7 days a week covers Smart 16 Shelves</v>
          </cell>
          <cell r="D1206">
            <v>4060</v>
          </cell>
          <cell r="E1206" t="str">
            <v>N/A</v>
          </cell>
          <cell r="F1206" t="str">
            <v>M9</v>
          </cell>
          <cell r="G1206">
            <v>0</v>
          </cell>
          <cell r="H1206">
            <v>0</v>
          </cell>
        </row>
        <row r="1207">
          <cell r="A1207" t="str">
            <v>ACES SITE 7X24X4 Maintenance One Year</v>
          </cell>
          <cell r="B1207" t="str">
            <v>1100205M10</v>
          </cell>
          <cell r="C1207" t="str">
            <v>30 minute phone response, 4 hour on site replacement of failed parts by ADTRAN representative, available 24 hours a day, 7 days a week covers ATLAS 800 &amp; 830</v>
          </cell>
          <cell r="D1207">
            <v>5040</v>
          </cell>
          <cell r="E1207" t="str">
            <v>N/A</v>
          </cell>
          <cell r="F1207" t="str">
            <v>M10</v>
          </cell>
          <cell r="G1207">
            <v>0</v>
          </cell>
          <cell r="H1207">
            <v>0</v>
          </cell>
        </row>
        <row r="1208">
          <cell r="A1208" t="str">
            <v>ACES SITE 7X24X4 Maintenance One Year</v>
          </cell>
          <cell r="B1208" t="str">
            <v>1100205M11</v>
          </cell>
          <cell r="C1208" t="str">
            <v>30 minute phone response, 4 hour on site replacement of failed parts by ADTRAN representative, available 24 hours a day, 7 days a week covers Redundant Opti-3</v>
          </cell>
          <cell r="D1208">
            <v>3295</v>
          </cell>
          <cell r="E1208" t="str">
            <v>N/A</v>
          </cell>
          <cell r="F1208" t="str">
            <v>M11</v>
          </cell>
          <cell r="G1208">
            <v>0</v>
          </cell>
          <cell r="H1208">
            <v>0</v>
          </cell>
        </row>
        <row r="1209">
          <cell r="A1209" t="str">
            <v>ACES SITE 7X24X4 Maintenance One Year</v>
          </cell>
          <cell r="B1209" t="str">
            <v>1100205M23</v>
          </cell>
          <cell r="C1209" t="str">
            <v>30 minute phone response, 4 hour on site replacement of failed parts by ADTRAN representative, available 24 hours a day, 7 days a week covers MX 2800 and Non-Redundant Opti-3</v>
          </cell>
          <cell r="D1209">
            <v>1610</v>
          </cell>
          <cell r="E1209" t="str">
            <v>N/A</v>
          </cell>
          <cell r="F1209" t="str">
            <v>M23</v>
          </cell>
          <cell r="G1209">
            <v>1</v>
          </cell>
          <cell r="H1209">
            <v>1610</v>
          </cell>
        </row>
        <row r="1210">
          <cell r="A1210" t="str">
            <v>ACES SITE 7X24X4 Maintenance One Year</v>
          </cell>
          <cell r="B1210" t="str">
            <v>1100205N2</v>
          </cell>
          <cell r="C1210" t="str">
            <v xml:space="preserve">30 minute phone response, 4 hour on site replacement of failed parts by ADTRAN representative, available 24 hours a day, 7 days a week covers NetVanta 320X with Standard Feature Pack, NetVanta 1224(PoE) or NetVanta 340, 344 w/Standard Feature Pack. </v>
          </cell>
          <cell r="D1210">
            <v>267</v>
          </cell>
          <cell r="E1210" t="str">
            <v>N/A</v>
          </cell>
          <cell r="F1210" t="str">
            <v>N2</v>
          </cell>
          <cell r="G1210">
            <v>0</v>
          </cell>
          <cell r="H1210">
            <v>0</v>
          </cell>
        </row>
        <row r="1211">
          <cell r="A1211" t="str">
            <v>ACES SITE 7X24X4 Maintenance One Year</v>
          </cell>
          <cell r="B1211" t="str">
            <v>1100205N3</v>
          </cell>
          <cell r="C1211" t="str">
            <v>30 minute phone response, 4 hour on site replacement of failed parts by ADTRAN representative, available 24 hours a day, 7 days a week covers NetVanta 3305 with Standard Feature Pack, or NetVanta 320X, 340 or 344 with Enhanced Feature Pack or NetVanta 122</v>
          </cell>
          <cell r="D1211">
            <v>366</v>
          </cell>
          <cell r="E1211" t="str">
            <v>N/A</v>
          </cell>
          <cell r="F1211" t="str">
            <v>N3</v>
          </cell>
          <cell r="G1211">
            <v>0</v>
          </cell>
          <cell r="H1211">
            <v>0</v>
          </cell>
        </row>
        <row r="1212">
          <cell r="A1212" t="str">
            <v>ACES SITE 7X24X4 Maintenance One Year</v>
          </cell>
          <cell r="B1212" t="str">
            <v>1100205N4</v>
          </cell>
          <cell r="C1212" t="str">
            <v>30 minute phone response, 4 hour on site replacement of failed parts by ADTRAN representative, available 24 hours a day, 7 days a week covers NetVanta 3305 with Enhanced Feature Pack, NetVanta 1224R(PoE) w/ Standard Feature Pack, NetVanta 1224ST(PoE)</v>
          </cell>
          <cell r="D1212">
            <v>545</v>
          </cell>
          <cell r="E1212" t="str">
            <v>N/A</v>
          </cell>
          <cell r="F1212" t="str">
            <v>N4</v>
          </cell>
          <cell r="G1212">
            <v>0</v>
          </cell>
          <cell r="H1212">
            <v>0</v>
          </cell>
        </row>
        <row r="1213">
          <cell r="A1213" t="str">
            <v>ACES SITE 7X24X4 Maintenance One Year</v>
          </cell>
          <cell r="B1213" t="str">
            <v>1100205N5</v>
          </cell>
          <cell r="C1213" t="str">
            <v>30 minute phone response, 4 hour on site replacement of failed parts by ADTRAN representative, available 24 hours a day, 7 days a week covers NetVanta 1224R(PoE) w/Enhanced Feature Pack, NetVanta 1224STR(PoE) w/Standard Feature Pack</v>
          </cell>
          <cell r="D1213">
            <v>633</v>
          </cell>
          <cell r="E1213" t="str">
            <v>N/A</v>
          </cell>
          <cell r="F1213" t="str">
            <v>N5</v>
          </cell>
          <cell r="G1213">
            <v>0</v>
          </cell>
          <cell r="H1213">
            <v>0</v>
          </cell>
        </row>
        <row r="1214">
          <cell r="A1214" t="str">
            <v>ACES SITE 7X24X4 Maintenance One Year</v>
          </cell>
          <cell r="B1214" t="str">
            <v>1100205N6</v>
          </cell>
          <cell r="C1214" t="str">
            <v>30 minute phone response, 4 hour on site replacement of failed parts by ADTRAN representative, available 24 hours a day, 7 days a week  covers Netvanta 1224STR(POE) w/ Enhanced Feature Pack, Netvanta 4305 w/Standard Feature Pack</v>
          </cell>
          <cell r="D1214">
            <v>732</v>
          </cell>
          <cell r="E1214" t="str">
            <v>N/A</v>
          </cell>
          <cell r="F1214" t="str">
            <v>N6</v>
          </cell>
          <cell r="G1214">
            <v>0</v>
          </cell>
          <cell r="H1214">
            <v>0</v>
          </cell>
        </row>
        <row r="1215">
          <cell r="A1215" t="str">
            <v>ACES SITE 7X24X4 Maintenance One Year</v>
          </cell>
          <cell r="B1215" t="str">
            <v>1100205N7</v>
          </cell>
          <cell r="C1215" t="str">
            <v>30 minute phone response, 4 hour on site replacement of failed parts by ADTRAN representative, available 24 hours a day, 7 days a week covers  Netvanta 4305 w/Octal T1 wide Mod, Netvanta 4305 w/Enhanced Feature Pack</v>
          </cell>
          <cell r="D1215">
            <v>1238</v>
          </cell>
          <cell r="E1215" t="str">
            <v>N/A</v>
          </cell>
          <cell r="F1215" t="str">
            <v>N7</v>
          </cell>
          <cell r="G1215">
            <v>0</v>
          </cell>
          <cell r="H1215">
            <v>0</v>
          </cell>
        </row>
        <row r="1216">
          <cell r="A1216" t="str">
            <v>ACES SITE 7X24X4 Maintenance One Year</v>
          </cell>
          <cell r="B1216" t="str">
            <v>1100205N8</v>
          </cell>
          <cell r="C1216" t="str">
            <v>30 minute phone response, 4 hour on site replacement of failed parts by ADTRAN representative, available 24 hours a day, 7 days a week covers NetVanta 5305 w/ Standard Feature Pack.</v>
          </cell>
          <cell r="D1216">
            <v>2095</v>
          </cell>
          <cell r="E1216" t="str">
            <v>N/A</v>
          </cell>
          <cell r="F1216" t="str">
            <v>N8</v>
          </cell>
          <cell r="G1216">
            <v>0</v>
          </cell>
          <cell r="H1216">
            <v>0</v>
          </cell>
        </row>
        <row r="1217">
          <cell r="A1217" t="str">
            <v>ACES SITE 7X24X4 Maintenance One Year</v>
          </cell>
          <cell r="B1217" t="str">
            <v>1100205N9</v>
          </cell>
          <cell r="C1217" t="str">
            <v>30 minute phone response, 4 hour on site replacement of failed parts by ADTRAN representative, available 24 hours a day, 7 days a week covers NetVanta 5305 with Enhanced Feature Pack.</v>
          </cell>
          <cell r="D1217">
            <v>2495</v>
          </cell>
          <cell r="E1217" t="str">
            <v>N/A</v>
          </cell>
          <cell r="F1217" t="str">
            <v>N9</v>
          </cell>
          <cell r="G1217">
            <v>0</v>
          </cell>
          <cell r="H1217">
            <v>0</v>
          </cell>
        </row>
        <row r="1218">
          <cell r="A1218" t="str">
            <v>ACES SITE 7X24X4 Maintenance One Year</v>
          </cell>
          <cell r="B1218" t="str">
            <v>1100205N11</v>
          </cell>
          <cell r="C1218" t="str">
            <v>30 minute phone response, 4 hour on site replacement of failed parts by ADTRAN representative, available 24 hours a day, 7 days a week covers NetVanta 5305 Subrate T3 Bundle.</v>
          </cell>
          <cell r="D1218">
            <v>3335</v>
          </cell>
          <cell r="E1218" t="str">
            <v>N/A</v>
          </cell>
          <cell r="F1218" t="str">
            <v>N11</v>
          </cell>
          <cell r="G1218">
            <v>0</v>
          </cell>
          <cell r="H1218">
            <v>0</v>
          </cell>
        </row>
        <row r="1219">
          <cell r="A1219" t="str">
            <v>ACES Site 7x24x4 Maintenance</v>
          </cell>
          <cell r="B1219" t="str">
            <v>1100AM744120T</v>
          </cell>
          <cell r="C1219" t="str">
            <v>30 minute phone response, 4 hour on site replacement of failed parts by ADTRAN representative, available 24 hours a day, 7 days a week NetVanta 7100</v>
          </cell>
          <cell r="D1219">
            <v>2095</v>
          </cell>
          <cell r="E1219" t="str">
            <v>N/A</v>
          </cell>
          <cell r="F1219" t="str">
            <v>N20</v>
          </cell>
          <cell r="G1219">
            <v>0</v>
          </cell>
        </row>
        <row r="1220">
          <cell r="A1220" t="str">
            <v>ACES 5x8xNBD (3 Year)</v>
          </cell>
        </row>
        <row r="1221">
          <cell r="A1221" t="str">
            <v>ACES 5x8xNBD Maintenance Three Years</v>
          </cell>
          <cell r="B1221" t="str">
            <v>1100301M1</v>
          </cell>
          <cell r="C1221" t="str">
            <v>30 minute phone response; next business day delivery of replacement parts, available Monday - Friday 8 a.m. - 5 p.m. (local time) covers NT1's; Express 3XXX, 6XXX, NTU; DSU 56/64, 5600, III AR; T1 CSU ACE, TSU ACE, NetVanta 2050, 2054</v>
          </cell>
          <cell r="D1221">
            <v>300</v>
          </cell>
          <cell r="E1221" t="str">
            <v>N/A</v>
          </cell>
          <cell r="F1221" t="str">
            <v>M1</v>
          </cell>
          <cell r="G1221">
            <v>0</v>
          </cell>
          <cell r="H1221">
            <v>0</v>
          </cell>
        </row>
        <row r="1222">
          <cell r="A1222" t="str">
            <v>ACES 5x8xNBD Maintenance Three Years</v>
          </cell>
          <cell r="B1222" t="str">
            <v>1100301M2</v>
          </cell>
          <cell r="C1222" t="str">
            <v>30 minute phone response; next business day delivery of replacement parts, available Monday - Friday 8 a.m. - 5 p.m. (local time) covers DSU IV, IQ,  TDM; ISU 128, 2x64; T1 ESF CSU ACE; TSU LT; Express L768, 5110; TSU ESP; NetVanta 2100; TA 600R</v>
          </cell>
          <cell r="D1222">
            <v>351</v>
          </cell>
          <cell r="E1222" t="str">
            <v>N/A</v>
          </cell>
          <cell r="F1222" t="str">
            <v>M2</v>
          </cell>
          <cell r="G1222">
            <v>0</v>
          </cell>
          <cell r="H1222">
            <v>0</v>
          </cell>
        </row>
        <row r="1223">
          <cell r="A1223" t="str">
            <v>ACES 5x8xNBD Maintenance Three Years</v>
          </cell>
          <cell r="B1223" t="str">
            <v>1100301M3</v>
          </cell>
          <cell r="C1223" t="str">
            <v>30 minute phone response; next business day delivery of replacement parts, available Monday - Friday 8 a.m. - 5 p.m. (local time) covers Express L1.5; TSU; HSU LT; TA 604</v>
          </cell>
          <cell r="D1223">
            <v>445</v>
          </cell>
          <cell r="E1223" t="str">
            <v>N/A</v>
          </cell>
          <cell r="F1223" t="str">
            <v>M3</v>
          </cell>
          <cell r="G1223">
            <v>0</v>
          </cell>
          <cell r="H1223">
            <v>0</v>
          </cell>
        </row>
        <row r="1224">
          <cell r="A1224" t="str">
            <v>ACES 5x8xNBD Maintenance Three Years</v>
          </cell>
          <cell r="B1224" t="str">
            <v>1100301M4</v>
          </cell>
          <cell r="C1224" t="str">
            <v>30 minute phone response; next business day delivery of replacement parts, available Monday - Friday 8 a.m. - 5 p.m. (local time) covers TA 608, 612, 616, 904, 908, 912, 916; TSU IQ (+); IQ 310</v>
          </cell>
          <cell r="D1224">
            <v>567</v>
          </cell>
          <cell r="E1224" t="str">
            <v>N/A</v>
          </cell>
          <cell r="F1224" t="str">
            <v>M4</v>
          </cell>
          <cell r="G1224">
            <v>0</v>
          </cell>
          <cell r="H1224">
            <v>0</v>
          </cell>
        </row>
        <row r="1225">
          <cell r="A1225" t="str">
            <v>ACES 5x8xNBD Maintenance Three Years</v>
          </cell>
          <cell r="B1225" t="str">
            <v>1100301M5</v>
          </cell>
          <cell r="C1225" t="str">
            <v>30 minute phone response; next business day delivery of replacement parts, available Monday - Friday 8 a.m. - 5 p.m. (local time) covers TS(D)U 1XX Mux; OCU 45; TA 624,924</v>
          </cell>
          <cell r="D1225">
            <v>729</v>
          </cell>
          <cell r="E1225" t="str">
            <v>N/A</v>
          </cell>
          <cell r="F1225" t="str">
            <v>M5</v>
          </cell>
          <cell r="G1225">
            <v>0</v>
          </cell>
          <cell r="H1225">
            <v>0</v>
          </cell>
        </row>
        <row r="1226">
          <cell r="A1226" t="str">
            <v>ACES 5x8xNBD Maintenance Three Years</v>
          </cell>
          <cell r="B1226" t="str">
            <v>1100301M6</v>
          </cell>
          <cell r="C1226" t="str">
            <v>30 minute phone response; next business day delivery of replacement parts, available Monday - Friday 8 a.m. - 5 p.m. (local time) covers Express 5xxx, ISU 512; TA 750; TA 850; NetVanta 2300</v>
          </cell>
          <cell r="D1226">
            <v>891</v>
          </cell>
          <cell r="E1226" t="str">
            <v>N/A</v>
          </cell>
          <cell r="F1226" t="str">
            <v>M6</v>
          </cell>
          <cell r="G1226">
            <v>0</v>
          </cell>
          <cell r="H1226">
            <v>0</v>
          </cell>
        </row>
        <row r="1227">
          <cell r="A1227" t="str">
            <v>ACES 5x8xNBD Maintenance Three Years</v>
          </cell>
          <cell r="B1227" t="str">
            <v>1100301M7</v>
          </cell>
          <cell r="C1227" t="str">
            <v>30 minute phone response; next business day delivery of replacement parts, available Monday - Friday 8 a.m. - 5 p.m. (local time) covers T3SU 300 and  TSU 6XX Mux's</v>
          </cell>
          <cell r="D1227">
            <v>1458</v>
          </cell>
          <cell r="E1227" t="str">
            <v>N/A</v>
          </cell>
          <cell r="F1227" t="str">
            <v>M7</v>
          </cell>
          <cell r="G1227">
            <v>0</v>
          </cell>
          <cell r="H1227">
            <v>0</v>
          </cell>
        </row>
        <row r="1228">
          <cell r="A1228" t="str">
            <v>ACES 5x8xNBD Maintenance Three Years</v>
          </cell>
          <cell r="B1228" t="str">
            <v>1100301M8</v>
          </cell>
          <cell r="C1228" t="str">
            <v>30 minute phone response; next business day delivery of replacement parts, available Monday - Friday 8 a.m. - 5 p.m. (local time) covers ATLAS 550, NetVanta 2400</v>
          </cell>
          <cell r="D1228">
            <v>1863</v>
          </cell>
          <cell r="E1228" t="str">
            <v>N/A</v>
          </cell>
          <cell r="F1228" t="str">
            <v>M8</v>
          </cell>
          <cell r="G1228">
            <v>0</v>
          </cell>
          <cell r="H1228">
            <v>0</v>
          </cell>
        </row>
        <row r="1229">
          <cell r="A1229" t="str">
            <v>ACES 5x8xNBD Maintenance Three Years</v>
          </cell>
          <cell r="B1229" t="str">
            <v>1100301M9</v>
          </cell>
          <cell r="C1229" t="str">
            <v>30 minute phone response; next business day delivery of replacement parts, available Monday - Friday 8 a.m. - 5 p.m. (local time) covers Smart 16 Shelves</v>
          </cell>
          <cell r="D1229">
            <v>4698</v>
          </cell>
          <cell r="E1229" t="str">
            <v>N/A</v>
          </cell>
          <cell r="F1229" t="str">
            <v>M9</v>
          </cell>
          <cell r="G1229">
            <v>0</v>
          </cell>
          <cell r="H1229">
            <v>0</v>
          </cell>
        </row>
        <row r="1230">
          <cell r="A1230" t="str">
            <v>ACES 5x8xNBD Maintenance Three Years</v>
          </cell>
          <cell r="B1230" t="str">
            <v>1100301M10</v>
          </cell>
          <cell r="C1230" t="str">
            <v>30 minute phone response; next business day delivery of replacement parts, available Monday - Friday 8 a.m. - 5 p.m. (local time) covers ATLAS 800 &amp; 830</v>
          </cell>
          <cell r="D1230">
            <v>5832</v>
          </cell>
          <cell r="E1230" t="str">
            <v>N/A</v>
          </cell>
          <cell r="F1230" t="str">
            <v>M10</v>
          </cell>
          <cell r="G1230">
            <v>0</v>
          </cell>
          <cell r="H1230">
            <v>0</v>
          </cell>
        </row>
        <row r="1231">
          <cell r="A1231" t="str">
            <v>ACES 5x8xNBD Maintenance Three Years</v>
          </cell>
          <cell r="B1231" t="str">
            <v>1100301M11</v>
          </cell>
          <cell r="C1231" t="str">
            <v>30 minute phone response; next business day delivery of replacement parts, available Monday - Friday 8 a.m. - 5 p.m. (local time) covers Redundant Opti-3</v>
          </cell>
          <cell r="D1231">
            <v>3767</v>
          </cell>
          <cell r="E1231" t="str">
            <v>N/A</v>
          </cell>
          <cell r="F1231" t="str">
            <v>M11</v>
          </cell>
          <cell r="G1231">
            <v>0</v>
          </cell>
          <cell r="H1231">
            <v>0</v>
          </cell>
        </row>
        <row r="1232">
          <cell r="A1232" t="str">
            <v>ACES 5x8xNBD Maintenance Three Years</v>
          </cell>
          <cell r="B1232" t="str">
            <v>1100301M23</v>
          </cell>
          <cell r="C1232" t="str">
            <v>30 minute phone response; next business day delivery of replacement parts, available Monday - Friday 8 a.m. - 5 p.m. (local time) covers MX 2800 and Non-Redundant Opti-3</v>
          </cell>
          <cell r="D1232">
            <v>1863</v>
          </cell>
          <cell r="E1232" t="str">
            <v>N/A</v>
          </cell>
          <cell r="F1232" t="str">
            <v>M23</v>
          </cell>
          <cell r="G1232">
            <v>1</v>
          </cell>
          <cell r="H1232">
            <v>1863</v>
          </cell>
        </row>
        <row r="1233">
          <cell r="A1233" t="str">
            <v>ACES 5x8xNBD Maintenance Three Year</v>
          </cell>
          <cell r="B1233" t="str">
            <v>1100301M50</v>
          </cell>
          <cell r="C1233" t="str">
            <v>30 minute phone response; next business day delivery of replacement parts, available Monday - Friday 8 a.m. - 5 p.m. (local time) covers TRACER 6200,6320.</v>
          </cell>
          <cell r="D1233">
            <v>1607</v>
          </cell>
          <cell r="E1233" t="str">
            <v>N/A</v>
          </cell>
          <cell r="F1233" t="str">
            <v>M50</v>
          </cell>
          <cell r="G1233">
            <v>0</v>
          </cell>
          <cell r="H1233">
            <v>0</v>
          </cell>
        </row>
        <row r="1234">
          <cell r="A1234" t="str">
            <v>ACES 5x8xNBD Maintenance Three Year</v>
          </cell>
          <cell r="B1234" t="str">
            <v>1100301M51</v>
          </cell>
          <cell r="C1234" t="str">
            <v>30 minute phone response; next business day delivery of replacement parts, available Monday - Friday 8 a.m. - 5 p.m. (local time) covers TRACER 4102,4202,4106,4206,6200.</v>
          </cell>
          <cell r="D1234">
            <v>2417</v>
          </cell>
          <cell r="E1234" t="str">
            <v>N/A</v>
          </cell>
          <cell r="F1234" t="str">
            <v>M51</v>
          </cell>
          <cell r="G1234">
            <v>0</v>
          </cell>
          <cell r="H1234">
            <v>0</v>
          </cell>
        </row>
        <row r="1235">
          <cell r="A1235" t="str">
            <v>ACES 5x8xNBD Maintenance Three Year</v>
          </cell>
          <cell r="B1235" t="str">
            <v>1100301M52</v>
          </cell>
          <cell r="C1235" t="str">
            <v>30 minute phone response; next business day delivery of replacement parts, available Monday - Friday 8 a.m. - 5 p.m. (local time) covers TRACER 4108,4208,6410,6420.</v>
          </cell>
          <cell r="D1235">
            <v>2687</v>
          </cell>
          <cell r="E1235" t="str">
            <v>N/A</v>
          </cell>
          <cell r="F1235" t="str">
            <v>M52</v>
          </cell>
          <cell r="G1235">
            <v>0</v>
          </cell>
          <cell r="H1235">
            <v>0</v>
          </cell>
        </row>
        <row r="1236">
          <cell r="A1236" t="str">
            <v>ACES 5x8xNBD Maintenance Three Year</v>
          </cell>
          <cell r="B1236" t="str">
            <v>1100301M53</v>
          </cell>
          <cell r="C1236" t="str">
            <v>30 minute phone response; next business day delivery of replacement parts, available Monday - Friday 8 a.m. - 5 p.m. (local time) covers TRACER 4205,5045.</v>
          </cell>
          <cell r="D1236">
            <v>2957</v>
          </cell>
          <cell r="E1236" t="str">
            <v>N/A</v>
          </cell>
          <cell r="F1236" t="str">
            <v>M53</v>
          </cell>
          <cell r="G1236">
            <v>0</v>
          </cell>
          <cell r="H1236">
            <v>0</v>
          </cell>
        </row>
        <row r="1237">
          <cell r="A1237" t="str">
            <v>ACES 5x8xNBD Maintenance Three Years</v>
          </cell>
          <cell r="B1237" t="str">
            <v>1100301N2</v>
          </cell>
          <cell r="C1237" t="str">
            <v xml:space="preserve">30 minute phone response; next business day delivery of replacement parts, available Monday - Friday 8 a.m. - 5 p.m. (local time) covers NetVanta 320X with Standard Feature Pack, NetVanta 1224(PoE) or NetVanta 340, 344 w/Standard Feature Pack. </v>
          </cell>
          <cell r="D1237">
            <v>316</v>
          </cell>
          <cell r="E1237" t="str">
            <v>N/A</v>
          </cell>
          <cell r="F1237" t="str">
            <v>N2</v>
          </cell>
          <cell r="G1237">
            <v>0</v>
          </cell>
          <cell r="H1237">
            <v>0</v>
          </cell>
        </row>
        <row r="1238">
          <cell r="A1238" t="str">
            <v>ACES 5x8xNBD Maintenance Three Years</v>
          </cell>
          <cell r="B1238" t="str">
            <v>1100301N3</v>
          </cell>
          <cell r="C1238" t="str">
            <v>30 minute phone response; next business day delivery of replacement parts, available Monday - Friday 8 a.m. - 5 p.m. (local time) covers NetVanta 3305 with Standard Feature Pack, or NetVanta 320X, 340 or 344 with Enhanced Feature Pack or NetVanta 1224ST(P</v>
          </cell>
          <cell r="D1238">
            <v>432</v>
          </cell>
          <cell r="E1238" t="str">
            <v>N/A</v>
          </cell>
          <cell r="F1238" t="str">
            <v>N3</v>
          </cell>
          <cell r="G1238">
            <v>0</v>
          </cell>
          <cell r="H1238">
            <v>0</v>
          </cell>
        </row>
        <row r="1239">
          <cell r="A1239" t="str">
            <v>ACES 5x8xNBD Maintenance Three Years</v>
          </cell>
          <cell r="B1239" t="str">
            <v>1100301N4</v>
          </cell>
          <cell r="C1239" t="str">
            <v>30 minute phone response; next business day delivery of replacement parts, available Monday - Friday 8 a.m. - 5 p.m. (local time) covers NetVanta 3305 with Enhanced Feature Pack, NetVanta 1224R(PoE) w/ Standard Feature Pack, NetVanta 1224ST(PoE)</v>
          </cell>
          <cell r="D1239">
            <v>716</v>
          </cell>
          <cell r="E1239" t="str">
            <v>N/A</v>
          </cell>
          <cell r="F1239" t="str">
            <v>N4</v>
          </cell>
          <cell r="G1239">
            <v>0</v>
          </cell>
          <cell r="H1239">
            <v>0</v>
          </cell>
        </row>
        <row r="1240">
          <cell r="A1240" t="str">
            <v>ACES 5x8xNBD Maintenance Three Years</v>
          </cell>
          <cell r="B1240" t="str">
            <v>1100301N5</v>
          </cell>
          <cell r="C1240" t="str">
            <v>30 minute phone response; next business day delivery of replacement parts, available Monday - Friday 8 a.m. - 5 p.m. (local time) covers NetVanta 1224R(PoE) w/Enhanced Feature Pack, NetVanta 1224STR(PoE) w/Standard Feature Pack</v>
          </cell>
          <cell r="D1240">
            <v>910</v>
          </cell>
          <cell r="E1240" t="str">
            <v>N/A</v>
          </cell>
          <cell r="F1240" t="str">
            <v>N5</v>
          </cell>
          <cell r="G1240">
            <v>0</v>
          </cell>
          <cell r="H1240">
            <v>0</v>
          </cell>
        </row>
        <row r="1241">
          <cell r="A1241" t="str">
            <v>ACES 5x8xNBD Maintenance Three Years</v>
          </cell>
          <cell r="B1241" t="str">
            <v>1100301N6</v>
          </cell>
          <cell r="C1241" t="str">
            <v>30 minute phone response; next business day delivery of replacement parts, available Monday - Friday 8 a.m. - 5 p.m. (local time) covers Netvanta 1224STR(POE) w/ Enhanced Feature Pack, Netvanta 4305 w/Standard Feature Pack</v>
          </cell>
          <cell r="D1241">
            <v>956</v>
          </cell>
          <cell r="E1241" t="str">
            <v>N/A</v>
          </cell>
          <cell r="F1241" t="str">
            <v>N6</v>
          </cell>
          <cell r="G1241">
            <v>0</v>
          </cell>
          <cell r="H1241">
            <v>0</v>
          </cell>
        </row>
        <row r="1242">
          <cell r="A1242" t="str">
            <v>ACES 5x8xNBD Maintenance Three Years</v>
          </cell>
          <cell r="B1242" t="str">
            <v>1100301N7</v>
          </cell>
          <cell r="C1242" t="str">
            <v>30 minute phone response; next business day delivery of replacement parts, available Monday - Friday 8 a.m. - 5 p.m. (local time) covers Netvanta 4305 w/Octal T1 wide Mod, Netvanta 4305 w/Enhanced Feature Pack</v>
          </cell>
          <cell r="D1242">
            <v>1458</v>
          </cell>
          <cell r="E1242" t="str">
            <v>N/A</v>
          </cell>
          <cell r="F1242" t="str">
            <v>N7</v>
          </cell>
          <cell r="G1242">
            <v>0</v>
          </cell>
          <cell r="H1242">
            <v>0</v>
          </cell>
        </row>
        <row r="1243">
          <cell r="A1243" t="str">
            <v>ACES 5x8xNBD Maintenance Three Years</v>
          </cell>
          <cell r="B1243" t="str">
            <v>1100301N8</v>
          </cell>
          <cell r="C1243" t="str">
            <v>30 minute phone response; next business day delivery of replacement parts, available Monday - Friday 8 a.m. - 5 p.m. (local time) covers NetVanta 5305 w/ Standard Feature Pack</v>
          </cell>
          <cell r="D1243">
            <v>2417</v>
          </cell>
          <cell r="E1243" t="str">
            <v>N/A</v>
          </cell>
          <cell r="F1243" t="str">
            <v>N8</v>
          </cell>
          <cell r="G1243">
            <v>0</v>
          </cell>
          <cell r="H1243">
            <v>0</v>
          </cell>
        </row>
        <row r="1244">
          <cell r="A1244" t="str">
            <v>ACES 5x8xNBD Maintenance Three Years</v>
          </cell>
          <cell r="B1244" t="str">
            <v>1100301N9</v>
          </cell>
          <cell r="C1244" t="str">
            <v>30 minute phone response; next business day delivery of replacement parts, available Monday - Friday 8 a.m. - 5 p.m. (local time) covers NetVanta 5305 w/ Enhanced Feature Pack.</v>
          </cell>
          <cell r="D1244">
            <v>2957</v>
          </cell>
          <cell r="E1244" t="str">
            <v>N/A</v>
          </cell>
          <cell r="F1244" t="str">
            <v>N9</v>
          </cell>
          <cell r="G1244">
            <v>0</v>
          </cell>
          <cell r="H1244">
            <v>0</v>
          </cell>
        </row>
        <row r="1245">
          <cell r="A1245" t="str">
            <v>ACES 5x8xNBD Maintenance Three Years</v>
          </cell>
          <cell r="B1245" t="str">
            <v>1100301N11</v>
          </cell>
          <cell r="C1245" t="str">
            <v>30 minute phone response; next business day delivery of replacement parts, available Monday - Friday 8 a.m. - 5 p.m. (local time) covers NetVanta 5305 Subrate T3 Bundle</v>
          </cell>
          <cell r="D1245">
            <v>4279</v>
          </cell>
          <cell r="E1245" t="str">
            <v>N/A</v>
          </cell>
          <cell r="F1245" t="str">
            <v>N11</v>
          </cell>
          <cell r="G1245">
            <v>0</v>
          </cell>
          <cell r="H1245">
            <v>0</v>
          </cell>
        </row>
        <row r="1246">
          <cell r="A1246" t="str">
            <v>ACES 7x24x4 (3 Year)</v>
          </cell>
        </row>
        <row r="1247">
          <cell r="A1247" t="str">
            <v>ACES 7X24X4 Maintenance Three Years</v>
          </cell>
          <cell r="B1247" t="str">
            <v>1100302M1</v>
          </cell>
          <cell r="C1247" t="str">
            <v>30 minute phone response, 4 hour delivery of replacement parts, available 24 hours a day, 7 days a week NT1's; Express 3XXX, NTU; DSU 56/64, 5600, III AR; T1 CSU ACE, TSU ACE, NetVanta 2050, 2054</v>
          </cell>
          <cell r="D1247">
            <v>450</v>
          </cell>
          <cell r="E1247" t="str">
            <v>N/A</v>
          </cell>
          <cell r="F1247" t="str">
            <v>M1</v>
          </cell>
          <cell r="G1247">
            <v>0</v>
          </cell>
          <cell r="H1247">
            <v>0</v>
          </cell>
        </row>
        <row r="1248">
          <cell r="A1248" t="str">
            <v>ACES 7X24X4 Maintenance Three Years</v>
          </cell>
          <cell r="B1248" t="str">
            <v>1100302M2</v>
          </cell>
          <cell r="C1248" t="str">
            <v>30 minute phone response, 4 hour delivery of replacement parts, available 24 hours a day, 7 days a week covers DSU IV, IQ, TDM; ISU 128, 2x64; T1 ESF CSU ACE; TSU LT; Express L768, 5110; TSU ESP; NetVanta 2100; TA 600R</v>
          </cell>
          <cell r="D1248">
            <v>522</v>
          </cell>
          <cell r="E1248" t="str">
            <v>N/A</v>
          </cell>
          <cell r="F1248" t="str">
            <v>M2</v>
          </cell>
          <cell r="G1248">
            <v>0</v>
          </cell>
          <cell r="H1248">
            <v>0</v>
          </cell>
        </row>
        <row r="1249">
          <cell r="A1249" t="str">
            <v>ACES 7X24X4 Maintenance Three Years</v>
          </cell>
          <cell r="B1249" t="str">
            <v>1100302M3</v>
          </cell>
          <cell r="C1249" t="str">
            <v>30 minute phone response, 4 hour delivery of replacement parts, available 24 hours a day, 7 days a week covers Express L1.5; TSU; HSU LT; TA 604</v>
          </cell>
          <cell r="D1249">
            <v>602</v>
          </cell>
          <cell r="E1249" t="str">
            <v>N/A</v>
          </cell>
          <cell r="F1249" t="str">
            <v>M3</v>
          </cell>
          <cell r="G1249">
            <v>0</v>
          </cell>
          <cell r="H1249">
            <v>0</v>
          </cell>
        </row>
        <row r="1250">
          <cell r="A1250" t="str">
            <v>ACES 7X24X4 Maintenance Three Years</v>
          </cell>
          <cell r="B1250" t="str">
            <v>1100302M4</v>
          </cell>
          <cell r="C1250" t="str">
            <v>30 minute phone response, 4 hour delivery of replacement parts, available 24 hours a day, 7 days a week covers TA 608, 612, 616, 904, 908, 912, 916; TSU IQ (+); IQ 310</v>
          </cell>
          <cell r="D1250">
            <v>756</v>
          </cell>
          <cell r="E1250" t="str">
            <v>N/A</v>
          </cell>
          <cell r="F1250" t="str">
            <v>M4</v>
          </cell>
          <cell r="G1250">
            <v>0</v>
          </cell>
          <cell r="H1250">
            <v>0</v>
          </cell>
        </row>
        <row r="1251">
          <cell r="A1251" t="str">
            <v>ACES 7X24X4 Maintenance Three Years</v>
          </cell>
          <cell r="B1251" t="str">
            <v>1100302M5</v>
          </cell>
          <cell r="C1251" t="str">
            <v>30 minute phone response, 4 hour delivery of replacement parts, available 24 hours a day, 7 days a week covers TS(D)U 1XX Mux; OCU 45; TA 624, 924</v>
          </cell>
          <cell r="D1251">
            <v>972</v>
          </cell>
          <cell r="E1251" t="str">
            <v>N/A</v>
          </cell>
          <cell r="F1251" t="str">
            <v>M5</v>
          </cell>
          <cell r="G1251">
            <v>0</v>
          </cell>
          <cell r="H1251">
            <v>0</v>
          </cell>
        </row>
        <row r="1252">
          <cell r="A1252" t="str">
            <v>ACES 7X24X4 Maintenance Three Years</v>
          </cell>
          <cell r="B1252" t="str">
            <v>1100302M6</v>
          </cell>
          <cell r="C1252" t="str">
            <v>30 minute phone response, 4 hour delivery of replacement parts, available 24 hours a day, 7 days a week covers Express 5xxx, ISU 512; TA 750; TA 850; NetVanta 2300</v>
          </cell>
          <cell r="D1252">
            <v>1188</v>
          </cell>
          <cell r="E1252" t="str">
            <v>N/A</v>
          </cell>
          <cell r="F1252" t="str">
            <v>M6</v>
          </cell>
          <cell r="G1252">
            <v>0</v>
          </cell>
          <cell r="H1252">
            <v>0</v>
          </cell>
        </row>
        <row r="1253">
          <cell r="A1253" t="str">
            <v>ACES 7X24X4 Maintenance Three Years</v>
          </cell>
          <cell r="B1253" t="str">
            <v>1100302M7</v>
          </cell>
          <cell r="C1253" t="str">
            <v>30 minute phone response, 4 hour delivery of replacement parts, available 24 hours a day, 7 days a week covers T3SU 300 and TSU 6XX Mux's</v>
          </cell>
          <cell r="D1253">
            <v>1944</v>
          </cell>
          <cell r="E1253" t="str">
            <v>N/A</v>
          </cell>
          <cell r="F1253" t="str">
            <v>M7</v>
          </cell>
          <cell r="G1253">
            <v>0</v>
          </cell>
          <cell r="H1253">
            <v>0</v>
          </cell>
        </row>
        <row r="1254">
          <cell r="A1254" t="str">
            <v>ACES 7X24X4 Maintenance Three Years</v>
          </cell>
          <cell r="B1254" t="str">
            <v>1100302M8</v>
          </cell>
          <cell r="C1254" t="str">
            <v>30 minute phone response, 4 hour delivery of replacement parts, available 24 hours a day, 7 days a week covers ATLAS 550, NetVanta 2400</v>
          </cell>
          <cell r="D1254">
            <v>2484</v>
          </cell>
          <cell r="E1254" t="str">
            <v>N/A</v>
          </cell>
          <cell r="F1254" t="str">
            <v>M8</v>
          </cell>
          <cell r="G1254">
            <v>0</v>
          </cell>
          <cell r="H1254">
            <v>0</v>
          </cell>
        </row>
        <row r="1255">
          <cell r="A1255" t="str">
            <v>ACES 7X24X4 Maintenance Three Years</v>
          </cell>
          <cell r="B1255" t="str">
            <v>1100302M9</v>
          </cell>
          <cell r="C1255" t="str">
            <v>30 minute phone response, 4 hour delivery of replacement parts, available 24 hours a day, 7 days a week Smart 16 Shelves</v>
          </cell>
          <cell r="D1255">
            <v>6264</v>
          </cell>
          <cell r="E1255" t="str">
            <v>N/A</v>
          </cell>
          <cell r="F1255" t="str">
            <v>M9</v>
          </cell>
          <cell r="G1255">
            <v>0</v>
          </cell>
          <cell r="H1255">
            <v>0</v>
          </cell>
        </row>
        <row r="1256">
          <cell r="A1256" t="str">
            <v>ACES 7X24X4 Maintenance Three Years</v>
          </cell>
          <cell r="B1256" t="str">
            <v>1100302M10</v>
          </cell>
          <cell r="C1256" t="str">
            <v>30 minute phone response, 4 hour delivery of replacement parts, available 24 hours a day, 7 days a week covers ATLAS 800 &amp; 830</v>
          </cell>
          <cell r="D1256">
            <v>7776</v>
          </cell>
          <cell r="E1256" t="str">
            <v>N/A</v>
          </cell>
          <cell r="F1256" t="str">
            <v>M10</v>
          </cell>
          <cell r="G1256">
            <v>0</v>
          </cell>
          <cell r="H1256">
            <v>0</v>
          </cell>
        </row>
        <row r="1257">
          <cell r="A1257" t="str">
            <v>ACES 7X24X4 Maintenance Three Years</v>
          </cell>
          <cell r="B1257" t="str">
            <v>1100302M11</v>
          </cell>
          <cell r="C1257" t="str">
            <v>30 minute phone response, 4 hour delivery of replacement parts, available 24 hours a day, 7 days a week covers Redundant Opti-3</v>
          </cell>
          <cell r="D1257">
            <v>5117</v>
          </cell>
          <cell r="E1257" t="str">
            <v>N/A</v>
          </cell>
          <cell r="F1257" t="str">
            <v>M11</v>
          </cell>
          <cell r="G1257">
            <v>0</v>
          </cell>
          <cell r="H1257">
            <v>0</v>
          </cell>
        </row>
        <row r="1258">
          <cell r="A1258" t="str">
            <v>ACES 7X24X4 Maintenance Three Years</v>
          </cell>
          <cell r="B1258" t="str">
            <v>1100302M23</v>
          </cell>
          <cell r="C1258" t="str">
            <v>30 minute phone response, 4 hour delivery of replacement parts, available 24 hours a day, 7 days a week covers MX 2800 and Non-Redundant Opti-3</v>
          </cell>
          <cell r="D1258">
            <v>2484</v>
          </cell>
          <cell r="E1258" t="str">
            <v>N/A</v>
          </cell>
          <cell r="F1258" t="str">
            <v>M23</v>
          </cell>
          <cell r="G1258">
            <v>1</v>
          </cell>
          <cell r="H1258">
            <v>2484</v>
          </cell>
        </row>
        <row r="1259">
          <cell r="A1259" t="str">
            <v>ACES 7X24X4 Maintenance Three Years</v>
          </cell>
          <cell r="B1259" t="str">
            <v>1100302N2</v>
          </cell>
          <cell r="C1259" t="str">
            <v xml:space="preserve">30 minute phone response, 4 hour delivery of replacement parts, available 24 hours a day, 7 days a week covers NetVanta 320X with Standard Feature Pack, NetVanta 1224(PoE) or NetVanta 340, 344 w/Standard Feature Pack. </v>
          </cell>
          <cell r="D1259">
            <v>470</v>
          </cell>
          <cell r="E1259" t="str">
            <v>N/A</v>
          </cell>
          <cell r="F1259" t="str">
            <v>N2</v>
          </cell>
          <cell r="G1259">
            <v>0</v>
          </cell>
          <cell r="H1259">
            <v>0</v>
          </cell>
        </row>
        <row r="1260">
          <cell r="A1260" t="str">
            <v>ACES 7X24X4 Maintenance Three Years</v>
          </cell>
          <cell r="B1260" t="str">
            <v>1100302N3</v>
          </cell>
          <cell r="C1260" t="str">
            <v xml:space="preserve">30 minute phone response, 4 hour delivery of replacement parts, available 24 hours a day, 7 days a week covers NetVanta 3305 with Standard Feature Pack, or NetVanta 320X, 340 or 344 with Enhanced Feature Pack or NetVanta 1224ST(PoE), 1524. </v>
          </cell>
          <cell r="D1260">
            <v>643</v>
          </cell>
          <cell r="E1260" t="str">
            <v>N/A</v>
          </cell>
          <cell r="F1260" t="str">
            <v>N3</v>
          </cell>
          <cell r="G1260">
            <v>0</v>
          </cell>
          <cell r="H1260">
            <v>0</v>
          </cell>
        </row>
        <row r="1261">
          <cell r="A1261" t="str">
            <v>ACES 7X24X4 Maintenance Three Years</v>
          </cell>
          <cell r="B1261" t="str">
            <v>1100302N4</v>
          </cell>
          <cell r="C1261" t="str">
            <v>30 minute phone response, 4 hour delivery of replacement parts, available 24 hours a day, 7 days a week covers NetVanta 3305 with Enhanced Feature Pack, NetVanta 1224R(PoE) w/ Standard Feature Pack, NetVanta 1224ST(PoE)</v>
          </cell>
          <cell r="D1261">
            <v>1040</v>
          </cell>
          <cell r="E1261" t="str">
            <v>N/A</v>
          </cell>
          <cell r="F1261" t="str">
            <v>N4</v>
          </cell>
          <cell r="G1261">
            <v>0</v>
          </cell>
          <cell r="H1261">
            <v>0</v>
          </cell>
        </row>
        <row r="1262">
          <cell r="A1262" t="str">
            <v>ACES 7X24X4 Maintenance Three Years</v>
          </cell>
          <cell r="B1262" t="str">
            <v>1100302N5</v>
          </cell>
          <cell r="C1262" t="str">
            <v>30 minute phone response, 4 hour delivery of replacement parts, available 24 hours a day, 7 days a week covers NetVanta 1224R(PoE) w/Enhanced Feature Pack, NetVanta 1224STR(PoE) w/Standard Feature Pack</v>
          </cell>
          <cell r="D1262">
            <v>1112</v>
          </cell>
          <cell r="E1262" t="str">
            <v>N/A</v>
          </cell>
          <cell r="F1262" t="str">
            <v>N5</v>
          </cell>
          <cell r="G1262">
            <v>0</v>
          </cell>
          <cell r="H1262">
            <v>0</v>
          </cell>
        </row>
        <row r="1263">
          <cell r="A1263" t="str">
            <v>ACES 7X24X4 Maintenance Three Years</v>
          </cell>
          <cell r="B1263" t="str">
            <v>1100302N6</v>
          </cell>
          <cell r="C1263" t="str">
            <v>30 minute phone response, 4 hour delivery of replacement parts, available 24 hours a day, 7 days a week  covers Netvanta 1224STR(POE) w/ Enhanced Feature Pack, Netvanta 4305 w/Standard Feature Pack</v>
          </cell>
          <cell r="D1263">
            <v>1285</v>
          </cell>
          <cell r="E1263" t="str">
            <v>N/A</v>
          </cell>
          <cell r="F1263" t="str">
            <v>N6</v>
          </cell>
          <cell r="G1263">
            <v>0</v>
          </cell>
          <cell r="H1263">
            <v>0</v>
          </cell>
        </row>
        <row r="1264">
          <cell r="A1264" t="str">
            <v>ACES 7X24X4 Maintenance Three Years</v>
          </cell>
          <cell r="B1264" t="str">
            <v>1100302N7</v>
          </cell>
          <cell r="C1264" t="str">
            <v>30 minute phone response, 4 hour delivery of replacement parts, available 24 hours a day, 7 days a week covers Netvanta 4305 w/Octal T1 wide Mod, Netvanta 4305 w/Enhanced Feature Pack</v>
          </cell>
          <cell r="D1264">
            <v>1944</v>
          </cell>
          <cell r="E1264" t="str">
            <v>N/A</v>
          </cell>
          <cell r="F1264" t="str">
            <v>N7</v>
          </cell>
          <cell r="G1264">
            <v>0</v>
          </cell>
          <cell r="H1264">
            <v>0</v>
          </cell>
        </row>
        <row r="1265">
          <cell r="A1265" t="str">
            <v>ACES 7X24X4 Maintenance Three Years</v>
          </cell>
          <cell r="B1265" t="str">
            <v>1100302N8</v>
          </cell>
          <cell r="C1265" t="str">
            <v>30 minute phone response, 4 hour delivery of replacement parts, available 24 hours a day, 7 days a week covers NetVanta 5305 w/ Standard Feature Pack.</v>
          </cell>
          <cell r="D1265">
            <v>3632</v>
          </cell>
          <cell r="E1265" t="str">
            <v>N/A</v>
          </cell>
          <cell r="F1265" t="str">
            <v>N8</v>
          </cell>
          <cell r="G1265">
            <v>0</v>
          </cell>
          <cell r="H1265">
            <v>0</v>
          </cell>
        </row>
        <row r="1266">
          <cell r="A1266" t="str">
            <v>ACES 7X24X4 Maintenance Three Years</v>
          </cell>
          <cell r="B1266" t="str">
            <v>1100302N9</v>
          </cell>
          <cell r="C1266" t="str">
            <v>30 minute phone response, 4 hour delivery of replacement parts, available 24 hours a day, 7 days a week covers NetVanta 5305 with Enhanced Feature Pack24R</v>
          </cell>
          <cell r="D1266">
            <v>4307</v>
          </cell>
          <cell r="E1266" t="str">
            <v>N/A</v>
          </cell>
          <cell r="F1266" t="str">
            <v>N9</v>
          </cell>
          <cell r="G1266">
            <v>0</v>
          </cell>
          <cell r="H1266">
            <v>0</v>
          </cell>
        </row>
        <row r="1267">
          <cell r="A1267" t="str">
            <v>ACES 7X24X4 Maintenance Three Years</v>
          </cell>
          <cell r="B1267" t="str">
            <v>1100302N11</v>
          </cell>
          <cell r="C1267" t="str">
            <v>30 minute phone response, 4 hour delivery of replacement parts, available 24 hours a day, 7 days a week covers NetVanta 5305 Subrate T3 Bundle</v>
          </cell>
          <cell r="D1267">
            <v>5575</v>
          </cell>
          <cell r="E1267" t="str">
            <v>N/A</v>
          </cell>
          <cell r="F1267" t="str">
            <v>N11</v>
          </cell>
          <cell r="G1267">
            <v>0</v>
          </cell>
          <cell r="H1267">
            <v>0</v>
          </cell>
        </row>
        <row r="1268">
          <cell r="A1268" t="str">
            <v>ACES SITE NBD (3 Year)</v>
          </cell>
        </row>
        <row r="1269">
          <cell r="A1269" t="str">
            <v>ACES SITE NBD Maintenance Three Years</v>
          </cell>
          <cell r="B1269" t="str">
            <v>1100303M1</v>
          </cell>
          <cell r="C1269" t="str">
            <v>30 minute phone response, next business day replacement of failed parts by ADTRAN representative, available Monday - Friday 8 a.m. - 5 p.m. (local time) covers NT1's; Express 3XXX, NTU; DSU 56/64, 5600, III AR; T1 CSU ACE, TSU ACE, NetVanta 2050, 2054</v>
          </cell>
          <cell r="D1269">
            <v>477</v>
          </cell>
          <cell r="E1269" t="str">
            <v>N/A</v>
          </cell>
          <cell r="F1269" t="str">
            <v>M1</v>
          </cell>
          <cell r="G1269">
            <v>0</v>
          </cell>
          <cell r="H1269">
            <v>0</v>
          </cell>
        </row>
        <row r="1270">
          <cell r="A1270" t="str">
            <v>ACES SITE NBD Maintenance Three Years</v>
          </cell>
          <cell r="B1270" t="str">
            <v>1100303M2</v>
          </cell>
          <cell r="C1270" t="str">
            <v>30 minute phone response, next business day replacement of failed parts by ADTRAN representative, available Monday - Friday 8 a.m. - 5 p.m. (local time) covers DSU IV, IQ, TDM; ISU 128, 2x64; T1 ESF CSU ACE; TSU LT; Express L768, 5110; TSU ESP; NetVanta 2</v>
          </cell>
          <cell r="D1270">
            <v>666</v>
          </cell>
          <cell r="E1270" t="str">
            <v>N/A</v>
          </cell>
          <cell r="F1270" t="str">
            <v>M2</v>
          </cell>
          <cell r="G1270">
            <v>0</v>
          </cell>
          <cell r="H1270">
            <v>0</v>
          </cell>
        </row>
        <row r="1271">
          <cell r="A1271" t="str">
            <v>ACES SITE NBD Maintenance Three Years</v>
          </cell>
          <cell r="B1271" t="str">
            <v>1100303M3</v>
          </cell>
          <cell r="C1271" t="str">
            <v>30 minute phone response, next business day replacement of failed parts by ADTRAN representative, available Monday - Friday 8 a.m. - 5 p.m. (local time) covers Express L1.5; TSU; HSU LT; TA 604</v>
          </cell>
          <cell r="D1271">
            <v>686</v>
          </cell>
          <cell r="E1271" t="str">
            <v>N/A</v>
          </cell>
          <cell r="F1271" t="str">
            <v>M3</v>
          </cell>
          <cell r="G1271">
            <v>0</v>
          </cell>
          <cell r="H1271">
            <v>0</v>
          </cell>
        </row>
        <row r="1272">
          <cell r="A1272" t="str">
            <v>ACES SITE NBD Maintenance Three Years</v>
          </cell>
          <cell r="B1272" t="str">
            <v>1100303M4</v>
          </cell>
          <cell r="C1272" t="str">
            <v>30 minute phone response, next business day replacement of failed parts by ADTRAN representative, available Monday - Friday 8 a.m. - 5 p.m. (local time) covers TA 608, 612, 616, 904, 908, 912, 916; TSU IQ (+); IQ 310</v>
          </cell>
          <cell r="D1272">
            <v>945</v>
          </cell>
          <cell r="E1272" t="str">
            <v>N/A</v>
          </cell>
          <cell r="F1272" t="str">
            <v>M4</v>
          </cell>
          <cell r="G1272">
            <v>0</v>
          </cell>
          <cell r="H1272">
            <v>0</v>
          </cell>
        </row>
        <row r="1273">
          <cell r="A1273" t="str">
            <v>ACES SITE NBD Maintenance Three Years</v>
          </cell>
          <cell r="B1273" t="str">
            <v>1100303M5</v>
          </cell>
          <cell r="C1273" t="str">
            <v>30 minute phone response, next business day replacement of failed parts by ADTRAN representative, available Monday - Friday 8 a.m. - 5 p.m. (local time) covers TS(D)U 1XX Mux; OCU 45; TA 624, 924</v>
          </cell>
          <cell r="D1273">
            <v>1215</v>
          </cell>
          <cell r="E1273" t="str">
            <v>N/A</v>
          </cell>
          <cell r="F1273" t="str">
            <v>M5</v>
          </cell>
          <cell r="G1273">
            <v>0</v>
          </cell>
          <cell r="H1273">
            <v>0</v>
          </cell>
        </row>
        <row r="1274">
          <cell r="A1274" t="str">
            <v>ACES SITE NBD Maintenance Three Years</v>
          </cell>
          <cell r="B1274" t="str">
            <v>1100303M6</v>
          </cell>
          <cell r="C1274" t="str">
            <v>30 minute phone response, next business day replacement of failed parts by ADTRAN representative, available Monday - Friday 8 a.m. - 5 p.m. (local time) covers Express 5xxx, ISU 512; TA 750; TA 850; NetVanta 2300</v>
          </cell>
          <cell r="D1274">
            <v>1485</v>
          </cell>
          <cell r="E1274" t="str">
            <v>N/A</v>
          </cell>
          <cell r="F1274" t="str">
            <v>M6</v>
          </cell>
          <cell r="G1274">
            <v>0</v>
          </cell>
          <cell r="H1274">
            <v>0</v>
          </cell>
        </row>
        <row r="1275">
          <cell r="A1275" t="str">
            <v>ACES SITE NBD Maintenance Three Years</v>
          </cell>
          <cell r="B1275" t="str">
            <v>1100303M7</v>
          </cell>
          <cell r="C1275" t="str">
            <v>30 minute phone response, next business day replacement of failed parts by ADTRAN representative, available Monday - Friday 8 a.m. - 5 p.m. (local time) covers T3SU 300 and TSU 6XX Mux's</v>
          </cell>
          <cell r="D1275">
            <v>2430</v>
          </cell>
          <cell r="E1275" t="str">
            <v>N/A</v>
          </cell>
          <cell r="F1275" t="str">
            <v>M7</v>
          </cell>
          <cell r="G1275">
            <v>0</v>
          </cell>
          <cell r="H1275">
            <v>0</v>
          </cell>
        </row>
        <row r="1276">
          <cell r="A1276" t="str">
            <v>ACES SITE NBD Maintenance Three Years</v>
          </cell>
          <cell r="B1276" t="str">
            <v>1100303M8</v>
          </cell>
          <cell r="C1276" t="str">
            <v>30 minute phone response, next business day replacement of failed parts by ADTRAN representative, available Monday - Friday 8 a.m. - 5 p.m. (local time) covers ATLAS 550, NetVanta 2400</v>
          </cell>
          <cell r="D1276">
            <v>3105</v>
          </cell>
          <cell r="E1276" t="str">
            <v>N/A</v>
          </cell>
          <cell r="F1276" t="str">
            <v>M8</v>
          </cell>
          <cell r="G1276">
            <v>0</v>
          </cell>
          <cell r="H1276">
            <v>0</v>
          </cell>
        </row>
        <row r="1277">
          <cell r="A1277" t="str">
            <v>ACES SITE NBD Maintenance Three Years</v>
          </cell>
          <cell r="B1277" t="str">
            <v>1100303M9</v>
          </cell>
          <cell r="C1277" t="str">
            <v>30 minute phone response, next business day replacement of failed parts by ADTRAN representative, available Monday - Friday 8 a.m. - 5 p.m. (local time) covers Smart 16 Shelves</v>
          </cell>
          <cell r="D1277">
            <v>7830</v>
          </cell>
          <cell r="E1277" t="str">
            <v>N/A</v>
          </cell>
          <cell r="F1277" t="str">
            <v>M9</v>
          </cell>
          <cell r="G1277">
            <v>0</v>
          </cell>
          <cell r="H1277">
            <v>0</v>
          </cell>
        </row>
        <row r="1278">
          <cell r="A1278" t="str">
            <v>ACES SITE NBD Maintenance Three Years</v>
          </cell>
          <cell r="B1278" t="str">
            <v>1100303M10</v>
          </cell>
          <cell r="C1278" t="str">
            <v>30 minute phone response, next business day replacement of failed parts by ADTRAN representative, available Monday - Friday 8 a.m. - 5 p.m. (local time) covers ATLAS 800 &amp; 830</v>
          </cell>
          <cell r="D1278">
            <v>9720</v>
          </cell>
          <cell r="E1278" t="str">
            <v>N/A</v>
          </cell>
          <cell r="F1278" t="str">
            <v>M10</v>
          </cell>
          <cell r="G1278">
            <v>0</v>
          </cell>
          <cell r="H1278">
            <v>0</v>
          </cell>
        </row>
        <row r="1279">
          <cell r="A1279" t="str">
            <v>ACES SITE NBD Maintenance Three Years</v>
          </cell>
          <cell r="B1279" t="str">
            <v>1100303M11</v>
          </cell>
          <cell r="C1279" t="str">
            <v>30 minute phone response, next business day replacement of failed parts by ADTRAN representative, available Monday - Friday 8 a.m. - 5 p.m. (local time) covers Redundant Opti-3</v>
          </cell>
          <cell r="D1279">
            <v>6197</v>
          </cell>
          <cell r="E1279" t="str">
            <v>L14</v>
          </cell>
          <cell r="F1279" t="str">
            <v>M11</v>
          </cell>
          <cell r="G1279">
            <v>0</v>
          </cell>
          <cell r="H1279">
            <v>0</v>
          </cell>
        </row>
        <row r="1280">
          <cell r="A1280" t="str">
            <v>ACES SITE NBD Maintenance Three Years</v>
          </cell>
          <cell r="B1280" t="str">
            <v>1100303M23</v>
          </cell>
          <cell r="C1280" t="str">
            <v>30 minute phone response, next business day replacement of failed parts by ADTRAN representative, available Monday - Friday 8 a.m. - 5 p.m. (local time) covers MX 2800 and Non-Redundant Opti-3</v>
          </cell>
          <cell r="D1280">
            <v>3105</v>
          </cell>
          <cell r="E1280" t="str">
            <v>N/A</v>
          </cell>
          <cell r="F1280" t="str">
            <v>M23</v>
          </cell>
          <cell r="G1280">
            <v>1</v>
          </cell>
          <cell r="H1280">
            <v>3105</v>
          </cell>
        </row>
        <row r="1281">
          <cell r="A1281" t="str">
            <v>ACES SITE NBD Maintenance Three Years</v>
          </cell>
          <cell r="B1281" t="str">
            <v>1100303N2</v>
          </cell>
          <cell r="C1281" t="str">
            <v>30 minute phone response, next business day replacement of failed parts by ADTRAN representative, available Monday - Friday 8 a.m. - 5 p.m. (local time) covers covers NetVanta 320X with Standard Feature Pack, NetVanta 1224(PoE) or NetVanta 340, 344 w/Stan</v>
          </cell>
          <cell r="D1281">
            <v>564</v>
          </cell>
          <cell r="E1281" t="str">
            <v>N/A</v>
          </cell>
          <cell r="F1281" t="str">
            <v>N2</v>
          </cell>
          <cell r="G1281">
            <v>0</v>
          </cell>
          <cell r="H1281">
            <v>0</v>
          </cell>
        </row>
        <row r="1282">
          <cell r="A1282" t="str">
            <v>ACES SITE NBD Maintenance Three Years</v>
          </cell>
          <cell r="B1282" t="str">
            <v>1100303N3</v>
          </cell>
          <cell r="C1282" t="str">
            <v>30 minute phone response, next business day replacement of failed parts by ADTRAN representative, available Monday - Friday 8 a.m. - 5 p.m. (local time) covers NetVanta 3305 with Standard Feature Pack, or NetVanta 320X, 340 or 344 with Enhanced Feature Pa</v>
          </cell>
          <cell r="D1282">
            <v>772</v>
          </cell>
          <cell r="E1282" t="str">
            <v>N/A</v>
          </cell>
          <cell r="F1282" t="str">
            <v>N3</v>
          </cell>
          <cell r="G1282">
            <v>0</v>
          </cell>
          <cell r="H1282">
            <v>0</v>
          </cell>
        </row>
        <row r="1283">
          <cell r="A1283" t="str">
            <v>ACES SITE NBD Maintenance Three Years</v>
          </cell>
          <cell r="B1283" t="str">
            <v>1100303N4</v>
          </cell>
          <cell r="C1283" t="str">
            <v>30 minute phone response, next business day replacement of failed parts by ADTRAN representative, available Monday - Friday 8 a.m. - 5 p.m. (local time) covers NetVanta 3305 with Enhanced Feature Pack, NetVanta 1224R(PoE) w/ Standard Feature Pack, NetVant</v>
          </cell>
          <cell r="D1283">
            <v>1067</v>
          </cell>
          <cell r="E1283" t="str">
            <v>N/A</v>
          </cell>
          <cell r="F1283" t="str">
            <v>N4</v>
          </cell>
          <cell r="G1283">
            <v>0</v>
          </cell>
          <cell r="H1283">
            <v>0</v>
          </cell>
        </row>
        <row r="1284">
          <cell r="A1284" t="str">
            <v>ACES SITE NBD Maintenance Three Years</v>
          </cell>
          <cell r="B1284" t="str">
            <v>1100303N5</v>
          </cell>
          <cell r="C1284" t="str">
            <v>30 minute phone response, next business day replacement of failed parts by ADTRAN representative, available Monday - Friday 8 a.m. - 5 p.m. (local time) covers NetVanta 1224R(PoE) w/Enhanced Feature Pack, NetVanta 1224STR(PoE) w/Standard Feature Pack</v>
          </cell>
          <cell r="D1284">
            <v>1337</v>
          </cell>
          <cell r="E1284" t="str">
            <v>N/A</v>
          </cell>
          <cell r="F1284" t="str">
            <v>N5</v>
          </cell>
          <cell r="G1284">
            <v>0</v>
          </cell>
          <cell r="H1284">
            <v>0</v>
          </cell>
        </row>
        <row r="1285">
          <cell r="A1285" t="str">
            <v>ACES SITE NBD Maintenance Three Years</v>
          </cell>
          <cell r="B1285" t="str">
            <v>1100303N6</v>
          </cell>
          <cell r="C1285" t="str">
            <v>30 minute phone response, next business day replacement of failed parts by ADTRAN representative, available Monday - Friday 8 a.m. - 5 p.m. (local time)  covers Netvanta 1224STR(POE) w/ Enhanced Feature Pack, Netvanta 4305 w/Standard Feature Pack</v>
          </cell>
          <cell r="D1285">
            <v>1544</v>
          </cell>
          <cell r="E1285" t="str">
            <v>N/A</v>
          </cell>
          <cell r="F1285" t="str">
            <v>N6</v>
          </cell>
          <cell r="G1285">
            <v>0</v>
          </cell>
          <cell r="H1285">
            <v>0</v>
          </cell>
        </row>
        <row r="1286">
          <cell r="A1286" t="str">
            <v>ACES SITE NBD Maintenance Three Years</v>
          </cell>
          <cell r="B1286" t="str">
            <v>1100303N7</v>
          </cell>
          <cell r="C1286" t="str">
            <v>30 minute phone response, next business day replacement of failed parts by ADTRAN representative, available Monday - Friday 8 a.m. - 5 p.m. (local time) covers Netvanta 4305 w/Octal T1 wide Mod, Netvanta 4305 w/Enhanced Feature Pack</v>
          </cell>
          <cell r="D1286">
            <v>2430</v>
          </cell>
          <cell r="E1286" t="str">
            <v>N/A</v>
          </cell>
          <cell r="F1286" t="str">
            <v>N7</v>
          </cell>
          <cell r="G1286">
            <v>0</v>
          </cell>
          <cell r="H1286">
            <v>0</v>
          </cell>
        </row>
        <row r="1287">
          <cell r="A1287" t="str">
            <v>ACES SITE NBD Maintenance Three Years</v>
          </cell>
          <cell r="B1287" t="str">
            <v>1100303N8</v>
          </cell>
          <cell r="C1287" t="str">
            <v>30 minute phone response, next business day replacement of failed parts by ADTRAN representative, available Monday - Friday 8 a.m. - 5 p.m. (local time) covers NetVanta 5305 with Standard Feature Pack.</v>
          </cell>
          <cell r="D1287">
            <v>4037</v>
          </cell>
          <cell r="E1287" t="str">
            <v>N/A</v>
          </cell>
          <cell r="F1287" t="str">
            <v>N8</v>
          </cell>
          <cell r="G1287">
            <v>0</v>
          </cell>
          <cell r="H1287">
            <v>0</v>
          </cell>
        </row>
        <row r="1288">
          <cell r="A1288" t="str">
            <v>ACES SITE NBD Maintenance Three Years</v>
          </cell>
          <cell r="B1288" t="str">
            <v>1100303N9</v>
          </cell>
          <cell r="C1288" t="str">
            <v>30 minute phone response, next business day replacement of failed parts by ADTRAN representative, available Monday - Friday 8 a.m. - 5 p.m. (local time) covers NetVanta 5305 with Enhanced Feature Pack.</v>
          </cell>
          <cell r="D1288">
            <v>4847</v>
          </cell>
          <cell r="E1288" t="str">
            <v>N/A</v>
          </cell>
          <cell r="F1288" t="str">
            <v>N9</v>
          </cell>
          <cell r="G1288">
            <v>0</v>
          </cell>
          <cell r="H1288">
            <v>0</v>
          </cell>
        </row>
        <row r="1289">
          <cell r="A1289" t="str">
            <v>ACES SITE NBD Maintenance Three Years</v>
          </cell>
          <cell r="B1289" t="str">
            <v>1100303N11</v>
          </cell>
          <cell r="C1289" t="str">
            <v>30 minute phone response, next business day replacement of failed parts by ADTRAN representative, available Monday - Friday 8 a.m. - 5 p.m. (local time) covers NetVanta 5305 Subrate T3 Bundle</v>
          </cell>
          <cell r="D1289">
            <v>6466</v>
          </cell>
          <cell r="E1289" t="str">
            <v>N/A</v>
          </cell>
          <cell r="F1289" t="str">
            <v>N11</v>
          </cell>
          <cell r="G1289">
            <v>0</v>
          </cell>
          <cell r="H1289">
            <v>0</v>
          </cell>
        </row>
        <row r="1290">
          <cell r="A1290" t="str">
            <v>ACES SITE 5x8x4 (3 Year)</v>
          </cell>
        </row>
        <row r="1291">
          <cell r="A1291" t="str">
            <v>ACES SITE 5X8X4 Maintenance Three Years</v>
          </cell>
          <cell r="B1291" t="str">
            <v>1100304M1</v>
          </cell>
          <cell r="C1291" t="str">
            <v>30 minute phone response, 4 business hours on site replacement of failed parts by ADTRAN representative, available Monday - Friday 8 a.m. - 5 p.m. (local time) covers NT1's; Express 3XXX, NTU; DSU 56/64, 5600, III AR; T1 CSU ACE, TSU ACE, NetVanta 2050, 2</v>
          </cell>
          <cell r="D1291">
            <v>570</v>
          </cell>
          <cell r="E1291" t="str">
            <v>N/A</v>
          </cell>
          <cell r="F1291" t="str">
            <v>M1</v>
          </cell>
          <cell r="G1291">
            <v>0</v>
          </cell>
          <cell r="H1291">
            <v>0</v>
          </cell>
        </row>
        <row r="1292">
          <cell r="A1292" t="str">
            <v>ACES SITE 5X8X4 Maintenance Three Years</v>
          </cell>
          <cell r="B1292" t="str">
            <v>1100304M2</v>
          </cell>
          <cell r="C1292" t="str">
            <v>30 minute phone response, 4 business hours on site replacement of failed parts by ADTRAN representative, available Monday - Friday 8 a.m. - 5 p.m. (local time) covers DSU IV, IQ,  TDM; ISU 128, 2x64; T1 ESF CSU ACE; TSU LT; Express L768, 5110; TSU ESP; Ne</v>
          </cell>
          <cell r="D1292">
            <v>702</v>
          </cell>
          <cell r="E1292" t="str">
            <v>N/A</v>
          </cell>
          <cell r="F1292" t="str">
            <v>M2</v>
          </cell>
          <cell r="G1292">
            <v>0</v>
          </cell>
          <cell r="H1292">
            <v>0</v>
          </cell>
        </row>
        <row r="1293">
          <cell r="A1293" t="str">
            <v>ACES SITE 5X8X4 Maintenance Three Years</v>
          </cell>
          <cell r="B1293" t="str">
            <v>1100304M3</v>
          </cell>
          <cell r="C1293" t="str">
            <v>30 minute phone response, 4 business hours on site replacement of failed parts by ADTRAN representative, available Monday - Friday 8 a.m. - 5 p.m. (local time) covers Express L1.5; TSU; HSU LT; TA 604</v>
          </cell>
          <cell r="D1293">
            <v>756</v>
          </cell>
          <cell r="E1293" t="str">
            <v>N/A</v>
          </cell>
          <cell r="F1293" t="str">
            <v>M3</v>
          </cell>
          <cell r="G1293">
            <v>0</v>
          </cell>
          <cell r="H1293">
            <v>0</v>
          </cell>
        </row>
        <row r="1294">
          <cell r="A1294" t="str">
            <v>ACES SITE 5X8X4 Maintenance Three Years</v>
          </cell>
          <cell r="B1294" t="str">
            <v>1100304M4</v>
          </cell>
          <cell r="C1294" t="str">
            <v>30 minute phone response, 4 business hours on site replacement of failed parts by ADTRAN representative, available Monday - Friday 8 a.m. - 5 p.m. (local time) covers TA 608, 612, 616, 904, 908, 912, 916; TSU IQ (+); IQ 310</v>
          </cell>
          <cell r="D1294">
            <v>1040</v>
          </cell>
          <cell r="E1294" t="str">
            <v>N/A</v>
          </cell>
          <cell r="F1294" t="str">
            <v>M4</v>
          </cell>
          <cell r="G1294">
            <v>0</v>
          </cell>
          <cell r="H1294">
            <v>0</v>
          </cell>
        </row>
        <row r="1295">
          <cell r="A1295" t="str">
            <v>ACES SITE 5X8X4 Maintenance Three Years</v>
          </cell>
          <cell r="B1295" t="str">
            <v>1100304M5</v>
          </cell>
          <cell r="C1295" t="str">
            <v>30 minute phone response, 4 business hours on site replacement of failed parts by ADTRAN representative, available Monday - Friday 8 a.m. - 5 p.m. (local time) covers TS(D)U 1XX Mux; OCU 45; TA 624, 924</v>
          </cell>
          <cell r="D1295">
            <v>1337</v>
          </cell>
          <cell r="E1295" t="str">
            <v>N/A</v>
          </cell>
          <cell r="F1295" t="str">
            <v>M5</v>
          </cell>
          <cell r="G1295">
            <v>0</v>
          </cell>
          <cell r="H1295">
            <v>0</v>
          </cell>
        </row>
        <row r="1296">
          <cell r="A1296" t="str">
            <v>ACES SITE 5X8X4 Maintenance Three Years</v>
          </cell>
          <cell r="B1296" t="str">
            <v>1100304M6</v>
          </cell>
          <cell r="C1296" t="str">
            <v>30 minute phone response, 4 business hours on site replacement of failed parts by ADTRAN representative, available Monday - Friday 8 a.m. - 5 p.m. (local time) covers Express 5xxx, ISU 512; TA 750; TA 850; NetVanta 2300</v>
          </cell>
          <cell r="D1296">
            <v>1634</v>
          </cell>
          <cell r="E1296" t="str">
            <v>N/A</v>
          </cell>
          <cell r="F1296" t="str">
            <v>M6</v>
          </cell>
          <cell r="G1296">
            <v>0</v>
          </cell>
          <cell r="H1296">
            <v>0</v>
          </cell>
        </row>
        <row r="1297">
          <cell r="A1297" t="str">
            <v>ACES SITE 5X8X4 Maintenance Three Years</v>
          </cell>
          <cell r="B1297" t="str">
            <v>1100304M7</v>
          </cell>
          <cell r="C1297" t="str">
            <v>30 minute phone response, 4 business hours on site replacement of failed parts by ADTRAN representative, available Monday - Friday 8 a.m. - 5 p.m. (local time) covers T3SU 300 and TSU 6XX Mux's</v>
          </cell>
          <cell r="D1297">
            <v>2673</v>
          </cell>
          <cell r="E1297" t="str">
            <v>N/A</v>
          </cell>
          <cell r="F1297" t="str">
            <v>M7</v>
          </cell>
          <cell r="G1297">
            <v>0</v>
          </cell>
          <cell r="H1297">
            <v>0</v>
          </cell>
        </row>
        <row r="1298">
          <cell r="A1298" t="str">
            <v>ACES SITE 5X8X4 Maintenance Three Years</v>
          </cell>
          <cell r="B1298" t="str">
            <v>1100304M8</v>
          </cell>
          <cell r="C1298" t="str">
            <v>30 minute phone response, 4 business hours on site replacement of failed parts by ADTRAN representative, available Monday - Friday 8 a.m. - 5 p.m. (local time) covers ATLAS 550, NetVanta 2400</v>
          </cell>
          <cell r="D1298">
            <v>3416</v>
          </cell>
          <cell r="E1298" t="str">
            <v>N/A</v>
          </cell>
          <cell r="F1298" t="str">
            <v>M8</v>
          </cell>
          <cell r="G1298">
            <v>0</v>
          </cell>
          <cell r="H1298">
            <v>0</v>
          </cell>
        </row>
        <row r="1299">
          <cell r="A1299" t="str">
            <v>ACES SITE 5X8X4 Maintenance Three Years</v>
          </cell>
          <cell r="B1299" t="str">
            <v>1100304M9</v>
          </cell>
          <cell r="C1299" t="str">
            <v>30 minute phone response, 4 business hours on site replacement of failed parts by ADTRAN representative, available Monday - Friday 8 a.m. - 5 p.m. (local time) covers Smart 16 Shelves</v>
          </cell>
          <cell r="D1299">
            <v>8613</v>
          </cell>
          <cell r="E1299" t="str">
            <v>N/A</v>
          </cell>
          <cell r="F1299" t="str">
            <v>M9</v>
          </cell>
          <cell r="G1299">
            <v>0</v>
          </cell>
          <cell r="H1299">
            <v>0</v>
          </cell>
        </row>
        <row r="1300">
          <cell r="A1300" t="str">
            <v>ACES SITE 5X8X4 Maintenance Three Years</v>
          </cell>
          <cell r="B1300" t="str">
            <v>1100304M10</v>
          </cell>
          <cell r="C1300" t="str">
            <v>30 minute phone response, 4 business hours on site replacement of failed parts by ADTRAN representative, available Monday - Friday 8 a.m. - 5 p.m. (local time) ATLAS 800 &amp; 830</v>
          </cell>
          <cell r="D1300">
            <v>10692</v>
          </cell>
          <cell r="E1300" t="str">
            <v>N/A</v>
          </cell>
          <cell r="F1300" t="str">
            <v>M10</v>
          </cell>
          <cell r="G1300">
            <v>0</v>
          </cell>
          <cell r="H1300">
            <v>0</v>
          </cell>
        </row>
        <row r="1301">
          <cell r="A1301" t="str">
            <v>ACES SITE 5X8X4 Maintenance Three Years</v>
          </cell>
          <cell r="B1301" t="str">
            <v>1100304M11</v>
          </cell>
          <cell r="C1301" t="str">
            <v>30 minute phone response, 4 business hours on site replacement of failed parts by ADTRAN representative, available Monday - Friday 8 a.m. - 5 p.m. (local time) covers Redundant Opti-3</v>
          </cell>
          <cell r="D1301">
            <v>6737</v>
          </cell>
          <cell r="E1301" t="str">
            <v>N/A</v>
          </cell>
          <cell r="F1301" t="str">
            <v>M11</v>
          </cell>
          <cell r="G1301">
            <v>0</v>
          </cell>
          <cell r="H1301">
            <v>0</v>
          </cell>
        </row>
        <row r="1302">
          <cell r="A1302" t="str">
            <v>ACES SITE 5X8X4 Maintenance Three Years</v>
          </cell>
          <cell r="B1302" t="str">
            <v>1100304M23</v>
          </cell>
          <cell r="C1302" t="str">
            <v>30 minute phone response, 4 business hours on site replacement of failed parts by ADTRAN representative, available Monday - Friday 8 a.m. - 5 p.m. (local time) covers MX 2800 and Non-Redundant Opti-3</v>
          </cell>
          <cell r="D1302">
            <v>3416</v>
          </cell>
          <cell r="E1302" t="str">
            <v>N/A</v>
          </cell>
          <cell r="F1302" t="str">
            <v>M23</v>
          </cell>
          <cell r="G1302">
            <v>1</v>
          </cell>
          <cell r="H1302">
            <v>3416</v>
          </cell>
        </row>
        <row r="1303">
          <cell r="A1303" t="str">
            <v>ACES SITE 5X8X4 Maintenance Three Years</v>
          </cell>
          <cell r="B1303" t="str">
            <v>1100304N2</v>
          </cell>
          <cell r="C1303" t="str">
            <v>30 minute phone response, 4 business hours on site replacement of failed parts by ADTRAN representative, available Monday - Friday 8 a.m. - 5 p.m. (local time) covers NetVanta 320X with Standard Feature Pack, NetVanta 1224(PoE) or NetVanta 340, 344 w/Stan</v>
          </cell>
          <cell r="D1303">
            <v>645</v>
          </cell>
          <cell r="E1303" t="str">
            <v>N/A</v>
          </cell>
          <cell r="F1303" t="str">
            <v>N2</v>
          </cell>
          <cell r="G1303">
            <v>0</v>
          </cell>
          <cell r="H1303">
            <v>0</v>
          </cell>
        </row>
        <row r="1304">
          <cell r="A1304" t="str">
            <v>ACES SITE 5X8X4 Maintenance Three Years</v>
          </cell>
          <cell r="B1304" t="str">
            <v>1100304N3</v>
          </cell>
          <cell r="C1304" t="str">
            <v>30 minute phone response, 4 business hours on site replacement of failed parts by ADTRAN representative, available Monday - Friday 8 a.m. - 5 p.m. (local time) covers NetVanta 3305 with Standard Feature Pack, or NetVanta 320X, 340 or 344 with Enhanced Fea</v>
          </cell>
          <cell r="D1304">
            <v>883</v>
          </cell>
          <cell r="E1304" t="str">
            <v>N/A</v>
          </cell>
          <cell r="F1304" t="str">
            <v>N3</v>
          </cell>
          <cell r="G1304">
            <v>0</v>
          </cell>
          <cell r="H1304">
            <v>0</v>
          </cell>
        </row>
        <row r="1305">
          <cell r="A1305" t="str">
            <v>ACES SITE 5X8X4 Maintenance Three Years</v>
          </cell>
          <cell r="B1305" t="str">
            <v>1100304N4</v>
          </cell>
          <cell r="C1305" t="str">
            <v xml:space="preserve">30 minute phone response, 4 business hours on site replacement of failed parts by ADTRAN representative, available Monday - Friday 8 a.m. - 5 p.m. (local time) covers NetVanta 3305 with Enhanced Feature Pack, NetVanta 1224R(PoE) w/ Standard Feature Pack, </v>
          </cell>
          <cell r="D1305">
            <v>1337</v>
          </cell>
          <cell r="E1305" t="str">
            <v>N/A</v>
          </cell>
          <cell r="F1305" t="str">
            <v>N4</v>
          </cell>
          <cell r="G1305">
            <v>0</v>
          </cell>
          <cell r="H1305">
            <v>0</v>
          </cell>
        </row>
        <row r="1306">
          <cell r="A1306" t="str">
            <v>ACES SITE 5X8X4 Maintenance Three Years</v>
          </cell>
          <cell r="B1306" t="str">
            <v>1100304N5</v>
          </cell>
          <cell r="C1306" t="str">
            <v>30 minute phone response, 4 business hours on site replacement of failed parts by ADTRAN representative, available Monday - Friday 8 a.m. - 5 p.m. (local time) covers NetVanta 1224R(PoE) w/Enhanced Feature Pack, NetVanta 1224STR(PoE) w/Standard Feature Pa</v>
          </cell>
          <cell r="D1306">
            <v>1528</v>
          </cell>
          <cell r="E1306" t="str">
            <v>N/A</v>
          </cell>
          <cell r="F1306" t="str">
            <v>N5</v>
          </cell>
          <cell r="G1306">
            <v>0</v>
          </cell>
          <cell r="H1306">
            <v>0</v>
          </cell>
        </row>
        <row r="1307">
          <cell r="A1307" t="str">
            <v>ACES SITE 5X8X4 Maintenance Three Years</v>
          </cell>
          <cell r="B1307" t="str">
            <v>1100304N6</v>
          </cell>
          <cell r="C1307" t="str">
            <v>30 minute phone response, 4 business hours on site replacement of failed parts by ADTRAN representative, available Monday - Friday 8 a.m. - 5 p.m. (local time)  covers Netvanta 1224STR(POE) w/ Enhanced Feature Pack, Netvanta 4305 w/Standard Feature Pack</v>
          </cell>
          <cell r="D1307">
            <v>1766</v>
          </cell>
          <cell r="E1307" t="str">
            <v>N/A</v>
          </cell>
          <cell r="F1307" t="str">
            <v>N6</v>
          </cell>
          <cell r="G1307">
            <v>0</v>
          </cell>
          <cell r="H1307">
            <v>0</v>
          </cell>
        </row>
        <row r="1308">
          <cell r="A1308" t="str">
            <v>ACES SITE 5X8X4 Maintenance Three Years</v>
          </cell>
          <cell r="B1308" t="str">
            <v>1100304N7</v>
          </cell>
          <cell r="C1308" t="str">
            <v>30 minute phone response, 4 business hours on site replacement of failed parts by ADTRAN representative, available Monday - Friday 8 a.m. - 5 p.m. (local time) covers Netvanta 4305 w/Octal T1 wide Mod, Netvanta 4305 w/Enhanced Feature Pack</v>
          </cell>
          <cell r="D1308">
            <v>2673</v>
          </cell>
          <cell r="E1308" t="str">
            <v>N/A</v>
          </cell>
          <cell r="F1308" t="str">
            <v>N7</v>
          </cell>
          <cell r="G1308">
            <v>0</v>
          </cell>
          <cell r="H1308">
            <v>0</v>
          </cell>
        </row>
        <row r="1309">
          <cell r="A1309" t="str">
            <v>ACES SITE 5X8X4 Maintenance Three Years</v>
          </cell>
          <cell r="B1309" t="str">
            <v>1100304N8</v>
          </cell>
          <cell r="C1309" t="str">
            <v>30 minute phone response, 4 business hours on site replacement of failed parts by ADTRAN representative, available Monday - Friday 8 a.m. - 5 p.m. (local time) covers NetVanta 5305 w/ Standard Feature Pack.</v>
          </cell>
          <cell r="D1309">
            <v>4442</v>
          </cell>
          <cell r="E1309" t="str">
            <v>N/A</v>
          </cell>
          <cell r="F1309" t="str">
            <v>N8</v>
          </cell>
          <cell r="G1309">
            <v>0</v>
          </cell>
          <cell r="H1309">
            <v>0</v>
          </cell>
        </row>
        <row r="1310">
          <cell r="A1310" t="str">
            <v>ACES SITE 5X8X4 Maintenance Three Years</v>
          </cell>
          <cell r="B1310" t="str">
            <v>1100304N9</v>
          </cell>
          <cell r="C1310" t="str">
            <v>30 minute phone response, 4 business hours on site replacement of failed parts by ADTRAN representative, available Monday - Friday 8 a.m. - 5 p.m. (local time) covers NetVanta 5305 with Enhanced Feature Pack.</v>
          </cell>
          <cell r="D1310">
            <v>5387</v>
          </cell>
          <cell r="E1310" t="str">
            <v>N/A</v>
          </cell>
          <cell r="F1310" t="str">
            <v>N9</v>
          </cell>
          <cell r="G1310">
            <v>0</v>
          </cell>
          <cell r="H1310">
            <v>0</v>
          </cell>
        </row>
        <row r="1311">
          <cell r="A1311" t="str">
            <v>ACES SITE 5X8X4 Maintenance Three Years</v>
          </cell>
          <cell r="B1311" t="str">
            <v>1100304N11</v>
          </cell>
          <cell r="C1311" t="str">
            <v>30 minute phone response, 4 business hours on site replacement of failed parts by ADTRAN representative, available Monday - Friday 8 a.m. - 5 p.m. (local time) covers NetVanta 5305 Subrate T3 Bundle.</v>
          </cell>
          <cell r="D1311">
            <v>7114</v>
          </cell>
          <cell r="E1311" t="str">
            <v>N/A</v>
          </cell>
          <cell r="F1311" t="str">
            <v>N11</v>
          </cell>
          <cell r="G1311">
            <v>0</v>
          </cell>
          <cell r="H1311">
            <v>0</v>
          </cell>
        </row>
        <row r="1312">
          <cell r="A1312" t="str">
            <v>ACES SITE 7x24x4 (3 Year)</v>
          </cell>
        </row>
        <row r="1313">
          <cell r="A1313" t="str">
            <v>ACES SITE 7X24X4 Maintenance Three Years</v>
          </cell>
          <cell r="B1313" t="str">
            <v>1100305M1</v>
          </cell>
          <cell r="C1313" t="str">
            <v>30 minute phone response, 4 hour on site replacement of failed parts by ADTRAN representative, available 24 hours a day, 7 days a week covers NT1's; Express 3XXX, NTU; DSU 56/64, 5600, III AR; T1 CSU ACE, TSU ACE, NetVanta 2050. 2054</v>
          </cell>
          <cell r="D1313">
            <v>702</v>
          </cell>
          <cell r="E1313" t="str">
            <v>N/A</v>
          </cell>
          <cell r="F1313" t="str">
            <v>M1</v>
          </cell>
          <cell r="G1313">
            <v>0</v>
          </cell>
          <cell r="H1313">
            <v>0</v>
          </cell>
        </row>
        <row r="1314">
          <cell r="A1314" t="str">
            <v>ACES SITE 7X24X4 Maintenance Three Years</v>
          </cell>
          <cell r="B1314" t="str">
            <v>1100305M2</v>
          </cell>
          <cell r="C1314" t="str">
            <v>30 minute phone response, 4 hour on site replacement of failed parts by ADTRAN representative, available 24 hours a day, 7 days a week covers DSU IV,  IQ, TDM; ISU 128, 2x64; T1 ESF CSU ACE; TSU LT; Express L768, 5110; TSU ESP; NetVanta 2100; TA 600R</v>
          </cell>
          <cell r="D1314">
            <v>945</v>
          </cell>
          <cell r="E1314" t="str">
            <v>N/A</v>
          </cell>
          <cell r="F1314" t="str">
            <v>M2</v>
          </cell>
          <cell r="G1314">
            <v>0</v>
          </cell>
          <cell r="H1314">
            <v>0</v>
          </cell>
        </row>
        <row r="1315">
          <cell r="A1315" t="str">
            <v>ACES SITE 7X24X4 Maintenance Three Years</v>
          </cell>
          <cell r="B1315" t="str">
            <v>1100305M3</v>
          </cell>
          <cell r="C1315" t="str">
            <v>30 minute phone response, 4 hour on site replacement of failed parts by ADTRAN representative, available 24 hours a day, 7 days a week covers Express L1.5; TSU; HSU LT; TA 604</v>
          </cell>
          <cell r="D1315">
            <v>1148</v>
          </cell>
          <cell r="E1315" t="str">
            <v>N/A</v>
          </cell>
          <cell r="F1315" t="str">
            <v>M3</v>
          </cell>
          <cell r="G1315">
            <v>0</v>
          </cell>
          <cell r="H1315">
            <v>0</v>
          </cell>
        </row>
        <row r="1316">
          <cell r="A1316" t="str">
            <v>ACES SITE 7X24X4 Maintenance Three Years</v>
          </cell>
          <cell r="B1316" t="str">
            <v>1100305M4</v>
          </cell>
          <cell r="C1316" t="str">
            <v>30 minute phone response, 4 hour on site replacement of failed parts by ADTRAN representative, available 24 hours a day, 7 days a week covers TA 608, 612, 616, 904, 908, 912, 916; TSU IQ (+); IQ 310</v>
          </cell>
          <cell r="D1316">
            <v>1204</v>
          </cell>
          <cell r="E1316" t="str">
            <v>N/A</v>
          </cell>
          <cell r="F1316" t="str">
            <v>M4</v>
          </cell>
          <cell r="G1316">
            <v>0</v>
          </cell>
          <cell r="H1316">
            <v>0</v>
          </cell>
        </row>
        <row r="1317">
          <cell r="A1317" t="str">
            <v>ACES SITE 7X24X4 Maintenance Three Years</v>
          </cell>
          <cell r="B1317" t="str">
            <v>1100305M5</v>
          </cell>
          <cell r="C1317" t="str">
            <v>30 minute phone response, 4 hour on site replacement of failed parts by ADTRAN representative, available 24 hours a day, 7 days a week covers TS(D)U 1XX Mux; OCU 45; TA 624, 924</v>
          </cell>
          <cell r="D1317">
            <v>1712</v>
          </cell>
          <cell r="E1317" t="str">
            <v>N/A</v>
          </cell>
          <cell r="F1317" t="str">
            <v>M5</v>
          </cell>
          <cell r="G1317">
            <v>0</v>
          </cell>
          <cell r="H1317">
            <v>0</v>
          </cell>
        </row>
        <row r="1318">
          <cell r="A1318" t="str">
            <v>ACES SITE 7X24X4 Maintenance Three Years</v>
          </cell>
          <cell r="B1318" t="str">
            <v>1100305M6</v>
          </cell>
          <cell r="C1318" t="str">
            <v>30 minute phone response, 4 hour on site replacement of failed parts by ADTRAN representative, available 24 hours a day, 7 days a week covers Express 5xxx, ISU 512; TA 750; TA 850; NetVanta 2300</v>
          </cell>
          <cell r="D1318">
            <v>2203</v>
          </cell>
          <cell r="E1318" t="str">
            <v>N/A</v>
          </cell>
          <cell r="F1318" t="str">
            <v>M6</v>
          </cell>
          <cell r="G1318">
            <v>0</v>
          </cell>
          <cell r="H1318">
            <v>0</v>
          </cell>
        </row>
        <row r="1319">
          <cell r="A1319" t="str">
            <v>ACES SITE 7X24X4 Maintenance Three Years</v>
          </cell>
          <cell r="B1319" t="str">
            <v>1100305M7</v>
          </cell>
          <cell r="C1319" t="str">
            <v>30 minute phone response, 4 hour on site replacement of failed parts by ADTRAN representative, available 24 hours a day, 7 days a week covers T3SU 300 and TSU 6XX Mux's</v>
          </cell>
          <cell r="D1319">
            <v>3343</v>
          </cell>
          <cell r="E1319" t="str">
            <v>N/A</v>
          </cell>
          <cell r="F1319" t="str">
            <v>M7</v>
          </cell>
          <cell r="G1319">
            <v>0</v>
          </cell>
          <cell r="H1319">
            <v>0</v>
          </cell>
        </row>
        <row r="1320">
          <cell r="A1320" t="str">
            <v>ACES SITE 7X24X4 Maintenance Three Years</v>
          </cell>
          <cell r="B1320" t="str">
            <v>1100305M8</v>
          </cell>
          <cell r="C1320" t="str">
            <v>30 minute phone response, 4 hour on site replacement of failed parts by ADTRAN representative, available 24 hours a day, 7 days a week covers ATLAS 550, NetVanta 2400</v>
          </cell>
          <cell r="D1320">
            <v>4347</v>
          </cell>
          <cell r="E1320" t="str">
            <v>N/A</v>
          </cell>
          <cell r="F1320" t="str">
            <v>M8</v>
          </cell>
          <cell r="G1320">
            <v>0</v>
          </cell>
          <cell r="H1320">
            <v>0</v>
          </cell>
        </row>
        <row r="1321">
          <cell r="A1321" t="str">
            <v>ACES SITE 7X24X4 Maintenance Three Years</v>
          </cell>
          <cell r="B1321" t="str">
            <v>1100305M9</v>
          </cell>
          <cell r="C1321" t="str">
            <v>30 minute phone response, 4 hour on site replacement of failed parts by ADTRAN representative, available 24 hours a day, 7 days a week covers Smart 16 Shelves</v>
          </cell>
          <cell r="D1321">
            <v>10962</v>
          </cell>
          <cell r="E1321" t="str">
            <v>N/A</v>
          </cell>
          <cell r="F1321" t="str">
            <v>M9</v>
          </cell>
          <cell r="G1321">
            <v>0</v>
          </cell>
          <cell r="H1321">
            <v>0</v>
          </cell>
        </row>
        <row r="1322">
          <cell r="A1322" t="str">
            <v>ACES SITE 7X24X4 Maintenance Three Years</v>
          </cell>
          <cell r="B1322" t="str">
            <v>1100305M10</v>
          </cell>
          <cell r="C1322" t="str">
            <v>30 minute phone response, 4 hour on site replacement of failed parts by ADTRAN representative, available 24 hours a day, 7 days a week covers ATLAS 800 &amp; 830</v>
          </cell>
          <cell r="D1322">
            <v>13608</v>
          </cell>
          <cell r="E1322" t="str">
            <v>N/A</v>
          </cell>
          <cell r="F1322" t="str">
            <v>M10</v>
          </cell>
          <cell r="G1322">
            <v>0</v>
          </cell>
          <cell r="H1322">
            <v>0</v>
          </cell>
        </row>
        <row r="1323">
          <cell r="A1323" t="str">
            <v>ACES SITE 7X24X4 Maintenance Three Years</v>
          </cell>
          <cell r="B1323" t="str">
            <v>1100305M11</v>
          </cell>
          <cell r="C1323" t="str">
            <v>30 minute phone response, 4 hour on site replacement of failed parts by ADTRAN representative, available 24 hours a day, 7 days a week covers Redundant Opti-3</v>
          </cell>
          <cell r="D1323">
            <v>8897</v>
          </cell>
          <cell r="E1323" t="str">
            <v>L14</v>
          </cell>
          <cell r="F1323" t="str">
            <v>M11</v>
          </cell>
          <cell r="G1323">
            <v>0</v>
          </cell>
          <cell r="H1323">
            <v>0</v>
          </cell>
        </row>
        <row r="1324">
          <cell r="A1324" t="str">
            <v>ACES SITE 7X24X4 Maintenance Three Years</v>
          </cell>
          <cell r="B1324" t="str">
            <v>1100305M23</v>
          </cell>
          <cell r="C1324" t="str">
            <v>30 minute phone response, 4 hour on site replacement of failed parts by ADTRAN representative, available 24 hours a day, 7 days a week covers MX 2800 and Non-Redundant Opti-3</v>
          </cell>
          <cell r="D1324">
            <v>4347</v>
          </cell>
          <cell r="E1324" t="str">
            <v>N/A</v>
          </cell>
          <cell r="F1324" t="str">
            <v>M23</v>
          </cell>
          <cell r="G1324">
            <v>1</v>
          </cell>
          <cell r="H1324">
            <v>4347</v>
          </cell>
        </row>
        <row r="1325">
          <cell r="A1325" t="str">
            <v>ACES SITE 7X24X4 Maintenance Three Years</v>
          </cell>
          <cell r="B1325" t="str">
            <v>1100305N2</v>
          </cell>
          <cell r="C1325" t="str">
            <v xml:space="preserve">30 minute phone response, 4 hour on site replacement of failed parts by ADTRAN representative, available 24 hours a day, 7 days a week covers NetVanta 320X with Standard Feature Pack, NetVanta 1224(PoE) or NetVanta 340, 344 w/Standard Feature Pack. </v>
          </cell>
          <cell r="D1325">
            <v>721</v>
          </cell>
          <cell r="E1325" t="str">
            <v>N/A</v>
          </cell>
          <cell r="F1325" t="str">
            <v>N2</v>
          </cell>
          <cell r="G1325">
            <v>0</v>
          </cell>
          <cell r="H1325">
            <v>0</v>
          </cell>
        </row>
        <row r="1326">
          <cell r="A1326" t="str">
            <v>ACES SITE 7X24X4 Maintenance Three Years</v>
          </cell>
          <cell r="B1326" t="str">
            <v>1100305N3</v>
          </cell>
          <cell r="C1326" t="str">
            <v>30 minute phone response, 4 hour on site replacement of failed parts by ADTRAN representative, available 24 hours a day, 7 days a week covers NetVanta 3305 with Standard Feature Pack, or NetVanta 320X, 340 or 344 with Enhanced Feature Pack or NetVanta 122</v>
          </cell>
          <cell r="D1326">
            <v>988</v>
          </cell>
          <cell r="E1326" t="str">
            <v>N/A</v>
          </cell>
          <cell r="F1326" t="str">
            <v>N3</v>
          </cell>
          <cell r="G1326">
            <v>0</v>
          </cell>
          <cell r="H1326">
            <v>0</v>
          </cell>
        </row>
        <row r="1327">
          <cell r="A1327" t="str">
            <v>ACES SITE 7X24X4 Maintenance Three Years</v>
          </cell>
          <cell r="B1327" t="str">
            <v>1100305N4</v>
          </cell>
          <cell r="C1327" t="str">
            <v>30 minute phone response, 4 hour on site replacement of failed parts by ADTRAN representative, available 24 hours a day, 7 days a week covers NetVanta 3305 with Enhanced Feature Pack, NetVanta 1224R(PoE) w/ Standard Feature Pack, NetVanta 1224ST(PoE)</v>
          </cell>
          <cell r="D1327">
            <v>1472</v>
          </cell>
          <cell r="E1327" t="str">
            <v>N/A</v>
          </cell>
          <cell r="F1327" t="str">
            <v>N4</v>
          </cell>
          <cell r="G1327">
            <v>0</v>
          </cell>
          <cell r="H1327">
            <v>0</v>
          </cell>
        </row>
        <row r="1328">
          <cell r="A1328" t="str">
            <v>ACES SITE 7X24X4 Maintenance Three Years</v>
          </cell>
          <cell r="B1328" t="str">
            <v>1100305N5</v>
          </cell>
          <cell r="C1328" t="str">
            <v>30 minute phone response, 4 hour on site replacement of failed parts by ADTRAN representative, available 24 hours a day, 7 days a week covers NetVanta 1224R(PoE) w/Enhanced Feature Pack, NetVanta 1224STR(PoE) w/Standard Feature Pack</v>
          </cell>
          <cell r="D1328">
            <v>1709</v>
          </cell>
          <cell r="E1328" t="str">
            <v>N/A</v>
          </cell>
          <cell r="F1328" t="str">
            <v>N5</v>
          </cell>
          <cell r="G1328">
            <v>0</v>
          </cell>
          <cell r="H1328">
            <v>0</v>
          </cell>
        </row>
        <row r="1329">
          <cell r="A1329" t="str">
            <v>ACES SITE 7X24X4 Maintenance Three Years</v>
          </cell>
          <cell r="B1329" t="str">
            <v>1100305N6</v>
          </cell>
          <cell r="C1329" t="str">
            <v>30 minute phone response, 4 hour on site replacement of failed parts by ADTRAN representative, available 24 hours a day, 7 days a week  covers Netvanta 1224STR(POE) w/ Enhanced Feature Pack, Netvanta 4305 w/Standard Feature Pack</v>
          </cell>
          <cell r="D1329">
            <v>1976</v>
          </cell>
          <cell r="E1329" t="str">
            <v>N/A</v>
          </cell>
          <cell r="F1329" t="str">
            <v>N6</v>
          </cell>
          <cell r="G1329">
            <v>0</v>
          </cell>
          <cell r="H1329">
            <v>0</v>
          </cell>
        </row>
        <row r="1330">
          <cell r="A1330" t="str">
            <v>ACES SITE 7X24X4 Maintenance Three Years</v>
          </cell>
          <cell r="B1330" t="str">
            <v>1100305N7</v>
          </cell>
          <cell r="C1330" t="str">
            <v>30 minute phone response, 4 hour on site replacement of failed parts by ADTRAN representative, available 24 hours a day, 7 days a week covers  Netvanta 4305 w/Octal T1 wide Mod, Netvanta 4305 w/Enhanced Feature Pack</v>
          </cell>
          <cell r="D1330">
            <v>3343</v>
          </cell>
          <cell r="E1330" t="str">
            <v>N/A</v>
          </cell>
          <cell r="F1330" t="str">
            <v>N7</v>
          </cell>
          <cell r="G1330">
            <v>0</v>
          </cell>
          <cell r="H1330">
            <v>0</v>
          </cell>
        </row>
        <row r="1331">
          <cell r="A1331" t="str">
            <v>ACES SITE 7X24X4 Maintenance Three Years</v>
          </cell>
          <cell r="B1331" t="str">
            <v>1100305N8</v>
          </cell>
          <cell r="C1331" t="str">
            <v>30 minute phone response, 4 hour on site replacement of failed parts by ADTRAN representative, available 24 hours a day, 7 days a week covers NetVanta 5305 w/ Standard Feature Pack.</v>
          </cell>
          <cell r="D1331">
            <v>5657</v>
          </cell>
          <cell r="E1331" t="str">
            <v>N/A</v>
          </cell>
          <cell r="F1331" t="str">
            <v>N8</v>
          </cell>
          <cell r="G1331">
            <v>0</v>
          </cell>
          <cell r="H1331">
            <v>0</v>
          </cell>
        </row>
        <row r="1332">
          <cell r="A1332" t="str">
            <v>ACES SITE 7X24X4 Maintenance Three Years</v>
          </cell>
          <cell r="B1332" t="str">
            <v>1100305N9</v>
          </cell>
          <cell r="C1332" t="str">
            <v>30 minute phone response, 4 hour on site replacement of failed parts by ADTRAN representative, available 24 hours a day, 7 days a week covers NetVanta 5305 with Enhanced Feature Pack.</v>
          </cell>
          <cell r="D1332">
            <v>6737</v>
          </cell>
          <cell r="E1332" t="str">
            <v>N/A</v>
          </cell>
          <cell r="F1332" t="str">
            <v>N9</v>
          </cell>
          <cell r="G1332">
            <v>0</v>
          </cell>
          <cell r="H1332">
            <v>0</v>
          </cell>
        </row>
        <row r="1333">
          <cell r="A1333" t="str">
            <v>ACES SITE 7X24X4 Maintenance Three Years</v>
          </cell>
          <cell r="B1333" t="str">
            <v>1100305N11</v>
          </cell>
          <cell r="C1333" t="str">
            <v>30 minute phone response, 4 hour on site replacement of failed parts by ADTRAN representative, available 24 hours a day, 7 days a week covers NetVanta 5305 Subrate T3 Bundle</v>
          </cell>
          <cell r="D1333">
            <v>8999</v>
          </cell>
          <cell r="E1333" t="str">
            <v>N/A</v>
          </cell>
          <cell r="F1333" t="str">
            <v>N11</v>
          </cell>
          <cell r="G1333">
            <v>0</v>
          </cell>
          <cell r="H1333">
            <v>0</v>
          </cell>
        </row>
        <row r="1334">
          <cell r="A1334" t="str">
            <v>ACES ADDITIONAL FEES</v>
          </cell>
        </row>
        <row r="1335">
          <cell r="A1335" t="str">
            <v>Time &amp; Materials</v>
          </cell>
          <cell r="B1335" t="str">
            <v>1100401L1</v>
          </cell>
          <cell r="C1335" t="str">
            <v xml:space="preserve">Hourly rate for non-contracted on site support during normal business hours, can also be used to bill travel time. Does not include any applicable freight charges for equipment dispatched under emergency circumstances. Contact the ACES Business Office at </v>
          </cell>
          <cell r="D1335">
            <v>250</v>
          </cell>
          <cell r="E1335" t="str">
            <v>N/A</v>
          </cell>
          <cell r="F1335" t="str">
            <v>N/A</v>
          </cell>
          <cell r="H1335">
            <v>0</v>
          </cell>
        </row>
        <row r="1336">
          <cell r="A1336" t="str">
            <v>Time &amp; Materials</v>
          </cell>
          <cell r="B1336" t="str">
            <v>1100401L2</v>
          </cell>
          <cell r="C1336" t="str">
            <v>Hourly rate for non-contracted on site support after normal business hours, can also be used to bill travel time. Applicable for Weekday evenings and Saturdays. Does not include any applicable freight charges for equipment dispatched under emergency circu</v>
          </cell>
          <cell r="D1336">
            <v>375</v>
          </cell>
          <cell r="E1336" t="str">
            <v>N/A</v>
          </cell>
          <cell r="F1336" t="str">
            <v>N/A</v>
          </cell>
          <cell r="H1336">
            <v>0</v>
          </cell>
        </row>
        <row r="1337">
          <cell r="A1337" t="str">
            <v>Time &amp; Materials</v>
          </cell>
          <cell r="B1337" t="str">
            <v>1100401L3</v>
          </cell>
          <cell r="C1337" t="str">
            <v>Hourly rate for non-contracted on site support on Sundays or Holidays, can also be used to bill travel time. Does not include any applicable freight charges for equipment dispatched under emergency circumstances. Contact the ACES Business Office at 888-87</v>
          </cell>
          <cell r="D1337">
            <v>500</v>
          </cell>
          <cell r="E1337" t="str">
            <v>N/A</v>
          </cell>
          <cell r="F1337" t="str">
            <v>N/A</v>
          </cell>
          <cell r="H1337">
            <v>0</v>
          </cell>
        </row>
        <row r="1338">
          <cell r="A1338" t="str">
            <v>Expedite Fee</v>
          </cell>
          <cell r="B1338" t="str">
            <v>1100402L1</v>
          </cell>
          <cell r="C1338" t="str">
            <v>Expedite fee for scheduling on-site installations with less than 5 business day notification</v>
          </cell>
          <cell r="D1338">
            <v>500</v>
          </cell>
          <cell r="E1338" t="str">
            <v>N/A</v>
          </cell>
          <cell r="F1338" t="str">
            <v>N/A</v>
          </cell>
          <cell r="H1338">
            <v>0</v>
          </cell>
        </row>
        <row r="1339">
          <cell r="A1339" t="str">
            <v>Site Not Ready Fee</v>
          </cell>
          <cell r="B1339" t="str">
            <v>1100403L1</v>
          </cell>
          <cell r="C1339" t="str">
            <v>Site not ready fee charged for site visit for installation when site is not ready and a return trip is necessary to perform the installation</v>
          </cell>
          <cell r="D1339">
            <v>300</v>
          </cell>
          <cell r="E1339" t="str">
            <v>N/A</v>
          </cell>
          <cell r="F1339" t="str">
            <v>N/A</v>
          </cell>
          <cell r="H1339">
            <v>0</v>
          </cell>
        </row>
        <row r="1340">
          <cell r="A1340" t="str">
            <v>Expedite Fee</v>
          </cell>
          <cell r="B1340" t="str">
            <v>1100402L2</v>
          </cell>
          <cell r="C1340" t="str">
            <v>Expedite fee for scheduling remote installation support with less than 5 business day notification</v>
          </cell>
          <cell r="D1340">
            <v>250</v>
          </cell>
          <cell r="E1340" t="str">
            <v>N/A</v>
          </cell>
          <cell r="F1340" t="str">
            <v>N/A</v>
          </cell>
          <cell r="H1340">
            <v>0</v>
          </cell>
        </row>
        <row r="1341">
          <cell r="A1341" t="str">
            <v>Site Not Ready Fee</v>
          </cell>
          <cell r="B1341" t="str">
            <v>1100403L2</v>
          </cell>
          <cell r="C1341" t="str">
            <v>Site not ready fee charged for rescheduling remote installation when site is not ready and the installation must be rescheduled</v>
          </cell>
          <cell r="D1341">
            <v>150</v>
          </cell>
          <cell r="E1341" t="str">
            <v>N/A</v>
          </cell>
          <cell r="F1341" t="str">
            <v>N/A</v>
          </cell>
          <cell r="H1341">
            <v>0</v>
          </cell>
        </row>
        <row r="1342">
          <cell r="A1342" t="str">
            <v>Cancellation Fee</v>
          </cell>
          <cell r="B1342" t="str">
            <v>1100406L1</v>
          </cell>
          <cell r="C1342" t="str">
            <v>Cancellation fee charged when on site installation is cancelled less than 24 Business Hours prior to the scheduled installation.</v>
          </cell>
          <cell r="D1342">
            <v>300</v>
          </cell>
          <cell r="E1342" t="str">
            <v>N/A</v>
          </cell>
          <cell r="F1342" t="str">
            <v>N/A</v>
          </cell>
          <cell r="H1342">
            <v>0</v>
          </cell>
        </row>
        <row r="1343">
          <cell r="A1343" t="str">
            <v>Cancellation Fee</v>
          </cell>
          <cell r="B1343" t="str">
            <v>1100406L2</v>
          </cell>
          <cell r="C1343" t="str">
            <v>Cancellation fee charged when remote installation is cancelled less than 24 Business Hours prior to the scheduled installation.</v>
          </cell>
          <cell r="D1343">
            <v>150</v>
          </cell>
          <cell r="E1343" t="str">
            <v>N/A</v>
          </cell>
          <cell r="F1343" t="str">
            <v>N/A</v>
          </cell>
          <cell r="H1343">
            <v>0</v>
          </cell>
        </row>
        <row r="1344">
          <cell r="A1344" t="str">
            <v>Rescheduling Fee</v>
          </cell>
          <cell r="B1344" t="str">
            <v>1100409L1</v>
          </cell>
          <cell r="C1344" t="str">
            <v>Rescheduling fee charged when on site installation is rescheduled less than 24 Business Hours prior to the scheduled installation.</v>
          </cell>
          <cell r="D1344">
            <v>300</v>
          </cell>
          <cell r="E1344" t="str">
            <v>N/A</v>
          </cell>
          <cell r="F1344" t="str">
            <v>N/A</v>
          </cell>
          <cell r="H1344">
            <v>0</v>
          </cell>
        </row>
        <row r="1345">
          <cell r="A1345" t="str">
            <v>Rescheduling Fee</v>
          </cell>
          <cell r="B1345" t="str">
            <v>1100409L2</v>
          </cell>
          <cell r="C1345" t="str">
            <v>Rescheduling fee charged when remote installation is rescheduled less than 24 Business Hours prior to the scheduled installation.</v>
          </cell>
          <cell r="D1345">
            <v>150</v>
          </cell>
          <cell r="E1345" t="str">
            <v>N/A</v>
          </cell>
          <cell r="F1345" t="str">
            <v>N/A</v>
          </cell>
          <cell r="H1345">
            <v>0</v>
          </cell>
        </row>
      </sheetData>
      <sheetData sheetId="3"/>
    </sheetDataSet>
  </externalBook>
</externalLink>
</file>

<file path=xl/externalLinks/externalLink3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II Exhibit"/>
      <sheetName val="qtrly pitch"/>
      <sheetName val="pitch"/>
      <sheetName val="recon"/>
      <sheetName val="surplus"/>
      <sheetName val="acq var"/>
      <sheetName val="assoc co"/>
      <sheetName val="misc invest"/>
      <sheetName val="all oth ppe"/>
      <sheetName val="all oth invest"/>
      <sheetName val="Print"/>
      <sheetName val="Module1"/>
      <sheetName val="Module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3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
      <sheetName val="HISTOGRAMA-M.O"/>
      <sheetName val="Orc_Pad_Edif_Analítico"/>
      <sheetName val="Orc_Compl_Analítico"/>
      <sheetName val="List"/>
      <sheetName val="BD2"/>
      <sheetName val="HIST MO IND SEMANAS"/>
      <sheetName val="Modelo Atual (2)"/>
      <sheetName val="orc_csdareal_eng"/>
      <sheetName val="Compromissado"/>
      <sheetName val="025"/>
      <sheetName val="Curva 1 folha"/>
      <sheetName val="A_comprometer"/>
      <sheetName val="Realizado"/>
      <sheetName val="Aportes"/>
      <sheetName val="Comprometido_a_Receber"/>
      <sheetName val="Resumo"/>
      <sheetName val="TAB SALÁRIO"/>
      <sheetName val="BQMPALOC"/>
      <sheetName val="VIZ4"/>
      <sheetName val="VIZ7"/>
      <sheetName val="UZ"/>
      <sheetName val="Painel"/>
      <sheetName val="Informações"/>
      <sheetName val="Qualidade"/>
      <sheetName val="Quantitativo"/>
      <sheetName val="Segurança"/>
      <sheetName val="Cronograma"/>
      <sheetName val="Pilling"/>
      <sheetName val="IEE"/>
      <sheetName val="Curva IEE - C"/>
      <sheetName val="Curva IEE - M"/>
      <sheetName val="Implatanção"/>
      <sheetName val="Inf. Complementares"/>
      <sheetName val="Curva"/>
      <sheetName val="Mapa Chuvas"/>
      <sheetName val="Críticos"/>
      <sheetName val="Rel. Fot."/>
      <sheetName val="Quantitativo Base"/>
      <sheetName val="Cronog Pessoal Civil"/>
      <sheetName val="Cronog Pessoal Montagem"/>
      <sheetName val="Input"/>
      <sheetName val="Area Livre"/>
      <sheetName val="EAP"/>
      <sheetName val="BD"/>
      <sheetName val="Area Deviation"/>
      <sheetName val="Condulete AL - DIVERSOS"/>
      <sheetName val="Equipment Attributes"/>
      <sheetName val="ProcessSheet"/>
      <sheetName val="Price Summary"/>
      <sheetName val="HHdQTD"/>
      <sheetName val="CNAExRAT"/>
      <sheetName val="IMPROD RESUMO"/>
      <sheetName val="은행"/>
      <sheetName val="VOLUME"/>
      <sheetName val="LISTS"/>
      <sheetName val="Par"/>
      <sheetName val="RG Depots"/>
      <sheetName val="안산기계장치"/>
      <sheetName val="Hoja 1"/>
      <sheetName val="Plants Address"/>
      <sheetName val="AR01"/>
      <sheetName val="Tablas"/>
      <sheetName val="CLASIFICACION DE AI"/>
      <sheetName val="Base da Datos"/>
      <sheetName val="Jun"/>
      <sheetName val="Tables"/>
      <sheetName val="Sheet2"/>
      <sheetName val="HIST_MO_IND_SEMANAS"/>
      <sheetName val="Curva_1_folha"/>
      <sheetName val="HISTOGRAMA-M_O"/>
      <sheetName val="Modelo_Atual_(2)"/>
      <sheetName val="B"/>
      <sheetName val="Plan1"/>
      <sheetName val="SFM input"/>
      <sheetName val="Look Ups"/>
      <sheetName val="Params"/>
      <sheetName val="Datos"/>
      <sheetName val="ATIVOS"/>
      <sheetName val="Principal"/>
      <sheetName val="APPLICATION 1"/>
      <sheetName val="ESTIMATE 1"/>
      <sheetName val="JOB COST SUMMARY"/>
      <sheetName val="Operational &amp; Dim Data 1"/>
      <sheetName val="SPARE PARTS"/>
      <sheetName val="Design Criteria 1"/>
      <sheetName val="Operational &amp; Dim Data 2"/>
      <sheetName val="Design Criteria 2"/>
      <sheetName val="Operational &amp; Dim Data 3"/>
      <sheetName val="Design Criteria 3"/>
      <sheetName val="Operational &amp; Dim Data 4"/>
      <sheetName val="Design Criteria 4"/>
      <sheetName val="Cost-Misc.Comp."/>
      <sheetName val="Cost-Fab &amp; Assm"/>
      <sheetName val="Shaft&amp;Brgs"/>
      <sheetName val="SCHEDULE"/>
      <sheetName val="DRAG CONV."/>
      <sheetName val="Elec. Costs"/>
      <sheetName val="Cost-TractorComp."/>
      <sheetName val="Cost-Pans"/>
      <sheetName val="Drop Downs"/>
      <sheetName val="Revision LOG"/>
      <sheetName val="APPLICATION_1"/>
      <sheetName val="ESTIMATE_1"/>
      <sheetName val="JOB_COST_SUMMARY"/>
      <sheetName val="Operational_&amp;_Dim_Data_1"/>
      <sheetName val="SPARE_PARTS"/>
      <sheetName val="Design_Criteria_1"/>
      <sheetName val="Operational_&amp;_Dim_Data_2"/>
      <sheetName val="Design_Criteria_2"/>
      <sheetName val="Operational_&amp;_Dim_Data_3"/>
      <sheetName val="Design_Criteria_3"/>
      <sheetName val="Operational_&amp;_Dim_Data_4"/>
      <sheetName val="Design_Criteria_4"/>
      <sheetName val="Cost-Misc_Comp_"/>
      <sheetName val="Cost-Fab_&amp;_Assm"/>
      <sheetName val="DRAG_CONV_"/>
      <sheetName val="Elec__Costs"/>
      <sheetName val="Cost-TractorComp_"/>
      <sheetName val="Drop_Downs"/>
      <sheetName val="Revision_LOG"/>
      <sheetName val="Curva_1_folha1"/>
      <sheetName val="APPLICATION_11"/>
      <sheetName val="ESTIMATE_11"/>
      <sheetName val="JOB_COST_SUMMARY1"/>
      <sheetName val="Operational_&amp;_Dim_Data_11"/>
      <sheetName val="SPARE_PARTS1"/>
      <sheetName val="Design_Criteria_11"/>
      <sheetName val="Operational_&amp;_Dim_Data_21"/>
      <sheetName val="Design_Criteria_21"/>
      <sheetName val="Operational_&amp;_Dim_Data_31"/>
      <sheetName val="Design_Criteria_31"/>
      <sheetName val="Operational_&amp;_Dim_Data_41"/>
      <sheetName val="Design_Criteria_41"/>
      <sheetName val="Cost-Misc_Comp_1"/>
      <sheetName val="Cost-Fab_&amp;_Assm1"/>
      <sheetName val="DRAG_CONV_1"/>
      <sheetName val="Elec__Costs1"/>
      <sheetName val="Cost-TractorComp_1"/>
      <sheetName val="Drop_Downs1"/>
      <sheetName val="Revision_LOG1"/>
      <sheetName val="HIST_MO_IND_SEMANAS1"/>
      <sheetName val="Modelo_Atual_(2)1"/>
      <sheetName val="HISTOGRAMA-M_O1"/>
      <sheetName val="DePara"/>
      <sheetName val="BANCO IP"/>
    </sheetNames>
    <sheetDataSet>
      <sheetData sheetId="0">
        <row r="11">
          <cell r="F11">
            <v>1</v>
          </cell>
        </row>
        <row r="58">
          <cell r="AG58" t="e">
            <v>#DIV/0!</v>
          </cell>
        </row>
        <row r="60">
          <cell r="AE60" t="e">
            <v>#DIV/0!</v>
          </cell>
          <cell r="AF60" t="e">
            <v>#DIV/0!</v>
          </cell>
          <cell r="AG60" t="e">
            <v>#DIV/0!</v>
          </cell>
        </row>
        <row r="62">
          <cell r="AE62" t="e">
            <v>#DIV/0!</v>
          </cell>
          <cell r="AF62" t="e">
            <v>#DIV/0!</v>
          </cell>
          <cell r="AG62" t="e">
            <v>#DIV/0!</v>
          </cell>
        </row>
        <row r="64">
          <cell r="AE64" t="e">
            <v>#DIV/0!</v>
          </cell>
          <cell r="AF64" t="e">
            <v>#DIV/0!</v>
          </cell>
          <cell r="AG64" t="e">
            <v>#DIV/0!</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ow r="11">
          <cell r="F11"/>
        </row>
      </sheetData>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Set>
  </externalBook>
</externalLink>
</file>

<file path=xl/externalLinks/externalLink3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PU"/>
      <sheetName val="Plan x Exec"/>
      <sheetName val="Planejamento"/>
      <sheetName val="Contr Pagam"/>
      <sheetName val="Orçamento"/>
      <sheetName val="MATERIAIS"/>
    </sheetNames>
    <sheetDataSet>
      <sheetData sheetId="0"/>
      <sheetData sheetId="1"/>
      <sheetData sheetId="2"/>
      <sheetData sheetId="3"/>
      <sheetData sheetId="4" refreshError="1">
        <row r="1">
          <cell r="A1" t="str">
            <v>FOLHA DE ENTRADA DE DADOS</v>
          </cell>
          <cell r="AA1" t="str">
            <v xml:space="preserve">FOLHA DE CUSTOS UNITARIOS BASICOS </v>
          </cell>
          <cell r="AF1" t="str">
            <v>OBRA:</v>
          </cell>
          <cell r="AH1" t="str">
            <v>ELÉTRICA DB 1</v>
          </cell>
          <cell r="AK1" t="str">
            <v>PROPOSTA =</v>
          </cell>
          <cell r="AM1" t="str">
            <v>CODERN - REFORMA ELÉTRICA DB 1</v>
          </cell>
        </row>
        <row r="2">
          <cell r="AA2" t="str">
            <v>*</v>
          </cell>
          <cell r="AB2" t="str">
            <v>====</v>
          </cell>
          <cell r="AC2" t="str">
            <v>=</v>
          </cell>
          <cell r="AD2" t="str">
            <v>=============================</v>
          </cell>
          <cell r="AE2" t="str">
            <v>=</v>
          </cell>
          <cell r="AF2" t="str">
            <v>======</v>
          </cell>
          <cell r="AG2" t="str">
            <v>=</v>
          </cell>
          <cell r="AH2" t="str">
            <v>==============</v>
          </cell>
          <cell r="AI2" t="str">
            <v>=</v>
          </cell>
          <cell r="AJ2" t="str">
            <v>==============</v>
          </cell>
          <cell r="AK2" t="str">
            <v>=</v>
          </cell>
          <cell r="AL2" t="str">
            <v>==============</v>
          </cell>
          <cell r="AM2" t="str">
            <v>=</v>
          </cell>
          <cell r="AN2" t="str">
            <v>==============</v>
          </cell>
          <cell r="AO2" t="str">
            <v>=</v>
          </cell>
          <cell r="AP2" t="str">
            <v>=</v>
          </cell>
          <cell r="AQ2" t="str">
            <v>*</v>
          </cell>
        </row>
        <row r="3">
          <cell r="AA3" t="str">
            <v>|</v>
          </cell>
          <cell r="AB3" t="str">
            <v>SERVICO : LAVAGEM C/ AGUA</v>
          </cell>
          <cell r="AG3" t="str">
            <v>|</v>
          </cell>
          <cell r="AH3" t="str">
            <v>PROD.(m2/hr)</v>
          </cell>
          <cell r="AI3" t="str">
            <v>=</v>
          </cell>
          <cell r="AJ3">
            <v>10</v>
          </cell>
          <cell r="AM3" t="str">
            <v>|</v>
          </cell>
          <cell r="AN3" t="str">
            <v>PRAZO(meses)</v>
          </cell>
          <cell r="AO3" t="str">
            <v>=</v>
          </cell>
          <cell r="AP3">
            <v>0</v>
          </cell>
          <cell r="AQ3" t="str">
            <v>|</v>
          </cell>
        </row>
        <row r="4">
          <cell r="AA4" t="str">
            <v>|</v>
          </cell>
          <cell r="AB4" t="str">
            <v>----</v>
          </cell>
          <cell r="AC4" t="str">
            <v>-</v>
          </cell>
          <cell r="AD4" t="str">
            <v>-----------------------------</v>
          </cell>
          <cell r="AE4" t="str">
            <v>-</v>
          </cell>
          <cell r="AF4" t="str">
            <v>------</v>
          </cell>
          <cell r="AG4" t="str">
            <v>-</v>
          </cell>
          <cell r="AH4" t="str">
            <v>--------------</v>
          </cell>
          <cell r="AI4" t="str">
            <v>-</v>
          </cell>
          <cell r="AJ4" t="str">
            <v>--------------</v>
          </cell>
          <cell r="AK4" t="str">
            <v>-</v>
          </cell>
          <cell r="AL4" t="str">
            <v>--------------</v>
          </cell>
          <cell r="AM4" t="str">
            <v>-</v>
          </cell>
          <cell r="AN4" t="str">
            <v>-</v>
          </cell>
          <cell r="AO4" t="str">
            <v>-</v>
          </cell>
          <cell r="AP4" t="str">
            <v>-</v>
          </cell>
          <cell r="AQ4" t="str">
            <v>|</v>
          </cell>
        </row>
        <row r="5">
          <cell r="AA5" t="str">
            <v>|</v>
          </cell>
          <cell r="AC5" t="str">
            <v>|</v>
          </cell>
          <cell r="AE5" t="str">
            <v>|</v>
          </cell>
          <cell r="AG5" t="str">
            <v>|</v>
          </cell>
          <cell r="AI5" t="str">
            <v>|</v>
          </cell>
          <cell r="AJ5" t="str">
            <v>UNITARIO</v>
          </cell>
          <cell r="AK5" t="str">
            <v>|</v>
          </cell>
          <cell r="AM5" t="str">
            <v>|</v>
          </cell>
          <cell r="AN5" t="str">
            <v>R$</v>
          </cell>
          <cell r="AO5" t="str">
            <v>|</v>
          </cell>
          <cell r="AP5" t="str">
            <v>R$ TOTAL</v>
          </cell>
          <cell r="AQ5" t="str">
            <v>|</v>
          </cell>
        </row>
        <row r="6">
          <cell r="AA6" t="str">
            <v>|</v>
          </cell>
          <cell r="AB6" t="str">
            <v>ITEM</v>
          </cell>
          <cell r="AC6" t="str">
            <v>|</v>
          </cell>
          <cell r="AD6" t="str">
            <v>DESCRICAO</v>
          </cell>
          <cell r="AE6" t="str">
            <v>|</v>
          </cell>
          <cell r="AF6" t="str">
            <v xml:space="preserve"> UNID.</v>
          </cell>
          <cell r="AG6" t="str">
            <v>|</v>
          </cell>
          <cell r="AH6" t="str">
            <v>QUANTIDADE</v>
          </cell>
          <cell r="AI6" t="str">
            <v>|</v>
          </cell>
          <cell r="AJ6" t="str">
            <v>R$ / UN.</v>
          </cell>
          <cell r="AK6" t="str">
            <v>|</v>
          </cell>
          <cell r="AL6" t="str">
            <v>MESES</v>
          </cell>
          <cell r="AM6" t="str">
            <v>|</v>
          </cell>
          <cell r="AN6" t="str">
            <v>TOTAL</v>
          </cell>
          <cell r="AO6" t="str">
            <v>|</v>
          </cell>
          <cell r="AP6" t="str">
            <v>ITEM</v>
          </cell>
          <cell r="AQ6" t="str">
            <v>|</v>
          </cell>
        </row>
        <row r="7">
          <cell r="AA7" t="str">
            <v>|</v>
          </cell>
          <cell r="AB7" t="str">
            <v>----</v>
          </cell>
          <cell r="AC7" t="str">
            <v>-</v>
          </cell>
          <cell r="AD7" t="str">
            <v>-----------------------------</v>
          </cell>
          <cell r="AE7" t="str">
            <v>-</v>
          </cell>
          <cell r="AF7" t="str">
            <v>------</v>
          </cell>
          <cell r="AG7" t="str">
            <v>-</v>
          </cell>
          <cell r="AH7" t="str">
            <v>--------------</v>
          </cell>
          <cell r="AI7" t="str">
            <v>-</v>
          </cell>
          <cell r="AJ7" t="str">
            <v>--------------</v>
          </cell>
          <cell r="AK7" t="str">
            <v>-</v>
          </cell>
          <cell r="AL7" t="str">
            <v>--------------</v>
          </cell>
          <cell r="AM7" t="str">
            <v>-</v>
          </cell>
          <cell r="AN7" t="str">
            <v>--------------</v>
          </cell>
          <cell r="AO7" t="str">
            <v>-</v>
          </cell>
          <cell r="AP7" t="str">
            <v>-</v>
          </cell>
          <cell r="AQ7" t="str">
            <v>|</v>
          </cell>
        </row>
        <row r="8">
          <cell r="AA8" t="str">
            <v>|</v>
          </cell>
          <cell r="AB8" t="str">
            <v>01</v>
          </cell>
          <cell r="AC8" t="str">
            <v>|</v>
          </cell>
          <cell r="AD8" t="str">
            <v>MAO DE OBRA DIRETA:</v>
          </cell>
          <cell r="AE8" t="str">
            <v>|</v>
          </cell>
          <cell r="AG8" t="str">
            <v>|</v>
          </cell>
          <cell r="AI8" t="str">
            <v>|</v>
          </cell>
          <cell r="AK8" t="str">
            <v>|</v>
          </cell>
          <cell r="AM8" t="str">
            <v>|</v>
          </cell>
          <cell r="AO8" t="str">
            <v>|</v>
          </cell>
          <cell r="AP8">
            <v>0</v>
          </cell>
          <cell r="AQ8" t="str">
            <v>|</v>
          </cell>
        </row>
        <row r="9">
          <cell r="AA9" t="str">
            <v>|</v>
          </cell>
          <cell r="AB9" t="str">
            <v>02</v>
          </cell>
          <cell r="AC9" t="str">
            <v>|</v>
          </cell>
          <cell r="AD9" t="str">
            <v xml:space="preserve">CHEFE DE EQUIPE   </v>
          </cell>
          <cell r="AE9" t="str">
            <v>|</v>
          </cell>
          <cell r="AF9" t="str">
            <v>H/mes</v>
          </cell>
          <cell r="AG9" t="str">
            <v>|</v>
          </cell>
          <cell r="AH9">
            <v>0</v>
          </cell>
          <cell r="AI9" t="str">
            <v>|</v>
          </cell>
          <cell r="AJ9">
            <v>1540</v>
          </cell>
          <cell r="AK9" t="str">
            <v>|</v>
          </cell>
          <cell r="AL9">
            <v>0</v>
          </cell>
          <cell r="AM9" t="str">
            <v>|</v>
          </cell>
          <cell r="AN9">
            <v>0</v>
          </cell>
          <cell r="AO9" t="str">
            <v>|</v>
          </cell>
          <cell r="AP9" t="str">
            <v>-</v>
          </cell>
          <cell r="AQ9" t="str">
            <v>|</v>
          </cell>
        </row>
        <row r="10">
          <cell r="AA10" t="str">
            <v>|</v>
          </cell>
          <cell r="AB10" t="str">
            <v>03</v>
          </cell>
          <cell r="AC10" t="str">
            <v>|</v>
          </cell>
          <cell r="AD10" t="str">
            <v xml:space="preserve">AJUDANTE          </v>
          </cell>
          <cell r="AE10" t="str">
            <v>|</v>
          </cell>
          <cell r="AF10" t="str">
            <v>H/mes</v>
          </cell>
          <cell r="AG10" t="str">
            <v>|</v>
          </cell>
          <cell r="AH10">
            <v>0</v>
          </cell>
          <cell r="AI10" t="str">
            <v>|</v>
          </cell>
          <cell r="AJ10">
            <v>550</v>
          </cell>
          <cell r="AK10" t="str">
            <v>|</v>
          </cell>
          <cell r="AL10">
            <v>0</v>
          </cell>
          <cell r="AM10" t="str">
            <v>|</v>
          </cell>
          <cell r="AN10">
            <v>0</v>
          </cell>
          <cell r="AO10" t="str">
            <v>|</v>
          </cell>
          <cell r="AQ10" t="str">
            <v>|</v>
          </cell>
        </row>
        <row r="11">
          <cell r="AA11" t="str">
            <v>|</v>
          </cell>
          <cell r="AB11" t="str">
            <v>04</v>
          </cell>
          <cell r="AC11" t="str">
            <v>|</v>
          </cell>
          <cell r="AE11" t="str">
            <v>|</v>
          </cell>
          <cell r="AG11" t="str">
            <v>|</v>
          </cell>
          <cell r="AI11" t="str">
            <v>|</v>
          </cell>
          <cell r="AJ11">
            <v>0</v>
          </cell>
          <cell r="AK11" t="str">
            <v>|</v>
          </cell>
          <cell r="AL11">
            <v>0</v>
          </cell>
          <cell r="AM11" t="str">
            <v>|</v>
          </cell>
          <cell r="AN11">
            <v>0</v>
          </cell>
          <cell r="AO11" t="str">
            <v>|</v>
          </cell>
          <cell r="AQ11" t="str">
            <v>|</v>
          </cell>
        </row>
        <row r="12">
          <cell r="AA12" t="str">
            <v>|</v>
          </cell>
          <cell r="AB12" t="str">
            <v>05</v>
          </cell>
          <cell r="AC12" t="str">
            <v>|</v>
          </cell>
          <cell r="AE12" t="str">
            <v>|</v>
          </cell>
          <cell r="AG12" t="str">
            <v>|</v>
          </cell>
          <cell r="AI12" t="str">
            <v>|</v>
          </cell>
          <cell r="AJ12">
            <v>0</v>
          </cell>
          <cell r="AK12" t="str">
            <v>|</v>
          </cell>
          <cell r="AL12">
            <v>0</v>
          </cell>
          <cell r="AM12" t="str">
            <v>|</v>
          </cell>
          <cell r="AN12">
            <v>0</v>
          </cell>
          <cell r="AO12" t="str">
            <v>|</v>
          </cell>
          <cell r="AQ12" t="str">
            <v>|</v>
          </cell>
        </row>
        <row r="13">
          <cell r="AA13" t="str">
            <v>|</v>
          </cell>
          <cell r="AB13" t="str">
            <v>06</v>
          </cell>
          <cell r="AC13" t="str">
            <v>|</v>
          </cell>
          <cell r="AE13" t="str">
            <v>|</v>
          </cell>
          <cell r="AF13" t="str">
            <v>-</v>
          </cell>
          <cell r="AG13" t="str">
            <v>-</v>
          </cell>
          <cell r="AH13" t="str">
            <v>-</v>
          </cell>
          <cell r="AI13" t="str">
            <v>|</v>
          </cell>
          <cell r="AK13" t="str">
            <v>|</v>
          </cell>
          <cell r="AM13" t="str">
            <v>|</v>
          </cell>
          <cell r="AO13" t="str">
            <v>|</v>
          </cell>
          <cell r="AQ13" t="str">
            <v>|</v>
          </cell>
        </row>
        <row r="14">
          <cell r="AA14" t="str">
            <v>|</v>
          </cell>
          <cell r="AB14" t="str">
            <v>07</v>
          </cell>
          <cell r="AC14" t="str">
            <v>|</v>
          </cell>
          <cell r="AD14" t="str">
            <v xml:space="preserve">                          TOTAL M.O.D.</v>
          </cell>
          <cell r="AG14" t="str">
            <v>|</v>
          </cell>
          <cell r="AH14">
            <v>0</v>
          </cell>
          <cell r="AI14" t="str">
            <v>|</v>
          </cell>
          <cell r="AK14" t="str">
            <v>|</v>
          </cell>
          <cell r="AM14" t="str">
            <v>|</v>
          </cell>
          <cell r="AO14" t="str">
            <v>|</v>
          </cell>
          <cell r="AQ14" t="str">
            <v>|</v>
          </cell>
        </row>
        <row r="15">
          <cell r="AA15" t="str">
            <v>|</v>
          </cell>
          <cell r="AB15" t="str">
            <v>08</v>
          </cell>
          <cell r="AC15" t="str">
            <v>|</v>
          </cell>
          <cell r="AD15" t="str">
            <v>-----------------------------</v>
          </cell>
          <cell r="AE15" t="str">
            <v>-</v>
          </cell>
          <cell r="AF15" t="str">
            <v>------</v>
          </cell>
          <cell r="AG15" t="str">
            <v>-</v>
          </cell>
          <cell r="AH15" t="str">
            <v>--------------</v>
          </cell>
          <cell r="AI15" t="str">
            <v>-</v>
          </cell>
          <cell r="AJ15" t="str">
            <v>--------------</v>
          </cell>
          <cell r="AK15" t="str">
            <v>-</v>
          </cell>
          <cell r="AL15" t="str">
            <v>--------------</v>
          </cell>
          <cell r="AM15" t="str">
            <v>-</v>
          </cell>
          <cell r="AN15" t="str">
            <v>-</v>
          </cell>
          <cell r="AO15" t="str">
            <v>-</v>
          </cell>
          <cell r="AP15" t="str">
            <v>-</v>
          </cell>
          <cell r="AQ15" t="str">
            <v>|</v>
          </cell>
        </row>
        <row r="16">
          <cell r="AA16" t="str">
            <v>|</v>
          </cell>
          <cell r="AB16" t="str">
            <v>11</v>
          </cell>
          <cell r="AC16" t="str">
            <v>|</v>
          </cell>
          <cell r="AD16" t="str">
            <v>E.P.I'S :</v>
          </cell>
          <cell r="AE16" t="str">
            <v>|</v>
          </cell>
          <cell r="AG16" t="str">
            <v>|</v>
          </cell>
          <cell r="AH16" t="str">
            <v>DURAB.(meses)</v>
          </cell>
          <cell r="AI16" t="str">
            <v>|</v>
          </cell>
          <cell r="AJ16" t="str">
            <v>QTDADE</v>
          </cell>
          <cell r="AK16" t="str">
            <v>|</v>
          </cell>
          <cell r="AL16" t="str">
            <v>R$/UN</v>
          </cell>
          <cell r="AM16" t="str">
            <v>|</v>
          </cell>
          <cell r="AO16" t="str">
            <v>|</v>
          </cell>
          <cell r="AP16">
            <v>0</v>
          </cell>
          <cell r="AQ16" t="str">
            <v>|</v>
          </cell>
        </row>
        <row r="17">
          <cell r="AA17" t="str">
            <v>|</v>
          </cell>
          <cell r="AB17" t="str">
            <v>12</v>
          </cell>
          <cell r="AC17" t="str">
            <v>|</v>
          </cell>
          <cell r="AE17" t="str">
            <v>|</v>
          </cell>
          <cell r="AG17" t="str">
            <v>|</v>
          </cell>
          <cell r="AH17" t="str">
            <v>--------------</v>
          </cell>
          <cell r="AI17" t="str">
            <v>|</v>
          </cell>
          <cell r="AJ17" t="str">
            <v>-</v>
          </cell>
          <cell r="AK17" t="str">
            <v>|</v>
          </cell>
          <cell r="AL17" t="str">
            <v>-</v>
          </cell>
          <cell r="AM17" t="str">
            <v>|</v>
          </cell>
          <cell r="AO17" t="str">
            <v>|</v>
          </cell>
          <cell r="AP17" t="str">
            <v>-</v>
          </cell>
          <cell r="AQ17" t="str">
            <v>|</v>
          </cell>
        </row>
        <row r="18">
          <cell r="AA18" t="str">
            <v>|</v>
          </cell>
          <cell r="AB18" t="str">
            <v>13</v>
          </cell>
          <cell r="AC18" t="str">
            <v>|</v>
          </cell>
          <cell r="AD18" t="str">
            <v xml:space="preserve">          CAPACETE PROTECAO</v>
          </cell>
          <cell r="AE18" t="str">
            <v>|</v>
          </cell>
          <cell r="AF18" t="str">
            <v>pcs.</v>
          </cell>
          <cell r="AG18" t="str">
            <v>|</v>
          </cell>
          <cell r="AH18">
            <v>6</v>
          </cell>
          <cell r="AI18" t="str">
            <v>|</v>
          </cell>
          <cell r="AJ18">
            <v>0</v>
          </cell>
          <cell r="AK18" t="str">
            <v>|</v>
          </cell>
          <cell r="AL18">
            <v>11</v>
          </cell>
          <cell r="AM18" t="str">
            <v>|</v>
          </cell>
          <cell r="AN18">
            <v>0</v>
          </cell>
          <cell r="AO18" t="str">
            <v>|</v>
          </cell>
          <cell r="AQ18" t="str">
            <v>|</v>
          </cell>
        </row>
        <row r="19">
          <cell r="AA19" t="str">
            <v>|</v>
          </cell>
          <cell r="AB19" t="str">
            <v>14</v>
          </cell>
          <cell r="AC19" t="str">
            <v>|</v>
          </cell>
          <cell r="AD19" t="str">
            <v xml:space="preserve">          MACACAO          </v>
          </cell>
          <cell r="AE19" t="str">
            <v>|</v>
          </cell>
          <cell r="AF19" t="str">
            <v>pcs.</v>
          </cell>
          <cell r="AG19" t="str">
            <v>|</v>
          </cell>
          <cell r="AH19">
            <v>3</v>
          </cell>
          <cell r="AI19" t="str">
            <v>|</v>
          </cell>
          <cell r="AJ19">
            <v>0</v>
          </cell>
          <cell r="AK19" t="str">
            <v>|</v>
          </cell>
          <cell r="AL19">
            <v>42</v>
          </cell>
          <cell r="AM19" t="str">
            <v>|</v>
          </cell>
          <cell r="AN19">
            <v>0</v>
          </cell>
          <cell r="AO19" t="str">
            <v>|</v>
          </cell>
          <cell r="AQ19" t="str">
            <v>|</v>
          </cell>
        </row>
        <row r="20">
          <cell r="AA20" t="str">
            <v>|</v>
          </cell>
          <cell r="AB20" t="str">
            <v>15</v>
          </cell>
          <cell r="AC20" t="str">
            <v>|</v>
          </cell>
          <cell r="AD20" t="str">
            <v xml:space="preserve">          BOTA DE SEGURANCA</v>
          </cell>
          <cell r="AE20" t="str">
            <v>|</v>
          </cell>
          <cell r="AF20" t="str">
            <v>pcs.</v>
          </cell>
          <cell r="AG20" t="str">
            <v>|</v>
          </cell>
          <cell r="AH20">
            <v>3</v>
          </cell>
          <cell r="AI20" t="str">
            <v>|</v>
          </cell>
          <cell r="AJ20">
            <v>0</v>
          </cell>
          <cell r="AK20" t="str">
            <v>|</v>
          </cell>
          <cell r="AL20">
            <v>35</v>
          </cell>
          <cell r="AM20" t="str">
            <v>|</v>
          </cell>
          <cell r="AN20">
            <v>0</v>
          </cell>
          <cell r="AO20" t="str">
            <v>|</v>
          </cell>
          <cell r="AQ20" t="str">
            <v>|</v>
          </cell>
        </row>
        <row r="21">
          <cell r="AA21" t="str">
            <v>|</v>
          </cell>
          <cell r="AB21" t="str">
            <v>16</v>
          </cell>
          <cell r="AC21" t="str">
            <v>|</v>
          </cell>
          <cell r="AE21" t="str">
            <v>|</v>
          </cell>
          <cell r="AG21" t="str">
            <v>|</v>
          </cell>
          <cell r="AH21">
            <v>0</v>
          </cell>
          <cell r="AI21" t="str">
            <v>|</v>
          </cell>
          <cell r="AJ21">
            <v>0</v>
          </cell>
          <cell r="AK21" t="str">
            <v>|</v>
          </cell>
          <cell r="AL21">
            <v>0</v>
          </cell>
          <cell r="AM21" t="str">
            <v>|</v>
          </cell>
          <cell r="AN21">
            <v>0</v>
          </cell>
          <cell r="AO21" t="str">
            <v>|</v>
          </cell>
          <cell r="AQ21" t="str">
            <v>|</v>
          </cell>
        </row>
        <row r="22">
          <cell r="AA22" t="str">
            <v>|</v>
          </cell>
          <cell r="AB22" t="str">
            <v>17</v>
          </cell>
          <cell r="AC22" t="str">
            <v>|</v>
          </cell>
          <cell r="AE22" t="str">
            <v>|</v>
          </cell>
          <cell r="AG22" t="str">
            <v>|</v>
          </cell>
          <cell r="AH22">
            <v>0</v>
          </cell>
          <cell r="AI22" t="str">
            <v>|</v>
          </cell>
          <cell r="AJ22">
            <v>0</v>
          </cell>
          <cell r="AK22" t="str">
            <v>|</v>
          </cell>
          <cell r="AL22">
            <v>0</v>
          </cell>
          <cell r="AM22" t="str">
            <v>|</v>
          </cell>
          <cell r="AN22">
            <v>0</v>
          </cell>
          <cell r="AO22" t="str">
            <v>|</v>
          </cell>
          <cell r="AQ22" t="str">
            <v>|</v>
          </cell>
        </row>
        <row r="23">
          <cell r="AA23" t="str">
            <v>|</v>
          </cell>
          <cell r="AB23" t="str">
            <v>18</v>
          </cell>
          <cell r="AC23" t="str">
            <v>|</v>
          </cell>
          <cell r="AD23" t="str">
            <v>-----------------------------</v>
          </cell>
          <cell r="AE23" t="str">
            <v>-</v>
          </cell>
          <cell r="AF23" t="str">
            <v>------</v>
          </cell>
          <cell r="AG23" t="str">
            <v>-</v>
          </cell>
          <cell r="AH23" t="str">
            <v>--------------</v>
          </cell>
          <cell r="AI23" t="str">
            <v>-</v>
          </cell>
          <cell r="AJ23" t="str">
            <v>--------------</v>
          </cell>
          <cell r="AK23" t="str">
            <v>-</v>
          </cell>
          <cell r="AL23" t="str">
            <v>--------------</v>
          </cell>
          <cell r="AM23" t="str">
            <v>-</v>
          </cell>
          <cell r="AN23" t="str">
            <v>-</v>
          </cell>
          <cell r="AO23" t="str">
            <v>-</v>
          </cell>
          <cell r="AP23" t="str">
            <v>-</v>
          </cell>
          <cell r="AQ23" t="str">
            <v>|</v>
          </cell>
        </row>
        <row r="24">
          <cell r="AA24" t="str">
            <v>|</v>
          </cell>
          <cell r="AB24" t="str">
            <v>19</v>
          </cell>
          <cell r="AC24" t="str">
            <v>|</v>
          </cell>
          <cell r="AD24" t="str">
            <v>DESPESAS ADMINISTRATIVAS :</v>
          </cell>
          <cell r="AE24" t="str">
            <v>|</v>
          </cell>
          <cell r="AG24" t="str">
            <v>|</v>
          </cell>
          <cell r="AI24" t="str">
            <v>|</v>
          </cell>
          <cell r="AK24" t="str">
            <v>|</v>
          </cell>
          <cell r="AM24" t="str">
            <v>|</v>
          </cell>
          <cell r="AO24" t="str">
            <v>|</v>
          </cell>
          <cell r="AP24">
            <v>0</v>
          </cell>
          <cell r="AQ24" t="str">
            <v>|</v>
          </cell>
        </row>
        <row r="25">
          <cell r="AA25" t="str">
            <v>|</v>
          </cell>
          <cell r="AB25" t="str">
            <v>20</v>
          </cell>
          <cell r="AC25" t="str">
            <v>|</v>
          </cell>
          <cell r="AD25" t="str">
            <v xml:space="preserve">          CAFE' MANHA</v>
          </cell>
          <cell r="AE25" t="str">
            <v>|</v>
          </cell>
          <cell r="AF25" t="str">
            <v>un/mes</v>
          </cell>
          <cell r="AG25" t="str">
            <v>|</v>
          </cell>
          <cell r="AH25">
            <v>0</v>
          </cell>
          <cell r="AI25" t="str">
            <v>|</v>
          </cell>
          <cell r="AJ25">
            <v>5</v>
          </cell>
          <cell r="AK25" t="str">
            <v>|</v>
          </cell>
          <cell r="AL25">
            <v>0</v>
          </cell>
          <cell r="AM25" t="str">
            <v>|</v>
          </cell>
          <cell r="AN25">
            <v>0</v>
          </cell>
          <cell r="AO25" t="str">
            <v>|</v>
          </cell>
          <cell r="AP25" t="str">
            <v>-</v>
          </cell>
          <cell r="AQ25" t="str">
            <v>|</v>
          </cell>
        </row>
        <row r="26">
          <cell r="AA26" t="str">
            <v>|</v>
          </cell>
          <cell r="AB26" t="str">
            <v>21</v>
          </cell>
          <cell r="AC26" t="str">
            <v>|</v>
          </cell>
          <cell r="AD26" t="str">
            <v xml:space="preserve">          REFEICAO (ALMOCO)</v>
          </cell>
          <cell r="AE26" t="str">
            <v>|</v>
          </cell>
          <cell r="AF26" t="str">
            <v>un/mes</v>
          </cell>
          <cell r="AG26" t="str">
            <v>|</v>
          </cell>
          <cell r="AH26">
            <v>0</v>
          </cell>
          <cell r="AI26" t="str">
            <v>|</v>
          </cell>
          <cell r="AJ26">
            <v>10</v>
          </cell>
          <cell r="AK26" t="str">
            <v>|</v>
          </cell>
          <cell r="AL26">
            <v>0</v>
          </cell>
          <cell r="AM26" t="str">
            <v>|</v>
          </cell>
          <cell r="AN26">
            <v>0</v>
          </cell>
          <cell r="AO26" t="str">
            <v>|</v>
          </cell>
          <cell r="AQ26" t="str">
            <v>|</v>
          </cell>
        </row>
        <row r="27">
          <cell r="AA27" t="str">
            <v>|</v>
          </cell>
          <cell r="AB27" t="str">
            <v>22</v>
          </cell>
          <cell r="AC27" t="str">
            <v>|</v>
          </cell>
          <cell r="AD27" t="str">
            <v xml:space="preserve">          REFEICAO (JANTA)</v>
          </cell>
          <cell r="AE27" t="str">
            <v>|</v>
          </cell>
          <cell r="AF27" t="str">
            <v>un/mes</v>
          </cell>
          <cell r="AG27" t="str">
            <v>|</v>
          </cell>
          <cell r="AI27" t="str">
            <v>|</v>
          </cell>
          <cell r="AJ27">
            <v>10</v>
          </cell>
          <cell r="AK27" t="str">
            <v>|</v>
          </cell>
          <cell r="AL27">
            <v>0</v>
          </cell>
          <cell r="AM27" t="str">
            <v>|</v>
          </cell>
          <cell r="AN27">
            <v>0</v>
          </cell>
          <cell r="AO27" t="str">
            <v>|</v>
          </cell>
          <cell r="AQ27" t="str">
            <v>|</v>
          </cell>
        </row>
        <row r="28">
          <cell r="AA28" t="str">
            <v>|</v>
          </cell>
          <cell r="AB28" t="str">
            <v>23</v>
          </cell>
          <cell r="AC28" t="str">
            <v>|</v>
          </cell>
          <cell r="AE28" t="str">
            <v>|</v>
          </cell>
          <cell r="AG28" t="str">
            <v>|</v>
          </cell>
          <cell r="AI28" t="str">
            <v>|</v>
          </cell>
          <cell r="AK28" t="str">
            <v>|</v>
          </cell>
          <cell r="AM28" t="str">
            <v>|</v>
          </cell>
          <cell r="AN28">
            <v>0</v>
          </cell>
          <cell r="AO28" t="str">
            <v>|</v>
          </cell>
          <cell r="AQ28" t="str">
            <v>|</v>
          </cell>
        </row>
        <row r="29">
          <cell r="AA29" t="str">
            <v>|</v>
          </cell>
          <cell r="AB29" t="str">
            <v>24</v>
          </cell>
          <cell r="AC29" t="str">
            <v>|</v>
          </cell>
          <cell r="AE29" t="str">
            <v>|</v>
          </cell>
          <cell r="AG29" t="str">
            <v>|</v>
          </cell>
          <cell r="AI29" t="str">
            <v>|</v>
          </cell>
          <cell r="AK29" t="str">
            <v>|</v>
          </cell>
          <cell r="AM29" t="str">
            <v>|</v>
          </cell>
          <cell r="AN29">
            <v>0</v>
          </cell>
          <cell r="AO29" t="str">
            <v>|</v>
          </cell>
          <cell r="AQ29" t="str">
            <v>|</v>
          </cell>
        </row>
        <row r="30">
          <cell r="AA30" t="str">
            <v>|</v>
          </cell>
          <cell r="AB30" t="str">
            <v>25</v>
          </cell>
          <cell r="AC30" t="str">
            <v>|</v>
          </cell>
          <cell r="AD30" t="str">
            <v>-----------------------------</v>
          </cell>
          <cell r="AE30" t="str">
            <v>-</v>
          </cell>
          <cell r="AF30" t="str">
            <v>------</v>
          </cell>
          <cell r="AG30" t="str">
            <v>-</v>
          </cell>
          <cell r="AH30" t="str">
            <v>--------------</v>
          </cell>
          <cell r="AI30" t="str">
            <v>-</v>
          </cell>
          <cell r="AJ30" t="str">
            <v>--------------</v>
          </cell>
          <cell r="AK30" t="str">
            <v>-</v>
          </cell>
          <cell r="AL30" t="str">
            <v>--------------</v>
          </cell>
          <cell r="AM30" t="str">
            <v>-</v>
          </cell>
          <cell r="AN30" t="str">
            <v>-</v>
          </cell>
          <cell r="AO30" t="str">
            <v>-</v>
          </cell>
          <cell r="AP30" t="str">
            <v>-</v>
          </cell>
          <cell r="AQ30" t="str">
            <v>|</v>
          </cell>
        </row>
        <row r="31">
          <cell r="AA31" t="str">
            <v>|</v>
          </cell>
          <cell r="AB31" t="str">
            <v>26</v>
          </cell>
          <cell r="AC31" t="str">
            <v>|</v>
          </cell>
          <cell r="AD31" t="str">
            <v>MATERIAIS CONSUMO :</v>
          </cell>
          <cell r="AE31" t="str">
            <v>|</v>
          </cell>
          <cell r="AG31" t="str">
            <v>|</v>
          </cell>
          <cell r="AH31" t="str">
            <v>REND.(m2/un.)</v>
          </cell>
          <cell r="AI31" t="str">
            <v>|</v>
          </cell>
          <cell r="AK31" t="str">
            <v>|</v>
          </cell>
          <cell r="AM31" t="str">
            <v>|</v>
          </cell>
          <cell r="AO31" t="str">
            <v>|</v>
          </cell>
          <cell r="AP31">
            <v>0</v>
          </cell>
          <cell r="AQ31" t="str">
            <v>|</v>
          </cell>
        </row>
        <row r="32">
          <cell r="AA32" t="str">
            <v>|</v>
          </cell>
          <cell r="AB32" t="str">
            <v>27</v>
          </cell>
          <cell r="AC32" t="str">
            <v>|</v>
          </cell>
          <cell r="AE32" t="str">
            <v>|</v>
          </cell>
          <cell r="AG32" t="str">
            <v>|</v>
          </cell>
          <cell r="AH32" t="str">
            <v>--------------</v>
          </cell>
          <cell r="AI32" t="str">
            <v>|</v>
          </cell>
          <cell r="AK32" t="str">
            <v>|</v>
          </cell>
          <cell r="AM32" t="str">
            <v>|</v>
          </cell>
          <cell r="AO32" t="str">
            <v>|</v>
          </cell>
          <cell r="AP32" t="str">
            <v>-</v>
          </cell>
          <cell r="AQ32" t="str">
            <v>|</v>
          </cell>
        </row>
        <row r="33">
          <cell r="AA33" t="str">
            <v>|</v>
          </cell>
          <cell r="AB33" t="str">
            <v>28</v>
          </cell>
          <cell r="AC33" t="str">
            <v>|</v>
          </cell>
          <cell r="AD33" t="str">
            <v xml:space="preserve">          ESCOVA DE NYLON</v>
          </cell>
          <cell r="AE33" t="str">
            <v>|</v>
          </cell>
          <cell r="AF33" t="str">
            <v>pcs.</v>
          </cell>
          <cell r="AG33" t="str">
            <v>|</v>
          </cell>
          <cell r="AH33">
            <v>100</v>
          </cell>
          <cell r="AI33" t="str">
            <v>|</v>
          </cell>
          <cell r="AJ33">
            <v>0</v>
          </cell>
          <cell r="AK33" t="str">
            <v>|</v>
          </cell>
          <cell r="AL33">
            <v>2.5</v>
          </cell>
          <cell r="AM33" t="str">
            <v>|</v>
          </cell>
          <cell r="AN33">
            <v>0</v>
          </cell>
          <cell r="AO33" t="str">
            <v>|</v>
          </cell>
          <cell r="AQ33" t="str">
            <v>|</v>
          </cell>
        </row>
        <row r="34">
          <cell r="AA34" t="str">
            <v>|</v>
          </cell>
          <cell r="AB34" t="str">
            <v>29</v>
          </cell>
          <cell r="AC34" t="str">
            <v>|</v>
          </cell>
          <cell r="AD34" t="str">
            <v xml:space="preserve">          SABAO EM PO</v>
          </cell>
          <cell r="AE34" t="str">
            <v>|</v>
          </cell>
          <cell r="AF34" t="str">
            <v>cxs.</v>
          </cell>
          <cell r="AG34" t="str">
            <v>|</v>
          </cell>
          <cell r="AH34">
            <v>100</v>
          </cell>
          <cell r="AI34" t="str">
            <v>|</v>
          </cell>
          <cell r="AJ34">
            <v>0</v>
          </cell>
          <cell r="AK34" t="str">
            <v>|</v>
          </cell>
          <cell r="AL34">
            <v>2.6</v>
          </cell>
          <cell r="AM34" t="str">
            <v>|</v>
          </cell>
          <cell r="AN34">
            <v>0</v>
          </cell>
          <cell r="AO34" t="str">
            <v>|</v>
          </cell>
          <cell r="AQ34" t="str">
            <v>|</v>
          </cell>
        </row>
        <row r="35">
          <cell r="AA35" t="str">
            <v>|</v>
          </cell>
          <cell r="AB35" t="str">
            <v>30</v>
          </cell>
          <cell r="AC35" t="str">
            <v>|</v>
          </cell>
          <cell r="AE35" t="str">
            <v>|</v>
          </cell>
          <cell r="AG35" t="str">
            <v>|</v>
          </cell>
          <cell r="AH35">
            <v>0</v>
          </cell>
          <cell r="AI35" t="str">
            <v>|</v>
          </cell>
          <cell r="AJ35">
            <v>0</v>
          </cell>
          <cell r="AK35" t="str">
            <v>|</v>
          </cell>
          <cell r="AL35">
            <v>0</v>
          </cell>
          <cell r="AM35" t="str">
            <v>|</v>
          </cell>
          <cell r="AN35">
            <v>0</v>
          </cell>
          <cell r="AO35" t="str">
            <v>|</v>
          </cell>
          <cell r="AQ35" t="str">
            <v>|</v>
          </cell>
        </row>
        <row r="36">
          <cell r="AA36" t="str">
            <v>|</v>
          </cell>
          <cell r="AB36" t="str">
            <v>31</v>
          </cell>
          <cell r="AC36" t="str">
            <v>|</v>
          </cell>
          <cell r="AE36" t="str">
            <v>|</v>
          </cell>
          <cell r="AG36" t="str">
            <v>|</v>
          </cell>
          <cell r="AH36">
            <v>0</v>
          </cell>
          <cell r="AI36" t="str">
            <v>|</v>
          </cell>
          <cell r="AJ36">
            <v>0</v>
          </cell>
          <cell r="AK36" t="str">
            <v>|</v>
          </cell>
          <cell r="AL36">
            <v>0</v>
          </cell>
          <cell r="AM36" t="str">
            <v>|</v>
          </cell>
          <cell r="AN36">
            <v>0</v>
          </cell>
          <cell r="AO36" t="str">
            <v>|</v>
          </cell>
          <cell r="AQ36" t="str">
            <v>|</v>
          </cell>
        </row>
        <row r="37">
          <cell r="AA37" t="str">
            <v>|</v>
          </cell>
          <cell r="AB37" t="str">
            <v>32</v>
          </cell>
          <cell r="AC37" t="str">
            <v>|</v>
          </cell>
          <cell r="AE37" t="str">
            <v>|</v>
          </cell>
          <cell r="AG37" t="str">
            <v>|</v>
          </cell>
          <cell r="AI37" t="str">
            <v>|</v>
          </cell>
          <cell r="AK37" t="str">
            <v>|</v>
          </cell>
          <cell r="AM37" t="str">
            <v>|</v>
          </cell>
          <cell r="AN37">
            <v>0</v>
          </cell>
          <cell r="AO37" t="str">
            <v>|</v>
          </cell>
          <cell r="AQ37" t="str">
            <v>|</v>
          </cell>
        </row>
        <row r="38">
          <cell r="AA38" t="str">
            <v>|</v>
          </cell>
          <cell r="AB38" t="str">
            <v>33</v>
          </cell>
          <cell r="AC38" t="str">
            <v>|</v>
          </cell>
          <cell r="AE38" t="str">
            <v>|</v>
          </cell>
          <cell r="AG38" t="str">
            <v>|</v>
          </cell>
          <cell r="AI38" t="str">
            <v>|</v>
          </cell>
          <cell r="AK38" t="str">
            <v>|</v>
          </cell>
          <cell r="AM38" t="str">
            <v>|</v>
          </cell>
          <cell r="AN38">
            <v>0</v>
          </cell>
          <cell r="AO38" t="str">
            <v>|</v>
          </cell>
          <cell r="AQ38" t="str">
            <v>|</v>
          </cell>
        </row>
        <row r="39">
          <cell r="AA39" t="str">
            <v>|</v>
          </cell>
          <cell r="AB39" t="str">
            <v>34</v>
          </cell>
          <cell r="AC39" t="str">
            <v>|</v>
          </cell>
          <cell r="AD39" t="str">
            <v>-----------------------------</v>
          </cell>
          <cell r="AE39" t="str">
            <v>-</v>
          </cell>
          <cell r="AF39" t="str">
            <v>------</v>
          </cell>
          <cell r="AG39" t="str">
            <v>-</v>
          </cell>
          <cell r="AH39" t="str">
            <v>--------------</v>
          </cell>
          <cell r="AI39" t="str">
            <v>-</v>
          </cell>
          <cell r="AJ39" t="str">
            <v>--------------</v>
          </cell>
          <cell r="AK39" t="str">
            <v>-</v>
          </cell>
          <cell r="AL39" t="str">
            <v>--------------</v>
          </cell>
          <cell r="AM39" t="str">
            <v>-</v>
          </cell>
          <cell r="AN39" t="str">
            <v>-</v>
          </cell>
          <cell r="AO39" t="str">
            <v>-</v>
          </cell>
          <cell r="AP39" t="str">
            <v>-</v>
          </cell>
          <cell r="AQ39" t="str">
            <v>|</v>
          </cell>
        </row>
        <row r="40">
          <cell r="AA40" t="str">
            <v>|</v>
          </cell>
          <cell r="AB40" t="str">
            <v>35</v>
          </cell>
          <cell r="AC40" t="str">
            <v>|</v>
          </cell>
          <cell r="AD40" t="str">
            <v>EQUIPAMENTOS/FERRAMENTAL :</v>
          </cell>
          <cell r="AE40" t="str">
            <v>|</v>
          </cell>
          <cell r="AG40" t="str">
            <v>|</v>
          </cell>
          <cell r="AI40" t="str">
            <v>|</v>
          </cell>
          <cell r="AK40" t="str">
            <v>|</v>
          </cell>
          <cell r="AM40" t="str">
            <v>|</v>
          </cell>
          <cell r="AO40" t="str">
            <v>|</v>
          </cell>
          <cell r="AP40">
            <v>0</v>
          </cell>
          <cell r="AQ40" t="str">
            <v>|</v>
          </cell>
        </row>
        <row r="41">
          <cell r="AA41" t="str">
            <v>|</v>
          </cell>
          <cell r="AB41" t="str">
            <v>36</v>
          </cell>
          <cell r="AC41" t="str">
            <v>|</v>
          </cell>
          <cell r="AE41" t="str">
            <v>|</v>
          </cell>
          <cell r="AG41" t="str">
            <v>|</v>
          </cell>
          <cell r="AI41" t="str">
            <v>|</v>
          </cell>
          <cell r="AK41" t="str">
            <v>|</v>
          </cell>
          <cell r="AM41" t="str">
            <v>|</v>
          </cell>
          <cell r="AO41" t="str">
            <v>|</v>
          </cell>
          <cell r="AP41" t="str">
            <v>-</v>
          </cell>
          <cell r="AQ41" t="str">
            <v>|</v>
          </cell>
        </row>
        <row r="42">
          <cell r="AA42" t="str">
            <v>|</v>
          </cell>
          <cell r="AB42" t="str">
            <v>37</v>
          </cell>
          <cell r="AC42" t="str">
            <v>|</v>
          </cell>
          <cell r="AE42" t="str">
            <v>|</v>
          </cell>
          <cell r="AG42" t="str">
            <v>|</v>
          </cell>
          <cell r="AI42" t="str">
            <v>|</v>
          </cell>
          <cell r="AK42" t="str">
            <v>|</v>
          </cell>
          <cell r="AM42" t="str">
            <v>|</v>
          </cell>
          <cell r="AO42" t="str">
            <v>|</v>
          </cell>
          <cell r="AQ42" t="str">
            <v>|</v>
          </cell>
        </row>
        <row r="43">
          <cell r="AA43" t="str">
            <v>|</v>
          </cell>
          <cell r="AB43" t="str">
            <v>38</v>
          </cell>
          <cell r="AC43" t="str">
            <v>|</v>
          </cell>
          <cell r="AE43" t="str">
            <v>|</v>
          </cell>
          <cell r="AG43" t="str">
            <v>|</v>
          </cell>
          <cell r="AI43" t="str">
            <v>|</v>
          </cell>
          <cell r="AK43" t="str">
            <v>|</v>
          </cell>
          <cell r="AM43" t="str">
            <v>|</v>
          </cell>
          <cell r="AO43" t="str">
            <v>|</v>
          </cell>
          <cell r="AQ43" t="str">
            <v>|</v>
          </cell>
        </row>
        <row r="44">
          <cell r="AA44" t="str">
            <v>|</v>
          </cell>
          <cell r="AB44" t="str">
            <v>39</v>
          </cell>
          <cell r="AC44" t="str">
            <v>|</v>
          </cell>
          <cell r="AE44" t="str">
            <v>|</v>
          </cell>
          <cell r="AG44" t="str">
            <v>|</v>
          </cell>
          <cell r="AI44" t="str">
            <v>|</v>
          </cell>
          <cell r="AK44" t="str">
            <v>|</v>
          </cell>
          <cell r="AM44" t="str">
            <v>|</v>
          </cell>
          <cell r="AO44" t="str">
            <v>|</v>
          </cell>
          <cell r="AQ44" t="str">
            <v>|</v>
          </cell>
        </row>
        <row r="45">
          <cell r="AA45" t="str">
            <v>|</v>
          </cell>
          <cell r="AB45" t="str">
            <v>40</v>
          </cell>
          <cell r="AC45" t="str">
            <v>|</v>
          </cell>
          <cell r="AE45" t="str">
            <v>|</v>
          </cell>
          <cell r="AG45" t="str">
            <v>|</v>
          </cell>
          <cell r="AI45" t="str">
            <v>|</v>
          </cell>
          <cell r="AK45" t="str">
            <v>|</v>
          </cell>
          <cell r="AM45" t="str">
            <v>|</v>
          </cell>
          <cell r="AO45" t="str">
            <v>|</v>
          </cell>
          <cell r="AQ45" t="str">
            <v>|</v>
          </cell>
        </row>
        <row r="46">
          <cell r="AA46" t="str">
            <v>|</v>
          </cell>
          <cell r="AB46" t="str">
            <v>41</v>
          </cell>
          <cell r="AC46" t="str">
            <v>|</v>
          </cell>
          <cell r="AE46" t="str">
            <v>|</v>
          </cell>
          <cell r="AG46" t="str">
            <v>|</v>
          </cell>
          <cell r="AI46" t="str">
            <v>|</v>
          </cell>
          <cell r="AK46" t="str">
            <v>|</v>
          </cell>
          <cell r="AM46" t="str">
            <v>|</v>
          </cell>
          <cell r="AO46" t="str">
            <v>|</v>
          </cell>
          <cell r="AQ46" t="str">
            <v>|</v>
          </cell>
        </row>
        <row r="47">
          <cell r="AA47" t="str">
            <v>|</v>
          </cell>
          <cell r="AB47" t="str">
            <v>42</v>
          </cell>
          <cell r="AC47" t="str">
            <v>|</v>
          </cell>
          <cell r="AE47" t="str">
            <v>|</v>
          </cell>
          <cell r="AG47" t="str">
            <v>|</v>
          </cell>
          <cell r="AI47" t="str">
            <v>|</v>
          </cell>
          <cell r="AK47" t="str">
            <v>|</v>
          </cell>
          <cell r="AM47" t="str">
            <v>|</v>
          </cell>
          <cell r="AO47" t="str">
            <v>|</v>
          </cell>
          <cell r="AQ47" t="str">
            <v>|</v>
          </cell>
        </row>
        <row r="48">
          <cell r="AA48" t="str">
            <v>|</v>
          </cell>
          <cell r="AB48" t="str">
            <v>43</v>
          </cell>
          <cell r="AC48" t="str">
            <v>|</v>
          </cell>
          <cell r="AE48" t="str">
            <v>|</v>
          </cell>
          <cell r="AG48" t="str">
            <v>|</v>
          </cell>
          <cell r="AI48" t="str">
            <v>|</v>
          </cell>
          <cell r="AK48" t="str">
            <v>|</v>
          </cell>
          <cell r="AM48" t="str">
            <v>|</v>
          </cell>
          <cell r="AO48" t="str">
            <v>|</v>
          </cell>
          <cell r="AQ48" t="str">
            <v>|</v>
          </cell>
        </row>
        <row r="49">
          <cell r="AA49" t="str">
            <v>|</v>
          </cell>
          <cell r="AB49" t="str">
            <v>44</v>
          </cell>
          <cell r="AC49" t="str">
            <v>|</v>
          </cell>
          <cell r="AE49" t="str">
            <v>|</v>
          </cell>
          <cell r="AG49" t="str">
            <v>|</v>
          </cell>
          <cell r="AI49" t="str">
            <v>|</v>
          </cell>
          <cell r="AK49" t="str">
            <v>|</v>
          </cell>
          <cell r="AM49" t="str">
            <v>|</v>
          </cell>
          <cell r="AO49" t="str">
            <v>|</v>
          </cell>
          <cell r="AQ49" t="str">
            <v>|</v>
          </cell>
        </row>
        <row r="50">
          <cell r="AA50" t="str">
            <v>|</v>
          </cell>
          <cell r="AB50" t="str">
            <v>45</v>
          </cell>
          <cell r="AC50" t="str">
            <v>|</v>
          </cell>
          <cell r="AE50" t="str">
            <v>|</v>
          </cell>
          <cell r="AG50" t="str">
            <v>|</v>
          </cell>
          <cell r="AI50" t="str">
            <v>|</v>
          </cell>
          <cell r="AK50" t="str">
            <v>|</v>
          </cell>
          <cell r="AM50" t="str">
            <v>|</v>
          </cell>
          <cell r="AO50" t="str">
            <v>|</v>
          </cell>
          <cell r="AQ50" t="str">
            <v>|</v>
          </cell>
        </row>
        <row r="51">
          <cell r="AA51" t="str">
            <v>|</v>
          </cell>
          <cell r="AB51" t="str">
            <v>46</v>
          </cell>
          <cell r="AC51" t="str">
            <v>|</v>
          </cell>
          <cell r="AE51" t="str">
            <v>|</v>
          </cell>
          <cell r="AG51" t="str">
            <v>|</v>
          </cell>
          <cell r="AI51" t="str">
            <v>|</v>
          </cell>
          <cell r="AK51" t="str">
            <v>|</v>
          </cell>
          <cell r="AM51" t="str">
            <v>|</v>
          </cell>
          <cell r="AO51" t="str">
            <v>|</v>
          </cell>
          <cell r="AQ51" t="str">
            <v>|</v>
          </cell>
        </row>
        <row r="52">
          <cell r="AA52" t="str">
            <v>|</v>
          </cell>
          <cell r="AB52" t="str">
            <v>47</v>
          </cell>
          <cell r="AC52" t="str">
            <v>|</v>
          </cell>
          <cell r="AE52" t="str">
            <v>|</v>
          </cell>
          <cell r="AG52" t="str">
            <v>|</v>
          </cell>
          <cell r="AI52" t="str">
            <v>|</v>
          </cell>
          <cell r="AK52" t="str">
            <v>|</v>
          </cell>
          <cell r="AM52" t="str">
            <v>|</v>
          </cell>
          <cell r="AO52" t="str">
            <v>|</v>
          </cell>
          <cell r="AQ52" t="str">
            <v>|</v>
          </cell>
        </row>
        <row r="53">
          <cell r="AA53" t="str">
            <v>|</v>
          </cell>
          <cell r="AB53" t="str">
            <v>48</v>
          </cell>
          <cell r="AC53" t="str">
            <v>|</v>
          </cell>
          <cell r="AE53" t="str">
            <v>|</v>
          </cell>
          <cell r="AG53" t="str">
            <v>|</v>
          </cell>
          <cell r="AI53" t="str">
            <v>|</v>
          </cell>
          <cell r="AK53" t="str">
            <v>|</v>
          </cell>
          <cell r="AM53" t="str">
            <v>|</v>
          </cell>
          <cell r="AO53" t="str">
            <v>|</v>
          </cell>
          <cell r="AQ53" t="str">
            <v>|</v>
          </cell>
        </row>
        <row r="54">
          <cell r="AA54" t="str">
            <v>|</v>
          </cell>
          <cell r="AB54" t="str">
            <v>49</v>
          </cell>
          <cell r="AC54" t="str">
            <v>|</v>
          </cell>
          <cell r="AE54" t="str">
            <v>|</v>
          </cell>
          <cell r="AG54" t="str">
            <v>|</v>
          </cell>
          <cell r="AI54" t="str">
            <v>|</v>
          </cell>
          <cell r="AK54" t="str">
            <v>|</v>
          </cell>
          <cell r="AM54" t="str">
            <v>|</v>
          </cell>
          <cell r="AO54" t="str">
            <v>|</v>
          </cell>
          <cell r="AQ54" t="str">
            <v>|</v>
          </cell>
        </row>
        <row r="55">
          <cell r="AA55" t="str">
            <v>|</v>
          </cell>
          <cell r="AB55" t="str">
            <v>50</v>
          </cell>
          <cell r="AC55" t="str">
            <v>|</v>
          </cell>
          <cell r="AE55" t="str">
            <v>|</v>
          </cell>
          <cell r="AG55" t="str">
            <v>|</v>
          </cell>
          <cell r="AI55" t="str">
            <v>|</v>
          </cell>
          <cell r="AK55" t="str">
            <v>|</v>
          </cell>
          <cell r="AM55" t="str">
            <v>|</v>
          </cell>
          <cell r="AO55" t="str">
            <v>|</v>
          </cell>
          <cell r="AQ55" t="str">
            <v>|</v>
          </cell>
        </row>
        <row r="56">
          <cell r="AA56" t="str">
            <v>|</v>
          </cell>
          <cell r="AB56" t="str">
            <v>51</v>
          </cell>
          <cell r="AC56" t="str">
            <v>|</v>
          </cell>
          <cell r="AE56" t="str">
            <v>|</v>
          </cell>
          <cell r="AG56" t="str">
            <v>|</v>
          </cell>
          <cell r="AI56" t="str">
            <v>|</v>
          </cell>
          <cell r="AK56" t="str">
            <v>|</v>
          </cell>
          <cell r="AM56" t="str">
            <v>|</v>
          </cell>
          <cell r="AO56" t="str">
            <v>|</v>
          </cell>
          <cell r="AQ56" t="str">
            <v>|</v>
          </cell>
        </row>
        <row r="57">
          <cell r="AA57" t="str">
            <v>|</v>
          </cell>
          <cell r="AB57" t="str">
            <v>52</v>
          </cell>
          <cell r="AC57" t="str">
            <v>|</v>
          </cell>
          <cell r="AD57" t="str">
            <v>-----------------------------</v>
          </cell>
          <cell r="AE57" t="str">
            <v>-</v>
          </cell>
          <cell r="AF57" t="str">
            <v>------</v>
          </cell>
          <cell r="AG57" t="str">
            <v>-</v>
          </cell>
          <cell r="AH57" t="str">
            <v>--------------</v>
          </cell>
          <cell r="AI57" t="str">
            <v>-</v>
          </cell>
          <cell r="AJ57" t="str">
            <v>--------------</v>
          </cell>
          <cell r="AK57" t="str">
            <v>--------------</v>
          </cell>
          <cell r="AL57" t="str">
            <v>--------------</v>
          </cell>
          <cell r="AM57" t="str">
            <v>-</v>
          </cell>
          <cell r="AN57" t="str">
            <v>--------------</v>
          </cell>
          <cell r="AO57" t="str">
            <v>-</v>
          </cell>
          <cell r="AP57" t="str">
            <v>-</v>
          </cell>
          <cell r="AQ57" t="str">
            <v>|</v>
          </cell>
        </row>
        <row r="58">
          <cell r="AA58" t="str">
            <v>|</v>
          </cell>
          <cell r="AB58" t="str">
            <v>53</v>
          </cell>
          <cell r="AC58" t="str">
            <v>|</v>
          </cell>
          <cell r="AK58" t="str">
            <v>TOTAL DA FOLHA --------&gt;</v>
          </cell>
          <cell r="AO58" t="str">
            <v>|</v>
          </cell>
          <cell r="AP58">
            <v>0</v>
          </cell>
          <cell r="AQ58" t="str">
            <v>|</v>
          </cell>
        </row>
        <row r="59">
          <cell r="AA59" t="str">
            <v>*</v>
          </cell>
          <cell r="AB59" t="str">
            <v>====</v>
          </cell>
          <cell r="AC59" t="str">
            <v>=</v>
          </cell>
          <cell r="AD59" t="str">
            <v>=============================</v>
          </cell>
          <cell r="AE59" t="str">
            <v>=</v>
          </cell>
          <cell r="AF59" t="str">
            <v>======</v>
          </cell>
          <cell r="AG59" t="str">
            <v>=</v>
          </cell>
          <cell r="AH59" t="str">
            <v>==============</v>
          </cell>
          <cell r="AI59" t="str">
            <v>=</v>
          </cell>
          <cell r="AJ59" t="str">
            <v>==============</v>
          </cell>
          <cell r="AK59" t="str">
            <v>==============</v>
          </cell>
          <cell r="AL59" t="str">
            <v>==============</v>
          </cell>
          <cell r="AM59" t="str">
            <v>=</v>
          </cell>
          <cell r="AN59" t="str">
            <v>==============</v>
          </cell>
          <cell r="AO59" t="str">
            <v>=</v>
          </cell>
          <cell r="AP59" t="str">
            <v>=</v>
          </cell>
          <cell r="AQ59" t="str">
            <v>*</v>
          </cell>
        </row>
        <row r="61">
          <cell r="F61" t="str">
            <v>OBRA:</v>
          </cell>
          <cell r="AA61" t="str">
            <v xml:space="preserve">FOLHA DE CUSTOS UNITARIOS BASICOS </v>
          </cell>
          <cell r="AF61" t="str">
            <v>OBRA:</v>
          </cell>
          <cell r="AH61" t="str">
            <v>ELÉTRICA DB 1</v>
          </cell>
          <cell r="AK61" t="str">
            <v>PROPOSTA :</v>
          </cell>
          <cell r="AM61" t="str">
            <v>CODERN - REFORMA ELÉTRICA DB 1</v>
          </cell>
        </row>
        <row r="62">
          <cell r="D62" t="str">
            <v>=====================================</v>
          </cell>
          <cell r="E62" t="str">
            <v>=</v>
          </cell>
          <cell r="F62" t="str">
            <v>=</v>
          </cell>
          <cell r="G62" t="str">
            <v>=</v>
          </cell>
          <cell r="AA62" t="str">
            <v>*</v>
          </cell>
          <cell r="AB62" t="str">
            <v>====</v>
          </cell>
          <cell r="AC62" t="str">
            <v>=</v>
          </cell>
          <cell r="AD62" t="str">
            <v>=============================</v>
          </cell>
          <cell r="AE62" t="str">
            <v>=</v>
          </cell>
          <cell r="AF62" t="str">
            <v>======</v>
          </cell>
          <cell r="AG62" t="str">
            <v>=</v>
          </cell>
          <cell r="AH62" t="str">
            <v>==============</v>
          </cell>
          <cell r="AI62" t="str">
            <v>=</v>
          </cell>
          <cell r="AJ62" t="str">
            <v>==============</v>
          </cell>
          <cell r="AK62" t="str">
            <v>=</v>
          </cell>
          <cell r="AL62" t="str">
            <v>==============</v>
          </cell>
          <cell r="AM62" t="str">
            <v>=</v>
          </cell>
          <cell r="AN62" t="str">
            <v>==============</v>
          </cell>
          <cell r="AO62" t="str">
            <v>=</v>
          </cell>
          <cell r="AP62" t="str">
            <v>=</v>
          </cell>
          <cell r="AQ62" t="str">
            <v>*</v>
          </cell>
        </row>
        <row r="63">
          <cell r="E63" t="str">
            <v>|</v>
          </cell>
          <cell r="F63" t="str">
            <v xml:space="preserve"> PERC.</v>
          </cell>
          <cell r="G63" t="str">
            <v>|</v>
          </cell>
          <cell r="AA63" t="str">
            <v>|</v>
          </cell>
          <cell r="AB63" t="str">
            <v>SERVICO : HIDROLAV. AGUA ALTA PRESSAO</v>
          </cell>
          <cell r="AG63" t="str">
            <v>|</v>
          </cell>
          <cell r="AH63" t="str">
            <v>PROD.(m2/hr)</v>
          </cell>
          <cell r="AI63" t="str">
            <v>=</v>
          </cell>
          <cell r="AJ63">
            <v>15</v>
          </cell>
          <cell r="AM63" t="str">
            <v>|</v>
          </cell>
          <cell r="AN63" t="str">
            <v>PRAZO(meses)</v>
          </cell>
          <cell r="AO63" t="str">
            <v>=</v>
          </cell>
          <cell r="AP63">
            <v>0</v>
          </cell>
          <cell r="AQ63" t="str">
            <v>|</v>
          </cell>
        </row>
        <row r="64">
          <cell r="D64" t="str">
            <v>DESCRICAO</v>
          </cell>
          <cell r="E64" t="str">
            <v>|</v>
          </cell>
          <cell r="F64" t="str">
            <v>(%)</v>
          </cell>
          <cell r="G64" t="str">
            <v>|</v>
          </cell>
          <cell r="AA64" t="str">
            <v>|</v>
          </cell>
          <cell r="AB64" t="str">
            <v>----</v>
          </cell>
          <cell r="AC64" t="str">
            <v>-</v>
          </cell>
          <cell r="AD64" t="str">
            <v>-----------------------------</v>
          </cell>
          <cell r="AE64" t="str">
            <v>-</v>
          </cell>
          <cell r="AF64" t="str">
            <v>------</v>
          </cell>
          <cell r="AG64" t="str">
            <v>-</v>
          </cell>
          <cell r="AH64" t="str">
            <v>--------------</v>
          </cell>
          <cell r="AI64" t="str">
            <v>-</v>
          </cell>
          <cell r="AJ64" t="str">
            <v>--------------</v>
          </cell>
          <cell r="AK64" t="str">
            <v>-</v>
          </cell>
          <cell r="AL64" t="str">
            <v>--------------</v>
          </cell>
          <cell r="AM64" t="str">
            <v>-</v>
          </cell>
          <cell r="AN64" t="str">
            <v>-</v>
          </cell>
          <cell r="AO64" t="str">
            <v>-</v>
          </cell>
          <cell r="AP64" t="str">
            <v>-</v>
          </cell>
          <cell r="AQ64" t="str">
            <v>|</v>
          </cell>
        </row>
        <row r="65">
          <cell r="D65" t="str">
            <v>-----------------------------------------------------------------</v>
          </cell>
          <cell r="E65" t="str">
            <v>-</v>
          </cell>
          <cell r="F65" t="str">
            <v>-</v>
          </cell>
          <cell r="G65" t="str">
            <v>-</v>
          </cell>
          <cell r="AA65" t="str">
            <v>|</v>
          </cell>
          <cell r="AC65" t="str">
            <v>|</v>
          </cell>
          <cell r="AE65" t="str">
            <v>|</v>
          </cell>
          <cell r="AG65" t="str">
            <v>|</v>
          </cell>
          <cell r="AI65" t="str">
            <v>|</v>
          </cell>
          <cell r="AJ65" t="str">
            <v>UNITARIO</v>
          </cell>
          <cell r="AK65" t="str">
            <v>|</v>
          </cell>
          <cell r="AM65" t="str">
            <v>|</v>
          </cell>
          <cell r="AN65" t="str">
            <v>R$</v>
          </cell>
          <cell r="AO65" t="str">
            <v>|</v>
          </cell>
          <cell r="AP65" t="str">
            <v>R$ TOTAL</v>
          </cell>
          <cell r="AQ65" t="str">
            <v>|</v>
          </cell>
        </row>
        <row r="66">
          <cell r="D66" t="str">
            <v xml:space="preserve">     MAO DE OBRA -</v>
          </cell>
          <cell r="E66" t="str">
            <v>|</v>
          </cell>
          <cell r="F66">
            <v>0.17820464021585497</v>
          </cell>
          <cell r="G66" t="str">
            <v>|</v>
          </cell>
          <cell r="AA66" t="str">
            <v>|</v>
          </cell>
          <cell r="AB66" t="str">
            <v>ITEM</v>
          </cell>
          <cell r="AC66" t="str">
            <v>|</v>
          </cell>
          <cell r="AD66" t="str">
            <v>DESCRICAO</v>
          </cell>
          <cell r="AE66" t="str">
            <v>|</v>
          </cell>
          <cell r="AF66" t="str">
            <v xml:space="preserve"> UNID.</v>
          </cell>
          <cell r="AG66" t="str">
            <v>|</v>
          </cell>
          <cell r="AH66" t="str">
            <v>QUANTIDADE</v>
          </cell>
          <cell r="AI66" t="str">
            <v>|</v>
          </cell>
          <cell r="AJ66" t="str">
            <v>R$ / UN.</v>
          </cell>
          <cell r="AK66" t="str">
            <v>|</v>
          </cell>
          <cell r="AL66" t="str">
            <v>MESES</v>
          </cell>
          <cell r="AM66" t="str">
            <v>|</v>
          </cell>
          <cell r="AN66" t="str">
            <v>TOTAL</v>
          </cell>
          <cell r="AO66" t="str">
            <v>|</v>
          </cell>
          <cell r="AP66" t="str">
            <v>ITEM</v>
          </cell>
          <cell r="AQ66" t="str">
            <v>|</v>
          </cell>
        </row>
        <row r="67">
          <cell r="D67" t="str">
            <v xml:space="preserve">       Adiantamento</v>
          </cell>
          <cell r="E67" t="str">
            <v>|</v>
          </cell>
          <cell r="G67" t="str">
            <v>|</v>
          </cell>
          <cell r="AA67" t="str">
            <v>|</v>
          </cell>
          <cell r="AB67" t="str">
            <v>----</v>
          </cell>
          <cell r="AC67" t="str">
            <v>-</v>
          </cell>
          <cell r="AD67" t="str">
            <v>-----------------------------</v>
          </cell>
          <cell r="AE67" t="str">
            <v>-</v>
          </cell>
          <cell r="AF67" t="str">
            <v>------</v>
          </cell>
          <cell r="AG67" t="str">
            <v>-</v>
          </cell>
          <cell r="AH67" t="str">
            <v>--------------</v>
          </cell>
          <cell r="AI67" t="str">
            <v>-</v>
          </cell>
          <cell r="AJ67" t="str">
            <v>--------------</v>
          </cell>
          <cell r="AK67" t="str">
            <v>-</v>
          </cell>
          <cell r="AL67" t="str">
            <v>--------------</v>
          </cell>
          <cell r="AM67" t="str">
            <v>-</v>
          </cell>
          <cell r="AN67" t="str">
            <v>--------------</v>
          </cell>
          <cell r="AO67" t="str">
            <v>-</v>
          </cell>
          <cell r="AP67" t="str">
            <v>-</v>
          </cell>
          <cell r="AQ67" t="str">
            <v>|</v>
          </cell>
        </row>
        <row r="68">
          <cell r="D68" t="str">
            <v xml:space="preserve">       Pagamento</v>
          </cell>
          <cell r="E68" t="str">
            <v>|</v>
          </cell>
          <cell r="G68" t="str">
            <v>|</v>
          </cell>
          <cell r="AA68" t="str">
            <v>|</v>
          </cell>
          <cell r="AB68" t="str">
            <v>01</v>
          </cell>
          <cell r="AC68" t="str">
            <v>|</v>
          </cell>
          <cell r="AD68" t="str">
            <v>MAO DE OBRA DIRETA:</v>
          </cell>
          <cell r="AE68" t="str">
            <v>|</v>
          </cell>
          <cell r="AG68" t="str">
            <v>|</v>
          </cell>
          <cell r="AI68" t="str">
            <v>|</v>
          </cell>
          <cell r="AK68" t="str">
            <v>|</v>
          </cell>
          <cell r="AM68" t="str">
            <v>|</v>
          </cell>
          <cell r="AO68" t="str">
            <v>|</v>
          </cell>
          <cell r="AP68">
            <v>0</v>
          </cell>
          <cell r="AQ68" t="str">
            <v>|</v>
          </cell>
        </row>
        <row r="69">
          <cell r="D69" t="str">
            <v xml:space="preserve">       Horas Extras</v>
          </cell>
          <cell r="E69" t="str">
            <v>|</v>
          </cell>
          <cell r="G69" t="str">
            <v>|</v>
          </cell>
          <cell r="AA69" t="str">
            <v>|</v>
          </cell>
          <cell r="AB69" t="str">
            <v>02</v>
          </cell>
          <cell r="AC69" t="str">
            <v>|</v>
          </cell>
          <cell r="AD69" t="str">
            <v xml:space="preserve">CHEFE DE EQUIPE   </v>
          </cell>
          <cell r="AE69" t="str">
            <v>|</v>
          </cell>
          <cell r="AF69" t="str">
            <v>H/mes</v>
          </cell>
          <cell r="AG69" t="str">
            <v>|</v>
          </cell>
          <cell r="AH69">
            <v>0</v>
          </cell>
          <cell r="AI69" t="str">
            <v>|</v>
          </cell>
          <cell r="AJ69">
            <v>1540</v>
          </cell>
          <cell r="AK69" t="str">
            <v>|</v>
          </cell>
          <cell r="AL69">
            <v>0</v>
          </cell>
          <cell r="AM69" t="str">
            <v>|</v>
          </cell>
          <cell r="AN69">
            <v>0</v>
          </cell>
          <cell r="AO69" t="str">
            <v>|</v>
          </cell>
          <cell r="AP69" t="str">
            <v>-</v>
          </cell>
          <cell r="AQ69" t="str">
            <v>|</v>
          </cell>
        </row>
        <row r="70">
          <cell r="D70" t="str">
            <v xml:space="preserve">       Encargos Diretos</v>
          </cell>
          <cell r="E70" t="str">
            <v>|</v>
          </cell>
          <cell r="G70" t="str">
            <v>|</v>
          </cell>
          <cell r="AA70" t="str">
            <v>|</v>
          </cell>
          <cell r="AB70" t="str">
            <v>03</v>
          </cell>
          <cell r="AC70" t="str">
            <v>|</v>
          </cell>
          <cell r="AD70" t="str">
            <v xml:space="preserve">AJUDANTE          </v>
          </cell>
          <cell r="AE70" t="str">
            <v>|</v>
          </cell>
          <cell r="AF70" t="str">
            <v>H/mes</v>
          </cell>
          <cell r="AG70" t="str">
            <v>|</v>
          </cell>
          <cell r="AH70">
            <v>0</v>
          </cell>
          <cell r="AI70" t="str">
            <v>|</v>
          </cell>
          <cell r="AJ70">
            <v>550</v>
          </cell>
          <cell r="AK70" t="str">
            <v>|</v>
          </cell>
          <cell r="AL70">
            <v>0</v>
          </cell>
          <cell r="AM70" t="str">
            <v>|</v>
          </cell>
          <cell r="AN70">
            <v>0</v>
          </cell>
          <cell r="AO70" t="str">
            <v>|</v>
          </cell>
          <cell r="AQ70" t="str">
            <v>|</v>
          </cell>
        </row>
        <row r="71">
          <cell r="D71" t="str">
            <v xml:space="preserve">       Encargos Indiretos</v>
          </cell>
          <cell r="E71" t="str">
            <v>|</v>
          </cell>
          <cell r="G71" t="str">
            <v>|</v>
          </cell>
          <cell r="AA71" t="str">
            <v>|</v>
          </cell>
          <cell r="AB71" t="str">
            <v>04</v>
          </cell>
          <cell r="AC71" t="str">
            <v>|</v>
          </cell>
          <cell r="AE71" t="str">
            <v>|</v>
          </cell>
          <cell r="AG71" t="str">
            <v>|</v>
          </cell>
          <cell r="AI71" t="str">
            <v>|</v>
          </cell>
          <cell r="AJ71">
            <v>0</v>
          </cell>
          <cell r="AK71" t="str">
            <v>|</v>
          </cell>
          <cell r="AL71">
            <v>0</v>
          </cell>
          <cell r="AM71" t="str">
            <v>|</v>
          </cell>
          <cell r="AN71">
            <v>0</v>
          </cell>
          <cell r="AO71" t="str">
            <v>|</v>
          </cell>
          <cell r="AQ71" t="str">
            <v>|</v>
          </cell>
        </row>
        <row r="72">
          <cell r="D72" t="str">
            <v xml:space="preserve">       Ajuda de Custo</v>
          </cell>
          <cell r="E72" t="str">
            <v>|</v>
          </cell>
          <cell r="G72" t="str">
            <v>|</v>
          </cell>
          <cell r="AA72" t="str">
            <v>|</v>
          </cell>
          <cell r="AB72" t="str">
            <v>05</v>
          </cell>
          <cell r="AC72" t="str">
            <v>|</v>
          </cell>
          <cell r="AE72" t="str">
            <v>|</v>
          </cell>
          <cell r="AG72" t="str">
            <v>|</v>
          </cell>
          <cell r="AI72" t="str">
            <v>|</v>
          </cell>
          <cell r="AJ72">
            <v>0</v>
          </cell>
          <cell r="AK72" t="str">
            <v>|</v>
          </cell>
          <cell r="AL72">
            <v>0</v>
          </cell>
          <cell r="AM72" t="str">
            <v>|</v>
          </cell>
          <cell r="AN72">
            <v>0</v>
          </cell>
          <cell r="AO72" t="str">
            <v>|</v>
          </cell>
          <cell r="AQ72" t="str">
            <v>|</v>
          </cell>
        </row>
        <row r="73">
          <cell r="D73" t="str">
            <v xml:space="preserve">       Premios</v>
          </cell>
          <cell r="E73" t="str">
            <v>|</v>
          </cell>
          <cell r="G73" t="str">
            <v>|</v>
          </cell>
          <cell r="AA73" t="str">
            <v>|</v>
          </cell>
          <cell r="AB73" t="str">
            <v>06</v>
          </cell>
          <cell r="AC73" t="str">
            <v>|</v>
          </cell>
          <cell r="AE73" t="str">
            <v>|</v>
          </cell>
          <cell r="AF73" t="str">
            <v>-</v>
          </cell>
          <cell r="AG73" t="str">
            <v>-</v>
          </cell>
          <cell r="AH73" t="str">
            <v>-</v>
          </cell>
          <cell r="AI73" t="str">
            <v>|</v>
          </cell>
          <cell r="AJ73">
            <v>0</v>
          </cell>
          <cell r="AK73" t="str">
            <v>|</v>
          </cell>
          <cell r="AL73">
            <v>0</v>
          </cell>
          <cell r="AM73" t="str">
            <v>|</v>
          </cell>
          <cell r="AN73">
            <v>0</v>
          </cell>
          <cell r="AO73" t="str">
            <v>|</v>
          </cell>
          <cell r="AQ73" t="str">
            <v>|</v>
          </cell>
        </row>
        <row r="74">
          <cell r="D74" t="str">
            <v xml:space="preserve">     DESPESAS ADMINIST. -</v>
          </cell>
          <cell r="E74" t="str">
            <v>|</v>
          </cell>
          <cell r="F74">
            <v>9.8516768369629457E-2</v>
          </cell>
          <cell r="G74" t="str">
            <v>|</v>
          </cell>
          <cell r="AA74" t="str">
            <v>|</v>
          </cell>
          <cell r="AB74" t="str">
            <v>07</v>
          </cell>
          <cell r="AC74" t="str">
            <v>|</v>
          </cell>
          <cell r="AD74" t="str">
            <v xml:space="preserve">                     TOTAL M.O.D.</v>
          </cell>
          <cell r="AG74" t="str">
            <v>|</v>
          </cell>
          <cell r="AH74">
            <v>0</v>
          </cell>
          <cell r="AI74" t="str">
            <v>|</v>
          </cell>
          <cell r="AJ74">
            <v>0</v>
          </cell>
          <cell r="AK74" t="str">
            <v>|</v>
          </cell>
          <cell r="AL74">
            <v>0</v>
          </cell>
          <cell r="AM74" t="str">
            <v>|</v>
          </cell>
          <cell r="AN74">
            <v>0</v>
          </cell>
          <cell r="AO74" t="str">
            <v>|</v>
          </cell>
          <cell r="AQ74" t="str">
            <v>|</v>
          </cell>
        </row>
        <row r="75">
          <cell r="D75" t="str">
            <v xml:space="preserve">       Estadias/Alugueis</v>
          </cell>
          <cell r="E75" t="str">
            <v>|</v>
          </cell>
          <cell r="G75" t="str">
            <v>|</v>
          </cell>
          <cell r="AA75" t="str">
            <v>|</v>
          </cell>
          <cell r="AB75" t="str">
            <v>08</v>
          </cell>
          <cell r="AC75" t="str">
            <v>|</v>
          </cell>
          <cell r="AD75" t="str">
            <v>-----------------------------</v>
          </cell>
          <cell r="AE75" t="str">
            <v>-</v>
          </cell>
          <cell r="AF75" t="str">
            <v>------</v>
          </cell>
          <cell r="AG75" t="str">
            <v>-</v>
          </cell>
          <cell r="AH75" t="str">
            <v>--------------</v>
          </cell>
          <cell r="AI75" t="str">
            <v>-</v>
          </cell>
          <cell r="AJ75" t="str">
            <v>--------------</v>
          </cell>
          <cell r="AK75" t="str">
            <v>-</v>
          </cell>
          <cell r="AL75" t="str">
            <v>--------------</v>
          </cell>
          <cell r="AM75" t="str">
            <v>-</v>
          </cell>
          <cell r="AN75" t="str">
            <v>-</v>
          </cell>
          <cell r="AO75" t="str">
            <v>-</v>
          </cell>
          <cell r="AP75" t="str">
            <v>-</v>
          </cell>
          <cell r="AQ75" t="str">
            <v>|</v>
          </cell>
        </row>
        <row r="76">
          <cell r="D76" t="str">
            <v xml:space="preserve">       Telefone</v>
          </cell>
          <cell r="E76" t="str">
            <v>|</v>
          </cell>
          <cell r="G76" t="str">
            <v>|</v>
          </cell>
          <cell r="AA76" t="str">
            <v>|</v>
          </cell>
          <cell r="AB76" t="str">
            <v>11</v>
          </cell>
          <cell r="AC76" t="str">
            <v>|</v>
          </cell>
          <cell r="AD76" t="str">
            <v>E.P.I'S :</v>
          </cell>
          <cell r="AE76" t="str">
            <v>|</v>
          </cell>
          <cell r="AG76" t="str">
            <v>|</v>
          </cell>
          <cell r="AH76" t="str">
            <v>DURAB.(meses)</v>
          </cell>
          <cell r="AI76" t="str">
            <v>|</v>
          </cell>
          <cell r="AJ76" t="str">
            <v>QTDADE</v>
          </cell>
          <cell r="AK76" t="str">
            <v>|</v>
          </cell>
          <cell r="AL76" t="str">
            <v>R$/UN</v>
          </cell>
          <cell r="AM76" t="str">
            <v>|</v>
          </cell>
          <cell r="AO76" t="str">
            <v>|</v>
          </cell>
          <cell r="AP76">
            <v>0</v>
          </cell>
          <cell r="AQ76" t="str">
            <v>|</v>
          </cell>
        </row>
        <row r="77">
          <cell r="D77" t="str">
            <v xml:space="preserve">       Malote</v>
          </cell>
          <cell r="E77" t="str">
            <v>|</v>
          </cell>
          <cell r="G77" t="str">
            <v>|</v>
          </cell>
          <cell r="AA77" t="str">
            <v>|</v>
          </cell>
          <cell r="AB77" t="str">
            <v>12</v>
          </cell>
          <cell r="AC77" t="str">
            <v>|</v>
          </cell>
          <cell r="AE77" t="str">
            <v>|</v>
          </cell>
          <cell r="AG77" t="str">
            <v>|</v>
          </cell>
          <cell r="AH77" t="str">
            <v>--------------</v>
          </cell>
          <cell r="AI77" t="str">
            <v>|</v>
          </cell>
          <cell r="AJ77" t="str">
            <v>-</v>
          </cell>
          <cell r="AK77" t="str">
            <v>|</v>
          </cell>
          <cell r="AL77" t="str">
            <v>-</v>
          </cell>
          <cell r="AM77" t="str">
            <v>|</v>
          </cell>
          <cell r="AO77" t="str">
            <v>|</v>
          </cell>
          <cell r="AP77" t="str">
            <v>-</v>
          </cell>
          <cell r="AQ77" t="str">
            <v>|</v>
          </cell>
        </row>
        <row r="78">
          <cell r="D78" t="str">
            <v xml:space="preserve">       Caixa Giratorio</v>
          </cell>
          <cell r="E78" t="str">
            <v>|</v>
          </cell>
          <cell r="G78" t="str">
            <v>|</v>
          </cell>
          <cell r="AA78" t="str">
            <v>|</v>
          </cell>
          <cell r="AB78" t="str">
            <v>13</v>
          </cell>
          <cell r="AC78" t="str">
            <v>|</v>
          </cell>
          <cell r="AD78" t="str">
            <v xml:space="preserve">          CAPACETE PROTECAO</v>
          </cell>
          <cell r="AE78" t="str">
            <v>|</v>
          </cell>
          <cell r="AF78" t="str">
            <v>pcs.</v>
          </cell>
          <cell r="AG78" t="str">
            <v>|</v>
          </cell>
          <cell r="AH78">
            <v>6</v>
          </cell>
          <cell r="AI78" t="str">
            <v>|</v>
          </cell>
          <cell r="AJ78">
            <v>0</v>
          </cell>
          <cell r="AK78" t="str">
            <v>|</v>
          </cell>
          <cell r="AL78">
            <v>11</v>
          </cell>
          <cell r="AM78" t="str">
            <v>|</v>
          </cell>
          <cell r="AN78">
            <v>0</v>
          </cell>
          <cell r="AO78" t="str">
            <v>|</v>
          </cell>
          <cell r="AQ78" t="str">
            <v>|</v>
          </cell>
        </row>
        <row r="79">
          <cell r="D79" t="str">
            <v xml:space="preserve">       Contrib. Assistencial</v>
          </cell>
          <cell r="E79" t="str">
            <v>|</v>
          </cell>
          <cell r="G79" t="str">
            <v>|</v>
          </cell>
          <cell r="AA79" t="str">
            <v>|</v>
          </cell>
          <cell r="AB79" t="str">
            <v>14</v>
          </cell>
          <cell r="AC79" t="str">
            <v>|</v>
          </cell>
          <cell r="AD79" t="str">
            <v xml:space="preserve">          MACACAO          </v>
          </cell>
          <cell r="AE79" t="str">
            <v>|</v>
          </cell>
          <cell r="AF79" t="str">
            <v>pcs.</v>
          </cell>
          <cell r="AG79" t="str">
            <v>|</v>
          </cell>
          <cell r="AH79">
            <v>3</v>
          </cell>
          <cell r="AI79" t="str">
            <v>|</v>
          </cell>
          <cell r="AJ79">
            <v>0</v>
          </cell>
          <cell r="AK79" t="str">
            <v>|</v>
          </cell>
          <cell r="AL79">
            <v>42</v>
          </cell>
          <cell r="AM79" t="str">
            <v>|</v>
          </cell>
          <cell r="AN79">
            <v>0</v>
          </cell>
          <cell r="AO79" t="str">
            <v>|</v>
          </cell>
          <cell r="AQ79" t="str">
            <v>|</v>
          </cell>
        </row>
        <row r="80">
          <cell r="D80" t="str">
            <v xml:space="preserve">       Vale Transporte</v>
          </cell>
          <cell r="E80" t="str">
            <v>|</v>
          </cell>
          <cell r="G80" t="str">
            <v>|</v>
          </cell>
          <cell r="AA80" t="str">
            <v>|</v>
          </cell>
          <cell r="AB80" t="str">
            <v>15</v>
          </cell>
          <cell r="AC80" t="str">
            <v>|</v>
          </cell>
          <cell r="AD80" t="str">
            <v xml:space="preserve">          BOTA DE SEGURANCA</v>
          </cell>
          <cell r="AE80" t="str">
            <v>|</v>
          </cell>
          <cell r="AF80" t="str">
            <v>pcs.</v>
          </cell>
          <cell r="AG80" t="str">
            <v>|</v>
          </cell>
          <cell r="AH80">
            <v>3</v>
          </cell>
          <cell r="AI80" t="str">
            <v>|</v>
          </cell>
          <cell r="AJ80">
            <v>0</v>
          </cell>
          <cell r="AK80" t="str">
            <v>|</v>
          </cell>
          <cell r="AL80">
            <v>35</v>
          </cell>
          <cell r="AM80" t="str">
            <v>|</v>
          </cell>
          <cell r="AN80">
            <v>0</v>
          </cell>
          <cell r="AO80" t="str">
            <v>|</v>
          </cell>
          <cell r="AQ80" t="str">
            <v>|</v>
          </cell>
        </row>
        <row r="81">
          <cell r="D81" t="str">
            <v xml:space="preserve">       Manut.Canteiro/Veiculos</v>
          </cell>
          <cell r="E81" t="str">
            <v>|</v>
          </cell>
          <cell r="G81" t="str">
            <v>|</v>
          </cell>
          <cell r="AA81" t="str">
            <v>|</v>
          </cell>
          <cell r="AB81" t="str">
            <v>16</v>
          </cell>
          <cell r="AC81" t="str">
            <v>|</v>
          </cell>
          <cell r="AE81" t="str">
            <v>|</v>
          </cell>
          <cell r="AG81" t="str">
            <v>|</v>
          </cell>
          <cell r="AH81">
            <v>0</v>
          </cell>
          <cell r="AI81" t="str">
            <v>|</v>
          </cell>
          <cell r="AJ81">
            <v>0</v>
          </cell>
          <cell r="AK81" t="str">
            <v>|</v>
          </cell>
          <cell r="AL81">
            <v>0</v>
          </cell>
          <cell r="AM81" t="str">
            <v>|</v>
          </cell>
          <cell r="AN81">
            <v>0</v>
          </cell>
          <cell r="AO81" t="str">
            <v>|</v>
          </cell>
          <cell r="AQ81" t="str">
            <v>|</v>
          </cell>
        </row>
        <row r="82">
          <cell r="D82" t="str">
            <v xml:space="preserve">       Servicos Medicos</v>
          </cell>
          <cell r="E82" t="str">
            <v>|</v>
          </cell>
          <cell r="G82" t="str">
            <v>|</v>
          </cell>
          <cell r="AA82" t="str">
            <v>|</v>
          </cell>
          <cell r="AB82" t="str">
            <v>17</v>
          </cell>
          <cell r="AC82" t="str">
            <v>|</v>
          </cell>
          <cell r="AE82" t="str">
            <v>|</v>
          </cell>
          <cell r="AG82" t="str">
            <v>|</v>
          </cell>
          <cell r="AH82">
            <v>0</v>
          </cell>
          <cell r="AI82" t="str">
            <v>|</v>
          </cell>
          <cell r="AJ82">
            <v>0</v>
          </cell>
          <cell r="AK82" t="str">
            <v>|</v>
          </cell>
          <cell r="AL82">
            <v>0</v>
          </cell>
          <cell r="AM82" t="str">
            <v>|</v>
          </cell>
          <cell r="AN82">
            <v>0</v>
          </cell>
          <cell r="AO82" t="str">
            <v>|</v>
          </cell>
          <cell r="AQ82" t="str">
            <v>|</v>
          </cell>
        </row>
        <row r="83">
          <cell r="D83" t="str">
            <v xml:space="preserve">       Carro Forte</v>
          </cell>
          <cell r="E83" t="str">
            <v>|</v>
          </cell>
          <cell r="G83" t="str">
            <v>|</v>
          </cell>
          <cell r="AA83" t="str">
            <v>|</v>
          </cell>
          <cell r="AB83" t="str">
            <v>18</v>
          </cell>
          <cell r="AC83" t="str">
            <v>|</v>
          </cell>
          <cell r="AD83" t="str">
            <v>-----------------------------</v>
          </cell>
          <cell r="AE83" t="str">
            <v>-</v>
          </cell>
          <cell r="AF83" t="str">
            <v>------</v>
          </cell>
          <cell r="AG83" t="str">
            <v>-</v>
          </cell>
          <cell r="AH83" t="str">
            <v>--------------</v>
          </cell>
          <cell r="AI83" t="str">
            <v>-</v>
          </cell>
          <cell r="AJ83" t="str">
            <v>--------------</v>
          </cell>
          <cell r="AK83" t="str">
            <v>-</v>
          </cell>
          <cell r="AL83" t="str">
            <v>--------------</v>
          </cell>
          <cell r="AM83" t="str">
            <v>-</v>
          </cell>
          <cell r="AN83" t="str">
            <v>-</v>
          </cell>
          <cell r="AO83" t="str">
            <v>-</v>
          </cell>
          <cell r="AP83" t="str">
            <v>-</v>
          </cell>
          <cell r="AQ83" t="str">
            <v>|</v>
          </cell>
        </row>
        <row r="84">
          <cell r="D84" t="str">
            <v xml:space="preserve">       Refeicoes (c/ Cafe')</v>
          </cell>
          <cell r="E84" t="str">
            <v>|</v>
          </cell>
          <cell r="G84" t="str">
            <v>|</v>
          </cell>
          <cell r="AA84" t="str">
            <v>|</v>
          </cell>
          <cell r="AB84" t="str">
            <v>19</v>
          </cell>
          <cell r="AC84" t="str">
            <v>|</v>
          </cell>
          <cell r="AD84" t="str">
            <v>DESPESAS ADMINISTRATIVAS :</v>
          </cell>
          <cell r="AE84" t="str">
            <v>|</v>
          </cell>
          <cell r="AG84" t="str">
            <v>|</v>
          </cell>
          <cell r="AI84" t="str">
            <v>|</v>
          </cell>
          <cell r="AK84" t="str">
            <v>|</v>
          </cell>
          <cell r="AM84" t="str">
            <v>|</v>
          </cell>
          <cell r="AO84" t="str">
            <v>|</v>
          </cell>
          <cell r="AP84">
            <v>0</v>
          </cell>
          <cell r="AQ84" t="str">
            <v>|</v>
          </cell>
        </row>
        <row r="85">
          <cell r="D85" t="str">
            <v xml:space="preserve">       Viagens</v>
          </cell>
          <cell r="E85" t="str">
            <v>|</v>
          </cell>
          <cell r="G85" t="str">
            <v>|</v>
          </cell>
          <cell r="AA85" t="str">
            <v>|</v>
          </cell>
          <cell r="AB85" t="str">
            <v>20</v>
          </cell>
          <cell r="AC85" t="str">
            <v>|</v>
          </cell>
          <cell r="AD85" t="str">
            <v xml:space="preserve">          CAFE' MANHA</v>
          </cell>
          <cell r="AE85" t="str">
            <v>|</v>
          </cell>
          <cell r="AF85" t="str">
            <v>un/mes</v>
          </cell>
          <cell r="AG85" t="str">
            <v>|</v>
          </cell>
          <cell r="AH85">
            <v>0</v>
          </cell>
          <cell r="AI85" t="str">
            <v>|</v>
          </cell>
          <cell r="AJ85">
            <v>5</v>
          </cell>
          <cell r="AK85" t="str">
            <v>|</v>
          </cell>
          <cell r="AL85">
            <v>0</v>
          </cell>
          <cell r="AM85" t="str">
            <v>|</v>
          </cell>
          <cell r="AN85">
            <v>0</v>
          </cell>
          <cell r="AO85" t="str">
            <v>|</v>
          </cell>
          <cell r="AP85" t="str">
            <v>-</v>
          </cell>
          <cell r="AQ85" t="str">
            <v>|</v>
          </cell>
        </row>
        <row r="86">
          <cell r="D86" t="str">
            <v xml:space="preserve">       Despesas c/ Xerox</v>
          </cell>
          <cell r="E86" t="str">
            <v>|</v>
          </cell>
          <cell r="G86" t="str">
            <v>|</v>
          </cell>
          <cell r="AA86" t="str">
            <v>|</v>
          </cell>
          <cell r="AB86" t="str">
            <v>21</v>
          </cell>
          <cell r="AC86" t="str">
            <v>|</v>
          </cell>
          <cell r="AD86" t="str">
            <v xml:space="preserve">          REFEICAO (ALMOCO)</v>
          </cell>
          <cell r="AE86" t="str">
            <v>|</v>
          </cell>
          <cell r="AF86" t="str">
            <v>un/mes</v>
          </cell>
          <cell r="AG86" t="str">
            <v>|</v>
          </cell>
          <cell r="AH86">
            <v>0</v>
          </cell>
          <cell r="AI86" t="str">
            <v>|</v>
          </cell>
          <cell r="AJ86">
            <v>10</v>
          </cell>
          <cell r="AK86" t="str">
            <v>|</v>
          </cell>
          <cell r="AL86">
            <v>0</v>
          </cell>
          <cell r="AM86" t="str">
            <v>|</v>
          </cell>
          <cell r="AN86">
            <v>0</v>
          </cell>
          <cell r="AO86" t="str">
            <v>|</v>
          </cell>
          <cell r="AQ86" t="str">
            <v>|</v>
          </cell>
        </row>
        <row r="87">
          <cell r="D87" t="str">
            <v xml:space="preserve">       Despesas c/ Coorden.</v>
          </cell>
          <cell r="E87" t="str">
            <v>|</v>
          </cell>
          <cell r="G87" t="str">
            <v>|</v>
          </cell>
          <cell r="AA87" t="str">
            <v>|</v>
          </cell>
          <cell r="AB87" t="str">
            <v>22</v>
          </cell>
          <cell r="AC87" t="str">
            <v>|</v>
          </cell>
          <cell r="AD87" t="str">
            <v xml:space="preserve">          REFEICAO (JANTA)</v>
          </cell>
          <cell r="AE87" t="str">
            <v>|</v>
          </cell>
          <cell r="AF87" t="str">
            <v>un/mes</v>
          </cell>
          <cell r="AG87" t="str">
            <v>|</v>
          </cell>
          <cell r="AI87" t="str">
            <v>|</v>
          </cell>
          <cell r="AJ87">
            <v>10</v>
          </cell>
          <cell r="AK87" t="str">
            <v>|</v>
          </cell>
          <cell r="AL87">
            <v>0</v>
          </cell>
          <cell r="AM87" t="str">
            <v>|</v>
          </cell>
          <cell r="AN87">
            <v>0</v>
          </cell>
          <cell r="AO87" t="str">
            <v>|</v>
          </cell>
          <cell r="AQ87" t="str">
            <v>|</v>
          </cell>
        </row>
        <row r="88">
          <cell r="E88" t="str">
            <v>|</v>
          </cell>
          <cell r="G88" t="str">
            <v>|</v>
          </cell>
          <cell r="AA88" t="str">
            <v>|</v>
          </cell>
          <cell r="AB88" t="str">
            <v>23</v>
          </cell>
          <cell r="AC88" t="str">
            <v>|</v>
          </cell>
          <cell r="AE88" t="str">
            <v>|</v>
          </cell>
          <cell r="AG88" t="str">
            <v>|</v>
          </cell>
          <cell r="AI88" t="str">
            <v>|</v>
          </cell>
          <cell r="AK88" t="str">
            <v>|</v>
          </cell>
          <cell r="AM88" t="str">
            <v>|</v>
          </cell>
          <cell r="AN88">
            <v>0</v>
          </cell>
          <cell r="AO88" t="str">
            <v>|</v>
          </cell>
          <cell r="AQ88" t="str">
            <v>|</v>
          </cell>
        </row>
        <row r="89">
          <cell r="D89" t="str">
            <v xml:space="preserve">     MATERIAIS -</v>
          </cell>
          <cell r="E89" t="str">
            <v>|</v>
          </cell>
          <cell r="F89">
            <v>0.14888285185180838</v>
          </cell>
          <cell r="G89" t="str">
            <v>|</v>
          </cell>
          <cell r="AA89" t="str">
            <v>|</v>
          </cell>
          <cell r="AB89" t="str">
            <v>24</v>
          </cell>
          <cell r="AC89" t="str">
            <v>|</v>
          </cell>
          <cell r="AE89" t="str">
            <v>|</v>
          </cell>
          <cell r="AG89" t="str">
            <v>|</v>
          </cell>
          <cell r="AI89" t="str">
            <v>|</v>
          </cell>
          <cell r="AK89" t="str">
            <v>|</v>
          </cell>
          <cell r="AM89" t="str">
            <v>|</v>
          </cell>
          <cell r="AN89">
            <v>0</v>
          </cell>
          <cell r="AO89" t="str">
            <v>|</v>
          </cell>
          <cell r="AQ89" t="str">
            <v>|</v>
          </cell>
        </row>
        <row r="90">
          <cell r="D90" t="str">
            <v xml:space="preserve">       Consumo</v>
          </cell>
          <cell r="E90" t="str">
            <v>|</v>
          </cell>
          <cell r="G90" t="str">
            <v>|</v>
          </cell>
          <cell r="AA90" t="str">
            <v>|</v>
          </cell>
          <cell r="AB90" t="str">
            <v>25</v>
          </cell>
          <cell r="AC90" t="str">
            <v>|</v>
          </cell>
          <cell r="AD90" t="str">
            <v>-----------------------------</v>
          </cell>
          <cell r="AE90" t="str">
            <v>-</v>
          </cell>
          <cell r="AF90" t="str">
            <v>------</v>
          </cell>
          <cell r="AG90" t="str">
            <v>-</v>
          </cell>
          <cell r="AH90" t="str">
            <v>--------------</v>
          </cell>
          <cell r="AI90" t="str">
            <v>-</v>
          </cell>
          <cell r="AJ90" t="str">
            <v>--------------</v>
          </cell>
          <cell r="AK90" t="str">
            <v>-</v>
          </cell>
          <cell r="AL90" t="str">
            <v>--------------</v>
          </cell>
          <cell r="AM90" t="str">
            <v>-</v>
          </cell>
          <cell r="AN90" t="str">
            <v>-</v>
          </cell>
          <cell r="AO90" t="str">
            <v>-</v>
          </cell>
          <cell r="AP90" t="str">
            <v>-</v>
          </cell>
          <cell r="AQ90" t="str">
            <v>|</v>
          </cell>
        </row>
        <row r="91">
          <cell r="D91" t="str">
            <v xml:space="preserve">       E.P.I.'s</v>
          </cell>
          <cell r="E91" t="str">
            <v>|</v>
          </cell>
          <cell r="G91" t="str">
            <v>|</v>
          </cell>
          <cell r="AA91" t="str">
            <v>|</v>
          </cell>
          <cell r="AB91" t="str">
            <v>26</v>
          </cell>
          <cell r="AC91" t="str">
            <v>|</v>
          </cell>
          <cell r="AD91" t="str">
            <v>MATERIAIS CONSUMO :</v>
          </cell>
          <cell r="AE91" t="str">
            <v>|</v>
          </cell>
          <cell r="AG91" t="str">
            <v>|</v>
          </cell>
          <cell r="AH91" t="str">
            <v>REND.(m2/un.)</v>
          </cell>
          <cell r="AI91" t="str">
            <v>|</v>
          </cell>
          <cell r="AK91" t="str">
            <v>|</v>
          </cell>
          <cell r="AM91" t="str">
            <v>|</v>
          </cell>
          <cell r="AO91" t="str">
            <v>|</v>
          </cell>
          <cell r="AP91">
            <v>0</v>
          </cell>
          <cell r="AQ91" t="str">
            <v>|</v>
          </cell>
        </row>
        <row r="92">
          <cell r="D92" t="str">
            <v xml:space="preserve">       Reposicao</v>
          </cell>
          <cell r="E92" t="str">
            <v>|</v>
          </cell>
          <cell r="G92" t="str">
            <v>|</v>
          </cell>
          <cell r="AA92" t="str">
            <v>|</v>
          </cell>
          <cell r="AB92" t="str">
            <v>27</v>
          </cell>
          <cell r="AC92" t="str">
            <v>|</v>
          </cell>
          <cell r="AE92" t="str">
            <v>|</v>
          </cell>
          <cell r="AG92" t="str">
            <v>|</v>
          </cell>
          <cell r="AH92" t="str">
            <v>--------------</v>
          </cell>
          <cell r="AI92" t="str">
            <v>|</v>
          </cell>
          <cell r="AK92" t="str">
            <v>|</v>
          </cell>
          <cell r="AM92" t="str">
            <v>|</v>
          </cell>
          <cell r="AO92" t="str">
            <v>|</v>
          </cell>
          <cell r="AP92" t="str">
            <v>-</v>
          </cell>
          <cell r="AQ92" t="str">
            <v>|</v>
          </cell>
        </row>
        <row r="93">
          <cell r="D93" t="str">
            <v xml:space="preserve">       Combustiveis/Lubrif.</v>
          </cell>
          <cell r="E93" t="str">
            <v>|</v>
          </cell>
          <cell r="G93" t="str">
            <v>|</v>
          </cell>
          <cell r="AA93" t="str">
            <v>|</v>
          </cell>
          <cell r="AB93" t="str">
            <v>28</v>
          </cell>
          <cell r="AC93" t="str">
            <v>|</v>
          </cell>
          <cell r="AD93" t="str">
            <v xml:space="preserve">          ESCOVA DE NYLON</v>
          </cell>
          <cell r="AE93" t="str">
            <v>|</v>
          </cell>
          <cell r="AF93" t="str">
            <v>pcs.</v>
          </cell>
          <cell r="AG93" t="str">
            <v>|</v>
          </cell>
          <cell r="AH93">
            <v>100</v>
          </cell>
          <cell r="AI93" t="str">
            <v>|</v>
          </cell>
          <cell r="AJ93">
            <v>0</v>
          </cell>
          <cell r="AK93" t="str">
            <v>|</v>
          </cell>
          <cell r="AL93">
            <v>2.5</v>
          </cell>
          <cell r="AM93" t="str">
            <v>|</v>
          </cell>
          <cell r="AN93">
            <v>0</v>
          </cell>
          <cell r="AO93" t="str">
            <v>|</v>
          </cell>
          <cell r="AQ93" t="str">
            <v>|</v>
          </cell>
        </row>
        <row r="94">
          <cell r="D94" t="str">
            <v xml:space="preserve">     FERRAM. DE UTILIZACAO -</v>
          </cell>
          <cell r="E94" t="str">
            <v>|</v>
          </cell>
          <cell r="F94">
            <v>3.1239388901414624E-3</v>
          </cell>
          <cell r="G94" t="str">
            <v>|</v>
          </cell>
          <cell r="AA94" t="str">
            <v>|</v>
          </cell>
          <cell r="AB94" t="str">
            <v>29</v>
          </cell>
          <cell r="AC94" t="str">
            <v>|</v>
          </cell>
          <cell r="AD94" t="str">
            <v xml:space="preserve">          SABAO EM PO</v>
          </cell>
          <cell r="AE94" t="str">
            <v>|</v>
          </cell>
          <cell r="AF94" t="str">
            <v>cxs.</v>
          </cell>
          <cell r="AG94" t="str">
            <v>|</v>
          </cell>
          <cell r="AH94">
            <v>100</v>
          </cell>
          <cell r="AI94" t="str">
            <v>|</v>
          </cell>
          <cell r="AJ94">
            <v>0</v>
          </cell>
          <cell r="AK94" t="str">
            <v>|</v>
          </cell>
          <cell r="AL94">
            <v>2.6</v>
          </cell>
          <cell r="AM94" t="str">
            <v>|</v>
          </cell>
          <cell r="AN94">
            <v>0</v>
          </cell>
          <cell r="AO94" t="str">
            <v>|</v>
          </cell>
          <cell r="AQ94" t="str">
            <v>|</v>
          </cell>
        </row>
        <row r="95">
          <cell r="D95" t="str">
            <v xml:space="preserve">     MOBILIZACAO</v>
          </cell>
          <cell r="E95" t="str">
            <v>|</v>
          </cell>
          <cell r="F95">
            <v>6.8913599468553313E-2</v>
          </cell>
          <cell r="G95" t="str">
            <v>|</v>
          </cell>
          <cell r="AA95" t="str">
            <v>|</v>
          </cell>
          <cell r="AB95" t="str">
            <v>30</v>
          </cell>
          <cell r="AC95" t="str">
            <v>|</v>
          </cell>
          <cell r="AE95" t="str">
            <v>|</v>
          </cell>
          <cell r="AG95" t="str">
            <v>|</v>
          </cell>
          <cell r="AH95">
            <v>0</v>
          </cell>
          <cell r="AI95" t="str">
            <v>|</v>
          </cell>
          <cell r="AJ95">
            <v>0</v>
          </cell>
          <cell r="AK95" t="str">
            <v>|</v>
          </cell>
          <cell r="AL95">
            <v>0</v>
          </cell>
          <cell r="AM95" t="str">
            <v>|</v>
          </cell>
          <cell r="AN95">
            <v>0</v>
          </cell>
          <cell r="AO95" t="str">
            <v>|</v>
          </cell>
          <cell r="AQ95" t="str">
            <v>|</v>
          </cell>
        </row>
        <row r="96">
          <cell r="D96" t="str">
            <v xml:space="preserve">     DESMOBILIZACAO</v>
          </cell>
          <cell r="E96" t="str">
            <v>|</v>
          </cell>
          <cell r="F96">
            <v>6.9878308336419996E-3</v>
          </cell>
          <cell r="G96" t="str">
            <v>|</v>
          </cell>
          <cell r="AA96" t="str">
            <v>|</v>
          </cell>
          <cell r="AB96" t="str">
            <v>31</v>
          </cell>
          <cell r="AC96" t="str">
            <v>|</v>
          </cell>
          <cell r="AE96" t="str">
            <v>|</v>
          </cell>
          <cell r="AG96" t="str">
            <v>|</v>
          </cell>
          <cell r="AH96">
            <v>0</v>
          </cell>
          <cell r="AI96" t="str">
            <v>|</v>
          </cell>
          <cell r="AJ96">
            <v>0</v>
          </cell>
          <cell r="AK96" t="str">
            <v>|</v>
          </cell>
          <cell r="AL96">
            <v>0</v>
          </cell>
          <cell r="AM96" t="str">
            <v>|</v>
          </cell>
          <cell r="AN96">
            <v>0</v>
          </cell>
          <cell r="AO96" t="str">
            <v>|</v>
          </cell>
          <cell r="AQ96" t="str">
            <v>|</v>
          </cell>
        </row>
        <row r="97">
          <cell r="D97" t="str">
            <v>TOTAL DESPESAS DIRETAS M.O.</v>
          </cell>
          <cell r="E97" t="str">
            <v>|</v>
          </cell>
          <cell r="G97" t="str">
            <v>|</v>
          </cell>
          <cell r="AA97" t="str">
            <v>|</v>
          </cell>
          <cell r="AB97" t="str">
            <v>32</v>
          </cell>
          <cell r="AC97" t="str">
            <v>|</v>
          </cell>
          <cell r="AE97" t="str">
            <v>|</v>
          </cell>
          <cell r="AG97" t="str">
            <v>|</v>
          </cell>
          <cell r="AH97">
            <v>0</v>
          </cell>
          <cell r="AI97" t="str">
            <v>|</v>
          </cell>
          <cell r="AJ97">
            <v>0</v>
          </cell>
          <cell r="AK97" t="str">
            <v>|</v>
          </cell>
          <cell r="AL97">
            <v>0</v>
          </cell>
          <cell r="AM97" t="str">
            <v>|</v>
          </cell>
          <cell r="AN97">
            <v>0</v>
          </cell>
          <cell r="AO97" t="str">
            <v>|</v>
          </cell>
          <cell r="AQ97" t="str">
            <v>|</v>
          </cell>
        </row>
        <row r="98">
          <cell r="D98" t="str">
            <v xml:space="preserve">     ADMIN. CENTRAL</v>
          </cell>
          <cell r="E98" t="str">
            <v>|</v>
          </cell>
          <cell r="F98">
            <v>0.05</v>
          </cell>
          <cell r="G98" t="str">
            <v>|</v>
          </cell>
          <cell r="AA98" t="str">
            <v>|</v>
          </cell>
          <cell r="AB98" t="str">
            <v>33</v>
          </cell>
          <cell r="AC98" t="str">
            <v>|</v>
          </cell>
          <cell r="AE98" t="str">
            <v>|</v>
          </cell>
          <cell r="AG98" t="str">
            <v>|</v>
          </cell>
          <cell r="AH98">
            <v>0</v>
          </cell>
          <cell r="AI98" t="str">
            <v>|</v>
          </cell>
          <cell r="AJ98">
            <v>0</v>
          </cell>
          <cell r="AK98" t="str">
            <v>|</v>
          </cell>
          <cell r="AL98">
            <v>0</v>
          </cell>
          <cell r="AM98" t="str">
            <v>|</v>
          </cell>
          <cell r="AN98">
            <v>0</v>
          </cell>
          <cell r="AO98" t="str">
            <v>|</v>
          </cell>
          <cell r="AQ98" t="str">
            <v>|</v>
          </cell>
        </row>
        <row r="99">
          <cell r="D99" t="str">
            <v xml:space="preserve">     DESPESAS FINANCEIRAS</v>
          </cell>
          <cell r="E99" t="str">
            <v>|</v>
          </cell>
          <cell r="F99">
            <v>0.03</v>
          </cell>
          <cell r="G99" t="str">
            <v>|</v>
          </cell>
          <cell r="AA99" t="str">
            <v>|</v>
          </cell>
          <cell r="AB99" t="str">
            <v>34</v>
          </cell>
          <cell r="AC99" t="str">
            <v>|</v>
          </cell>
          <cell r="AD99" t="str">
            <v>-----------------------------</v>
          </cell>
          <cell r="AE99" t="str">
            <v>-</v>
          </cell>
          <cell r="AF99" t="str">
            <v>------</v>
          </cell>
          <cell r="AG99" t="str">
            <v>-</v>
          </cell>
          <cell r="AH99" t="str">
            <v>--------------</v>
          </cell>
          <cell r="AI99" t="str">
            <v>-</v>
          </cell>
          <cell r="AJ99" t="str">
            <v>--------------</v>
          </cell>
          <cell r="AK99" t="str">
            <v>-</v>
          </cell>
          <cell r="AL99" t="str">
            <v>--------------</v>
          </cell>
          <cell r="AM99" t="str">
            <v>-</v>
          </cell>
          <cell r="AN99" t="str">
            <v>-</v>
          </cell>
          <cell r="AO99" t="str">
            <v>-</v>
          </cell>
          <cell r="AP99" t="str">
            <v>-</v>
          </cell>
          <cell r="AQ99" t="str">
            <v>|</v>
          </cell>
        </row>
        <row r="100">
          <cell r="D100" t="str">
            <v>TOTAL DESPESAS OPERAC. M.O.</v>
          </cell>
          <cell r="E100" t="str">
            <v>|</v>
          </cell>
          <cell r="F100">
            <v>0.23191755458214638</v>
          </cell>
          <cell r="G100" t="str">
            <v>|</v>
          </cell>
          <cell r="AA100" t="str">
            <v>|</v>
          </cell>
          <cell r="AB100" t="str">
            <v>35</v>
          </cell>
          <cell r="AC100" t="str">
            <v>|</v>
          </cell>
          <cell r="AD100" t="str">
            <v>EQUIPAMENTOS/FERRAMENTAL :</v>
          </cell>
          <cell r="AE100" t="str">
            <v>|</v>
          </cell>
          <cell r="AG100" t="str">
            <v>|</v>
          </cell>
          <cell r="AI100" t="str">
            <v>|</v>
          </cell>
          <cell r="AK100" t="str">
            <v>|</v>
          </cell>
          <cell r="AM100" t="str">
            <v>|</v>
          </cell>
          <cell r="AO100" t="str">
            <v>|</v>
          </cell>
          <cell r="AP100">
            <v>0</v>
          </cell>
          <cell r="AQ100" t="str">
            <v>|</v>
          </cell>
        </row>
        <row r="101">
          <cell r="D101" t="str">
            <v>IMPOSTOS / TAXAS -</v>
          </cell>
          <cell r="E101" t="str">
            <v>|</v>
          </cell>
          <cell r="F101">
            <v>0.16500000000000001</v>
          </cell>
          <cell r="G101" t="str">
            <v>|</v>
          </cell>
          <cell r="AA101" t="str">
            <v>|</v>
          </cell>
          <cell r="AB101" t="str">
            <v>36</v>
          </cell>
          <cell r="AC101" t="str">
            <v>|</v>
          </cell>
          <cell r="AD101" t="str">
            <v xml:space="preserve">       MAQ. LAVAR ALTA PRESS.</v>
          </cell>
          <cell r="AE101" t="str">
            <v>|</v>
          </cell>
          <cell r="AF101" t="str">
            <v>un/mes</v>
          </cell>
          <cell r="AG101" t="str">
            <v>|</v>
          </cell>
          <cell r="AH101">
            <v>0</v>
          </cell>
          <cell r="AI101" t="str">
            <v>|</v>
          </cell>
          <cell r="AJ101">
            <v>350</v>
          </cell>
          <cell r="AK101" t="str">
            <v>|</v>
          </cell>
          <cell r="AL101">
            <v>0</v>
          </cell>
          <cell r="AM101" t="str">
            <v>|</v>
          </cell>
          <cell r="AN101">
            <v>0</v>
          </cell>
          <cell r="AO101" t="str">
            <v>|</v>
          </cell>
          <cell r="AP101" t="str">
            <v>-</v>
          </cell>
          <cell r="AQ101" t="str">
            <v>|</v>
          </cell>
        </row>
        <row r="102">
          <cell r="D102" t="str">
            <v>COMISSOES</v>
          </cell>
          <cell r="E102" t="str">
            <v>|</v>
          </cell>
          <cell r="F102">
            <v>0.09</v>
          </cell>
          <cell r="G102" t="str">
            <v>|</v>
          </cell>
          <cell r="AA102" t="str">
            <v>|</v>
          </cell>
          <cell r="AB102" t="str">
            <v>37</v>
          </cell>
          <cell r="AC102" t="str">
            <v>|</v>
          </cell>
          <cell r="AE102" t="str">
            <v>|</v>
          </cell>
          <cell r="AG102" t="str">
            <v>|</v>
          </cell>
          <cell r="AI102" t="str">
            <v>|</v>
          </cell>
          <cell r="AK102" t="str">
            <v>|</v>
          </cell>
          <cell r="AM102" t="str">
            <v>|</v>
          </cell>
          <cell r="AO102" t="str">
            <v>|</v>
          </cell>
          <cell r="AQ102" t="str">
            <v>|</v>
          </cell>
        </row>
        <row r="103">
          <cell r="D103" t="str">
            <v>LUCRO</v>
          </cell>
          <cell r="E103" t="str">
            <v>|</v>
          </cell>
          <cell r="F103">
            <v>0.2</v>
          </cell>
          <cell r="G103" t="str">
            <v>|</v>
          </cell>
          <cell r="AA103" t="str">
            <v>|</v>
          </cell>
          <cell r="AB103" t="str">
            <v>38</v>
          </cell>
          <cell r="AC103" t="str">
            <v>|</v>
          </cell>
          <cell r="AE103" t="str">
            <v>|</v>
          </cell>
          <cell r="AG103" t="str">
            <v>|</v>
          </cell>
          <cell r="AI103" t="str">
            <v>|</v>
          </cell>
          <cell r="AK103" t="str">
            <v>|</v>
          </cell>
          <cell r="AM103" t="str">
            <v>|</v>
          </cell>
          <cell r="AO103" t="str">
            <v>|</v>
          </cell>
          <cell r="AQ103" t="str">
            <v>|</v>
          </cell>
        </row>
        <row r="104">
          <cell r="D104" t="str">
            <v>PRECO VENDA M.O. (A+B+C+D)</v>
          </cell>
          <cell r="E104" t="str">
            <v>|</v>
          </cell>
          <cell r="F104">
            <v>0.42553679739843375</v>
          </cell>
          <cell r="G104" t="str">
            <v>|</v>
          </cell>
          <cell r="AA104" t="str">
            <v>|</v>
          </cell>
          <cell r="AB104" t="str">
            <v>39</v>
          </cell>
          <cell r="AC104" t="str">
            <v>|</v>
          </cell>
          <cell r="AE104" t="str">
            <v>|</v>
          </cell>
          <cell r="AG104" t="str">
            <v>|</v>
          </cell>
          <cell r="AI104" t="str">
            <v>|</v>
          </cell>
          <cell r="AK104" t="str">
            <v>|</v>
          </cell>
          <cell r="AM104" t="str">
            <v>|</v>
          </cell>
          <cell r="AO104" t="str">
            <v>|</v>
          </cell>
          <cell r="AQ104" t="str">
            <v>|</v>
          </cell>
        </row>
        <row r="105">
          <cell r="D105" t="str">
            <v>TERCEIROS/EQUIPAMTOS/VEICULOS</v>
          </cell>
          <cell r="E105" t="str">
            <v>|</v>
          </cell>
          <cell r="G105" t="str">
            <v>|</v>
          </cell>
          <cell r="AA105" t="str">
            <v>|</v>
          </cell>
          <cell r="AB105" t="str">
            <v>40</v>
          </cell>
          <cell r="AC105" t="str">
            <v>|</v>
          </cell>
          <cell r="AE105" t="str">
            <v>|</v>
          </cell>
          <cell r="AG105" t="str">
            <v>|</v>
          </cell>
          <cell r="AI105" t="str">
            <v>|</v>
          </cell>
          <cell r="AK105" t="str">
            <v>|</v>
          </cell>
          <cell r="AM105" t="str">
            <v>|</v>
          </cell>
          <cell r="AO105" t="str">
            <v>|</v>
          </cell>
          <cell r="AQ105" t="str">
            <v>|</v>
          </cell>
        </row>
        <row r="106">
          <cell r="D106" t="str">
            <v xml:space="preserve">        Mao de Obra</v>
          </cell>
          <cell r="E106" t="str">
            <v>|</v>
          </cell>
          <cell r="F106">
            <v>0.14496198374336464</v>
          </cell>
          <cell r="G106" t="str">
            <v>|</v>
          </cell>
          <cell r="AA106" t="str">
            <v>|</v>
          </cell>
          <cell r="AB106" t="str">
            <v>41</v>
          </cell>
          <cell r="AC106" t="str">
            <v>|</v>
          </cell>
          <cell r="AE106" t="str">
            <v>|</v>
          </cell>
          <cell r="AG106" t="str">
            <v>|</v>
          </cell>
          <cell r="AI106" t="str">
            <v>|</v>
          </cell>
          <cell r="AK106" t="str">
            <v>|</v>
          </cell>
          <cell r="AM106" t="str">
            <v>|</v>
          </cell>
          <cell r="AO106" t="str">
            <v>|</v>
          </cell>
          <cell r="AQ106" t="str">
            <v>|</v>
          </cell>
        </row>
        <row r="107">
          <cell r="D107" t="str">
            <v xml:space="preserve">        Veiculos</v>
          </cell>
          <cell r="E107" t="str">
            <v>|</v>
          </cell>
          <cell r="F107">
            <v>5.2037635189925774E-3</v>
          </cell>
          <cell r="G107" t="str">
            <v>|</v>
          </cell>
          <cell r="AA107" t="str">
            <v>|</v>
          </cell>
          <cell r="AB107" t="str">
            <v>42</v>
          </cell>
          <cell r="AC107" t="str">
            <v>|</v>
          </cell>
          <cell r="AE107" t="str">
            <v>|</v>
          </cell>
          <cell r="AG107" t="str">
            <v>|</v>
          </cell>
          <cell r="AI107" t="str">
            <v>|</v>
          </cell>
          <cell r="AK107" t="str">
            <v>|</v>
          </cell>
          <cell r="AM107" t="str">
            <v>|</v>
          </cell>
          <cell r="AO107" t="str">
            <v>|</v>
          </cell>
          <cell r="AQ107" t="str">
            <v>|</v>
          </cell>
        </row>
        <row r="108">
          <cell r="D108" t="str">
            <v xml:space="preserve">        Equipamentos</v>
          </cell>
          <cell r="E108" t="str">
            <v>|</v>
          </cell>
          <cell r="F108">
            <v>0.20577167743673505</v>
          </cell>
          <cell r="G108" t="str">
            <v>|</v>
          </cell>
          <cell r="AA108" t="str">
            <v>|</v>
          </cell>
          <cell r="AB108" t="str">
            <v>43</v>
          </cell>
          <cell r="AC108" t="str">
            <v>|</v>
          </cell>
          <cell r="AE108" t="str">
            <v>|</v>
          </cell>
          <cell r="AG108" t="str">
            <v>|</v>
          </cell>
          <cell r="AI108" t="str">
            <v>|</v>
          </cell>
          <cell r="AK108" t="str">
            <v>|</v>
          </cell>
          <cell r="AM108" t="str">
            <v>|</v>
          </cell>
          <cell r="AO108" t="str">
            <v>|</v>
          </cell>
          <cell r="AQ108" t="str">
            <v>|</v>
          </cell>
        </row>
        <row r="109">
          <cell r="D109" t="str">
            <v xml:space="preserve">        Andaimes/Balancins</v>
          </cell>
          <cell r="E109" t="str">
            <v>|</v>
          </cell>
          <cell r="F109">
            <v>0</v>
          </cell>
          <cell r="G109" t="str">
            <v>|</v>
          </cell>
          <cell r="AA109" t="str">
            <v>|</v>
          </cell>
          <cell r="AB109" t="str">
            <v>44</v>
          </cell>
          <cell r="AC109" t="str">
            <v>|</v>
          </cell>
          <cell r="AE109" t="str">
            <v>|</v>
          </cell>
          <cell r="AG109" t="str">
            <v>|</v>
          </cell>
          <cell r="AI109" t="str">
            <v>|</v>
          </cell>
          <cell r="AK109" t="str">
            <v>|</v>
          </cell>
          <cell r="AM109" t="str">
            <v>|</v>
          </cell>
          <cell r="AO109" t="str">
            <v>|</v>
          </cell>
          <cell r="AQ109" t="str">
            <v>|</v>
          </cell>
        </row>
        <row r="110">
          <cell r="D110" t="str">
            <v xml:space="preserve">        Ferramentas</v>
          </cell>
          <cell r="E110" t="str">
            <v>|</v>
          </cell>
          <cell r="F110">
            <v>0</v>
          </cell>
          <cell r="G110" t="str">
            <v>|</v>
          </cell>
          <cell r="AA110" t="str">
            <v>|</v>
          </cell>
          <cell r="AB110" t="str">
            <v>45</v>
          </cell>
          <cell r="AC110" t="str">
            <v>|</v>
          </cell>
          <cell r="AE110" t="str">
            <v>|</v>
          </cell>
          <cell r="AG110" t="str">
            <v>|</v>
          </cell>
          <cell r="AI110" t="str">
            <v>|</v>
          </cell>
          <cell r="AK110" t="str">
            <v>|</v>
          </cell>
          <cell r="AM110" t="str">
            <v>|</v>
          </cell>
          <cell r="AO110" t="str">
            <v>|</v>
          </cell>
          <cell r="AQ110" t="str">
            <v>|</v>
          </cell>
        </row>
        <row r="111">
          <cell r="D111" t="str">
            <v xml:space="preserve">        Outros</v>
          </cell>
          <cell r="E111" t="str">
            <v>|</v>
          </cell>
          <cell r="F111">
            <v>0</v>
          </cell>
          <cell r="G111" t="str">
            <v>|</v>
          </cell>
          <cell r="AA111" t="str">
            <v>|</v>
          </cell>
          <cell r="AB111" t="str">
            <v>46</v>
          </cell>
          <cell r="AC111" t="str">
            <v>|</v>
          </cell>
          <cell r="AE111" t="str">
            <v>|</v>
          </cell>
          <cell r="AG111" t="str">
            <v>|</v>
          </cell>
          <cell r="AI111" t="str">
            <v>|</v>
          </cell>
          <cell r="AK111" t="str">
            <v>|</v>
          </cell>
          <cell r="AM111" t="str">
            <v>|</v>
          </cell>
          <cell r="AO111" t="str">
            <v>|</v>
          </cell>
          <cell r="AQ111" t="str">
            <v>|</v>
          </cell>
        </row>
        <row r="112">
          <cell r="D112" t="str">
            <v>B.D.I. EQUIP./VEIC./TERC.</v>
          </cell>
          <cell r="E112" t="str">
            <v>|</v>
          </cell>
          <cell r="F112">
            <v>0.15</v>
          </cell>
          <cell r="G112" t="str">
            <v>|</v>
          </cell>
          <cell r="AA112" t="str">
            <v>|</v>
          </cell>
          <cell r="AB112" t="str">
            <v>47</v>
          </cell>
          <cell r="AC112" t="str">
            <v>|</v>
          </cell>
          <cell r="AE112" t="str">
            <v>|</v>
          </cell>
          <cell r="AG112" t="str">
            <v>|</v>
          </cell>
          <cell r="AI112" t="str">
            <v>|</v>
          </cell>
          <cell r="AK112" t="str">
            <v>|</v>
          </cell>
          <cell r="AM112" t="str">
            <v>|</v>
          </cell>
          <cell r="AO112" t="str">
            <v>|</v>
          </cell>
          <cell r="AQ112" t="str">
            <v>|</v>
          </cell>
        </row>
        <row r="113">
          <cell r="D113" t="str">
            <v>MAT. APLICACAO (tintas,etc)</v>
          </cell>
          <cell r="E113" t="str">
            <v>|</v>
          </cell>
          <cell r="F113">
            <v>0.13715545199137041</v>
          </cell>
          <cell r="G113" t="str">
            <v>|</v>
          </cell>
          <cell r="AA113" t="str">
            <v>|</v>
          </cell>
          <cell r="AB113" t="str">
            <v>48</v>
          </cell>
          <cell r="AC113" t="str">
            <v>|</v>
          </cell>
          <cell r="AE113" t="str">
            <v>|</v>
          </cell>
          <cell r="AG113" t="str">
            <v>|</v>
          </cell>
          <cell r="AI113" t="str">
            <v>|</v>
          </cell>
          <cell r="AK113" t="str">
            <v>|</v>
          </cell>
          <cell r="AM113" t="str">
            <v>|</v>
          </cell>
          <cell r="AO113" t="str">
            <v>|</v>
          </cell>
          <cell r="AQ113" t="str">
            <v>|</v>
          </cell>
        </row>
        <row r="114">
          <cell r="D114" t="str">
            <v>B.D.I. MAT. DE APLICACAO</v>
          </cell>
          <cell r="E114" t="str">
            <v>|</v>
          </cell>
          <cell r="F114">
            <v>0.20399999999999999</v>
          </cell>
          <cell r="G114" t="str">
            <v>|</v>
          </cell>
          <cell r="AA114" t="str">
            <v>|</v>
          </cell>
          <cell r="AB114" t="str">
            <v>49</v>
          </cell>
          <cell r="AC114" t="str">
            <v>|</v>
          </cell>
          <cell r="AE114" t="str">
            <v>|</v>
          </cell>
          <cell r="AG114" t="str">
            <v>|</v>
          </cell>
          <cell r="AI114" t="str">
            <v>|</v>
          </cell>
          <cell r="AK114" t="str">
            <v>|</v>
          </cell>
          <cell r="AM114" t="str">
            <v>|</v>
          </cell>
          <cell r="AO114" t="str">
            <v>|</v>
          </cell>
          <cell r="AQ114" t="str">
            <v>|</v>
          </cell>
        </row>
        <row r="115">
          <cell r="D115" t="str">
            <v>-----------------------------------------------------------------</v>
          </cell>
          <cell r="E115" t="str">
            <v>-</v>
          </cell>
          <cell r="F115" t="str">
            <v>-</v>
          </cell>
          <cell r="G115" t="str">
            <v>-</v>
          </cell>
          <cell r="AA115" t="str">
            <v>|</v>
          </cell>
          <cell r="AB115" t="str">
            <v>50</v>
          </cell>
          <cell r="AC115" t="str">
            <v>|</v>
          </cell>
          <cell r="AE115" t="str">
            <v>|</v>
          </cell>
          <cell r="AG115" t="str">
            <v>|</v>
          </cell>
          <cell r="AI115" t="str">
            <v>|</v>
          </cell>
          <cell r="AK115" t="str">
            <v>|</v>
          </cell>
          <cell r="AM115" t="str">
            <v>|</v>
          </cell>
          <cell r="AO115" t="str">
            <v>|</v>
          </cell>
          <cell r="AQ115" t="str">
            <v>|</v>
          </cell>
        </row>
        <row r="116">
          <cell r="D116" t="str">
            <v>PRECO DE VENDA</v>
          </cell>
          <cell r="E116" t="str">
            <v>|</v>
          </cell>
          <cell r="F116">
            <v>1</v>
          </cell>
          <cell r="G116" t="str">
            <v>|</v>
          </cell>
          <cell r="AA116" t="str">
            <v>|</v>
          </cell>
          <cell r="AB116" t="str">
            <v>51</v>
          </cell>
          <cell r="AC116" t="str">
            <v>|</v>
          </cell>
          <cell r="AE116" t="str">
            <v>|</v>
          </cell>
          <cell r="AG116" t="str">
            <v>|</v>
          </cell>
          <cell r="AI116" t="str">
            <v>|</v>
          </cell>
          <cell r="AK116" t="str">
            <v>|</v>
          </cell>
          <cell r="AM116" t="str">
            <v>|</v>
          </cell>
          <cell r="AO116" t="str">
            <v>|</v>
          </cell>
          <cell r="AQ116" t="str">
            <v>|</v>
          </cell>
        </row>
        <row r="117">
          <cell r="D117" t="str">
            <v>-----------------------------------------------------------------</v>
          </cell>
          <cell r="E117" t="str">
            <v>-</v>
          </cell>
          <cell r="F117" t="str">
            <v>-</v>
          </cell>
          <cell r="G117" t="str">
            <v>|</v>
          </cell>
          <cell r="AA117" t="str">
            <v>|</v>
          </cell>
          <cell r="AB117" t="str">
            <v>52</v>
          </cell>
          <cell r="AC117" t="str">
            <v>|</v>
          </cell>
          <cell r="AD117" t="str">
            <v>-----------------------------</v>
          </cell>
          <cell r="AE117" t="str">
            <v>-</v>
          </cell>
          <cell r="AF117" t="str">
            <v>------</v>
          </cell>
          <cell r="AG117" t="str">
            <v>-</v>
          </cell>
          <cell r="AH117" t="str">
            <v>--------------</v>
          </cell>
          <cell r="AI117" t="str">
            <v>-</v>
          </cell>
          <cell r="AJ117" t="str">
            <v>--------------</v>
          </cell>
          <cell r="AK117" t="str">
            <v>--------------</v>
          </cell>
          <cell r="AL117" t="str">
            <v>--------------</v>
          </cell>
          <cell r="AM117" t="str">
            <v>-</v>
          </cell>
          <cell r="AN117" t="str">
            <v>-</v>
          </cell>
          <cell r="AO117" t="str">
            <v>-</v>
          </cell>
          <cell r="AP117" t="str">
            <v>-</v>
          </cell>
          <cell r="AQ117" t="str">
            <v>|</v>
          </cell>
        </row>
        <row r="118">
          <cell r="F118" t="str">
            <v>CUSTO ESTIMADO DA OBRA</v>
          </cell>
          <cell r="G118" t="str">
            <v>|</v>
          </cell>
          <cell r="AA118" t="str">
            <v>|</v>
          </cell>
          <cell r="AB118" t="str">
            <v>53</v>
          </cell>
          <cell r="AC118" t="str">
            <v>|</v>
          </cell>
          <cell r="AL118" t="str">
            <v>TOTAL DA FOLHA -------&gt;</v>
          </cell>
          <cell r="AO118" t="str">
            <v>|</v>
          </cell>
          <cell r="AP118">
            <v>0</v>
          </cell>
          <cell r="AQ118" t="str">
            <v>|</v>
          </cell>
        </row>
        <row r="119">
          <cell r="D119" t="str">
            <v>=====================================</v>
          </cell>
          <cell r="E119" t="str">
            <v>=</v>
          </cell>
          <cell r="F119" t="str">
            <v>=</v>
          </cell>
          <cell r="G119" t="str">
            <v>=</v>
          </cell>
          <cell r="AA119" t="str">
            <v>*</v>
          </cell>
          <cell r="AB119" t="str">
            <v>====</v>
          </cell>
          <cell r="AC119" t="str">
            <v>=</v>
          </cell>
          <cell r="AD119" t="str">
            <v>=============================</v>
          </cell>
          <cell r="AE119" t="str">
            <v>=</v>
          </cell>
          <cell r="AF119" t="str">
            <v>======</v>
          </cell>
          <cell r="AG119" t="str">
            <v>=</v>
          </cell>
          <cell r="AH119" t="str">
            <v>==============</v>
          </cell>
          <cell r="AI119" t="str">
            <v>=</v>
          </cell>
          <cell r="AJ119" t="str">
            <v>==============</v>
          </cell>
          <cell r="AK119" t="str">
            <v>==============</v>
          </cell>
          <cell r="AL119" t="str">
            <v>==============</v>
          </cell>
          <cell r="AM119" t="str">
            <v>=</v>
          </cell>
          <cell r="AN119" t="str">
            <v>==============</v>
          </cell>
          <cell r="AO119" t="str">
            <v>=</v>
          </cell>
          <cell r="AP119" t="str">
            <v>=</v>
          </cell>
          <cell r="AQ119" t="str">
            <v>*</v>
          </cell>
        </row>
        <row r="121">
          <cell r="A121" t="str">
            <v>PREVISAO DE MAO DE OBRA MENSAL</v>
          </cell>
          <cell r="F121" t="str">
            <v>OBRA:</v>
          </cell>
          <cell r="H121" t="str">
            <v>ELÉTRICA DB 1</v>
          </cell>
          <cell r="J121" t="str">
            <v xml:space="preserve">    PROPOSTA :</v>
          </cell>
          <cell r="L121" t="str">
            <v>CODERN - REFORMA ELÉTRICA DB 1</v>
          </cell>
          <cell r="R121">
            <v>39197</v>
          </cell>
          <cell r="T121" t="str">
            <v>folha nr. 2</v>
          </cell>
          <cell r="AA121" t="str">
            <v xml:space="preserve">FOLHA DE CUSTOS UNITARIOS BASICOS </v>
          </cell>
          <cell r="AF121" t="str">
            <v>OBRA:</v>
          </cell>
          <cell r="AH121" t="str">
            <v>ELÉTRICA DB 1</v>
          </cell>
          <cell r="AK121" t="str">
            <v>PROPOSTA :</v>
          </cell>
          <cell r="AM121" t="str">
            <v>CODERN - REFORMA ELÉTRICA DB 1</v>
          </cell>
        </row>
        <row r="122">
          <cell r="A122" t="str">
            <v>*</v>
          </cell>
          <cell r="B122" t="str">
            <v>====</v>
          </cell>
          <cell r="C122" t="str">
            <v>=</v>
          </cell>
          <cell r="D122" t="str">
            <v>=============================</v>
          </cell>
          <cell r="E122" t="str">
            <v>=</v>
          </cell>
          <cell r="F122" t="str">
            <v>=</v>
          </cell>
          <cell r="G122" t="str">
            <v>=</v>
          </cell>
          <cell r="H122" t="str">
            <v>==============</v>
          </cell>
          <cell r="I122" t="str">
            <v>=</v>
          </cell>
          <cell r="J122" t="str">
            <v>==============</v>
          </cell>
          <cell r="K122" t="str">
            <v>=</v>
          </cell>
          <cell r="L122" t="str">
            <v>==============</v>
          </cell>
          <cell r="M122" t="str">
            <v>=</v>
          </cell>
          <cell r="N122" t="str">
            <v>==============</v>
          </cell>
          <cell r="O122" t="str">
            <v>=</v>
          </cell>
          <cell r="P122" t="str">
            <v>============</v>
          </cell>
          <cell r="Q122" t="str">
            <v>=</v>
          </cell>
          <cell r="R122" t="str">
            <v>==============</v>
          </cell>
          <cell r="S122" t="str">
            <v>=</v>
          </cell>
          <cell r="T122" t="str">
            <v>==============</v>
          </cell>
          <cell r="U122" t="str">
            <v>*</v>
          </cell>
          <cell r="AA122" t="str">
            <v>*</v>
          </cell>
          <cell r="AB122" t="str">
            <v>====</v>
          </cell>
          <cell r="AC122" t="str">
            <v>=</v>
          </cell>
          <cell r="AD122" t="str">
            <v>=============================</v>
          </cell>
          <cell r="AE122" t="str">
            <v>=</v>
          </cell>
          <cell r="AF122" t="str">
            <v>======</v>
          </cell>
          <cell r="AG122" t="str">
            <v>=</v>
          </cell>
          <cell r="AH122" t="str">
            <v>==============</v>
          </cell>
          <cell r="AI122" t="str">
            <v>=</v>
          </cell>
          <cell r="AJ122" t="str">
            <v>==============</v>
          </cell>
          <cell r="AK122" t="str">
            <v>=</v>
          </cell>
          <cell r="AL122" t="str">
            <v>==============</v>
          </cell>
          <cell r="AM122" t="str">
            <v>=</v>
          </cell>
          <cell r="AN122" t="str">
            <v>==============</v>
          </cell>
          <cell r="AO122" t="str">
            <v>=</v>
          </cell>
          <cell r="AP122" t="str">
            <v>=</v>
          </cell>
          <cell r="AQ122" t="str">
            <v>*</v>
          </cell>
        </row>
        <row r="123">
          <cell r="A123" t="str">
            <v>|</v>
          </cell>
          <cell r="C123" t="str">
            <v>|</v>
          </cell>
          <cell r="E123" t="str">
            <v>|</v>
          </cell>
          <cell r="F123" t="str">
            <v>QTDADE</v>
          </cell>
          <cell r="G123" t="str">
            <v>|</v>
          </cell>
          <cell r="H123" t="str">
            <v>QTDADE</v>
          </cell>
          <cell r="I123" t="str">
            <v>|</v>
          </cell>
          <cell r="J123" t="str">
            <v>SALARIO MENSAL</v>
          </cell>
          <cell r="K123" t="str">
            <v>|</v>
          </cell>
          <cell r="L123" t="str">
            <v>TOTAL FOLHA</v>
          </cell>
          <cell r="M123" t="str">
            <v>|</v>
          </cell>
          <cell r="N123" t="str">
            <v>ADIC. NOTURNO</v>
          </cell>
          <cell r="O123" t="str">
            <v>|</v>
          </cell>
          <cell r="P123" t="str">
            <v>QTDADE</v>
          </cell>
          <cell r="Q123" t="str">
            <v>|</v>
          </cell>
          <cell r="R123" t="str">
            <v>HORAS EXTRAS</v>
          </cell>
          <cell r="S123" t="str">
            <v>|</v>
          </cell>
          <cell r="T123" t="str">
            <v>PERICULOSIDADE</v>
          </cell>
          <cell r="U123" t="str">
            <v>|</v>
          </cell>
          <cell r="AA123" t="str">
            <v>|</v>
          </cell>
          <cell r="AB123" t="str">
            <v>SERVICO : LIMPEZA COM SOLVENTES</v>
          </cell>
          <cell r="AG123" t="str">
            <v>|</v>
          </cell>
          <cell r="AH123" t="str">
            <v>PROD.(m2/hr)</v>
          </cell>
          <cell r="AI123" t="str">
            <v>=</v>
          </cell>
          <cell r="AJ123">
            <v>8</v>
          </cell>
          <cell r="AM123" t="str">
            <v>|</v>
          </cell>
          <cell r="AN123" t="str">
            <v>PRAZO (meses)</v>
          </cell>
          <cell r="AO123" t="str">
            <v>=</v>
          </cell>
          <cell r="AP123">
            <v>0</v>
          </cell>
          <cell r="AQ123" t="str">
            <v>|</v>
          </cell>
        </row>
        <row r="124">
          <cell r="A124" t="str">
            <v>|</v>
          </cell>
          <cell r="B124" t="str">
            <v>ITEM</v>
          </cell>
          <cell r="C124" t="str">
            <v>|</v>
          </cell>
          <cell r="D124" t="str">
            <v>DESCRICAO</v>
          </cell>
          <cell r="E124" t="str">
            <v>|</v>
          </cell>
          <cell r="F124" t="str">
            <v>PREVISTA</v>
          </cell>
          <cell r="G124" t="str">
            <v>|</v>
          </cell>
          <cell r="H124" t="str">
            <v>SOLICITADA</v>
          </cell>
          <cell r="I124" t="str">
            <v>|</v>
          </cell>
          <cell r="J124" t="str">
            <v>(R$)</v>
          </cell>
          <cell r="K124" t="str">
            <v>|</v>
          </cell>
          <cell r="L124" t="str">
            <v>(R$)</v>
          </cell>
          <cell r="M124" t="str">
            <v>|</v>
          </cell>
          <cell r="N124" t="str">
            <v>(R$)</v>
          </cell>
          <cell r="O124" t="str">
            <v>|</v>
          </cell>
          <cell r="P124" t="str">
            <v>H.EXTR</v>
          </cell>
          <cell r="Q124" t="str">
            <v>|</v>
          </cell>
          <cell r="R124" t="str">
            <v>(R$)</v>
          </cell>
          <cell r="S124" t="str">
            <v>|</v>
          </cell>
          <cell r="T124" t="str">
            <v>(R$)</v>
          </cell>
          <cell r="U124" t="str">
            <v>|</v>
          </cell>
          <cell r="AA124" t="str">
            <v>|</v>
          </cell>
          <cell r="AB124" t="str">
            <v>----</v>
          </cell>
          <cell r="AC124" t="str">
            <v>-</v>
          </cell>
          <cell r="AD124" t="str">
            <v>-----------------------------</v>
          </cell>
          <cell r="AE124" t="str">
            <v>-</v>
          </cell>
          <cell r="AF124" t="str">
            <v>------</v>
          </cell>
          <cell r="AG124" t="str">
            <v>-</v>
          </cell>
          <cell r="AH124" t="str">
            <v>--------------</v>
          </cell>
          <cell r="AI124" t="str">
            <v>-</v>
          </cell>
          <cell r="AJ124" t="str">
            <v>--------------</v>
          </cell>
          <cell r="AK124" t="str">
            <v>-</v>
          </cell>
          <cell r="AL124" t="str">
            <v>--------------</v>
          </cell>
          <cell r="AM124" t="str">
            <v>-</v>
          </cell>
          <cell r="AN124" t="str">
            <v>-</v>
          </cell>
          <cell r="AO124" t="str">
            <v>-</v>
          </cell>
          <cell r="AP124" t="str">
            <v>-</v>
          </cell>
          <cell r="AQ124" t="str">
            <v>|</v>
          </cell>
        </row>
        <row r="125">
          <cell r="A125" t="str">
            <v>|</v>
          </cell>
          <cell r="B125" t="str">
            <v>----</v>
          </cell>
          <cell r="C125" t="str">
            <v>-</v>
          </cell>
          <cell r="D125" t="str">
            <v>-----------------------------</v>
          </cell>
          <cell r="E125" t="str">
            <v>-</v>
          </cell>
          <cell r="F125" t="str">
            <v>-</v>
          </cell>
          <cell r="G125" t="str">
            <v>-</v>
          </cell>
          <cell r="H125" t="str">
            <v>-</v>
          </cell>
          <cell r="I125" t="str">
            <v>-</v>
          </cell>
          <cell r="J125" t="str">
            <v>--------------</v>
          </cell>
          <cell r="K125" t="str">
            <v>-</v>
          </cell>
          <cell r="L125" t="str">
            <v>--------------</v>
          </cell>
          <cell r="M125" t="str">
            <v>-</v>
          </cell>
          <cell r="N125" t="str">
            <v>--------------</v>
          </cell>
          <cell r="O125" t="str">
            <v>-</v>
          </cell>
          <cell r="P125" t="str">
            <v>-</v>
          </cell>
          <cell r="Q125" t="str">
            <v>-</v>
          </cell>
          <cell r="R125" t="str">
            <v>--------------</v>
          </cell>
          <cell r="S125" t="str">
            <v>-</v>
          </cell>
          <cell r="T125" t="str">
            <v>--------------</v>
          </cell>
          <cell r="U125" t="str">
            <v>|</v>
          </cell>
          <cell r="AA125" t="str">
            <v>|</v>
          </cell>
          <cell r="AC125" t="str">
            <v>|</v>
          </cell>
          <cell r="AE125" t="str">
            <v>|</v>
          </cell>
          <cell r="AG125" t="str">
            <v>|</v>
          </cell>
          <cell r="AI125" t="str">
            <v>|</v>
          </cell>
          <cell r="AJ125" t="str">
            <v>UNITARIO</v>
          </cell>
          <cell r="AK125" t="str">
            <v>|</v>
          </cell>
          <cell r="AM125" t="str">
            <v>|</v>
          </cell>
          <cell r="AN125" t="str">
            <v>R$</v>
          </cell>
          <cell r="AO125" t="str">
            <v>|</v>
          </cell>
          <cell r="AP125" t="str">
            <v>R$ TOTAL</v>
          </cell>
          <cell r="AQ125" t="str">
            <v>|</v>
          </cell>
        </row>
        <row r="126">
          <cell r="A126" t="str">
            <v>|</v>
          </cell>
          <cell r="B126" t="str">
            <v>01</v>
          </cell>
          <cell r="C126" t="str">
            <v>|</v>
          </cell>
          <cell r="D126" t="str">
            <v>MAO DE OBRA INDIRETA</v>
          </cell>
          <cell r="E126" t="str">
            <v>|</v>
          </cell>
          <cell r="G126" t="str">
            <v>|</v>
          </cell>
          <cell r="I126" t="str">
            <v>|</v>
          </cell>
          <cell r="K126" t="str">
            <v>|</v>
          </cell>
          <cell r="L126">
            <v>15100</v>
          </cell>
          <cell r="M126" t="str">
            <v>|</v>
          </cell>
          <cell r="N126">
            <v>0</v>
          </cell>
          <cell r="O126" t="str">
            <v>|</v>
          </cell>
          <cell r="Q126" t="str">
            <v>|</v>
          </cell>
          <cell r="R126">
            <v>1510</v>
          </cell>
          <cell r="S126" t="str">
            <v>|</v>
          </cell>
          <cell r="T126">
            <v>0</v>
          </cell>
          <cell r="U126" t="str">
            <v>|</v>
          </cell>
          <cell r="AA126" t="str">
            <v>|</v>
          </cell>
          <cell r="AB126" t="str">
            <v>ITEM</v>
          </cell>
          <cell r="AC126" t="str">
            <v>|</v>
          </cell>
          <cell r="AD126" t="str">
            <v>DESCRICAO</v>
          </cell>
          <cell r="AE126" t="str">
            <v>|</v>
          </cell>
          <cell r="AF126" t="str">
            <v xml:space="preserve"> UNID.</v>
          </cell>
          <cell r="AG126" t="str">
            <v>|</v>
          </cell>
          <cell r="AH126" t="str">
            <v>QUANTIDADE</v>
          </cell>
          <cell r="AI126" t="str">
            <v>|</v>
          </cell>
          <cell r="AJ126" t="str">
            <v>R$ / UN.</v>
          </cell>
          <cell r="AK126" t="str">
            <v>|</v>
          </cell>
          <cell r="AL126" t="str">
            <v>MESES</v>
          </cell>
          <cell r="AM126" t="str">
            <v>|</v>
          </cell>
          <cell r="AN126" t="str">
            <v>TOTAL</v>
          </cell>
          <cell r="AO126" t="str">
            <v>|</v>
          </cell>
          <cell r="AP126" t="str">
            <v>ITEM</v>
          </cell>
          <cell r="AQ126" t="str">
            <v>|</v>
          </cell>
        </row>
        <row r="127">
          <cell r="A127" t="str">
            <v>|</v>
          </cell>
          <cell r="B127" t="str">
            <v>02</v>
          </cell>
          <cell r="C127" t="str">
            <v>|</v>
          </cell>
          <cell r="D127" t="str">
            <v>Engº Chefe Obra</v>
          </cell>
          <cell r="E127" t="str">
            <v>|</v>
          </cell>
          <cell r="F127">
            <v>1</v>
          </cell>
          <cell r="G127" t="str">
            <v>|</v>
          </cell>
          <cell r="H127">
            <v>1</v>
          </cell>
          <cell r="I127" t="str">
            <v>|</v>
          </cell>
          <cell r="J127">
            <v>5000</v>
          </cell>
          <cell r="K127" t="str">
            <v>|</v>
          </cell>
          <cell r="L127">
            <v>5000</v>
          </cell>
          <cell r="M127" t="str">
            <v>|</v>
          </cell>
          <cell r="N127">
            <v>0</v>
          </cell>
          <cell r="O127" t="str">
            <v>|</v>
          </cell>
          <cell r="P127">
            <v>11</v>
          </cell>
          <cell r="Q127" t="str">
            <v>|</v>
          </cell>
          <cell r="R127">
            <v>500</v>
          </cell>
          <cell r="S127" t="str">
            <v>|</v>
          </cell>
          <cell r="T127">
            <v>0</v>
          </cell>
          <cell r="U127" t="str">
            <v>|</v>
          </cell>
          <cell r="AA127" t="str">
            <v>|</v>
          </cell>
          <cell r="AB127" t="str">
            <v>----</v>
          </cell>
          <cell r="AC127" t="str">
            <v>-</v>
          </cell>
          <cell r="AD127" t="str">
            <v>-----------------------------</v>
          </cell>
          <cell r="AE127" t="str">
            <v>-</v>
          </cell>
          <cell r="AF127" t="str">
            <v>------</v>
          </cell>
          <cell r="AG127" t="str">
            <v>-</v>
          </cell>
          <cell r="AH127" t="str">
            <v>--------------</v>
          </cell>
          <cell r="AI127" t="str">
            <v>-</v>
          </cell>
          <cell r="AJ127" t="str">
            <v>--------------</v>
          </cell>
          <cell r="AK127" t="str">
            <v>-</v>
          </cell>
          <cell r="AL127" t="str">
            <v>--------------</v>
          </cell>
          <cell r="AM127" t="str">
            <v>-</v>
          </cell>
          <cell r="AN127" t="str">
            <v>--------------</v>
          </cell>
          <cell r="AO127" t="str">
            <v>-</v>
          </cell>
          <cell r="AP127" t="str">
            <v>-</v>
          </cell>
          <cell r="AQ127" t="str">
            <v>|</v>
          </cell>
        </row>
        <row r="128">
          <cell r="A128" t="str">
            <v>|</v>
          </cell>
          <cell r="B128" t="str">
            <v>03</v>
          </cell>
          <cell r="C128" t="str">
            <v>|</v>
          </cell>
          <cell r="D128" t="str">
            <v>Tec. Planejamento</v>
          </cell>
          <cell r="E128" t="str">
            <v>|</v>
          </cell>
          <cell r="F128">
            <v>0</v>
          </cell>
          <cell r="G128" t="str">
            <v>|</v>
          </cell>
          <cell r="H128">
            <v>0</v>
          </cell>
          <cell r="I128" t="str">
            <v>|</v>
          </cell>
          <cell r="J128">
            <v>1500</v>
          </cell>
          <cell r="K128" t="str">
            <v>|</v>
          </cell>
          <cell r="L128">
            <v>0</v>
          </cell>
          <cell r="M128" t="str">
            <v>|</v>
          </cell>
          <cell r="N128">
            <v>0</v>
          </cell>
          <cell r="O128" t="str">
            <v>|</v>
          </cell>
          <cell r="P128">
            <v>11</v>
          </cell>
          <cell r="Q128" t="str">
            <v>|</v>
          </cell>
          <cell r="R128">
            <v>0</v>
          </cell>
          <cell r="S128" t="str">
            <v>|</v>
          </cell>
          <cell r="T128">
            <v>0</v>
          </cell>
          <cell r="U128" t="str">
            <v>|</v>
          </cell>
          <cell r="AA128" t="str">
            <v>|</v>
          </cell>
          <cell r="AB128" t="str">
            <v>01</v>
          </cell>
          <cell r="AC128" t="str">
            <v>|</v>
          </cell>
          <cell r="AD128" t="str">
            <v>MAO DE OBRA DIRETA:</v>
          </cell>
          <cell r="AE128" t="str">
            <v>|</v>
          </cell>
          <cell r="AG128" t="str">
            <v>|</v>
          </cell>
          <cell r="AI128" t="str">
            <v>|</v>
          </cell>
          <cell r="AK128" t="str">
            <v>|</v>
          </cell>
          <cell r="AM128" t="str">
            <v>|</v>
          </cell>
          <cell r="AO128" t="str">
            <v>|</v>
          </cell>
          <cell r="AP128">
            <v>0</v>
          </cell>
          <cell r="AQ128" t="str">
            <v>|</v>
          </cell>
        </row>
        <row r="129">
          <cell r="A129" t="str">
            <v>|</v>
          </cell>
          <cell r="B129" t="str">
            <v>04</v>
          </cell>
          <cell r="C129" t="str">
            <v>|</v>
          </cell>
          <cell r="D129" t="str">
            <v>Supervisor</v>
          </cell>
          <cell r="E129" t="str">
            <v>|</v>
          </cell>
          <cell r="F129">
            <v>1</v>
          </cell>
          <cell r="G129" t="str">
            <v>|</v>
          </cell>
          <cell r="H129">
            <v>1</v>
          </cell>
          <cell r="I129" t="str">
            <v>|</v>
          </cell>
          <cell r="J129">
            <v>1700</v>
          </cell>
          <cell r="K129" t="str">
            <v>|</v>
          </cell>
          <cell r="L129">
            <v>1700</v>
          </cell>
          <cell r="M129" t="str">
            <v>|</v>
          </cell>
          <cell r="N129">
            <v>0</v>
          </cell>
          <cell r="O129" t="str">
            <v>|</v>
          </cell>
          <cell r="P129">
            <v>11</v>
          </cell>
          <cell r="Q129" t="str">
            <v>|</v>
          </cell>
          <cell r="R129">
            <v>170</v>
          </cell>
          <cell r="S129" t="str">
            <v>|</v>
          </cell>
          <cell r="T129">
            <v>0</v>
          </cell>
          <cell r="U129" t="str">
            <v>|</v>
          </cell>
          <cell r="AA129" t="str">
            <v>|</v>
          </cell>
          <cell r="AB129" t="str">
            <v>02</v>
          </cell>
          <cell r="AC129" t="str">
            <v>|</v>
          </cell>
          <cell r="AD129" t="str">
            <v xml:space="preserve">CHEFE DE EQUIPE   </v>
          </cell>
          <cell r="AE129" t="str">
            <v>|</v>
          </cell>
          <cell r="AF129" t="str">
            <v>H/mes</v>
          </cell>
          <cell r="AG129" t="str">
            <v>|</v>
          </cell>
          <cell r="AH129">
            <v>0</v>
          </cell>
          <cell r="AI129" t="str">
            <v>|</v>
          </cell>
          <cell r="AJ129">
            <v>1540</v>
          </cell>
          <cell r="AK129" t="str">
            <v>|</v>
          </cell>
          <cell r="AL129">
            <v>0</v>
          </cell>
          <cell r="AM129" t="str">
            <v>|</v>
          </cell>
          <cell r="AN129">
            <v>0</v>
          </cell>
          <cell r="AO129" t="str">
            <v>|</v>
          </cell>
          <cell r="AP129" t="str">
            <v>-</v>
          </cell>
          <cell r="AQ129" t="str">
            <v>|</v>
          </cell>
        </row>
        <row r="130">
          <cell r="A130" t="str">
            <v>|</v>
          </cell>
          <cell r="B130" t="str">
            <v>05</v>
          </cell>
          <cell r="C130" t="str">
            <v>|</v>
          </cell>
          <cell r="D130" t="str">
            <v>Encar.Produção</v>
          </cell>
          <cell r="E130" t="str">
            <v>|</v>
          </cell>
          <cell r="F130">
            <v>1</v>
          </cell>
          <cell r="G130" t="str">
            <v>|</v>
          </cell>
          <cell r="H130">
            <v>1</v>
          </cell>
          <cell r="I130" t="str">
            <v>|</v>
          </cell>
          <cell r="J130">
            <v>4000</v>
          </cell>
          <cell r="K130" t="str">
            <v>|</v>
          </cell>
          <cell r="L130">
            <v>4000</v>
          </cell>
          <cell r="M130" t="str">
            <v>|</v>
          </cell>
          <cell r="N130">
            <v>0</v>
          </cell>
          <cell r="O130" t="str">
            <v>|</v>
          </cell>
          <cell r="P130">
            <v>11</v>
          </cell>
          <cell r="Q130" t="str">
            <v>|</v>
          </cell>
          <cell r="R130">
            <v>400.00000000000006</v>
          </cell>
          <cell r="S130" t="str">
            <v>|</v>
          </cell>
          <cell r="T130">
            <v>0</v>
          </cell>
          <cell r="U130" t="str">
            <v>|</v>
          </cell>
          <cell r="AA130" t="str">
            <v>|</v>
          </cell>
          <cell r="AB130" t="str">
            <v>03</v>
          </cell>
          <cell r="AC130" t="str">
            <v>|</v>
          </cell>
          <cell r="AD130" t="str">
            <v xml:space="preserve">AJUDANTE          </v>
          </cell>
          <cell r="AE130" t="str">
            <v>|</v>
          </cell>
          <cell r="AF130" t="str">
            <v>H/mes</v>
          </cell>
          <cell r="AG130" t="str">
            <v>|</v>
          </cell>
          <cell r="AH130">
            <v>0</v>
          </cell>
          <cell r="AI130" t="str">
            <v>|</v>
          </cell>
          <cell r="AJ130">
            <v>550</v>
          </cell>
          <cell r="AK130" t="str">
            <v>|</v>
          </cell>
          <cell r="AL130">
            <v>0</v>
          </cell>
          <cell r="AM130" t="str">
            <v>|</v>
          </cell>
          <cell r="AN130">
            <v>0</v>
          </cell>
          <cell r="AO130" t="str">
            <v>|</v>
          </cell>
          <cell r="AQ130" t="str">
            <v>|</v>
          </cell>
        </row>
        <row r="131">
          <cell r="A131" t="str">
            <v>|</v>
          </cell>
          <cell r="B131" t="str">
            <v>06</v>
          </cell>
          <cell r="C131" t="str">
            <v>|</v>
          </cell>
          <cell r="D131" t="str">
            <v>Inspetor C.Q.</v>
          </cell>
          <cell r="E131" t="str">
            <v>|</v>
          </cell>
          <cell r="F131">
            <v>0</v>
          </cell>
          <cell r="G131" t="str">
            <v>|</v>
          </cell>
          <cell r="H131">
            <v>0</v>
          </cell>
          <cell r="I131" t="str">
            <v>|</v>
          </cell>
          <cell r="J131">
            <v>2000</v>
          </cell>
          <cell r="K131" t="str">
            <v>|</v>
          </cell>
          <cell r="L131">
            <v>0</v>
          </cell>
          <cell r="M131" t="str">
            <v>|</v>
          </cell>
          <cell r="N131">
            <v>0</v>
          </cell>
          <cell r="O131" t="str">
            <v>|</v>
          </cell>
          <cell r="P131">
            <v>11</v>
          </cell>
          <cell r="Q131" t="str">
            <v>|</v>
          </cell>
          <cell r="R131">
            <v>0</v>
          </cell>
          <cell r="S131" t="str">
            <v>|</v>
          </cell>
          <cell r="T131">
            <v>0</v>
          </cell>
          <cell r="U131" t="str">
            <v>|</v>
          </cell>
          <cell r="AA131" t="str">
            <v>|</v>
          </cell>
          <cell r="AB131" t="str">
            <v>04</v>
          </cell>
          <cell r="AC131" t="str">
            <v>|</v>
          </cell>
          <cell r="AE131" t="str">
            <v>|</v>
          </cell>
          <cell r="AG131" t="str">
            <v>|</v>
          </cell>
          <cell r="AI131" t="str">
            <v>|</v>
          </cell>
          <cell r="AJ131">
            <v>0</v>
          </cell>
          <cell r="AK131" t="str">
            <v>|</v>
          </cell>
          <cell r="AL131">
            <v>0</v>
          </cell>
          <cell r="AM131" t="str">
            <v>|</v>
          </cell>
          <cell r="AN131">
            <v>0</v>
          </cell>
          <cell r="AO131" t="str">
            <v>|</v>
          </cell>
          <cell r="AQ131" t="str">
            <v>|</v>
          </cell>
        </row>
        <row r="132">
          <cell r="A132" t="str">
            <v>|</v>
          </cell>
          <cell r="B132" t="str">
            <v>07</v>
          </cell>
          <cell r="C132" t="str">
            <v>|</v>
          </cell>
          <cell r="D132" t="str">
            <v>Inspetor Seguranca</v>
          </cell>
          <cell r="E132" t="str">
            <v>|</v>
          </cell>
          <cell r="F132">
            <v>1</v>
          </cell>
          <cell r="G132" t="str">
            <v>|</v>
          </cell>
          <cell r="H132">
            <v>1</v>
          </cell>
          <cell r="I132" t="str">
            <v>|</v>
          </cell>
          <cell r="J132">
            <v>1200</v>
          </cell>
          <cell r="K132" t="str">
            <v>|</v>
          </cell>
          <cell r="L132">
            <v>1200</v>
          </cell>
          <cell r="M132" t="str">
            <v>|</v>
          </cell>
          <cell r="N132">
            <v>0</v>
          </cell>
          <cell r="O132" t="str">
            <v>|</v>
          </cell>
          <cell r="P132">
            <v>11</v>
          </cell>
          <cell r="Q132" t="str">
            <v>|</v>
          </cell>
          <cell r="R132">
            <v>119.99999999999999</v>
          </cell>
          <cell r="S132" t="str">
            <v>|</v>
          </cell>
          <cell r="T132">
            <v>0</v>
          </cell>
          <cell r="U132" t="str">
            <v>|</v>
          </cell>
          <cell r="AA132" t="str">
            <v>|</v>
          </cell>
          <cell r="AB132" t="str">
            <v>05</v>
          </cell>
          <cell r="AC132" t="str">
            <v>|</v>
          </cell>
          <cell r="AE132" t="str">
            <v>|</v>
          </cell>
          <cell r="AG132" t="str">
            <v>|</v>
          </cell>
          <cell r="AI132" t="str">
            <v>|</v>
          </cell>
          <cell r="AJ132">
            <v>0</v>
          </cell>
          <cell r="AK132" t="str">
            <v>|</v>
          </cell>
          <cell r="AL132">
            <v>0</v>
          </cell>
          <cell r="AM132" t="str">
            <v>|</v>
          </cell>
          <cell r="AN132">
            <v>0</v>
          </cell>
          <cell r="AO132" t="str">
            <v>|</v>
          </cell>
          <cell r="AQ132" t="str">
            <v>|</v>
          </cell>
        </row>
        <row r="133">
          <cell r="A133" t="str">
            <v>|</v>
          </cell>
          <cell r="B133" t="str">
            <v>08</v>
          </cell>
          <cell r="C133" t="str">
            <v>|</v>
          </cell>
          <cell r="D133" t="str">
            <v>Inspetor Solda</v>
          </cell>
          <cell r="E133" t="str">
            <v>|</v>
          </cell>
          <cell r="F133">
            <v>0</v>
          </cell>
          <cell r="G133" t="str">
            <v>|</v>
          </cell>
          <cell r="H133">
            <v>0</v>
          </cell>
          <cell r="I133" t="str">
            <v>|</v>
          </cell>
          <cell r="J133">
            <v>3000</v>
          </cell>
          <cell r="K133" t="str">
            <v>|</v>
          </cell>
          <cell r="L133">
            <v>0</v>
          </cell>
          <cell r="M133" t="str">
            <v>|</v>
          </cell>
          <cell r="N133">
            <v>0</v>
          </cell>
          <cell r="O133" t="str">
            <v>|</v>
          </cell>
          <cell r="P133">
            <v>11</v>
          </cell>
          <cell r="Q133" t="str">
            <v>|</v>
          </cell>
          <cell r="R133">
            <v>0</v>
          </cell>
          <cell r="S133" t="str">
            <v>|</v>
          </cell>
          <cell r="T133">
            <v>0</v>
          </cell>
          <cell r="U133" t="str">
            <v>|</v>
          </cell>
          <cell r="AA133" t="str">
            <v>|</v>
          </cell>
          <cell r="AB133" t="str">
            <v>06</v>
          </cell>
          <cell r="AC133" t="str">
            <v>|</v>
          </cell>
          <cell r="AE133" t="str">
            <v>|</v>
          </cell>
          <cell r="AF133" t="str">
            <v>-</v>
          </cell>
          <cell r="AG133" t="str">
            <v>-</v>
          </cell>
          <cell r="AH133" t="str">
            <v>-</v>
          </cell>
          <cell r="AI133" t="str">
            <v>|</v>
          </cell>
          <cell r="AK133" t="str">
            <v>|</v>
          </cell>
          <cell r="AM133" t="str">
            <v>|</v>
          </cell>
          <cell r="AQ133" t="str">
            <v>|</v>
          </cell>
        </row>
        <row r="134">
          <cell r="A134" t="str">
            <v>|</v>
          </cell>
          <cell r="B134" t="str">
            <v>09</v>
          </cell>
          <cell r="C134" t="str">
            <v>|</v>
          </cell>
          <cell r="D134" t="str">
            <v>Enc. Administrativo</v>
          </cell>
          <cell r="E134" t="str">
            <v>|</v>
          </cell>
          <cell r="F134">
            <v>1</v>
          </cell>
          <cell r="G134" t="str">
            <v>|</v>
          </cell>
          <cell r="H134">
            <v>1</v>
          </cell>
          <cell r="I134" t="str">
            <v>|</v>
          </cell>
          <cell r="J134">
            <v>800</v>
          </cell>
          <cell r="K134" t="str">
            <v>|</v>
          </cell>
          <cell r="L134">
            <v>800</v>
          </cell>
          <cell r="M134" t="str">
            <v>|</v>
          </cell>
          <cell r="N134">
            <v>0</v>
          </cell>
          <cell r="O134" t="str">
            <v>|</v>
          </cell>
          <cell r="P134">
            <v>11</v>
          </cell>
          <cell r="Q134" t="str">
            <v>|</v>
          </cell>
          <cell r="R134">
            <v>80</v>
          </cell>
          <cell r="S134" t="str">
            <v>|</v>
          </cell>
          <cell r="T134">
            <v>0</v>
          </cell>
          <cell r="U134" t="str">
            <v>|</v>
          </cell>
          <cell r="AA134" t="str">
            <v>|</v>
          </cell>
          <cell r="AB134" t="str">
            <v>07</v>
          </cell>
          <cell r="AC134" t="str">
            <v>|</v>
          </cell>
          <cell r="AD134" t="str">
            <v xml:space="preserve">                      TOTAL M.O.D.</v>
          </cell>
          <cell r="AG134" t="str">
            <v>|</v>
          </cell>
          <cell r="AH134">
            <v>0</v>
          </cell>
          <cell r="AI134" t="str">
            <v>|</v>
          </cell>
          <cell r="AK134" t="str">
            <v>|</v>
          </cell>
          <cell r="AM134" t="str">
            <v>|</v>
          </cell>
          <cell r="AQ134" t="str">
            <v>|</v>
          </cell>
        </row>
        <row r="135">
          <cell r="A135" t="str">
            <v>|</v>
          </cell>
          <cell r="B135" t="str">
            <v>10</v>
          </cell>
          <cell r="C135" t="str">
            <v>|</v>
          </cell>
          <cell r="D135" t="str">
            <v>Aux. Administrativo</v>
          </cell>
          <cell r="E135" t="str">
            <v>|</v>
          </cell>
          <cell r="F135">
            <v>1</v>
          </cell>
          <cell r="G135" t="str">
            <v>|</v>
          </cell>
          <cell r="H135">
            <v>1</v>
          </cell>
          <cell r="I135" t="str">
            <v>|</v>
          </cell>
          <cell r="J135">
            <v>500</v>
          </cell>
          <cell r="K135" t="str">
            <v>|</v>
          </cell>
          <cell r="L135">
            <v>500</v>
          </cell>
          <cell r="M135" t="str">
            <v>|</v>
          </cell>
          <cell r="N135">
            <v>0</v>
          </cell>
          <cell r="O135" t="str">
            <v>|</v>
          </cell>
          <cell r="P135">
            <v>11</v>
          </cell>
          <cell r="Q135" t="str">
            <v>|</v>
          </cell>
          <cell r="R135">
            <v>50.000000000000007</v>
          </cell>
          <cell r="S135" t="str">
            <v>|</v>
          </cell>
          <cell r="T135">
            <v>0</v>
          </cell>
          <cell r="U135" t="str">
            <v>|</v>
          </cell>
          <cell r="AA135" t="str">
            <v>|</v>
          </cell>
          <cell r="AB135" t="str">
            <v>08</v>
          </cell>
          <cell r="AC135" t="str">
            <v>|</v>
          </cell>
          <cell r="AD135" t="str">
            <v>-----------------------------</v>
          </cell>
          <cell r="AE135" t="str">
            <v>-</v>
          </cell>
          <cell r="AF135" t="str">
            <v>------</v>
          </cell>
          <cell r="AG135" t="str">
            <v>-</v>
          </cell>
          <cell r="AH135" t="str">
            <v>--------------</v>
          </cell>
          <cell r="AI135" t="str">
            <v>-</v>
          </cell>
          <cell r="AJ135" t="str">
            <v>--------------</v>
          </cell>
          <cell r="AK135" t="str">
            <v>-</v>
          </cell>
          <cell r="AL135" t="str">
            <v>--------------</v>
          </cell>
          <cell r="AM135" t="str">
            <v>-</v>
          </cell>
          <cell r="AN135" t="str">
            <v>-</v>
          </cell>
          <cell r="AO135" t="str">
            <v>-</v>
          </cell>
          <cell r="AP135" t="str">
            <v>-</v>
          </cell>
          <cell r="AQ135" t="str">
            <v>|</v>
          </cell>
        </row>
        <row r="136">
          <cell r="A136" t="str">
            <v>|</v>
          </cell>
          <cell r="B136" t="str">
            <v>11</v>
          </cell>
          <cell r="C136" t="str">
            <v>|</v>
          </cell>
          <cell r="D136" t="str">
            <v>Almoxarife</v>
          </cell>
          <cell r="E136" t="str">
            <v>|</v>
          </cell>
          <cell r="F136">
            <v>1</v>
          </cell>
          <cell r="G136" t="str">
            <v>|</v>
          </cell>
          <cell r="H136">
            <v>1</v>
          </cell>
          <cell r="I136" t="str">
            <v>|</v>
          </cell>
          <cell r="J136">
            <v>600</v>
          </cell>
          <cell r="K136" t="str">
            <v>|</v>
          </cell>
          <cell r="L136">
            <v>600</v>
          </cell>
          <cell r="M136" t="str">
            <v>|</v>
          </cell>
          <cell r="N136">
            <v>0</v>
          </cell>
          <cell r="O136" t="str">
            <v>|</v>
          </cell>
          <cell r="P136">
            <v>11</v>
          </cell>
          <cell r="Q136" t="str">
            <v>|</v>
          </cell>
          <cell r="R136">
            <v>59.999999999999993</v>
          </cell>
          <cell r="S136" t="str">
            <v>|</v>
          </cell>
          <cell r="T136">
            <v>0</v>
          </cell>
          <cell r="U136" t="str">
            <v>|</v>
          </cell>
          <cell r="AA136" t="str">
            <v>|</v>
          </cell>
          <cell r="AB136" t="str">
            <v>11</v>
          </cell>
          <cell r="AC136" t="str">
            <v>|</v>
          </cell>
          <cell r="AD136" t="str">
            <v>E.P.I'S :</v>
          </cell>
          <cell r="AE136" t="str">
            <v>|</v>
          </cell>
          <cell r="AG136" t="str">
            <v>|</v>
          </cell>
          <cell r="AH136" t="str">
            <v>DURAB.(meses)</v>
          </cell>
          <cell r="AI136" t="str">
            <v>|</v>
          </cell>
          <cell r="AJ136" t="str">
            <v>QTDADE</v>
          </cell>
          <cell r="AK136" t="str">
            <v>|</v>
          </cell>
          <cell r="AL136" t="str">
            <v>R$/UN</v>
          </cell>
          <cell r="AM136" t="str">
            <v>|</v>
          </cell>
          <cell r="AO136" t="str">
            <v>|</v>
          </cell>
          <cell r="AP136">
            <v>0</v>
          </cell>
          <cell r="AQ136" t="str">
            <v>|</v>
          </cell>
        </row>
        <row r="137">
          <cell r="A137" t="str">
            <v>|</v>
          </cell>
          <cell r="B137" t="str">
            <v>12</v>
          </cell>
          <cell r="C137" t="str">
            <v>|</v>
          </cell>
          <cell r="D137" t="str">
            <v>Medidor</v>
          </cell>
          <cell r="E137" t="str">
            <v>|</v>
          </cell>
          <cell r="F137">
            <v>1</v>
          </cell>
          <cell r="G137" t="str">
            <v>|</v>
          </cell>
          <cell r="H137">
            <v>1</v>
          </cell>
          <cell r="I137" t="str">
            <v>|</v>
          </cell>
          <cell r="J137">
            <v>500</v>
          </cell>
          <cell r="K137" t="str">
            <v>|</v>
          </cell>
          <cell r="L137">
            <v>500</v>
          </cell>
          <cell r="M137" t="str">
            <v>|</v>
          </cell>
          <cell r="N137">
            <v>0</v>
          </cell>
          <cell r="O137" t="str">
            <v>|</v>
          </cell>
          <cell r="P137">
            <v>11</v>
          </cell>
          <cell r="Q137" t="str">
            <v>|</v>
          </cell>
          <cell r="R137">
            <v>50.000000000000007</v>
          </cell>
          <cell r="S137" t="str">
            <v>|</v>
          </cell>
          <cell r="T137">
            <v>0</v>
          </cell>
          <cell r="U137" t="str">
            <v>|</v>
          </cell>
          <cell r="AA137" t="str">
            <v>|</v>
          </cell>
          <cell r="AB137" t="str">
            <v>12</v>
          </cell>
          <cell r="AC137" t="str">
            <v>|</v>
          </cell>
          <cell r="AE137" t="str">
            <v>|</v>
          </cell>
          <cell r="AG137" t="str">
            <v>|</v>
          </cell>
          <cell r="AH137" t="str">
            <v>--------------</v>
          </cell>
          <cell r="AI137" t="str">
            <v>|</v>
          </cell>
          <cell r="AJ137" t="str">
            <v>-</v>
          </cell>
          <cell r="AK137" t="str">
            <v>|</v>
          </cell>
          <cell r="AL137" t="str">
            <v>-</v>
          </cell>
          <cell r="AM137" t="str">
            <v>|</v>
          </cell>
          <cell r="AO137" t="str">
            <v>|</v>
          </cell>
          <cell r="AP137" t="str">
            <v>-</v>
          </cell>
          <cell r="AQ137" t="str">
            <v>|</v>
          </cell>
        </row>
        <row r="138">
          <cell r="A138" t="str">
            <v>|</v>
          </cell>
          <cell r="B138" t="str">
            <v>13</v>
          </cell>
          <cell r="C138" t="str">
            <v>|</v>
          </cell>
          <cell r="D138" t="str">
            <v>Mecânico Manutenção</v>
          </cell>
          <cell r="E138" t="str">
            <v>|</v>
          </cell>
          <cell r="F138">
            <v>0</v>
          </cell>
          <cell r="G138" t="str">
            <v>|</v>
          </cell>
          <cell r="H138">
            <v>0</v>
          </cell>
          <cell r="I138" t="str">
            <v>|</v>
          </cell>
          <cell r="J138">
            <v>500</v>
          </cell>
          <cell r="K138" t="str">
            <v>|</v>
          </cell>
          <cell r="L138">
            <v>0</v>
          </cell>
          <cell r="M138" t="str">
            <v>|</v>
          </cell>
          <cell r="N138">
            <v>0</v>
          </cell>
          <cell r="O138" t="str">
            <v>|</v>
          </cell>
          <cell r="P138">
            <v>11</v>
          </cell>
          <cell r="Q138" t="str">
            <v>|</v>
          </cell>
          <cell r="R138">
            <v>0</v>
          </cell>
          <cell r="S138" t="str">
            <v>|</v>
          </cell>
          <cell r="T138">
            <v>0</v>
          </cell>
          <cell r="U138" t="str">
            <v>|</v>
          </cell>
          <cell r="AA138" t="str">
            <v>|</v>
          </cell>
          <cell r="AB138" t="str">
            <v>13</v>
          </cell>
          <cell r="AC138" t="str">
            <v>|</v>
          </cell>
          <cell r="AD138" t="str">
            <v xml:space="preserve">          CAPACETE PROTECAO</v>
          </cell>
          <cell r="AE138" t="str">
            <v>|</v>
          </cell>
          <cell r="AF138" t="str">
            <v>pcs.</v>
          </cell>
          <cell r="AG138" t="str">
            <v>|</v>
          </cell>
          <cell r="AH138">
            <v>6</v>
          </cell>
          <cell r="AI138" t="str">
            <v>|</v>
          </cell>
          <cell r="AJ138">
            <v>0</v>
          </cell>
          <cell r="AK138" t="str">
            <v>|</v>
          </cell>
          <cell r="AL138">
            <v>11</v>
          </cell>
          <cell r="AM138" t="str">
            <v>|</v>
          </cell>
          <cell r="AN138">
            <v>0</v>
          </cell>
          <cell r="AO138" t="str">
            <v>|</v>
          </cell>
          <cell r="AQ138" t="str">
            <v>|</v>
          </cell>
        </row>
        <row r="139">
          <cell r="A139" t="str">
            <v>|</v>
          </cell>
          <cell r="B139" t="str">
            <v>14</v>
          </cell>
          <cell r="C139" t="str">
            <v>|</v>
          </cell>
          <cell r="D139" t="str">
            <v>Montador Andaime</v>
          </cell>
          <cell r="E139" t="str">
            <v>|</v>
          </cell>
          <cell r="F139">
            <v>0</v>
          </cell>
          <cell r="G139" t="str">
            <v>|</v>
          </cell>
          <cell r="H139">
            <v>0</v>
          </cell>
          <cell r="I139" t="str">
            <v>|</v>
          </cell>
          <cell r="J139">
            <v>500</v>
          </cell>
          <cell r="K139" t="str">
            <v>|</v>
          </cell>
          <cell r="L139">
            <v>0</v>
          </cell>
          <cell r="M139" t="str">
            <v>|</v>
          </cell>
          <cell r="N139">
            <v>0</v>
          </cell>
          <cell r="O139" t="str">
            <v>|</v>
          </cell>
          <cell r="P139">
            <v>11</v>
          </cell>
          <cell r="Q139" t="str">
            <v>|</v>
          </cell>
          <cell r="R139">
            <v>0</v>
          </cell>
          <cell r="S139" t="str">
            <v>|</v>
          </cell>
          <cell r="T139">
            <v>0</v>
          </cell>
          <cell r="U139" t="str">
            <v>|</v>
          </cell>
          <cell r="AA139" t="str">
            <v>|</v>
          </cell>
          <cell r="AB139" t="str">
            <v>14</v>
          </cell>
          <cell r="AC139" t="str">
            <v>|</v>
          </cell>
          <cell r="AD139" t="str">
            <v xml:space="preserve">          MACACAO          </v>
          </cell>
          <cell r="AE139" t="str">
            <v>|</v>
          </cell>
          <cell r="AF139" t="str">
            <v>pcs.</v>
          </cell>
          <cell r="AG139" t="str">
            <v>|</v>
          </cell>
          <cell r="AH139">
            <v>3</v>
          </cell>
          <cell r="AI139" t="str">
            <v>|</v>
          </cell>
          <cell r="AJ139">
            <v>0</v>
          </cell>
          <cell r="AK139" t="str">
            <v>|</v>
          </cell>
          <cell r="AL139">
            <v>42</v>
          </cell>
          <cell r="AM139" t="str">
            <v>|</v>
          </cell>
          <cell r="AN139">
            <v>0</v>
          </cell>
          <cell r="AO139" t="str">
            <v>|</v>
          </cell>
          <cell r="AQ139" t="str">
            <v>|</v>
          </cell>
        </row>
        <row r="140">
          <cell r="A140" t="str">
            <v>|</v>
          </cell>
          <cell r="B140" t="str">
            <v>15</v>
          </cell>
          <cell r="C140" t="str">
            <v>|</v>
          </cell>
          <cell r="D140" t="str">
            <v>Operador Máquina</v>
          </cell>
          <cell r="E140" t="str">
            <v>|</v>
          </cell>
          <cell r="F140">
            <v>0</v>
          </cell>
          <cell r="G140" t="str">
            <v>|</v>
          </cell>
          <cell r="H140">
            <v>0</v>
          </cell>
          <cell r="I140" t="str">
            <v>|</v>
          </cell>
          <cell r="J140">
            <v>600</v>
          </cell>
          <cell r="K140" t="str">
            <v>|</v>
          </cell>
          <cell r="L140">
            <v>0</v>
          </cell>
          <cell r="M140" t="str">
            <v>|</v>
          </cell>
          <cell r="N140">
            <v>0</v>
          </cell>
          <cell r="O140" t="str">
            <v>|</v>
          </cell>
          <cell r="P140">
            <v>11</v>
          </cell>
          <cell r="Q140" t="str">
            <v>|</v>
          </cell>
          <cell r="R140">
            <v>0</v>
          </cell>
          <cell r="S140" t="str">
            <v>|</v>
          </cell>
          <cell r="T140">
            <v>0</v>
          </cell>
          <cell r="U140" t="str">
            <v>|</v>
          </cell>
          <cell r="AA140" t="str">
            <v>|</v>
          </cell>
          <cell r="AB140" t="str">
            <v>15</v>
          </cell>
          <cell r="AC140" t="str">
            <v>|</v>
          </cell>
          <cell r="AD140" t="str">
            <v xml:space="preserve">          BOTA DE SEGURANCA</v>
          </cell>
          <cell r="AE140" t="str">
            <v>|</v>
          </cell>
          <cell r="AF140" t="str">
            <v>pcs.</v>
          </cell>
          <cell r="AG140" t="str">
            <v>|</v>
          </cell>
          <cell r="AH140">
            <v>3</v>
          </cell>
          <cell r="AI140" t="str">
            <v>|</v>
          </cell>
          <cell r="AJ140">
            <v>0</v>
          </cell>
          <cell r="AK140" t="str">
            <v>|</v>
          </cell>
          <cell r="AL140">
            <v>35</v>
          </cell>
          <cell r="AM140" t="str">
            <v>|</v>
          </cell>
          <cell r="AN140">
            <v>0</v>
          </cell>
          <cell r="AO140" t="str">
            <v>|</v>
          </cell>
          <cell r="AQ140" t="str">
            <v>|</v>
          </cell>
        </row>
        <row r="141">
          <cell r="A141" t="str">
            <v>|</v>
          </cell>
          <cell r="B141" t="str">
            <v>16</v>
          </cell>
          <cell r="C141" t="str">
            <v>|</v>
          </cell>
          <cell r="D141" t="str">
            <v>Eletricista</v>
          </cell>
          <cell r="E141" t="str">
            <v>|</v>
          </cell>
          <cell r="F141">
            <v>1</v>
          </cell>
          <cell r="G141" t="str">
            <v>|</v>
          </cell>
          <cell r="H141">
            <v>1</v>
          </cell>
          <cell r="I141" t="str">
            <v>|</v>
          </cell>
          <cell r="J141">
            <v>800</v>
          </cell>
          <cell r="K141" t="str">
            <v>|</v>
          </cell>
          <cell r="L141">
            <v>800</v>
          </cell>
          <cell r="M141" t="str">
            <v>|</v>
          </cell>
          <cell r="N141">
            <v>0</v>
          </cell>
          <cell r="O141" t="str">
            <v>|</v>
          </cell>
          <cell r="P141">
            <v>11</v>
          </cell>
          <cell r="Q141" t="str">
            <v>|</v>
          </cell>
          <cell r="R141">
            <v>80</v>
          </cell>
          <cell r="S141" t="str">
            <v>|</v>
          </cell>
          <cell r="T141">
            <v>0</v>
          </cell>
          <cell r="U141" t="str">
            <v>|</v>
          </cell>
          <cell r="AA141" t="str">
            <v>|</v>
          </cell>
          <cell r="AB141" t="str">
            <v>16</v>
          </cell>
          <cell r="AC141" t="str">
            <v>|</v>
          </cell>
          <cell r="AD141" t="str">
            <v xml:space="preserve">          OCULOS DE PROTECAO</v>
          </cell>
          <cell r="AE141" t="str">
            <v>|</v>
          </cell>
          <cell r="AF141" t="str">
            <v>pcs.</v>
          </cell>
          <cell r="AG141" t="str">
            <v>|</v>
          </cell>
          <cell r="AH141">
            <v>3</v>
          </cell>
          <cell r="AI141" t="str">
            <v>|</v>
          </cell>
          <cell r="AJ141">
            <v>0</v>
          </cell>
          <cell r="AK141" t="str">
            <v>|</v>
          </cell>
          <cell r="AL141">
            <v>12</v>
          </cell>
          <cell r="AM141" t="str">
            <v>|</v>
          </cell>
          <cell r="AN141">
            <v>0</v>
          </cell>
          <cell r="AO141" t="str">
            <v>|</v>
          </cell>
          <cell r="AQ141" t="str">
            <v>|</v>
          </cell>
        </row>
        <row r="142">
          <cell r="A142" t="str">
            <v>|</v>
          </cell>
          <cell r="B142" t="str">
            <v>17</v>
          </cell>
          <cell r="C142" t="str">
            <v>|</v>
          </cell>
          <cell r="D142" t="str">
            <v>Enfermeiro</v>
          </cell>
          <cell r="E142" t="str">
            <v>|</v>
          </cell>
          <cell r="F142">
            <v>0</v>
          </cell>
          <cell r="G142" t="str">
            <v>|</v>
          </cell>
          <cell r="H142">
            <v>0</v>
          </cell>
          <cell r="I142" t="str">
            <v>|</v>
          </cell>
          <cell r="J142">
            <v>400</v>
          </cell>
          <cell r="K142" t="str">
            <v>|</v>
          </cell>
          <cell r="L142">
            <v>0</v>
          </cell>
          <cell r="M142" t="str">
            <v>|</v>
          </cell>
          <cell r="N142">
            <v>0</v>
          </cell>
          <cell r="O142" t="str">
            <v>|</v>
          </cell>
          <cell r="P142">
            <v>11</v>
          </cell>
          <cell r="Q142" t="str">
            <v>|</v>
          </cell>
          <cell r="R142">
            <v>0</v>
          </cell>
          <cell r="S142" t="str">
            <v>|</v>
          </cell>
          <cell r="T142">
            <v>0</v>
          </cell>
          <cell r="U142" t="str">
            <v>|</v>
          </cell>
          <cell r="AA142" t="str">
            <v>|</v>
          </cell>
          <cell r="AB142" t="str">
            <v>17</v>
          </cell>
          <cell r="AC142" t="str">
            <v>|</v>
          </cell>
          <cell r="AE142" t="str">
            <v>|</v>
          </cell>
          <cell r="AG142" t="str">
            <v>|</v>
          </cell>
          <cell r="AH142">
            <v>0</v>
          </cell>
          <cell r="AI142" t="str">
            <v>|</v>
          </cell>
          <cell r="AJ142">
            <v>0</v>
          </cell>
          <cell r="AK142" t="str">
            <v>|</v>
          </cell>
          <cell r="AL142">
            <v>0</v>
          </cell>
          <cell r="AM142" t="str">
            <v>|</v>
          </cell>
          <cell r="AN142">
            <v>0</v>
          </cell>
          <cell r="AO142" t="str">
            <v>|</v>
          </cell>
          <cell r="AQ142" t="str">
            <v>|</v>
          </cell>
        </row>
        <row r="143">
          <cell r="A143" t="str">
            <v>|</v>
          </cell>
          <cell r="B143" t="str">
            <v>18</v>
          </cell>
          <cell r="C143" t="str">
            <v>|</v>
          </cell>
          <cell r="D143" t="str">
            <v>Vigia</v>
          </cell>
          <cell r="E143" t="str">
            <v>|</v>
          </cell>
          <cell r="F143">
            <v>0</v>
          </cell>
          <cell r="G143" t="str">
            <v>|</v>
          </cell>
          <cell r="H143">
            <v>0</v>
          </cell>
          <cell r="I143" t="str">
            <v>|</v>
          </cell>
          <cell r="J143">
            <v>250</v>
          </cell>
          <cell r="K143" t="str">
            <v>|</v>
          </cell>
          <cell r="L143">
            <v>0</v>
          </cell>
          <cell r="M143" t="str">
            <v>|</v>
          </cell>
          <cell r="N143">
            <v>0</v>
          </cell>
          <cell r="O143" t="str">
            <v>|</v>
          </cell>
          <cell r="P143">
            <v>11</v>
          </cell>
          <cell r="Q143" t="str">
            <v>|</v>
          </cell>
          <cell r="R143">
            <v>0</v>
          </cell>
          <cell r="S143" t="str">
            <v>|</v>
          </cell>
          <cell r="T143">
            <v>0</v>
          </cell>
          <cell r="U143" t="str">
            <v>|</v>
          </cell>
          <cell r="AA143" t="str">
            <v>|</v>
          </cell>
          <cell r="AB143" t="str">
            <v>18</v>
          </cell>
          <cell r="AC143" t="str">
            <v>|</v>
          </cell>
          <cell r="AD143" t="str">
            <v>-----------------------------</v>
          </cell>
          <cell r="AE143" t="str">
            <v>-</v>
          </cell>
          <cell r="AF143" t="str">
            <v>------</v>
          </cell>
          <cell r="AG143" t="str">
            <v>-</v>
          </cell>
          <cell r="AH143" t="str">
            <v>--------------</v>
          </cell>
          <cell r="AI143" t="str">
            <v>-</v>
          </cell>
          <cell r="AJ143" t="str">
            <v>--------------</v>
          </cell>
          <cell r="AK143" t="str">
            <v>-</v>
          </cell>
          <cell r="AL143" t="str">
            <v>--------------</v>
          </cell>
          <cell r="AM143" t="str">
            <v>-</v>
          </cell>
          <cell r="AN143" t="str">
            <v>-</v>
          </cell>
          <cell r="AO143" t="str">
            <v>-</v>
          </cell>
          <cell r="AP143" t="str">
            <v>-</v>
          </cell>
          <cell r="AQ143" t="str">
            <v>|</v>
          </cell>
        </row>
        <row r="144">
          <cell r="A144" t="str">
            <v>|</v>
          </cell>
          <cell r="B144" t="str">
            <v>19</v>
          </cell>
          <cell r="C144" t="str">
            <v>|</v>
          </cell>
          <cell r="D144" t="str">
            <v>Faxineiro</v>
          </cell>
          <cell r="E144" t="str">
            <v>|</v>
          </cell>
          <cell r="F144">
            <v>0</v>
          </cell>
          <cell r="G144" t="str">
            <v>|</v>
          </cell>
          <cell r="H144">
            <v>0</v>
          </cell>
          <cell r="I144" t="str">
            <v>|</v>
          </cell>
          <cell r="J144">
            <v>140</v>
          </cell>
          <cell r="K144" t="str">
            <v>|</v>
          </cell>
          <cell r="L144">
            <v>0</v>
          </cell>
          <cell r="M144" t="str">
            <v>|</v>
          </cell>
          <cell r="N144">
            <v>0</v>
          </cell>
          <cell r="O144" t="str">
            <v>|</v>
          </cell>
          <cell r="P144">
            <v>11</v>
          </cell>
          <cell r="Q144" t="str">
            <v>|</v>
          </cell>
          <cell r="R144">
            <v>0</v>
          </cell>
          <cell r="S144" t="str">
            <v>|</v>
          </cell>
          <cell r="T144">
            <v>0</v>
          </cell>
          <cell r="U144" t="str">
            <v>|</v>
          </cell>
          <cell r="AA144" t="str">
            <v>|</v>
          </cell>
          <cell r="AB144" t="str">
            <v>19</v>
          </cell>
          <cell r="AC144" t="str">
            <v>|</v>
          </cell>
          <cell r="AD144" t="str">
            <v>DESPESAS ADMINISTRATIVAS :</v>
          </cell>
          <cell r="AE144" t="str">
            <v>|</v>
          </cell>
          <cell r="AG144" t="str">
            <v>|</v>
          </cell>
          <cell r="AI144" t="str">
            <v>|</v>
          </cell>
          <cell r="AK144" t="str">
            <v>|</v>
          </cell>
          <cell r="AM144" t="str">
            <v>|</v>
          </cell>
          <cell r="AO144" t="str">
            <v>|</v>
          </cell>
          <cell r="AP144">
            <v>0</v>
          </cell>
          <cell r="AQ144" t="str">
            <v>|</v>
          </cell>
        </row>
        <row r="145">
          <cell r="A145" t="str">
            <v>|</v>
          </cell>
          <cell r="B145" t="str">
            <v>20</v>
          </cell>
          <cell r="C145" t="str">
            <v>|</v>
          </cell>
          <cell r="D145" t="str">
            <v>-----------------------------</v>
          </cell>
          <cell r="E145" t="str">
            <v>-</v>
          </cell>
          <cell r="F145" t="str">
            <v>-</v>
          </cell>
          <cell r="G145" t="str">
            <v>|</v>
          </cell>
          <cell r="H145" t="str">
            <v>-</v>
          </cell>
          <cell r="I145" t="str">
            <v>|</v>
          </cell>
          <cell r="K145" t="str">
            <v>|</v>
          </cell>
          <cell r="M145" t="str">
            <v>|</v>
          </cell>
          <cell r="O145" t="str">
            <v>|</v>
          </cell>
          <cell r="Q145" t="str">
            <v>|</v>
          </cell>
          <cell r="R145">
            <v>0</v>
          </cell>
          <cell r="S145" t="str">
            <v>|</v>
          </cell>
          <cell r="U145" t="str">
            <v>|</v>
          </cell>
          <cell r="AA145" t="str">
            <v>|</v>
          </cell>
          <cell r="AB145" t="str">
            <v>20</v>
          </cell>
          <cell r="AC145" t="str">
            <v>|</v>
          </cell>
          <cell r="AD145" t="str">
            <v xml:space="preserve">          CAFE' MANHA</v>
          </cell>
          <cell r="AE145" t="str">
            <v>|</v>
          </cell>
          <cell r="AF145" t="str">
            <v>un/mes</v>
          </cell>
          <cell r="AG145" t="str">
            <v>|</v>
          </cell>
          <cell r="AH145">
            <v>0</v>
          </cell>
          <cell r="AI145" t="str">
            <v>|</v>
          </cell>
          <cell r="AJ145">
            <v>5</v>
          </cell>
          <cell r="AK145" t="str">
            <v>|</v>
          </cell>
          <cell r="AL145">
            <v>0</v>
          </cell>
          <cell r="AM145" t="str">
            <v>|</v>
          </cell>
          <cell r="AN145">
            <v>0</v>
          </cell>
          <cell r="AO145" t="str">
            <v>|</v>
          </cell>
          <cell r="AP145" t="str">
            <v>-</v>
          </cell>
          <cell r="AQ145" t="str">
            <v>|</v>
          </cell>
        </row>
        <row r="146">
          <cell r="A146" t="str">
            <v>|</v>
          </cell>
          <cell r="B146" t="str">
            <v>21</v>
          </cell>
          <cell r="C146" t="str">
            <v>|</v>
          </cell>
          <cell r="D146" t="str">
            <v>TOTAL FUNCIONARIOS M.O.I.</v>
          </cell>
          <cell r="E146" t="str">
            <v>|</v>
          </cell>
          <cell r="F146">
            <v>9</v>
          </cell>
          <cell r="G146" t="str">
            <v>|</v>
          </cell>
          <cell r="H146">
            <v>9</v>
          </cell>
          <cell r="I146" t="str">
            <v>|</v>
          </cell>
          <cell r="K146" t="str">
            <v>|</v>
          </cell>
          <cell r="M146" t="str">
            <v>|</v>
          </cell>
          <cell r="O146" t="str">
            <v>|</v>
          </cell>
          <cell r="Q146" t="str">
            <v>|</v>
          </cell>
          <cell r="R146">
            <v>0</v>
          </cell>
          <cell r="S146" t="str">
            <v>|</v>
          </cell>
          <cell r="U146" t="str">
            <v>|</v>
          </cell>
          <cell r="AA146" t="str">
            <v>|</v>
          </cell>
          <cell r="AB146" t="str">
            <v>21</v>
          </cell>
          <cell r="AC146" t="str">
            <v>|</v>
          </cell>
          <cell r="AD146" t="str">
            <v xml:space="preserve">          REFEICAO (ALMOCO)</v>
          </cell>
          <cell r="AE146" t="str">
            <v>|</v>
          </cell>
          <cell r="AF146" t="str">
            <v>un/mes</v>
          </cell>
          <cell r="AG146" t="str">
            <v>|</v>
          </cell>
          <cell r="AH146">
            <v>0</v>
          </cell>
          <cell r="AI146" t="str">
            <v>|</v>
          </cell>
          <cell r="AJ146">
            <v>10</v>
          </cell>
          <cell r="AK146" t="str">
            <v>|</v>
          </cell>
          <cell r="AL146">
            <v>0</v>
          </cell>
          <cell r="AM146" t="str">
            <v>|</v>
          </cell>
          <cell r="AN146">
            <v>0</v>
          </cell>
          <cell r="AO146" t="str">
            <v>|</v>
          </cell>
          <cell r="AQ146" t="str">
            <v>|</v>
          </cell>
        </row>
        <row r="147">
          <cell r="A147" t="str">
            <v>|</v>
          </cell>
          <cell r="B147" t="str">
            <v>22</v>
          </cell>
          <cell r="C147" t="str">
            <v>|</v>
          </cell>
          <cell r="D147" t="str">
            <v>-----------------------------</v>
          </cell>
          <cell r="E147" t="str">
            <v>-</v>
          </cell>
          <cell r="F147" t="str">
            <v>-</v>
          </cell>
          <cell r="G147" t="str">
            <v>-</v>
          </cell>
          <cell r="H147" t="str">
            <v>-</v>
          </cell>
          <cell r="I147" t="str">
            <v>-</v>
          </cell>
          <cell r="J147" t="str">
            <v>--------------</v>
          </cell>
          <cell r="K147" t="str">
            <v>-</v>
          </cell>
          <cell r="L147" t="str">
            <v>--------------</v>
          </cell>
          <cell r="M147" t="str">
            <v>-</v>
          </cell>
          <cell r="N147" t="str">
            <v>--------------</v>
          </cell>
          <cell r="O147" t="str">
            <v>-</v>
          </cell>
          <cell r="P147" t="str">
            <v>--------------</v>
          </cell>
          <cell r="Q147" t="str">
            <v>-</v>
          </cell>
          <cell r="R147" t="str">
            <v>-</v>
          </cell>
          <cell r="S147" t="str">
            <v>-</v>
          </cell>
          <cell r="T147" t="str">
            <v>--------------</v>
          </cell>
          <cell r="U147" t="str">
            <v>|</v>
          </cell>
          <cell r="AA147" t="str">
            <v>|</v>
          </cell>
          <cell r="AB147" t="str">
            <v>22</v>
          </cell>
          <cell r="AC147" t="str">
            <v>|</v>
          </cell>
          <cell r="AD147" t="str">
            <v xml:space="preserve">          REFEICAO (JANTA)</v>
          </cell>
          <cell r="AE147" t="str">
            <v>|</v>
          </cell>
          <cell r="AF147" t="str">
            <v>un/mes</v>
          </cell>
          <cell r="AG147" t="str">
            <v>|</v>
          </cell>
          <cell r="AI147" t="str">
            <v>|</v>
          </cell>
          <cell r="AJ147">
            <v>10</v>
          </cell>
          <cell r="AK147" t="str">
            <v>|</v>
          </cell>
          <cell r="AL147">
            <v>0</v>
          </cell>
          <cell r="AM147" t="str">
            <v>|</v>
          </cell>
          <cell r="AN147">
            <v>0</v>
          </cell>
          <cell r="AO147" t="str">
            <v>|</v>
          </cell>
          <cell r="AQ147" t="str">
            <v>|</v>
          </cell>
        </row>
        <row r="148">
          <cell r="A148" t="str">
            <v>|</v>
          </cell>
          <cell r="B148" t="str">
            <v>23</v>
          </cell>
          <cell r="C148" t="str">
            <v>|</v>
          </cell>
          <cell r="D148" t="str">
            <v>MAO DE OBRA DIRETA</v>
          </cell>
          <cell r="E148" t="str">
            <v>|</v>
          </cell>
          <cell r="G148" t="str">
            <v>|</v>
          </cell>
          <cell r="I148" t="str">
            <v>|</v>
          </cell>
          <cell r="K148" t="str">
            <v>|</v>
          </cell>
          <cell r="L148">
            <v>8492</v>
          </cell>
          <cell r="M148" t="str">
            <v>|</v>
          </cell>
          <cell r="N148">
            <v>0</v>
          </cell>
          <cell r="O148" t="str">
            <v>|</v>
          </cell>
          <cell r="Q148" t="str">
            <v>|</v>
          </cell>
          <cell r="R148">
            <v>770</v>
          </cell>
          <cell r="S148" t="str">
            <v>|</v>
          </cell>
          <cell r="T148">
            <v>0</v>
          </cell>
          <cell r="U148" t="str">
            <v>|</v>
          </cell>
          <cell r="AA148" t="str">
            <v>|</v>
          </cell>
          <cell r="AB148" t="str">
            <v>23</v>
          </cell>
          <cell r="AC148" t="str">
            <v>|</v>
          </cell>
          <cell r="AE148" t="str">
            <v>|</v>
          </cell>
          <cell r="AG148" t="str">
            <v>|</v>
          </cell>
          <cell r="AI148" t="str">
            <v>|</v>
          </cell>
          <cell r="AK148" t="str">
            <v>|</v>
          </cell>
          <cell r="AM148" t="str">
            <v>|</v>
          </cell>
          <cell r="AN148">
            <v>0</v>
          </cell>
          <cell r="AO148" t="str">
            <v>|</v>
          </cell>
          <cell r="AQ148" t="str">
            <v>|</v>
          </cell>
        </row>
        <row r="149">
          <cell r="A149" t="str">
            <v>|</v>
          </cell>
          <cell r="B149" t="str">
            <v>24</v>
          </cell>
          <cell r="C149" t="str">
            <v>|</v>
          </cell>
          <cell r="D149" t="str">
            <v>Supervisor Equipe</v>
          </cell>
          <cell r="E149" t="str">
            <v>|</v>
          </cell>
          <cell r="F149">
            <v>0</v>
          </cell>
          <cell r="G149" t="str">
            <v>|</v>
          </cell>
          <cell r="H149">
            <v>2</v>
          </cell>
          <cell r="I149" t="str">
            <v>|</v>
          </cell>
          <cell r="J149">
            <v>1540</v>
          </cell>
          <cell r="K149" t="str">
            <v>|</v>
          </cell>
          <cell r="L149">
            <v>3080</v>
          </cell>
          <cell r="M149" t="str">
            <v>|</v>
          </cell>
          <cell r="N149">
            <v>0</v>
          </cell>
          <cell r="O149" t="str">
            <v>|</v>
          </cell>
          <cell r="P149">
            <v>11</v>
          </cell>
          <cell r="Q149" t="str">
            <v>|</v>
          </cell>
          <cell r="R149">
            <v>308</v>
          </cell>
          <cell r="S149" t="str">
            <v>|</v>
          </cell>
          <cell r="T149">
            <v>0</v>
          </cell>
          <cell r="U149" t="str">
            <v>|</v>
          </cell>
          <cell r="AA149" t="str">
            <v>|</v>
          </cell>
          <cell r="AB149" t="str">
            <v>24</v>
          </cell>
          <cell r="AC149" t="str">
            <v>|</v>
          </cell>
          <cell r="AE149" t="str">
            <v>|</v>
          </cell>
          <cell r="AG149" t="str">
            <v>|</v>
          </cell>
          <cell r="AI149" t="str">
            <v>|</v>
          </cell>
          <cell r="AK149" t="str">
            <v>|</v>
          </cell>
          <cell r="AM149" t="str">
            <v>|</v>
          </cell>
          <cell r="AN149">
            <v>0</v>
          </cell>
          <cell r="AO149" t="str">
            <v>|</v>
          </cell>
          <cell r="AQ149" t="str">
            <v>|</v>
          </cell>
        </row>
        <row r="150">
          <cell r="A150" t="str">
            <v>|</v>
          </cell>
          <cell r="B150" t="str">
            <v>25</v>
          </cell>
          <cell r="C150" t="str">
            <v>|</v>
          </cell>
          <cell r="D150" t="str">
            <v>Jatista</v>
          </cell>
          <cell r="E150" t="str">
            <v>|</v>
          </cell>
          <cell r="F150">
            <v>0</v>
          </cell>
          <cell r="G150" t="str">
            <v>|</v>
          </cell>
          <cell r="H150">
            <v>0</v>
          </cell>
          <cell r="I150" t="str">
            <v>|</v>
          </cell>
          <cell r="J150">
            <v>418</v>
          </cell>
          <cell r="K150" t="str">
            <v>|</v>
          </cell>
          <cell r="L150">
            <v>0</v>
          </cell>
          <cell r="M150" t="str">
            <v>|</v>
          </cell>
          <cell r="N150">
            <v>0</v>
          </cell>
          <cell r="O150" t="str">
            <v>|</v>
          </cell>
          <cell r="P150">
            <v>11</v>
          </cell>
          <cell r="Q150" t="str">
            <v>|</v>
          </cell>
          <cell r="R150">
            <v>0</v>
          </cell>
          <cell r="S150" t="str">
            <v>|</v>
          </cell>
          <cell r="T150">
            <v>0</v>
          </cell>
          <cell r="U150" t="str">
            <v>|</v>
          </cell>
          <cell r="AA150" t="str">
            <v>|</v>
          </cell>
          <cell r="AB150" t="str">
            <v>25</v>
          </cell>
          <cell r="AC150" t="str">
            <v>|</v>
          </cell>
          <cell r="AD150" t="str">
            <v>-----------------------------</v>
          </cell>
          <cell r="AE150" t="str">
            <v>-</v>
          </cell>
          <cell r="AF150" t="str">
            <v>------</v>
          </cell>
          <cell r="AG150" t="str">
            <v>-</v>
          </cell>
          <cell r="AH150" t="str">
            <v>--------------</v>
          </cell>
          <cell r="AI150" t="str">
            <v>-</v>
          </cell>
          <cell r="AJ150" t="str">
            <v>--------------</v>
          </cell>
          <cell r="AK150" t="str">
            <v>-</v>
          </cell>
          <cell r="AL150" t="str">
            <v>--------------</v>
          </cell>
          <cell r="AM150" t="str">
            <v>-</v>
          </cell>
          <cell r="AN150" t="str">
            <v>-</v>
          </cell>
          <cell r="AO150" t="str">
            <v>-</v>
          </cell>
          <cell r="AP150" t="str">
            <v>-</v>
          </cell>
          <cell r="AQ150" t="str">
            <v>|</v>
          </cell>
        </row>
        <row r="151">
          <cell r="A151" t="str">
            <v>|</v>
          </cell>
          <cell r="B151" t="str">
            <v>26</v>
          </cell>
          <cell r="C151" t="str">
            <v>|</v>
          </cell>
          <cell r="D151" t="str">
            <v>Operador Jato</v>
          </cell>
          <cell r="E151" t="str">
            <v>|</v>
          </cell>
          <cell r="F151">
            <v>0</v>
          </cell>
          <cell r="G151" t="str">
            <v>|</v>
          </cell>
          <cell r="H151">
            <v>0</v>
          </cell>
          <cell r="I151" t="str">
            <v>|</v>
          </cell>
          <cell r="J151">
            <v>347.6</v>
          </cell>
          <cell r="K151" t="str">
            <v>|</v>
          </cell>
          <cell r="L151">
            <v>0</v>
          </cell>
          <cell r="M151" t="str">
            <v>|</v>
          </cell>
          <cell r="N151">
            <v>0</v>
          </cell>
          <cell r="O151" t="str">
            <v>|</v>
          </cell>
          <cell r="P151">
            <v>11</v>
          </cell>
          <cell r="Q151" t="str">
            <v>|</v>
          </cell>
          <cell r="R151">
            <v>0</v>
          </cell>
          <cell r="S151" t="str">
            <v>|</v>
          </cell>
          <cell r="T151">
            <v>0</v>
          </cell>
          <cell r="U151" t="str">
            <v>|</v>
          </cell>
          <cell r="AA151" t="str">
            <v>|</v>
          </cell>
          <cell r="AB151" t="str">
            <v>26</v>
          </cell>
          <cell r="AC151" t="str">
            <v>|</v>
          </cell>
          <cell r="AD151" t="str">
            <v>MATERIAIS CONSUMO :</v>
          </cell>
          <cell r="AE151" t="str">
            <v>|</v>
          </cell>
          <cell r="AG151" t="str">
            <v>|</v>
          </cell>
          <cell r="AH151" t="str">
            <v>REND.(m2/un.)</v>
          </cell>
          <cell r="AI151" t="str">
            <v>|</v>
          </cell>
          <cell r="AK151" t="str">
            <v>|</v>
          </cell>
          <cell r="AM151" t="str">
            <v>|</v>
          </cell>
          <cell r="AO151" t="str">
            <v>|</v>
          </cell>
          <cell r="AP151">
            <v>0</v>
          </cell>
          <cell r="AQ151" t="str">
            <v>|</v>
          </cell>
        </row>
        <row r="152">
          <cell r="A152" t="str">
            <v>|</v>
          </cell>
          <cell r="B152" t="str">
            <v>27</v>
          </cell>
          <cell r="C152" t="str">
            <v>|</v>
          </cell>
          <cell r="D152" t="str">
            <v>Mergulh. Jato</v>
          </cell>
          <cell r="E152" t="str">
            <v>|</v>
          </cell>
          <cell r="F152">
            <v>0</v>
          </cell>
          <cell r="G152" t="str">
            <v>|</v>
          </cell>
          <cell r="H152">
            <v>2</v>
          </cell>
          <cell r="I152" t="str">
            <v>|</v>
          </cell>
          <cell r="J152">
            <v>0</v>
          </cell>
          <cell r="K152" t="str">
            <v>|</v>
          </cell>
          <cell r="L152">
            <v>0</v>
          </cell>
          <cell r="M152" t="str">
            <v>|</v>
          </cell>
          <cell r="N152">
            <v>0</v>
          </cell>
          <cell r="O152" t="str">
            <v>|</v>
          </cell>
          <cell r="P152">
            <v>11</v>
          </cell>
          <cell r="Q152" t="str">
            <v>|</v>
          </cell>
          <cell r="R152">
            <v>0</v>
          </cell>
          <cell r="S152" t="str">
            <v>|</v>
          </cell>
          <cell r="T152">
            <v>0</v>
          </cell>
          <cell r="U152" t="str">
            <v>|</v>
          </cell>
          <cell r="AA152" t="str">
            <v>|</v>
          </cell>
          <cell r="AB152" t="str">
            <v>27</v>
          </cell>
          <cell r="AC152" t="str">
            <v>|</v>
          </cell>
          <cell r="AE152" t="str">
            <v>|</v>
          </cell>
          <cell r="AG152" t="str">
            <v>|</v>
          </cell>
          <cell r="AH152" t="str">
            <v>--------------</v>
          </cell>
          <cell r="AI152" t="str">
            <v>|</v>
          </cell>
          <cell r="AK152" t="str">
            <v>|</v>
          </cell>
          <cell r="AM152" t="str">
            <v>|</v>
          </cell>
          <cell r="AO152" t="str">
            <v>|</v>
          </cell>
          <cell r="AP152" t="str">
            <v>-</v>
          </cell>
          <cell r="AQ152" t="str">
            <v>|</v>
          </cell>
        </row>
        <row r="153">
          <cell r="A153" t="str">
            <v>|</v>
          </cell>
          <cell r="B153" t="str">
            <v>28</v>
          </cell>
          <cell r="C153" t="str">
            <v>|</v>
          </cell>
          <cell r="D153" t="str">
            <v>Mergulh. Massa</v>
          </cell>
          <cell r="E153" t="str">
            <v>|</v>
          </cell>
          <cell r="F153">
            <v>0</v>
          </cell>
          <cell r="G153" t="str">
            <v>|</v>
          </cell>
          <cell r="H153">
            <v>2</v>
          </cell>
          <cell r="I153" t="str">
            <v>|</v>
          </cell>
          <cell r="J153">
            <v>0</v>
          </cell>
          <cell r="K153" t="str">
            <v>|</v>
          </cell>
          <cell r="L153">
            <v>0</v>
          </cell>
          <cell r="M153" t="str">
            <v>|</v>
          </cell>
          <cell r="N153">
            <v>0</v>
          </cell>
          <cell r="O153" t="str">
            <v>|</v>
          </cell>
          <cell r="P153">
            <v>11</v>
          </cell>
          <cell r="Q153" t="str">
            <v>|</v>
          </cell>
          <cell r="R153">
            <v>0</v>
          </cell>
          <cell r="S153" t="str">
            <v>|</v>
          </cell>
          <cell r="T153">
            <v>0</v>
          </cell>
          <cell r="U153" t="str">
            <v>|</v>
          </cell>
          <cell r="AA153" t="str">
            <v>|</v>
          </cell>
          <cell r="AB153" t="str">
            <v>28</v>
          </cell>
          <cell r="AC153" t="str">
            <v>|</v>
          </cell>
          <cell r="AD153" t="str">
            <v xml:space="preserve">        TRAPOS P/ LIMPEZA</v>
          </cell>
          <cell r="AE153" t="str">
            <v>|</v>
          </cell>
          <cell r="AF153" t="str">
            <v>Kg</v>
          </cell>
          <cell r="AG153" t="str">
            <v>|</v>
          </cell>
          <cell r="AH153">
            <v>10</v>
          </cell>
          <cell r="AI153" t="str">
            <v>|</v>
          </cell>
          <cell r="AJ153">
            <v>0</v>
          </cell>
          <cell r="AK153" t="str">
            <v>|</v>
          </cell>
          <cell r="AL153">
            <v>1.2</v>
          </cell>
          <cell r="AM153" t="str">
            <v>|</v>
          </cell>
          <cell r="AN153">
            <v>0</v>
          </cell>
          <cell r="AO153" t="str">
            <v>|</v>
          </cell>
          <cell r="AQ153" t="str">
            <v>|</v>
          </cell>
        </row>
        <row r="154">
          <cell r="A154" t="str">
            <v>|</v>
          </cell>
          <cell r="B154" t="str">
            <v>29</v>
          </cell>
          <cell r="C154" t="str">
            <v>|</v>
          </cell>
          <cell r="D154" t="str">
            <v>Fiel</v>
          </cell>
          <cell r="E154" t="str">
            <v>|</v>
          </cell>
          <cell r="F154">
            <v>0</v>
          </cell>
          <cell r="G154" t="str">
            <v>|</v>
          </cell>
          <cell r="H154">
            <v>4</v>
          </cell>
          <cell r="I154" t="str">
            <v>|</v>
          </cell>
          <cell r="J154">
            <v>0</v>
          </cell>
          <cell r="K154" t="str">
            <v>|</v>
          </cell>
          <cell r="L154">
            <v>0</v>
          </cell>
          <cell r="M154" t="str">
            <v>|</v>
          </cell>
          <cell r="N154">
            <v>0</v>
          </cell>
          <cell r="O154" t="str">
            <v>|</v>
          </cell>
          <cell r="P154">
            <v>11</v>
          </cell>
          <cell r="Q154" t="str">
            <v>|</v>
          </cell>
          <cell r="R154">
            <v>0</v>
          </cell>
          <cell r="S154" t="str">
            <v>|</v>
          </cell>
          <cell r="T154">
            <v>0</v>
          </cell>
          <cell r="U154" t="str">
            <v>|</v>
          </cell>
          <cell r="AA154" t="str">
            <v>|</v>
          </cell>
          <cell r="AB154" t="str">
            <v>29</v>
          </cell>
          <cell r="AC154" t="str">
            <v>|</v>
          </cell>
          <cell r="AD154" t="str">
            <v xml:space="preserve">        SOLVENTES P/ LIMPEZA</v>
          </cell>
          <cell r="AE154" t="str">
            <v>|</v>
          </cell>
          <cell r="AF154" t="str">
            <v>lts.</v>
          </cell>
          <cell r="AG154" t="str">
            <v>|</v>
          </cell>
          <cell r="AH154">
            <v>0.5</v>
          </cell>
          <cell r="AI154" t="str">
            <v>|</v>
          </cell>
          <cell r="AJ154">
            <v>0</v>
          </cell>
          <cell r="AK154" t="str">
            <v>|</v>
          </cell>
          <cell r="AL154">
            <v>0.86</v>
          </cell>
          <cell r="AM154" t="str">
            <v>|</v>
          </cell>
          <cell r="AN154">
            <v>0</v>
          </cell>
          <cell r="AO154" t="str">
            <v>|</v>
          </cell>
          <cell r="AQ154" t="str">
            <v>|</v>
          </cell>
        </row>
        <row r="155">
          <cell r="A155" t="str">
            <v>|</v>
          </cell>
          <cell r="B155" t="str">
            <v>30</v>
          </cell>
          <cell r="C155" t="str">
            <v>|</v>
          </cell>
          <cell r="D155" t="str">
            <v>Caldeireiro</v>
          </cell>
          <cell r="E155" t="str">
            <v>|</v>
          </cell>
          <cell r="F155">
            <v>0</v>
          </cell>
          <cell r="G155" t="str">
            <v>|</v>
          </cell>
          <cell r="H155">
            <v>2</v>
          </cell>
          <cell r="I155" t="str">
            <v>|</v>
          </cell>
          <cell r="J155">
            <v>660</v>
          </cell>
          <cell r="K155" t="str">
            <v>|</v>
          </cell>
          <cell r="L155">
            <v>1320</v>
          </cell>
          <cell r="M155" t="str">
            <v>|</v>
          </cell>
          <cell r="N155">
            <v>0</v>
          </cell>
          <cell r="O155" t="str">
            <v>|</v>
          </cell>
          <cell r="P155">
            <v>11</v>
          </cell>
          <cell r="Q155" t="str">
            <v>|</v>
          </cell>
          <cell r="R155">
            <v>132</v>
          </cell>
          <cell r="S155" t="str">
            <v>|</v>
          </cell>
          <cell r="T155">
            <v>0</v>
          </cell>
          <cell r="U155" t="str">
            <v>|</v>
          </cell>
          <cell r="AA155" t="str">
            <v>|</v>
          </cell>
          <cell r="AB155" t="str">
            <v>30</v>
          </cell>
          <cell r="AC155" t="str">
            <v>|</v>
          </cell>
          <cell r="AE155" t="str">
            <v>|</v>
          </cell>
          <cell r="AG155" t="str">
            <v>|</v>
          </cell>
          <cell r="AH155">
            <v>0</v>
          </cell>
          <cell r="AI155" t="str">
            <v>|</v>
          </cell>
          <cell r="AJ155">
            <v>0</v>
          </cell>
          <cell r="AK155" t="str">
            <v>|</v>
          </cell>
          <cell r="AL155">
            <v>0</v>
          </cell>
          <cell r="AM155" t="str">
            <v>|</v>
          </cell>
          <cell r="AN155">
            <v>0</v>
          </cell>
          <cell r="AO155" t="str">
            <v>|</v>
          </cell>
          <cell r="AQ155" t="str">
            <v>|</v>
          </cell>
        </row>
        <row r="156">
          <cell r="A156" t="str">
            <v>|</v>
          </cell>
          <cell r="B156" t="str">
            <v>31</v>
          </cell>
          <cell r="C156" t="str">
            <v>|</v>
          </cell>
          <cell r="D156" t="str">
            <v xml:space="preserve">Soldador </v>
          </cell>
          <cell r="E156" t="str">
            <v>|</v>
          </cell>
          <cell r="F156">
            <v>0</v>
          </cell>
          <cell r="G156" t="str">
            <v>|</v>
          </cell>
          <cell r="H156">
            <v>4</v>
          </cell>
          <cell r="I156" t="str">
            <v>|</v>
          </cell>
          <cell r="J156">
            <v>660</v>
          </cell>
          <cell r="K156" t="str">
            <v>|</v>
          </cell>
          <cell r="L156">
            <v>2640</v>
          </cell>
          <cell r="M156" t="str">
            <v>|</v>
          </cell>
          <cell r="N156">
            <v>0</v>
          </cell>
          <cell r="O156" t="str">
            <v>|</v>
          </cell>
          <cell r="P156">
            <v>11</v>
          </cell>
          <cell r="Q156" t="str">
            <v>|</v>
          </cell>
          <cell r="R156">
            <v>264</v>
          </cell>
          <cell r="S156" t="str">
            <v>|</v>
          </cell>
          <cell r="T156">
            <v>0</v>
          </cell>
          <cell r="U156" t="str">
            <v>|</v>
          </cell>
          <cell r="AA156" t="str">
            <v>|</v>
          </cell>
          <cell r="AB156" t="str">
            <v>31</v>
          </cell>
          <cell r="AC156" t="str">
            <v>|</v>
          </cell>
          <cell r="AE156" t="str">
            <v>|</v>
          </cell>
          <cell r="AG156" t="str">
            <v>|</v>
          </cell>
          <cell r="AH156">
            <v>0</v>
          </cell>
          <cell r="AI156" t="str">
            <v>|</v>
          </cell>
          <cell r="AJ156">
            <v>0</v>
          </cell>
          <cell r="AK156" t="str">
            <v>|</v>
          </cell>
          <cell r="AL156">
            <v>0</v>
          </cell>
          <cell r="AM156" t="str">
            <v>|</v>
          </cell>
          <cell r="AN156">
            <v>0</v>
          </cell>
          <cell r="AO156" t="str">
            <v>|</v>
          </cell>
          <cell r="AQ156" t="str">
            <v>|</v>
          </cell>
        </row>
        <row r="157">
          <cell r="A157" t="str">
            <v>|</v>
          </cell>
          <cell r="B157" t="str">
            <v>32</v>
          </cell>
          <cell r="C157" t="str">
            <v>|</v>
          </cell>
          <cell r="D157" t="str">
            <v>Maçariqueiro</v>
          </cell>
          <cell r="E157" t="str">
            <v>|</v>
          </cell>
          <cell r="F157">
            <v>0</v>
          </cell>
          <cell r="G157" t="str">
            <v>|</v>
          </cell>
          <cell r="H157">
            <v>1</v>
          </cell>
          <cell r="I157" t="str">
            <v>|</v>
          </cell>
          <cell r="J157">
            <v>660</v>
          </cell>
          <cell r="K157" t="str">
            <v>|</v>
          </cell>
          <cell r="L157">
            <v>660</v>
          </cell>
          <cell r="M157" t="str">
            <v>|</v>
          </cell>
          <cell r="N157">
            <v>0</v>
          </cell>
          <cell r="O157" t="str">
            <v>|</v>
          </cell>
          <cell r="P157">
            <v>11</v>
          </cell>
          <cell r="Q157" t="str">
            <v>|</v>
          </cell>
          <cell r="R157">
            <v>66</v>
          </cell>
          <cell r="S157" t="str">
            <v>|</v>
          </cell>
          <cell r="T157">
            <v>0</v>
          </cell>
          <cell r="U157" t="str">
            <v>|</v>
          </cell>
          <cell r="AA157" t="str">
            <v>|</v>
          </cell>
          <cell r="AB157" t="str">
            <v>32</v>
          </cell>
          <cell r="AC157" t="str">
            <v>|</v>
          </cell>
          <cell r="AE157" t="str">
            <v>|</v>
          </cell>
          <cell r="AG157" t="str">
            <v>|</v>
          </cell>
          <cell r="AH157">
            <v>0</v>
          </cell>
          <cell r="AI157" t="str">
            <v>|</v>
          </cell>
          <cell r="AJ157">
            <v>0</v>
          </cell>
          <cell r="AK157" t="str">
            <v>|</v>
          </cell>
          <cell r="AL157">
            <v>0</v>
          </cell>
          <cell r="AM157" t="str">
            <v>|</v>
          </cell>
          <cell r="AN157">
            <v>0</v>
          </cell>
          <cell r="AO157" t="str">
            <v>|</v>
          </cell>
          <cell r="AQ157" t="str">
            <v>|</v>
          </cell>
        </row>
        <row r="158">
          <cell r="A158" t="str">
            <v>|</v>
          </cell>
          <cell r="B158" t="str">
            <v>33</v>
          </cell>
          <cell r="C158" t="str">
            <v>|</v>
          </cell>
          <cell r="D158" t="str">
            <v>Pintor Rolo/Tr</v>
          </cell>
          <cell r="E158" t="str">
            <v>|</v>
          </cell>
          <cell r="F158">
            <v>0</v>
          </cell>
          <cell r="G158" t="str">
            <v>|</v>
          </cell>
          <cell r="H158">
            <v>0</v>
          </cell>
          <cell r="I158" t="str">
            <v>|</v>
          </cell>
          <cell r="J158">
            <v>550</v>
          </cell>
          <cell r="K158" t="str">
            <v>|</v>
          </cell>
          <cell r="L158">
            <v>0</v>
          </cell>
          <cell r="M158" t="str">
            <v>|</v>
          </cell>
          <cell r="N158">
            <v>0</v>
          </cell>
          <cell r="O158" t="str">
            <v>|</v>
          </cell>
          <cell r="P158">
            <v>11</v>
          </cell>
          <cell r="Q158" t="str">
            <v>|</v>
          </cell>
          <cell r="R158">
            <v>0</v>
          </cell>
          <cell r="S158" t="str">
            <v>|</v>
          </cell>
          <cell r="T158">
            <v>0</v>
          </cell>
          <cell r="U158" t="str">
            <v>|</v>
          </cell>
          <cell r="AA158" t="str">
            <v>|</v>
          </cell>
          <cell r="AB158" t="str">
            <v>33</v>
          </cell>
          <cell r="AC158" t="str">
            <v>|</v>
          </cell>
          <cell r="AE158" t="str">
            <v>|</v>
          </cell>
          <cell r="AG158" t="str">
            <v>|</v>
          </cell>
          <cell r="AH158">
            <v>0</v>
          </cell>
          <cell r="AI158" t="str">
            <v>|</v>
          </cell>
          <cell r="AJ158">
            <v>0</v>
          </cell>
          <cell r="AK158" t="str">
            <v>|</v>
          </cell>
          <cell r="AL158">
            <v>0</v>
          </cell>
          <cell r="AM158" t="str">
            <v>|</v>
          </cell>
          <cell r="AN158">
            <v>0</v>
          </cell>
          <cell r="AO158" t="str">
            <v>|</v>
          </cell>
          <cell r="AQ158" t="str">
            <v>|</v>
          </cell>
        </row>
        <row r="159">
          <cell r="A159" t="str">
            <v>|</v>
          </cell>
          <cell r="B159" t="str">
            <v>34</v>
          </cell>
          <cell r="C159" t="str">
            <v>|</v>
          </cell>
          <cell r="D159" t="str">
            <v>Pintor Pistola</v>
          </cell>
          <cell r="E159" t="str">
            <v>|</v>
          </cell>
          <cell r="F159">
            <v>0</v>
          </cell>
          <cell r="G159" t="str">
            <v>|</v>
          </cell>
          <cell r="H159">
            <v>0</v>
          </cell>
          <cell r="I159" t="str">
            <v>|</v>
          </cell>
          <cell r="J159">
            <v>550</v>
          </cell>
          <cell r="K159" t="str">
            <v>|</v>
          </cell>
          <cell r="L159">
            <v>0</v>
          </cell>
          <cell r="M159" t="str">
            <v>|</v>
          </cell>
          <cell r="N159">
            <v>0</v>
          </cell>
          <cell r="O159" t="str">
            <v>|</v>
          </cell>
          <cell r="P159">
            <v>11</v>
          </cell>
          <cell r="Q159" t="str">
            <v>|</v>
          </cell>
          <cell r="R159">
            <v>0</v>
          </cell>
          <cell r="S159" t="str">
            <v>|</v>
          </cell>
          <cell r="T159">
            <v>0</v>
          </cell>
          <cell r="U159" t="str">
            <v>|</v>
          </cell>
          <cell r="AA159" t="str">
            <v>|</v>
          </cell>
          <cell r="AB159" t="str">
            <v>34</v>
          </cell>
          <cell r="AC159" t="str">
            <v>|</v>
          </cell>
          <cell r="AD159" t="str">
            <v>-----------------------------</v>
          </cell>
          <cell r="AE159" t="str">
            <v>-</v>
          </cell>
          <cell r="AF159" t="str">
            <v>------</v>
          </cell>
          <cell r="AG159" t="str">
            <v>-</v>
          </cell>
          <cell r="AH159" t="str">
            <v>--------------</v>
          </cell>
          <cell r="AI159" t="str">
            <v>-</v>
          </cell>
          <cell r="AJ159" t="str">
            <v>--------------</v>
          </cell>
          <cell r="AK159" t="str">
            <v>-</v>
          </cell>
          <cell r="AL159" t="str">
            <v>--------------</v>
          </cell>
          <cell r="AM159" t="str">
            <v>-</v>
          </cell>
          <cell r="AN159" t="str">
            <v>-</v>
          </cell>
          <cell r="AO159" t="str">
            <v>-</v>
          </cell>
          <cell r="AP159" t="str">
            <v>-</v>
          </cell>
          <cell r="AQ159" t="str">
            <v>|</v>
          </cell>
        </row>
        <row r="160">
          <cell r="A160" t="str">
            <v>|</v>
          </cell>
          <cell r="B160" t="str">
            <v>35</v>
          </cell>
          <cell r="C160" t="str">
            <v>|</v>
          </cell>
          <cell r="D160" t="str">
            <v>Pint. Air-Less</v>
          </cell>
          <cell r="E160" t="str">
            <v>|</v>
          </cell>
          <cell r="F160">
            <v>0</v>
          </cell>
          <cell r="G160" t="str">
            <v>|</v>
          </cell>
          <cell r="H160">
            <v>0</v>
          </cell>
          <cell r="I160" t="str">
            <v>|</v>
          </cell>
          <cell r="J160">
            <v>550</v>
          </cell>
          <cell r="K160" t="str">
            <v>|</v>
          </cell>
          <cell r="L160">
            <v>0</v>
          </cell>
          <cell r="M160" t="str">
            <v>|</v>
          </cell>
          <cell r="N160">
            <v>0</v>
          </cell>
          <cell r="O160" t="str">
            <v>|</v>
          </cell>
          <cell r="P160">
            <v>11</v>
          </cell>
          <cell r="Q160" t="str">
            <v>|</v>
          </cell>
          <cell r="R160">
            <v>0</v>
          </cell>
          <cell r="S160" t="str">
            <v>|</v>
          </cell>
          <cell r="T160">
            <v>0</v>
          </cell>
          <cell r="U160" t="str">
            <v>|</v>
          </cell>
          <cell r="AA160" t="str">
            <v>|</v>
          </cell>
          <cell r="AB160" t="str">
            <v>35</v>
          </cell>
          <cell r="AC160" t="str">
            <v>|</v>
          </cell>
          <cell r="AD160" t="str">
            <v>EQUIPAMENTOS/FERRAMENTAL :</v>
          </cell>
          <cell r="AE160" t="str">
            <v>|</v>
          </cell>
          <cell r="AG160" t="str">
            <v>|</v>
          </cell>
          <cell r="AI160" t="str">
            <v>|</v>
          </cell>
          <cell r="AK160" t="str">
            <v>|</v>
          </cell>
          <cell r="AM160" t="str">
            <v>|</v>
          </cell>
          <cell r="AO160" t="str">
            <v>|</v>
          </cell>
          <cell r="AP160">
            <v>0</v>
          </cell>
          <cell r="AQ160" t="str">
            <v>|</v>
          </cell>
        </row>
        <row r="161">
          <cell r="A161" t="str">
            <v>|</v>
          </cell>
          <cell r="B161" t="str">
            <v>36</v>
          </cell>
          <cell r="C161" t="str">
            <v>|</v>
          </cell>
          <cell r="D161" t="str">
            <v>1/2 Oficial</v>
          </cell>
          <cell r="E161" t="str">
            <v>|</v>
          </cell>
          <cell r="F161">
            <v>0</v>
          </cell>
          <cell r="G161" t="str">
            <v>|</v>
          </cell>
          <cell r="H161">
            <v>0</v>
          </cell>
          <cell r="I161" t="str">
            <v>|</v>
          </cell>
          <cell r="J161">
            <v>440</v>
          </cell>
          <cell r="K161" t="str">
            <v>|</v>
          </cell>
          <cell r="L161">
            <v>0</v>
          </cell>
          <cell r="M161" t="str">
            <v>|</v>
          </cell>
          <cell r="N161">
            <v>0</v>
          </cell>
          <cell r="O161" t="str">
            <v>|</v>
          </cell>
          <cell r="P161">
            <v>11</v>
          </cell>
          <cell r="Q161" t="str">
            <v>|</v>
          </cell>
          <cell r="R161">
            <v>0</v>
          </cell>
          <cell r="S161" t="str">
            <v>|</v>
          </cell>
          <cell r="T161">
            <v>0</v>
          </cell>
          <cell r="U161" t="str">
            <v>|</v>
          </cell>
          <cell r="AA161" t="str">
            <v>|</v>
          </cell>
          <cell r="AB161" t="str">
            <v>36</v>
          </cell>
          <cell r="AC161" t="str">
            <v>|</v>
          </cell>
          <cell r="AE161" t="str">
            <v>|</v>
          </cell>
          <cell r="AG161" t="str">
            <v>|</v>
          </cell>
          <cell r="AI161" t="str">
            <v>|</v>
          </cell>
          <cell r="AK161" t="str">
            <v>|</v>
          </cell>
          <cell r="AM161" t="str">
            <v>|</v>
          </cell>
          <cell r="AN161">
            <v>0</v>
          </cell>
          <cell r="AO161" t="str">
            <v>|</v>
          </cell>
          <cell r="AP161" t="str">
            <v>-</v>
          </cell>
          <cell r="AQ161" t="str">
            <v>|</v>
          </cell>
        </row>
        <row r="162">
          <cell r="A162" t="str">
            <v>|</v>
          </cell>
          <cell r="B162" t="str">
            <v>37</v>
          </cell>
          <cell r="C162" t="str">
            <v>|</v>
          </cell>
          <cell r="D162" t="str">
            <v>Ajudante</v>
          </cell>
          <cell r="E162" t="str">
            <v>|</v>
          </cell>
          <cell r="F162">
            <v>0</v>
          </cell>
          <cell r="G162" t="str">
            <v>|</v>
          </cell>
          <cell r="H162">
            <v>2</v>
          </cell>
          <cell r="I162" t="str">
            <v>|</v>
          </cell>
          <cell r="J162">
            <v>396</v>
          </cell>
          <cell r="K162" t="str">
            <v>|</v>
          </cell>
          <cell r="L162">
            <v>792</v>
          </cell>
          <cell r="M162" t="str">
            <v>|</v>
          </cell>
          <cell r="N162">
            <v>0</v>
          </cell>
          <cell r="O162" t="str">
            <v>|</v>
          </cell>
          <cell r="P162">
            <v>11</v>
          </cell>
          <cell r="Q162" t="str">
            <v>|</v>
          </cell>
          <cell r="R162">
            <v>79.2</v>
          </cell>
          <cell r="S162" t="str">
            <v>|</v>
          </cell>
          <cell r="T162">
            <v>0</v>
          </cell>
          <cell r="U162" t="str">
            <v>|</v>
          </cell>
          <cell r="AA162" t="str">
            <v>|</v>
          </cell>
          <cell r="AB162" t="str">
            <v>37</v>
          </cell>
          <cell r="AC162" t="str">
            <v>|</v>
          </cell>
          <cell r="AE162" t="str">
            <v>|</v>
          </cell>
          <cell r="AG162" t="str">
            <v>|</v>
          </cell>
          <cell r="AI162" t="str">
            <v>|</v>
          </cell>
          <cell r="AK162" t="str">
            <v>|</v>
          </cell>
          <cell r="AM162" t="str">
            <v>|</v>
          </cell>
          <cell r="AO162" t="str">
            <v>|</v>
          </cell>
          <cell r="AQ162" t="str">
            <v>|</v>
          </cell>
        </row>
        <row r="163">
          <cell r="A163" t="str">
            <v>|</v>
          </cell>
          <cell r="B163" t="str">
            <v>38</v>
          </cell>
          <cell r="C163" t="str">
            <v>|</v>
          </cell>
          <cell r="D163" t="str">
            <v>-</v>
          </cell>
          <cell r="E163" t="str">
            <v>|</v>
          </cell>
          <cell r="F163">
            <v>0</v>
          </cell>
          <cell r="G163" t="str">
            <v>|</v>
          </cell>
          <cell r="H163">
            <v>4</v>
          </cell>
          <cell r="I163" t="str">
            <v>|</v>
          </cell>
          <cell r="J163" t="str">
            <v>-</v>
          </cell>
          <cell r="K163" t="str">
            <v>|</v>
          </cell>
          <cell r="L163">
            <v>0</v>
          </cell>
          <cell r="M163" t="str">
            <v>|</v>
          </cell>
          <cell r="N163">
            <v>0</v>
          </cell>
          <cell r="O163" t="str">
            <v>|</v>
          </cell>
          <cell r="P163">
            <v>11</v>
          </cell>
          <cell r="Q163" t="str">
            <v>|</v>
          </cell>
          <cell r="R163">
            <v>0</v>
          </cell>
          <cell r="S163" t="str">
            <v>|</v>
          </cell>
          <cell r="T163">
            <v>0</v>
          </cell>
          <cell r="U163" t="str">
            <v>|</v>
          </cell>
          <cell r="AA163" t="str">
            <v>|</v>
          </cell>
          <cell r="AB163" t="str">
            <v>38</v>
          </cell>
          <cell r="AC163" t="str">
            <v>|</v>
          </cell>
          <cell r="AE163" t="str">
            <v>|</v>
          </cell>
          <cell r="AG163" t="str">
            <v>|</v>
          </cell>
          <cell r="AI163" t="str">
            <v>|</v>
          </cell>
          <cell r="AK163" t="str">
            <v>|</v>
          </cell>
          <cell r="AM163" t="str">
            <v>|</v>
          </cell>
          <cell r="AO163" t="str">
            <v>|</v>
          </cell>
          <cell r="AQ163" t="str">
            <v>|</v>
          </cell>
        </row>
        <row r="164">
          <cell r="A164" t="str">
            <v>|</v>
          </cell>
          <cell r="B164" t="str">
            <v>39</v>
          </cell>
          <cell r="C164" t="str">
            <v>|</v>
          </cell>
          <cell r="D164" t="str">
            <v>-----------------------------</v>
          </cell>
          <cell r="E164" t="str">
            <v>-</v>
          </cell>
          <cell r="F164" t="str">
            <v>-</v>
          </cell>
          <cell r="G164" t="str">
            <v>|</v>
          </cell>
          <cell r="H164" t="str">
            <v>-</v>
          </cell>
          <cell r="I164" t="str">
            <v>|</v>
          </cell>
          <cell r="K164" t="str">
            <v>|</v>
          </cell>
          <cell r="M164" t="str">
            <v>|</v>
          </cell>
          <cell r="O164" t="str">
            <v>|</v>
          </cell>
          <cell r="Q164" t="str">
            <v>|</v>
          </cell>
          <cell r="S164" t="str">
            <v>|</v>
          </cell>
          <cell r="U164" t="str">
            <v>|</v>
          </cell>
          <cell r="AA164" t="str">
            <v>|</v>
          </cell>
          <cell r="AB164" t="str">
            <v>39</v>
          </cell>
          <cell r="AC164" t="str">
            <v>|</v>
          </cell>
          <cell r="AE164" t="str">
            <v>|</v>
          </cell>
          <cell r="AG164" t="str">
            <v>|</v>
          </cell>
          <cell r="AI164" t="str">
            <v>|</v>
          </cell>
          <cell r="AK164" t="str">
            <v>|</v>
          </cell>
          <cell r="AM164" t="str">
            <v>|</v>
          </cell>
          <cell r="AO164" t="str">
            <v>|</v>
          </cell>
          <cell r="AQ164" t="str">
            <v>|</v>
          </cell>
        </row>
        <row r="165">
          <cell r="A165" t="str">
            <v>|</v>
          </cell>
          <cell r="B165" t="str">
            <v>40</v>
          </cell>
          <cell r="C165" t="str">
            <v>|</v>
          </cell>
          <cell r="D165" t="str">
            <v>TOTAL FUNCIONARIOS M.O.D.</v>
          </cell>
          <cell r="E165" t="str">
            <v>|</v>
          </cell>
          <cell r="F165">
            <v>0</v>
          </cell>
          <cell r="G165" t="str">
            <v>|</v>
          </cell>
          <cell r="H165">
            <v>23</v>
          </cell>
          <cell r="I165" t="str">
            <v>|</v>
          </cell>
          <cell r="K165" t="str">
            <v>|</v>
          </cell>
          <cell r="M165" t="str">
            <v>|</v>
          </cell>
          <cell r="O165" t="str">
            <v>|</v>
          </cell>
          <cell r="Q165" t="str">
            <v>|</v>
          </cell>
          <cell r="S165" t="str">
            <v>|</v>
          </cell>
          <cell r="U165" t="str">
            <v>|</v>
          </cell>
          <cell r="AA165" t="str">
            <v>|</v>
          </cell>
          <cell r="AB165" t="str">
            <v>40</v>
          </cell>
          <cell r="AC165" t="str">
            <v>|</v>
          </cell>
          <cell r="AE165" t="str">
            <v>|</v>
          </cell>
          <cell r="AG165" t="str">
            <v>|</v>
          </cell>
          <cell r="AI165" t="str">
            <v>|</v>
          </cell>
          <cell r="AK165" t="str">
            <v>|</v>
          </cell>
          <cell r="AM165" t="str">
            <v>|</v>
          </cell>
          <cell r="AO165" t="str">
            <v>|</v>
          </cell>
          <cell r="AQ165" t="str">
            <v>|</v>
          </cell>
        </row>
        <row r="166">
          <cell r="A166" t="str">
            <v>|</v>
          </cell>
          <cell r="B166" t="str">
            <v>41</v>
          </cell>
          <cell r="C166" t="str">
            <v>|</v>
          </cell>
          <cell r="D166" t="str">
            <v>-----------------------------</v>
          </cell>
          <cell r="E166" t="str">
            <v>-</v>
          </cell>
          <cell r="F166" t="str">
            <v>-</v>
          </cell>
          <cell r="G166" t="str">
            <v>-</v>
          </cell>
          <cell r="H166" t="str">
            <v>-</v>
          </cell>
          <cell r="I166" t="str">
            <v>|</v>
          </cell>
          <cell r="J166" t="str">
            <v>-</v>
          </cell>
          <cell r="K166" t="str">
            <v>|</v>
          </cell>
          <cell r="L166" t="str">
            <v>--------------</v>
          </cell>
          <cell r="M166" t="str">
            <v>-</v>
          </cell>
          <cell r="N166" t="str">
            <v>--------------</v>
          </cell>
          <cell r="O166" t="str">
            <v>-</v>
          </cell>
          <cell r="P166" t="str">
            <v>--------------</v>
          </cell>
          <cell r="Q166" t="str">
            <v>-</v>
          </cell>
          <cell r="R166" t="str">
            <v>-</v>
          </cell>
          <cell r="S166" t="str">
            <v>-</v>
          </cell>
          <cell r="T166" t="str">
            <v>--------------</v>
          </cell>
          <cell r="U166" t="str">
            <v>|</v>
          </cell>
          <cell r="AA166" t="str">
            <v>|</v>
          </cell>
          <cell r="AB166" t="str">
            <v>41</v>
          </cell>
          <cell r="AC166" t="str">
            <v>|</v>
          </cell>
          <cell r="AE166" t="str">
            <v>|</v>
          </cell>
          <cell r="AG166" t="str">
            <v>|</v>
          </cell>
          <cell r="AI166" t="str">
            <v>|</v>
          </cell>
          <cell r="AK166" t="str">
            <v>|</v>
          </cell>
          <cell r="AM166" t="str">
            <v>|</v>
          </cell>
          <cell r="AO166" t="str">
            <v>|</v>
          </cell>
          <cell r="AQ166" t="str">
            <v>|</v>
          </cell>
        </row>
        <row r="167">
          <cell r="A167" t="str">
            <v>|</v>
          </cell>
          <cell r="B167" t="str">
            <v>42</v>
          </cell>
          <cell r="C167" t="str">
            <v>|</v>
          </cell>
          <cell r="D167" t="str">
            <v>NUMERO DE FUNCIONARIOS TOTAL</v>
          </cell>
          <cell r="E167" t="str">
            <v>|</v>
          </cell>
          <cell r="F167">
            <v>9</v>
          </cell>
          <cell r="G167" t="str">
            <v>|</v>
          </cell>
          <cell r="H167">
            <v>32</v>
          </cell>
          <cell r="I167" t="str">
            <v>|</v>
          </cell>
          <cell r="K167" t="str">
            <v>|</v>
          </cell>
          <cell r="L167" t="str">
            <v>SUB-TOTAL</v>
          </cell>
          <cell r="M167" t="str">
            <v>|</v>
          </cell>
          <cell r="N167">
            <v>23592</v>
          </cell>
          <cell r="O167" t="str">
            <v>|</v>
          </cell>
          <cell r="Q167" t="str">
            <v>|</v>
          </cell>
          <cell r="S167" t="str">
            <v>|</v>
          </cell>
          <cell r="U167" t="str">
            <v>|</v>
          </cell>
          <cell r="AA167" t="str">
            <v>|</v>
          </cell>
          <cell r="AB167" t="str">
            <v>42</v>
          </cell>
          <cell r="AC167" t="str">
            <v>|</v>
          </cell>
          <cell r="AE167" t="str">
            <v>|</v>
          </cell>
          <cell r="AG167" t="str">
            <v>|</v>
          </cell>
          <cell r="AI167" t="str">
            <v>|</v>
          </cell>
          <cell r="AK167" t="str">
            <v>|</v>
          </cell>
          <cell r="AM167" t="str">
            <v>|</v>
          </cell>
          <cell r="AO167" t="str">
            <v>|</v>
          </cell>
          <cell r="AQ167" t="str">
            <v>|</v>
          </cell>
        </row>
        <row r="168">
          <cell r="A168" t="str">
            <v>|</v>
          </cell>
          <cell r="B168" t="str">
            <v>43</v>
          </cell>
          <cell r="C168" t="str">
            <v>|</v>
          </cell>
          <cell r="D168" t="str">
            <v>-----------------------------</v>
          </cell>
          <cell r="E168" t="str">
            <v>-</v>
          </cell>
          <cell r="F168" t="str">
            <v>-</v>
          </cell>
          <cell r="G168" t="str">
            <v>-</v>
          </cell>
          <cell r="H168" t="str">
            <v>-</v>
          </cell>
          <cell r="I168" t="str">
            <v>-</v>
          </cell>
          <cell r="J168" t="str">
            <v>--------------</v>
          </cell>
          <cell r="K168" t="str">
            <v>|</v>
          </cell>
          <cell r="L168" t="str">
            <v>INSALUBRIDADE</v>
          </cell>
          <cell r="M168" t="str">
            <v>|</v>
          </cell>
          <cell r="N168">
            <v>1664</v>
          </cell>
          <cell r="O168" t="str">
            <v>|</v>
          </cell>
          <cell r="Q168" t="str">
            <v>|</v>
          </cell>
          <cell r="S168" t="str">
            <v>|</v>
          </cell>
          <cell r="U168" t="str">
            <v>|</v>
          </cell>
          <cell r="AA168" t="str">
            <v>|</v>
          </cell>
          <cell r="AB168" t="str">
            <v>43</v>
          </cell>
          <cell r="AC168" t="str">
            <v>|</v>
          </cell>
          <cell r="AE168" t="str">
            <v>|</v>
          </cell>
          <cell r="AG168" t="str">
            <v>|</v>
          </cell>
          <cell r="AI168" t="str">
            <v>|</v>
          </cell>
          <cell r="AK168" t="str">
            <v>|</v>
          </cell>
          <cell r="AM168" t="str">
            <v>|</v>
          </cell>
          <cell r="AO168" t="str">
            <v>|</v>
          </cell>
          <cell r="AQ168" t="str">
            <v>|</v>
          </cell>
        </row>
        <row r="169">
          <cell r="A169" t="str">
            <v>|</v>
          </cell>
          <cell r="B169" t="str">
            <v>44</v>
          </cell>
          <cell r="C169" t="str">
            <v>|</v>
          </cell>
          <cell r="D169" t="str">
            <v>ENCARGOS SOCIAIS DIRETOS</v>
          </cell>
          <cell r="E169" t="str">
            <v>|</v>
          </cell>
          <cell r="F169">
            <v>0.45800000000000002</v>
          </cell>
          <cell r="G169" t="str">
            <v>|</v>
          </cell>
          <cell r="H169">
            <v>11567.248</v>
          </cell>
          <cell r="I169" t="str">
            <v>|</v>
          </cell>
          <cell r="K169" t="str">
            <v>|</v>
          </cell>
          <cell r="L169" t="str">
            <v>PERICULOSIDADE</v>
          </cell>
          <cell r="M169" t="str">
            <v>|</v>
          </cell>
          <cell r="N169">
            <v>0</v>
          </cell>
          <cell r="O169" t="str">
            <v>|</v>
          </cell>
          <cell r="Q169" t="str">
            <v>|</v>
          </cell>
          <cell r="S169" t="str">
            <v>|</v>
          </cell>
          <cell r="U169" t="str">
            <v>|</v>
          </cell>
          <cell r="AA169" t="str">
            <v>|</v>
          </cell>
          <cell r="AB169" t="str">
            <v>44</v>
          </cell>
          <cell r="AC169" t="str">
            <v>|</v>
          </cell>
          <cell r="AE169" t="str">
            <v>|</v>
          </cell>
          <cell r="AG169" t="str">
            <v>|</v>
          </cell>
          <cell r="AI169" t="str">
            <v>|</v>
          </cell>
          <cell r="AK169" t="str">
            <v>|</v>
          </cell>
          <cell r="AM169" t="str">
            <v>|</v>
          </cell>
          <cell r="AO169" t="str">
            <v>|</v>
          </cell>
          <cell r="AQ169" t="str">
            <v>|</v>
          </cell>
        </row>
        <row r="170">
          <cell r="A170" t="str">
            <v>|</v>
          </cell>
          <cell r="B170" t="str">
            <v>45</v>
          </cell>
          <cell r="C170" t="str">
            <v>|</v>
          </cell>
          <cell r="D170" t="str">
            <v>ENCARGOS SOCIAIS INDIRETOS</v>
          </cell>
          <cell r="E170" t="str">
            <v>|</v>
          </cell>
          <cell r="F170">
            <v>0.35699999999999998</v>
          </cell>
          <cell r="G170" t="str">
            <v>|</v>
          </cell>
          <cell r="H170">
            <v>9016.3919999999998</v>
          </cell>
          <cell r="I170" t="str">
            <v>|</v>
          </cell>
          <cell r="K170" t="str">
            <v>|</v>
          </cell>
          <cell r="L170" t="str">
            <v>HORAS EXTRAS</v>
          </cell>
          <cell r="M170" t="str">
            <v>|</v>
          </cell>
          <cell r="N170">
            <v>2280</v>
          </cell>
          <cell r="O170" t="str">
            <v>|</v>
          </cell>
          <cell r="Q170" t="str">
            <v>|</v>
          </cell>
          <cell r="S170" t="str">
            <v>|</v>
          </cell>
          <cell r="U170" t="str">
            <v>|</v>
          </cell>
          <cell r="AA170" t="str">
            <v>|</v>
          </cell>
          <cell r="AB170" t="str">
            <v>45</v>
          </cell>
          <cell r="AC170" t="str">
            <v>|</v>
          </cell>
          <cell r="AE170" t="str">
            <v>|</v>
          </cell>
          <cell r="AG170" t="str">
            <v>|</v>
          </cell>
          <cell r="AI170" t="str">
            <v>|</v>
          </cell>
          <cell r="AK170" t="str">
            <v>|</v>
          </cell>
          <cell r="AM170" t="str">
            <v>|</v>
          </cell>
          <cell r="AO170" t="str">
            <v>|</v>
          </cell>
          <cell r="AQ170" t="str">
            <v>|</v>
          </cell>
        </row>
        <row r="171">
          <cell r="A171" t="str">
            <v>|</v>
          </cell>
          <cell r="B171" t="str">
            <v>46</v>
          </cell>
          <cell r="C171" t="str">
            <v>|</v>
          </cell>
          <cell r="D171" t="str">
            <v>ENCARGOS SOCIAIS S/ Hrs. EXTR.</v>
          </cell>
          <cell r="E171" t="str">
            <v>|</v>
          </cell>
          <cell r="F171">
            <v>0.38800000000000001</v>
          </cell>
          <cell r="G171" t="str">
            <v>|</v>
          </cell>
          <cell r="H171">
            <v>884.64</v>
          </cell>
          <cell r="I171" t="str">
            <v>|</v>
          </cell>
          <cell r="K171" t="str">
            <v>|</v>
          </cell>
          <cell r="L171" t="str">
            <v>ADIC. NOTURNO</v>
          </cell>
          <cell r="M171" t="str">
            <v>|</v>
          </cell>
          <cell r="N171">
            <v>0</v>
          </cell>
          <cell r="O171" t="str">
            <v>|</v>
          </cell>
          <cell r="Q171" t="str">
            <v>|</v>
          </cell>
          <cell r="S171" t="str">
            <v>|</v>
          </cell>
          <cell r="U171" t="str">
            <v>|</v>
          </cell>
          <cell r="AA171" t="str">
            <v>|</v>
          </cell>
          <cell r="AB171" t="str">
            <v>46</v>
          </cell>
          <cell r="AC171" t="str">
            <v>|</v>
          </cell>
          <cell r="AE171" t="str">
            <v>|</v>
          </cell>
          <cell r="AG171" t="str">
            <v>|</v>
          </cell>
          <cell r="AI171" t="str">
            <v>|</v>
          </cell>
          <cell r="AK171" t="str">
            <v>|</v>
          </cell>
          <cell r="AM171" t="str">
            <v>|</v>
          </cell>
          <cell r="AO171" t="str">
            <v>|</v>
          </cell>
          <cell r="AQ171" t="str">
            <v>|</v>
          </cell>
        </row>
        <row r="172">
          <cell r="A172" t="str">
            <v>|</v>
          </cell>
          <cell r="B172" t="str">
            <v>47</v>
          </cell>
          <cell r="C172" t="str">
            <v>|</v>
          </cell>
          <cell r="E172" t="str">
            <v>|</v>
          </cell>
          <cell r="G172" t="str">
            <v>|</v>
          </cell>
          <cell r="H172" t="str">
            <v>--------------</v>
          </cell>
          <cell r="I172" t="str">
            <v>|</v>
          </cell>
          <cell r="K172" t="str">
            <v>|</v>
          </cell>
          <cell r="M172" t="str">
            <v>|</v>
          </cell>
          <cell r="N172" t="str">
            <v>--------------</v>
          </cell>
          <cell r="O172" t="str">
            <v>|</v>
          </cell>
          <cell r="Q172" t="str">
            <v>|</v>
          </cell>
          <cell r="S172" t="str">
            <v>|</v>
          </cell>
          <cell r="U172" t="str">
            <v>|</v>
          </cell>
          <cell r="AA172" t="str">
            <v>|</v>
          </cell>
          <cell r="AB172" t="str">
            <v>47</v>
          </cell>
          <cell r="AC172" t="str">
            <v>|</v>
          </cell>
          <cell r="AE172" t="str">
            <v>|</v>
          </cell>
          <cell r="AG172" t="str">
            <v>|</v>
          </cell>
          <cell r="AI172" t="str">
            <v>|</v>
          </cell>
          <cell r="AK172" t="str">
            <v>|</v>
          </cell>
          <cell r="AM172" t="str">
            <v>|</v>
          </cell>
          <cell r="AO172" t="str">
            <v>|</v>
          </cell>
          <cell r="AQ172" t="str">
            <v>|</v>
          </cell>
        </row>
        <row r="173">
          <cell r="A173" t="str">
            <v>|</v>
          </cell>
          <cell r="B173" t="str">
            <v>48</v>
          </cell>
          <cell r="C173" t="str">
            <v>|</v>
          </cell>
          <cell r="D173" t="str">
            <v>VALOR TOTAL DOS ENCARGOS</v>
          </cell>
          <cell r="E173" t="str">
            <v>|</v>
          </cell>
          <cell r="G173" t="str">
            <v>|</v>
          </cell>
          <cell r="H173">
            <v>21468.28</v>
          </cell>
          <cell r="I173" t="str">
            <v>|</v>
          </cell>
          <cell r="K173" t="str">
            <v>|</v>
          </cell>
          <cell r="L173" t="str">
            <v>TOTAL FOLHA</v>
          </cell>
          <cell r="M173" t="str">
            <v>|</v>
          </cell>
          <cell r="N173">
            <v>27536</v>
          </cell>
          <cell r="O173" t="str">
            <v>|</v>
          </cell>
          <cell r="Q173" t="str">
            <v>|</v>
          </cell>
          <cell r="S173" t="str">
            <v>|</v>
          </cell>
          <cell r="U173" t="str">
            <v>|</v>
          </cell>
          <cell r="AA173" t="str">
            <v>|</v>
          </cell>
          <cell r="AB173" t="str">
            <v>48</v>
          </cell>
          <cell r="AC173" t="str">
            <v>|</v>
          </cell>
          <cell r="AE173" t="str">
            <v>|</v>
          </cell>
          <cell r="AG173" t="str">
            <v>|</v>
          </cell>
          <cell r="AI173" t="str">
            <v>|</v>
          </cell>
          <cell r="AK173" t="str">
            <v>|</v>
          </cell>
          <cell r="AM173" t="str">
            <v>|</v>
          </cell>
          <cell r="AO173" t="str">
            <v>|</v>
          </cell>
          <cell r="AQ173" t="str">
            <v>|</v>
          </cell>
        </row>
        <row r="174">
          <cell r="A174" t="str">
            <v>|</v>
          </cell>
          <cell r="B174" t="str">
            <v>49</v>
          </cell>
          <cell r="C174" t="str">
            <v>|</v>
          </cell>
          <cell r="D174" t="str">
            <v>-----------------------------</v>
          </cell>
          <cell r="E174" t="str">
            <v>-</v>
          </cell>
          <cell r="F174" t="str">
            <v>-</v>
          </cell>
          <cell r="G174" t="str">
            <v>-</v>
          </cell>
          <cell r="H174" t="str">
            <v>-</v>
          </cell>
          <cell r="I174" t="str">
            <v>-</v>
          </cell>
          <cell r="J174" t="str">
            <v>--------------</v>
          </cell>
          <cell r="K174" t="str">
            <v>-</v>
          </cell>
          <cell r="L174" t="str">
            <v>--------------</v>
          </cell>
          <cell r="M174" t="str">
            <v>--------------</v>
          </cell>
          <cell r="N174" t="str">
            <v>--------------</v>
          </cell>
          <cell r="O174" t="str">
            <v>-</v>
          </cell>
          <cell r="P174" t="str">
            <v>--------------</v>
          </cell>
          <cell r="Q174" t="str">
            <v>--------------</v>
          </cell>
          <cell r="R174" t="str">
            <v>-</v>
          </cell>
          <cell r="S174" t="str">
            <v>-</v>
          </cell>
          <cell r="T174" t="str">
            <v>--------------</v>
          </cell>
          <cell r="U174" t="str">
            <v>|</v>
          </cell>
          <cell r="AA174" t="str">
            <v>|</v>
          </cell>
          <cell r="AB174" t="str">
            <v>49</v>
          </cell>
          <cell r="AC174" t="str">
            <v>|</v>
          </cell>
          <cell r="AE174" t="str">
            <v>|</v>
          </cell>
          <cell r="AG174" t="str">
            <v>|</v>
          </cell>
          <cell r="AI174" t="str">
            <v>|</v>
          </cell>
          <cell r="AK174" t="str">
            <v>|</v>
          </cell>
          <cell r="AM174" t="str">
            <v>|</v>
          </cell>
          <cell r="AO174" t="str">
            <v>|</v>
          </cell>
          <cell r="AQ174" t="str">
            <v>|</v>
          </cell>
        </row>
        <row r="175">
          <cell r="A175" t="str">
            <v>|</v>
          </cell>
          <cell r="B175" t="str">
            <v>50</v>
          </cell>
          <cell r="C175" t="str">
            <v>|</v>
          </cell>
          <cell r="I175" t="str">
            <v xml:space="preserve">          </v>
          </cell>
          <cell r="U175" t="str">
            <v>|</v>
          </cell>
          <cell r="AA175" t="str">
            <v>|</v>
          </cell>
          <cell r="AB175" t="str">
            <v>50</v>
          </cell>
          <cell r="AC175" t="str">
            <v>|</v>
          </cell>
          <cell r="AE175" t="str">
            <v>|</v>
          </cell>
          <cell r="AG175" t="str">
            <v>|</v>
          </cell>
          <cell r="AI175" t="str">
            <v>|</v>
          </cell>
          <cell r="AK175" t="str">
            <v>|</v>
          </cell>
          <cell r="AM175" t="str">
            <v>|</v>
          </cell>
          <cell r="AO175" t="str">
            <v>|</v>
          </cell>
          <cell r="AQ175" t="str">
            <v>|</v>
          </cell>
        </row>
        <row r="176">
          <cell r="A176" t="str">
            <v>|</v>
          </cell>
          <cell r="B176" t="str">
            <v>51</v>
          </cell>
          <cell r="C176" t="str">
            <v>|</v>
          </cell>
          <cell r="U176" t="str">
            <v>|</v>
          </cell>
          <cell r="AA176" t="str">
            <v>|</v>
          </cell>
          <cell r="AB176" t="str">
            <v>51</v>
          </cell>
          <cell r="AC176" t="str">
            <v>|</v>
          </cell>
          <cell r="AE176" t="str">
            <v>|</v>
          </cell>
          <cell r="AG176" t="str">
            <v>|</v>
          </cell>
          <cell r="AI176" t="str">
            <v>|</v>
          </cell>
          <cell r="AK176" t="str">
            <v>|</v>
          </cell>
          <cell r="AM176" t="str">
            <v>|</v>
          </cell>
          <cell r="AO176" t="str">
            <v>|</v>
          </cell>
          <cell r="AQ176" t="str">
            <v>|</v>
          </cell>
        </row>
        <row r="177">
          <cell r="A177" t="str">
            <v>|</v>
          </cell>
          <cell r="B177" t="str">
            <v>----</v>
          </cell>
          <cell r="C177" t="str">
            <v>-</v>
          </cell>
          <cell r="D177" t="str">
            <v>-----------------------------</v>
          </cell>
          <cell r="E177" t="str">
            <v>-</v>
          </cell>
          <cell r="F177" t="str">
            <v>-</v>
          </cell>
          <cell r="G177" t="str">
            <v>-</v>
          </cell>
          <cell r="H177" t="str">
            <v>--------------</v>
          </cell>
          <cell r="I177" t="str">
            <v>-</v>
          </cell>
          <cell r="J177" t="str">
            <v>--------------</v>
          </cell>
          <cell r="K177" t="str">
            <v>--------------</v>
          </cell>
          <cell r="L177" t="str">
            <v>--------------</v>
          </cell>
          <cell r="M177" t="str">
            <v>-</v>
          </cell>
          <cell r="N177" t="str">
            <v>--------------</v>
          </cell>
          <cell r="O177" t="str">
            <v>--------------</v>
          </cell>
          <cell r="P177" t="str">
            <v>------------</v>
          </cell>
          <cell r="Q177" t="str">
            <v>-</v>
          </cell>
          <cell r="R177" t="str">
            <v>--------------</v>
          </cell>
          <cell r="S177" t="str">
            <v>-</v>
          </cell>
          <cell r="T177" t="str">
            <v>--------------</v>
          </cell>
          <cell r="U177" t="str">
            <v>|</v>
          </cell>
          <cell r="AA177" t="str">
            <v>|</v>
          </cell>
          <cell r="AB177" t="str">
            <v>52</v>
          </cell>
          <cell r="AC177" t="str">
            <v>|</v>
          </cell>
          <cell r="AD177" t="str">
            <v>-----------------------------</v>
          </cell>
          <cell r="AE177" t="str">
            <v>-</v>
          </cell>
          <cell r="AF177" t="str">
            <v>------</v>
          </cell>
          <cell r="AG177" t="str">
            <v>-</v>
          </cell>
          <cell r="AH177" t="str">
            <v>--------------</v>
          </cell>
          <cell r="AI177" t="str">
            <v>-</v>
          </cell>
          <cell r="AJ177" t="str">
            <v>--------------</v>
          </cell>
          <cell r="AK177" t="str">
            <v>--------------</v>
          </cell>
          <cell r="AL177" t="str">
            <v>--------------</v>
          </cell>
          <cell r="AM177" t="str">
            <v>-</v>
          </cell>
          <cell r="AN177" t="str">
            <v>-</v>
          </cell>
          <cell r="AO177" t="str">
            <v>-</v>
          </cell>
          <cell r="AP177" t="str">
            <v>-</v>
          </cell>
          <cell r="AQ177" t="str">
            <v>|</v>
          </cell>
        </row>
        <row r="178">
          <cell r="A178" t="str">
            <v>|</v>
          </cell>
          <cell r="U178" t="str">
            <v>|</v>
          </cell>
          <cell r="AA178" t="str">
            <v>|</v>
          </cell>
          <cell r="AB178" t="str">
            <v>53</v>
          </cell>
          <cell r="AC178" t="str">
            <v>|</v>
          </cell>
          <cell r="AL178" t="str">
            <v>TOTAL DA FOLHA ------&gt;</v>
          </cell>
          <cell r="AO178" t="str">
            <v>|</v>
          </cell>
          <cell r="AP178">
            <v>0</v>
          </cell>
          <cell r="AQ178" t="str">
            <v>|</v>
          </cell>
        </row>
        <row r="179">
          <cell r="A179" t="str">
            <v>*</v>
          </cell>
          <cell r="B179" t="str">
            <v>====</v>
          </cell>
          <cell r="C179" t="str">
            <v>=</v>
          </cell>
          <cell r="D179" t="str">
            <v>=============================</v>
          </cell>
          <cell r="E179" t="str">
            <v>=</v>
          </cell>
          <cell r="F179" t="str">
            <v>=</v>
          </cell>
          <cell r="G179" t="str">
            <v>=</v>
          </cell>
          <cell r="H179" t="str">
            <v>==============</v>
          </cell>
          <cell r="I179" t="str">
            <v>=</v>
          </cell>
          <cell r="J179" t="str">
            <v>==============</v>
          </cell>
          <cell r="K179" t="str">
            <v>==============</v>
          </cell>
          <cell r="L179" t="str">
            <v>==============</v>
          </cell>
          <cell r="M179" t="str">
            <v>=</v>
          </cell>
          <cell r="N179" t="str">
            <v>==============</v>
          </cell>
          <cell r="O179" t="str">
            <v>==============</v>
          </cell>
          <cell r="P179" t="str">
            <v>============</v>
          </cell>
          <cell r="Q179" t="str">
            <v>=</v>
          </cell>
          <cell r="R179" t="str">
            <v>==============</v>
          </cell>
          <cell r="S179" t="str">
            <v>=</v>
          </cell>
          <cell r="T179" t="str">
            <v>==============</v>
          </cell>
          <cell r="U179" t="str">
            <v>*</v>
          </cell>
          <cell r="AA179" t="str">
            <v>*</v>
          </cell>
          <cell r="AB179" t="str">
            <v>====</v>
          </cell>
          <cell r="AC179" t="str">
            <v>=</v>
          </cell>
          <cell r="AD179" t="str">
            <v>=============================</v>
          </cell>
          <cell r="AE179" t="str">
            <v>=</v>
          </cell>
          <cell r="AF179" t="str">
            <v>======</v>
          </cell>
          <cell r="AG179" t="str">
            <v>=</v>
          </cell>
          <cell r="AH179" t="str">
            <v>==============</v>
          </cell>
          <cell r="AI179" t="str">
            <v>=</v>
          </cell>
          <cell r="AJ179" t="str">
            <v>==============</v>
          </cell>
          <cell r="AK179" t="str">
            <v>==============</v>
          </cell>
          <cell r="AL179" t="str">
            <v>==============</v>
          </cell>
          <cell r="AM179" t="str">
            <v>=</v>
          </cell>
          <cell r="AN179" t="str">
            <v>==============</v>
          </cell>
          <cell r="AO179" t="str">
            <v>=</v>
          </cell>
          <cell r="AP179" t="str">
            <v>=</v>
          </cell>
          <cell r="AQ179" t="str">
            <v>*</v>
          </cell>
        </row>
        <row r="181">
          <cell r="A181" t="str">
            <v>DESPESAS ADM./COORDENACAO (MENSAL)</v>
          </cell>
          <cell r="F181" t="str">
            <v>OBRA:</v>
          </cell>
          <cell r="H181" t="str">
            <v>ELÉTRICA DB 1</v>
          </cell>
          <cell r="J181" t="str">
            <v xml:space="preserve">    PROPOSTA :</v>
          </cell>
          <cell r="L181" t="str">
            <v>CODERN - REFORMA ELÉTRICA DB 1</v>
          </cell>
          <cell r="R181">
            <v>39197</v>
          </cell>
          <cell r="T181" t="str">
            <v>folha nr. 3</v>
          </cell>
          <cell r="AA181" t="str">
            <v xml:space="preserve">FOLHA DE CUSTOS UNITARIOS BASICOS </v>
          </cell>
          <cell r="AF181" t="str">
            <v>OBRA:</v>
          </cell>
          <cell r="AH181" t="str">
            <v>ELÉTRICA DB 1</v>
          </cell>
          <cell r="AK181" t="str">
            <v>PROPOSTA :</v>
          </cell>
          <cell r="AM181" t="str">
            <v>CODERN - REFORMA ELÉTRICA DB 1</v>
          </cell>
        </row>
        <row r="182">
          <cell r="A182" t="str">
            <v>*</v>
          </cell>
          <cell r="B182" t="str">
            <v>====</v>
          </cell>
          <cell r="C182" t="str">
            <v>=</v>
          </cell>
          <cell r="D182" t="str">
            <v>=============================</v>
          </cell>
          <cell r="E182" t="str">
            <v>=</v>
          </cell>
          <cell r="F182" t="str">
            <v>=</v>
          </cell>
          <cell r="G182" t="str">
            <v>=</v>
          </cell>
          <cell r="H182" t="str">
            <v>==============</v>
          </cell>
          <cell r="I182" t="str">
            <v>=</v>
          </cell>
          <cell r="J182" t="str">
            <v>==============</v>
          </cell>
          <cell r="K182" t="str">
            <v>=</v>
          </cell>
          <cell r="L182" t="str">
            <v>==============</v>
          </cell>
          <cell r="M182" t="str">
            <v>=</v>
          </cell>
          <cell r="N182" t="str">
            <v>==============</v>
          </cell>
          <cell r="O182" t="str">
            <v>=</v>
          </cell>
          <cell r="P182" t="str">
            <v>============</v>
          </cell>
          <cell r="Q182" t="str">
            <v>=</v>
          </cell>
          <cell r="R182" t="str">
            <v>==============</v>
          </cell>
          <cell r="S182" t="str">
            <v>=</v>
          </cell>
          <cell r="T182" t="str">
            <v>==============</v>
          </cell>
          <cell r="U182" t="str">
            <v>*</v>
          </cell>
          <cell r="AA182" t="str">
            <v>*</v>
          </cell>
          <cell r="AB182" t="str">
            <v>====</v>
          </cell>
          <cell r="AC182" t="str">
            <v>=</v>
          </cell>
          <cell r="AD182" t="str">
            <v>=============================</v>
          </cell>
          <cell r="AE182" t="str">
            <v>=</v>
          </cell>
          <cell r="AF182" t="str">
            <v>======</v>
          </cell>
          <cell r="AG182" t="str">
            <v>=</v>
          </cell>
          <cell r="AH182" t="str">
            <v>==============</v>
          </cell>
          <cell r="AI182" t="str">
            <v>=</v>
          </cell>
          <cell r="AJ182" t="str">
            <v>==============</v>
          </cell>
          <cell r="AK182" t="str">
            <v>=</v>
          </cell>
          <cell r="AL182" t="str">
            <v>==============</v>
          </cell>
          <cell r="AM182" t="str">
            <v>=</v>
          </cell>
          <cell r="AN182" t="str">
            <v>==============</v>
          </cell>
          <cell r="AO182" t="str">
            <v>=</v>
          </cell>
          <cell r="AP182" t="str">
            <v>=</v>
          </cell>
          <cell r="AQ182" t="str">
            <v>*</v>
          </cell>
        </row>
        <row r="183">
          <cell r="A183" t="str">
            <v>|</v>
          </cell>
          <cell r="C183" t="str">
            <v>|</v>
          </cell>
          <cell r="E183" t="str">
            <v>|</v>
          </cell>
          <cell r="F183" t="str">
            <v>QTDADE</v>
          </cell>
          <cell r="G183" t="str">
            <v>|</v>
          </cell>
          <cell r="H183" t="str">
            <v>QTDADE</v>
          </cell>
          <cell r="I183" t="str">
            <v>|</v>
          </cell>
          <cell r="J183" t="str">
            <v>VALOR UNITARIO</v>
          </cell>
          <cell r="K183" t="str">
            <v>|</v>
          </cell>
          <cell r="L183" t="str">
            <v>VALOR MENSAL</v>
          </cell>
          <cell r="M183" t="str">
            <v>|</v>
          </cell>
          <cell r="N183" t="str">
            <v>TOTAL DO ITEM</v>
          </cell>
          <cell r="O183" t="str">
            <v>|</v>
          </cell>
          <cell r="Q183" t="str">
            <v>|</v>
          </cell>
          <cell r="S183" t="str">
            <v>|</v>
          </cell>
          <cell r="U183" t="str">
            <v>|</v>
          </cell>
          <cell r="AA183" t="str">
            <v>|</v>
          </cell>
          <cell r="AB183" t="str">
            <v>SERVICO : LIXAMENTO MANUAL</v>
          </cell>
          <cell r="AG183" t="str">
            <v>|</v>
          </cell>
          <cell r="AH183" t="str">
            <v>PROD.(m2/hr)</v>
          </cell>
          <cell r="AI183" t="str">
            <v>=</v>
          </cell>
          <cell r="AJ183">
            <v>10</v>
          </cell>
          <cell r="AM183" t="str">
            <v>|</v>
          </cell>
          <cell r="AN183" t="str">
            <v>PRAZO (meses)</v>
          </cell>
          <cell r="AO183" t="str">
            <v>=</v>
          </cell>
          <cell r="AP183">
            <v>0</v>
          </cell>
          <cell r="AQ183" t="str">
            <v>|</v>
          </cell>
        </row>
        <row r="184">
          <cell r="A184" t="str">
            <v>|</v>
          </cell>
          <cell r="B184" t="str">
            <v>ITEM</v>
          </cell>
          <cell r="C184" t="str">
            <v>|</v>
          </cell>
          <cell r="D184" t="str">
            <v>DESCRICAO</v>
          </cell>
          <cell r="E184" t="str">
            <v>|</v>
          </cell>
          <cell r="F184" t="str">
            <v>PREVISTA</v>
          </cell>
          <cell r="G184" t="str">
            <v>|</v>
          </cell>
          <cell r="H184" t="str">
            <v>SOLICITADA</v>
          </cell>
          <cell r="I184" t="str">
            <v>|</v>
          </cell>
          <cell r="J184" t="str">
            <v>(R$)</v>
          </cell>
          <cell r="K184" t="str">
            <v>|</v>
          </cell>
          <cell r="L184" t="str">
            <v>(R$)</v>
          </cell>
          <cell r="M184" t="str">
            <v>|</v>
          </cell>
          <cell r="N184" t="str">
            <v>(R$ / MES)</v>
          </cell>
          <cell r="O184" t="str">
            <v>|</v>
          </cell>
          <cell r="Q184" t="str">
            <v>|</v>
          </cell>
          <cell r="S184" t="str">
            <v>|</v>
          </cell>
          <cell r="U184" t="str">
            <v>|</v>
          </cell>
          <cell r="AA184" t="str">
            <v>|</v>
          </cell>
          <cell r="AB184" t="str">
            <v>----</v>
          </cell>
          <cell r="AC184" t="str">
            <v>-</v>
          </cell>
          <cell r="AD184" t="str">
            <v>-----------------------------</v>
          </cell>
          <cell r="AE184" t="str">
            <v>-</v>
          </cell>
          <cell r="AF184" t="str">
            <v>------</v>
          </cell>
          <cell r="AG184" t="str">
            <v>-</v>
          </cell>
          <cell r="AH184" t="str">
            <v>--------------</v>
          </cell>
          <cell r="AI184" t="str">
            <v>-</v>
          </cell>
          <cell r="AJ184" t="str">
            <v>--------------</v>
          </cell>
          <cell r="AK184" t="str">
            <v>-</v>
          </cell>
          <cell r="AL184" t="str">
            <v>--------------</v>
          </cell>
          <cell r="AM184" t="str">
            <v>-</v>
          </cell>
          <cell r="AN184" t="str">
            <v>-</v>
          </cell>
          <cell r="AO184" t="str">
            <v>-</v>
          </cell>
          <cell r="AP184" t="str">
            <v>-</v>
          </cell>
          <cell r="AQ184" t="str">
            <v>|</v>
          </cell>
        </row>
        <row r="185">
          <cell r="A185" t="str">
            <v>|</v>
          </cell>
          <cell r="B185" t="str">
            <v>----</v>
          </cell>
          <cell r="C185" t="str">
            <v>-</v>
          </cell>
          <cell r="D185" t="str">
            <v>-----------------------------</v>
          </cell>
          <cell r="E185" t="str">
            <v>-</v>
          </cell>
          <cell r="F185" t="str">
            <v>-</v>
          </cell>
          <cell r="G185" t="str">
            <v>-</v>
          </cell>
          <cell r="H185" t="str">
            <v>-</v>
          </cell>
          <cell r="I185" t="str">
            <v>|</v>
          </cell>
          <cell r="J185" t="str">
            <v>--------------</v>
          </cell>
          <cell r="K185" t="str">
            <v>-</v>
          </cell>
          <cell r="L185" t="str">
            <v>--------------</v>
          </cell>
          <cell r="M185" t="str">
            <v>-</v>
          </cell>
          <cell r="N185" t="str">
            <v>--------------</v>
          </cell>
          <cell r="O185" t="str">
            <v>-</v>
          </cell>
          <cell r="P185" t="str">
            <v>------------</v>
          </cell>
          <cell r="Q185" t="str">
            <v>-</v>
          </cell>
          <cell r="R185" t="str">
            <v>--------------</v>
          </cell>
          <cell r="S185" t="str">
            <v>-</v>
          </cell>
          <cell r="T185" t="str">
            <v>--------------</v>
          </cell>
          <cell r="U185" t="str">
            <v>|</v>
          </cell>
          <cell r="AA185" t="str">
            <v>|</v>
          </cell>
          <cell r="AC185" t="str">
            <v>|</v>
          </cell>
          <cell r="AE185" t="str">
            <v>|</v>
          </cell>
          <cell r="AG185" t="str">
            <v>|</v>
          </cell>
          <cell r="AI185" t="str">
            <v>|</v>
          </cell>
          <cell r="AJ185" t="str">
            <v>UNITARIO</v>
          </cell>
          <cell r="AK185" t="str">
            <v>|</v>
          </cell>
          <cell r="AM185" t="str">
            <v>|</v>
          </cell>
          <cell r="AN185" t="str">
            <v>R$</v>
          </cell>
          <cell r="AO185" t="str">
            <v>|</v>
          </cell>
          <cell r="AP185" t="str">
            <v>R$ TOTAL</v>
          </cell>
          <cell r="AQ185" t="str">
            <v>|</v>
          </cell>
        </row>
        <row r="186">
          <cell r="A186" t="str">
            <v>|</v>
          </cell>
          <cell r="B186" t="str">
            <v>01</v>
          </cell>
          <cell r="C186" t="str">
            <v>|</v>
          </cell>
          <cell r="D186" t="str">
            <v>AJUDA DE CUSTO/TRANSFERENCIA</v>
          </cell>
          <cell r="E186" t="str">
            <v>|</v>
          </cell>
          <cell r="F186">
            <v>1</v>
          </cell>
          <cell r="G186" t="str">
            <v>|</v>
          </cell>
          <cell r="H186">
            <v>4</v>
          </cell>
          <cell r="I186" t="str">
            <v>|</v>
          </cell>
          <cell r="J186">
            <v>500</v>
          </cell>
          <cell r="K186" t="str">
            <v>|</v>
          </cell>
          <cell r="L186">
            <v>2000</v>
          </cell>
          <cell r="M186" t="str">
            <v>|</v>
          </cell>
          <cell r="N186">
            <v>2000</v>
          </cell>
          <cell r="O186" t="str">
            <v>|</v>
          </cell>
          <cell r="Q186" t="str">
            <v>|</v>
          </cell>
          <cell r="S186" t="str">
            <v>|</v>
          </cell>
          <cell r="U186" t="str">
            <v>|</v>
          </cell>
          <cell r="AA186" t="str">
            <v>|</v>
          </cell>
          <cell r="AB186" t="str">
            <v>ITEM</v>
          </cell>
          <cell r="AC186" t="str">
            <v>|</v>
          </cell>
          <cell r="AD186" t="str">
            <v>DESCRICAO</v>
          </cell>
          <cell r="AE186" t="str">
            <v>|</v>
          </cell>
          <cell r="AF186" t="str">
            <v xml:space="preserve"> UNID.</v>
          </cell>
          <cell r="AG186" t="str">
            <v>|</v>
          </cell>
          <cell r="AH186" t="str">
            <v>QUANTIDADE</v>
          </cell>
          <cell r="AI186" t="str">
            <v>|</v>
          </cell>
          <cell r="AJ186" t="str">
            <v>R$ / UN.</v>
          </cell>
          <cell r="AK186" t="str">
            <v>|</v>
          </cell>
          <cell r="AL186" t="str">
            <v>MESES</v>
          </cell>
          <cell r="AM186" t="str">
            <v>|</v>
          </cell>
          <cell r="AN186" t="str">
            <v>TOTAL</v>
          </cell>
          <cell r="AO186" t="str">
            <v>|</v>
          </cell>
          <cell r="AP186" t="str">
            <v>ITEM</v>
          </cell>
          <cell r="AQ186" t="str">
            <v>|</v>
          </cell>
        </row>
        <row r="187">
          <cell r="A187" t="str">
            <v>|</v>
          </cell>
          <cell r="B187" t="str">
            <v>02</v>
          </cell>
          <cell r="C187" t="str">
            <v>|</v>
          </cell>
          <cell r="D187" t="str">
            <v>PREMIOS</v>
          </cell>
          <cell r="E187" t="str">
            <v>|</v>
          </cell>
          <cell r="F187">
            <v>1</v>
          </cell>
          <cell r="G187" t="str">
            <v>|</v>
          </cell>
          <cell r="H187">
            <v>0</v>
          </cell>
          <cell r="I187" t="str">
            <v>|</v>
          </cell>
          <cell r="J187">
            <v>220</v>
          </cell>
          <cell r="K187" t="str">
            <v>|</v>
          </cell>
          <cell r="L187">
            <v>0</v>
          </cell>
          <cell r="M187" t="str">
            <v>|</v>
          </cell>
          <cell r="N187">
            <v>0</v>
          </cell>
          <cell r="O187" t="str">
            <v>|</v>
          </cell>
          <cell r="Q187" t="str">
            <v>|</v>
          </cell>
          <cell r="S187" t="str">
            <v>|</v>
          </cell>
          <cell r="U187" t="str">
            <v>|</v>
          </cell>
          <cell r="AA187" t="str">
            <v>|</v>
          </cell>
          <cell r="AB187" t="str">
            <v>----</v>
          </cell>
          <cell r="AC187" t="str">
            <v>-</v>
          </cell>
          <cell r="AD187" t="str">
            <v>-----------------------------</v>
          </cell>
          <cell r="AE187" t="str">
            <v>-</v>
          </cell>
          <cell r="AF187" t="str">
            <v>------</v>
          </cell>
          <cell r="AG187" t="str">
            <v>-</v>
          </cell>
          <cell r="AH187" t="str">
            <v>--------------</v>
          </cell>
          <cell r="AI187" t="str">
            <v>-</v>
          </cell>
          <cell r="AJ187" t="str">
            <v>--------------</v>
          </cell>
          <cell r="AK187" t="str">
            <v>-</v>
          </cell>
          <cell r="AL187" t="str">
            <v>--------------</v>
          </cell>
          <cell r="AM187" t="str">
            <v>-</v>
          </cell>
          <cell r="AN187" t="str">
            <v>--------------</v>
          </cell>
          <cell r="AO187" t="str">
            <v>-</v>
          </cell>
          <cell r="AP187" t="str">
            <v>-</v>
          </cell>
          <cell r="AQ187" t="str">
            <v>|</v>
          </cell>
        </row>
        <row r="188">
          <cell r="A188" t="str">
            <v>|</v>
          </cell>
          <cell r="B188" t="str">
            <v>03</v>
          </cell>
          <cell r="C188" t="str">
            <v>|</v>
          </cell>
          <cell r="D188" t="str">
            <v>DESPESAS ADMINISTRATIVAS -</v>
          </cell>
          <cell r="E188" t="str">
            <v>|</v>
          </cell>
          <cell r="G188" t="str">
            <v>|</v>
          </cell>
          <cell r="I188" t="str">
            <v>|</v>
          </cell>
          <cell r="K188" t="str">
            <v>|</v>
          </cell>
          <cell r="M188" t="str">
            <v>|</v>
          </cell>
          <cell r="O188" t="str">
            <v>|</v>
          </cell>
          <cell r="Q188" t="str">
            <v>|</v>
          </cell>
          <cell r="S188" t="str">
            <v>|</v>
          </cell>
          <cell r="U188" t="str">
            <v>|</v>
          </cell>
          <cell r="AA188" t="str">
            <v>|</v>
          </cell>
          <cell r="AB188" t="str">
            <v>01</v>
          </cell>
          <cell r="AC188" t="str">
            <v>|</v>
          </cell>
          <cell r="AD188" t="str">
            <v>MAO DE OBRA DIRETA:</v>
          </cell>
          <cell r="AE188" t="str">
            <v>|</v>
          </cell>
          <cell r="AG188" t="str">
            <v>|</v>
          </cell>
          <cell r="AI188" t="str">
            <v>|</v>
          </cell>
          <cell r="AK188" t="str">
            <v>|</v>
          </cell>
          <cell r="AM188" t="str">
            <v>|</v>
          </cell>
          <cell r="AO188" t="str">
            <v>|</v>
          </cell>
          <cell r="AP188">
            <v>0</v>
          </cell>
          <cell r="AQ188" t="str">
            <v>|</v>
          </cell>
        </row>
        <row r="189">
          <cell r="A189" t="str">
            <v>|</v>
          </cell>
          <cell r="B189" t="str">
            <v>04</v>
          </cell>
          <cell r="C189" t="str">
            <v>|</v>
          </cell>
          <cell r="D189" t="str">
            <v xml:space="preserve">      ESTADIAS -</v>
          </cell>
          <cell r="E189" t="str">
            <v>|</v>
          </cell>
          <cell r="G189" t="str">
            <v>|</v>
          </cell>
          <cell r="I189" t="str">
            <v>|</v>
          </cell>
          <cell r="K189" t="str">
            <v>|</v>
          </cell>
          <cell r="M189" t="str">
            <v>|</v>
          </cell>
          <cell r="N189">
            <v>930</v>
          </cell>
          <cell r="O189" t="str">
            <v>|</v>
          </cell>
          <cell r="Q189" t="str">
            <v>|</v>
          </cell>
          <cell r="S189" t="str">
            <v>|</v>
          </cell>
          <cell r="U189" t="str">
            <v>|</v>
          </cell>
          <cell r="AA189" t="str">
            <v>|</v>
          </cell>
          <cell r="AB189" t="str">
            <v>02</v>
          </cell>
          <cell r="AC189" t="str">
            <v>|</v>
          </cell>
          <cell r="AD189" t="str">
            <v xml:space="preserve">CHEFE DE EQUIPE   </v>
          </cell>
          <cell r="AE189" t="str">
            <v>|</v>
          </cell>
          <cell r="AF189" t="str">
            <v>H/mes</v>
          </cell>
          <cell r="AG189" t="str">
            <v>|</v>
          </cell>
          <cell r="AH189">
            <v>0</v>
          </cell>
          <cell r="AI189" t="str">
            <v>|</v>
          </cell>
          <cell r="AJ189">
            <v>1540</v>
          </cell>
          <cell r="AK189" t="str">
            <v>|</v>
          </cell>
          <cell r="AL189">
            <v>0</v>
          </cell>
          <cell r="AM189" t="str">
            <v>|</v>
          </cell>
          <cell r="AN189">
            <v>0</v>
          </cell>
          <cell r="AO189" t="str">
            <v>|</v>
          </cell>
          <cell r="AP189" t="str">
            <v>-</v>
          </cell>
          <cell r="AQ189" t="str">
            <v>|</v>
          </cell>
        </row>
        <row r="190">
          <cell r="A190" t="str">
            <v>|</v>
          </cell>
          <cell r="B190" t="str">
            <v>05</v>
          </cell>
          <cell r="C190" t="str">
            <v>|</v>
          </cell>
          <cell r="D190" t="str">
            <v xml:space="preserve">HOTEL        </v>
          </cell>
          <cell r="E190" t="str">
            <v>|</v>
          </cell>
          <cell r="F190">
            <v>0</v>
          </cell>
          <cell r="G190" t="str">
            <v>|</v>
          </cell>
          <cell r="H190">
            <v>0</v>
          </cell>
          <cell r="I190" t="str">
            <v>|</v>
          </cell>
          <cell r="J190">
            <v>85</v>
          </cell>
          <cell r="K190" t="str">
            <v>|</v>
          </cell>
          <cell r="L190">
            <v>0</v>
          </cell>
          <cell r="M190" t="str">
            <v>|</v>
          </cell>
          <cell r="O190" t="str">
            <v>|</v>
          </cell>
          <cell r="Q190" t="str">
            <v>|</v>
          </cell>
          <cell r="S190" t="str">
            <v>|</v>
          </cell>
          <cell r="U190" t="str">
            <v>|</v>
          </cell>
          <cell r="AA190" t="str">
            <v>|</v>
          </cell>
          <cell r="AB190" t="str">
            <v>03</v>
          </cell>
          <cell r="AC190" t="str">
            <v>|</v>
          </cell>
          <cell r="AD190" t="str">
            <v xml:space="preserve">AJUDANTE          </v>
          </cell>
          <cell r="AE190" t="str">
            <v>|</v>
          </cell>
          <cell r="AF190" t="str">
            <v>H/mes</v>
          </cell>
          <cell r="AG190" t="str">
            <v>|</v>
          </cell>
          <cell r="AH190">
            <v>0</v>
          </cell>
          <cell r="AI190" t="str">
            <v>|</v>
          </cell>
          <cell r="AJ190">
            <v>550</v>
          </cell>
          <cell r="AK190" t="str">
            <v>|</v>
          </cell>
          <cell r="AL190">
            <v>0</v>
          </cell>
          <cell r="AM190" t="str">
            <v>|</v>
          </cell>
          <cell r="AN190">
            <v>0</v>
          </cell>
          <cell r="AO190" t="str">
            <v>|</v>
          </cell>
          <cell r="AQ190" t="str">
            <v>|</v>
          </cell>
        </row>
        <row r="191">
          <cell r="A191" t="str">
            <v>|</v>
          </cell>
          <cell r="B191" t="str">
            <v>06</v>
          </cell>
          <cell r="C191" t="str">
            <v>|</v>
          </cell>
          <cell r="D191" t="str">
            <v xml:space="preserve">PENSAO       </v>
          </cell>
          <cell r="E191" t="str">
            <v>|</v>
          </cell>
          <cell r="F191">
            <v>0</v>
          </cell>
          <cell r="G191" t="str">
            <v>|</v>
          </cell>
          <cell r="H191">
            <v>0</v>
          </cell>
          <cell r="I191" t="str">
            <v>|</v>
          </cell>
          <cell r="J191">
            <v>0</v>
          </cell>
          <cell r="K191" t="str">
            <v>|</v>
          </cell>
          <cell r="L191">
            <v>0</v>
          </cell>
          <cell r="M191" t="str">
            <v>|</v>
          </cell>
          <cell r="O191" t="str">
            <v>|</v>
          </cell>
          <cell r="Q191" t="str">
            <v>|</v>
          </cell>
          <cell r="S191" t="str">
            <v>|</v>
          </cell>
          <cell r="U191" t="str">
            <v>|</v>
          </cell>
          <cell r="AA191" t="str">
            <v>|</v>
          </cell>
          <cell r="AB191" t="str">
            <v>04</v>
          </cell>
          <cell r="AC191" t="str">
            <v>|</v>
          </cell>
          <cell r="AE191" t="str">
            <v>|</v>
          </cell>
          <cell r="AG191" t="str">
            <v>|</v>
          </cell>
          <cell r="AI191" t="str">
            <v>|</v>
          </cell>
          <cell r="AJ191">
            <v>0</v>
          </cell>
          <cell r="AK191" t="str">
            <v>|</v>
          </cell>
          <cell r="AL191">
            <v>0</v>
          </cell>
          <cell r="AM191" t="str">
            <v>|</v>
          </cell>
          <cell r="AN191">
            <v>0</v>
          </cell>
          <cell r="AO191" t="str">
            <v>|</v>
          </cell>
          <cell r="AQ191" t="str">
            <v>|</v>
          </cell>
        </row>
        <row r="192">
          <cell r="A192" t="str">
            <v>|</v>
          </cell>
          <cell r="B192" t="str">
            <v>07</v>
          </cell>
          <cell r="C192" t="str">
            <v>|</v>
          </cell>
          <cell r="D192" t="str">
            <v>ALUGUEL APTO.</v>
          </cell>
          <cell r="E192" t="str">
            <v>|</v>
          </cell>
          <cell r="F192">
            <v>4</v>
          </cell>
          <cell r="G192" t="str">
            <v>|</v>
          </cell>
          <cell r="H192">
            <v>0</v>
          </cell>
          <cell r="I192" t="str">
            <v>|</v>
          </cell>
          <cell r="J192">
            <v>1</v>
          </cell>
          <cell r="K192" t="str">
            <v>|</v>
          </cell>
          <cell r="L192">
            <v>0</v>
          </cell>
          <cell r="M192" t="str">
            <v>|</v>
          </cell>
          <cell r="O192" t="str">
            <v>|</v>
          </cell>
          <cell r="Q192" t="str">
            <v>|</v>
          </cell>
          <cell r="S192" t="str">
            <v>|</v>
          </cell>
          <cell r="U192" t="str">
            <v>|</v>
          </cell>
          <cell r="AA192" t="str">
            <v>|</v>
          </cell>
          <cell r="AB192" t="str">
            <v>05</v>
          </cell>
          <cell r="AC192" t="str">
            <v>|</v>
          </cell>
          <cell r="AE192" t="str">
            <v>|</v>
          </cell>
          <cell r="AG192" t="str">
            <v>|</v>
          </cell>
          <cell r="AI192" t="str">
            <v>|</v>
          </cell>
          <cell r="AJ192">
            <v>0</v>
          </cell>
          <cell r="AK192" t="str">
            <v>|</v>
          </cell>
          <cell r="AL192">
            <v>0</v>
          </cell>
          <cell r="AM192" t="str">
            <v>|</v>
          </cell>
          <cell r="AN192">
            <v>0</v>
          </cell>
          <cell r="AO192" t="str">
            <v>|</v>
          </cell>
          <cell r="AQ192" t="str">
            <v>|</v>
          </cell>
        </row>
        <row r="193">
          <cell r="A193" t="str">
            <v>|</v>
          </cell>
          <cell r="B193" t="str">
            <v>08</v>
          </cell>
          <cell r="C193" t="str">
            <v>|</v>
          </cell>
          <cell r="D193" t="str">
            <v xml:space="preserve">ALUGUEL CASA </v>
          </cell>
          <cell r="E193" t="str">
            <v>|</v>
          </cell>
          <cell r="F193">
            <v>0</v>
          </cell>
          <cell r="G193" t="str">
            <v>|</v>
          </cell>
          <cell r="H193">
            <v>1</v>
          </cell>
          <cell r="I193" t="str">
            <v>|</v>
          </cell>
          <cell r="J193">
            <v>600</v>
          </cell>
          <cell r="K193" t="str">
            <v>|</v>
          </cell>
          <cell r="L193">
            <v>600</v>
          </cell>
          <cell r="M193" t="str">
            <v>|</v>
          </cell>
          <cell r="O193" t="str">
            <v>|</v>
          </cell>
          <cell r="Q193" t="str">
            <v>|</v>
          </cell>
          <cell r="S193" t="str">
            <v>|</v>
          </cell>
          <cell r="U193" t="str">
            <v>|</v>
          </cell>
          <cell r="AA193" t="str">
            <v>|</v>
          </cell>
          <cell r="AB193" t="str">
            <v>06</v>
          </cell>
          <cell r="AC193" t="str">
            <v>|</v>
          </cell>
          <cell r="AE193" t="str">
            <v>|</v>
          </cell>
          <cell r="AF193" t="str">
            <v>-</v>
          </cell>
          <cell r="AG193" t="str">
            <v>-</v>
          </cell>
          <cell r="AH193" t="str">
            <v>-</v>
          </cell>
          <cell r="AI193" t="str">
            <v>|</v>
          </cell>
          <cell r="AK193" t="str">
            <v>|</v>
          </cell>
          <cell r="AM193" t="str">
            <v>|</v>
          </cell>
          <cell r="AO193" t="str">
            <v>|</v>
          </cell>
          <cell r="AQ193" t="str">
            <v>|</v>
          </cell>
        </row>
        <row r="194">
          <cell r="A194" t="str">
            <v>|</v>
          </cell>
          <cell r="B194" t="str">
            <v>09</v>
          </cell>
          <cell r="C194" t="str">
            <v>|</v>
          </cell>
          <cell r="D194" t="str">
            <v xml:space="preserve">AGUA         </v>
          </cell>
          <cell r="E194" t="str">
            <v>|</v>
          </cell>
          <cell r="F194">
            <v>0</v>
          </cell>
          <cell r="G194" t="str">
            <v>|</v>
          </cell>
          <cell r="H194">
            <v>1</v>
          </cell>
          <cell r="I194" t="str">
            <v>|</v>
          </cell>
          <cell r="J194">
            <v>80</v>
          </cell>
          <cell r="K194" t="str">
            <v>|</v>
          </cell>
          <cell r="L194">
            <v>80</v>
          </cell>
          <cell r="M194" t="str">
            <v>|</v>
          </cell>
          <cell r="O194" t="str">
            <v>|</v>
          </cell>
          <cell r="Q194" t="str">
            <v>|</v>
          </cell>
          <cell r="S194" t="str">
            <v>|</v>
          </cell>
          <cell r="U194" t="str">
            <v>|</v>
          </cell>
          <cell r="AA194" t="str">
            <v>|</v>
          </cell>
          <cell r="AB194" t="str">
            <v>07</v>
          </cell>
          <cell r="AC194" t="str">
            <v>|</v>
          </cell>
          <cell r="AD194" t="str">
            <v xml:space="preserve">                     TOTAL M.O.D.</v>
          </cell>
          <cell r="AG194" t="str">
            <v>|</v>
          </cell>
          <cell r="AH194">
            <v>0</v>
          </cell>
          <cell r="AI194" t="str">
            <v>|</v>
          </cell>
          <cell r="AK194" t="str">
            <v>|</v>
          </cell>
          <cell r="AM194" t="str">
            <v>|</v>
          </cell>
          <cell r="AO194" t="str">
            <v>|</v>
          </cell>
          <cell r="AQ194" t="str">
            <v>|</v>
          </cell>
        </row>
        <row r="195">
          <cell r="A195" t="str">
            <v>|</v>
          </cell>
          <cell r="B195" t="str">
            <v>10</v>
          </cell>
          <cell r="C195" t="str">
            <v>|</v>
          </cell>
          <cell r="D195" t="str">
            <v xml:space="preserve">LUZ          </v>
          </cell>
          <cell r="E195" t="str">
            <v>|</v>
          </cell>
          <cell r="F195">
            <v>0</v>
          </cell>
          <cell r="G195" t="str">
            <v>|</v>
          </cell>
          <cell r="H195">
            <v>1</v>
          </cell>
          <cell r="I195" t="str">
            <v>|</v>
          </cell>
          <cell r="J195">
            <v>150</v>
          </cell>
          <cell r="K195" t="str">
            <v>|</v>
          </cell>
          <cell r="L195">
            <v>150</v>
          </cell>
          <cell r="M195" t="str">
            <v>|</v>
          </cell>
          <cell r="O195" t="str">
            <v>|</v>
          </cell>
          <cell r="Q195" t="str">
            <v>|</v>
          </cell>
          <cell r="S195" t="str">
            <v>|</v>
          </cell>
          <cell r="U195" t="str">
            <v>|</v>
          </cell>
          <cell r="AA195" t="str">
            <v>|</v>
          </cell>
          <cell r="AB195" t="str">
            <v>08</v>
          </cell>
          <cell r="AC195" t="str">
            <v>|</v>
          </cell>
          <cell r="AD195" t="str">
            <v>-----------------------------</v>
          </cell>
          <cell r="AE195" t="str">
            <v>-</v>
          </cell>
          <cell r="AF195" t="str">
            <v>------</v>
          </cell>
          <cell r="AG195" t="str">
            <v>-</v>
          </cell>
          <cell r="AH195" t="str">
            <v>--------------</v>
          </cell>
          <cell r="AI195" t="str">
            <v>-</v>
          </cell>
          <cell r="AJ195" t="str">
            <v>--------------</v>
          </cell>
          <cell r="AK195" t="str">
            <v>-</v>
          </cell>
          <cell r="AL195" t="str">
            <v>--------------</v>
          </cell>
          <cell r="AM195" t="str">
            <v>-</v>
          </cell>
          <cell r="AN195" t="str">
            <v>-</v>
          </cell>
          <cell r="AO195" t="str">
            <v>-</v>
          </cell>
          <cell r="AP195" t="str">
            <v>-</v>
          </cell>
          <cell r="AQ195" t="str">
            <v>|</v>
          </cell>
        </row>
        <row r="196">
          <cell r="A196" t="str">
            <v>|</v>
          </cell>
          <cell r="B196" t="str">
            <v>11</v>
          </cell>
          <cell r="C196" t="str">
            <v>|</v>
          </cell>
          <cell r="D196" t="str">
            <v xml:space="preserve">IMPOSTOS     </v>
          </cell>
          <cell r="E196" t="str">
            <v>|</v>
          </cell>
          <cell r="F196">
            <v>0</v>
          </cell>
          <cell r="G196" t="str">
            <v>|</v>
          </cell>
          <cell r="H196">
            <v>1</v>
          </cell>
          <cell r="I196" t="str">
            <v>|</v>
          </cell>
          <cell r="J196">
            <v>100</v>
          </cell>
          <cell r="K196" t="str">
            <v>|</v>
          </cell>
          <cell r="L196">
            <v>100</v>
          </cell>
          <cell r="M196" t="str">
            <v>|</v>
          </cell>
          <cell r="O196" t="str">
            <v>|</v>
          </cell>
          <cell r="Q196" t="str">
            <v>|</v>
          </cell>
          <cell r="S196" t="str">
            <v>|</v>
          </cell>
          <cell r="U196" t="str">
            <v>|</v>
          </cell>
          <cell r="AA196" t="str">
            <v>|</v>
          </cell>
          <cell r="AB196" t="str">
            <v>11</v>
          </cell>
          <cell r="AC196" t="str">
            <v>|</v>
          </cell>
          <cell r="AD196" t="str">
            <v>E.P.I'S :</v>
          </cell>
          <cell r="AE196" t="str">
            <v>|</v>
          </cell>
          <cell r="AG196" t="str">
            <v>|</v>
          </cell>
          <cell r="AH196" t="str">
            <v>DURAB.(meses)</v>
          </cell>
          <cell r="AI196" t="str">
            <v>|</v>
          </cell>
          <cell r="AJ196" t="str">
            <v>QTDADE</v>
          </cell>
          <cell r="AK196" t="str">
            <v>|</v>
          </cell>
          <cell r="AL196" t="str">
            <v>R$/UN</v>
          </cell>
          <cell r="AM196" t="str">
            <v>|</v>
          </cell>
          <cell r="AO196" t="str">
            <v>|</v>
          </cell>
          <cell r="AP196">
            <v>0</v>
          </cell>
          <cell r="AQ196" t="str">
            <v>|</v>
          </cell>
        </row>
        <row r="197">
          <cell r="A197" t="str">
            <v>|</v>
          </cell>
          <cell r="B197" t="str">
            <v>12</v>
          </cell>
          <cell r="C197" t="str">
            <v>|</v>
          </cell>
          <cell r="D197" t="str">
            <v xml:space="preserve">CONDOMINIO   </v>
          </cell>
          <cell r="E197" t="str">
            <v>|</v>
          </cell>
          <cell r="F197">
            <v>4</v>
          </cell>
          <cell r="G197" t="str">
            <v>|</v>
          </cell>
          <cell r="H197">
            <v>0</v>
          </cell>
          <cell r="I197" t="str">
            <v>|</v>
          </cell>
          <cell r="J197">
            <v>0.5</v>
          </cell>
          <cell r="K197" t="str">
            <v>|</v>
          </cell>
          <cell r="L197">
            <v>0</v>
          </cell>
          <cell r="M197" t="str">
            <v>|</v>
          </cell>
          <cell r="O197" t="str">
            <v>|</v>
          </cell>
          <cell r="Q197" t="str">
            <v>|</v>
          </cell>
          <cell r="S197" t="str">
            <v>|</v>
          </cell>
          <cell r="U197" t="str">
            <v>|</v>
          </cell>
          <cell r="AA197" t="str">
            <v>|</v>
          </cell>
          <cell r="AB197" t="str">
            <v>12</v>
          </cell>
          <cell r="AC197" t="str">
            <v>|</v>
          </cell>
          <cell r="AE197" t="str">
            <v>|</v>
          </cell>
          <cell r="AG197" t="str">
            <v>|</v>
          </cell>
          <cell r="AH197" t="str">
            <v>--------------</v>
          </cell>
          <cell r="AI197" t="str">
            <v>|</v>
          </cell>
          <cell r="AJ197" t="str">
            <v>-</v>
          </cell>
          <cell r="AK197" t="str">
            <v>|</v>
          </cell>
          <cell r="AL197" t="str">
            <v>-</v>
          </cell>
          <cell r="AM197" t="str">
            <v>|</v>
          </cell>
          <cell r="AO197" t="str">
            <v>|</v>
          </cell>
          <cell r="AP197" t="str">
            <v>-</v>
          </cell>
          <cell r="AQ197" t="str">
            <v>|</v>
          </cell>
        </row>
        <row r="198">
          <cell r="A198" t="str">
            <v>|</v>
          </cell>
          <cell r="B198" t="str">
            <v>13</v>
          </cell>
          <cell r="C198" t="str">
            <v>|</v>
          </cell>
          <cell r="D198" t="str">
            <v xml:space="preserve">      TELEFONE -</v>
          </cell>
          <cell r="E198" t="str">
            <v>|</v>
          </cell>
          <cell r="G198" t="str">
            <v>|</v>
          </cell>
          <cell r="I198" t="str">
            <v>|</v>
          </cell>
          <cell r="K198" t="str">
            <v>|</v>
          </cell>
          <cell r="M198" t="str">
            <v>|</v>
          </cell>
          <cell r="N198">
            <v>300</v>
          </cell>
          <cell r="O198" t="str">
            <v>|</v>
          </cell>
          <cell r="Q198" t="str">
            <v>|</v>
          </cell>
          <cell r="S198" t="str">
            <v>|</v>
          </cell>
          <cell r="U198" t="str">
            <v>|</v>
          </cell>
          <cell r="AA198" t="str">
            <v>|</v>
          </cell>
          <cell r="AB198" t="str">
            <v>13</v>
          </cell>
          <cell r="AC198" t="str">
            <v>|</v>
          </cell>
          <cell r="AD198" t="str">
            <v xml:space="preserve">          CAPACETE PROTECAO</v>
          </cell>
          <cell r="AE198" t="str">
            <v>|</v>
          </cell>
          <cell r="AF198" t="str">
            <v>pcs.</v>
          </cell>
          <cell r="AG198" t="str">
            <v>|</v>
          </cell>
          <cell r="AH198">
            <v>6</v>
          </cell>
          <cell r="AI198" t="str">
            <v>|</v>
          </cell>
          <cell r="AJ198">
            <v>0</v>
          </cell>
          <cell r="AK198" t="str">
            <v>|</v>
          </cell>
          <cell r="AL198">
            <v>11</v>
          </cell>
          <cell r="AM198" t="str">
            <v>|</v>
          </cell>
          <cell r="AN198">
            <v>0</v>
          </cell>
          <cell r="AO198" t="str">
            <v>|</v>
          </cell>
          <cell r="AQ198" t="str">
            <v>|</v>
          </cell>
        </row>
        <row r="199">
          <cell r="A199" t="str">
            <v>|</v>
          </cell>
          <cell r="B199" t="str">
            <v>14</v>
          </cell>
          <cell r="C199" t="str">
            <v>|</v>
          </cell>
          <cell r="D199" t="str">
            <v xml:space="preserve">ALUGUEL      </v>
          </cell>
          <cell r="E199" t="str">
            <v>|</v>
          </cell>
          <cell r="F199">
            <v>1</v>
          </cell>
          <cell r="G199" t="str">
            <v>|</v>
          </cell>
          <cell r="H199">
            <v>0</v>
          </cell>
          <cell r="I199" t="str">
            <v>|</v>
          </cell>
          <cell r="J199">
            <v>100</v>
          </cell>
          <cell r="K199" t="str">
            <v>|</v>
          </cell>
          <cell r="L199">
            <v>0</v>
          </cell>
          <cell r="M199" t="str">
            <v>|</v>
          </cell>
          <cell r="O199" t="str">
            <v>|</v>
          </cell>
          <cell r="Q199" t="str">
            <v>|</v>
          </cell>
          <cell r="S199" t="str">
            <v>|</v>
          </cell>
          <cell r="U199" t="str">
            <v>|</v>
          </cell>
          <cell r="AA199" t="str">
            <v>|</v>
          </cell>
          <cell r="AB199" t="str">
            <v>14</v>
          </cell>
          <cell r="AC199" t="str">
            <v>|</v>
          </cell>
          <cell r="AD199" t="str">
            <v xml:space="preserve">          MACACAO          </v>
          </cell>
          <cell r="AE199" t="str">
            <v>|</v>
          </cell>
          <cell r="AF199" t="str">
            <v>pcs.</v>
          </cell>
          <cell r="AG199" t="str">
            <v>|</v>
          </cell>
          <cell r="AH199">
            <v>3</v>
          </cell>
          <cell r="AI199" t="str">
            <v>|</v>
          </cell>
          <cell r="AJ199">
            <v>0</v>
          </cell>
          <cell r="AK199" t="str">
            <v>|</v>
          </cell>
          <cell r="AL199">
            <v>42</v>
          </cell>
          <cell r="AM199" t="str">
            <v>|</v>
          </cell>
          <cell r="AN199">
            <v>0</v>
          </cell>
          <cell r="AO199" t="str">
            <v>|</v>
          </cell>
          <cell r="AQ199" t="str">
            <v>|</v>
          </cell>
        </row>
        <row r="200">
          <cell r="A200" t="str">
            <v>|</v>
          </cell>
          <cell r="B200" t="str">
            <v>15</v>
          </cell>
          <cell r="C200" t="str">
            <v>|</v>
          </cell>
          <cell r="D200" t="str">
            <v xml:space="preserve">CONTA        </v>
          </cell>
          <cell r="E200" t="str">
            <v>|</v>
          </cell>
          <cell r="F200">
            <v>1</v>
          </cell>
          <cell r="G200" t="str">
            <v>|</v>
          </cell>
          <cell r="H200">
            <v>1</v>
          </cell>
          <cell r="I200" t="str">
            <v>|</v>
          </cell>
          <cell r="J200">
            <v>300</v>
          </cell>
          <cell r="K200" t="str">
            <v>|</v>
          </cell>
          <cell r="L200">
            <v>300</v>
          </cell>
          <cell r="M200" t="str">
            <v>|</v>
          </cell>
          <cell r="O200" t="str">
            <v>|</v>
          </cell>
          <cell r="Q200" t="str">
            <v>|</v>
          </cell>
          <cell r="S200" t="str">
            <v>|</v>
          </cell>
          <cell r="U200" t="str">
            <v>|</v>
          </cell>
          <cell r="AA200" t="str">
            <v>|</v>
          </cell>
          <cell r="AB200" t="str">
            <v>15</v>
          </cell>
          <cell r="AC200" t="str">
            <v>|</v>
          </cell>
          <cell r="AD200" t="str">
            <v xml:space="preserve">          BOTA DE SEGURANCA</v>
          </cell>
          <cell r="AE200" t="str">
            <v>|</v>
          </cell>
          <cell r="AF200" t="str">
            <v>pcs.</v>
          </cell>
          <cell r="AG200" t="str">
            <v>|</v>
          </cell>
          <cell r="AH200">
            <v>3</v>
          </cell>
          <cell r="AI200" t="str">
            <v>|</v>
          </cell>
          <cell r="AJ200">
            <v>0</v>
          </cell>
          <cell r="AK200" t="str">
            <v>|</v>
          </cell>
          <cell r="AL200">
            <v>35</v>
          </cell>
          <cell r="AM200" t="str">
            <v>|</v>
          </cell>
          <cell r="AN200">
            <v>0</v>
          </cell>
          <cell r="AO200" t="str">
            <v>|</v>
          </cell>
          <cell r="AQ200" t="str">
            <v>|</v>
          </cell>
        </row>
        <row r="201">
          <cell r="A201" t="str">
            <v>|</v>
          </cell>
          <cell r="B201" t="str">
            <v>16</v>
          </cell>
          <cell r="C201" t="str">
            <v>|</v>
          </cell>
          <cell r="D201" t="str">
            <v xml:space="preserve">      MALOTE</v>
          </cell>
          <cell r="E201" t="str">
            <v>|</v>
          </cell>
          <cell r="G201" t="str">
            <v>|</v>
          </cell>
          <cell r="I201" t="str">
            <v>|</v>
          </cell>
          <cell r="J201">
            <v>60</v>
          </cell>
          <cell r="K201" t="str">
            <v>|</v>
          </cell>
          <cell r="L201">
            <v>0</v>
          </cell>
          <cell r="M201" t="str">
            <v>|</v>
          </cell>
          <cell r="N201">
            <v>0</v>
          </cell>
          <cell r="O201" t="str">
            <v>|</v>
          </cell>
          <cell r="Q201" t="str">
            <v>|</v>
          </cell>
          <cell r="S201" t="str">
            <v>|</v>
          </cell>
          <cell r="U201" t="str">
            <v>|</v>
          </cell>
          <cell r="AA201" t="str">
            <v>|</v>
          </cell>
          <cell r="AB201" t="str">
            <v>16</v>
          </cell>
          <cell r="AC201" t="str">
            <v>|</v>
          </cell>
          <cell r="AD201" t="str">
            <v xml:space="preserve">          OCULOS DE PROTECAO</v>
          </cell>
          <cell r="AE201" t="str">
            <v>|</v>
          </cell>
          <cell r="AF201" t="str">
            <v>pcs.</v>
          </cell>
          <cell r="AG201" t="str">
            <v>|</v>
          </cell>
          <cell r="AH201">
            <v>3</v>
          </cell>
          <cell r="AI201" t="str">
            <v>|</v>
          </cell>
          <cell r="AJ201">
            <v>0</v>
          </cell>
          <cell r="AK201" t="str">
            <v>|</v>
          </cell>
          <cell r="AL201">
            <v>12</v>
          </cell>
          <cell r="AM201" t="str">
            <v>|</v>
          </cell>
          <cell r="AN201">
            <v>0</v>
          </cell>
          <cell r="AO201" t="str">
            <v>|</v>
          </cell>
          <cell r="AQ201" t="str">
            <v>|</v>
          </cell>
        </row>
        <row r="202">
          <cell r="A202" t="str">
            <v>|</v>
          </cell>
          <cell r="B202" t="str">
            <v>17</v>
          </cell>
          <cell r="C202" t="str">
            <v>|</v>
          </cell>
          <cell r="D202" t="str">
            <v xml:space="preserve">      CAIXA GIRATORIO</v>
          </cell>
          <cell r="E202" t="str">
            <v>|</v>
          </cell>
          <cell r="F202">
            <v>4</v>
          </cell>
          <cell r="G202" t="str">
            <v>|</v>
          </cell>
          <cell r="H202">
            <v>4</v>
          </cell>
          <cell r="I202" t="str">
            <v>|</v>
          </cell>
          <cell r="J202">
            <v>250</v>
          </cell>
          <cell r="K202" t="str">
            <v>|</v>
          </cell>
          <cell r="L202">
            <v>1000</v>
          </cell>
          <cell r="M202" t="str">
            <v>|</v>
          </cell>
          <cell r="N202">
            <v>1000</v>
          </cell>
          <cell r="O202" t="str">
            <v>|</v>
          </cell>
          <cell r="Q202" t="str">
            <v>|</v>
          </cell>
          <cell r="S202" t="str">
            <v>|</v>
          </cell>
          <cell r="U202" t="str">
            <v>|</v>
          </cell>
          <cell r="AA202" t="str">
            <v>|</v>
          </cell>
          <cell r="AB202" t="str">
            <v>17</v>
          </cell>
          <cell r="AC202" t="str">
            <v>|</v>
          </cell>
          <cell r="AE202" t="str">
            <v>|</v>
          </cell>
          <cell r="AG202" t="str">
            <v>|</v>
          </cell>
          <cell r="AH202">
            <v>0</v>
          </cell>
          <cell r="AI202" t="str">
            <v>|</v>
          </cell>
          <cell r="AJ202">
            <v>0</v>
          </cell>
          <cell r="AK202" t="str">
            <v>|</v>
          </cell>
          <cell r="AL202">
            <v>0</v>
          </cell>
          <cell r="AM202" t="str">
            <v>|</v>
          </cell>
          <cell r="AN202">
            <v>0</v>
          </cell>
          <cell r="AO202" t="str">
            <v>|</v>
          </cell>
          <cell r="AQ202" t="str">
            <v>|</v>
          </cell>
        </row>
        <row r="203">
          <cell r="A203" t="str">
            <v>|</v>
          </cell>
          <cell r="B203" t="str">
            <v>18</v>
          </cell>
          <cell r="C203" t="str">
            <v>|</v>
          </cell>
          <cell r="D203" t="str">
            <v xml:space="preserve">      VIAGENS M.O.</v>
          </cell>
          <cell r="E203" t="str">
            <v>|</v>
          </cell>
          <cell r="F203">
            <v>2</v>
          </cell>
          <cell r="G203" t="str">
            <v>|</v>
          </cell>
          <cell r="H203">
            <v>2</v>
          </cell>
          <cell r="I203" t="str">
            <v>|</v>
          </cell>
          <cell r="J203">
            <v>900</v>
          </cell>
          <cell r="K203" t="str">
            <v>|</v>
          </cell>
          <cell r="L203">
            <v>1800</v>
          </cell>
          <cell r="M203" t="str">
            <v>|</v>
          </cell>
          <cell r="N203">
            <v>1800</v>
          </cell>
          <cell r="O203" t="str">
            <v>|</v>
          </cell>
          <cell r="Q203" t="str">
            <v>|</v>
          </cell>
          <cell r="S203" t="str">
            <v>|</v>
          </cell>
          <cell r="U203" t="str">
            <v>|</v>
          </cell>
          <cell r="AA203" t="str">
            <v>|</v>
          </cell>
          <cell r="AB203" t="str">
            <v>18</v>
          </cell>
          <cell r="AC203" t="str">
            <v>|</v>
          </cell>
          <cell r="AD203" t="str">
            <v>-----------------------------</v>
          </cell>
          <cell r="AE203" t="str">
            <v>-</v>
          </cell>
          <cell r="AF203" t="str">
            <v>------</v>
          </cell>
          <cell r="AG203" t="str">
            <v>-</v>
          </cell>
          <cell r="AH203" t="str">
            <v>--------------</v>
          </cell>
          <cell r="AI203" t="str">
            <v>-</v>
          </cell>
          <cell r="AJ203" t="str">
            <v>--------------</v>
          </cell>
          <cell r="AK203" t="str">
            <v>-</v>
          </cell>
          <cell r="AL203" t="str">
            <v>--------------</v>
          </cell>
          <cell r="AM203" t="str">
            <v>-</v>
          </cell>
          <cell r="AN203" t="str">
            <v>-</v>
          </cell>
          <cell r="AO203" t="str">
            <v>-</v>
          </cell>
          <cell r="AP203" t="str">
            <v>-</v>
          </cell>
          <cell r="AQ203" t="str">
            <v>|</v>
          </cell>
        </row>
        <row r="204">
          <cell r="A204" t="str">
            <v>|</v>
          </cell>
          <cell r="B204" t="str">
            <v>19</v>
          </cell>
          <cell r="C204" t="str">
            <v>|</v>
          </cell>
          <cell r="D204" t="str">
            <v xml:space="preserve">      VALE TRANSPORTE</v>
          </cell>
          <cell r="E204" t="str">
            <v>|</v>
          </cell>
          <cell r="F204">
            <v>646.80000000000007</v>
          </cell>
          <cell r="G204" t="str">
            <v>|</v>
          </cell>
          <cell r="H204">
            <v>646.80000000000007</v>
          </cell>
          <cell r="I204" t="str">
            <v>|</v>
          </cell>
          <cell r="J204">
            <v>0</v>
          </cell>
          <cell r="K204" t="str">
            <v>|</v>
          </cell>
          <cell r="L204">
            <v>0</v>
          </cell>
          <cell r="M204" t="str">
            <v>|</v>
          </cell>
          <cell r="N204">
            <v>0</v>
          </cell>
          <cell r="O204" t="str">
            <v>|</v>
          </cell>
          <cell r="Q204" t="str">
            <v>|</v>
          </cell>
          <cell r="S204" t="str">
            <v>|</v>
          </cell>
          <cell r="U204" t="str">
            <v>|</v>
          </cell>
          <cell r="AA204" t="str">
            <v>|</v>
          </cell>
          <cell r="AB204" t="str">
            <v>19</v>
          </cell>
          <cell r="AC204" t="str">
            <v>|</v>
          </cell>
          <cell r="AD204" t="str">
            <v>DESPESAS ADMINISTRATIVAS :</v>
          </cell>
          <cell r="AE204" t="str">
            <v>|</v>
          </cell>
          <cell r="AG204" t="str">
            <v>|</v>
          </cell>
          <cell r="AI204" t="str">
            <v>|</v>
          </cell>
          <cell r="AK204" t="str">
            <v>|</v>
          </cell>
          <cell r="AM204" t="str">
            <v>|</v>
          </cell>
          <cell r="AO204" t="str">
            <v>|</v>
          </cell>
          <cell r="AP204">
            <v>0</v>
          </cell>
          <cell r="AQ204" t="str">
            <v>|</v>
          </cell>
        </row>
        <row r="205">
          <cell r="A205" t="str">
            <v>|</v>
          </cell>
          <cell r="B205" t="str">
            <v>20</v>
          </cell>
          <cell r="C205" t="str">
            <v>|</v>
          </cell>
          <cell r="D205" t="str">
            <v xml:space="preserve">      MANUTENCAO -</v>
          </cell>
          <cell r="E205" t="str">
            <v>|</v>
          </cell>
          <cell r="G205" t="str">
            <v>|</v>
          </cell>
          <cell r="I205" t="str">
            <v>|</v>
          </cell>
          <cell r="K205" t="str">
            <v>|</v>
          </cell>
          <cell r="M205" t="str">
            <v>|</v>
          </cell>
          <cell r="N205">
            <v>0</v>
          </cell>
          <cell r="O205" t="str">
            <v>|</v>
          </cell>
          <cell r="Q205" t="str">
            <v>|</v>
          </cell>
          <cell r="S205" t="str">
            <v>|</v>
          </cell>
          <cell r="U205" t="str">
            <v>|</v>
          </cell>
          <cell r="AA205" t="str">
            <v>|</v>
          </cell>
          <cell r="AB205" t="str">
            <v>20</v>
          </cell>
          <cell r="AC205" t="str">
            <v>|</v>
          </cell>
          <cell r="AD205" t="str">
            <v xml:space="preserve">          CAFE' MANHA</v>
          </cell>
          <cell r="AE205" t="str">
            <v>|</v>
          </cell>
          <cell r="AF205" t="str">
            <v>un/mes</v>
          </cell>
          <cell r="AG205" t="str">
            <v>|</v>
          </cell>
          <cell r="AH205">
            <v>0</v>
          </cell>
          <cell r="AI205" t="str">
            <v>|</v>
          </cell>
          <cell r="AJ205">
            <v>5</v>
          </cell>
          <cell r="AK205" t="str">
            <v>|</v>
          </cell>
          <cell r="AL205">
            <v>0</v>
          </cell>
          <cell r="AM205" t="str">
            <v>|</v>
          </cell>
          <cell r="AN205">
            <v>0</v>
          </cell>
          <cell r="AO205" t="str">
            <v>|</v>
          </cell>
          <cell r="AP205" t="str">
            <v>-</v>
          </cell>
          <cell r="AQ205" t="str">
            <v>|</v>
          </cell>
        </row>
        <row r="206">
          <cell r="A206" t="str">
            <v>|</v>
          </cell>
          <cell r="B206" t="str">
            <v>21</v>
          </cell>
          <cell r="C206" t="str">
            <v>|</v>
          </cell>
          <cell r="D206" t="str">
            <v xml:space="preserve">CANTEIRO     </v>
          </cell>
          <cell r="E206" t="str">
            <v>|</v>
          </cell>
          <cell r="F206">
            <v>1</v>
          </cell>
          <cell r="G206" t="str">
            <v>|</v>
          </cell>
          <cell r="H206">
            <v>0</v>
          </cell>
          <cell r="I206" t="str">
            <v>|</v>
          </cell>
          <cell r="J206">
            <v>50</v>
          </cell>
          <cell r="K206" t="str">
            <v>|</v>
          </cell>
          <cell r="L206">
            <v>0</v>
          </cell>
          <cell r="M206" t="str">
            <v>|</v>
          </cell>
          <cell r="O206" t="str">
            <v>|</v>
          </cell>
          <cell r="Q206" t="str">
            <v>|</v>
          </cell>
          <cell r="S206" t="str">
            <v>|</v>
          </cell>
          <cell r="U206" t="str">
            <v>|</v>
          </cell>
          <cell r="AA206" t="str">
            <v>|</v>
          </cell>
          <cell r="AB206" t="str">
            <v>21</v>
          </cell>
          <cell r="AC206" t="str">
            <v>|</v>
          </cell>
          <cell r="AD206" t="str">
            <v xml:space="preserve">          REFEICAO (ALMOCO)</v>
          </cell>
          <cell r="AE206" t="str">
            <v>|</v>
          </cell>
          <cell r="AF206" t="str">
            <v>un/mes</v>
          </cell>
          <cell r="AG206" t="str">
            <v>|</v>
          </cell>
          <cell r="AH206">
            <v>0</v>
          </cell>
          <cell r="AI206" t="str">
            <v>|</v>
          </cell>
          <cell r="AJ206">
            <v>10</v>
          </cell>
          <cell r="AK206" t="str">
            <v>|</v>
          </cell>
          <cell r="AL206">
            <v>0</v>
          </cell>
          <cell r="AM206" t="str">
            <v>|</v>
          </cell>
          <cell r="AN206">
            <v>0</v>
          </cell>
          <cell r="AO206" t="str">
            <v>|</v>
          </cell>
          <cell r="AQ206" t="str">
            <v>|</v>
          </cell>
        </row>
        <row r="207">
          <cell r="A207" t="str">
            <v>|</v>
          </cell>
          <cell r="B207" t="str">
            <v>22</v>
          </cell>
          <cell r="C207" t="str">
            <v>|</v>
          </cell>
          <cell r="D207" t="str">
            <v xml:space="preserve">VEICULOS     </v>
          </cell>
          <cell r="E207" t="str">
            <v>|</v>
          </cell>
          <cell r="F207">
            <v>1</v>
          </cell>
          <cell r="G207" t="str">
            <v>|</v>
          </cell>
          <cell r="H207">
            <v>0</v>
          </cell>
          <cell r="I207" t="str">
            <v>|</v>
          </cell>
          <cell r="J207">
            <v>50</v>
          </cell>
          <cell r="K207" t="str">
            <v>|</v>
          </cell>
          <cell r="L207">
            <v>0</v>
          </cell>
          <cell r="M207" t="str">
            <v>|</v>
          </cell>
          <cell r="O207" t="str">
            <v>|</v>
          </cell>
          <cell r="Q207" t="str">
            <v>|</v>
          </cell>
          <cell r="S207" t="str">
            <v>|</v>
          </cell>
          <cell r="U207" t="str">
            <v>|</v>
          </cell>
          <cell r="AA207" t="str">
            <v>|</v>
          </cell>
          <cell r="AB207" t="str">
            <v>22</v>
          </cell>
          <cell r="AC207" t="str">
            <v>|</v>
          </cell>
          <cell r="AD207" t="str">
            <v xml:space="preserve">          REFEICAO (JANTA)</v>
          </cell>
          <cell r="AE207" t="str">
            <v>|</v>
          </cell>
          <cell r="AF207" t="str">
            <v>un/mes</v>
          </cell>
          <cell r="AG207" t="str">
            <v>|</v>
          </cell>
          <cell r="AI207" t="str">
            <v>|</v>
          </cell>
          <cell r="AJ207">
            <v>10</v>
          </cell>
          <cell r="AK207" t="str">
            <v>|</v>
          </cell>
          <cell r="AL207">
            <v>0</v>
          </cell>
          <cell r="AM207" t="str">
            <v>|</v>
          </cell>
          <cell r="AN207">
            <v>0</v>
          </cell>
          <cell r="AO207" t="str">
            <v>|</v>
          </cell>
          <cell r="AQ207" t="str">
            <v>|</v>
          </cell>
        </row>
        <row r="208">
          <cell r="A208" t="str">
            <v>|</v>
          </cell>
          <cell r="B208" t="str">
            <v>23</v>
          </cell>
          <cell r="C208" t="str">
            <v>|</v>
          </cell>
          <cell r="D208" t="str">
            <v xml:space="preserve">      SERVICOS MEDICOS -</v>
          </cell>
          <cell r="E208" t="str">
            <v>|</v>
          </cell>
          <cell r="G208" t="str">
            <v>|</v>
          </cell>
          <cell r="I208" t="str">
            <v>|</v>
          </cell>
          <cell r="K208" t="str">
            <v>|</v>
          </cell>
          <cell r="M208" t="str">
            <v>|</v>
          </cell>
          <cell r="N208">
            <v>1066.6666666666667</v>
          </cell>
          <cell r="O208" t="str">
            <v>|</v>
          </cell>
          <cell r="Q208" t="str">
            <v>|</v>
          </cell>
          <cell r="S208" t="str">
            <v>|</v>
          </cell>
          <cell r="U208" t="str">
            <v>|</v>
          </cell>
          <cell r="AA208" t="str">
            <v>|</v>
          </cell>
          <cell r="AB208" t="str">
            <v>23</v>
          </cell>
          <cell r="AC208" t="str">
            <v>|</v>
          </cell>
          <cell r="AE208" t="str">
            <v>|</v>
          </cell>
          <cell r="AG208" t="str">
            <v>|</v>
          </cell>
          <cell r="AI208" t="str">
            <v>|</v>
          </cell>
          <cell r="AK208" t="str">
            <v>|</v>
          </cell>
          <cell r="AM208" t="str">
            <v>|</v>
          </cell>
          <cell r="AN208">
            <v>0</v>
          </cell>
          <cell r="AO208" t="str">
            <v>|</v>
          </cell>
          <cell r="AQ208" t="str">
            <v>|</v>
          </cell>
        </row>
        <row r="209">
          <cell r="A209" t="str">
            <v>|</v>
          </cell>
          <cell r="B209" t="str">
            <v>24</v>
          </cell>
          <cell r="C209" t="str">
            <v>|</v>
          </cell>
          <cell r="D209" t="str">
            <v xml:space="preserve">           EXAMES PRE-ADM.</v>
          </cell>
          <cell r="E209" t="str">
            <v>|</v>
          </cell>
          <cell r="F209">
            <v>32</v>
          </cell>
          <cell r="G209" t="str">
            <v>|</v>
          </cell>
          <cell r="H209">
            <v>32</v>
          </cell>
          <cell r="I209" t="str">
            <v>|</v>
          </cell>
          <cell r="J209">
            <v>33.333333333333336</v>
          </cell>
          <cell r="K209" t="str">
            <v>|</v>
          </cell>
          <cell r="L209">
            <v>1066.6666666666667</v>
          </cell>
          <cell r="M209" t="str">
            <v>|</v>
          </cell>
          <cell r="O209" t="str">
            <v>|</v>
          </cell>
          <cell r="Q209" t="str">
            <v>|</v>
          </cell>
          <cell r="S209" t="str">
            <v>|</v>
          </cell>
          <cell r="U209" t="str">
            <v>|</v>
          </cell>
          <cell r="AA209" t="str">
            <v>|</v>
          </cell>
          <cell r="AB209" t="str">
            <v>24</v>
          </cell>
          <cell r="AC209" t="str">
            <v>|</v>
          </cell>
          <cell r="AE209" t="str">
            <v>|</v>
          </cell>
          <cell r="AG209" t="str">
            <v>|</v>
          </cell>
          <cell r="AI209" t="str">
            <v>|</v>
          </cell>
          <cell r="AK209" t="str">
            <v>|</v>
          </cell>
          <cell r="AM209" t="str">
            <v>|</v>
          </cell>
          <cell r="AN209">
            <v>0</v>
          </cell>
          <cell r="AO209" t="str">
            <v>|</v>
          </cell>
          <cell r="AQ209" t="str">
            <v>|</v>
          </cell>
        </row>
        <row r="210">
          <cell r="A210" t="str">
            <v>|</v>
          </cell>
          <cell r="B210" t="str">
            <v>25</v>
          </cell>
          <cell r="C210" t="str">
            <v>|</v>
          </cell>
          <cell r="D210" t="str">
            <v xml:space="preserve">           EXAME MERGULHADOR</v>
          </cell>
          <cell r="E210" t="str">
            <v>|</v>
          </cell>
          <cell r="F210">
            <v>0</v>
          </cell>
          <cell r="G210" t="str">
            <v>|</v>
          </cell>
          <cell r="H210">
            <v>0</v>
          </cell>
          <cell r="I210" t="str">
            <v>|</v>
          </cell>
          <cell r="J210">
            <v>45</v>
          </cell>
          <cell r="K210" t="str">
            <v>|</v>
          </cell>
          <cell r="L210">
            <v>0</v>
          </cell>
          <cell r="M210" t="str">
            <v>|</v>
          </cell>
          <cell r="O210" t="str">
            <v>|</v>
          </cell>
          <cell r="Q210" t="str">
            <v>|</v>
          </cell>
          <cell r="S210" t="str">
            <v>|</v>
          </cell>
          <cell r="U210" t="str">
            <v>|</v>
          </cell>
          <cell r="AA210" t="str">
            <v>|</v>
          </cell>
          <cell r="AB210" t="str">
            <v>25</v>
          </cell>
          <cell r="AC210" t="str">
            <v>|</v>
          </cell>
          <cell r="AD210" t="str">
            <v>-----------------------------</v>
          </cell>
          <cell r="AE210" t="str">
            <v>-</v>
          </cell>
          <cell r="AF210" t="str">
            <v>------</v>
          </cell>
          <cell r="AG210" t="str">
            <v>-</v>
          </cell>
          <cell r="AH210" t="str">
            <v>--------------</v>
          </cell>
          <cell r="AI210" t="str">
            <v>-</v>
          </cell>
          <cell r="AJ210" t="str">
            <v>--------------</v>
          </cell>
          <cell r="AK210" t="str">
            <v>-</v>
          </cell>
          <cell r="AL210" t="str">
            <v>--------------</v>
          </cell>
          <cell r="AM210" t="str">
            <v>-</v>
          </cell>
          <cell r="AN210" t="str">
            <v>-</v>
          </cell>
          <cell r="AO210" t="str">
            <v>-</v>
          </cell>
          <cell r="AP210" t="str">
            <v>-</v>
          </cell>
          <cell r="AQ210" t="str">
            <v>|</v>
          </cell>
        </row>
        <row r="211">
          <cell r="A211" t="str">
            <v>|</v>
          </cell>
          <cell r="B211" t="str">
            <v>26</v>
          </cell>
          <cell r="C211" t="str">
            <v>|</v>
          </cell>
          <cell r="D211" t="str">
            <v xml:space="preserve">           DESGASTE ORGAN.</v>
          </cell>
          <cell r="E211" t="str">
            <v>|</v>
          </cell>
          <cell r="F211">
            <v>0</v>
          </cell>
          <cell r="G211" t="str">
            <v>|</v>
          </cell>
          <cell r="H211">
            <v>0</v>
          </cell>
          <cell r="I211" t="str">
            <v>|</v>
          </cell>
          <cell r="J211">
            <v>0</v>
          </cell>
          <cell r="K211" t="str">
            <v>|</v>
          </cell>
          <cell r="L211">
            <v>0</v>
          </cell>
          <cell r="M211" t="str">
            <v>|</v>
          </cell>
          <cell r="O211" t="str">
            <v>|</v>
          </cell>
          <cell r="Q211" t="str">
            <v>|</v>
          </cell>
          <cell r="S211" t="str">
            <v>|</v>
          </cell>
          <cell r="U211" t="str">
            <v>|</v>
          </cell>
          <cell r="AA211" t="str">
            <v>|</v>
          </cell>
          <cell r="AB211" t="str">
            <v>26</v>
          </cell>
          <cell r="AC211" t="str">
            <v>|</v>
          </cell>
          <cell r="AD211" t="str">
            <v>MATERIAIS CONSUMO :</v>
          </cell>
          <cell r="AE211" t="str">
            <v>|</v>
          </cell>
          <cell r="AG211" t="str">
            <v>|</v>
          </cell>
          <cell r="AH211" t="str">
            <v>REND.(m2/un.)</v>
          </cell>
          <cell r="AI211" t="str">
            <v>|</v>
          </cell>
          <cell r="AK211" t="str">
            <v>|</v>
          </cell>
          <cell r="AM211" t="str">
            <v>|</v>
          </cell>
          <cell r="AO211" t="str">
            <v>|</v>
          </cell>
          <cell r="AP211">
            <v>0</v>
          </cell>
          <cell r="AQ211" t="str">
            <v>|</v>
          </cell>
        </row>
        <row r="212">
          <cell r="A212" t="str">
            <v>|</v>
          </cell>
          <cell r="B212" t="str">
            <v>27</v>
          </cell>
          <cell r="C212" t="str">
            <v>|</v>
          </cell>
          <cell r="D212" t="str">
            <v xml:space="preserve">      CONTRIB. ASSISTENCIAL</v>
          </cell>
          <cell r="E212" t="str">
            <v>|</v>
          </cell>
          <cell r="F212">
            <v>1</v>
          </cell>
          <cell r="G212" t="str">
            <v>|</v>
          </cell>
          <cell r="H212">
            <v>0</v>
          </cell>
          <cell r="I212" t="str">
            <v>|</v>
          </cell>
          <cell r="J212">
            <v>353.88</v>
          </cell>
          <cell r="K212" t="str">
            <v>|</v>
          </cell>
          <cell r="L212">
            <v>0</v>
          </cell>
          <cell r="M212" t="str">
            <v>|</v>
          </cell>
          <cell r="N212">
            <v>0</v>
          </cell>
          <cell r="O212" t="str">
            <v>|</v>
          </cell>
          <cell r="Q212" t="str">
            <v>|</v>
          </cell>
          <cell r="S212" t="str">
            <v>|</v>
          </cell>
          <cell r="U212" t="str">
            <v>|</v>
          </cell>
          <cell r="AA212" t="str">
            <v>|</v>
          </cell>
          <cell r="AB212" t="str">
            <v>27</v>
          </cell>
          <cell r="AC212" t="str">
            <v>|</v>
          </cell>
          <cell r="AE212" t="str">
            <v>|</v>
          </cell>
          <cell r="AG212" t="str">
            <v>|</v>
          </cell>
          <cell r="AH212" t="str">
            <v>--------------</v>
          </cell>
          <cell r="AI212" t="str">
            <v>|</v>
          </cell>
          <cell r="AK212" t="str">
            <v>|</v>
          </cell>
          <cell r="AM212" t="str">
            <v>|</v>
          </cell>
          <cell r="AO212" t="str">
            <v>|</v>
          </cell>
          <cell r="AP212" t="str">
            <v>-</v>
          </cell>
          <cell r="AQ212" t="str">
            <v>|</v>
          </cell>
        </row>
        <row r="213">
          <cell r="A213" t="str">
            <v>|</v>
          </cell>
          <cell r="B213" t="str">
            <v>28</v>
          </cell>
          <cell r="C213" t="str">
            <v>|</v>
          </cell>
          <cell r="D213" t="str">
            <v xml:space="preserve">      CARRO FORTE</v>
          </cell>
          <cell r="E213" t="str">
            <v>|</v>
          </cell>
          <cell r="F213">
            <v>0</v>
          </cell>
          <cell r="G213" t="str">
            <v>|</v>
          </cell>
          <cell r="H213">
            <v>0</v>
          </cell>
          <cell r="I213" t="str">
            <v>|</v>
          </cell>
          <cell r="K213" t="str">
            <v>|</v>
          </cell>
          <cell r="L213">
            <v>0</v>
          </cell>
          <cell r="M213" t="str">
            <v>|</v>
          </cell>
          <cell r="N213">
            <v>0</v>
          </cell>
          <cell r="O213" t="str">
            <v>|</v>
          </cell>
          <cell r="Q213" t="str">
            <v>|</v>
          </cell>
          <cell r="S213" t="str">
            <v>|</v>
          </cell>
          <cell r="U213" t="str">
            <v>|</v>
          </cell>
          <cell r="AA213" t="str">
            <v>|</v>
          </cell>
          <cell r="AB213" t="str">
            <v>28</v>
          </cell>
          <cell r="AC213" t="str">
            <v>|</v>
          </cell>
          <cell r="AD213" t="str">
            <v xml:space="preserve">         FOLHA LIXA FERRO</v>
          </cell>
          <cell r="AE213" t="str">
            <v>|</v>
          </cell>
          <cell r="AF213" t="str">
            <v>m2/fl.</v>
          </cell>
          <cell r="AG213" t="str">
            <v>|</v>
          </cell>
          <cell r="AH213">
            <v>20</v>
          </cell>
          <cell r="AI213" t="str">
            <v>|</v>
          </cell>
          <cell r="AJ213">
            <v>0</v>
          </cell>
          <cell r="AK213" t="str">
            <v>|</v>
          </cell>
          <cell r="AL213">
            <v>0.67</v>
          </cell>
          <cell r="AM213" t="str">
            <v>|</v>
          </cell>
          <cell r="AN213">
            <v>0</v>
          </cell>
          <cell r="AO213" t="str">
            <v>|</v>
          </cell>
          <cell r="AQ213" t="str">
            <v>|</v>
          </cell>
        </row>
        <row r="214">
          <cell r="A214" t="str">
            <v>|</v>
          </cell>
          <cell r="B214" t="str">
            <v>29</v>
          </cell>
          <cell r="C214" t="str">
            <v>|</v>
          </cell>
          <cell r="D214" t="str">
            <v xml:space="preserve">      REFEICOES -</v>
          </cell>
          <cell r="E214" t="str">
            <v>|</v>
          </cell>
          <cell r="G214" t="str">
            <v>|</v>
          </cell>
          <cell r="I214" t="str">
            <v>|</v>
          </cell>
          <cell r="K214" t="str">
            <v>|</v>
          </cell>
          <cell r="M214" t="str">
            <v>|</v>
          </cell>
          <cell r="N214">
            <v>17600</v>
          </cell>
          <cell r="O214" t="str">
            <v>|</v>
          </cell>
          <cell r="Q214" t="str">
            <v>|</v>
          </cell>
          <cell r="S214" t="str">
            <v>|</v>
          </cell>
          <cell r="U214" t="str">
            <v>|</v>
          </cell>
          <cell r="AA214" t="str">
            <v>|</v>
          </cell>
          <cell r="AB214" t="str">
            <v>29</v>
          </cell>
          <cell r="AC214" t="str">
            <v>|</v>
          </cell>
          <cell r="AE214" t="str">
            <v>|</v>
          </cell>
          <cell r="AG214" t="str">
            <v>|</v>
          </cell>
          <cell r="AH214">
            <v>0</v>
          </cell>
          <cell r="AI214" t="str">
            <v>|</v>
          </cell>
          <cell r="AJ214">
            <v>0</v>
          </cell>
          <cell r="AK214" t="str">
            <v>|</v>
          </cell>
          <cell r="AL214">
            <v>0</v>
          </cell>
          <cell r="AM214" t="str">
            <v>|</v>
          </cell>
          <cell r="AN214">
            <v>0</v>
          </cell>
          <cell r="AO214" t="str">
            <v>|</v>
          </cell>
          <cell r="AQ214" t="str">
            <v>|</v>
          </cell>
        </row>
        <row r="215">
          <cell r="A215" t="str">
            <v>|</v>
          </cell>
          <cell r="B215" t="str">
            <v>30</v>
          </cell>
          <cell r="C215" t="str">
            <v>|</v>
          </cell>
          <cell r="D215" t="str">
            <v xml:space="preserve">CAFE         </v>
          </cell>
          <cell r="E215" t="str">
            <v>|</v>
          </cell>
          <cell r="F215">
            <v>704</v>
          </cell>
          <cell r="G215" t="str">
            <v>|</v>
          </cell>
          <cell r="H215">
            <v>704</v>
          </cell>
          <cell r="I215" t="str">
            <v>|</v>
          </cell>
          <cell r="J215">
            <v>5</v>
          </cell>
          <cell r="K215" t="str">
            <v>|</v>
          </cell>
          <cell r="L215">
            <v>3520</v>
          </cell>
          <cell r="M215" t="str">
            <v>|</v>
          </cell>
          <cell r="O215" t="str">
            <v>|</v>
          </cell>
          <cell r="Q215" t="str">
            <v>|</v>
          </cell>
          <cell r="S215" t="str">
            <v>|</v>
          </cell>
          <cell r="U215" t="str">
            <v>|</v>
          </cell>
          <cell r="AA215" t="str">
            <v>|</v>
          </cell>
          <cell r="AB215" t="str">
            <v>30</v>
          </cell>
          <cell r="AC215" t="str">
            <v>|</v>
          </cell>
          <cell r="AE215" t="str">
            <v>|</v>
          </cell>
          <cell r="AG215" t="str">
            <v>|</v>
          </cell>
          <cell r="AH215">
            <v>0</v>
          </cell>
          <cell r="AI215" t="str">
            <v>|</v>
          </cell>
          <cell r="AJ215">
            <v>0</v>
          </cell>
          <cell r="AK215" t="str">
            <v>|</v>
          </cell>
          <cell r="AL215">
            <v>0</v>
          </cell>
          <cell r="AM215" t="str">
            <v>|</v>
          </cell>
          <cell r="AN215">
            <v>0</v>
          </cell>
          <cell r="AO215" t="str">
            <v>|</v>
          </cell>
          <cell r="AQ215" t="str">
            <v>|</v>
          </cell>
        </row>
        <row r="216">
          <cell r="A216" t="str">
            <v>|</v>
          </cell>
          <cell r="B216" t="str">
            <v>31</v>
          </cell>
          <cell r="C216" t="str">
            <v>|</v>
          </cell>
          <cell r="D216" t="str">
            <v>REFEICAO- H17</v>
          </cell>
          <cell r="E216" t="str">
            <v>|</v>
          </cell>
          <cell r="F216">
            <v>616</v>
          </cell>
          <cell r="G216" t="str">
            <v>|</v>
          </cell>
          <cell r="H216">
            <v>616</v>
          </cell>
          <cell r="I216" t="str">
            <v>|</v>
          </cell>
          <cell r="J216">
            <v>10</v>
          </cell>
          <cell r="K216" t="str">
            <v>|</v>
          </cell>
          <cell r="L216">
            <v>6160</v>
          </cell>
          <cell r="M216" t="str">
            <v>|</v>
          </cell>
          <cell r="O216" t="str">
            <v>|</v>
          </cell>
          <cell r="Q216" t="str">
            <v>|</v>
          </cell>
          <cell r="S216" t="str">
            <v>|</v>
          </cell>
          <cell r="U216" t="str">
            <v>|</v>
          </cell>
          <cell r="AA216" t="str">
            <v>|</v>
          </cell>
          <cell r="AB216" t="str">
            <v>31</v>
          </cell>
          <cell r="AC216" t="str">
            <v>|</v>
          </cell>
          <cell r="AE216" t="str">
            <v>|</v>
          </cell>
          <cell r="AG216" t="str">
            <v>|</v>
          </cell>
          <cell r="AH216">
            <v>0</v>
          </cell>
          <cell r="AI216" t="str">
            <v>|</v>
          </cell>
          <cell r="AJ216">
            <v>0</v>
          </cell>
          <cell r="AK216" t="str">
            <v>|</v>
          </cell>
          <cell r="AL216">
            <v>0</v>
          </cell>
          <cell r="AM216" t="str">
            <v>|</v>
          </cell>
          <cell r="AN216">
            <v>0</v>
          </cell>
          <cell r="AO216" t="str">
            <v>|</v>
          </cell>
          <cell r="AQ216" t="str">
            <v>|</v>
          </cell>
        </row>
        <row r="217">
          <cell r="A217" t="str">
            <v>|</v>
          </cell>
          <cell r="B217" t="str">
            <v>32</v>
          </cell>
          <cell r="C217" t="str">
            <v>|</v>
          </cell>
          <cell r="D217" t="str">
            <v>REFEICAO ESP.</v>
          </cell>
          <cell r="E217" t="str">
            <v>|</v>
          </cell>
          <cell r="F217">
            <v>88</v>
          </cell>
          <cell r="G217" t="str">
            <v>|</v>
          </cell>
          <cell r="H217">
            <v>88</v>
          </cell>
          <cell r="I217" t="str">
            <v>|</v>
          </cell>
          <cell r="J217">
            <v>10</v>
          </cell>
          <cell r="K217" t="str">
            <v>|</v>
          </cell>
          <cell r="L217">
            <v>880</v>
          </cell>
          <cell r="M217" t="str">
            <v>|</v>
          </cell>
          <cell r="O217" t="str">
            <v>|</v>
          </cell>
          <cell r="Q217" t="str">
            <v>|</v>
          </cell>
          <cell r="S217" t="str">
            <v>|</v>
          </cell>
          <cell r="U217" t="str">
            <v>|</v>
          </cell>
          <cell r="AA217" t="str">
            <v>|</v>
          </cell>
          <cell r="AB217" t="str">
            <v>32</v>
          </cell>
          <cell r="AC217" t="str">
            <v>|</v>
          </cell>
          <cell r="AE217" t="str">
            <v>|</v>
          </cell>
          <cell r="AG217" t="str">
            <v>|</v>
          </cell>
          <cell r="AH217">
            <v>0</v>
          </cell>
          <cell r="AI217" t="str">
            <v>|</v>
          </cell>
          <cell r="AJ217">
            <v>0</v>
          </cell>
          <cell r="AK217" t="str">
            <v>|</v>
          </cell>
          <cell r="AL217">
            <v>0</v>
          </cell>
          <cell r="AM217" t="str">
            <v>|</v>
          </cell>
          <cell r="AN217">
            <v>0</v>
          </cell>
          <cell r="AO217" t="str">
            <v>|</v>
          </cell>
          <cell r="AQ217" t="str">
            <v>|</v>
          </cell>
        </row>
        <row r="218">
          <cell r="A218" t="str">
            <v>|</v>
          </cell>
          <cell r="B218" t="str">
            <v>33</v>
          </cell>
          <cell r="C218" t="str">
            <v>|</v>
          </cell>
          <cell r="D218" t="str">
            <v xml:space="preserve">JANTA        </v>
          </cell>
          <cell r="E218" t="str">
            <v>|</v>
          </cell>
          <cell r="F218">
            <v>0</v>
          </cell>
          <cell r="G218" t="str">
            <v>|</v>
          </cell>
          <cell r="H218">
            <v>704</v>
          </cell>
          <cell r="I218" t="str">
            <v>|</v>
          </cell>
          <cell r="J218">
            <v>10</v>
          </cell>
          <cell r="K218" t="str">
            <v>|</v>
          </cell>
          <cell r="L218">
            <v>7040</v>
          </cell>
          <cell r="M218" t="str">
            <v>|</v>
          </cell>
          <cell r="O218" t="str">
            <v>|</v>
          </cell>
          <cell r="Q218" t="str">
            <v>|</v>
          </cell>
          <cell r="S218" t="str">
            <v>|</v>
          </cell>
          <cell r="U218" t="str">
            <v>|</v>
          </cell>
          <cell r="AA218" t="str">
            <v>|</v>
          </cell>
          <cell r="AB218" t="str">
            <v>33</v>
          </cell>
          <cell r="AC218" t="str">
            <v>|</v>
          </cell>
          <cell r="AE218" t="str">
            <v>|</v>
          </cell>
          <cell r="AG218" t="str">
            <v>|</v>
          </cell>
          <cell r="AH218">
            <v>0</v>
          </cell>
          <cell r="AI218" t="str">
            <v>|</v>
          </cell>
          <cell r="AJ218">
            <v>0</v>
          </cell>
          <cell r="AK218" t="str">
            <v>|</v>
          </cell>
          <cell r="AL218">
            <v>0</v>
          </cell>
          <cell r="AM218" t="str">
            <v>|</v>
          </cell>
          <cell r="AN218">
            <v>0</v>
          </cell>
          <cell r="AO218" t="str">
            <v>|</v>
          </cell>
          <cell r="AQ218" t="str">
            <v>|</v>
          </cell>
        </row>
        <row r="219">
          <cell r="A219" t="str">
            <v>|</v>
          </cell>
          <cell r="B219" t="str">
            <v>34</v>
          </cell>
          <cell r="C219" t="str">
            <v>|</v>
          </cell>
          <cell r="D219" t="str">
            <v xml:space="preserve">LANCHE       </v>
          </cell>
          <cell r="E219" t="str">
            <v>|</v>
          </cell>
          <cell r="F219">
            <v>0</v>
          </cell>
          <cell r="G219" t="str">
            <v>|</v>
          </cell>
          <cell r="H219">
            <v>0</v>
          </cell>
          <cell r="I219" t="str">
            <v>|</v>
          </cell>
          <cell r="J219">
            <v>5</v>
          </cell>
          <cell r="K219" t="str">
            <v>|</v>
          </cell>
          <cell r="L219">
            <v>0</v>
          </cell>
          <cell r="M219" t="str">
            <v>|</v>
          </cell>
          <cell r="O219" t="str">
            <v>|</v>
          </cell>
          <cell r="Q219" t="str">
            <v>|</v>
          </cell>
          <cell r="S219" t="str">
            <v>|</v>
          </cell>
          <cell r="U219" t="str">
            <v>|</v>
          </cell>
          <cell r="AA219" t="str">
            <v>|</v>
          </cell>
          <cell r="AB219" t="str">
            <v>34</v>
          </cell>
          <cell r="AC219" t="str">
            <v>|</v>
          </cell>
          <cell r="AD219" t="str">
            <v>-----------------------------</v>
          </cell>
          <cell r="AE219" t="str">
            <v>-</v>
          </cell>
          <cell r="AF219" t="str">
            <v>------</v>
          </cell>
          <cell r="AG219" t="str">
            <v>-</v>
          </cell>
          <cell r="AH219" t="str">
            <v>--------------</v>
          </cell>
          <cell r="AI219" t="str">
            <v>-</v>
          </cell>
          <cell r="AJ219" t="str">
            <v>--------------</v>
          </cell>
          <cell r="AK219" t="str">
            <v>-</v>
          </cell>
          <cell r="AL219" t="str">
            <v>--------------</v>
          </cell>
          <cell r="AM219" t="str">
            <v>-</v>
          </cell>
          <cell r="AN219" t="str">
            <v>-</v>
          </cell>
          <cell r="AO219" t="str">
            <v>-</v>
          </cell>
          <cell r="AP219" t="str">
            <v>-</v>
          </cell>
          <cell r="AQ219" t="str">
            <v>|</v>
          </cell>
        </row>
        <row r="220">
          <cell r="A220" t="str">
            <v>|</v>
          </cell>
          <cell r="B220" t="str">
            <v>35</v>
          </cell>
          <cell r="C220" t="str">
            <v>|</v>
          </cell>
          <cell r="E220" t="str">
            <v>|</v>
          </cell>
          <cell r="G220" t="str">
            <v>|</v>
          </cell>
          <cell r="I220" t="str">
            <v>|</v>
          </cell>
          <cell r="K220" t="str">
            <v>|</v>
          </cell>
          <cell r="L220">
            <v>0</v>
          </cell>
          <cell r="M220" t="str">
            <v>|</v>
          </cell>
          <cell r="O220" t="str">
            <v>|</v>
          </cell>
          <cell r="Q220" t="str">
            <v>|</v>
          </cell>
          <cell r="S220" t="str">
            <v>|</v>
          </cell>
          <cell r="U220" t="str">
            <v>|</v>
          </cell>
          <cell r="AA220" t="str">
            <v>|</v>
          </cell>
          <cell r="AB220" t="str">
            <v>35</v>
          </cell>
          <cell r="AC220" t="str">
            <v>|</v>
          </cell>
          <cell r="AD220" t="str">
            <v>EQUIPAMENTOS/FERRAMENTAL :</v>
          </cell>
          <cell r="AE220" t="str">
            <v>|</v>
          </cell>
          <cell r="AG220" t="str">
            <v>|</v>
          </cell>
          <cell r="AI220" t="str">
            <v>|</v>
          </cell>
          <cell r="AK220" t="str">
            <v>|</v>
          </cell>
          <cell r="AM220" t="str">
            <v>|</v>
          </cell>
          <cell r="AO220" t="str">
            <v>|</v>
          </cell>
          <cell r="AP220">
            <v>0</v>
          </cell>
          <cell r="AQ220" t="str">
            <v>|</v>
          </cell>
        </row>
        <row r="221">
          <cell r="A221" t="str">
            <v>|</v>
          </cell>
          <cell r="B221" t="str">
            <v>36</v>
          </cell>
          <cell r="C221" t="str">
            <v>|</v>
          </cell>
          <cell r="D221" t="str">
            <v xml:space="preserve">      VIAGENS (pess./suprim)</v>
          </cell>
          <cell r="E221" t="str">
            <v>|</v>
          </cell>
          <cell r="F221">
            <v>2</v>
          </cell>
          <cell r="G221" t="str">
            <v>|</v>
          </cell>
          <cell r="H221">
            <v>2</v>
          </cell>
          <cell r="I221" t="str">
            <v>|</v>
          </cell>
          <cell r="J221">
            <v>650</v>
          </cell>
          <cell r="K221" t="str">
            <v>|</v>
          </cell>
          <cell r="L221">
            <v>1300</v>
          </cell>
          <cell r="M221" t="str">
            <v>|</v>
          </cell>
          <cell r="N221">
            <v>1300</v>
          </cell>
          <cell r="O221" t="str">
            <v>|</v>
          </cell>
          <cell r="Q221" t="str">
            <v>|</v>
          </cell>
          <cell r="S221" t="str">
            <v>|</v>
          </cell>
          <cell r="U221" t="str">
            <v>|</v>
          </cell>
          <cell r="AA221" t="str">
            <v>|</v>
          </cell>
          <cell r="AB221" t="str">
            <v>36</v>
          </cell>
          <cell r="AC221" t="str">
            <v>|</v>
          </cell>
          <cell r="AE221" t="str">
            <v>|</v>
          </cell>
          <cell r="AG221" t="str">
            <v>|</v>
          </cell>
          <cell r="AI221" t="str">
            <v>|</v>
          </cell>
          <cell r="AK221" t="str">
            <v>|</v>
          </cell>
          <cell r="AM221" t="str">
            <v>|</v>
          </cell>
          <cell r="AN221">
            <v>0</v>
          </cell>
          <cell r="AO221" t="str">
            <v>|</v>
          </cell>
          <cell r="AP221" t="str">
            <v>-</v>
          </cell>
          <cell r="AQ221" t="str">
            <v>|</v>
          </cell>
        </row>
        <row r="222">
          <cell r="A222" t="str">
            <v>|</v>
          </cell>
          <cell r="B222" t="str">
            <v>37</v>
          </cell>
          <cell r="C222" t="str">
            <v>|</v>
          </cell>
          <cell r="D222" t="str">
            <v xml:space="preserve">      DESPESAS C/ XEROX</v>
          </cell>
          <cell r="E222" t="str">
            <v>|</v>
          </cell>
          <cell r="F222">
            <v>1</v>
          </cell>
          <cell r="G222" t="str">
            <v>|</v>
          </cell>
          <cell r="H222">
            <v>1</v>
          </cell>
          <cell r="I222" t="str">
            <v>|</v>
          </cell>
          <cell r="J222">
            <v>100</v>
          </cell>
          <cell r="K222" t="str">
            <v>|</v>
          </cell>
          <cell r="L222">
            <v>100</v>
          </cell>
          <cell r="M222" t="str">
            <v>|</v>
          </cell>
          <cell r="N222">
            <v>100</v>
          </cell>
          <cell r="O222" t="str">
            <v>|</v>
          </cell>
          <cell r="Q222" t="str">
            <v>|</v>
          </cell>
          <cell r="S222" t="str">
            <v>|</v>
          </cell>
          <cell r="U222" t="str">
            <v>|</v>
          </cell>
          <cell r="AA222" t="str">
            <v>|</v>
          </cell>
          <cell r="AB222" t="str">
            <v>37</v>
          </cell>
          <cell r="AC222" t="str">
            <v>|</v>
          </cell>
          <cell r="AE222" t="str">
            <v>|</v>
          </cell>
          <cell r="AG222" t="str">
            <v>|</v>
          </cell>
          <cell r="AI222" t="str">
            <v>|</v>
          </cell>
          <cell r="AK222" t="str">
            <v>|</v>
          </cell>
          <cell r="AM222" t="str">
            <v>|</v>
          </cell>
          <cell r="AO222" t="str">
            <v>|</v>
          </cell>
          <cell r="AQ222" t="str">
            <v>|</v>
          </cell>
        </row>
        <row r="223">
          <cell r="A223" t="str">
            <v>|</v>
          </cell>
          <cell r="B223" t="str">
            <v>38</v>
          </cell>
          <cell r="C223" t="str">
            <v>|</v>
          </cell>
          <cell r="D223" t="str">
            <v xml:space="preserve">      DESPESAS C/ COORDENACAO</v>
          </cell>
          <cell r="E223" t="str">
            <v>|</v>
          </cell>
          <cell r="G223" t="str">
            <v>|</v>
          </cell>
          <cell r="I223" t="str">
            <v>|</v>
          </cell>
          <cell r="K223" t="str">
            <v>|</v>
          </cell>
          <cell r="M223" t="str">
            <v>|</v>
          </cell>
          <cell r="N223">
            <v>4100</v>
          </cell>
          <cell r="O223" t="str">
            <v>|</v>
          </cell>
          <cell r="Q223" t="str">
            <v>|</v>
          </cell>
          <cell r="S223" t="str">
            <v>|</v>
          </cell>
          <cell r="U223" t="str">
            <v>|</v>
          </cell>
          <cell r="AA223" t="str">
            <v>|</v>
          </cell>
          <cell r="AB223" t="str">
            <v>38</v>
          </cell>
          <cell r="AC223" t="str">
            <v>|</v>
          </cell>
          <cell r="AE223" t="str">
            <v>|</v>
          </cell>
          <cell r="AG223" t="str">
            <v>|</v>
          </cell>
          <cell r="AI223" t="str">
            <v>|</v>
          </cell>
          <cell r="AK223" t="str">
            <v>|</v>
          </cell>
          <cell r="AM223" t="str">
            <v>|</v>
          </cell>
          <cell r="AO223" t="str">
            <v>|</v>
          </cell>
          <cell r="AQ223" t="str">
            <v>|</v>
          </cell>
        </row>
        <row r="224">
          <cell r="A224" t="str">
            <v>|</v>
          </cell>
          <cell r="B224" t="str">
            <v>39</v>
          </cell>
          <cell r="C224" t="str">
            <v>|</v>
          </cell>
          <cell r="D224" t="str">
            <v xml:space="preserve">SALARIO      </v>
          </cell>
          <cell r="E224" t="str">
            <v>|</v>
          </cell>
          <cell r="F224">
            <v>1</v>
          </cell>
          <cell r="G224" t="str">
            <v>|</v>
          </cell>
          <cell r="H224">
            <v>1</v>
          </cell>
          <cell r="I224" t="str">
            <v>|</v>
          </cell>
          <cell r="J224">
            <v>1000</v>
          </cell>
          <cell r="K224" t="str">
            <v>|</v>
          </cell>
          <cell r="L224">
            <v>1000</v>
          </cell>
          <cell r="M224" t="str">
            <v>|</v>
          </cell>
          <cell r="O224" t="str">
            <v>|</v>
          </cell>
          <cell r="Q224" t="str">
            <v>|</v>
          </cell>
          <cell r="S224" t="str">
            <v>|</v>
          </cell>
          <cell r="U224" t="str">
            <v>|</v>
          </cell>
          <cell r="AA224" t="str">
            <v>|</v>
          </cell>
          <cell r="AB224" t="str">
            <v>39</v>
          </cell>
          <cell r="AC224" t="str">
            <v>|</v>
          </cell>
          <cell r="AE224" t="str">
            <v>|</v>
          </cell>
          <cell r="AG224" t="str">
            <v>|</v>
          </cell>
          <cell r="AI224" t="str">
            <v>|</v>
          </cell>
          <cell r="AK224" t="str">
            <v>|</v>
          </cell>
          <cell r="AM224" t="str">
            <v>|</v>
          </cell>
          <cell r="AO224" t="str">
            <v>|</v>
          </cell>
          <cell r="AQ224" t="str">
            <v>|</v>
          </cell>
        </row>
        <row r="225">
          <cell r="A225" t="str">
            <v>|</v>
          </cell>
          <cell r="B225" t="str">
            <v>40</v>
          </cell>
          <cell r="C225" t="str">
            <v>|</v>
          </cell>
          <cell r="D225" t="str">
            <v xml:space="preserve">VIAGENS      </v>
          </cell>
          <cell r="E225" t="str">
            <v>|</v>
          </cell>
          <cell r="F225">
            <v>1</v>
          </cell>
          <cell r="G225" t="str">
            <v>|</v>
          </cell>
          <cell r="H225">
            <v>2</v>
          </cell>
          <cell r="I225" t="str">
            <v>|</v>
          </cell>
          <cell r="J225">
            <v>1000</v>
          </cell>
          <cell r="K225" t="str">
            <v>|</v>
          </cell>
          <cell r="L225">
            <v>2000</v>
          </cell>
          <cell r="M225" t="str">
            <v>|</v>
          </cell>
          <cell r="O225" t="str">
            <v>|</v>
          </cell>
          <cell r="Q225" t="str">
            <v>|</v>
          </cell>
          <cell r="S225" t="str">
            <v>|</v>
          </cell>
          <cell r="U225" t="str">
            <v>|</v>
          </cell>
          <cell r="AA225" t="str">
            <v>|</v>
          </cell>
          <cell r="AB225" t="str">
            <v>40</v>
          </cell>
          <cell r="AC225" t="str">
            <v>|</v>
          </cell>
          <cell r="AE225" t="str">
            <v>|</v>
          </cell>
          <cell r="AG225" t="str">
            <v>|</v>
          </cell>
          <cell r="AI225" t="str">
            <v>|</v>
          </cell>
          <cell r="AK225" t="str">
            <v>|</v>
          </cell>
          <cell r="AM225" t="str">
            <v>|</v>
          </cell>
          <cell r="AO225" t="str">
            <v>|</v>
          </cell>
          <cell r="AQ225" t="str">
            <v>|</v>
          </cell>
        </row>
        <row r="226">
          <cell r="A226" t="str">
            <v>|</v>
          </cell>
          <cell r="B226" t="str">
            <v>41</v>
          </cell>
          <cell r="C226" t="str">
            <v>|</v>
          </cell>
          <cell r="D226" t="str">
            <v xml:space="preserve">ESTADIAS     </v>
          </cell>
          <cell r="E226" t="str">
            <v>|</v>
          </cell>
          <cell r="F226">
            <v>1</v>
          </cell>
          <cell r="G226" t="str">
            <v>|</v>
          </cell>
          <cell r="H226">
            <v>2</v>
          </cell>
          <cell r="I226" t="str">
            <v>|</v>
          </cell>
          <cell r="J226">
            <v>200</v>
          </cell>
          <cell r="K226" t="str">
            <v>|</v>
          </cell>
          <cell r="L226">
            <v>400</v>
          </cell>
          <cell r="M226" t="str">
            <v>|</v>
          </cell>
          <cell r="O226" t="str">
            <v>|</v>
          </cell>
          <cell r="Q226" t="str">
            <v>|</v>
          </cell>
          <cell r="S226" t="str">
            <v>|</v>
          </cell>
          <cell r="U226" t="str">
            <v>|</v>
          </cell>
          <cell r="AA226" t="str">
            <v>|</v>
          </cell>
          <cell r="AB226" t="str">
            <v>41</v>
          </cell>
          <cell r="AC226" t="str">
            <v>|</v>
          </cell>
          <cell r="AE226" t="str">
            <v>|</v>
          </cell>
          <cell r="AG226" t="str">
            <v>|</v>
          </cell>
          <cell r="AI226" t="str">
            <v>|</v>
          </cell>
          <cell r="AK226" t="str">
            <v>|</v>
          </cell>
          <cell r="AM226" t="str">
            <v>|</v>
          </cell>
          <cell r="AO226" t="str">
            <v>|</v>
          </cell>
          <cell r="AQ226" t="str">
            <v>|</v>
          </cell>
        </row>
        <row r="227">
          <cell r="A227" t="str">
            <v>|</v>
          </cell>
          <cell r="B227" t="str">
            <v>42</v>
          </cell>
          <cell r="C227" t="str">
            <v>|</v>
          </cell>
          <cell r="D227" t="str">
            <v xml:space="preserve">LOCACAO      </v>
          </cell>
          <cell r="E227" t="str">
            <v>|</v>
          </cell>
          <cell r="F227">
            <v>0</v>
          </cell>
          <cell r="G227" t="str">
            <v>|</v>
          </cell>
          <cell r="H227">
            <v>1</v>
          </cell>
          <cell r="I227" t="str">
            <v>|</v>
          </cell>
          <cell r="J227">
            <v>500</v>
          </cell>
          <cell r="K227" t="str">
            <v>|</v>
          </cell>
          <cell r="L227">
            <v>500</v>
          </cell>
          <cell r="M227" t="str">
            <v>|</v>
          </cell>
          <cell r="O227" t="str">
            <v>|</v>
          </cell>
          <cell r="Q227" t="str">
            <v>|</v>
          </cell>
          <cell r="S227" t="str">
            <v>|</v>
          </cell>
          <cell r="U227" t="str">
            <v>|</v>
          </cell>
          <cell r="AA227" t="str">
            <v>|</v>
          </cell>
          <cell r="AB227" t="str">
            <v>42</v>
          </cell>
          <cell r="AC227" t="str">
            <v>|</v>
          </cell>
          <cell r="AE227" t="str">
            <v>|</v>
          </cell>
          <cell r="AG227" t="str">
            <v>|</v>
          </cell>
          <cell r="AI227" t="str">
            <v>|</v>
          </cell>
          <cell r="AK227" t="str">
            <v>|</v>
          </cell>
          <cell r="AM227" t="str">
            <v>|</v>
          </cell>
          <cell r="AO227" t="str">
            <v>|</v>
          </cell>
          <cell r="AQ227" t="str">
            <v>|</v>
          </cell>
        </row>
        <row r="228">
          <cell r="A228" t="str">
            <v>|</v>
          </cell>
          <cell r="B228" t="str">
            <v>43</v>
          </cell>
          <cell r="C228" t="str">
            <v>|</v>
          </cell>
          <cell r="D228" t="str">
            <v xml:space="preserve">REFEICOES    </v>
          </cell>
          <cell r="E228" t="str">
            <v>|</v>
          </cell>
          <cell r="F228">
            <v>2</v>
          </cell>
          <cell r="G228" t="str">
            <v>|</v>
          </cell>
          <cell r="H228">
            <v>4</v>
          </cell>
          <cell r="I228" t="str">
            <v>|</v>
          </cell>
          <cell r="J228">
            <v>50</v>
          </cell>
          <cell r="K228" t="str">
            <v>|</v>
          </cell>
          <cell r="L228">
            <v>200</v>
          </cell>
          <cell r="M228" t="str">
            <v>|</v>
          </cell>
          <cell r="O228" t="str">
            <v>|</v>
          </cell>
          <cell r="Q228" t="str">
            <v>|</v>
          </cell>
          <cell r="S228" t="str">
            <v>|</v>
          </cell>
          <cell r="U228" t="str">
            <v>|</v>
          </cell>
          <cell r="AA228" t="str">
            <v>|</v>
          </cell>
          <cell r="AB228" t="str">
            <v>43</v>
          </cell>
          <cell r="AC228" t="str">
            <v>|</v>
          </cell>
          <cell r="AE228" t="str">
            <v>|</v>
          </cell>
          <cell r="AG228" t="str">
            <v>|</v>
          </cell>
          <cell r="AI228" t="str">
            <v>|</v>
          </cell>
          <cell r="AK228" t="str">
            <v>|</v>
          </cell>
          <cell r="AM228" t="str">
            <v>|</v>
          </cell>
          <cell r="AO228" t="str">
            <v>|</v>
          </cell>
          <cell r="AQ228" t="str">
            <v>|</v>
          </cell>
        </row>
        <row r="229">
          <cell r="A229" t="str">
            <v>|</v>
          </cell>
          <cell r="B229" t="str">
            <v>44</v>
          </cell>
          <cell r="C229" t="str">
            <v>|</v>
          </cell>
          <cell r="D229" t="str">
            <v>MOBILIZACAO E DESMOBILIZACAO</v>
          </cell>
          <cell r="E229" t="str">
            <v>|</v>
          </cell>
          <cell r="G229" t="str">
            <v>|</v>
          </cell>
          <cell r="I229" t="str">
            <v>|</v>
          </cell>
          <cell r="K229" t="str">
            <v>|</v>
          </cell>
          <cell r="M229" t="str">
            <v>|</v>
          </cell>
          <cell r="N229">
            <v>57000</v>
          </cell>
          <cell r="O229" t="str">
            <v>|</v>
          </cell>
          <cell r="Q229" t="str">
            <v>|</v>
          </cell>
          <cell r="S229" t="str">
            <v>|</v>
          </cell>
          <cell r="U229" t="str">
            <v>|</v>
          </cell>
          <cell r="AA229" t="str">
            <v>|</v>
          </cell>
          <cell r="AB229" t="str">
            <v>44</v>
          </cell>
          <cell r="AC229" t="str">
            <v>|</v>
          </cell>
          <cell r="AE229" t="str">
            <v>|</v>
          </cell>
          <cell r="AG229" t="str">
            <v>|</v>
          </cell>
          <cell r="AI229" t="str">
            <v>|</v>
          </cell>
          <cell r="AK229" t="str">
            <v>|</v>
          </cell>
          <cell r="AM229" t="str">
            <v>|</v>
          </cell>
          <cell r="AO229" t="str">
            <v>|</v>
          </cell>
          <cell r="AQ229" t="str">
            <v>|</v>
          </cell>
        </row>
        <row r="230">
          <cell r="A230" t="str">
            <v>|</v>
          </cell>
          <cell r="B230" t="str">
            <v>45</v>
          </cell>
          <cell r="C230" t="str">
            <v>|</v>
          </cell>
          <cell r="D230" t="str">
            <v xml:space="preserve">       VIAGENS MOBILIZACAO</v>
          </cell>
          <cell r="E230" t="str">
            <v>|</v>
          </cell>
          <cell r="F230">
            <v>0.24000000000000005</v>
          </cell>
          <cell r="G230" t="str">
            <v>|</v>
          </cell>
          <cell r="H230">
            <v>5</v>
          </cell>
          <cell r="I230" t="str">
            <v>|</v>
          </cell>
          <cell r="J230">
            <v>9000</v>
          </cell>
          <cell r="K230" t="str">
            <v>|</v>
          </cell>
          <cell r="L230">
            <v>45000</v>
          </cell>
          <cell r="M230" t="str">
            <v>|</v>
          </cell>
          <cell r="O230" t="str">
            <v>|</v>
          </cell>
          <cell r="Q230" t="str">
            <v>|</v>
          </cell>
          <cell r="S230" t="str">
            <v>|</v>
          </cell>
          <cell r="U230" t="str">
            <v>|</v>
          </cell>
          <cell r="AA230" t="str">
            <v>|</v>
          </cell>
          <cell r="AB230" t="str">
            <v>45</v>
          </cell>
          <cell r="AC230" t="str">
            <v>|</v>
          </cell>
          <cell r="AE230" t="str">
            <v>|</v>
          </cell>
          <cell r="AG230" t="str">
            <v>|</v>
          </cell>
          <cell r="AI230" t="str">
            <v>|</v>
          </cell>
          <cell r="AK230" t="str">
            <v>|</v>
          </cell>
          <cell r="AM230" t="str">
            <v>|</v>
          </cell>
          <cell r="AO230" t="str">
            <v>|</v>
          </cell>
          <cell r="AQ230" t="str">
            <v>|</v>
          </cell>
        </row>
        <row r="231">
          <cell r="A231" t="str">
            <v>|</v>
          </cell>
          <cell r="B231" t="str">
            <v>46</v>
          </cell>
          <cell r="C231" t="str">
            <v>|</v>
          </cell>
          <cell r="D231" t="str">
            <v xml:space="preserve">       VIAGENS DESMOBILIZACAO</v>
          </cell>
          <cell r="E231" t="str">
            <v>|</v>
          </cell>
          <cell r="F231">
            <v>0.24000000000000005</v>
          </cell>
          <cell r="G231" t="str">
            <v>|</v>
          </cell>
          <cell r="H231">
            <v>2</v>
          </cell>
          <cell r="I231" t="str">
            <v>|</v>
          </cell>
          <cell r="J231">
            <v>6000</v>
          </cell>
          <cell r="K231" t="str">
            <v>|</v>
          </cell>
          <cell r="L231">
            <v>12000</v>
          </cell>
          <cell r="M231" t="str">
            <v>|</v>
          </cell>
          <cell r="O231" t="str">
            <v>|</v>
          </cell>
          <cell r="Q231" t="str">
            <v>|</v>
          </cell>
          <cell r="S231" t="str">
            <v>|</v>
          </cell>
          <cell r="U231" t="str">
            <v>|</v>
          </cell>
          <cell r="AA231" t="str">
            <v>|</v>
          </cell>
          <cell r="AB231" t="str">
            <v>46</v>
          </cell>
          <cell r="AC231" t="str">
            <v>|</v>
          </cell>
          <cell r="AE231" t="str">
            <v>|</v>
          </cell>
          <cell r="AG231" t="str">
            <v>|</v>
          </cell>
          <cell r="AI231" t="str">
            <v>|</v>
          </cell>
          <cell r="AK231" t="str">
            <v>|</v>
          </cell>
          <cell r="AM231" t="str">
            <v>|</v>
          </cell>
          <cell r="AO231" t="str">
            <v>|</v>
          </cell>
          <cell r="AQ231" t="str">
            <v>|</v>
          </cell>
        </row>
        <row r="232">
          <cell r="A232" t="str">
            <v>|</v>
          </cell>
          <cell r="B232" t="str">
            <v>47</v>
          </cell>
          <cell r="C232" t="str">
            <v>|</v>
          </cell>
          <cell r="E232" t="str">
            <v>|</v>
          </cell>
          <cell r="G232" t="str">
            <v>|</v>
          </cell>
          <cell r="I232" t="str">
            <v>|</v>
          </cell>
          <cell r="K232" t="str">
            <v>|</v>
          </cell>
          <cell r="M232" t="str">
            <v>|</v>
          </cell>
          <cell r="O232" t="str">
            <v>|</v>
          </cell>
          <cell r="Q232" t="str">
            <v>|</v>
          </cell>
          <cell r="S232" t="str">
            <v>|</v>
          </cell>
          <cell r="U232" t="str">
            <v>|</v>
          </cell>
          <cell r="AA232" t="str">
            <v>|</v>
          </cell>
          <cell r="AB232" t="str">
            <v>47</v>
          </cell>
          <cell r="AC232" t="str">
            <v>|</v>
          </cell>
          <cell r="AE232" t="str">
            <v>|</v>
          </cell>
          <cell r="AG232" t="str">
            <v>|</v>
          </cell>
          <cell r="AI232" t="str">
            <v>|</v>
          </cell>
          <cell r="AK232" t="str">
            <v>|</v>
          </cell>
          <cell r="AM232" t="str">
            <v>|</v>
          </cell>
          <cell r="AO232" t="str">
            <v>|</v>
          </cell>
          <cell r="AQ232" t="str">
            <v>|</v>
          </cell>
        </row>
        <row r="233">
          <cell r="A233" t="str">
            <v>|</v>
          </cell>
          <cell r="B233" t="str">
            <v>----</v>
          </cell>
          <cell r="C233" t="str">
            <v>-</v>
          </cell>
          <cell r="D233" t="str">
            <v>-----------------------------</v>
          </cell>
          <cell r="E233" t="str">
            <v>-</v>
          </cell>
          <cell r="F233" t="str">
            <v>-</v>
          </cell>
          <cell r="G233" t="str">
            <v>-</v>
          </cell>
          <cell r="H233" t="str">
            <v>--------------</v>
          </cell>
          <cell r="I233" t="str">
            <v>-</v>
          </cell>
          <cell r="J233" t="str">
            <v>--------------</v>
          </cell>
          <cell r="K233" t="str">
            <v>--------------</v>
          </cell>
          <cell r="L233" t="str">
            <v>--------------</v>
          </cell>
          <cell r="M233" t="str">
            <v>-</v>
          </cell>
          <cell r="N233" t="str">
            <v>--------------</v>
          </cell>
          <cell r="O233" t="str">
            <v>--------------</v>
          </cell>
          <cell r="P233" t="str">
            <v>------------</v>
          </cell>
          <cell r="Q233" t="str">
            <v>-</v>
          </cell>
          <cell r="R233" t="str">
            <v>--------------</v>
          </cell>
          <cell r="S233" t="str">
            <v>-</v>
          </cell>
          <cell r="T233" t="str">
            <v>--------------</v>
          </cell>
          <cell r="U233" t="str">
            <v>|</v>
          </cell>
          <cell r="AA233" t="str">
            <v>|</v>
          </cell>
          <cell r="AB233" t="str">
            <v>48</v>
          </cell>
          <cell r="AC233" t="str">
            <v>|</v>
          </cell>
          <cell r="AE233" t="str">
            <v>|</v>
          </cell>
          <cell r="AG233" t="str">
            <v>|</v>
          </cell>
          <cell r="AI233" t="str">
            <v>|</v>
          </cell>
          <cell r="AK233" t="str">
            <v>|</v>
          </cell>
          <cell r="AM233" t="str">
            <v>|</v>
          </cell>
          <cell r="AO233" t="str">
            <v>|</v>
          </cell>
          <cell r="AQ233" t="str">
            <v>|</v>
          </cell>
        </row>
        <row r="234">
          <cell r="A234" t="str">
            <v>|</v>
          </cell>
          <cell r="C234" t="str">
            <v>|</v>
          </cell>
          <cell r="U234" t="str">
            <v>|</v>
          </cell>
          <cell r="AA234" t="str">
            <v>|</v>
          </cell>
          <cell r="AB234" t="str">
            <v>49</v>
          </cell>
          <cell r="AC234" t="str">
            <v>|</v>
          </cell>
          <cell r="AE234" t="str">
            <v>|</v>
          </cell>
          <cell r="AG234" t="str">
            <v>|</v>
          </cell>
          <cell r="AI234" t="str">
            <v>|</v>
          </cell>
          <cell r="AK234" t="str">
            <v>|</v>
          </cell>
          <cell r="AM234" t="str">
            <v>|</v>
          </cell>
          <cell r="AO234" t="str">
            <v>|</v>
          </cell>
          <cell r="AQ234" t="str">
            <v>|</v>
          </cell>
        </row>
        <row r="235">
          <cell r="A235" t="str">
            <v>|</v>
          </cell>
          <cell r="C235" t="str">
            <v>|</v>
          </cell>
          <cell r="U235" t="str">
            <v>|</v>
          </cell>
          <cell r="AA235" t="str">
            <v>|</v>
          </cell>
          <cell r="AB235" t="str">
            <v>50</v>
          </cell>
          <cell r="AC235" t="str">
            <v>|</v>
          </cell>
          <cell r="AE235" t="str">
            <v>|</v>
          </cell>
          <cell r="AG235" t="str">
            <v>|</v>
          </cell>
          <cell r="AI235" t="str">
            <v>|</v>
          </cell>
          <cell r="AK235" t="str">
            <v>|</v>
          </cell>
          <cell r="AM235" t="str">
            <v>|</v>
          </cell>
          <cell r="AO235" t="str">
            <v>|</v>
          </cell>
          <cell r="AQ235" t="str">
            <v>|</v>
          </cell>
        </row>
        <row r="236">
          <cell r="A236" t="str">
            <v>|</v>
          </cell>
          <cell r="C236" t="str">
            <v>|</v>
          </cell>
          <cell r="U236" t="str">
            <v>|</v>
          </cell>
          <cell r="AA236" t="str">
            <v>|</v>
          </cell>
          <cell r="AB236" t="str">
            <v>51</v>
          </cell>
          <cell r="AC236" t="str">
            <v>|</v>
          </cell>
          <cell r="AE236" t="str">
            <v>|</v>
          </cell>
          <cell r="AG236" t="str">
            <v>|</v>
          </cell>
          <cell r="AI236" t="str">
            <v>|</v>
          </cell>
          <cell r="AK236" t="str">
            <v>|</v>
          </cell>
          <cell r="AM236" t="str">
            <v>|</v>
          </cell>
          <cell r="AO236" t="str">
            <v>|</v>
          </cell>
          <cell r="AQ236" t="str">
            <v>|</v>
          </cell>
        </row>
        <row r="237">
          <cell r="A237" t="str">
            <v>|</v>
          </cell>
          <cell r="B237" t="str">
            <v>----</v>
          </cell>
          <cell r="C237" t="str">
            <v>-</v>
          </cell>
          <cell r="D237" t="str">
            <v>-----------------------------</v>
          </cell>
          <cell r="E237" t="str">
            <v>-</v>
          </cell>
          <cell r="F237" t="str">
            <v>-</v>
          </cell>
          <cell r="G237" t="str">
            <v>-</v>
          </cell>
          <cell r="H237" t="str">
            <v>--------------</v>
          </cell>
          <cell r="I237" t="str">
            <v>-</v>
          </cell>
          <cell r="J237" t="str">
            <v>--------------</v>
          </cell>
          <cell r="K237" t="str">
            <v>--------------</v>
          </cell>
          <cell r="L237" t="str">
            <v>--------------</v>
          </cell>
          <cell r="M237" t="str">
            <v>-</v>
          </cell>
          <cell r="N237" t="str">
            <v>--------------</v>
          </cell>
          <cell r="O237" t="str">
            <v>--------------</v>
          </cell>
          <cell r="P237" t="str">
            <v>------------</v>
          </cell>
          <cell r="Q237" t="str">
            <v>-</v>
          </cell>
          <cell r="R237" t="str">
            <v>--------------</v>
          </cell>
          <cell r="S237" t="str">
            <v>-</v>
          </cell>
          <cell r="T237" t="str">
            <v>--------------</v>
          </cell>
          <cell r="U237" t="str">
            <v>|</v>
          </cell>
          <cell r="AA237" t="str">
            <v>|</v>
          </cell>
          <cell r="AB237" t="str">
            <v>52</v>
          </cell>
          <cell r="AC237" t="str">
            <v>|</v>
          </cell>
          <cell r="AD237" t="str">
            <v>-----------------------------</v>
          </cell>
          <cell r="AE237" t="str">
            <v>-</v>
          </cell>
          <cell r="AF237" t="str">
            <v>------</v>
          </cell>
          <cell r="AG237" t="str">
            <v>-</v>
          </cell>
          <cell r="AH237" t="str">
            <v>--------------</v>
          </cell>
          <cell r="AI237" t="str">
            <v>-</v>
          </cell>
          <cell r="AJ237" t="str">
            <v>--------------</v>
          </cell>
          <cell r="AK237" t="str">
            <v>--------------</v>
          </cell>
          <cell r="AL237" t="str">
            <v>--------------</v>
          </cell>
          <cell r="AM237" t="str">
            <v>-</v>
          </cell>
          <cell r="AN237" t="str">
            <v>-</v>
          </cell>
          <cell r="AO237" t="str">
            <v>-</v>
          </cell>
          <cell r="AP237" t="str">
            <v>-</v>
          </cell>
          <cell r="AQ237" t="str">
            <v>|</v>
          </cell>
        </row>
        <row r="238">
          <cell r="A238" t="str">
            <v>|</v>
          </cell>
          <cell r="U238" t="str">
            <v>|</v>
          </cell>
          <cell r="AA238" t="str">
            <v>|</v>
          </cell>
          <cell r="AB238" t="str">
            <v>53</v>
          </cell>
          <cell r="AC238" t="str">
            <v>|</v>
          </cell>
          <cell r="AM238" t="str">
            <v>TOTAL DA FOLHA</v>
          </cell>
          <cell r="AO238" t="str">
            <v>|</v>
          </cell>
          <cell r="AP238">
            <v>0</v>
          </cell>
          <cell r="AQ238" t="str">
            <v>|</v>
          </cell>
        </row>
        <row r="239">
          <cell r="A239" t="str">
            <v>*</v>
          </cell>
          <cell r="B239" t="str">
            <v>====</v>
          </cell>
          <cell r="C239" t="str">
            <v>=</v>
          </cell>
          <cell r="D239" t="str">
            <v>=============================</v>
          </cell>
          <cell r="E239" t="str">
            <v>=</v>
          </cell>
          <cell r="F239" t="str">
            <v>=</v>
          </cell>
          <cell r="G239" t="str">
            <v>=</v>
          </cell>
          <cell r="H239" t="str">
            <v>==============</v>
          </cell>
          <cell r="I239" t="str">
            <v>=</v>
          </cell>
          <cell r="J239" t="str">
            <v>==============</v>
          </cell>
          <cell r="K239" t="str">
            <v>==============</v>
          </cell>
          <cell r="L239" t="str">
            <v>==============</v>
          </cell>
          <cell r="M239" t="str">
            <v>=</v>
          </cell>
          <cell r="N239" t="str">
            <v>==============</v>
          </cell>
          <cell r="O239" t="str">
            <v>==============</v>
          </cell>
          <cell r="P239" t="str">
            <v>============</v>
          </cell>
          <cell r="Q239" t="str">
            <v>=</v>
          </cell>
          <cell r="R239" t="str">
            <v>==============</v>
          </cell>
          <cell r="S239" t="str">
            <v>=</v>
          </cell>
          <cell r="T239" t="str">
            <v>==============</v>
          </cell>
          <cell r="U239" t="str">
            <v>*</v>
          </cell>
          <cell r="AA239" t="str">
            <v>*</v>
          </cell>
          <cell r="AB239" t="str">
            <v>====</v>
          </cell>
          <cell r="AC239" t="str">
            <v>=</v>
          </cell>
          <cell r="AD239" t="str">
            <v>=============================</v>
          </cell>
          <cell r="AE239" t="str">
            <v>=</v>
          </cell>
          <cell r="AF239" t="str">
            <v>======</v>
          </cell>
          <cell r="AG239" t="str">
            <v>=</v>
          </cell>
          <cell r="AH239" t="str">
            <v>==============</v>
          </cell>
          <cell r="AI239" t="str">
            <v>=</v>
          </cell>
          <cell r="AJ239" t="str">
            <v>==============</v>
          </cell>
          <cell r="AK239" t="str">
            <v>==============</v>
          </cell>
          <cell r="AL239" t="str">
            <v>==============</v>
          </cell>
          <cell r="AM239" t="str">
            <v>=</v>
          </cell>
          <cell r="AN239" t="str">
            <v>==============</v>
          </cell>
          <cell r="AO239" t="str">
            <v>=</v>
          </cell>
          <cell r="AP239" t="str">
            <v>=</v>
          </cell>
          <cell r="AQ239" t="str">
            <v>*</v>
          </cell>
        </row>
        <row r="241">
          <cell r="F241" t="str">
            <v>OBRA:</v>
          </cell>
          <cell r="AA241" t="str">
            <v xml:space="preserve">FOLHA DE CUSTOS UNITARIOS BASICOS </v>
          </cell>
          <cell r="AF241" t="str">
            <v>OBRA:</v>
          </cell>
          <cell r="AH241" t="str">
            <v>ELÉTRICA DB 1</v>
          </cell>
          <cell r="AK241" t="str">
            <v>Nr. PROPOSTA :</v>
          </cell>
          <cell r="AM241" t="str">
            <v>CODERN - REFORMA ELÉTRICA DB 1</v>
          </cell>
        </row>
        <row r="242">
          <cell r="D242" t="str">
            <v>=============================</v>
          </cell>
          <cell r="E242" t="str">
            <v>=</v>
          </cell>
          <cell r="F242" t="str">
            <v>=</v>
          </cell>
          <cell r="G242" t="str">
            <v>=</v>
          </cell>
          <cell r="AA242" t="str">
            <v>*</v>
          </cell>
          <cell r="AB242" t="str">
            <v>====</v>
          </cell>
          <cell r="AC242" t="str">
            <v>=</v>
          </cell>
          <cell r="AD242" t="str">
            <v>=============================</v>
          </cell>
          <cell r="AE242" t="str">
            <v>=</v>
          </cell>
          <cell r="AF242" t="str">
            <v>======</v>
          </cell>
          <cell r="AG242" t="str">
            <v>=</v>
          </cell>
          <cell r="AH242" t="str">
            <v>==============</v>
          </cell>
          <cell r="AI242" t="str">
            <v>=</v>
          </cell>
          <cell r="AJ242" t="str">
            <v>==============</v>
          </cell>
          <cell r="AK242" t="str">
            <v>=</v>
          </cell>
          <cell r="AL242" t="str">
            <v>==============</v>
          </cell>
          <cell r="AM242" t="str">
            <v>=</v>
          </cell>
          <cell r="AN242" t="str">
            <v>==============</v>
          </cell>
          <cell r="AO242" t="str">
            <v>=</v>
          </cell>
          <cell r="AP242" t="str">
            <v>=</v>
          </cell>
          <cell r="AQ242" t="str">
            <v>*</v>
          </cell>
        </row>
        <row r="243">
          <cell r="E243" t="str">
            <v>|</v>
          </cell>
          <cell r="F243" t="str">
            <v>QTDADE</v>
          </cell>
          <cell r="G243" t="str">
            <v>|</v>
          </cell>
          <cell r="AA243" t="str">
            <v>|</v>
          </cell>
          <cell r="AB243" t="str">
            <v>SERVICO : TRATAMENTO St 2</v>
          </cell>
          <cell r="AG243" t="str">
            <v>|</v>
          </cell>
          <cell r="AH243" t="str">
            <v>PROD.(m2/hr)</v>
          </cell>
          <cell r="AI243" t="str">
            <v>=</v>
          </cell>
          <cell r="AJ243">
            <v>6</v>
          </cell>
          <cell r="AM243" t="str">
            <v>|</v>
          </cell>
          <cell r="AN243" t="str">
            <v>PRAZO (meses)</v>
          </cell>
          <cell r="AO243" t="str">
            <v>=</v>
          </cell>
          <cell r="AP243">
            <v>0</v>
          </cell>
          <cell r="AQ243" t="str">
            <v>|</v>
          </cell>
        </row>
        <row r="244">
          <cell r="D244" t="str">
            <v>DESCRICAO</v>
          </cell>
          <cell r="E244" t="str">
            <v>|</v>
          </cell>
          <cell r="F244" t="str">
            <v>PREVISTA</v>
          </cell>
          <cell r="G244" t="str">
            <v>|</v>
          </cell>
          <cell r="AA244" t="str">
            <v>|</v>
          </cell>
          <cell r="AB244" t="str">
            <v>----</v>
          </cell>
          <cell r="AC244" t="str">
            <v>-</v>
          </cell>
          <cell r="AD244" t="str">
            <v>-----------------------------</v>
          </cell>
          <cell r="AE244" t="str">
            <v>-</v>
          </cell>
          <cell r="AF244" t="str">
            <v>------</v>
          </cell>
          <cell r="AG244" t="str">
            <v>-</v>
          </cell>
          <cell r="AH244" t="str">
            <v>--------------</v>
          </cell>
          <cell r="AI244" t="str">
            <v>-</v>
          </cell>
          <cell r="AJ244" t="str">
            <v>--------------</v>
          </cell>
          <cell r="AK244" t="str">
            <v>-</v>
          </cell>
          <cell r="AL244" t="str">
            <v>--------------</v>
          </cell>
          <cell r="AM244" t="str">
            <v>-</v>
          </cell>
          <cell r="AN244" t="str">
            <v>-</v>
          </cell>
          <cell r="AO244" t="str">
            <v>-</v>
          </cell>
          <cell r="AP244" t="str">
            <v>-</v>
          </cell>
          <cell r="AQ244" t="str">
            <v>|</v>
          </cell>
        </row>
        <row r="245">
          <cell r="D245" t="str">
            <v>-----------------------------</v>
          </cell>
          <cell r="E245" t="str">
            <v>-</v>
          </cell>
          <cell r="F245" t="str">
            <v>-</v>
          </cell>
          <cell r="G245" t="str">
            <v>-</v>
          </cell>
          <cell r="AA245" t="str">
            <v>|</v>
          </cell>
          <cell r="AC245" t="str">
            <v>|</v>
          </cell>
          <cell r="AE245" t="str">
            <v>|</v>
          </cell>
          <cell r="AG245" t="str">
            <v>|</v>
          </cell>
          <cell r="AI245" t="str">
            <v>|</v>
          </cell>
          <cell r="AJ245" t="str">
            <v>UNITARIO</v>
          </cell>
          <cell r="AK245" t="str">
            <v>|</v>
          </cell>
          <cell r="AM245" t="str">
            <v>|</v>
          </cell>
          <cell r="AN245" t="str">
            <v>R$</v>
          </cell>
          <cell r="AO245" t="str">
            <v>|</v>
          </cell>
          <cell r="AP245" t="str">
            <v>R$ TOTAL</v>
          </cell>
          <cell r="AQ245" t="str">
            <v>|</v>
          </cell>
        </row>
        <row r="246">
          <cell r="D246" t="str">
            <v>MAO DE OBRA / TERCEIROS</v>
          </cell>
          <cell r="E246" t="str">
            <v>|</v>
          </cell>
          <cell r="G246" t="str">
            <v>|</v>
          </cell>
          <cell r="AA246" t="str">
            <v>|</v>
          </cell>
          <cell r="AB246" t="str">
            <v>ITEM</v>
          </cell>
          <cell r="AC246" t="str">
            <v>|</v>
          </cell>
          <cell r="AD246" t="str">
            <v>DESCRICAO</v>
          </cell>
          <cell r="AE246" t="str">
            <v>|</v>
          </cell>
          <cell r="AF246" t="str">
            <v xml:space="preserve"> UNID.</v>
          </cell>
          <cell r="AG246" t="str">
            <v>|</v>
          </cell>
          <cell r="AH246" t="str">
            <v>QUANTIDADE</v>
          </cell>
          <cell r="AI246" t="str">
            <v>|</v>
          </cell>
          <cell r="AJ246" t="str">
            <v>R$ / UN.</v>
          </cell>
          <cell r="AK246" t="str">
            <v>|</v>
          </cell>
          <cell r="AL246" t="str">
            <v>MESES</v>
          </cell>
          <cell r="AM246" t="str">
            <v>|</v>
          </cell>
          <cell r="AN246" t="str">
            <v>TOTAL</v>
          </cell>
          <cell r="AO246" t="str">
            <v>|</v>
          </cell>
          <cell r="AP246" t="str">
            <v>ITEM</v>
          </cell>
          <cell r="AQ246" t="str">
            <v>|</v>
          </cell>
        </row>
        <row r="247">
          <cell r="D247" t="str">
            <v>SERVIÇOS DE MERGULHO</v>
          </cell>
          <cell r="E247" t="str">
            <v>|</v>
          </cell>
          <cell r="F247">
            <v>0</v>
          </cell>
          <cell r="G247" t="str">
            <v>|</v>
          </cell>
          <cell r="AA247" t="str">
            <v>|</v>
          </cell>
          <cell r="AB247" t="str">
            <v>----</v>
          </cell>
          <cell r="AC247" t="str">
            <v>-</v>
          </cell>
          <cell r="AD247" t="str">
            <v>-----------------------------</v>
          </cell>
          <cell r="AE247" t="str">
            <v>-</v>
          </cell>
          <cell r="AF247" t="str">
            <v>------</v>
          </cell>
          <cell r="AG247" t="str">
            <v>-</v>
          </cell>
          <cell r="AH247" t="str">
            <v>--------------</v>
          </cell>
          <cell r="AI247" t="str">
            <v>-</v>
          </cell>
          <cell r="AJ247" t="str">
            <v>--------------</v>
          </cell>
          <cell r="AK247" t="str">
            <v>-</v>
          </cell>
          <cell r="AL247" t="str">
            <v>--------------</v>
          </cell>
          <cell r="AM247" t="str">
            <v>-</v>
          </cell>
          <cell r="AN247" t="str">
            <v>--------------</v>
          </cell>
          <cell r="AO247" t="str">
            <v>-</v>
          </cell>
          <cell r="AP247" t="str">
            <v>-</v>
          </cell>
          <cell r="AQ247" t="str">
            <v>|</v>
          </cell>
        </row>
        <row r="248">
          <cell r="D248" t="str">
            <v>SERVIÇOS DE PINTURA</v>
          </cell>
          <cell r="E248" t="str">
            <v>|</v>
          </cell>
          <cell r="F248">
            <v>0</v>
          </cell>
          <cell r="G248" t="str">
            <v>|</v>
          </cell>
          <cell r="AA248" t="str">
            <v>|</v>
          </cell>
          <cell r="AB248" t="str">
            <v>01</v>
          </cell>
          <cell r="AC248" t="str">
            <v>|</v>
          </cell>
          <cell r="AD248" t="str">
            <v>MAO DE OBRA DIRETA:</v>
          </cell>
          <cell r="AE248" t="str">
            <v>|</v>
          </cell>
          <cell r="AG248" t="str">
            <v>|</v>
          </cell>
          <cell r="AI248" t="str">
            <v>|</v>
          </cell>
          <cell r="AK248" t="str">
            <v>|</v>
          </cell>
          <cell r="AM248" t="str">
            <v>|</v>
          </cell>
          <cell r="AO248" t="str">
            <v>|</v>
          </cell>
          <cell r="AP248">
            <v>0</v>
          </cell>
          <cell r="AQ248" t="str">
            <v>|</v>
          </cell>
        </row>
        <row r="249">
          <cell r="E249" t="str">
            <v>|</v>
          </cell>
          <cell r="F249">
            <v>0</v>
          </cell>
          <cell r="G249" t="str">
            <v>|</v>
          </cell>
          <cell r="AA249" t="str">
            <v>|</v>
          </cell>
          <cell r="AB249" t="str">
            <v>02</v>
          </cell>
          <cell r="AC249" t="str">
            <v>|</v>
          </cell>
          <cell r="AD249" t="str">
            <v xml:space="preserve">CHEFE DE EQUIPE   </v>
          </cell>
          <cell r="AE249" t="str">
            <v>|</v>
          </cell>
          <cell r="AF249" t="str">
            <v>H/mes</v>
          </cell>
          <cell r="AG249" t="str">
            <v>|</v>
          </cell>
          <cell r="AH249">
            <v>0</v>
          </cell>
          <cell r="AI249" t="str">
            <v>|</v>
          </cell>
          <cell r="AJ249">
            <v>1540</v>
          </cell>
          <cell r="AK249" t="str">
            <v>|</v>
          </cell>
          <cell r="AL249">
            <v>0</v>
          </cell>
          <cell r="AM249" t="str">
            <v>|</v>
          </cell>
          <cell r="AN249">
            <v>0</v>
          </cell>
          <cell r="AO249" t="str">
            <v>|</v>
          </cell>
          <cell r="AP249" t="str">
            <v>-</v>
          </cell>
          <cell r="AQ249" t="str">
            <v>|</v>
          </cell>
        </row>
        <row r="250">
          <cell r="D250" t="str">
            <v>-</v>
          </cell>
          <cell r="E250" t="str">
            <v>-</v>
          </cell>
          <cell r="F250" t="str">
            <v>-</v>
          </cell>
          <cell r="G250" t="str">
            <v>-</v>
          </cell>
          <cell r="AA250" t="str">
            <v>|</v>
          </cell>
          <cell r="AB250" t="str">
            <v>03</v>
          </cell>
          <cell r="AC250" t="str">
            <v>|</v>
          </cell>
          <cell r="AD250" t="str">
            <v xml:space="preserve">AJUDANTE          </v>
          </cell>
          <cell r="AE250" t="str">
            <v>|</v>
          </cell>
          <cell r="AF250" t="str">
            <v>H/mes</v>
          </cell>
          <cell r="AG250" t="str">
            <v>|</v>
          </cell>
          <cell r="AH250">
            <v>0</v>
          </cell>
          <cell r="AI250" t="str">
            <v>|</v>
          </cell>
          <cell r="AJ250">
            <v>550</v>
          </cell>
          <cell r="AK250" t="str">
            <v>|</v>
          </cell>
          <cell r="AL250">
            <v>0</v>
          </cell>
          <cell r="AM250" t="str">
            <v>|</v>
          </cell>
          <cell r="AN250">
            <v>0</v>
          </cell>
          <cell r="AO250" t="str">
            <v>|</v>
          </cell>
          <cell r="AQ250" t="str">
            <v>|</v>
          </cell>
        </row>
        <row r="251">
          <cell r="D251" t="str">
            <v>VEICULOS</v>
          </cell>
          <cell r="E251" t="str">
            <v>|</v>
          </cell>
          <cell r="G251" t="str">
            <v>|</v>
          </cell>
          <cell r="AA251" t="str">
            <v>|</v>
          </cell>
          <cell r="AB251" t="str">
            <v>04</v>
          </cell>
          <cell r="AC251" t="str">
            <v>|</v>
          </cell>
          <cell r="AE251" t="str">
            <v>|</v>
          </cell>
          <cell r="AG251" t="str">
            <v>|</v>
          </cell>
          <cell r="AI251" t="str">
            <v>|</v>
          </cell>
          <cell r="AJ251">
            <v>0</v>
          </cell>
          <cell r="AK251" t="str">
            <v>|</v>
          </cell>
          <cell r="AL251">
            <v>0</v>
          </cell>
          <cell r="AM251" t="str">
            <v>|</v>
          </cell>
          <cell r="AN251">
            <v>0</v>
          </cell>
          <cell r="AO251" t="str">
            <v>|</v>
          </cell>
          <cell r="AQ251" t="str">
            <v>|</v>
          </cell>
        </row>
        <row r="252">
          <cell r="D252" t="str">
            <v xml:space="preserve">       CAMINHAO MUNCK</v>
          </cell>
          <cell r="E252" t="str">
            <v>|</v>
          </cell>
          <cell r="F252">
            <v>0</v>
          </cell>
          <cell r="G252" t="str">
            <v>|</v>
          </cell>
          <cell r="AA252" t="str">
            <v>|</v>
          </cell>
          <cell r="AB252" t="str">
            <v>05</v>
          </cell>
          <cell r="AC252" t="str">
            <v>|</v>
          </cell>
          <cell r="AE252" t="str">
            <v>|</v>
          </cell>
          <cell r="AG252" t="str">
            <v>|</v>
          </cell>
          <cell r="AI252" t="str">
            <v>|</v>
          </cell>
          <cell r="AJ252">
            <v>0</v>
          </cell>
          <cell r="AK252" t="str">
            <v>|</v>
          </cell>
          <cell r="AL252">
            <v>0</v>
          </cell>
          <cell r="AM252" t="str">
            <v>|</v>
          </cell>
          <cell r="AN252">
            <v>0</v>
          </cell>
          <cell r="AO252" t="str">
            <v>|</v>
          </cell>
          <cell r="AQ252" t="str">
            <v>|</v>
          </cell>
        </row>
        <row r="253">
          <cell r="D253" t="str">
            <v>CAMINHAO</v>
          </cell>
          <cell r="E253" t="str">
            <v>|</v>
          </cell>
          <cell r="F253">
            <v>0</v>
          </cell>
          <cell r="G253" t="str">
            <v>|</v>
          </cell>
          <cell r="AA253" t="str">
            <v>|</v>
          </cell>
          <cell r="AB253" t="str">
            <v>06</v>
          </cell>
          <cell r="AC253" t="str">
            <v>|</v>
          </cell>
          <cell r="AE253" t="str">
            <v>|</v>
          </cell>
          <cell r="AF253" t="str">
            <v>-</v>
          </cell>
          <cell r="AG253" t="str">
            <v>-</v>
          </cell>
          <cell r="AH253" t="str">
            <v>-</v>
          </cell>
          <cell r="AI253" t="str">
            <v>|</v>
          </cell>
          <cell r="AK253" t="str">
            <v>|</v>
          </cell>
          <cell r="AM253" t="str">
            <v>|</v>
          </cell>
          <cell r="AO253" t="str">
            <v>|</v>
          </cell>
          <cell r="AQ253" t="str">
            <v>|</v>
          </cell>
        </row>
        <row r="254">
          <cell r="D254" t="str">
            <v>ONIBUS</v>
          </cell>
          <cell r="E254" t="str">
            <v>|</v>
          </cell>
          <cell r="F254">
            <v>0</v>
          </cell>
          <cell r="G254" t="str">
            <v>|</v>
          </cell>
          <cell r="AA254" t="str">
            <v>|</v>
          </cell>
          <cell r="AB254" t="str">
            <v>07</v>
          </cell>
          <cell r="AC254" t="str">
            <v>|</v>
          </cell>
          <cell r="AD254" t="str">
            <v xml:space="preserve">                    TOTAL M.O.D.</v>
          </cell>
          <cell r="AG254" t="str">
            <v>|</v>
          </cell>
          <cell r="AH254">
            <v>0</v>
          </cell>
          <cell r="AI254" t="str">
            <v>|</v>
          </cell>
          <cell r="AK254" t="str">
            <v>|</v>
          </cell>
          <cell r="AM254" t="str">
            <v>|</v>
          </cell>
          <cell r="AO254" t="str">
            <v>|</v>
          </cell>
          <cell r="AQ254" t="str">
            <v>|</v>
          </cell>
        </row>
        <row r="255">
          <cell r="D255" t="str">
            <v>F1000 / D40 (similar)</v>
          </cell>
          <cell r="E255" t="str">
            <v>|</v>
          </cell>
          <cell r="F255">
            <v>0</v>
          </cell>
          <cell r="G255" t="str">
            <v>|</v>
          </cell>
          <cell r="AA255" t="str">
            <v>|</v>
          </cell>
          <cell r="AB255" t="str">
            <v>08</v>
          </cell>
          <cell r="AC255" t="str">
            <v>|</v>
          </cell>
          <cell r="AD255" t="str">
            <v>-----------------------------</v>
          </cell>
          <cell r="AE255" t="str">
            <v>-</v>
          </cell>
          <cell r="AF255" t="str">
            <v>------</v>
          </cell>
          <cell r="AG255" t="str">
            <v>-</v>
          </cell>
          <cell r="AH255" t="str">
            <v>--------------</v>
          </cell>
          <cell r="AI255" t="str">
            <v>-</v>
          </cell>
          <cell r="AJ255" t="str">
            <v>--------------</v>
          </cell>
          <cell r="AK255" t="str">
            <v>-</v>
          </cell>
          <cell r="AL255" t="str">
            <v>--------------</v>
          </cell>
          <cell r="AM255" t="str">
            <v>-</v>
          </cell>
          <cell r="AN255" t="str">
            <v>-</v>
          </cell>
          <cell r="AO255" t="str">
            <v>-</v>
          </cell>
          <cell r="AP255" t="str">
            <v>-</v>
          </cell>
          <cell r="AQ255" t="str">
            <v>|</v>
          </cell>
        </row>
        <row r="256">
          <cell r="D256" t="str">
            <v>PAMPA/SAVEIRO</v>
          </cell>
          <cell r="E256" t="str">
            <v>|</v>
          </cell>
          <cell r="F256">
            <v>1</v>
          </cell>
          <cell r="G256" t="str">
            <v>|</v>
          </cell>
          <cell r="AA256" t="str">
            <v>|</v>
          </cell>
          <cell r="AB256" t="str">
            <v>11</v>
          </cell>
          <cell r="AC256" t="str">
            <v>|</v>
          </cell>
          <cell r="AD256" t="str">
            <v>E.P.I'S :</v>
          </cell>
          <cell r="AE256" t="str">
            <v>|</v>
          </cell>
          <cell r="AG256" t="str">
            <v>|</v>
          </cell>
          <cell r="AH256" t="str">
            <v>DURAB.(meses)</v>
          </cell>
          <cell r="AI256" t="str">
            <v>|</v>
          </cell>
          <cell r="AJ256" t="str">
            <v>QTDADE</v>
          </cell>
          <cell r="AK256" t="str">
            <v>|</v>
          </cell>
          <cell r="AL256" t="str">
            <v>R$/UN</v>
          </cell>
          <cell r="AM256" t="str">
            <v>|</v>
          </cell>
          <cell r="AO256" t="str">
            <v>|</v>
          </cell>
          <cell r="AP256">
            <v>0</v>
          </cell>
          <cell r="AQ256" t="str">
            <v>|</v>
          </cell>
        </row>
        <row r="257">
          <cell r="D257" t="str">
            <v>KOMBI</v>
          </cell>
          <cell r="E257" t="str">
            <v>|</v>
          </cell>
          <cell r="F257">
            <v>0</v>
          </cell>
          <cell r="G257" t="str">
            <v>|</v>
          </cell>
          <cell r="AA257" t="str">
            <v>|</v>
          </cell>
          <cell r="AB257" t="str">
            <v>12</v>
          </cell>
          <cell r="AC257" t="str">
            <v>|</v>
          </cell>
          <cell r="AE257" t="str">
            <v>|</v>
          </cell>
          <cell r="AG257" t="str">
            <v>|</v>
          </cell>
          <cell r="AH257" t="str">
            <v>--------------</v>
          </cell>
          <cell r="AI257" t="str">
            <v>|</v>
          </cell>
          <cell r="AJ257" t="str">
            <v>-</v>
          </cell>
          <cell r="AK257" t="str">
            <v>|</v>
          </cell>
          <cell r="AL257" t="str">
            <v>-</v>
          </cell>
          <cell r="AM257" t="str">
            <v>|</v>
          </cell>
          <cell r="AO257" t="str">
            <v>|</v>
          </cell>
          <cell r="AP257" t="str">
            <v>-</v>
          </cell>
          <cell r="AQ257" t="str">
            <v>|</v>
          </cell>
        </row>
        <row r="258">
          <cell r="E258" t="str">
            <v>|</v>
          </cell>
          <cell r="G258" t="str">
            <v>|</v>
          </cell>
          <cell r="AA258" t="str">
            <v>|</v>
          </cell>
          <cell r="AB258" t="str">
            <v>13</v>
          </cell>
          <cell r="AC258" t="str">
            <v>|</v>
          </cell>
          <cell r="AD258" t="str">
            <v xml:space="preserve">          CAPACETE PROTECAO</v>
          </cell>
          <cell r="AE258" t="str">
            <v>|</v>
          </cell>
          <cell r="AF258" t="str">
            <v>pcs.</v>
          </cell>
          <cell r="AG258" t="str">
            <v>|</v>
          </cell>
          <cell r="AH258">
            <v>6</v>
          </cell>
          <cell r="AI258" t="str">
            <v>|</v>
          </cell>
          <cell r="AJ258">
            <v>0</v>
          </cell>
          <cell r="AK258" t="str">
            <v>|</v>
          </cell>
          <cell r="AL258">
            <v>11</v>
          </cell>
          <cell r="AM258" t="str">
            <v>|</v>
          </cell>
          <cell r="AN258">
            <v>0</v>
          </cell>
          <cell r="AO258" t="str">
            <v>|</v>
          </cell>
          <cell r="AQ258" t="str">
            <v>|</v>
          </cell>
        </row>
        <row r="259">
          <cell r="D259" t="str">
            <v>-</v>
          </cell>
          <cell r="E259" t="str">
            <v>-</v>
          </cell>
          <cell r="F259" t="str">
            <v>-</v>
          </cell>
          <cell r="G259" t="str">
            <v>-</v>
          </cell>
          <cell r="AA259" t="str">
            <v>|</v>
          </cell>
          <cell r="AB259" t="str">
            <v>14</v>
          </cell>
          <cell r="AC259" t="str">
            <v>|</v>
          </cell>
          <cell r="AD259" t="str">
            <v xml:space="preserve">          MACACAO          </v>
          </cell>
          <cell r="AE259" t="str">
            <v>|</v>
          </cell>
          <cell r="AF259" t="str">
            <v>pcs.</v>
          </cell>
          <cell r="AG259" t="str">
            <v>|</v>
          </cell>
          <cell r="AH259">
            <v>2</v>
          </cell>
          <cell r="AI259" t="str">
            <v>|</v>
          </cell>
          <cell r="AJ259">
            <v>0</v>
          </cell>
          <cell r="AK259" t="str">
            <v>|</v>
          </cell>
          <cell r="AL259">
            <v>42</v>
          </cell>
          <cell r="AM259" t="str">
            <v>|</v>
          </cell>
          <cell r="AN259">
            <v>0</v>
          </cell>
          <cell r="AO259" t="str">
            <v>|</v>
          </cell>
          <cell r="AQ259" t="str">
            <v>|</v>
          </cell>
        </row>
        <row r="260">
          <cell r="D260" t="str">
            <v>ANDAIMES / BALANCINS :</v>
          </cell>
          <cell r="E260" t="str">
            <v>|</v>
          </cell>
          <cell r="G260" t="str">
            <v>|</v>
          </cell>
          <cell r="AA260" t="str">
            <v>|</v>
          </cell>
          <cell r="AB260" t="str">
            <v>15</v>
          </cell>
          <cell r="AC260" t="str">
            <v>|</v>
          </cell>
          <cell r="AD260" t="str">
            <v xml:space="preserve">          BOTA DE SEGURANCA</v>
          </cell>
          <cell r="AE260" t="str">
            <v>|</v>
          </cell>
          <cell r="AF260" t="str">
            <v>pcs.</v>
          </cell>
          <cell r="AG260" t="str">
            <v>|</v>
          </cell>
          <cell r="AH260">
            <v>3</v>
          </cell>
          <cell r="AI260" t="str">
            <v>|</v>
          </cell>
          <cell r="AJ260">
            <v>0</v>
          </cell>
          <cell r="AK260" t="str">
            <v>|</v>
          </cell>
          <cell r="AL260">
            <v>35</v>
          </cell>
          <cell r="AM260" t="str">
            <v>|</v>
          </cell>
          <cell r="AN260">
            <v>0</v>
          </cell>
          <cell r="AO260" t="str">
            <v>|</v>
          </cell>
          <cell r="AQ260" t="str">
            <v>|</v>
          </cell>
        </row>
        <row r="261">
          <cell r="D261" t="str">
            <v xml:space="preserve">ANDAIMES QUADRO (m)  </v>
          </cell>
          <cell r="E261" t="str">
            <v>|</v>
          </cell>
          <cell r="F261">
            <v>0</v>
          </cell>
          <cell r="G261" t="str">
            <v>|</v>
          </cell>
          <cell r="AA261" t="str">
            <v>|</v>
          </cell>
          <cell r="AB261" t="str">
            <v>16</v>
          </cell>
          <cell r="AC261" t="str">
            <v>|</v>
          </cell>
          <cell r="AD261" t="str">
            <v xml:space="preserve">          OCULOS DE PROTECAO</v>
          </cell>
          <cell r="AE261" t="str">
            <v>|</v>
          </cell>
          <cell r="AF261" t="str">
            <v>pcs.</v>
          </cell>
          <cell r="AG261" t="str">
            <v>|</v>
          </cell>
          <cell r="AH261">
            <v>3</v>
          </cell>
          <cell r="AI261" t="str">
            <v>|</v>
          </cell>
          <cell r="AJ261">
            <v>0</v>
          </cell>
          <cell r="AK261" t="str">
            <v>|</v>
          </cell>
          <cell r="AL261">
            <v>12</v>
          </cell>
          <cell r="AM261" t="str">
            <v>|</v>
          </cell>
          <cell r="AN261">
            <v>0</v>
          </cell>
          <cell r="AO261" t="str">
            <v>|</v>
          </cell>
          <cell r="AQ261" t="str">
            <v>|</v>
          </cell>
        </row>
        <row r="262">
          <cell r="D262" t="str">
            <v xml:space="preserve">ANDAIMES TUBUL. (m)  </v>
          </cell>
          <cell r="E262" t="str">
            <v>|</v>
          </cell>
          <cell r="F262">
            <v>0</v>
          </cell>
          <cell r="G262" t="str">
            <v>|</v>
          </cell>
          <cell r="AA262" t="str">
            <v>|</v>
          </cell>
          <cell r="AB262" t="str">
            <v>17</v>
          </cell>
          <cell r="AC262" t="str">
            <v>|</v>
          </cell>
          <cell r="AD262" t="str">
            <v xml:space="preserve">         LUVA RASPA CANO CURTO</v>
          </cell>
          <cell r="AE262" t="str">
            <v>|</v>
          </cell>
          <cell r="AF262" t="str">
            <v>pcs.</v>
          </cell>
          <cell r="AG262" t="str">
            <v>|</v>
          </cell>
          <cell r="AH262">
            <v>3</v>
          </cell>
          <cell r="AI262" t="str">
            <v>|</v>
          </cell>
          <cell r="AJ262">
            <v>0</v>
          </cell>
          <cell r="AK262" t="str">
            <v>|</v>
          </cell>
          <cell r="AL262">
            <v>8</v>
          </cell>
          <cell r="AM262" t="str">
            <v>|</v>
          </cell>
          <cell r="AN262">
            <v>0</v>
          </cell>
          <cell r="AO262" t="str">
            <v>|</v>
          </cell>
          <cell r="AQ262" t="str">
            <v>|</v>
          </cell>
        </row>
        <row r="263">
          <cell r="D263" t="str">
            <v xml:space="preserve">       DIAGON.ANDAIME QUADRO  </v>
          </cell>
          <cell r="E263" t="str">
            <v>|</v>
          </cell>
          <cell r="F263">
            <v>0</v>
          </cell>
          <cell r="G263" t="str">
            <v>|</v>
          </cell>
          <cell r="AA263" t="str">
            <v>|</v>
          </cell>
          <cell r="AB263" t="str">
            <v>18</v>
          </cell>
          <cell r="AC263" t="str">
            <v>|</v>
          </cell>
          <cell r="AD263" t="str">
            <v>-----------------------------</v>
          </cell>
          <cell r="AE263" t="str">
            <v>-</v>
          </cell>
          <cell r="AF263" t="str">
            <v>------</v>
          </cell>
          <cell r="AG263" t="str">
            <v>-</v>
          </cell>
          <cell r="AH263" t="str">
            <v>--------------</v>
          </cell>
          <cell r="AI263" t="str">
            <v>-</v>
          </cell>
          <cell r="AJ263" t="str">
            <v>--------------</v>
          </cell>
          <cell r="AK263" t="str">
            <v>-</v>
          </cell>
          <cell r="AL263" t="str">
            <v>--------------</v>
          </cell>
          <cell r="AM263" t="str">
            <v>-</v>
          </cell>
          <cell r="AN263" t="str">
            <v>-</v>
          </cell>
          <cell r="AO263" t="str">
            <v>-</v>
          </cell>
          <cell r="AP263" t="str">
            <v>-</v>
          </cell>
          <cell r="AQ263" t="str">
            <v>|</v>
          </cell>
        </row>
        <row r="264">
          <cell r="D264" t="str">
            <v>LUVAS P/ ANDAIME TUB.</v>
          </cell>
          <cell r="E264" t="str">
            <v>|</v>
          </cell>
          <cell r="F264">
            <v>0</v>
          </cell>
          <cell r="G264" t="str">
            <v>|</v>
          </cell>
          <cell r="AA264" t="str">
            <v>|</v>
          </cell>
          <cell r="AB264" t="str">
            <v>19</v>
          </cell>
          <cell r="AC264" t="str">
            <v>|</v>
          </cell>
          <cell r="AD264" t="str">
            <v>DESPESAS ADMINISTRATIVAS :</v>
          </cell>
          <cell r="AE264" t="str">
            <v>|</v>
          </cell>
          <cell r="AG264" t="str">
            <v>|</v>
          </cell>
          <cell r="AI264" t="str">
            <v>|</v>
          </cell>
          <cell r="AK264" t="str">
            <v>|</v>
          </cell>
          <cell r="AM264" t="str">
            <v>|</v>
          </cell>
          <cell r="AO264" t="str">
            <v>|</v>
          </cell>
          <cell r="AP264">
            <v>0</v>
          </cell>
          <cell r="AQ264" t="str">
            <v>|</v>
          </cell>
        </row>
        <row r="265">
          <cell r="D265" t="str">
            <v xml:space="preserve">       BALANCINS</v>
          </cell>
          <cell r="E265" t="str">
            <v>|</v>
          </cell>
          <cell r="F265">
            <v>0</v>
          </cell>
          <cell r="G265" t="str">
            <v>|</v>
          </cell>
          <cell r="AA265" t="str">
            <v>|</v>
          </cell>
          <cell r="AB265" t="str">
            <v>20</v>
          </cell>
          <cell r="AC265" t="str">
            <v>|</v>
          </cell>
          <cell r="AD265" t="str">
            <v xml:space="preserve">          CAFE' MANHA</v>
          </cell>
          <cell r="AE265" t="str">
            <v>|</v>
          </cell>
          <cell r="AF265" t="str">
            <v>un/mes</v>
          </cell>
          <cell r="AG265" t="str">
            <v>|</v>
          </cell>
          <cell r="AH265">
            <v>0</v>
          </cell>
          <cell r="AI265" t="str">
            <v>|</v>
          </cell>
          <cell r="AJ265">
            <v>5</v>
          </cell>
          <cell r="AK265" t="str">
            <v>|</v>
          </cell>
          <cell r="AL265">
            <v>0</v>
          </cell>
          <cell r="AM265" t="str">
            <v>|</v>
          </cell>
          <cell r="AN265">
            <v>0</v>
          </cell>
          <cell r="AO265" t="str">
            <v>|</v>
          </cell>
          <cell r="AP265" t="str">
            <v>-</v>
          </cell>
          <cell r="AQ265" t="str">
            <v>|</v>
          </cell>
        </row>
        <row r="266">
          <cell r="D266" t="str">
            <v>FERRAMENTAS :</v>
          </cell>
          <cell r="E266" t="str">
            <v>|</v>
          </cell>
          <cell r="G266" t="str">
            <v>|</v>
          </cell>
          <cell r="AA266" t="str">
            <v>|</v>
          </cell>
          <cell r="AB266" t="str">
            <v>21</v>
          </cell>
          <cell r="AC266" t="str">
            <v>|</v>
          </cell>
          <cell r="AD266" t="str">
            <v xml:space="preserve">          REFEICAO (ALMOCO)</v>
          </cell>
          <cell r="AE266" t="str">
            <v>|</v>
          </cell>
          <cell r="AF266" t="str">
            <v>un/mes</v>
          </cell>
          <cell r="AG266" t="str">
            <v>|</v>
          </cell>
          <cell r="AH266">
            <v>0</v>
          </cell>
          <cell r="AI266" t="str">
            <v>|</v>
          </cell>
          <cell r="AJ266">
            <v>10</v>
          </cell>
          <cell r="AK266" t="str">
            <v>|</v>
          </cell>
          <cell r="AL266">
            <v>0</v>
          </cell>
          <cell r="AM266" t="str">
            <v>|</v>
          </cell>
          <cell r="AN266">
            <v>0</v>
          </cell>
          <cell r="AO266" t="str">
            <v>|</v>
          </cell>
          <cell r="AQ266" t="str">
            <v>|</v>
          </cell>
        </row>
        <row r="267">
          <cell r="D267" t="str">
            <v xml:space="preserve">       PISTOLA AGULHAS</v>
          </cell>
          <cell r="E267" t="str">
            <v>|</v>
          </cell>
          <cell r="F267">
            <v>0</v>
          </cell>
          <cell r="G267" t="str">
            <v>|</v>
          </cell>
          <cell r="AA267" t="str">
            <v>|</v>
          </cell>
          <cell r="AB267" t="str">
            <v>22</v>
          </cell>
          <cell r="AC267" t="str">
            <v>|</v>
          </cell>
          <cell r="AD267" t="str">
            <v xml:space="preserve">          REFEICAO (JANTA)</v>
          </cell>
          <cell r="AE267" t="str">
            <v>|</v>
          </cell>
          <cell r="AF267" t="str">
            <v>un/mes</v>
          </cell>
          <cell r="AG267" t="str">
            <v>|</v>
          </cell>
          <cell r="AI267" t="str">
            <v>|</v>
          </cell>
          <cell r="AJ267">
            <v>10</v>
          </cell>
          <cell r="AK267" t="str">
            <v>|</v>
          </cell>
          <cell r="AL267">
            <v>0</v>
          </cell>
          <cell r="AM267" t="str">
            <v>|</v>
          </cell>
          <cell r="AN267">
            <v>0</v>
          </cell>
          <cell r="AO267" t="str">
            <v>|</v>
          </cell>
          <cell r="AQ267" t="str">
            <v>|</v>
          </cell>
        </row>
        <row r="268">
          <cell r="D268" t="str">
            <v xml:space="preserve">       LIXADEIRA ELETRICA</v>
          </cell>
          <cell r="E268" t="str">
            <v>|</v>
          </cell>
          <cell r="F268">
            <v>0</v>
          </cell>
          <cell r="G268" t="str">
            <v>|</v>
          </cell>
          <cell r="AA268" t="str">
            <v>|</v>
          </cell>
          <cell r="AB268" t="str">
            <v>23</v>
          </cell>
          <cell r="AC268" t="str">
            <v>|</v>
          </cell>
          <cell r="AE268" t="str">
            <v>|</v>
          </cell>
          <cell r="AG268" t="str">
            <v>|</v>
          </cell>
          <cell r="AI268" t="str">
            <v>|</v>
          </cell>
          <cell r="AK268" t="str">
            <v>|</v>
          </cell>
          <cell r="AM268" t="str">
            <v>|</v>
          </cell>
          <cell r="AN268">
            <v>0</v>
          </cell>
          <cell r="AO268" t="str">
            <v>|</v>
          </cell>
          <cell r="AQ268" t="str">
            <v>|</v>
          </cell>
        </row>
        <row r="269">
          <cell r="D269" t="str">
            <v xml:space="preserve">       LIXADEIRA PNEUMATICA</v>
          </cell>
          <cell r="E269" t="str">
            <v>|</v>
          </cell>
          <cell r="F269">
            <v>0</v>
          </cell>
          <cell r="G269" t="str">
            <v>|</v>
          </cell>
          <cell r="AA269" t="str">
            <v>|</v>
          </cell>
          <cell r="AB269" t="str">
            <v>24</v>
          </cell>
          <cell r="AC269" t="str">
            <v>|</v>
          </cell>
          <cell r="AE269" t="str">
            <v>|</v>
          </cell>
          <cell r="AG269" t="str">
            <v>|</v>
          </cell>
          <cell r="AI269" t="str">
            <v>|</v>
          </cell>
          <cell r="AK269" t="str">
            <v>|</v>
          </cell>
          <cell r="AM269" t="str">
            <v>|</v>
          </cell>
          <cell r="AN269">
            <v>0</v>
          </cell>
          <cell r="AO269" t="str">
            <v>|</v>
          </cell>
          <cell r="AQ269" t="str">
            <v>|</v>
          </cell>
        </row>
        <row r="270">
          <cell r="D270" t="str">
            <v xml:space="preserve">PISTOLA PINTURA      </v>
          </cell>
          <cell r="E270" t="str">
            <v>|</v>
          </cell>
          <cell r="F270">
            <v>4</v>
          </cell>
          <cell r="G270" t="str">
            <v>|</v>
          </cell>
          <cell r="AA270" t="str">
            <v>|</v>
          </cell>
          <cell r="AB270" t="str">
            <v>25</v>
          </cell>
          <cell r="AC270" t="str">
            <v>|</v>
          </cell>
          <cell r="AD270" t="str">
            <v>-----------------------------</v>
          </cell>
          <cell r="AE270" t="str">
            <v>-</v>
          </cell>
          <cell r="AF270" t="str">
            <v>------</v>
          </cell>
          <cell r="AG270" t="str">
            <v>-</v>
          </cell>
          <cell r="AH270" t="str">
            <v>--------------</v>
          </cell>
          <cell r="AI270" t="str">
            <v>-</v>
          </cell>
          <cell r="AJ270" t="str">
            <v>--------------</v>
          </cell>
          <cell r="AK270" t="str">
            <v>-</v>
          </cell>
          <cell r="AL270" t="str">
            <v>--------------</v>
          </cell>
          <cell r="AM270" t="str">
            <v>-</v>
          </cell>
          <cell r="AN270" t="str">
            <v>-</v>
          </cell>
          <cell r="AO270" t="str">
            <v>-</v>
          </cell>
          <cell r="AP270" t="str">
            <v>-</v>
          </cell>
          <cell r="AQ270" t="str">
            <v>|</v>
          </cell>
        </row>
        <row r="271">
          <cell r="D271" t="str">
            <v xml:space="preserve">FILTRO PISTOLA       </v>
          </cell>
          <cell r="E271" t="str">
            <v>|</v>
          </cell>
          <cell r="F271">
            <v>1</v>
          </cell>
          <cell r="G271" t="str">
            <v>|</v>
          </cell>
          <cell r="AA271" t="str">
            <v>|</v>
          </cell>
          <cell r="AB271" t="str">
            <v>26</v>
          </cell>
          <cell r="AC271" t="str">
            <v>|</v>
          </cell>
          <cell r="AD271" t="str">
            <v>MATERIAIS CONSUMO :</v>
          </cell>
          <cell r="AE271" t="str">
            <v>|</v>
          </cell>
          <cell r="AG271" t="str">
            <v>|</v>
          </cell>
          <cell r="AH271" t="str">
            <v>REND.(m2/un.)</v>
          </cell>
          <cell r="AI271" t="str">
            <v>|</v>
          </cell>
          <cell r="AK271" t="str">
            <v>|</v>
          </cell>
          <cell r="AM271" t="str">
            <v>|</v>
          </cell>
          <cell r="AO271" t="str">
            <v>|</v>
          </cell>
          <cell r="AP271">
            <v>0</v>
          </cell>
          <cell r="AQ271" t="str">
            <v>|</v>
          </cell>
        </row>
        <row r="272">
          <cell r="D272" t="str">
            <v>EQUIPAMENTOS :</v>
          </cell>
          <cell r="E272" t="str">
            <v>|</v>
          </cell>
          <cell r="G272" t="str">
            <v>|</v>
          </cell>
          <cell r="AA272" t="str">
            <v>|</v>
          </cell>
          <cell r="AB272" t="str">
            <v>27</v>
          </cell>
          <cell r="AC272" t="str">
            <v>|</v>
          </cell>
          <cell r="AE272" t="str">
            <v>|</v>
          </cell>
          <cell r="AG272" t="str">
            <v>|</v>
          </cell>
          <cell r="AH272" t="str">
            <v>--------------</v>
          </cell>
          <cell r="AI272" t="str">
            <v>|</v>
          </cell>
          <cell r="AK272" t="str">
            <v>|</v>
          </cell>
          <cell r="AM272" t="str">
            <v>|</v>
          </cell>
          <cell r="AO272" t="str">
            <v>|</v>
          </cell>
          <cell r="AP272" t="str">
            <v>-</v>
          </cell>
          <cell r="AQ272" t="str">
            <v>|</v>
          </cell>
        </row>
        <row r="273">
          <cell r="D273" t="str">
            <v>MAQUINA DE JATO DUPLO</v>
          </cell>
          <cell r="E273" t="str">
            <v>|</v>
          </cell>
          <cell r="F273">
            <v>0</v>
          </cell>
          <cell r="G273" t="str">
            <v>|</v>
          </cell>
          <cell r="AA273" t="str">
            <v>|</v>
          </cell>
          <cell r="AB273" t="str">
            <v>28</v>
          </cell>
          <cell r="AC273" t="str">
            <v>|</v>
          </cell>
          <cell r="AD273" t="str">
            <v xml:space="preserve">         FOLHA LIXA FERRO</v>
          </cell>
          <cell r="AE273" t="str">
            <v>|</v>
          </cell>
          <cell r="AF273" t="str">
            <v>m2/fl.</v>
          </cell>
          <cell r="AG273" t="str">
            <v>|</v>
          </cell>
          <cell r="AH273">
            <v>20</v>
          </cell>
          <cell r="AI273" t="str">
            <v>|</v>
          </cell>
          <cell r="AJ273">
            <v>0</v>
          </cell>
          <cell r="AK273" t="str">
            <v>|</v>
          </cell>
          <cell r="AL273">
            <v>0.67</v>
          </cell>
          <cell r="AM273" t="str">
            <v>|</v>
          </cell>
          <cell r="AN273">
            <v>0</v>
          </cell>
          <cell r="AO273" t="str">
            <v>|</v>
          </cell>
          <cell r="AQ273" t="str">
            <v>|</v>
          </cell>
        </row>
        <row r="274">
          <cell r="D274" t="str">
            <v>FILTRO DE LINHA</v>
          </cell>
          <cell r="E274" t="str">
            <v>|</v>
          </cell>
          <cell r="F274">
            <v>0</v>
          </cell>
          <cell r="G274" t="str">
            <v>|</v>
          </cell>
          <cell r="AA274" t="str">
            <v>|</v>
          </cell>
          <cell r="AB274" t="str">
            <v>29</v>
          </cell>
          <cell r="AC274" t="str">
            <v>|</v>
          </cell>
          <cell r="AD274" t="str">
            <v xml:space="preserve">         PICADORES DE ACO</v>
          </cell>
          <cell r="AE274" t="str">
            <v>|</v>
          </cell>
          <cell r="AF274" t="str">
            <v>m2/un.</v>
          </cell>
          <cell r="AG274" t="str">
            <v>|</v>
          </cell>
          <cell r="AH274">
            <v>50</v>
          </cell>
          <cell r="AI274" t="str">
            <v>|</v>
          </cell>
          <cell r="AJ274">
            <v>0</v>
          </cell>
          <cell r="AK274" t="str">
            <v>|</v>
          </cell>
          <cell r="AL274">
            <v>3.8</v>
          </cell>
          <cell r="AM274" t="str">
            <v>|</v>
          </cell>
          <cell r="AN274">
            <v>0</v>
          </cell>
          <cell r="AO274" t="str">
            <v>|</v>
          </cell>
          <cell r="AQ274" t="str">
            <v>|</v>
          </cell>
        </row>
        <row r="275">
          <cell r="D275" t="str">
            <v>PULMAO DE AR</v>
          </cell>
          <cell r="E275" t="str">
            <v>|</v>
          </cell>
          <cell r="F275">
            <v>0</v>
          </cell>
          <cell r="G275" t="str">
            <v>|</v>
          </cell>
          <cell r="AA275" t="str">
            <v>|</v>
          </cell>
          <cell r="AB275" t="str">
            <v>30</v>
          </cell>
          <cell r="AC275" t="str">
            <v>|</v>
          </cell>
          <cell r="AD275" t="str">
            <v xml:space="preserve">         ESPATULA ACO</v>
          </cell>
          <cell r="AE275" t="str">
            <v>|</v>
          </cell>
          <cell r="AF275" t="str">
            <v>m2/un.</v>
          </cell>
          <cell r="AG275" t="str">
            <v>|</v>
          </cell>
          <cell r="AH275">
            <v>200</v>
          </cell>
          <cell r="AI275" t="str">
            <v>|</v>
          </cell>
          <cell r="AJ275">
            <v>0</v>
          </cell>
          <cell r="AK275" t="str">
            <v>|</v>
          </cell>
          <cell r="AL275">
            <v>3.23</v>
          </cell>
          <cell r="AM275" t="str">
            <v>|</v>
          </cell>
          <cell r="AN275">
            <v>0</v>
          </cell>
          <cell r="AO275" t="str">
            <v>|</v>
          </cell>
          <cell r="AQ275" t="str">
            <v>|</v>
          </cell>
        </row>
        <row r="276">
          <cell r="D276" t="str">
            <v xml:space="preserve">       MAQ. DE JATO MOLHADO</v>
          </cell>
          <cell r="E276" t="str">
            <v>|</v>
          </cell>
          <cell r="F276">
            <v>0</v>
          </cell>
          <cell r="G276" t="str">
            <v>|</v>
          </cell>
          <cell r="AA276" t="str">
            <v>|</v>
          </cell>
          <cell r="AB276" t="str">
            <v>31</v>
          </cell>
          <cell r="AC276" t="str">
            <v>|</v>
          </cell>
          <cell r="AD276" t="str">
            <v xml:space="preserve">         PALHA DE ACO</v>
          </cell>
          <cell r="AE276" t="str">
            <v>|</v>
          </cell>
          <cell r="AF276" t="str">
            <v>m2/Kg</v>
          </cell>
          <cell r="AG276" t="str">
            <v>|</v>
          </cell>
          <cell r="AH276">
            <v>100</v>
          </cell>
          <cell r="AI276" t="str">
            <v>|</v>
          </cell>
          <cell r="AJ276">
            <v>0</v>
          </cell>
          <cell r="AK276" t="str">
            <v>|</v>
          </cell>
          <cell r="AL276">
            <v>3.5</v>
          </cell>
          <cell r="AM276" t="str">
            <v>|</v>
          </cell>
          <cell r="AN276">
            <v>0</v>
          </cell>
          <cell r="AO276" t="str">
            <v>|</v>
          </cell>
          <cell r="AQ276" t="str">
            <v>|</v>
          </cell>
        </row>
        <row r="277">
          <cell r="D277" t="str">
            <v xml:space="preserve">TANQUE DE AGUA PEQ.  </v>
          </cell>
          <cell r="E277" t="str">
            <v>|</v>
          </cell>
          <cell r="F277">
            <v>0</v>
          </cell>
          <cell r="G277" t="str">
            <v>|</v>
          </cell>
          <cell r="AA277" t="str">
            <v>|</v>
          </cell>
          <cell r="AB277" t="str">
            <v>32</v>
          </cell>
          <cell r="AC277" t="str">
            <v>|</v>
          </cell>
          <cell r="AD277" t="str">
            <v xml:space="preserve">         ESCOVA ACO C/ CABO</v>
          </cell>
          <cell r="AE277" t="str">
            <v>|</v>
          </cell>
          <cell r="AF277" t="str">
            <v>m2/un.</v>
          </cell>
          <cell r="AG277" t="str">
            <v>|</v>
          </cell>
          <cell r="AH277">
            <v>100</v>
          </cell>
          <cell r="AI277" t="str">
            <v>|</v>
          </cell>
          <cell r="AJ277">
            <v>0</v>
          </cell>
          <cell r="AK277" t="str">
            <v>|</v>
          </cell>
          <cell r="AL277">
            <v>1.75</v>
          </cell>
          <cell r="AM277" t="str">
            <v>|</v>
          </cell>
          <cell r="AN277">
            <v>0</v>
          </cell>
          <cell r="AO277" t="str">
            <v>|</v>
          </cell>
          <cell r="AQ277" t="str">
            <v>|</v>
          </cell>
        </row>
        <row r="278">
          <cell r="D278" t="str">
            <v>TQ. DE PRESSAO 2 gls.</v>
          </cell>
          <cell r="E278" t="str">
            <v>|</v>
          </cell>
          <cell r="F278">
            <v>4</v>
          </cell>
          <cell r="G278" t="str">
            <v>|</v>
          </cell>
          <cell r="AA278" t="str">
            <v>|</v>
          </cell>
          <cell r="AB278" t="str">
            <v>33</v>
          </cell>
          <cell r="AC278" t="str">
            <v>|</v>
          </cell>
          <cell r="AD278" t="str">
            <v xml:space="preserve">         MARRETAS</v>
          </cell>
          <cell r="AE278" t="str">
            <v>|</v>
          </cell>
          <cell r="AF278" t="str">
            <v>m2/un.</v>
          </cell>
          <cell r="AG278" t="str">
            <v>|</v>
          </cell>
          <cell r="AH278">
            <v>2000</v>
          </cell>
          <cell r="AI278" t="str">
            <v>|</v>
          </cell>
          <cell r="AJ278">
            <v>0</v>
          </cell>
          <cell r="AK278" t="str">
            <v>|</v>
          </cell>
          <cell r="AL278">
            <v>3.1</v>
          </cell>
          <cell r="AM278" t="str">
            <v>|</v>
          </cell>
          <cell r="AN278">
            <v>0</v>
          </cell>
          <cell r="AO278" t="str">
            <v>|</v>
          </cell>
          <cell r="AQ278" t="str">
            <v>|</v>
          </cell>
        </row>
        <row r="279">
          <cell r="D279" t="str">
            <v>BOMBA DE AIR-LESS cpl</v>
          </cell>
          <cell r="E279" t="str">
            <v>|</v>
          </cell>
          <cell r="F279">
            <v>1</v>
          </cell>
          <cell r="G279" t="str">
            <v>|</v>
          </cell>
          <cell r="AA279" t="str">
            <v>|</v>
          </cell>
          <cell r="AB279" t="str">
            <v>34</v>
          </cell>
          <cell r="AC279" t="str">
            <v>|</v>
          </cell>
          <cell r="AD279" t="str">
            <v xml:space="preserve">         RASPADORES DE ACO</v>
          </cell>
          <cell r="AE279" t="str">
            <v>|</v>
          </cell>
          <cell r="AF279" t="str">
            <v>m2/un.</v>
          </cell>
          <cell r="AG279" t="str">
            <v>|</v>
          </cell>
          <cell r="AH279">
            <v>1000</v>
          </cell>
          <cell r="AI279" t="str">
            <v>|</v>
          </cell>
          <cell r="AJ279">
            <v>0</v>
          </cell>
          <cell r="AK279" t="str">
            <v>|</v>
          </cell>
          <cell r="AL279">
            <v>2.8</v>
          </cell>
          <cell r="AM279" t="str">
            <v>|</v>
          </cell>
          <cell r="AN279">
            <v>0</v>
          </cell>
          <cell r="AO279" t="str">
            <v>|</v>
          </cell>
          <cell r="AQ279" t="str">
            <v>|</v>
          </cell>
        </row>
        <row r="280">
          <cell r="D280" t="str">
            <v xml:space="preserve">DISTRIB. C/ FILTRO   </v>
          </cell>
          <cell r="E280" t="str">
            <v>|</v>
          </cell>
          <cell r="F280">
            <v>1</v>
          </cell>
          <cell r="G280" t="str">
            <v>|</v>
          </cell>
          <cell r="AA280" t="str">
            <v>|</v>
          </cell>
          <cell r="AB280" t="str">
            <v>35</v>
          </cell>
          <cell r="AC280" t="str">
            <v>|</v>
          </cell>
          <cell r="AE280" t="str">
            <v>|</v>
          </cell>
          <cell r="AG280" t="str">
            <v>|</v>
          </cell>
          <cell r="AI280" t="str">
            <v>|</v>
          </cell>
          <cell r="AJ280">
            <v>0</v>
          </cell>
          <cell r="AK280" t="str">
            <v>|</v>
          </cell>
          <cell r="AL280">
            <v>0</v>
          </cell>
          <cell r="AM280" t="str">
            <v>|</v>
          </cell>
          <cell r="AN280">
            <v>0</v>
          </cell>
          <cell r="AO280" t="str">
            <v>|</v>
          </cell>
          <cell r="AQ280" t="str">
            <v>|</v>
          </cell>
        </row>
        <row r="281">
          <cell r="D281" t="str">
            <v>PORQUINHO</v>
          </cell>
          <cell r="E281" t="str">
            <v>|</v>
          </cell>
          <cell r="F281">
            <v>1</v>
          </cell>
          <cell r="G281" t="str">
            <v>|</v>
          </cell>
          <cell r="AA281" t="str">
            <v>|</v>
          </cell>
          <cell r="AB281" t="str">
            <v>36</v>
          </cell>
          <cell r="AC281" t="str">
            <v>|</v>
          </cell>
          <cell r="AE281" t="str">
            <v>|</v>
          </cell>
          <cell r="AG281" t="str">
            <v>|</v>
          </cell>
          <cell r="AI281" t="str">
            <v>|</v>
          </cell>
          <cell r="AJ281">
            <v>0</v>
          </cell>
          <cell r="AK281" t="str">
            <v>|</v>
          </cell>
          <cell r="AL281">
            <v>0</v>
          </cell>
          <cell r="AM281" t="str">
            <v>|</v>
          </cell>
          <cell r="AN281">
            <v>0</v>
          </cell>
          <cell r="AO281" t="str">
            <v>|</v>
          </cell>
          <cell r="AQ281" t="str">
            <v>|</v>
          </cell>
        </row>
        <row r="282">
          <cell r="D282" t="str">
            <v xml:space="preserve">       LUBRIFICADOR LINHA</v>
          </cell>
          <cell r="E282" t="str">
            <v>|</v>
          </cell>
          <cell r="F282">
            <v>0</v>
          </cell>
          <cell r="G282" t="str">
            <v>|</v>
          </cell>
          <cell r="AA282" t="str">
            <v>|</v>
          </cell>
          <cell r="AB282" t="str">
            <v>37</v>
          </cell>
          <cell r="AC282" t="str">
            <v>|</v>
          </cell>
          <cell r="AE282" t="str">
            <v>|</v>
          </cell>
          <cell r="AG282" t="str">
            <v>|</v>
          </cell>
          <cell r="AI282" t="str">
            <v>|</v>
          </cell>
          <cell r="AJ282">
            <v>0</v>
          </cell>
          <cell r="AK282" t="str">
            <v>|</v>
          </cell>
          <cell r="AL282">
            <v>0</v>
          </cell>
          <cell r="AM282" t="str">
            <v>|</v>
          </cell>
          <cell r="AN282">
            <v>0</v>
          </cell>
          <cell r="AO282" t="str">
            <v>|</v>
          </cell>
          <cell r="AQ282" t="str">
            <v>|</v>
          </cell>
        </row>
        <row r="283">
          <cell r="D283" t="str">
            <v xml:space="preserve">       AQUALUNG P/ MERG.</v>
          </cell>
          <cell r="E283" t="str">
            <v>|</v>
          </cell>
          <cell r="F283">
            <v>4</v>
          </cell>
          <cell r="G283" t="str">
            <v>|</v>
          </cell>
          <cell r="AA283" t="str">
            <v>|</v>
          </cell>
          <cell r="AB283" t="str">
            <v>38</v>
          </cell>
          <cell r="AC283" t="str">
            <v>|</v>
          </cell>
          <cell r="AD283" t="str">
            <v>-----------------------------</v>
          </cell>
          <cell r="AE283" t="str">
            <v>-</v>
          </cell>
          <cell r="AF283" t="str">
            <v>------</v>
          </cell>
          <cell r="AG283" t="str">
            <v>-</v>
          </cell>
          <cell r="AH283" t="str">
            <v>--------------</v>
          </cell>
          <cell r="AI283" t="str">
            <v>-</v>
          </cell>
          <cell r="AJ283" t="str">
            <v>--------------</v>
          </cell>
          <cell r="AK283" t="str">
            <v>-</v>
          </cell>
          <cell r="AL283" t="str">
            <v>--------------</v>
          </cell>
          <cell r="AM283" t="str">
            <v>-</v>
          </cell>
          <cell r="AN283" t="str">
            <v>-</v>
          </cell>
          <cell r="AO283" t="str">
            <v>-</v>
          </cell>
          <cell r="AP283" t="str">
            <v>-</v>
          </cell>
          <cell r="AQ283" t="str">
            <v>|</v>
          </cell>
        </row>
        <row r="284">
          <cell r="D284" t="str">
            <v xml:space="preserve">COMPR. ELETR. 750PCM </v>
          </cell>
          <cell r="E284" t="str">
            <v>|</v>
          </cell>
          <cell r="F284">
            <v>0</v>
          </cell>
          <cell r="G284" t="str">
            <v>|</v>
          </cell>
          <cell r="AA284" t="str">
            <v>|</v>
          </cell>
          <cell r="AB284" t="str">
            <v>39</v>
          </cell>
          <cell r="AC284" t="str">
            <v>|</v>
          </cell>
          <cell r="AD284" t="str">
            <v>EQUIPAMENTOS/FERRAMENTAL :</v>
          </cell>
          <cell r="AE284" t="str">
            <v>|</v>
          </cell>
          <cell r="AG284" t="str">
            <v>|</v>
          </cell>
          <cell r="AI284" t="str">
            <v>|</v>
          </cell>
          <cell r="AK284" t="str">
            <v>|</v>
          </cell>
          <cell r="AM284" t="str">
            <v>|</v>
          </cell>
          <cell r="AO284" t="str">
            <v>|</v>
          </cell>
          <cell r="AP284">
            <v>0</v>
          </cell>
          <cell r="AQ284" t="str">
            <v>|</v>
          </cell>
        </row>
        <row r="285">
          <cell r="D285" t="str">
            <v xml:space="preserve">COMPR. ELETR. 250PCM </v>
          </cell>
          <cell r="E285" t="str">
            <v>|</v>
          </cell>
          <cell r="F285">
            <v>0</v>
          </cell>
          <cell r="G285" t="str">
            <v>|</v>
          </cell>
          <cell r="AA285" t="str">
            <v>|</v>
          </cell>
          <cell r="AB285" t="str">
            <v>40</v>
          </cell>
          <cell r="AC285" t="str">
            <v>|</v>
          </cell>
          <cell r="AE285" t="str">
            <v>|</v>
          </cell>
          <cell r="AG285" t="str">
            <v>|</v>
          </cell>
          <cell r="AI285" t="str">
            <v>|</v>
          </cell>
          <cell r="AK285" t="str">
            <v>|</v>
          </cell>
          <cell r="AM285" t="str">
            <v>|</v>
          </cell>
          <cell r="AN285">
            <v>0</v>
          </cell>
          <cell r="AO285" t="str">
            <v>|</v>
          </cell>
          <cell r="AP285" t="str">
            <v>-</v>
          </cell>
          <cell r="AQ285" t="str">
            <v>|</v>
          </cell>
        </row>
        <row r="286">
          <cell r="D286" t="str">
            <v xml:space="preserve">       MAQ. LAVAR ALTA PRESS.</v>
          </cell>
          <cell r="E286" t="str">
            <v>|</v>
          </cell>
          <cell r="F286">
            <v>0</v>
          </cell>
          <cell r="G286" t="str">
            <v>|</v>
          </cell>
          <cell r="AA286" t="str">
            <v>|</v>
          </cell>
          <cell r="AB286" t="str">
            <v>41</v>
          </cell>
          <cell r="AC286" t="str">
            <v>|</v>
          </cell>
          <cell r="AE286" t="str">
            <v>|</v>
          </cell>
          <cell r="AG286" t="str">
            <v>|</v>
          </cell>
          <cell r="AI286" t="str">
            <v>|</v>
          </cell>
          <cell r="AK286" t="str">
            <v>|</v>
          </cell>
          <cell r="AM286" t="str">
            <v>|</v>
          </cell>
          <cell r="AN286">
            <v>0</v>
          </cell>
          <cell r="AO286" t="str">
            <v>|</v>
          </cell>
          <cell r="AQ286" t="str">
            <v>|</v>
          </cell>
        </row>
        <row r="287">
          <cell r="D287" t="str">
            <v xml:space="preserve">EMBARCACAO DE APOIO  </v>
          </cell>
          <cell r="E287" t="str">
            <v>|</v>
          </cell>
          <cell r="F287">
            <v>1</v>
          </cell>
          <cell r="G287" t="str">
            <v>|</v>
          </cell>
          <cell r="AA287" t="str">
            <v>|</v>
          </cell>
          <cell r="AB287" t="str">
            <v>42</v>
          </cell>
          <cell r="AC287" t="str">
            <v>|</v>
          </cell>
          <cell r="AE287" t="str">
            <v>|</v>
          </cell>
          <cell r="AG287" t="str">
            <v>|</v>
          </cell>
          <cell r="AI287" t="str">
            <v>|</v>
          </cell>
          <cell r="AK287" t="str">
            <v>|</v>
          </cell>
          <cell r="AM287" t="str">
            <v>|</v>
          </cell>
          <cell r="AN287">
            <v>0</v>
          </cell>
          <cell r="AO287" t="str">
            <v>|</v>
          </cell>
          <cell r="AQ287" t="str">
            <v>|</v>
          </cell>
        </row>
        <row r="288">
          <cell r="D288" t="str">
            <v>GUINDASTE HIDRÁULICO CAP. 25 Ton</v>
          </cell>
          <cell r="E288" t="str">
            <v>|</v>
          </cell>
          <cell r="F288">
            <v>0</v>
          </cell>
          <cell r="G288" t="str">
            <v>|</v>
          </cell>
          <cell r="AA288" t="str">
            <v>|</v>
          </cell>
          <cell r="AB288" t="str">
            <v>43</v>
          </cell>
          <cell r="AC288" t="str">
            <v>|</v>
          </cell>
          <cell r="AE288" t="str">
            <v>|</v>
          </cell>
          <cell r="AG288" t="str">
            <v>|</v>
          </cell>
          <cell r="AI288" t="str">
            <v>|</v>
          </cell>
          <cell r="AK288" t="str">
            <v>|</v>
          </cell>
          <cell r="AM288" t="str">
            <v>|</v>
          </cell>
          <cell r="AN288">
            <v>0</v>
          </cell>
          <cell r="AO288" t="str">
            <v>|</v>
          </cell>
          <cell r="AQ288" t="str">
            <v>|</v>
          </cell>
        </row>
        <row r="289">
          <cell r="D289" t="str">
            <v>COMPR. 750 PCM DIESEL</v>
          </cell>
          <cell r="E289" t="str">
            <v>|</v>
          </cell>
          <cell r="F289">
            <v>0</v>
          </cell>
          <cell r="G289" t="str">
            <v>|</v>
          </cell>
          <cell r="AA289" t="str">
            <v>|</v>
          </cell>
          <cell r="AB289" t="str">
            <v>44</v>
          </cell>
          <cell r="AC289" t="str">
            <v>|</v>
          </cell>
          <cell r="AE289" t="str">
            <v>|</v>
          </cell>
          <cell r="AG289" t="str">
            <v>|</v>
          </cell>
          <cell r="AI289" t="str">
            <v>|</v>
          </cell>
          <cell r="AK289" t="str">
            <v>|</v>
          </cell>
          <cell r="AM289" t="str">
            <v>|</v>
          </cell>
          <cell r="AN289">
            <v>0</v>
          </cell>
          <cell r="AO289" t="str">
            <v>|</v>
          </cell>
          <cell r="AQ289" t="str">
            <v>|</v>
          </cell>
        </row>
        <row r="290">
          <cell r="D290" t="str">
            <v>COMPR. 365 PCM DIESEL</v>
          </cell>
          <cell r="E290" t="str">
            <v>|</v>
          </cell>
          <cell r="F290">
            <v>0</v>
          </cell>
          <cell r="G290" t="str">
            <v>|</v>
          </cell>
          <cell r="AA290" t="str">
            <v>|</v>
          </cell>
          <cell r="AB290" t="str">
            <v>45</v>
          </cell>
          <cell r="AC290" t="str">
            <v>|</v>
          </cell>
          <cell r="AE290" t="str">
            <v>|</v>
          </cell>
          <cell r="AG290" t="str">
            <v>|</v>
          </cell>
          <cell r="AI290" t="str">
            <v>|</v>
          </cell>
          <cell r="AK290" t="str">
            <v>|</v>
          </cell>
          <cell r="AM290" t="str">
            <v>|</v>
          </cell>
          <cell r="AN290">
            <v>0</v>
          </cell>
          <cell r="AO290" t="str">
            <v>|</v>
          </cell>
          <cell r="AQ290" t="str">
            <v>|</v>
          </cell>
        </row>
        <row r="291">
          <cell r="D291" t="str">
            <v>COMPR. 250 PCM DIESEL</v>
          </cell>
          <cell r="E291" t="str">
            <v>|</v>
          </cell>
          <cell r="F291">
            <v>1</v>
          </cell>
          <cell r="G291" t="str">
            <v>|</v>
          </cell>
          <cell r="AA291" t="str">
            <v>|</v>
          </cell>
          <cell r="AB291" t="str">
            <v>46</v>
          </cell>
          <cell r="AC291" t="str">
            <v>|</v>
          </cell>
          <cell r="AE291" t="str">
            <v>|</v>
          </cell>
          <cell r="AG291" t="str">
            <v>|</v>
          </cell>
          <cell r="AI291" t="str">
            <v>|</v>
          </cell>
          <cell r="AK291" t="str">
            <v>|</v>
          </cell>
          <cell r="AM291" t="str">
            <v>|</v>
          </cell>
          <cell r="AN291">
            <v>0</v>
          </cell>
          <cell r="AO291" t="str">
            <v>|</v>
          </cell>
          <cell r="AQ291" t="str">
            <v>|</v>
          </cell>
        </row>
        <row r="292">
          <cell r="D292" t="str">
            <v xml:space="preserve">COMPR. MERG. DIESEL  </v>
          </cell>
          <cell r="E292" t="str">
            <v>|</v>
          </cell>
          <cell r="F292">
            <v>2</v>
          </cell>
          <cell r="G292" t="str">
            <v>|</v>
          </cell>
          <cell r="AA292" t="str">
            <v>|</v>
          </cell>
          <cell r="AB292" t="str">
            <v>47</v>
          </cell>
          <cell r="AC292" t="str">
            <v>|</v>
          </cell>
          <cell r="AE292" t="str">
            <v>|</v>
          </cell>
          <cell r="AG292" t="str">
            <v>|</v>
          </cell>
          <cell r="AI292" t="str">
            <v>|</v>
          </cell>
          <cell r="AK292" t="str">
            <v>|</v>
          </cell>
          <cell r="AM292" t="str">
            <v>|</v>
          </cell>
          <cell r="AN292">
            <v>0</v>
          </cell>
          <cell r="AO292" t="str">
            <v>|</v>
          </cell>
          <cell r="AQ292" t="str">
            <v>|</v>
          </cell>
        </row>
        <row r="293">
          <cell r="D293" t="str">
            <v xml:space="preserve">GERADOR  60 KVA      </v>
          </cell>
          <cell r="E293" t="str">
            <v>|</v>
          </cell>
          <cell r="F293">
            <v>1</v>
          </cell>
          <cell r="G293" t="str">
            <v>|</v>
          </cell>
          <cell r="AA293" t="str">
            <v>|</v>
          </cell>
          <cell r="AB293" t="str">
            <v>48</v>
          </cell>
          <cell r="AC293" t="str">
            <v>|</v>
          </cell>
          <cell r="AE293" t="str">
            <v>|</v>
          </cell>
          <cell r="AG293" t="str">
            <v>|</v>
          </cell>
          <cell r="AI293" t="str">
            <v>|</v>
          </cell>
          <cell r="AK293" t="str">
            <v>|</v>
          </cell>
          <cell r="AM293" t="str">
            <v>|</v>
          </cell>
          <cell r="AN293">
            <v>0</v>
          </cell>
          <cell r="AO293" t="str">
            <v>|</v>
          </cell>
          <cell r="AQ293" t="str">
            <v>|</v>
          </cell>
        </row>
        <row r="294">
          <cell r="D294" t="str">
            <v>MÁQUINA DE SOLDA</v>
          </cell>
          <cell r="E294" t="str">
            <v>|</v>
          </cell>
          <cell r="F294">
            <v>0</v>
          </cell>
          <cell r="G294" t="str">
            <v>|</v>
          </cell>
          <cell r="AA294" t="str">
            <v>|</v>
          </cell>
          <cell r="AB294" t="str">
            <v>49</v>
          </cell>
          <cell r="AC294" t="str">
            <v>|</v>
          </cell>
          <cell r="AE294" t="str">
            <v>|</v>
          </cell>
          <cell r="AG294" t="str">
            <v>|</v>
          </cell>
          <cell r="AI294" t="str">
            <v>|</v>
          </cell>
          <cell r="AK294" t="str">
            <v>|</v>
          </cell>
          <cell r="AM294" t="str">
            <v>|</v>
          </cell>
          <cell r="AN294">
            <v>0</v>
          </cell>
          <cell r="AO294" t="str">
            <v>|</v>
          </cell>
          <cell r="AQ294" t="str">
            <v>|</v>
          </cell>
        </row>
        <row r="295">
          <cell r="D295" t="str">
            <v>FLUTUANTE 850 Ton.</v>
          </cell>
          <cell r="E295" t="str">
            <v>|</v>
          </cell>
          <cell r="F295">
            <v>0</v>
          </cell>
          <cell r="G295" t="str">
            <v>|</v>
          </cell>
          <cell r="AA295" t="str">
            <v>|</v>
          </cell>
          <cell r="AB295" t="str">
            <v>50</v>
          </cell>
          <cell r="AC295" t="str">
            <v>|</v>
          </cell>
          <cell r="AE295" t="str">
            <v>|</v>
          </cell>
          <cell r="AG295" t="str">
            <v>|</v>
          </cell>
          <cell r="AI295" t="str">
            <v>|</v>
          </cell>
          <cell r="AK295" t="str">
            <v>|</v>
          </cell>
          <cell r="AM295" t="str">
            <v>|</v>
          </cell>
          <cell r="AN295">
            <v>0</v>
          </cell>
          <cell r="AO295" t="str">
            <v>|</v>
          </cell>
          <cell r="AQ295" t="str">
            <v>|</v>
          </cell>
        </row>
        <row r="296">
          <cell r="D296" t="str">
            <v>GUINDASTE TRELIÇADO CAP. 150 Ton.</v>
          </cell>
          <cell r="E296" t="str">
            <v>|</v>
          </cell>
          <cell r="F296">
            <v>0</v>
          </cell>
          <cell r="G296" t="str">
            <v>|</v>
          </cell>
          <cell r="AA296" t="str">
            <v>|</v>
          </cell>
          <cell r="AB296" t="str">
            <v>51</v>
          </cell>
          <cell r="AC296" t="str">
            <v>|</v>
          </cell>
          <cell r="AE296" t="str">
            <v>|</v>
          </cell>
          <cell r="AG296" t="str">
            <v>|</v>
          </cell>
          <cell r="AI296" t="str">
            <v>|</v>
          </cell>
          <cell r="AK296" t="str">
            <v>|</v>
          </cell>
          <cell r="AM296" t="str">
            <v>|</v>
          </cell>
          <cell r="AN296">
            <v>0</v>
          </cell>
          <cell r="AO296" t="str">
            <v>|</v>
          </cell>
          <cell r="AQ296" t="str">
            <v>|</v>
          </cell>
        </row>
        <row r="297">
          <cell r="D297" t="str">
            <v>-----------------------------</v>
          </cell>
          <cell r="E297" t="str">
            <v>-</v>
          </cell>
          <cell r="F297" t="str">
            <v>-</v>
          </cell>
          <cell r="G297" t="str">
            <v>-</v>
          </cell>
          <cell r="AA297" t="str">
            <v>|</v>
          </cell>
          <cell r="AB297" t="str">
            <v>52</v>
          </cell>
          <cell r="AC297" t="str">
            <v>|</v>
          </cell>
          <cell r="AD297" t="str">
            <v>-----------------------------</v>
          </cell>
          <cell r="AE297" t="str">
            <v>-</v>
          </cell>
          <cell r="AF297" t="str">
            <v>------</v>
          </cell>
          <cell r="AG297" t="str">
            <v>-</v>
          </cell>
          <cell r="AH297" t="str">
            <v>--------------</v>
          </cell>
          <cell r="AI297" t="str">
            <v>-</v>
          </cell>
          <cell r="AJ297" t="str">
            <v>--------------</v>
          </cell>
          <cell r="AK297" t="str">
            <v>--------------</v>
          </cell>
          <cell r="AL297" t="str">
            <v>--------------</v>
          </cell>
          <cell r="AM297" t="str">
            <v>-</v>
          </cell>
          <cell r="AN297" t="str">
            <v>-</v>
          </cell>
          <cell r="AO297" t="str">
            <v>-</v>
          </cell>
          <cell r="AP297" t="str">
            <v>-</v>
          </cell>
          <cell r="AQ297" t="str">
            <v>|</v>
          </cell>
        </row>
        <row r="298">
          <cell r="AA298" t="str">
            <v>|</v>
          </cell>
          <cell r="AB298" t="str">
            <v>53</v>
          </cell>
          <cell r="AC298" t="str">
            <v>|</v>
          </cell>
          <cell r="AM298" t="str">
            <v>TOTAL DA FOLHA</v>
          </cell>
          <cell r="AO298" t="str">
            <v>|</v>
          </cell>
          <cell r="AP298">
            <v>0</v>
          </cell>
          <cell r="AQ298" t="str">
            <v>|</v>
          </cell>
        </row>
        <row r="299">
          <cell r="D299" t="str">
            <v>=============================</v>
          </cell>
          <cell r="E299" t="str">
            <v>=</v>
          </cell>
          <cell r="F299" t="str">
            <v>=</v>
          </cell>
          <cell r="G299" t="str">
            <v>=</v>
          </cell>
          <cell r="AA299" t="str">
            <v>*</v>
          </cell>
          <cell r="AB299" t="str">
            <v>====</v>
          </cell>
          <cell r="AC299" t="str">
            <v>=</v>
          </cell>
          <cell r="AD299" t="str">
            <v>=============================</v>
          </cell>
          <cell r="AE299" t="str">
            <v>=</v>
          </cell>
          <cell r="AF299" t="str">
            <v>======</v>
          </cell>
          <cell r="AG299" t="str">
            <v>=</v>
          </cell>
          <cell r="AH299" t="str">
            <v>==============</v>
          </cell>
          <cell r="AI299" t="str">
            <v>=</v>
          </cell>
          <cell r="AJ299" t="str">
            <v>==============</v>
          </cell>
          <cell r="AK299" t="str">
            <v>==============</v>
          </cell>
          <cell r="AL299" t="str">
            <v>==============</v>
          </cell>
          <cell r="AM299" t="str">
            <v>=</v>
          </cell>
          <cell r="AN299" t="str">
            <v>==============</v>
          </cell>
          <cell r="AO299" t="str">
            <v>=</v>
          </cell>
          <cell r="AP299" t="str">
            <v>=</v>
          </cell>
          <cell r="AQ299" t="str">
            <v>*</v>
          </cell>
        </row>
        <row r="301">
          <cell r="A301" t="str">
            <v>MATERIAIS DE CONSUMO - TOTAL</v>
          </cell>
          <cell r="F301" t="str">
            <v>OBRA:</v>
          </cell>
          <cell r="H301" t="str">
            <v>ELÉTRICA DB 1</v>
          </cell>
          <cell r="J301" t="str">
            <v xml:space="preserve">    PROPOSTA :</v>
          </cell>
          <cell r="L301" t="str">
            <v>CODERN - REFORMA ELÉTRICA DB 1</v>
          </cell>
          <cell r="R301">
            <v>39197</v>
          </cell>
          <cell r="T301" t="str">
            <v>folha nr. 5</v>
          </cell>
          <cell r="AA301" t="str">
            <v xml:space="preserve">FOLHA DE CUSTOS UNITARIOS BASICOS </v>
          </cell>
          <cell r="AF301" t="str">
            <v>OBRA:</v>
          </cell>
          <cell r="AH301" t="str">
            <v>ELÉTRICA DB 1</v>
          </cell>
          <cell r="AK301" t="str">
            <v>PROPOSTA :</v>
          </cell>
          <cell r="AM301" t="str">
            <v>CODERN - REFORMA ELÉTRICA DB 1</v>
          </cell>
        </row>
        <row r="302">
          <cell r="A302" t="str">
            <v>*</v>
          </cell>
          <cell r="B302" t="str">
            <v>====</v>
          </cell>
          <cell r="C302" t="str">
            <v>=</v>
          </cell>
          <cell r="D302" t="str">
            <v>=============================</v>
          </cell>
          <cell r="E302" t="str">
            <v>=</v>
          </cell>
          <cell r="F302" t="str">
            <v>=</v>
          </cell>
          <cell r="G302" t="str">
            <v>=</v>
          </cell>
          <cell r="H302" t="str">
            <v>==============</v>
          </cell>
          <cell r="I302" t="str">
            <v>=</v>
          </cell>
          <cell r="J302" t="str">
            <v>==============</v>
          </cell>
          <cell r="K302" t="str">
            <v>=</v>
          </cell>
          <cell r="L302" t="str">
            <v>==============</v>
          </cell>
          <cell r="M302" t="str">
            <v>=</v>
          </cell>
          <cell r="N302" t="str">
            <v>==============</v>
          </cell>
          <cell r="O302" t="str">
            <v>=</v>
          </cell>
          <cell r="P302" t="str">
            <v>============</v>
          </cell>
          <cell r="Q302" t="str">
            <v>=</v>
          </cell>
          <cell r="R302" t="str">
            <v>==============</v>
          </cell>
          <cell r="S302" t="str">
            <v>=</v>
          </cell>
          <cell r="T302" t="str">
            <v>==============</v>
          </cell>
          <cell r="U302" t="str">
            <v>*</v>
          </cell>
          <cell r="AA302" t="str">
            <v>*</v>
          </cell>
          <cell r="AB302" t="str">
            <v>====</v>
          </cell>
          <cell r="AC302" t="str">
            <v>=</v>
          </cell>
          <cell r="AD302" t="str">
            <v>=============================</v>
          </cell>
          <cell r="AE302" t="str">
            <v>=</v>
          </cell>
          <cell r="AF302" t="str">
            <v>======</v>
          </cell>
          <cell r="AG302" t="str">
            <v>=</v>
          </cell>
          <cell r="AH302" t="str">
            <v>==============</v>
          </cell>
          <cell r="AI302" t="str">
            <v>=</v>
          </cell>
          <cell r="AJ302" t="str">
            <v>==============</v>
          </cell>
          <cell r="AK302" t="str">
            <v>=</v>
          </cell>
          <cell r="AL302" t="str">
            <v>==============</v>
          </cell>
          <cell r="AM302" t="str">
            <v>=</v>
          </cell>
          <cell r="AN302" t="str">
            <v>==============</v>
          </cell>
          <cell r="AO302" t="str">
            <v>=</v>
          </cell>
          <cell r="AP302" t="str">
            <v>=</v>
          </cell>
          <cell r="AQ302" t="str">
            <v>*</v>
          </cell>
        </row>
        <row r="303">
          <cell r="A303" t="str">
            <v>|</v>
          </cell>
          <cell r="C303" t="str">
            <v>|</v>
          </cell>
          <cell r="E303" t="str">
            <v>|</v>
          </cell>
          <cell r="F303" t="str">
            <v>QTDADE</v>
          </cell>
          <cell r="G303" t="str">
            <v>|</v>
          </cell>
          <cell r="H303" t="str">
            <v>QTDADE</v>
          </cell>
          <cell r="I303" t="str">
            <v>|</v>
          </cell>
          <cell r="J303" t="str">
            <v>VALOR UNITARIO</v>
          </cell>
          <cell r="K303" t="str">
            <v>|</v>
          </cell>
          <cell r="L303" t="str">
            <v>VALOR TOTAL</v>
          </cell>
          <cell r="M303" t="str">
            <v>|</v>
          </cell>
          <cell r="O303" t="str">
            <v>|</v>
          </cell>
          <cell r="Q303" t="str">
            <v>|</v>
          </cell>
          <cell r="S303" t="str">
            <v>|</v>
          </cell>
          <cell r="U303" t="str">
            <v>|</v>
          </cell>
          <cell r="AA303" t="str">
            <v>|</v>
          </cell>
          <cell r="AB303" t="str">
            <v>SERVICO : TRATAMENTO St 3 - ACO</v>
          </cell>
          <cell r="AG303" t="str">
            <v>|</v>
          </cell>
          <cell r="AH303" t="str">
            <v>PROD.(m2/hr)</v>
          </cell>
          <cell r="AI303" t="str">
            <v>=</v>
          </cell>
          <cell r="AJ303">
            <v>4</v>
          </cell>
          <cell r="AM303" t="str">
            <v>|</v>
          </cell>
          <cell r="AN303" t="str">
            <v>PRAZO (meses)</v>
          </cell>
          <cell r="AO303" t="str">
            <v>=</v>
          </cell>
          <cell r="AP303">
            <v>0</v>
          </cell>
          <cell r="AQ303" t="str">
            <v>|</v>
          </cell>
        </row>
        <row r="304">
          <cell r="A304" t="str">
            <v>|</v>
          </cell>
          <cell r="B304" t="str">
            <v>ITEM</v>
          </cell>
          <cell r="C304" t="str">
            <v>|</v>
          </cell>
          <cell r="D304" t="str">
            <v>DESCRICAO</v>
          </cell>
          <cell r="E304" t="str">
            <v>|</v>
          </cell>
          <cell r="F304" t="str">
            <v>PREVISTA</v>
          </cell>
          <cell r="G304" t="str">
            <v>|</v>
          </cell>
          <cell r="H304" t="str">
            <v>SOLICITADA</v>
          </cell>
          <cell r="I304" t="str">
            <v>|</v>
          </cell>
          <cell r="J304" t="str">
            <v>(R$)</v>
          </cell>
          <cell r="K304" t="str">
            <v>|</v>
          </cell>
          <cell r="L304" t="str">
            <v>(R$)</v>
          </cell>
          <cell r="M304" t="str">
            <v>|</v>
          </cell>
          <cell r="O304" t="str">
            <v>|</v>
          </cell>
          <cell r="Q304" t="str">
            <v>|</v>
          </cell>
          <cell r="S304" t="str">
            <v>|</v>
          </cell>
          <cell r="U304" t="str">
            <v>|</v>
          </cell>
          <cell r="AA304" t="str">
            <v>|</v>
          </cell>
          <cell r="AB304" t="str">
            <v>----</v>
          </cell>
          <cell r="AC304" t="str">
            <v>-</v>
          </cell>
          <cell r="AD304" t="str">
            <v>-----------------------------</v>
          </cell>
          <cell r="AE304" t="str">
            <v>-</v>
          </cell>
          <cell r="AF304" t="str">
            <v>------</v>
          </cell>
          <cell r="AG304" t="str">
            <v>-</v>
          </cell>
          <cell r="AH304" t="str">
            <v>--------------</v>
          </cell>
          <cell r="AI304" t="str">
            <v>-</v>
          </cell>
          <cell r="AJ304" t="str">
            <v>--------------</v>
          </cell>
          <cell r="AK304" t="str">
            <v>-</v>
          </cell>
          <cell r="AL304" t="str">
            <v>--------------</v>
          </cell>
          <cell r="AM304" t="str">
            <v>-</v>
          </cell>
          <cell r="AN304" t="str">
            <v>-</v>
          </cell>
          <cell r="AO304" t="str">
            <v>-</v>
          </cell>
          <cell r="AP304" t="str">
            <v>-</v>
          </cell>
          <cell r="AQ304" t="str">
            <v>|</v>
          </cell>
        </row>
        <row r="305">
          <cell r="A305" t="str">
            <v>|</v>
          </cell>
          <cell r="B305" t="str">
            <v>----</v>
          </cell>
          <cell r="C305" t="str">
            <v>-</v>
          </cell>
          <cell r="D305" t="str">
            <v>-----------------------------</v>
          </cell>
          <cell r="E305" t="str">
            <v>-</v>
          </cell>
          <cell r="F305" t="str">
            <v>-</v>
          </cell>
          <cell r="G305" t="str">
            <v>-</v>
          </cell>
          <cell r="H305" t="str">
            <v>-</v>
          </cell>
          <cell r="I305" t="str">
            <v>-</v>
          </cell>
          <cell r="J305" t="str">
            <v>--------------</v>
          </cell>
          <cell r="K305" t="str">
            <v>-</v>
          </cell>
          <cell r="L305" t="str">
            <v>--------------</v>
          </cell>
          <cell r="M305" t="str">
            <v>-</v>
          </cell>
          <cell r="N305" t="str">
            <v>--------------</v>
          </cell>
          <cell r="O305" t="str">
            <v>-</v>
          </cell>
          <cell r="P305" t="str">
            <v>------------</v>
          </cell>
          <cell r="Q305" t="str">
            <v>-</v>
          </cell>
          <cell r="R305" t="str">
            <v>--------------</v>
          </cell>
          <cell r="S305" t="str">
            <v>-</v>
          </cell>
          <cell r="T305" t="str">
            <v>--------------</v>
          </cell>
          <cell r="U305" t="str">
            <v>|</v>
          </cell>
          <cell r="AA305" t="str">
            <v>|</v>
          </cell>
          <cell r="AC305" t="str">
            <v>|</v>
          </cell>
          <cell r="AE305" t="str">
            <v>|</v>
          </cell>
          <cell r="AG305" t="str">
            <v>|</v>
          </cell>
          <cell r="AI305" t="str">
            <v>|</v>
          </cell>
          <cell r="AJ305" t="str">
            <v>UNITARIO</v>
          </cell>
          <cell r="AK305" t="str">
            <v>|</v>
          </cell>
          <cell r="AM305" t="str">
            <v>|</v>
          </cell>
          <cell r="AN305" t="str">
            <v>R$</v>
          </cell>
          <cell r="AO305" t="str">
            <v>|</v>
          </cell>
          <cell r="AP305" t="str">
            <v>R$ TOTAL</v>
          </cell>
          <cell r="AQ305" t="str">
            <v>|</v>
          </cell>
        </row>
        <row r="306">
          <cell r="A306" t="str">
            <v>|</v>
          </cell>
          <cell r="B306" t="str">
            <v>01</v>
          </cell>
          <cell r="C306" t="str">
            <v>|</v>
          </cell>
          <cell r="D306" t="str">
            <v>AREIA MOLHADA (ton)</v>
          </cell>
          <cell r="E306" t="str">
            <v>|</v>
          </cell>
          <cell r="F306">
            <v>0</v>
          </cell>
          <cell r="G306" t="str">
            <v>|</v>
          </cell>
          <cell r="H306">
            <v>0</v>
          </cell>
          <cell r="I306" t="str">
            <v>|</v>
          </cell>
          <cell r="J306">
            <v>25</v>
          </cell>
          <cell r="K306" t="str">
            <v>|</v>
          </cell>
          <cell r="L306">
            <v>0</v>
          </cell>
          <cell r="M306" t="str">
            <v>|</v>
          </cell>
          <cell r="O306" t="str">
            <v>|</v>
          </cell>
          <cell r="Q306" t="str">
            <v>|</v>
          </cell>
          <cell r="S306" t="str">
            <v>|</v>
          </cell>
          <cell r="U306" t="str">
            <v>|</v>
          </cell>
          <cell r="AA306" t="str">
            <v>|</v>
          </cell>
          <cell r="AB306" t="str">
            <v>ITEM</v>
          </cell>
          <cell r="AC306" t="str">
            <v>|</v>
          </cell>
          <cell r="AD306" t="str">
            <v>DESCRICAO</v>
          </cell>
          <cell r="AE306" t="str">
            <v>|</v>
          </cell>
          <cell r="AF306" t="str">
            <v xml:space="preserve"> UNID.</v>
          </cell>
          <cell r="AG306" t="str">
            <v>|</v>
          </cell>
          <cell r="AH306" t="str">
            <v>QUANTIDADE</v>
          </cell>
          <cell r="AI306" t="str">
            <v>|</v>
          </cell>
          <cell r="AJ306" t="str">
            <v>R$ / UN.</v>
          </cell>
          <cell r="AK306" t="str">
            <v>|</v>
          </cell>
          <cell r="AL306" t="str">
            <v>MESES</v>
          </cell>
          <cell r="AM306" t="str">
            <v>|</v>
          </cell>
          <cell r="AN306" t="str">
            <v>TOTAL</v>
          </cell>
          <cell r="AO306" t="str">
            <v>|</v>
          </cell>
          <cell r="AP306" t="str">
            <v>ITEM</v>
          </cell>
          <cell r="AQ306" t="str">
            <v>|</v>
          </cell>
        </row>
        <row r="307">
          <cell r="A307" t="str">
            <v>|</v>
          </cell>
          <cell r="B307" t="str">
            <v>02</v>
          </cell>
          <cell r="C307" t="str">
            <v>|</v>
          </cell>
          <cell r="D307" t="str">
            <v>AREIA SECA (ton)</v>
          </cell>
          <cell r="E307" t="str">
            <v>|</v>
          </cell>
          <cell r="F307">
            <v>0</v>
          </cell>
          <cell r="G307" t="str">
            <v>|</v>
          </cell>
          <cell r="H307">
            <v>0</v>
          </cell>
          <cell r="I307" t="str">
            <v>|</v>
          </cell>
          <cell r="J307">
            <v>42</v>
          </cell>
          <cell r="K307" t="str">
            <v>|</v>
          </cell>
          <cell r="L307">
            <v>0</v>
          </cell>
          <cell r="M307" t="str">
            <v>|</v>
          </cell>
          <cell r="O307" t="str">
            <v>|</v>
          </cell>
          <cell r="Q307" t="str">
            <v>|</v>
          </cell>
          <cell r="S307" t="str">
            <v>|</v>
          </cell>
          <cell r="U307" t="str">
            <v>|</v>
          </cell>
          <cell r="AA307" t="str">
            <v>|</v>
          </cell>
          <cell r="AB307" t="str">
            <v>----</v>
          </cell>
          <cell r="AC307" t="str">
            <v>-</v>
          </cell>
          <cell r="AD307" t="str">
            <v>-----------------------------</v>
          </cell>
          <cell r="AE307" t="str">
            <v>-</v>
          </cell>
          <cell r="AF307" t="str">
            <v>------</v>
          </cell>
          <cell r="AG307" t="str">
            <v>-</v>
          </cell>
          <cell r="AH307" t="str">
            <v>--------------</v>
          </cell>
          <cell r="AI307" t="str">
            <v>-</v>
          </cell>
          <cell r="AJ307" t="str">
            <v>--------------</v>
          </cell>
          <cell r="AK307" t="str">
            <v>-</v>
          </cell>
          <cell r="AL307" t="str">
            <v>--------------</v>
          </cell>
          <cell r="AM307" t="str">
            <v>-</v>
          </cell>
          <cell r="AN307" t="str">
            <v>--------------</v>
          </cell>
          <cell r="AO307" t="str">
            <v>-</v>
          </cell>
          <cell r="AP307" t="str">
            <v>-</v>
          </cell>
          <cell r="AQ307" t="str">
            <v>|</v>
          </cell>
        </row>
        <row r="308">
          <cell r="A308" t="str">
            <v>|</v>
          </cell>
          <cell r="B308" t="str">
            <v>03</v>
          </cell>
          <cell r="C308" t="str">
            <v>|</v>
          </cell>
          <cell r="D308" t="str">
            <v>VIDRO P/ CAPACETE DE JATO</v>
          </cell>
          <cell r="E308" t="str">
            <v>|</v>
          </cell>
          <cell r="F308">
            <v>0</v>
          </cell>
          <cell r="G308" t="str">
            <v>|</v>
          </cell>
          <cell r="H308">
            <v>0</v>
          </cell>
          <cell r="I308" t="str">
            <v>|</v>
          </cell>
          <cell r="J308">
            <v>0.6</v>
          </cell>
          <cell r="K308" t="str">
            <v>|</v>
          </cell>
          <cell r="L308">
            <v>0</v>
          </cell>
          <cell r="M308" t="str">
            <v>|</v>
          </cell>
          <cell r="O308" t="str">
            <v>|</v>
          </cell>
          <cell r="Q308" t="str">
            <v>|</v>
          </cell>
          <cell r="S308" t="str">
            <v>|</v>
          </cell>
          <cell r="U308" t="str">
            <v>|</v>
          </cell>
          <cell r="AA308" t="str">
            <v>|</v>
          </cell>
          <cell r="AB308" t="str">
            <v>01</v>
          </cell>
          <cell r="AC308" t="str">
            <v>|</v>
          </cell>
          <cell r="AD308" t="str">
            <v>MAO DE OBRA DIRETA:</v>
          </cell>
          <cell r="AE308" t="str">
            <v>|</v>
          </cell>
          <cell r="AG308" t="str">
            <v>|</v>
          </cell>
          <cell r="AI308" t="str">
            <v>|</v>
          </cell>
          <cell r="AK308" t="str">
            <v>|</v>
          </cell>
          <cell r="AM308" t="str">
            <v>|</v>
          </cell>
          <cell r="AO308" t="str">
            <v>|</v>
          </cell>
          <cell r="AP308">
            <v>0</v>
          </cell>
          <cell r="AQ308" t="str">
            <v>|</v>
          </cell>
        </row>
        <row r="309">
          <cell r="A309" t="str">
            <v>|</v>
          </cell>
          <cell r="B309" t="str">
            <v>04</v>
          </cell>
          <cell r="C309" t="str">
            <v>|</v>
          </cell>
          <cell r="D309" t="str">
            <v>ROLO LA CARNEIRO 10 cm</v>
          </cell>
          <cell r="E309" t="str">
            <v>|</v>
          </cell>
          <cell r="F309">
            <v>0</v>
          </cell>
          <cell r="G309" t="str">
            <v>|</v>
          </cell>
          <cell r="H309">
            <v>0</v>
          </cell>
          <cell r="I309" t="str">
            <v>|</v>
          </cell>
          <cell r="J309">
            <v>2.42</v>
          </cell>
          <cell r="K309" t="str">
            <v>|</v>
          </cell>
          <cell r="L309">
            <v>0</v>
          </cell>
          <cell r="M309" t="str">
            <v>|</v>
          </cell>
          <cell r="O309" t="str">
            <v>|</v>
          </cell>
          <cell r="Q309" t="str">
            <v>|</v>
          </cell>
          <cell r="S309" t="str">
            <v>|</v>
          </cell>
          <cell r="U309" t="str">
            <v>|</v>
          </cell>
          <cell r="AA309" t="str">
            <v>|</v>
          </cell>
          <cell r="AB309" t="str">
            <v>02</v>
          </cell>
          <cell r="AC309" t="str">
            <v>|</v>
          </cell>
          <cell r="AD309" t="str">
            <v xml:space="preserve">CHEFE DE EQUIPE   </v>
          </cell>
          <cell r="AE309" t="str">
            <v>|</v>
          </cell>
          <cell r="AF309" t="str">
            <v>H/mes</v>
          </cell>
          <cell r="AG309" t="str">
            <v>|</v>
          </cell>
          <cell r="AH309">
            <v>0</v>
          </cell>
          <cell r="AI309" t="str">
            <v>|</v>
          </cell>
          <cell r="AJ309">
            <v>1540</v>
          </cell>
          <cell r="AK309" t="str">
            <v>|</v>
          </cell>
          <cell r="AL309">
            <v>0</v>
          </cell>
          <cell r="AM309" t="str">
            <v>|</v>
          </cell>
          <cell r="AN309">
            <v>0</v>
          </cell>
          <cell r="AO309" t="str">
            <v>|</v>
          </cell>
          <cell r="AP309" t="str">
            <v>-</v>
          </cell>
          <cell r="AQ309" t="str">
            <v>|</v>
          </cell>
        </row>
        <row r="310">
          <cell r="A310" t="str">
            <v>|</v>
          </cell>
          <cell r="B310" t="str">
            <v>05</v>
          </cell>
          <cell r="C310" t="str">
            <v>|</v>
          </cell>
          <cell r="D310" t="str">
            <v>ROLO LA CARNEIRO 23 cm</v>
          </cell>
          <cell r="E310" t="str">
            <v>|</v>
          </cell>
          <cell r="F310">
            <v>0</v>
          </cell>
          <cell r="G310" t="str">
            <v>|</v>
          </cell>
          <cell r="H310">
            <v>0</v>
          </cell>
          <cell r="I310" t="str">
            <v>|</v>
          </cell>
          <cell r="J310">
            <v>5</v>
          </cell>
          <cell r="K310" t="str">
            <v>|</v>
          </cell>
          <cell r="L310">
            <v>0</v>
          </cell>
          <cell r="M310" t="str">
            <v>|</v>
          </cell>
          <cell r="O310" t="str">
            <v>|</v>
          </cell>
          <cell r="Q310" t="str">
            <v>|</v>
          </cell>
          <cell r="S310" t="str">
            <v>|</v>
          </cell>
          <cell r="U310" t="str">
            <v>|</v>
          </cell>
          <cell r="AA310" t="str">
            <v>|</v>
          </cell>
          <cell r="AB310" t="str">
            <v>03</v>
          </cell>
          <cell r="AC310" t="str">
            <v>|</v>
          </cell>
          <cell r="AD310" t="str">
            <v xml:space="preserve">          1/2 OFICIAL </v>
          </cell>
          <cell r="AE310" t="str">
            <v>|</v>
          </cell>
          <cell r="AF310" t="str">
            <v>H/mes</v>
          </cell>
          <cell r="AG310" t="str">
            <v>|</v>
          </cell>
          <cell r="AH310">
            <v>0</v>
          </cell>
          <cell r="AI310" t="str">
            <v>|</v>
          </cell>
          <cell r="AJ310">
            <v>550</v>
          </cell>
          <cell r="AK310" t="str">
            <v>|</v>
          </cell>
          <cell r="AL310">
            <v>0</v>
          </cell>
          <cell r="AM310" t="str">
            <v>|</v>
          </cell>
          <cell r="AN310">
            <v>0</v>
          </cell>
          <cell r="AO310" t="str">
            <v>|</v>
          </cell>
          <cell r="AQ310" t="str">
            <v>|</v>
          </cell>
        </row>
        <row r="311">
          <cell r="A311" t="str">
            <v>|</v>
          </cell>
          <cell r="B311" t="str">
            <v>06</v>
          </cell>
          <cell r="C311" t="str">
            <v>|</v>
          </cell>
          <cell r="D311" t="str">
            <v>ROLO DESCARTAVEL</v>
          </cell>
          <cell r="E311" t="str">
            <v>|</v>
          </cell>
          <cell r="F311">
            <v>0</v>
          </cell>
          <cell r="G311" t="str">
            <v>|</v>
          </cell>
          <cell r="H311">
            <v>0</v>
          </cell>
          <cell r="I311" t="str">
            <v>|</v>
          </cell>
          <cell r="J311">
            <v>1.9</v>
          </cell>
          <cell r="K311" t="str">
            <v>|</v>
          </cell>
          <cell r="L311">
            <v>0</v>
          </cell>
          <cell r="M311" t="str">
            <v>|</v>
          </cell>
          <cell r="O311" t="str">
            <v>|</v>
          </cell>
          <cell r="Q311" t="str">
            <v>|</v>
          </cell>
          <cell r="S311" t="str">
            <v>|</v>
          </cell>
          <cell r="U311" t="str">
            <v>|</v>
          </cell>
          <cell r="AA311" t="str">
            <v>|</v>
          </cell>
          <cell r="AB311" t="str">
            <v>04</v>
          </cell>
          <cell r="AC311" t="str">
            <v>|</v>
          </cell>
          <cell r="AD311" t="str">
            <v xml:space="preserve">          AJUDANTE</v>
          </cell>
          <cell r="AE311" t="str">
            <v>|</v>
          </cell>
          <cell r="AF311" t="str">
            <v>H/mes</v>
          </cell>
          <cell r="AG311" t="str">
            <v>|</v>
          </cell>
          <cell r="AH311">
            <v>0</v>
          </cell>
          <cell r="AI311" t="str">
            <v>|</v>
          </cell>
          <cell r="AJ311">
            <v>550</v>
          </cell>
          <cell r="AK311" t="str">
            <v>|</v>
          </cell>
          <cell r="AL311">
            <v>0</v>
          </cell>
          <cell r="AM311" t="str">
            <v>|</v>
          </cell>
          <cell r="AN311">
            <v>0</v>
          </cell>
          <cell r="AO311" t="str">
            <v>|</v>
          </cell>
          <cell r="AQ311" t="str">
            <v>|</v>
          </cell>
        </row>
        <row r="312">
          <cell r="A312" t="str">
            <v>|</v>
          </cell>
          <cell r="B312" t="str">
            <v>07</v>
          </cell>
          <cell r="C312" t="str">
            <v>|</v>
          </cell>
          <cell r="D312" t="str">
            <v>ROLO ESPUMA 10 cm</v>
          </cell>
          <cell r="E312" t="str">
            <v>|</v>
          </cell>
          <cell r="F312">
            <v>0</v>
          </cell>
          <cell r="G312" t="str">
            <v>|</v>
          </cell>
          <cell r="H312">
            <v>0</v>
          </cell>
          <cell r="I312" t="str">
            <v>|</v>
          </cell>
          <cell r="J312">
            <v>0.9</v>
          </cell>
          <cell r="K312" t="str">
            <v>|</v>
          </cell>
          <cell r="L312">
            <v>0</v>
          </cell>
          <cell r="M312" t="str">
            <v>|</v>
          </cell>
          <cell r="O312" t="str">
            <v>|</v>
          </cell>
          <cell r="Q312" t="str">
            <v>|</v>
          </cell>
          <cell r="S312" t="str">
            <v>|</v>
          </cell>
          <cell r="U312" t="str">
            <v>|</v>
          </cell>
          <cell r="AA312" t="str">
            <v>|</v>
          </cell>
          <cell r="AB312" t="str">
            <v>05</v>
          </cell>
          <cell r="AC312" t="str">
            <v>|</v>
          </cell>
          <cell r="AE312" t="str">
            <v>|</v>
          </cell>
          <cell r="AG312" t="str">
            <v>|</v>
          </cell>
          <cell r="AI312" t="str">
            <v>|</v>
          </cell>
          <cell r="AJ312">
            <v>0</v>
          </cell>
          <cell r="AK312" t="str">
            <v>|</v>
          </cell>
          <cell r="AL312">
            <v>0</v>
          </cell>
          <cell r="AM312" t="str">
            <v>|</v>
          </cell>
          <cell r="AN312">
            <v>0</v>
          </cell>
          <cell r="AO312" t="str">
            <v>|</v>
          </cell>
          <cell r="AQ312" t="str">
            <v>|</v>
          </cell>
        </row>
        <row r="313">
          <cell r="A313" t="str">
            <v>|</v>
          </cell>
          <cell r="B313" t="str">
            <v>08</v>
          </cell>
          <cell r="C313" t="str">
            <v>|</v>
          </cell>
          <cell r="D313" t="str">
            <v>ROLO ESPUMA 23 cm</v>
          </cell>
          <cell r="E313" t="str">
            <v>|</v>
          </cell>
          <cell r="F313">
            <v>0</v>
          </cell>
          <cell r="G313" t="str">
            <v>|</v>
          </cell>
          <cell r="H313">
            <v>0</v>
          </cell>
          <cell r="I313" t="str">
            <v>|</v>
          </cell>
          <cell r="J313">
            <v>1.76</v>
          </cell>
          <cell r="K313" t="str">
            <v>|</v>
          </cell>
          <cell r="L313">
            <v>0</v>
          </cell>
          <cell r="M313" t="str">
            <v>|</v>
          </cell>
          <cell r="O313" t="str">
            <v>|</v>
          </cell>
          <cell r="Q313" t="str">
            <v>|</v>
          </cell>
          <cell r="S313" t="str">
            <v>|</v>
          </cell>
          <cell r="U313" t="str">
            <v>|</v>
          </cell>
          <cell r="AA313" t="str">
            <v>|</v>
          </cell>
          <cell r="AB313" t="str">
            <v>06</v>
          </cell>
          <cell r="AC313" t="str">
            <v>|</v>
          </cell>
          <cell r="AE313" t="str">
            <v>|</v>
          </cell>
          <cell r="AF313" t="str">
            <v>-</v>
          </cell>
          <cell r="AG313" t="str">
            <v>-</v>
          </cell>
          <cell r="AH313" t="str">
            <v>-</v>
          </cell>
          <cell r="AI313" t="str">
            <v>|</v>
          </cell>
          <cell r="AK313" t="str">
            <v>|</v>
          </cell>
          <cell r="AM313" t="str">
            <v>|</v>
          </cell>
          <cell r="AO313" t="str">
            <v>|</v>
          </cell>
          <cell r="AQ313" t="str">
            <v>|</v>
          </cell>
        </row>
        <row r="314">
          <cell r="A314" t="str">
            <v>|</v>
          </cell>
          <cell r="B314" t="str">
            <v>09</v>
          </cell>
          <cell r="C314" t="str">
            <v>|</v>
          </cell>
          <cell r="D314" t="str">
            <v>TRINCHAS ATE' 1.1/2"</v>
          </cell>
          <cell r="E314" t="str">
            <v>|</v>
          </cell>
          <cell r="F314">
            <v>0</v>
          </cell>
          <cell r="G314" t="str">
            <v>|</v>
          </cell>
          <cell r="H314">
            <v>0</v>
          </cell>
          <cell r="I314" t="str">
            <v>|</v>
          </cell>
          <cell r="J314">
            <v>1.05</v>
          </cell>
          <cell r="K314" t="str">
            <v>|</v>
          </cell>
          <cell r="L314">
            <v>0</v>
          </cell>
          <cell r="M314" t="str">
            <v>|</v>
          </cell>
          <cell r="O314" t="str">
            <v>|</v>
          </cell>
          <cell r="Q314" t="str">
            <v>|</v>
          </cell>
          <cell r="S314" t="str">
            <v>|</v>
          </cell>
          <cell r="U314" t="str">
            <v>|</v>
          </cell>
          <cell r="AA314" t="str">
            <v>|</v>
          </cell>
          <cell r="AB314" t="str">
            <v>07</v>
          </cell>
          <cell r="AC314" t="str">
            <v>|</v>
          </cell>
          <cell r="AD314" t="str">
            <v xml:space="preserve">                    TOTAL M.O.D.</v>
          </cell>
          <cell r="AG314" t="str">
            <v>|</v>
          </cell>
          <cell r="AH314">
            <v>0</v>
          </cell>
          <cell r="AI314" t="str">
            <v>|</v>
          </cell>
          <cell r="AK314" t="str">
            <v>|</v>
          </cell>
          <cell r="AM314" t="str">
            <v>|</v>
          </cell>
          <cell r="AO314" t="str">
            <v>|</v>
          </cell>
          <cell r="AQ314" t="str">
            <v>|</v>
          </cell>
        </row>
        <row r="315">
          <cell r="A315" t="str">
            <v>|</v>
          </cell>
          <cell r="B315" t="str">
            <v>10</v>
          </cell>
          <cell r="C315" t="str">
            <v>|</v>
          </cell>
          <cell r="D315" t="str">
            <v>TRINCHAS 2",2.1/2"</v>
          </cell>
          <cell r="E315" t="str">
            <v>|</v>
          </cell>
          <cell r="F315">
            <v>0</v>
          </cell>
          <cell r="G315" t="str">
            <v>|</v>
          </cell>
          <cell r="H315">
            <v>0</v>
          </cell>
          <cell r="I315" t="str">
            <v>|</v>
          </cell>
          <cell r="J315">
            <v>1.45</v>
          </cell>
          <cell r="K315" t="str">
            <v>|</v>
          </cell>
          <cell r="L315">
            <v>0</v>
          </cell>
          <cell r="M315" t="str">
            <v>|</v>
          </cell>
          <cell r="O315" t="str">
            <v>|</v>
          </cell>
          <cell r="Q315" t="str">
            <v>|</v>
          </cell>
          <cell r="S315" t="str">
            <v>|</v>
          </cell>
          <cell r="U315" t="str">
            <v>|</v>
          </cell>
          <cell r="AA315" t="str">
            <v>|</v>
          </cell>
          <cell r="AB315" t="str">
            <v>08</v>
          </cell>
          <cell r="AC315" t="str">
            <v>|</v>
          </cell>
          <cell r="AD315" t="str">
            <v>-----------------------------</v>
          </cell>
          <cell r="AE315" t="str">
            <v>-</v>
          </cell>
          <cell r="AF315" t="str">
            <v>------</v>
          </cell>
          <cell r="AG315" t="str">
            <v>-</v>
          </cell>
          <cell r="AH315" t="str">
            <v>--------------</v>
          </cell>
          <cell r="AI315" t="str">
            <v>-</v>
          </cell>
          <cell r="AJ315" t="str">
            <v>--------------</v>
          </cell>
          <cell r="AK315" t="str">
            <v>-</v>
          </cell>
          <cell r="AL315" t="str">
            <v>--------------</v>
          </cell>
          <cell r="AM315" t="str">
            <v>-</v>
          </cell>
          <cell r="AN315" t="str">
            <v>-</v>
          </cell>
          <cell r="AO315" t="str">
            <v>-</v>
          </cell>
          <cell r="AP315" t="str">
            <v>-</v>
          </cell>
          <cell r="AQ315" t="str">
            <v>|</v>
          </cell>
        </row>
        <row r="316">
          <cell r="A316" t="str">
            <v>|</v>
          </cell>
          <cell r="B316" t="str">
            <v>11</v>
          </cell>
          <cell r="C316" t="str">
            <v>|</v>
          </cell>
          <cell r="D316" t="str">
            <v>TRINCHAS 3" E 4"</v>
          </cell>
          <cell r="E316" t="str">
            <v>|</v>
          </cell>
          <cell r="F316">
            <v>0</v>
          </cell>
          <cell r="G316" t="str">
            <v>|</v>
          </cell>
          <cell r="H316">
            <v>0</v>
          </cell>
          <cell r="I316" t="str">
            <v>|</v>
          </cell>
          <cell r="J316">
            <v>2.29</v>
          </cell>
          <cell r="K316" t="str">
            <v>|</v>
          </cell>
          <cell r="L316">
            <v>0</v>
          </cell>
          <cell r="M316" t="str">
            <v>|</v>
          </cell>
          <cell r="O316" t="str">
            <v>|</v>
          </cell>
          <cell r="Q316" t="str">
            <v>|</v>
          </cell>
          <cell r="S316" t="str">
            <v>|</v>
          </cell>
          <cell r="U316" t="str">
            <v>|</v>
          </cell>
          <cell r="AA316" t="str">
            <v>|</v>
          </cell>
          <cell r="AB316" t="str">
            <v>11</v>
          </cell>
          <cell r="AC316" t="str">
            <v>|</v>
          </cell>
          <cell r="AD316" t="str">
            <v>E.P.I'S :</v>
          </cell>
          <cell r="AE316" t="str">
            <v>|</v>
          </cell>
          <cell r="AG316" t="str">
            <v>|</v>
          </cell>
          <cell r="AH316" t="str">
            <v>DURAB.(meses)</v>
          </cell>
          <cell r="AI316" t="str">
            <v>|</v>
          </cell>
          <cell r="AJ316" t="str">
            <v>QTDADE</v>
          </cell>
          <cell r="AK316" t="str">
            <v>|</v>
          </cell>
          <cell r="AL316" t="str">
            <v>R$/UN</v>
          </cell>
          <cell r="AM316" t="str">
            <v>|</v>
          </cell>
          <cell r="AO316" t="str">
            <v>|</v>
          </cell>
          <cell r="AP316">
            <v>0</v>
          </cell>
          <cell r="AQ316" t="str">
            <v>|</v>
          </cell>
        </row>
        <row r="317">
          <cell r="A317" t="str">
            <v>|</v>
          </cell>
          <cell r="B317" t="str">
            <v>12</v>
          </cell>
          <cell r="C317" t="str">
            <v>|</v>
          </cell>
          <cell r="D317" t="str">
            <v>LIXA FERRO GROSSA</v>
          </cell>
          <cell r="E317" t="str">
            <v>|</v>
          </cell>
          <cell r="F317">
            <v>0</v>
          </cell>
          <cell r="G317" t="str">
            <v>|</v>
          </cell>
          <cell r="H317">
            <v>0</v>
          </cell>
          <cell r="I317" t="str">
            <v>|</v>
          </cell>
          <cell r="J317">
            <v>0.67</v>
          </cell>
          <cell r="K317" t="str">
            <v>|</v>
          </cell>
          <cell r="L317">
            <v>0</v>
          </cell>
          <cell r="M317" t="str">
            <v>|</v>
          </cell>
          <cell r="O317" t="str">
            <v>|</v>
          </cell>
          <cell r="Q317" t="str">
            <v>|</v>
          </cell>
          <cell r="S317" t="str">
            <v>|</v>
          </cell>
          <cell r="U317" t="str">
            <v>|</v>
          </cell>
          <cell r="AA317" t="str">
            <v>|</v>
          </cell>
          <cell r="AB317" t="str">
            <v>12</v>
          </cell>
          <cell r="AC317" t="str">
            <v>|</v>
          </cell>
          <cell r="AE317" t="str">
            <v>|</v>
          </cell>
          <cell r="AG317" t="str">
            <v>|</v>
          </cell>
          <cell r="AH317" t="str">
            <v>--------------</v>
          </cell>
          <cell r="AI317" t="str">
            <v>|</v>
          </cell>
          <cell r="AJ317" t="str">
            <v>-</v>
          </cell>
          <cell r="AK317" t="str">
            <v>|</v>
          </cell>
          <cell r="AL317" t="str">
            <v>-</v>
          </cell>
          <cell r="AM317" t="str">
            <v>|</v>
          </cell>
          <cell r="AO317" t="str">
            <v>|</v>
          </cell>
          <cell r="AP317" t="str">
            <v>-</v>
          </cell>
          <cell r="AQ317" t="str">
            <v>|</v>
          </cell>
        </row>
        <row r="318">
          <cell r="A318" t="str">
            <v>|</v>
          </cell>
          <cell r="B318" t="str">
            <v>13</v>
          </cell>
          <cell r="C318" t="str">
            <v>|</v>
          </cell>
          <cell r="D318" t="str">
            <v>LIXA FERRO MEDIA/FINA</v>
          </cell>
          <cell r="E318" t="str">
            <v>|</v>
          </cell>
          <cell r="F318">
            <v>0</v>
          </cell>
          <cell r="G318" t="str">
            <v>|</v>
          </cell>
          <cell r="H318">
            <v>0</v>
          </cell>
          <cell r="I318" t="str">
            <v>|</v>
          </cell>
          <cell r="J318">
            <v>0.67</v>
          </cell>
          <cell r="K318" t="str">
            <v>|</v>
          </cell>
          <cell r="L318">
            <v>0</v>
          </cell>
          <cell r="M318" t="str">
            <v>|</v>
          </cell>
          <cell r="O318" t="str">
            <v>|</v>
          </cell>
          <cell r="Q318" t="str">
            <v>|</v>
          </cell>
          <cell r="S318" t="str">
            <v>|</v>
          </cell>
          <cell r="U318" t="str">
            <v>|</v>
          </cell>
          <cell r="AA318" t="str">
            <v>|</v>
          </cell>
          <cell r="AB318" t="str">
            <v>13</v>
          </cell>
          <cell r="AC318" t="str">
            <v>|</v>
          </cell>
          <cell r="AD318" t="str">
            <v xml:space="preserve">          CAPACETE PROTECAO</v>
          </cell>
          <cell r="AE318" t="str">
            <v>|</v>
          </cell>
          <cell r="AF318" t="str">
            <v>pcs.</v>
          </cell>
          <cell r="AG318" t="str">
            <v>|</v>
          </cell>
          <cell r="AH318">
            <v>6</v>
          </cell>
          <cell r="AI318" t="str">
            <v>|</v>
          </cell>
          <cell r="AJ318">
            <v>0</v>
          </cell>
          <cell r="AK318" t="str">
            <v>|</v>
          </cell>
          <cell r="AL318">
            <v>11</v>
          </cell>
          <cell r="AM318" t="str">
            <v>|</v>
          </cell>
          <cell r="AN318">
            <v>0</v>
          </cell>
          <cell r="AO318" t="str">
            <v>|</v>
          </cell>
          <cell r="AQ318" t="str">
            <v>|</v>
          </cell>
        </row>
        <row r="319">
          <cell r="A319" t="str">
            <v>|</v>
          </cell>
          <cell r="B319" t="str">
            <v>14</v>
          </cell>
          <cell r="C319" t="str">
            <v>|</v>
          </cell>
          <cell r="D319" t="str">
            <v>TRAPOS (Kg)</v>
          </cell>
          <cell r="E319" t="str">
            <v>|</v>
          </cell>
          <cell r="F319">
            <v>0</v>
          </cell>
          <cell r="G319" t="str">
            <v>|</v>
          </cell>
          <cell r="H319">
            <v>0</v>
          </cell>
          <cell r="I319" t="str">
            <v>|</v>
          </cell>
          <cell r="J319">
            <v>1.2</v>
          </cell>
          <cell r="K319" t="str">
            <v>|</v>
          </cell>
          <cell r="L319">
            <v>0</v>
          </cell>
          <cell r="M319" t="str">
            <v>|</v>
          </cell>
          <cell r="O319" t="str">
            <v>|</v>
          </cell>
          <cell r="Q319" t="str">
            <v>|</v>
          </cell>
          <cell r="S319" t="str">
            <v>|</v>
          </cell>
          <cell r="U319" t="str">
            <v>|</v>
          </cell>
          <cell r="AA319" t="str">
            <v>|</v>
          </cell>
          <cell r="AB319" t="str">
            <v>14</v>
          </cell>
          <cell r="AC319" t="str">
            <v>|</v>
          </cell>
          <cell r="AD319" t="str">
            <v xml:space="preserve">          MACACAO          </v>
          </cell>
          <cell r="AE319" t="str">
            <v>|</v>
          </cell>
          <cell r="AF319" t="str">
            <v>pcs.</v>
          </cell>
          <cell r="AG319" t="str">
            <v>|</v>
          </cell>
          <cell r="AH319">
            <v>2</v>
          </cell>
          <cell r="AI319" t="str">
            <v>|</v>
          </cell>
          <cell r="AJ319">
            <v>0</v>
          </cell>
          <cell r="AK319" t="str">
            <v>|</v>
          </cell>
          <cell r="AL319">
            <v>42</v>
          </cell>
          <cell r="AM319" t="str">
            <v>|</v>
          </cell>
          <cell r="AN319">
            <v>0</v>
          </cell>
          <cell r="AO319" t="str">
            <v>|</v>
          </cell>
          <cell r="AQ319" t="str">
            <v>|</v>
          </cell>
        </row>
        <row r="320">
          <cell r="A320" t="str">
            <v>|</v>
          </cell>
          <cell r="B320" t="str">
            <v>15</v>
          </cell>
          <cell r="C320" t="str">
            <v>|</v>
          </cell>
          <cell r="D320" t="str">
            <v>ESTOPAS (Kg)</v>
          </cell>
          <cell r="E320" t="str">
            <v>|</v>
          </cell>
          <cell r="F320">
            <v>0</v>
          </cell>
          <cell r="G320" t="str">
            <v>|</v>
          </cell>
          <cell r="H320">
            <v>0</v>
          </cell>
          <cell r="I320" t="str">
            <v>|</v>
          </cell>
          <cell r="J320">
            <v>1.5</v>
          </cell>
          <cell r="K320" t="str">
            <v>|</v>
          </cell>
          <cell r="L320">
            <v>0</v>
          </cell>
          <cell r="M320" t="str">
            <v>|</v>
          </cell>
          <cell r="O320" t="str">
            <v>|</v>
          </cell>
          <cell r="Q320" t="str">
            <v>|</v>
          </cell>
          <cell r="S320" t="str">
            <v>|</v>
          </cell>
          <cell r="U320" t="str">
            <v>|</v>
          </cell>
          <cell r="AA320" t="str">
            <v>|</v>
          </cell>
          <cell r="AB320" t="str">
            <v>15</v>
          </cell>
          <cell r="AC320" t="str">
            <v>|</v>
          </cell>
          <cell r="AD320" t="str">
            <v xml:space="preserve">          BOTA DE SEGURANCA</v>
          </cell>
          <cell r="AE320" t="str">
            <v>|</v>
          </cell>
          <cell r="AF320" t="str">
            <v>pcs.</v>
          </cell>
          <cell r="AG320" t="str">
            <v>|</v>
          </cell>
          <cell r="AH320">
            <v>3</v>
          </cell>
          <cell r="AI320" t="str">
            <v>|</v>
          </cell>
          <cell r="AJ320">
            <v>0</v>
          </cell>
          <cell r="AK320" t="str">
            <v>|</v>
          </cell>
          <cell r="AL320">
            <v>35</v>
          </cell>
          <cell r="AM320" t="str">
            <v>|</v>
          </cell>
          <cell r="AN320">
            <v>0</v>
          </cell>
          <cell r="AO320" t="str">
            <v>|</v>
          </cell>
          <cell r="AQ320" t="str">
            <v>|</v>
          </cell>
        </row>
        <row r="321">
          <cell r="A321" t="str">
            <v>|</v>
          </cell>
          <cell r="B321" t="str">
            <v>16</v>
          </cell>
          <cell r="C321" t="str">
            <v>|</v>
          </cell>
          <cell r="D321" t="str">
            <v>BROCHAS</v>
          </cell>
          <cell r="E321" t="str">
            <v>|</v>
          </cell>
          <cell r="F321">
            <v>0</v>
          </cell>
          <cell r="G321" t="str">
            <v>|</v>
          </cell>
          <cell r="H321">
            <v>0</v>
          </cell>
          <cell r="I321" t="str">
            <v>|</v>
          </cell>
          <cell r="J321">
            <v>1.98</v>
          </cell>
          <cell r="K321" t="str">
            <v>|</v>
          </cell>
          <cell r="L321">
            <v>0</v>
          </cell>
          <cell r="M321" t="str">
            <v>|</v>
          </cell>
          <cell r="O321" t="str">
            <v>|</v>
          </cell>
          <cell r="Q321" t="str">
            <v>|</v>
          </cell>
          <cell r="S321" t="str">
            <v>|</v>
          </cell>
          <cell r="U321" t="str">
            <v>|</v>
          </cell>
          <cell r="AA321" t="str">
            <v>|</v>
          </cell>
          <cell r="AB321" t="str">
            <v>16</v>
          </cell>
          <cell r="AC321" t="str">
            <v>|</v>
          </cell>
          <cell r="AD321" t="str">
            <v xml:space="preserve">          OCULOS DE PROTECAO</v>
          </cell>
          <cell r="AE321" t="str">
            <v>|</v>
          </cell>
          <cell r="AF321" t="str">
            <v>pcs.</v>
          </cell>
          <cell r="AG321" t="str">
            <v>|</v>
          </cell>
          <cell r="AH321">
            <v>3</v>
          </cell>
          <cell r="AI321" t="str">
            <v>|</v>
          </cell>
          <cell r="AJ321">
            <v>0</v>
          </cell>
          <cell r="AK321" t="str">
            <v>|</v>
          </cell>
          <cell r="AL321">
            <v>12</v>
          </cell>
          <cell r="AM321" t="str">
            <v>|</v>
          </cell>
          <cell r="AN321">
            <v>0</v>
          </cell>
          <cell r="AO321" t="str">
            <v>|</v>
          </cell>
          <cell r="AQ321" t="str">
            <v>|</v>
          </cell>
        </row>
        <row r="322">
          <cell r="A322" t="str">
            <v>|</v>
          </cell>
          <cell r="B322" t="str">
            <v>17</v>
          </cell>
          <cell r="C322" t="str">
            <v>|</v>
          </cell>
          <cell r="D322" t="str">
            <v>DISCO DE LIXA GRAO Nr. 36 - N</v>
          </cell>
          <cell r="E322" t="str">
            <v>|</v>
          </cell>
          <cell r="F322">
            <v>0</v>
          </cell>
          <cell r="G322" t="str">
            <v>|</v>
          </cell>
          <cell r="H322">
            <v>0</v>
          </cell>
          <cell r="I322" t="str">
            <v>|</v>
          </cell>
          <cell r="J322">
            <v>1.75</v>
          </cell>
          <cell r="K322" t="str">
            <v>|</v>
          </cell>
          <cell r="L322">
            <v>0</v>
          </cell>
          <cell r="M322" t="str">
            <v>|</v>
          </cell>
          <cell r="O322" t="str">
            <v>|</v>
          </cell>
          <cell r="Q322" t="str">
            <v>|</v>
          </cell>
          <cell r="S322" t="str">
            <v>|</v>
          </cell>
          <cell r="U322" t="str">
            <v>|</v>
          </cell>
          <cell r="AA322" t="str">
            <v>|</v>
          </cell>
          <cell r="AB322" t="str">
            <v>17</v>
          </cell>
          <cell r="AC322" t="str">
            <v>|</v>
          </cell>
          <cell r="AD322" t="str">
            <v xml:space="preserve">         LUVA RASPA CANO CURTO</v>
          </cell>
          <cell r="AE322" t="str">
            <v>|</v>
          </cell>
          <cell r="AF322" t="str">
            <v>pcs.</v>
          </cell>
          <cell r="AG322" t="str">
            <v>|</v>
          </cell>
          <cell r="AH322">
            <v>3</v>
          </cell>
          <cell r="AI322" t="str">
            <v>|</v>
          </cell>
          <cell r="AJ322">
            <v>0</v>
          </cell>
          <cell r="AK322" t="str">
            <v>|</v>
          </cell>
          <cell r="AL322">
            <v>8</v>
          </cell>
          <cell r="AM322" t="str">
            <v>|</v>
          </cell>
          <cell r="AN322">
            <v>0</v>
          </cell>
          <cell r="AO322" t="str">
            <v>|</v>
          </cell>
          <cell r="AQ322" t="str">
            <v>|</v>
          </cell>
        </row>
        <row r="323">
          <cell r="A323" t="str">
            <v>|</v>
          </cell>
          <cell r="B323" t="str">
            <v>18</v>
          </cell>
          <cell r="C323" t="str">
            <v>|</v>
          </cell>
          <cell r="D323" t="str">
            <v>DISCO DE LIXA GRAO Nr. - C</v>
          </cell>
          <cell r="E323" t="str">
            <v>|</v>
          </cell>
          <cell r="F323">
            <v>0</v>
          </cell>
          <cell r="G323" t="str">
            <v>|</v>
          </cell>
          <cell r="H323">
            <v>0</v>
          </cell>
          <cell r="I323" t="str">
            <v>|</v>
          </cell>
          <cell r="J323">
            <v>1.75</v>
          </cell>
          <cell r="K323" t="str">
            <v>|</v>
          </cell>
          <cell r="L323">
            <v>0</v>
          </cell>
          <cell r="M323" t="str">
            <v>|</v>
          </cell>
          <cell r="O323" t="str">
            <v>|</v>
          </cell>
          <cell r="Q323" t="str">
            <v>|</v>
          </cell>
          <cell r="S323" t="str">
            <v>|</v>
          </cell>
          <cell r="U323" t="str">
            <v>|</v>
          </cell>
          <cell r="AA323" t="str">
            <v>|</v>
          </cell>
          <cell r="AB323" t="str">
            <v>18</v>
          </cell>
          <cell r="AC323" t="str">
            <v>|</v>
          </cell>
          <cell r="AD323" t="str">
            <v>-----------------------------</v>
          </cell>
          <cell r="AE323" t="str">
            <v>-</v>
          </cell>
          <cell r="AF323" t="str">
            <v>------</v>
          </cell>
          <cell r="AG323" t="str">
            <v>-</v>
          </cell>
          <cell r="AH323" t="str">
            <v>--------------</v>
          </cell>
          <cell r="AI323" t="str">
            <v>-</v>
          </cell>
          <cell r="AJ323" t="str">
            <v>--------------</v>
          </cell>
          <cell r="AK323" t="str">
            <v>-</v>
          </cell>
          <cell r="AL323" t="str">
            <v>--------------</v>
          </cell>
          <cell r="AM323" t="str">
            <v>-</v>
          </cell>
          <cell r="AN323" t="str">
            <v>-</v>
          </cell>
          <cell r="AO323" t="str">
            <v>-</v>
          </cell>
          <cell r="AP323" t="str">
            <v>-</v>
          </cell>
          <cell r="AQ323" t="str">
            <v>|</v>
          </cell>
        </row>
        <row r="324">
          <cell r="A324" t="str">
            <v>|</v>
          </cell>
          <cell r="B324" t="str">
            <v>19</v>
          </cell>
          <cell r="C324" t="str">
            <v>|</v>
          </cell>
          <cell r="D324" t="str">
            <v>DISCO DE DESBASTE</v>
          </cell>
          <cell r="E324" t="str">
            <v>|</v>
          </cell>
          <cell r="F324">
            <v>0</v>
          </cell>
          <cell r="G324" t="str">
            <v>|</v>
          </cell>
          <cell r="H324">
            <v>580</v>
          </cell>
          <cell r="I324" t="str">
            <v>|</v>
          </cell>
          <cell r="J324">
            <v>7</v>
          </cell>
          <cell r="K324" t="str">
            <v>|</v>
          </cell>
          <cell r="L324">
            <v>4060</v>
          </cell>
          <cell r="M324" t="str">
            <v>|</v>
          </cell>
          <cell r="O324" t="str">
            <v>|</v>
          </cell>
          <cell r="Q324" t="str">
            <v>|</v>
          </cell>
          <cell r="S324" t="str">
            <v>|</v>
          </cell>
          <cell r="U324" t="str">
            <v>|</v>
          </cell>
          <cell r="AA324" t="str">
            <v>|</v>
          </cell>
          <cell r="AB324" t="str">
            <v>19</v>
          </cell>
          <cell r="AC324" t="str">
            <v>|</v>
          </cell>
          <cell r="AD324" t="str">
            <v>DESPESAS ADMINISTRATIVAS :</v>
          </cell>
          <cell r="AE324" t="str">
            <v>|</v>
          </cell>
          <cell r="AG324" t="str">
            <v>|</v>
          </cell>
          <cell r="AI324" t="str">
            <v>|</v>
          </cell>
          <cell r="AK324" t="str">
            <v>|</v>
          </cell>
          <cell r="AM324" t="str">
            <v>|</v>
          </cell>
          <cell r="AO324" t="str">
            <v>|</v>
          </cell>
          <cell r="AP324">
            <v>0</v>
          </cell>
          <cell r="AQ324" t="str">
            <v>|</v>
          </cell>
        </row>
        <row r="325">
          <cell r="A325" t="str">
            <v>|</v>
          </cell>
          <cell r="B325" t="str">
            <v>20</v>
          </cell>
          <cell r="C325" t="str">
            <v>|</v>
          </cell>
          <cell r="D325" t="str">
            <v>PINCEL PARA LETRISTA</v>
          </cell>
          <cell r="E325" t="str">
            <v>|</v>
          </cell>
          <cell r="F325">
            <v>0</v>
          </cell>
          <cell r="G325" t="str">
            <v>|</v>
          </cell>
          <cell r="H325">
            <v>0</v>
          </cell>
          <cell r="I325" t="str">
            <v>|</v>
          </cell>
          <cell r="J325">
            <v>0.88</v>
          </cell>
          <cell r="K325" t="str">
            <v>|</v>
          </cell>
          <cell r="L325">
            <v>0</v>
          </cell>
          <cell r="M325" t="str">
            <v>|</v>
          </cell>
          <cell r="O325" t="str">
            <v>|</v>
          </cell>
          <cell r="Q325" t="str">
            <v>|</v>
          </cell>
          <cell r="S325" t="str">
            <v>|</v>
          </cell>
          <cell r="U325" t="str">
            <v>|</v>
          </cell>
          <cell r="AA325" t="str">
            <v>|</v>
          </cell>
          <cell r="AB325" t="str">
            <v>20</v>
          </cell>
          <cell r="AC325" t="str">
            <v>|</v>
          </cell>
          <cell r="AD325" t="str">
            <v xml:space="preserve">          CAFE' MANHA</v>
          </cell>
          <cell r="AE325" t="str">
            <v>|</v>
          </cell>
          <cell r="AF325" t="str">
            <v>un/mes</v>
          </cell>
          <cell r="AG325" t="str">
            <v>|</v>
          </cell>
          <cell r="AH325">
            <v>0</v>
          </cell>
          <cell r="AI325" t="str">
            <v>|</v>
          </cell>
          <cell r="AJ325">
            <v>5</v>
          </cell>
          <cell r="AK325" t="str">
            <v>|</v>
          </cell>
          <cell r="AL325">
            <v>0</v>
          </cell>
          <cell r="AM325" t="str">
            <v>|</v>
          </cell>
          <cell r="AN325">
            <v>0</v>
          </cell>
          <cell r="AO325" t="str">
            <v>|</v>
          </cell>
          <cell r="AP325" t="str">
            <v>-</v>
          </cell>
          <cell r="AQ325" t="str">
            <v>|</v>
          </cell>
        </row>
        <row r="326">
          <cell r="A326" t="str">
            <v>|</v>
          </cell>
          <cell r="B326" t="str">
            <v>21</v>
          </cell>
          <cell r="C326" t="str">
            <v>|</v>
          </cell>
          <cell r="D326" t="str">
            <v>SOLVENTES P/ LIMPEZA (lts.)</v>
          </cell>
          <cell r="E326" t="str">
            <v>|</v>
          </cell>
          <cell r="F326">
            <v>0</v>
          </cell>
          <cell r="G326" t="str">
            <v>|</v>
          </cell>
          <cell r="H326">
            <v>0</v>
          </cell>
          <cell r="I326" t="str">
            <v>|</v>
          </cell>
          <cell r="J326">
            <v>0.86</v>
          </cell>
          <cell r="K326" t="str">
            <v>|</v>
          </cell>
          <cell r="L326">
            <v>0</v>
          </cell>
          <cell r="M326" t="str">
            <v>|</v>
          </cell>
          <cell r="O326" t="str">
            <v>|</v>
          </cell>
          <cell r="Q326" t="str">
            <v>|</v>
          </cell>
          <cell r="S326" t="str">
            <v>|</v>
          </cell>
          <cell r="U326" t="str">
            <v>|</v>
          </cell>
          <cell r="AA326" t="str">
            <v>|</v>
          </cell>
          <cell r="AB326" t="str">
            <v>21</v>
          </cell>
          <cell r="AC326" t="str">
            <v>|</v>
          </cell>
          <cell r="AD326" t="str">
            <v xml:space="preserve">          REFEICAO (ALMOCO)</v>
          </cell>
          <cell r="AE326" t="str">
            <v>|</v>
          </cell>
          <cell r="AF326" t="str">
            <v>un/mes</v>
          </cell>
          <cell r="AG326" t="str">
            <v>|</v>
          </cell>
          <cell r="AH326">
            <v>0</v>
          </cell>
          <cell r="AI326" t="str">
            <v>|</v>
          </cell>
          <cell r="AJ326">
            <v>10</v>
          </cell>
          <cell r="AK326" t="str">
            <v>|</v>
          </cell>
          <cell r="AL326">
            <v>0</v>
          </cell>
          <cell r="AM326" t="str">
            <v>|</v>
          </cell>
          <cell r="AN326">
            <v>0</v>
          </cell>
          <cell r="AO326" t="str">
            <v>|</v>
          </cell>
          <cell r="AQ326" t="str">
            <v>|</v>
          </cell>
        </row>
        <row r="327">
          <cell r="A327" t="str">
            <v>|</v>
          </cell>
          <cell r="B327" t="str">
            <v>22</v>
          </cell>
          <cell r="C327" t="str">
            <v>|</v>
          </cell>
          <cell r="D327" t="str">
            <v>SOLVENTES EPOXI (lts.)</v>
          </cell>
          <cell r="E327" t="str">
            <v>|</v>
          </cell>
          <cell r="F327">
            <v>0</v>
          </cell>
          <cell r="G327" t="str">
            <v>|</v>
          </cell>
          <cell r="H327">
            <v>0</v>
          </cell>
          <cell r="I327" t="str">
            <v>|</v>
          </cell>
          <cell r="J327">
            <v>0.95</v>
          </cell>
          <cell r="K327" t="str">
            <v>|</v>
          </cell>
          <cell r="L327">
            <v>0</v>
          </cell>
          <cell r="M327" t="str">
            <v>|</v>
          </cell>
          <cell r="O327" t="str">
            <v>|</v>
          </cell>
          <cell r="Q327" t="str">
            <v>|</v>
          </cell>
          <cell r="S327" t="str">
            <v>|</v>
          </cell>
          <cell r="U327" t="str">
            <v>|</v>
          </cell>
          <cell r="AA327" t="str">
            <v>|</v>
          </cell>
          <cell r="AB327" t="str">
            <v>22</v>
          </cell>
          <cell r="AC327" t="str">
            <v>|</v>
          </cell>
          <cell r="AD327" t="str">
            <v xml:space="preserve">          REFEICAO (JANTA)</v>
          </cell>
          <cell r="AE327" t="str">
            <v>|</v>
          </cell>
          <cell r="AF327" t="str">
            <v>un/mes</v>
          </cell>
          <cell r="AG327" t="str">
            <v>|</v>
          </cell>
          <cell r="AI327" t="str">
            <v>|</v>
          </cell>
          <cell r="AJ327">
            <v>10</v>
          </cell>
          <cell r="AK327" t="str">
            <v>|</v>
          </cell>
          <cell r="AL327">
            <v>0</v>
          </cell>
          <cell r="AM327" t="str">
            <v>|</v>
          </cell>
          <cell r="AN327">
            <v>0</v>
          </cell>
          <cell r="AO327" t="str">
            <v>|</v>
          </cell>
          <cell r="AQ327" t="str">
            <v>|</v>
          </cell>
        </row>
        <row r="328">
          <cell r="A328" t="str">
            <v>|</v>
          </cell>
          <cell r="B328" t="str">
            <v>23</v>
          </cell>
          <cell r="C328" t="str">
            <v>|</v>
          </cell>
          <cell r="D328" t="str">
            <v>SOLVENTE POLIURETANO (lts.)</v>
          </cell>
          <cell r="E328" t="str">
            <v>|</v>
          </cell>
          <cell r="F328">
            <v>0</v>
          </cell>
          <cell r="G328" t="str">
            <v>|</v>
          </cell>
          <cell r="H328">
            <v>0</v>
          </cell>
          <cell r="I328" t="str">
            <v>|</v>
          </cell>
          <cell r="J328">
            <v>1.1499999999999999</v>
          </cell>
          <cell r="K328" t="str">
            <v>|</v>
          </cell>
          <cell r="L328">
            <v>0</v>
          </cell>
          <cell r="M328" t="str">
            <v>|</v>
          </cell>
          <cell r="O328" t="str">
            <v>|</v>
          </cell>
          <cell r="Q328" t="str">
            <v>|</v>
          </cell>
          <cell r="S328" t="str">
            <v>|</v>
          </cell>
          <cell r="U328" t="str">
            <v>|</v>
          </cell>
          <cell r="AA328" t="str">
            <v>|</v>
          </cell>
          <cell r="AB328" t="str">
            <v>23</v>
          </cell>
          <cell r="AC328" t="str">
            <v>|</v>
          </cell>
          <cell r="AE328" t="str">
            <v>|</v>
          </cell>
          <cell r="AG328" t="str">
            <v>|</v>
          </cell>
          <cell r="AI328" t="str">
            <v>|</v>
          </cell>
          <cell r="AK328" t="str">
            <v>|</v>
          </cell>
          <cell r="AM328" t="str">
            <v>|</v>
          </cell>
          <cell r="AN328">
            <v>0</v>
          </cell>
          <cell r="AO328" t="str">
            <v>|</v>
          </cell>
          <cell r="AQ328" t="str">
            <v>|</v>
          </cell>
        </row>
        <row r="329">
          <cell r="A329" t="str">
            <v>|</v>
          </cell>
          <cell r="B329" t="str">
            <v>24</v>
          </cell>
          <cell r="C329" t="str">
            <v>|</v>
          </cell>
          <cell r="D329" t="str">
            <v>SOLVENTE ACRILICO/BOR.CL(lts.)</v>
          </cell>
          <cell r="E329" t="str">
            <v>|</v>
          </cell>
          <cell r="F329">
            <v>0</v>
          </cell>
          <cell r="G329" t="str">
            <v>|</v>
          </cell>
          <cell r="H329">
            <v>0</v>
          </cell>
          <cell r="I329" t="str">
            <v>|</v>
          </cell>
          <cell r="J329">
            <v>0.65</v>
          </cell>
          <cell r="K329" t="str">
            <v>|</v>
          </cell>
          <cell r="L329">
            <v>0</v>
          </cell>
          <cell r="M329" t="str">
            <v>|</v>
          </cell>
          <cell r="O329" t="str">
            <v>|</v>
          </cell>
          <cell r="Q329" t="str">
            <v>|</v>
          </cell>
          <cell r="S329" t="str">
            <v>|</v>
          </cell>
          <cell r="U329" t="str">
            <v>|</v>
          </cell>
          <cell r="AA329" t="str">
            <v>|</v>
          </cell>
          <cell r="AB329" t="str">
            <v>24</v>
          </cell>
          <cell r="AC329" t="str">
            <v>|</v>
          </cell>
          <cell r="AE329" t="str">
            <v>|</v>
          </cell>
          <cell r="AG329" t="str">
            <v>|</v>
          </cell>
          <cell r="AI329" t="str">
            <v>|</v>
          </cell>
          <cell r="AK329" t="str">
            <v>|</v>
          </cell>
          <cell r="AM329" t="str">
            <v>|</v>
          </cell>
          <cell r="AN329">
            <v>0</v>
          </cell>
          <cell r="AO329" t="str">
            <v>|</v>
          </cell>
          <cell r="AQ329" t="str">
            <v>|</v>
          </cell>
        </row>
        <row r="330">
          <cell r="A330" t="str">
            <v>|</v>
          </cell>
          <cell r="B330" t="str">
            <v>25</v>
          </cell>
          <cell r="C330" t="str">
            <v>|</v>
          </cell>
          <cell r="D330" t="str">
            <v>SOLVENTE CETONAS/ALCOOIS (lts)</v>
          </cell>
          <cell r="E330" t="str">
            <v>|</v>
          </cell>
          <cell r="F330">
            <v>0</v>
          </cell>
          <cell r="G330" t="str">
            <v>|</v>
          </cell>
          <cell r="H330">
            <v>0</v>
          </cell>
          <cell r="I330" t="str">
            <v>|</v>
          </cell>
          <cell r="J330">
            <v>0.65</v>
          </cell>
          <cell r="K330" t="str">
            <v>|</v>
          </cell>
          <cell r="L330">
            <v>0</v>
          </cell>
          <cell r="M330" t="str">
            <v>|</v>
          </cell>
          <cell r="O330" t="str">
            <v>|</v>
          </cell>
          <cell r="Q330" t="str">
            <v>|</v>
          </cell>
          <cell r="S330" t="str">
            <v>|</v>
          </cell>
          <cell r="U330" t="str">
            <v>|</v>
          </cell>
          <cell r="AA330" t="str">
            <v>|</v>
          </cell>
          <cell r="AB330" t="str">
            <v>25</v>
          </cell>
          <cell r="AC330" t="str">
            <v>|</v>
          </cell>
          <cell r="AD330" t="str">
            <v>-----------------------------</v>
          </cell>
          <cell r="AE330" t="str">
            <v>-</v>
          </cell>
          <cell r="AF330" t="str">
            <v>------</v>
          </cell>
          <cell r="AG330" t="str">
            <v>-</v>
          </cell>
          <cell r="AH330" t="str">
            <v>--------------</v>
          </cell>
          <cell r="AI330" t="str">
            <v>-</v>
          </cell>
          <cell r="AJ330" t="str">
            <v>--------------</v>
          </cell>
          <cell r="AK330" t="str">
            <v>-</v>
          </cell>
          <cell r="AL330" t="str">
            <v>--------------</v>
          </cell>
          <cell r="AM330" t="str">
            <v>-</v>
          </cell>
          <cell r="AN330" t="str">
            <v>-</v>
          </cell>
          <cell r="AO330" t="str">
            <v>-</v>
          </cell>
          <cell r="AP330" t="str">
            <v>-</v>
          </cell>
          <cell r="AQ330" t="str">
            <v>|</v>
          </cell>
        </row>
        <row r="331">
          <cell r="A331" t="str">
            <v>|</v>
          </cell>
          <cell r="B331" t="str">
            <v>26</v>
          </cell>
          <cell r="C331" t="str">
            <v>|</v>
          </cell>
          <cell r="D331" t="str">
            <v>AGUA RAZ (lts.)</v>
          </cell>
          <cell r="E331" t="str">
            <v>|</v>
          </cell>
          <cell r="F331">
            <v>0</v>
          </cell>
          <cell r="G331" t="str">
            <v>|</v>
          </cell>
          <cell r="H331">
            <v>0</v>
          </cell>
          <cell r="I331" t="str">
            <v>|</v>
          </cell>
          <cell r="J331">
            <v>0.72</v>
          </cell>
          <cell r="K331" t="str">
            <v>|</v>
          </cell>
          <cell r="L331">
            <v>0</v>
          </cell>
          <cell r="M331" t="str">
            <v>|</v>
          </cell>
          <cell r="O331" t="str">
            <v>|</v>
          </cell>
          <cell r="Q331" t="str">
            <v>|</v>
          </cell>
          <cell r="S331" t="str">
            <v>|</v>
          </cell>
          <cell r="U331" t="str">
            <v>|</v>
          </cell>
          <cell r="AA331" t="str">
            <v>|</v>
          </cell>
          <cell r="AB331" t="str">
            <v>26</v>
          </cell>
          <cell r="AC331" t="str">
            <v>|</v>
          </cell>
          <cell r="AD331" t="str">
            <v>MATERIAIS CONSUMO :</v>
          </cell>
          <cell r="AE331" t="str">
            <v>|</v>
          </cell>
          <cell r="AG331" t="str">
            <v>|</v>
          </cell>
          <cell r="AH331" t="str">
            <v>REND.(m2/un.)</v>
          </cell>
          <cell r="AI331" t="str">
            <v>|</v>
          </cell>
          <cell r="AK331" t="str">
            <v>|</v>
          </cell>
          <cell r="AM331" t="str">
            <v>|</v>
          </cell>
          <cell r="AO331" t="str">
            <v>|</v>
          </cell>
          <cell r="AP331">
            <v>0</v>
          </cell>
          <cell r="AQ331" t="str">
            <v>|</v>
          </cell>
        </row>
        <row r="332">
          <cell r="A332" t="str">
            <v>|</v>
          </cell>
          <cell r="B332" t="str">
            <v>27</v>
          </cell>
          <cell r="C332" t="str">
            <v>|</v>
          </cell>
          <cell r="D332" t="str">
            <v>FITA CREPE (rolos)</v>
          </cell>
          <cell r="E332" t="str">
            <v>|</v>
          </cell>
          <cell r="F332">
            <v>0</v>
          </cell>
          <cell r="G332" t="str">
            <v>|</v>
          </cell>
          <cell r="H332">
            <v>0</v>
          </cell>
          <cell r="I332" t="str">
            <v>|</v>
          </cell>
          <cell r="J332">
            <v>1.1000000000000001</v>
          </cell>
          <cell r="K332" t="str">
            <v>|</v>
          </cell>
          <cell r="L332">
            <v>0</v>
          </cell>
          <cell r="M332" t="str">
            <v>|</v>
          </cell>
          <cell r="O332" t="str">
            <v>|</v>
          </cell>
          <cell r="Q332" t="str">
            <v>|</v>
          </cell>
          <cell r="S332" t="str">
            <v>|</v>
          </cell>
          <cell r="U332" t="str">
            <v>|</v>
          </cell>
          <cell r="AA332" t="str">
            <v>|</v>
          </cell>
          <cell r="AB332" t="str">
            <v>27</v>
          </cell>
          <cell r="AC332" t="str">
            <v>|</v>
          </cell>
          <cell r="AE332" t="str">
            <v>|</v>
          </cell>
          <cell r="AG332" t="str">
            <v>|</v>
          </cell>
          <cell r="AH332" t="str">
            <v>--------------</v>
          </cell>
          <cell r="AI332" t="str">
            <v>|</v>
          </cell>
          <cell r="AK332" t="str">
            <v>|</v>
          </cell>
          <cell r="AM332" t="str">
            <v>|</v>
          </cell>
          <cell r="AO332" t="str">
            <v>|</v>
          </cell>
          <cell r="AP332" t="str">
            <v>-</v>
          </cell>
          <cell r="AQ332" t="str">
            <v>|</v>
          </cell>
        </row>
        <row r="333">
          <cell r="A333" t="str">
            <v>|</v>
          </cell>
          <cell r="B333" t="str">
            <v>28</v>
          </cell>
          <cell r="C333" t="str">
            <v>|</v>
          </cell>
          <cell r="D333" t="str">
            <v>VINILONA (m2)</v>
          </cell>
          <cell r="E333" t="str">
            <v>|</v>
          </cell>
          <cell r="F333">
            <v>0</v>
          </cell>
          <cell r="G333" t="str">
            <v>|</v>
          </cell>
          <cell r="H333">
            <v>0</v>
          </cell>
          <cell r="I333" t="str">
            <v>|</v>
          </cell>
          <cell r="J333">
            <v>9</v>
          </cell>
          <cell r="K333" t="str">
            <v>|</v>
          </cell>
          <cell r="L333">
            <v>0</v>
          </cell>
          <cell r="M333" t="str">
            <v>|</v>
          </cell>
          <cell r="O333" t="str">
            <v>|</v>
          </cell>
          <cell r="Q333" t="str">
            <v>|</v>
          </cell>
          <cell r="S333" t="str">
            <v>|</v>
          </cell>
          <cell r="U333" t="str">
            <v>|</v>
          </cell>
          <cell r="AA333" t="str">
            <v>|</v>
          </cell>
          <cell r="AB333" t="str">
            <v>28</v>
          </cell>
          <cell r="AC333" t="str">
            <v>|</v>
          </cell>
          <cell r="AD333" t="str">
            <v xml:space="preserve">         ESCOVA COPO ACO</v>
          </cell>
          <cell r="AE333" t="str">
            <v>|</v>
          </cell>
          <cell r="AF333" t="str">
            <v>m2/un.</v>
          </cell>
          <cell r="AG333" t="str">
            <v>|</v>
          </cell>
          <cell r="AH333">
            <v>100</v>
          </cell>
          <cell r="AI333" t="str">
            <v>|</v>
          </cell>
          <cell r="AJ333">
            <v>0</v>
          </cell>
          <cell r="AK333" t="str">
            <v>|</v>
          </cell>
          <cell r="AL333">
            <v>8.4</v>
          </cell>
          <cell r="AM333" t="str">
            <v>|</v>
          </cell>
          <cell r="AN333">
            <v>0</v>
          </cell>
          <cell r="AO333" t="str">
            <v>|</v>
          </cell>
          <cell r="AQ333" t="str">
            <v>|</v>
          </cell>
        </row>
        <row r="334">
          <cell r="A334" t="str">
            <v>|</v>
          </cell>
          <cell r="B334" t="str">
            <v>29</v>
          </cell>
          <cell r="C334" t="str">
            <v>|</v>
          </cell>
          <cell r="D334" t="str">
            <v>LONA PLASTICA AMARELA (mts)</v>
          </cell>
          <cell r="E334" t="str">
            <v>|</v>
          </cell>
          <cell r="F334">
            <v>0</v>
          </cell>
          <cell r="G334" t="str">
            <v>|</v>
          </cell>
          <cell r="H334">
            <v>0</v>
          </cell>
          <cell r="I334" t="str">
            <v>|</v>
          </cell>
          <cell r="J334">
            <v>1.5</v>
          </cell>
          <cell r="K334" t="str">
            <v>|</v>
          </cell>
          <cell r="L334">
            <v>0</v>
          </cell>
          <cell r="M334" t="str">
            <v>|</v>
          </cell>
          <cell r="O334" t="str">
            <v>|</v>
          </cell>
          <cell r="Q334" t="str">
            <v>|</v>
          </cell>
          <cell r="S334" t="str">
            <v>|</v>
          </cell>
          <cell r="U334" t="str">
            <v>|</v>
          </cell>
          <cell r="AA334" t="str">
            <v>|</v>
          </cell>
          <cell r="AB334" t="str">
            <v>29</v>
          </cell>
          <cell r="AC334" t="str">
            <v>|</v>
          </cell>
          <cell r="AD334" t="str">
            <v xml:space="preserve">         JOGO AGULHA ACO</v>
          </cell>
          <cell r="AE334" t="str">
            <v>|</v>
          </cell>
          <cell r="AF334" t="str">
            <v>m2/un.</v>
          </cell>
          <cell r="AG334" t="str">
            <v>|</v>
          </cell>
          <cell r="AH334">
            <v>60</v>
          </cell>
          <cell r="AI334" t="str">
            <v>|</v>
          </cell>
          <cell r="AJ334">
            <v>0</v>
          </cell>
          <cell r="AK334" t="str">
            <v>|</v>
          </cell>
          <cell r="AL334">
            <v>25</v>
          </cell>
          <cell r="AM334" t="str">
            <v>|</v>
          </cell>
          <cell r="AN334">
            <v>0</v>
          </cell>
          <cell r="AO334" t="str">
            <v>|</v>
          </cell>
          <cell r="AQ334" t="str">
            <v>|</v>
          </cell>
        </row>
        <row r="335">
          <cell r="A335" t="str">
            <v>|</v>
          </cell>
          <cell r="B335" t="str">
            <v>30</v>
          </cell>
          <cell r="C335" t="str">
            <v>|</v>
          </cell>
          <cell r="D335" t="str">
            <v>LONA PLASTICA PRETA (mts)</v>
          </cell>
          <cell r="E335" t="str">
            <v>|</v>
          </cell>
          <cell r="F335">
            <v>0</v>
          </cell>
          <cell r="G335" t="str">
            <v>|</v>
          </cell>
          <cell r="H335">
            <v>0</v>
          </cell>
          <cell r="I335" t="str">
            <v>|</v>
          </cell>
          <cell r="J335">
            <v>0.35</v>
          </cell>
          <cell r="K335" t="str">
            <v>|</v>
          </cell>
          <cell r="L335">
            <v>0</v>
          </cell>
          <cell r="M335" t="str">
            <v>|</v>
          </cell>
          <cell r="O335" t="str">
            <v>|</v>
          </cell>
          <cell r="Q335" t="str">
            <v>|</v>
          </cell>
          <cell r="S335" t="str">
            <v>|</v>
          </cell>
          <cell r="U335" t="str">
            <v>|</v>
          </cell>
          <cell r="AA335" t="str">
            <v>|</v>
          </cell>
          <cell r="AB335" t="str">
            <v>30</v>
          </cell>
          <cell r="AC335" t="str">
            <v>|</v>
          </cell>
          <cell r="AD335" t="str">
            <v xml:space="preserve">         ESCOVA ACO C/ CABO</v>
          </cell>
          <cell r="AE335" t="str">
            <v>|</v>
          </cell>
          <cell r="AF335" t="str">
            <v>m2/un.</v>
          </cell>
          <cell r="AG335" t="str">
            <v>|</v>
          </cell>
          <cell r="AH335">
            <v>100</v>
          </cell>
          <cell r="AI335" t="str">
            <v>|</v>
          </cell>
          <cell r="AJ335">
            <v>0</v>
          </cell>
          <cell r="AK335" t="str">
            <v>|</v>
          </cell>
          <cell r="AL335">
            <v>1.75</v>
          </cell>
          <cell r="AM335" t="str">
            <v>|</v>
          </cell>
          <cell r="AN335">
            <v>0</v>
          </cell>
          <cell r="AO335" t="str">
            <v>|</v>
          </cell>
          <cell r="AQ335" t="str">
            <v>|</v>
          </cell>
        </row>
        <row r="336">
          <cell r="A336" t="str">
            <v>|</v>
          </cell>
          <cell r="B336" t="str">
            <v>31</v>
          </cell>
          <cell r="C336" t="str">
            <v>|</v>
          </cell>
          <cell r="D336" t="str">
            <v>VASELINA (Kg)</v>
          </cell>
          <cell r="E336" t="str">
            <v>|</v>
          </cell>
          <cell r="F336">
            <v>24</v>
          </cell>
          <cell r="G336" t="str">
            <v>|</v>
          </cell>
          <cell r="H336">
            <v>0</v>
          </cell>
          <cell r="I336" t="str">
            <v>|</v>
          </cell>
          <cell r="J336">
            <v>4.1500000000000004</v>
          </cell>
          <cell r="K336" t="str">
            <v>|</v>
          </cell>
          <cell r="L336">
            <v>0</v>
          </cell>
          <cell r="M336" t="str">
            <v>|</v>
          </cell>
          <cell r="O336" t="str">
            <v>|</v>
          </cell>
          <cell r="Q336" t="str">
            <v>|</v>
          </cell>
          <cell r="S336" t="str">
            <v>|</v>
          </cell>
          <cell r="U336" t="str">
            <v>|</v>
          </cell>
          <cell r="AA336" t="str">
            <v>|</v>
          </cell>
          <cell r="AB336" t="str">
            <v>31</v>
          </cell>
          <cell r="AC336" t="str">
            <v>|</v>
          </cell>
          <cell r="AD336" t="str">
            <v xml:space="preserve">         DISCO DESBASTE</v>
          </cell>
          <cell r="AE336" t="str">
            <v>|</v>
          </cell>
          <cell r="AF336" t="str">
            <v>m2/un.</v>
          </cell>
          <cell r="AG336" t="str">
            <v>|</v>
          </cell>
          <cell r="AH336">
            <v>500</v>
          </cell>
          <cell r="AI336" t="str">
            <v>|</v>
          </cell>
          <cell r="AJ336">
            <v>0</v>
          </cell>
          <cell r="AK336" t="str">
            <v>|</v>
          </cell>
          <cell r="AL336">
            <v>7</v>
          </cell>
          <cell r="AM336" t="str">
            <v>|</v>
          </cell>
          <cell r="AN336">
            <v>0</v>
          </cell>
          <cell r="AO336" t="str">
            <v>|</v>
          </cell>
          <cell r="AQ336" t="str">
            <v>|</v>
          </cell>
        </row>
        <row r="337">
          <cell r="A337" t="str">
            <v>|</v>
          </cell>
          <cell r="B337" t="str">
            <v>32</v>
          </cell>
          <cell r="C337" t="str">
            <v>|</v>
          </cell>
          <cell r="D337" t="str">
            <v>LAMPADAS P/ HOLOFOTES</v>
          </cell>
          <cell r="E337" t="str">
            <v>|</v>
          </cell>
          <cell r="F337">
            <v>0</v>
          </cell>
          <cell r="G337" t="str">
            <v>|</v>
          </cell>
          <cell r="H337">
            <v>30</v>
          </cell>
          <cell r="I337" t="str">
            <v>|</v>
          </cell>
          <cell r="J337">
            <v>12</v>
          </cell>
          <cell r="K337" t="str">
            <v>|</v>
          </cell>
          <cell r="L337">
            <v>360</v>
          </cell>
          <cell r="M337" t="str">
            <v>|</v>
          </cell>
          <cell r="O337" t="str">
            <v>|</v>
          </cell>
          <cell r="Q337" t="str">
            <v>|</v>
          </cell>
          <cell r="S337" t="str">
            <v>|</v>
          </cell>
          <cell r="U337" t="str">
            <v>|</v>
          </cell>
          <cell r="AA337" t="str">
            <v>|</v>
          </cell>
          <cell r="AB337" t="str">
            <v>32</v>
          </cell>
          <cell r="AC337" t="str">
            <v>|</v>
          </cell>
          <cell r="AD337" t="str">
            <v xml:space="preserve">         DISCO DE LIXA</v>
          </cell>
          <cell r="AE337" t="str">
            <v>|</v>
          </cell>
          <cell r="AF337" t="str">
            <v>m2/un.</v>
          </cell>
          <cell r="AG337" t="str">
            <v>|</v>
          </cell>
          <cell r="AH337">
            <v>15</v>
          </cell>
          <cell r="AI337" t="str">
            <v>|</v>
          </cell>
          <cell r="AJ337">
            <v>0</v>
          </cell>
          <cell r="AK337" t="str">
            <v>|</v>
          </cell>
          <cell r="AL337">
            <v>1.75</v>
          </cell>
          <cell r="AM337" t="str">
            <v>|</v>
          </cell>
          <cell r="AN337">
            <v>0</v>
          </cell>
          <cell r="AO337" t="str">
            <v>|</v>
          </cell>
          <cell r="AQ337" t="str">
            <v>|</v>
          </cell>
        </row>
        <row r="338">
          <cell r="A338" t="str">
            <v>|</v>
          </cell>
          <cell r="B338" t="str">
            <v>33</v>
          </cell>
          <cell r="C338" t="str">
            <v>|</v>
          </cell>
          <cell r="D338" t="str">
            <v>PALHA DE ACO (Kg)</v>
          </cell>
          <cell r="E338" t="str">
            <v>|</v>
          </cell>
          <cell r="F338">
            <v>0</v>
          </cell>
          <cell r="G338" t="str">
            <v>|</v>
          </cell>
          <cell r="H338">
            <v>0</v>
          </cell>
          <cell r="I338" t="str">
            <v>|</v>
          </cell>
          <cell r="J338">
            <v>3.5</v>
          </cell>
          <cell r="K338" t="str">
            <v>|</v>
          </cell>
          <cell r="L338">
            <v>0</v>
          </cell>
          <cell r="M338" t="str">
            <v>|</v>
          </cell>
          <cell r="O338" t="str">
            <v>|</v>
          </cell>
          <cell r="Q338" t="str">
            <v>|</v>
          </cell>
          <cell r="S338" t="str">
            <v>|</v>
          </cell>
          <cell r="U338" t="str">
            <v>|</v>
          </cell>
          <cell r="AA338" t="str">
            <v>|</v>
          </cell>
          <cell r="AB338" t="str">
            <v>33</v>
          </cell>
          <cell r="AC338" t="str">
            <v>|</v>
          </cell>
          <cell r="AD338" t="str">
            <v xml:space="preserve">         PICADOR DE ACO</v>
          </cell>
          <cell r="AE338" t="str">
            <v>|</v>
          </cell>
          <cell r="AF338" t="str">
            <v>m2/un.</v>
          </cell>
          <cell r="AG338" t="str">
            <v>|</v>
          </cell>
          <cell r="AH338">
            <v>50</v>
          </cell>
          <cell r="AI338" t="str">
            <v>|</v>
          </cell>
          <cell r="AJ338">
            <v>0</v>
          </cell>
          <cell r="AK338" t="str">
            <v>|</v>
          </cell>
          <cell r="AL338">
            <v>3.8</v>
          </cell>
          <cell r="AM338" t="str">
            <v>|</v>
          </cell>
          <cell r="AN338">
            <v>0</v>
          </cell>
          <cell r="AO338" t="str">
            <v>|</v>
          </cell>
          <cell r="AQ338" t="str">
            <v>|</v>
          </cell>
        </row>
        <row r="339">
          <cell r="A339" t="str">
            <v>|</v>
          </cell>
          <cell r="B339" t="str">
            <v>34</v>
          </cell>
          <cell r="C339" t="str">
            <v>|</v>
          </cell>
          <cell r="D339" t="str">
            <v>DISCO DE LIXA ALUMINIO</v>
          </cell>
          <cell r="E339" t="str">
            <v>|</v>
          </cell>
          <cell r="F339">
            <v>0</v>
          </cell>
          <cell r="G339" t="str">
            <v>|</v>
          </cell>
          <cell r="H339">
            <v>0</v>
          </cell>
          <cell r="I339" t="str">
            <v>|</v>
          </cell>
          <cell r="J339">
            <v>1.55</v>
          </cell>
          <cell r="K339" t="str">
            <v>|</v>
          </cell>
          <cell r="L339">
            <v>0</v>
          </cell>
          <cell r="M339" t="str">
            <v>|</v>
          </cell>
          <cell r="O339" t="str">
            <v>|</v>
          </cell>
          <cell r="Q339" t="str">
            <v>|</v>
          </cell>
          <cell r="S339" t="str">
            <v>|</v>
          </cell>
          <cell r="U339" t="str">
            <v>|</v>
          </cell>
          <cell r="AA339" t="str">
            <v>|</v>
          </cell>
          <cell r="AB339" t="str">
            <v>34</v>
          </cell>
          <cell r="AC339" t="str">
            <v>|</v>
          </cell>
          <cell r="AD339" t="str">
            <v xml:space="preserve">         ESPATULA DE ACO</v>
          </cell>
          <cell r="AE339" t="str">
            <v>|</v>
          </cell>
          <cell r="AF339" t="str">
            <v>m2/un.</v>
          </cell>
          <cell r="AG339" t="str">
            <v>|</v>
          </cell>
          <cell r="AH339">
            <v>200</v>
          </cell>
          <cell r="AI339" t="str">
            <v>|</v>
          </cell>
          <cell r="AJ339">
            <v>0</v>
          </cell>
          <cell r="AK339" t="str">
            <v>|</v>
          </cell>
          <cell r="AL339">
            <v>3.23</v>
          </cell>
          <cell r="AM339" t="str">
            <v>|</v>
          </cell>
          <cell r="AN339">
            <v>0</v>
          </cell>
          <cell r="AO339" t="str">
            <v>|</v>
          </cell>
          <cell r="AQ339" t="str">
            <v>|</v>
          </cell>
        </row>
        <row r="340">
          <cell r="A340" t="str">
            <v>|</v>
          </cell>
          <cell r="B340" t="str">
            <v>35</v>
          </cell>
          <cell r="C340" t="str">
            <v>|</v>
          </cell>
          <cell r="D340" t="str">
            <v>VASSOUROES TIPO PREFEITURA</v>
          </cell>
          <cell r="E340" t="str">
            <v>|</v>
          </cell>
          <cell r="F340">
            <v>0</v>
          </cell>
          <cell r="G340" t="str">
            <v>|</v>
          </cell>
          <cell r="H340">
            <v>0</v>
          </cell>
          <cell r="I340" t="str">
            <v>|</v>
          </cell>
          <cell r="J340">
            <v>5.87</v>
          </cell>
          <cell r="K340" t="str">
            <v>|</v>
          </cell>
          <cell r="L340">
            <v>0</v>
          </cell>
          <cell r="M340" t="str">
            <v>|</v>
          </cell>
          <cell r="O340" t="str">
            <v>|</v>
          </cell>
          <cell r="Q340" t="str">
            <v>|</v>
          </cell>
          <cell r="S340" t="str">
            <v>|</v>
          </cell>
          <cell r="U340" t="str">
            <v>|</v>
          </cell>
          <cell r="AA340" t="str">
            <v>|</v>
          </cell>
          <cell r="AB340" t="str">
            <v>35</v>
          </cell>
          <cell r="AC340" t="str">
            <v>|</v>
          </cell>
          <cell r="AD340" t="str">
            <v xml:space="preserve">         MARRETAS</v>
          </cell>
          <cell r="AE340" t="str">
            <v>|</v>
          </cell>
          <cell r="AF340" t="str">
            <v>m2/un.</v>
          </cell>
          <cell r="AG340" t="str">
            <v>|</v>
          </cell>
          <cell r="AH340">
            <v>2000</v>
          </cell>
          <cell r="AI340" t="str">
            <v>|</v>
          </cell>
          <cell r="AJ340">
            <v>0</v>
          </cell>
          <cell r="AK340" t="str">
            <v>|</v>
          </cell>
          <cell r="AL340">
            <v>831</v>
          </cell>
          <cell r="AM340" t="str">
            <v>|</v>
          </cell>
          <cell r="AN340">
            <v>0</v>
          </cell>
          <cell r="AO340" t="str">
            <v>|</v>
          </cell>
          <cell r="AQ340" t="str">
            <v>|</v>
          </cell>
        </row>
        <row r="341">
          <cell r="A341" t="str">
            <v>|</v>
          </cell>
          <cell r="B341" t="str">
            <v>36</v>
          </cell>
          <cell r="C341" t="str">
            <v>|</v>
          </cell>
          <cell r="D341" t="str">
            <v>VASSOURAS DE PELO</v>
          </cell>
          <cell r="E341" t="str">
            <v>|</v>
          </cell>
          <cell r="F341">
            <v>0</v>
          </cell>
          <cell r="G341" t="str">
            <v>|</v>
          </cell>
          <cell r="H341">
            <v>0</v>
          </cell>
          <cell r="I341" t="str">
            <v>|</v>
          </cell>
          <cell r="J341">
            <v>5.87</v>
          </cell>
          <cell r="K341" t="str">
            <v>|</v>
          </cell>
          <cell r="L341">
            <v>0</v>
          </cell>
          <cell r="M341" t="str">
            <v>|</v>
          </cell>
          <cell r="O341" t="str">
            <v>|</v>
          </cell>
          <cell r="Q341" t="str">
            <v>|</v>
          </cell>
          <cell r="S341" t="str">
            <v>|</v>
          </cell>
          <cell r="U341" t="str">
            <v>|</v>
          </cell>
          <cell r="AA341" t="str">
            <v>|</v>
          </cell>
          <cell r="AB341" t="str">
            <v>36</v>
          </cell>
          <cell r="AC341" t="str">
            <v>|</v>
          </cell>
          <cell r="AD341" t="str">
            <v xml:space="preserve">         RASPADORES DE ACO</v>
          </cell>
          <cell r="AE341" t="str">
            <v>|</v>
          </cell>
          <cell r="AF341" t="str">
            <v>m2/un.</v>
          </cell>
          <cell r="AG341" t="str">
            <v>|</v>
          </cell>
          <cell r="AH341">
            <v>1000</v>
          </cell>
          <cell r="AI341" t="str">
            <v>|</v>
          </cell>
          <cell r="AJ341">
            <v>0</v>
          </cell>
          <cell r="AK341" t="str">
            <v>|</v>
          </cell>
          <cell r="AL341">
            <v>2.8</v>
          </cell>
          <cell r="AM341" t="str">
            <v>|</v>
          </cell>
          <cell r="AN341">
            <v>0</v>
          </cell>
          <cell r="AO341" t="str">
            <v>|</v>
          </cell>
          <cell r="AQ341" t="str">
            <v>|</v>
          </cell>
        </row>
        <row r="342">
          <cell r="A342" t="str">
            <v>|</v>
          </cell>
          <cell r="B342" t="str">
            <v>37</v>
          </cell>
          <cell r="C342" t="str">
            <v>|</v>
          </cell>
          <cell r="D342" t="str">
            <v>FOLHA DE MADEIRIT 6 mm</v>
          </cell>
          <cell r="E342" t="str">
            <v>|</v>
          </cell>
          <cell r="F342">
            <v>0</v>
          </cell>
          <cell r="G342" t="str">
            <v>|</v>
          </cell>
          <cell r="H342">
            <v>0</v>
          </cell>
          <cell r="I342" t="str">
            <v>|</v>
          </cell>
          <cell r="J342">
            <v>8.8000000000000007</v>
          </cell>
          <cell r="K342" t="str">
            <v>|</v>
          </cell>
          <cell r="L342">
            <v>0</v>
          </cell>
          <cell r="M342" t="str">
            <v>|</v>
          </cell>
          <cell r="O342" t="str">
            <v>|</v>
          </cell>
          <cell r="Q342" t="str">
            <v>|</v>
          </cell>
          <cell r="S342" t="str">
            <v>|</v>
          </cell>
          <cell r="U342" t="str">
            <v>|</v>
          </cell>
          <cell r="AA342" t="str">
            <v>|</v>
          </cell>
          <cell r="AB342" t="str">
            <v>37</v>
          </cell>
          <cell r="AC342" t="str">
            <v>|</v>
          </cell>
          <cell r="AE342" t="str">
            <v>|</v>
          </cell>
          <cell r="AF342" t="str">
            <v>m2/un.</v>
          </cell>
          <cell r="AG342" t="str">
            <v>|</v>
          </cell>
          <cell r="AI342" t="str">
            <v>|</v>
          </cell>
          <cell r="AJ342">
            <v>0</v>
          </cell>
          <cell r="AK342" t="str">
            <v>|</v>
          </cell>
          <cell r="AL342">
            <v>0</v>
          </cell>
          <cell r="AM342" t="str">
            <v>|</v>
          </cell>
          <cell r="AN342">
            <v>0</v>
          </cell>
          <cell r="AO342" t="str">
            <v>|</v>
          </cell>
          <cell r="AQ342" t="str">
            <v>|</v>
          </cell>
        </row>
        <row r="343">
          <cell r="A343" t="str">
            <v>|</v>
          </cell>
          <cell r="B343" t="str">
            <v>38</v>
          </cell>
          <cell r="C343" t="str">
            <v>|</v>
          </cell>
          <cell r="D343" t="str">
            <v>PANO P/ MASSA EPOXI (m2)</v>
          </cell>
          <cell r="E343" t="str">
            <v>|</v>
          </cell>
          <cell r="G343" t="str">
            <v>|</v>
          </cell>
          <cell r="H343">
            <v>0</v>
          </cell>
          <cell r="I343" t="str">
            <v>|</v>
          </cell>
          <cell r="J343">
            <v>2.2000000000000002</v>
          </cell>
          <cell r="K343" t="str">
            <v>|</v>
          </cell>
          <cell r="L343">
            <v>0</v>
          </cell>
          <cell r="M343" t="str">
            <v>|</v>
          </cell>
          <cell r="O343" t="str">
            <v>|</v>
          </cell>
          <cell r="Q343" t="str">
            <v>|</v>
          </cell>
          <cell r="S343" t="str">
            <v>|</v>
          </cell>
          <cell r="U343" t="str">
            <v>|</v>
          </cell>
          <cell r="AA343" t="str">
            <v>|</v>
          </cell>
          <cell r="AB343" t="str">
            <v>38</v>
          </cell>
          <cell r="AC343" t="str">
            <v>|</v>
          </cell>
          <cell r="AE343" t="str">
            <v>|</v>
          </cell>
          <cell r="AF343" t="str">
            <v>m2/un.</v>
          </cell>
          <cell r="AG343" t="str">
            <v>|</v>
          </cell>
          <cell r="AI343" t="str">
            <v>|</v>
          </cell>
          <cell r="AJ343">
            <v>0</v>
          </cell>
          <cell r="AK343" t="str">
            <v>|</v>
          </cell>
          <cell r="AL343">
            <v>0</v>
          </cell>
          <cell r="AM343" t="str">
            <v>|</v>
          </cell>
          <cell r="AN343">
            <v>0</v>
          </cell>
          <cell r="AO343" t="str">
            <v>|</v>
          </cell>
          <cell r="AQ343" t="str">
            <v>|</v>
          </cell>
        </row>
        <row r="344">
          <cell r="A344" t="str">
            <v>|</v>
          </cell>
          <cell r="B344" t="str">
            <v>39</v>
          </cell>
          <cell r="C344" t="str">
            <v>|</v>
          </cell>
          <cell r="D344" t="str">
            <v>CORDA (Kg)</v>
          </cell>
          <cell r="E344" t="str">
            <v>|</v>
          </cell>
          <cell r="F344">
            <v>0</v>
          </cell>
          <cell r="G344" t="str">
            <v>|</v>
          </cell>
          <cell r="H344">
            <v>240</v>
          </cell>
          <cell r="I344" t="str">
            <v>|</v>
          </cell>
          <cell r="J344">
            <v>6</v>
          </cell>
          <cell r="K344" t="str">
            <v>|</v>
          </cell>
          <cell r="L344">
            <v>1440</v>
          </cell>
          <cell r="M344" t="str">
            <v>|</v>
          </cell>
          <cell r="O344" t="str">
            <v>|</v>
          </cell>
          <cell r="Q344" t="str">
            <v>|</v>
          </cell>
          <cell r="S344" t="str">
            <v>|</v>
          </cell>
          <cell r="U344" t="str">
            <v>|</v>
          </cell>
          <cell r="AA344" t="str">
            <v>|</v>
          </cell>
          <cell r="AB344" t="str">
            <v>39</v>
          </cell>
          <cell r="AC344" t="str">
            <v>|</v>
          </cell>
          <cell r="AD344" t="str">
            <v>-----------------------------</v>
          </cell>
          <cell r="AE344" t="str">
            <v>-</v>
          </cell>
          <cell r="AF344" t="str">
            <v>------</v>
          </cell>
          <cell r="AG344" t="str">
            <v>-</v>
          </cell>
          <cell r="AH344" t="str">
            <v>--------------</v>
          </cell>
          <cell r="AI344" t="str">
            <v>-</v>
          </cell>
          <cell r="AJ344" t="str">
            <v>--------------</v>
          </cell>
          <cell r="AK344" t="str">
            <v>-</v>
          </cell>
          <cell r="AL344" t="str">
            <v>--------------</v>
          </cell>
          <cell r="AM344" t="str">
            <v>-</v>
          </cell>
          <cell r="AN344" t="str">
            <v>-</v>
          </cell>
          <cell r="AO344" t="str">
            <v>-</v>
          </cell>
          <cell r="AP344" t="str">
            <v>-</v>
          </cell>
          <cell r="AQ344" t="str">
            <v>|</v>
          </cell>
        </row>
        <row r="345">
          <cell r="A345" t="str">
            <v>|</v>
          </cell>
          <cell r="B345" t="str">
            <v>40</v>
          </cell>
          <cell r="C345" t="str">
            <v>|</v>
          </cell>
          <cell r="D345" t="str">
            <v>PRANCHOES DE MADEIRA (m)</v>
          </cell>
          <cell r="E345" t="str">
            <v>|</v>
          </cell>
          <cell r="F345">
            <v>0</v>
          </cell>
          <cell r="G345" t="str">
            <v>|</v>
          </cell>
          <cell r="H345">
            <v>100</v>
          </cell>
          <cell r="I345" t="str">
            <v>|</v>
          </cell>
          <cell r="J345">
            <v>8</v>
          </cell>
          <cell r="K345" t="str">
            <v>|</v>
          </cell>
          <cell r="L345">
            <v>800</v>
          </cell>
          <cell r="M345" t="str">
            <v>|</v>
          </cell>
          <cell r="O345" t="str">
            <v>|</v>
          </cell>
          <cell r="Q345" t="str">
            <v>|</v>
          </cell>
          <cell r="S345" t="str">
            <v>|</v>
          </cell>
          <cell r="U345" t="str">
            <v>|</v>
          </cell>
          <cell r="AA345" t="str">
            <v>|</v>
          </cell>
          <cell r="AB345" t="str">
            <v>40</v>
          </cell>
          <cell r="AC345" t="str">
            <v>|</v>
          </cell>
          <cell r="AD345" t="str">
            <v>EQUIP./FERRAM./MAT. REPOS. :</v>
          </cell>
          <cell r="AE345" t="str">
            <v>|</v>
          </cell>
          <cell r="AG345" t="str">
            <v>|</v>
          </cell>
          <cell r="AI345" t="str">
            <v>|</v>
          </cell>
          <cell r="AK345" t="str">
            <v>|</v>
          </cell>
          <cell r="AM345" t="str">
            <v>|</v>
          </cell>
          <cell r="AO345" t="str">
            <v>|</v>
          </cell>
          <cell r="AP345">
            <v>0</v>
          </cell>
          <cell r="AQ345" t="str">
            <v>|</v>
          </cell>
        </row>
        <row r="346">
          <cell r="A346" t="str">
            <v>|</v>
          </cell>
          <cell r="B346" t="str">
            <v>41</v>
          </cell>
          <cell r="C346" t="str">
            <v>|</v>
          </cell>
          <cell r="D346" t="str">
            <v>OLEO NUJOL - Lts(p/ mergulho)</v>
          </cell>
          <cell r="E346" t="str">
            <v>|</v>
          </cell>
          <cell r="F346">
            <v>3</v>
          </cell>
          <cell r="G346" t="str">
            <v>|</v>
          </cell>
          <cell r="H346">
            <v>3</v>
          </cell>
          <cell r="I346" t="str">
            <v>|</v>
          </cell>
          <cell r="J346">
            <v>3.42</v>
          </cell>
          <cell r="K346" t="str">
            <v>|</v>
          </cell>
          <cell r="L346">
            <v>10.26</v>
          </cell>
          <cell r="M346" t="str">
            <v>|</v>
          </cell>
          <cell r="O346" t="str">
            <v>|</v>
          </cell>
          <cell r="Q346" t="str">
            <v>|</v>
          </cell>
          <cell r="S346" t="str">
            <v>|</v>
          </cell>
          <cell r="U346" t="str">
            <v>|</v>
          </cell>
          <cell r="AA346" t="str">
            <v>|</v>
          </cell>
          <cell r="AB346" t="str">
            <v>41</v>
          </cell>
          <cell r="AC346" t="str">
            <v>|</v>
          </cell>
          <cell r="AD346" t="str">
            <v xml:space="preserve">      LIXADEIRA PNEUMATICA</v>
          </cell>
          <cell r="AE346" t="str">
            <v>|</v>
          </cell>
          <cell r="AF346" t="str">
            <v>un/mes</v>
          </cell>
          <cell r="AG346" t="str">
            <v>|</v>
          </cell>
          <cell r="AH346">
            <v>0</v>
          </cell>
          <cell r="AI346" t="str">
            <v>|</v>
          </cell>
          <cell r="AJ346">
            <v>64</v>
          </cell>
          <cell r="AK346" t="str">
            <v>|</v>
          </cell>
          <cell r="AL346">
            <v>0</v>
          </cell>
          <cell r="AM346" t="str">
            <v>|</v>
          </cell>
          <cell r="AN346">
            <v>0</v>
          </cell>
          <cell r="AO346" t="str">
            <v>|</v>
          </cell>
          <cell r="AP346" t="str">
            <v>-</v>
          </cell>
          <cell r="AQ346" t="str">
            <v>|</v>
          </cell>
        </row>
        <row r="347">
          <cell r="A347" t="str">
            <v>|</v>
          </cell>
          <cell r="B347" t="str">
            <v>42</v>
          </cell>
          <cell r="C347" t="str">
            <v>|</v>
          </cell>
          <cell r="D347" t="str">
            <v>SABAO PO P/ LIMPEZA (400 g)</v>
          </cell>
          <cell r="E347" t="str">
            <v>|</v>
          </cell>
          <cell r="F347">
            <v>0</v>
          </cell>
          <cell r="G347" t="str">
            <v>|</v>
          </cell>
          <cell r="H347">
            <v>0</v>
          </cell>
          <cell r="I347" t="str">
            <v>|</v>
          </cell>
          <cell r="J347">
            <v>2.6</v>
          </cell>
          <cell r="K347" t="str">
            <v>|</v>
          </cell>
          <cell r="L347">
            <v>0</v>
          </cell>
          <cell r="M347" t="str">
            <v>|</v>
          </cell>
          <cell r="O347" t="str">
            <v>|</v>
          </cell>
          <cell r="Q347" t="str">
            <v>|</v>
          </cell>
          <cell r="S347" t="str">
            <v>|</v>
          </cell>
          <cell r="U347" t="str">
            <v>|</v>
          </cell>
          <cell r="AA347" t="str">
            <v>|</v>
          </cell>
          <cell r="AB347" t="str">
            <v>42</v>
          </cell>
          <cell r="AC347" t="str">
            <v>|</v>
          </cell>
          <cell r="AD347" t="str">
            <v xml:space="preserve">      PISTOLA DE AGULHAS</v>
          </cell>
          <cell r="AE347" t="str">
            <v>|</v>
          </cell>
          <cell r="AF347" t="str">
            <v>un/mes</v>
          </cell>
          <cell r="AG347" t="str">
            <v>|</v>
          </cell>
          <cell r="AH347">
            <v>0</v>
          </cell>
          <cell r="AI347" t="str">
            <v>|</v>
          </cell>
          <cell r="AJ347">
            <v>72</v>
          </cell>
          <cell r="AK347" t="str">
            <v>|</v>
          </cell>
          <cell r="AL347">
            <v>0</v>
          </cell>
          <cell r="AM347" t="str">
            <v>|</v>
          </cell>
          <cell r="AN347">
            <v>0</v>
          </cell>
          <cell r="AO347" t="str">
            <v>|</v>
          </cell>
          <cell r="AQ347" t="str">
            <v>|</v>
          </cell>
        </row>
        <row r="348">
          <cell r="A348" t="str">
            <v>|</v>
          </cell>
          <cell r="B348" t="str">
            <v>43</v>
          </cell>
          <cell r="C348" t="str">
            <v>|</v>
          </cell>
          <cell r="D348" t="str">
            <v>ESCOVA DE NYLON</v>
          </cell>
          <cell r="E348" t="str">
            <v>|</v>
          </cell>
          <cell r="F348">
            <v>0</v>
          </cell>
          <cell r="G348" t="str">
            <v>|</v>
          </cell>
          <cell r="H348">
            <v>0</v>
          </cell>
          <cell r="I348" t="str">
            <v>|</v>
          </cell>
          <cell r="J348">
            <v>2.5</v>
          </cell>
          <cell r="K348" t="str">
            <v>|</v>
          </cell>
          <cell r="L348">
            <v>0</v>
          </cell>
          <cell r="M348" t="str">
            <v>|</v>
          </cell>
          <cell r="O348" t="str">
            <v>|</v>
          </cell>
          <cell r="Q348" t="str">
            <v>|</v>
          </cell>
          <cell r="S348" t="str">
            <v>|</v>
          </cell>
          <cell r="U348" t="str">
            <v>|</v>
          </cell>
          <cell r="AA348" t="str">
            <v>|</v>
          </cell>
          <cell r="AB348" t="str">
            <v>43</v>
          </cell>
          <cell r="AC348" t="str">
            <v>|</v>
          </cell>
          <cell r="AE348" t="str">
            <v>|</v>
          </cell>
          <cell r="AG348" t="str">
            <v>|</v>
          </cell>
          <cell r="AI348" t="str">
            <v>|</v>
          </cell>
          <cell r="AK348" t="str">
            <v>|</v>
          </cell>
          <cell r="AM348" t="str">
            <v>|</v>
          </cell>
          <cell r="AN348">
            <v>0</v>
          </cell>
          <cell r="AO348" t="str">
            <v>|</v>
          </cell>
          <cell r="AQ348" t="str">
            <v>|</v>
          </cell>
        </row>
        <row r="349">
          <cell r="A349" t="str">
            <v>|</v>
          </cell>
          <cell r="B349" t="str">
            <v>44</v>
          </cell>
          <cell r="C349" t="str">
            <v>|</v>
          </cell>
          <cell r="D349" t="str">
            <v>OXIGENIO</v>
          </cell>
          <cell r="E349" t="str">
            <v>|</v>
          </cell>
          <cell r="G349" t="str">
            <v>|</v>
          </cell>
          <cell r="H349">
            <v>52</v>
          </cell>
          <cell r="I349" t="str">
            <v>|</v>
          </cell>
          <cell r="J349">
            <v>120</v>
          </cell>
          <cell r="K349" t="str">
            <v>|</v>
          </cell>
          <cell r="L349">
            <v>6240</v>
          </cell>
          <cell r="M349" t="str">
            <v>|</v>
          </cell>
          <cell r="O349" t="str">
            <v>|</v>
          </cell>
          <cell r="Q349" t="str">
            <v>|</v>
          </cell>
          <cell r="S349" t="str">
            <v>|</v>
          </cell>
          <cell r="U349" t="str">
            <v>|</v>
          </cell>
          <cell r="AA349" t="str">
            <v>|</v>
          </cell>
          <cell r="AB349" t="str">
            <v>44</v>
          </cell>
          <cell r="AC349" t="str">
            <v>|</v>
          </cell>
          <cell r="AE349" t="str">
            <v>|</v>
          </cell>
          <cell r="AG349" t="str">
            <v>|</v>
          </cell>
          <cell r="AI349" t="str">
            <v>|</v>
          </cell>
          <cell r="AK349" t="str">
            <v>|</v>
          </cell>
          <cell r="AM349" t="str">
            <v>|</v>
          </cell>
          <cell r="AN349">
            <v>0</v>
          </cell>
          <cell r="AO349" t="str">
            <v>|</v>
          </cell>
          <cell r="AQ349" t="str">
            <v>|</v>
          </cell>
        </row>
        <row r="350">
          <cell r="A350" t="str">
            <v>|</v>
          </cell>
          <cell r="B350" t="str">
            <v>45</v>
          </cell>
          <cell r="C350" t="str">
            <v>|</v>
          </cell>
          <cell r="D350" t="str">
            <v>ACETILENO</v>
          </cell>
          <cell r="E350" t="str">
            <v>|</v>
          </cell>
          <cell r="G350" t="str">
            <v>|</v>
          </cell>
          <cell r="H350">
            <v>17</v>
          </cell>
          <cell r="I350" t="str">
            <v>|</v>
          </cell>
          <cell r="J350">
            <v>115</v>
          </cell>
          <cell r="K350" t="str">
            <v>|</v>
          </cell>
          <cell r="L350">
            <v>1955</v>
          </cell>
          <cell r="M350" t="str">
            <v>|</v>
          </cell>
          <cell r="O350" t="str">
            <v>|</v>
          </cell>
          <cell r="Q350" t="str">
            <v>|</v>
          </cell>
          <cell r="S350" t="str">
            <v>|</v>
          </cell>
          <cell r="U350" t="str">
            <v>|</v>
          </cell>
          <cell r="AA350" t="str">
            <v>|</v>
          </cell>
          <cell r="AB350" t="str">
            <v>45</v>
          </cell>
          <cell r="AC350" t="str">
            <v>|</v>
          </cell>
          <cell r="AE350" t="str">
            <v>|</v>
          </cell>
          <cell r="AG350" t="str">
            <v>|</v>
          </cell>
          <cell r="AI350" t="str">
            <v>|</v>
          </cell>
          <cell r="AK350" t="str">
            <v>|</v>
          </cell>
          <cell r="AM350" t="str">
            <v>|</v>
          </cell>
          <cell r="AN350">
            <v>0</v>
          </cell>
          <cell r="AO350" t="str">
            <v>|</v>
          </cell>
          <cell r="AQ350" t="str">
            <v>|</v>
          </cell>
        </row>
        <row r="351">
          <cell r="A351" t="str">
            <v>|</v>
          </cell>
          <cell r="B351" t="str">
            <v>46</v>
          </cell>
          <cell r="C351" t="str">
            <v>|</v>
          </cell>
          <cell r="D351" t="str">
            <v>ELETRODO</v>
          </cell>
          <cell r="E351" t="str">
            <v>|</v>
          </cell>
          <cell r="G351" t="str">
            <v>|</v>
          </cell>
          <cell r="H351">
            <v>1160</v>
          </cell>
          <cell r="I351" t="str">
            <v>|</v>
          </cell>
          <cell r="J351">
            <v>8</v>
          </cell>
          <cell r="K351" t="str">
            <v>|</v>
          </cell>
          <cell r="L351">
            <v>9280</v>
          </cell>
          <cell r="M351" t="str">
            <v>|</v>
          </cell>
          <cell r="O351" t="str">
            <v>|</v>
          </cell>
          <cell r="Q351" t="str">
            <v>|</v>
          </cell>
          <cell r="S351" t="str">
            <v>|</v>
          </cell>
          <cell r="U351" t="str">
            <v>|</v>
          </cell>
          <cell r="AA351" t="str">
            <v>|</v>
          </cell>
          <cell r="AB351" t="str">
            <v>46</v>
          </cell>
          <cell r="AC351" t="str">
            <v>|</v>
          </cell>
          <cell r="AE351" t="str">
            <v>|</v>
          </cell>
          <cell r="AG351" t="str">
            <v>|</v>
          </cell>
          <cell r="AI351" t="str">
            <v>|</v>
          </cell>
          <cell r="AK351" t="str">
            <v>|</v>
          </cell>
          <cell r="AM351" t="str">
            <v>|</v>
          </cell>
          <cell r="AN351">
            <v>0</v>
          </cell>
          <cell r="AO351" t="str">
            <v>|</v>
          </cell>
          <cell r="AQ351" t="str">
            <v>|</v>
          </cell>
        </row>
        <row r="352">
          <cell r="A352" t="str">
            <v>|</v>
          </cell>
          <cell r="B352" t="str">
            <v>47</v>
          </cell>
          <cell r="C352" t="str">
            <v>|</v>
          </cell>
          <cell r="E352" t="str">
            <v>|</v>
          </cell>
          <cell r="G352" t="str">
            <v>|</v>
          </cell>
          <cell r="H352">
            <v>0</v>
          </cell>
          <cell r="I352" t="str">
            <v>|</v>
          </cell>
          <cell r="K352" t="str">
            <v>|</v>
          </cell>
          <cell r="L352">
            <v>0</v>
          </cell>
          <cell r="M352" t="str">
            <v>|</v>
          </cell>
          <cell r="O352" t="str">
            <v>|</v>
          </cell>
          <cell r="Q352" t="str">
            <v>|</v>
          </cell>
          <cell r="S352" t="str">
            <v>|</v>
          </cell>
          <cell r="U352" t="str">
            <v>|</v>
          </cell>
          <cell r="AA352" t="str">
            <v>|</v>
          </cell>
          <cell r="AB352" t="str">
            <v>47</v>
          </cell>
          <cell r="AC352" t="str">
            <v>|</v>
          </cell>
          <cell r="AE352" t="str">
            <v>|</v>
          </cell>
          <cell r="AG352" t="str">
            <v>|</v>
          </cell>
          <cell r="AI352" t="str">
            <v>|</v>
          </cell>
          <cell r="AK352" t="str">
            <v>|</v>
          </cell>
          <cell r="AM352" t="str">
            <v>|</v>
          </cell>
          <cell r="AN352">
            <v>0</v>
          </cell>
          <cell r="AO352" t="str">
            <v>|</v>
          </cell>
          <cell r="AQ352" t="str">
            <v>|</v>
          </cell>
        </row>
        <row r="353">
          <cell r="A353" t="str">
            <v>|</v>
          </cell>
          <cell r="B353" t="str">
            <v>48</v>
          </cell>
          <cell r="C353" t="str">
            <v>|</v>
          </cell>
          <cell r="E353" t="str">
            <v>|</v>
          </cell>
          <cell r="G353" t="str">
            <v>|</v>
          </cell>
          <cell r="H353">
            <v>0</v>
          </cell>
          <cell r="I353" t="str">
            <v>|</v>
          </cell>
          <cell r="K353" t="str">
            <v>|</v>
          </cell>
          <cell r="L353">
            <v>0</v>
          </cell>
          <cell r="M353" t="str">
            <v>|</v>
          </cell>
          <cell r="O353" t="str">
            <v>|</v>
          </cell>
          <cell r="Q353" t="str">
            <v>|</v>
          </cell>
          <cell r="S353" t="str">
            <v>|</v>
          </cell>
          <cell r="U353" t="str">
            <v>|</v>
          </cell>
          <cell r="AA353" t="str">
            <v>|</v>
          </cell>
          <cell r="AB353" t="str">
            <v>48</v>
          </cell>
          <cell r="AC353" t="str">
            <v>|</v>
          </cell>
          <cell r="AE353" t="str">
            <v>|</v>
          </cell>
          <cell r="AG353" t="str">
            <v>|</v>
          </cell>
          <cell r="AI353" t="str">
            <v>|</v>
          </cell>
          <cell r="AK353" t="str">
            <v>|</v>
          </cell>
          <cell r="AM353" t="str">
            <v>|</v>
          </cell>
          <cell r="AN353">
            <v>0</v>
          </cell>
          <cell r="AO353" t="str">
            <v>|</v>
          </cell>
          <cell r="AQ353" t="str">
            <v>|</v>
          </cell>
        </row>
        <row r="354">
          <cell r="A354" t="str">
            <v>|</v>
          </cell>
          <cell r="B354" t="str">
            <v>49</v>
          </cell>
          <cell r="C354" t="str">
            <v>|</v>
          </cell>
          <cell r="E354" t="str">
            <v>|</v>
          </cell>
          <cell r="G354" t="str">
            <v>|</v>
          </cell>
          <cell r="H354">
            <v>0</v>
          </cell>
          <cell r="I354" t="str">
            <v>|</v>
          </cell>
          <cell r="K354" t="str">
            <v>|</v>
          </cell>
          <cell r="L354">
            <v>0</v>
          </cell>
          <cell r="M354" t="str">
            <v>|</v>
          </cell>
          <cell r="O354" t="str">
            <v>|</v>
          </cell>
          <cell r="Q354" t="str">
            <v>|</v>
          </cell>
          <cell r="S354" t="str">
            <v>|</v>
          </cell>
          <cell r="U354" t="str">
            <v>|</v>
          </cell>
          <cell r="AA354" t="str">
            <v>|</v>
          </cell>
          <cell r="AB354" t="str">
            <v>49</v>
          </cell>
          <cell r="AC354" t="str">
            <v>|</v>
          </cell>
          <cell r="AE354" t="str">
            <v>|</v>
          </cell>
          <cell r="AG354" t="str">
            <v>|</v>
          </cell>
          <cell r="AI354" t="str">
            <v>|</v>
          </cell>
          <cell r="AK354" t="str">
            <v>|</v>
          </cell>
          <cell r="AM354" t="str">
            <v>|</v>
          </cell>
          <cell r="AN354">
            <v>0</v>
          </cell>
          <cell r="AO354" t="str">
            <v>|</v>
          </cell>
          <cell r="AQ354" t="str">
            <v>|</v>
          </cell>
        </row>
        <row r="355">
          <cell r="A355" t="str">
            <v>|</v>
          </cell>
          <cell r="B355" t="str">
            <v>----</v>
          </cell>
          <cell r="C355" t="str">
            <v>-</v>
          </cell>
          <cell r="D355" t="str">
            <v>-----------------------------</v>
          </cell>
          <cell r="E355" t="str">
            <v>-</v>
          </cell>
          <cell r="F355" t="str">
            <v>-</v>
          </cell>
          <cell r="G355" t="str">
            <v>-</v>
          </cell>
          <cell r="H355" t="str">
            <v>-</v>
          </cell>
          <cell r="I355" t="str">
            <v>-</v>
          </cell>
          <cell r="J355" t="str">
            <v>--------------</v>
          </cell>
          <cell r="K355" t="str">
            <v>-</v>
          </cell>
          <cell r="L355" t="str">
            <v>--------------</v>
          </cell>
          <cell r="M355" t="str">
            <v>-</v>
          </cell>
          <cell r="N355" t="str">
            <v>--------------</v>
          </cell>
          <cell r="O355" t="str">
            <v>--------------</v>
          </cell>
          <cell r="P355" t="str">
            <v>------------</v>
          </cell>
          <cell r="Q355" t="str">
            <v>-</v>
          </cell>
          <cell r="R355" t="str">
            <v>--------------</v>
          </cell>
          <cell r="S355" t="str">
            <v>-</v>
          </cell>
          <cell r="T355" t="str">
            <v>--------------</v>
          </cell>
          <cell r="U355" t="str">
            <v>|</v>
          </cell>
          <cell r="AA355" t="str">
            <v>|</v>
          </cell>
          <cell r="AB355" t="str">
            <v>50</v>
          </cell>
          <cell r="AC355" t="str">
            <v>|</v>
          </cell>
          <cell r="AE355" t="str">
            <v>|</v>
          </cell>
          <cell r="AG355" t="str">
            <v>|</v>
          </cell>
          <cell r="AI355" t="str">
            <v>|</v>
          </cell>
          <cell r="AK355" t="str">
            <v>|</v>
          </cell>
          <cell r="AM355" t="str">
            <v>|</v>
          </cell>
          <cell r="AN355">
            <v>0</v>
          </cell>
          <cell r="AO355" t="str">
            <v>|</v>
          </cell>
          <cell r="AQ355" t="str">
            <v>|</v>
          </cell>
        </row>
        <row r="356">
          <cell r="A356" t="str">
            <v>|</v>
          </cell>
          <cell r="C356" t="str">
            <v>|</v>
          </cell>
          <cell r="J356" t="str">
            <v>TOTAL</v>
          </cell>
          <cell r="K356" t="str">
            <v>|</v>
          </cell>
          <cell r="L356">
            <v>24145.260000000002</v>
          </cell>
          <cell r="M356" t="str">
            <v>|</v>
          </cell>
          <cell r="U356" t="str">
            <v>|</v>
          </cell>
          <cell r="AA356" t="str">
            <v>|</v>
          </cell>
          <cell r="AB356" t="str">
            <v>51</v>
          </cell>
          <cell r="AC356" t="str">
            <v>|</v>
          </cell>
          <cell r="AE356" t="str">
            <v>|</v>
          </cell>
          <cell r="AG356" t="str">
            <v>|</v>
          </cell>
          <cell r="AI356" t="str">
            <v>|</v>
          </cell>
          <cell r="AK356" t="str">
            <v>|</v>
          </cell>
          <cell r="AM356" t="str">
            <v>|</v>
          </cell>
          <cell r="AN356">
            <v>0</v>
          </cell>
          <cell r="AO356" t="str">
            <v>|</v>
          </cell>
          <cell r="AQ356" t="str">
            <v>|</v>
          </cell>
        </row>
        <row r="357">
          <cell r="A357" t="str">
            <v>|</v>
          </cell>
          <cell r="B357" t="str">
            <v>----</v>
          </cell>
          <cell r="C357" t="str">
            <v>-</v>
          </cell>
          <cell r="D357" t="str">
            <v>-----------------------------</v>
          </cell>
          <cell r="E357" t="str">
            <v>-</v>
          </cell>
          <cell r="F357" t="str">
            <v>-</v>
          </cell>
          <cell r="G357" t="str">
            <v>-</v>
          </cell>
          <cell r="H357" t="str">
            <v>--------------</v>
          </cell>
          <cell r="I357" t="str">
            <v>-</v>
          </cell>
          <cell r="J357" t="str">
            <v>--------------</v>
          </cell>
          <cell r="K357" t="str">
            <v>--------------</v>
          </cell>
          <cell r="L357" t="str">
            <v>--------------</v>
          </cell>
          <cell r="M357" t="str">
            <v>-</v>
          </cell>
          <cell r="N357" t="str">
            <v>--------------</v>
          </cell>
          <cell r="O357" t="str">
            <v>--------------</v>
          </cell>
          <cell r="P357" t="str">
            <v>------------</v>
          </cell>
          <cell r="Q357" t="str">
            <v>-</v>
          </cell>
          <cell r="R357" t="str">
            <v>--------------</v>
          </cell>
          <cell r="S357" t="str">
            <v>-</v>
          </cell>
          <cell r="T357" t="str">
            <v>--------------</v>
          </cell>
          <cell r="U357" t="str">
            <v>|</v>
          </cell>
          <cell r="AA357" t="str">
            <v>|</v>
          </cell>
          <cell r="AB357" t="str">
            <v>52</v>
          </cell>
          <cell r="AC357" t="str">
            <v>|</v>
          </cell>
          <cell r="AD357" t="str">
            <v>-----------------------------</v>
          </cell>
          <cell r="AE357" t="str">
            <v>-</v>
          </cell>
          <cell r="AF357" t="str">
            <v>------</v>
          </cell>
          <cell r="AG357" t="str">
            <v>-</v>
          </cell>
          <cell r="AH357" t="str">
            <v>--------------</v>
          </cell>
          <cell r="AI357" t="str">
            <v>-</v>
          </cell>
          <cell r="AJ357" t="str">
            <v>--------------</v>
          </cell>
          <cell r="AK357" t="str">
            <v>--------------</v>
          </cell>
          <cell r="AL357" t="str">
            <v>--------------</v>
          </cell>
          <cell r="AM357" t="str">
            <v>-</v>
          </cell>
          <cell r="AN357" t="str">
            <v>-</v>
          </cell>
          <cell r="AO357" t="str">
            <v>-</v>
          </cell>
          <cell r="AP357" t="str">
            <v>-</v>
          </cell>
          <cell r="AQ357" t="str">
            <v>|</v>
          </cell>
        </row>
        <row r="358">
          <cell r="A358" t="str">
            <v>|</v>
          </cell>
          <cell r="U358" t="str">
            <v>|</v>
          </cell>
          <cell r="AA358" t="str">
            <v>|</v>
          </cell>
          <cell r="AB358" t="str">
            <v>53</v>
          </cell>
          <cell r="AC358" t="str">
            <v>|</v>
          </cell>
          <cell r="AM358" t="str">
            <v>TOTAL DA FOLHA</v>
          </cell>
          <cell r="AO358" t="str">
            <v>|</v>
          </cell>
          <cell r="AP358">
            <v>0</v>
          </cell>
          <cell r="AQ358" t="str">
            <v>|</v>
          </cell>
        </row>
        <row r="359">
          <cell r="A359" t="str">
            <v>*</v>
          </cell>
          <cell r="B359" t="str">
            <v>====</v>
          </cell>
          <cell r="C359" t="str">
            <v>=</v>
          </cell>
          <cell r="D359" t="str">
            <v>=============================</v>
          </cell>
          <cell r="E359" t="str">
            <v>=</v>
          </cell>
          <cell r="F359" t="str">
            <v>=</v>
          </cell>
          <cell r="G359" t="str">
            <v>=</v>
          </cell>
          <cell r="H359" t="str">
            <v>==============</v>
          </cell>
          <cell r="I359" t="str">
            <v>=</v>
          </cell>
          <cell r="J359" t="str">
            <v>==============</v>
          </cell>
          <cell r="K359" t="str">
            <v>==============</v>
          </cell>
          <cell r="L359" t="str">
            <v>==============</v>
          </cell>
          <cell r="M359" t="str">
            <v>=</v>
          </cell>
          <cell r="N359" t="str">
            <v>==============</v>
          </cell>
          <cell r="O359" t="str">
            <v>==============</v>
          </cell>
          <cell r="P359" t="str">
            <v>============</v>
          </cell>
          <cell r="Q359" t="str">
            <v>=</v>
          </cell>
          <cell r="R359" t="str">
            <v>==============</v>
          </cell>
          <cell r="S359" t="str">
            <v>=</v>
          </cell>
          <cell r="T359" t="str">
            <v>==============</v>
          </cell>
          <cell r="U359" t="str">
            <v>*</v>
          </cell>
          <cell r="AA359" t="str">
            <v>*</v>
          </cell>
          <cell r="AB359" t="str">
            <v>====</v>
          </cell>
          <cell r="AC359" t="str">
            <v>=</v>
          </cell>
          <cell r="AD359" t="str">
            <v>=============================</v>
          </cell>
          <cell r="AE359" t="str">
            <v>=</v>
          </cell>
          <cell r="AF359" t="str">
            <v>======</v>
          </cell>
          <cell r="AG359" t="str">
            <v>=</v>
          </cell>
          <cell r="AH359" t="str">
            <v>==============</v>
          </cell>
          <cell r="AI359" t="str">
            <v>=</v>
          </cell>
          <cell r="AJ359" t="str">
            <v>==============</v>
          </cell>
          <cell r="AK359" t="str">
            <v>==============</v>
          </cell>
          <cell r="AL359" t="str">
            <v>==============</v>
          </cell>
          <cell r="AM359" t="str">
            <v>=</v>
          </cell>
          <cell r="AN359" t="str">
            <v>==============</v>
          </cell>
          <cell r="AO359" t="str">
            <v>=</v>
          </cell>
          <cell r="AP359" t="str">
            <v>=</v>
          </cell>
          <cell r="AQ359" t="str">
            <v>*</v>
          </cell>
        </row>
        <row r="361">
          <cell r="A361" t="str">
            <v>MATERIAIS DE PROTECAO - TOTAL</v>
          </cell>
          <cell r="F361" t="str">
            <v>OBRA:</v>
          </cell>
          <cell r="H361" t="str">
            <v>ELÉTRICA DB 1</v>
          </cell>
          <cell r="J361" t="str">
            <v xml:space="preserve">    PROPOSTA :</v>
          </cell>
          <cell r="L361" t="str">
            <v>CODERN - REFORMA ELÉTRICA DB 1</v>
          </cell>
          <cell r="R361">
            <v>39197</v>
          </cell>
          <cell r="T361" t="str">
            <v>folha nr. 6</v>
          </cell>
          <cell r="AA361" t="str">
            <v xml:space="preserve">FOLHA DE CUSTOS UNITARIOS BASICOS </v>
          </cell>
          <cell r="AF361" t="str">
            <v>OBRA:</v>
          </cell>
          <cell r="AH361" t="str">
            <v>ELÉTRICA DB 1</v>
          </cell>
          <cell r="AK361" t="str">
            <v>PROPOSTA :</v>
          </cell>
          <cell r="AM361" t="str">
            <v>CODERN - REFORMA ELÉTRICA DB 1</v>
          </cell>
        </row>
        <row r="362">
          <cell r="A362" t="str">
            <v>*</v>
          </cell>
          <cell r="B362" t="str">
            <v>====</v>
          </cell>
          <cell r="C362" t="str">
            <v>=</v>
          </cell>
          <cell r="D362" t="str">
            <v>=============================</v>
          </cell>
          <cell r="E362" t="str">
            <v>=</v>
          </cell>
          <cell r="F362" t="str">
            <v>=</v>
          </cell>
          <cell r="G362" t="str">
            <v>=</v>
          </cell>
          <cell r="H362" t="str">
            <v>==============</v>
          </cell>
          <cell r="I362" t="str">
            <v>=</v>
          </cell>
          <cell r="J362" t="str">
            <v>==============</v>
          </cell>
          <cell r="K362" t="str">
            <v>=</v>
          </cell>
          <cell r="L362" t="str">
            <v>==============</v>
          </cell>
          <cell r="M362" t="str">
            <v>=</v>
          </cell>
          <cell r="N362" t="str">
            <v>==============</v>
          </cell>
          <cell r="O362" t="str">
            <v>=</v>
          </cell>
          <cell r="P362" t="str">
            <v>============</v>
          </cell>
          <cell r="Q362" t="str">
            <v>=</v>
          </cell>
          <cell r="R362" t="str">
            <v>==============</v>
          </cell>
          <cell r="S362" t="str">
            <v>=</v>
          </cell>
          <cell r="T362" t="str">
            <v>==============</v>
          </cell>
          <cell r="U362" t="str">
            <v>*</v>
          </cell>
          <cell r="AA362" t="str">
            <v>*</v>
          </cell>
          <cell r="AB362" t="str">
            <v>====</v>
          </cell>
          <cell r="AC362" t="str">
            <v>=</v>
          </cell>
          <cell r="AD362" t="str">
            <v>=============================</v>
          </cell>
          <cell r="AE362" t="str">
            <v>=</v>
          </cell>
          <cell r="AF362" t="str">
            <v>======</v>
          </cell>
          <cell r="AG362" t="str">
            <v>=</v>
          </cell>
          <cell r="AH362" t="str">
            <v>==============</v>
          </cell>
          <cell r="AI362" t="str">
            <v>=</v>
          </cell>
          <cell r="AJ362" t="str">
            <v>==============</v>
          </cell>
          <cell r="AK362" t="str">
            <v>=</v>
          </cell>
          <cell r="AL362" t="str">
            <v>==============</v>
          </cell>
          <cell r="AM362" t="str">
            <v>=</v>
          </cell>
          <cell r="AN362" t="str">
            <v>==============</v>
          </cell>
          <cell r="AO362" t="str">
            <v>=</v>
          </cell>
          <cell r="AP362" t="str">
            <v>=</v>
          </cell>
          <cell r="AQ362" t="str">
            <v>*</v>
          </cell>
        </row>
        <row r="363">
          <cell r="A363" t="str">
            <v>|</v>
          </cell>
          <cell r="C363" t="str">
            <v>|</v>
          </cell>
          <cell r="E363" t="str">
            <v>|</v>
          </cell>
          <cell r="F363" t="str">
            <v>QTDADE</v>
          </cell>
          <cell r="G363" t="str">
            <v>|</v>
          </cell>
          <cell r="H363" t="str">
            <v>QTDADE</v>
          </cell>
          <cell r="I363" t="str">
            <v>|</v>
          </cell>
          <cell r="J363" t="str">
            <v>VALOR UNITARIO</v>
          </cell>
          <cell r="K363" t="str">
            <v>|</v>
          </cell>
          <cell r="L363" t="str">
            <v>VALOR TOTAL</v>
          </cell>
          <cell r="M363" t="str">
            <v>|</v>
          </cell>
          <cell r="O363" t="str">
            <v>|</v>
          </cell>
          <cell r="Q363" t="str">
            <v>|</v>
          </cell>
          <cell r="S363" t="str">
            <v>|</v>
          </cell>
          <cell r="U363" t="str">
            <v>|</v>
          </cell>
          <cell r="AA363" t="str">
            <v>|</v>
          </cell>
          <cell r="AB363" t="str">
            <v>SERVICO : TRATAMENTO St 3 - BRONZE</v>
          </cell>
          <cell r="AG363" t="str">
            <v>|</v>
          </cell>
          <cell r="AH363" t="str">
            <v>PROD.(m2/hr)</v>
          </cell>
          <cell r="AI363" t="str">
            <v>=</v>
          </cell>
          <cell r="AJ363">
            <v>4</v>
          </cell>
          <cell r="AM363" t="str">
            <v>|</v>
          </cell>
          <cell r="AN363" t="str">
            <v>PRAZO (meses)</v>
          </cell>
          <cell r="AO363" t="str">
            <v>=</v>
          </cell>
          <cell r="AP363">
            <v>0</v>
          </cell>
          <cell r="AQ363" t="str">
            <v>|</v>
          </cell>
        </row>
        <row r="364">
          <cell r="A364" t="str">
            <v>|</v>
          </cell>
          <cell r="B364" t="str">
            <v>ITEM</v>
          </cell>
          <cell r="C364" t="str">
            <v>|</v>
          </cell>
          <cell r="D364" t="str">
            <v>DESCRICAO</v>
          </cell>
          <cell r="E364" t="str">
            <v>|</v>
          </cell>
          <cell r="F364" t="str">
            <v>PREVISTA</v>
          </cell>
          <cell r="G364" t="str">
            <v>|</v>
          </cell>
          <cell r="H364" t="str">
            <v>SOLICITADA</v>
          </cell>
          <cell r="I364" t="str">
            <v>|</v>
          </cell>
          <cell r="J364" t="str">
            <v>(R$)</v>
          </cell>
          <cell r="K364" t="str">
            <v>|</v>
          </cell>
          <cell r="L364" t="str">
            <v>(R$)</v>
          </cell>
          <cell r="M364" t="str">
            <v>|</v>
          </cell>
          <cell r="O364" t="str">
            <v>|</v>
          </cell>
          <cell r="Q364" t="str">
            <v>|</v>
          </cell>
          <cell r="S364" t="str">
            <v>|</v>
          </cell>
          <cell r="U364" t="str">
            <v>|</v>
          </cell>
          <cell r="AA364" t="str">
            <v>|</v>
          </cell>
          <cell r="AB364" t="str">
            <v>----</v>
          </cell>
          <cell r="AC364" t="str">
            <v>-</v>
          </cell>
          <cell r="AD364" t="str">
            <v>-----------------------------</v>
          </cell>
          <cell r="AE364" t="str">
            <v>-</v>
          </cell>
          <cell r="AF364" t="str">
            <v>------</v>
          </cell>
          <cell r="AG364" t="str">
            <v>-</v>
          </cell>
          <cell r="AH364" t="str">
            <v>--------------</v>
          </cell>
          <cell r="AI364" t="str">
            <v>-</v>
          </cell>
          <cell r="AJ364" t="str">
            <v>--------------</v>
          </cell>
          <cell r="AK364" t="str">
            <v>-</v>
          </cell>
          <cell r="AL364" t="str">
            <v>--------------</v>
          </cell>
          <cell r="AM364" t="str">
            <v>-</v>
          </cell>
          <cell r="AN364" t="str">
            <v>-</v>
          </cell>
          <cell r="AO364" t="str">
            <v>-</v>
          </cell>
          <cell r="AP364" t="str">
            <v>-</v>
          </cell>
          <cell r="AQ364" t="str">
            <v>|</v>
          </cell>
        </row>
        <row r="365">
          <cell r="A365" t="str">
            <v>|</v>
          </cell>
          <cell r="B365" t="str">
            <v>----</v>
          </cell>
          <cell r="C365" t="str">
            <v>-</v>
          </cell>
          <cell r="D365" t="str">
            <v>-----------------------------</v>
          </cell>
          <cell r="E365" t="str">
            <v>-</v>
          </cell>
          <cell r="F365" t="str">
            <v>-</v>
          </cell>
          <cell r="G365" t="str">
            <v>-</v>
          </cell>
          <cell r="H365" t="str">
            <v>--------------</v>
          </cell>
          <cell r="I365" t="str">
            <v>|</v>
          </cell>
          <cell r="J365" t="str">
            <v>--------------</v>
          </cell>
          <cell r="K365" t="str">
            <v>-</v>
          </cell>
          <cell r="L365" t="str">
            <v>--------------</v>
          </cell>
          <cell r="M365" t="str">
            <v>-</v>
          </cell>
          <cell r="N365" t="str">
            <v>--------------</v>
          </cell>
          <cell r="O365" t="str">
            <v>-</v>
          </cell>
          <cell r="P365" t="str">
            <v>------------</v>
          </cell>
          <cell r="Q365" t="str">
            <v>-</v>
          </cell>
          <cell r="R365" t="str">
            <v>--------------</v>
          </cell>
          <cell r="S365" t="str">
            <v>-</v>
          </cell>
          <cell r="T365" t="str">
            <v>--------------</v>
          </cell>
          <cell r="U365" t="str">
            <v>|</v>
          </cell>
          <cell r="AA365" t="str">
            <v>|</v>
          </cell>
          <cell r="AC365" t="str">
            <v>|</v>
          </cell>
          <cell r="AE365" t="str">
            <v>|</v>
          </cell>
          <cell r="AG365" t="str">
            <v>|</v>
          </cell>
          <cell r="AI365" t="str">
            <v>|</v>
          </cell>
          <cell r="AJ365" t="str">
            <v>UNITARIO</v>
          </cell>
          <cell r="AK365" t="str">
            <v>|</v>
          </cell>
          <cell r="AM365" t="str">
            <v>|</v>
          </cell>
          <cell r="AN365" t="str">
            <v>R$</v>
          </cell>
          <cell r="AO365" t="str">
            <v>|</v>
          </cell>
          <cell r="AP365" t="str">
            <v>R$ TOTAL</v>
          </cell>
          <cell r="AQ365" t="str">
            <v>|</v>
          </cell>
        </row>
        <row r="366">
          <cell r="A366" t="str">
            <v>|</v>
          </cell>
          <cell r="B366" t="str">
            <v>01</v>
          </cell>
          <cell r="C366" t="str">
            <v>|</v>
          </cell>
          <cell r="D366" t="str">
            <v>CAPACETE DE JATO C/ BLUSAO</v>
          </cell>
          <cell r="E366" t="str">
            <v>|</v>
          </cell>
          <cell r="F366">
            <v>0</v>
          </cell>
          <cell r="G366" t="str">
            <v>|</v>
          </cell>
          <cell r="H366">
            <v>0</v>
          </cell>
          <cell r="I366" t="str">
            <v>|</v>
          </cell>
          <cell r="J366">
            <v>98</v>
          </cell>
          <cell r="K366" t="str">
            <v>|</v>
          </cell>
          <cell r="L366">
            <v>0</v>
          </cell>
          <cell r="M366" t="str">
            <v>|</v>
          </cell>
          <cell r="O366" t="str">
            <v>|</v>
          </cell>
          <cell r="Q366" t="str">
            <v>|</v>
          </cell>
          <cell r="S366" t="str">
            <v>|</v>
          </cell>
          <cell r="U366" t="str">
            <v>|</v>
          </cell>
          <cell r="AA366" t="str">
            <v>|</v>
          </cell>
          <cell r="AB366" t="str">
            <v>ITEM</v>
          </cell>
          <cell r="AC366" t="str">
            <v>|</v>
          </cell>
          <cell r="AD366" t="str">
            <v>DESCRICAO</v>
          </cell>
          <cell r="AE366" t="str">
            <v>|</v>
          </cell>
          <cell r="AF366" t="str">
            <v xml:space="preserve"> UNID.</v>
          </cell>
          <cell r="AG366" t="str">
            <v>|</v>
          </cell>
          <cell r="AH366" t="str">
            <v>QUANTIDADE</v>
          </cell>
          <cell r="AI366" t="str">
            <v>|</v>
          </cell>
          <cell r="AJ366" t="str">
            <v>R$ / UN.</v>
          </cell>
          <cell r="AK366" t="str">
            <v>|</v>
          </cell>
          <cell r="AL366" t="str">
            <v>MESES</v>
          </cell>
          <cell r="AM366" t="str">
            <v>|</v>
          </cell>
          <cell r="AN366" t="str">
            <v>TOTAL</v>
          </cell>
          <cell r="AO366" t="str">
            <v>|</v>
          </cell>
          <cell r="AP366" t="str">
            <v>ITEM</v>
          </cell>
          <cell r="AQ366" t="str">
            <v>|</v>
          </cell>
        </row>
        <row r="367">
          <cell r="A367" t="str">
            <v>|</v>
          </cell>
          <cell r="B367" t="str">
            <v>02</v>
          </cell>
          <cell r="C367" t="str">
            <v>|</v>
          </cell>
          <cell r="D367" t="str">
            <v xml:space="preserve">CAPUZ </v>
          </cell>
          <cell r="E367" t="str">
            <v>|</v>
          </cell>
          <cell r="F367">
            <v>0</v>
          </cell>
          <cell r="G367" t="str">
            <v>|</v>
          </cell>
          <cell r="H367">
            <v>15</v>
          </cell>
          <cell r="I367" t="str">
            <v>|</v>
          </cell>
          <cell r="J367">
            <v>9</v>
          </cell>
          <cell r="K367" t="str">
            <v>|</v>
          </cell>
          <cell r="L367">
            <v>135</v>
          </cell>
          <cell r="M367" t="str">
            <v>|</v>
          </cell>
          <cell r="O367" t="str">
            <v>|</v>
          </cell>
          <cell r="Q367" t="str">
            <v>|</v>
          </cell>
          <cell r="S367" t="str">
            <v>|</v>
          </cell>
          <cell r="U367" t="str">
            <v>|</v>
          </cell>
          <cell r="AA367" t="str">
            <v>|</v>
          </cell>
          <cell r="AB367" t="str">
            <v>----</v>
          </cell>
          <cell r="AC367" t="str">
            <v>-</v>
          </cell>
          <cell r="AD367" t="str">
            <v>-----------------------------</v>
          </cell>
          <cell r="AE367" t="str">
            <v>-</v>
          </cell>
          <cell r="AF367" t="str">
            <v>------</v>
          </cell>
          <cell r="AG367" t="str">
            <v>-</v>
          </cell>
          <cell r="AH367" t="str">
            <v>--------------</v>
          </cell>
          <cell r="AI367" t="str">
            <v>-</v>
          </cell>
          <cell r="AJ367" t="str">
            <v>--------------</v>
          </cell>
          <cell r="AK367" t="str">
            <v>-</v>
          </cell>
          <cell r="AL367" t="str">
            <v>--------------</v>
          </cell>
          <cell r="AM367" t="str">
            <v>-</v>
          </cell>
          <cell r="AN367" t="str">
            <v>--------------</v>
          </cell>
          <cell r="AO367" t="str">
            <v>-</v>
          </cell>
          <cell r="AP367" t="str">
            <v>-</v>
          </cell>
          <cell r="AQ367" t="str">
            <v>|</v>
          </cell>
        </row>
        <row r="368">
          <cell r="A368" t="str">
            <v>|</v>
          </cell>
          <cell r="B368" t="str">
            <v>03</v>
          </cell>
          <cell r="C368" t="str">
            <v>|</v>
          </cell>
          <cell r="D368" t="str">
            <v>AVENTAL DE RASPA</v>
          </cell>
          <cell r="E368" t="str">
            <v>|</v>
          </cell>
          <cell r="F368">
            <v>0</v>
          </cell>
          <cell r="G368" t="str">
            <v>|</v>
          </cell>
          <cell r="H368">
            <v>15</v>
          </cell>
          <cell r="I368" t="str">
            <v>|</v>
          </cell>
          <cell r="J368">
            <v>12</v>
          </cell>
          <cell r="K368" t="str">
            <v>|</v>
          </cell>
          <cell r="L368">
            <v>180</v>
          </cell>
          <cell r="M368" t="str">
            <v>|</v>
          </cell>
          <cell r="O368" t="str">
            <v>|</v>
          </cell>
          <cell r="Q368" t="str">
            <v>|</v>
          </cell>
          <cell r="S368" t="str">
            <v>|</v>
          </cell>
          <cell r="U368" t="str">
            <v>|</v>
          </cell>
          <cell r="AA368" t="str">
            <v>|</v>
          </cell>
          <cell r="AB368" t="str">
            <v>01</v>
          </cell>
          <cell r="AC368" t="str">
            <v>|</v>
          </cell>
          <cell r="AD368" t="str">
            <v>MAO DE OBRA DIRETA:</v>
          </cell>
          <cell r="AE368" t="str">
            <v>|</v>
          </cell>
          <cell r="AG368" t="str">
            <v>|</v>
          </cell>
          <cell r="AI368" t="str">
            <v>|</v>
          </cell>
          <cell r="AK368" t="str">
            <v>|</v>
          </cell>
          <cell r="AM368" t="str">
            <v>|</v>
          </cell>
          <cell r="AO368" t="str">
            <v>|</v>
          </cell>
          <cell r="AP368">
            <v>0</v>
          </cell>
          <cell r="AQ368" t="str">
            <v>|</v>
          </cell>
        </row>
        <row r="369">
          <cell r="A369" t="str">
            <v>|</v>
          </cell>
          <cell r="B369" t="str">
            <v>04</v>
          </cell>
          <cell r="C369" t="str">
            <v>|</v>
          </cell>
          <cell r="D369" t="str">
            <v>MANGA DE RASPA</v>
          </cell>
          <cell r="E369" t="str">
            <v>|</v>
          </cell>
          <cell r="F369">
            <v>0</v>
          </cell>
          <cell r="G369" t="str">
            <v>|</v>
          </cell>
          <cell r="H369">
            <v>15</v>
          </cell>
          <cell r="I369" t="str">
            <v>|</v>
          </cell>
          <cell r="J369">
            <v>12</v>
          </cell>
          <cell r="K369" t="str">
            <v>|</v>
          </cell>
          <cell r="L369">
            <v>180</v>
          </cell>
          <cell r="M369" t="str">
            <v>|</v>
          </cell>
          <cell r="O369" t="str">
            <v>|</v>
          </cell>
          <cell r="Q369" t="str">
            <v>|</v>
          </cell>
          <cell r="S369" t="str">
            <v>|</v>
          </cell>
          <cell r="U369" t="str">
            <v>|</v>
          </cell>
          <cell r="AA369" t="str">
            <v>|</v>
          </cell>
          <cell r="AB369" t="str">
            <v>02</v>
          </cell>
          <cell r="AC369" t="str">
            <v>|</v>
          </cell>
          <cell r="AD369" t="str">
            <v xml:space="preserve">CHEFE DE EQUIPE   </v>
          </cell>
          <cell r="AE369" t="str">
            <v>|</v>
          </cell>
          <cell r="AF369" t="str">
            <v>H/mes</v>
          </cell>
          <cell r="AG369" t="str">
            <v>|</v>
          </cell>
          <cell r="AH369">
            <v>0</v>
          </cell>
          <cell r="AI369" t="str">
            <v>|</v>
          </cell>
          <cell r="AJ369">
            <v>1540</v>
          </cell>
          <cell r="AK369" t="str">
            <v>|</v>
          </cell>
          <cell r="AL369">
            <v>0</v>
          </cell>
          <cell r="AM369" t="str">
            <v>|</v>
          </cell>
          <cell r="AN369">
            <v>0</v>
          </cell>
          <cell r="AO369" t="str">
            <v>|</v>
          </cell>
          <cell r="AP369" t="str">
            <v>-</v>
          </cell>
          <cell r="AQ369" t="str">
            <v>|</v>
          </cell>
        </row>
        <row r="370">
          <cell r="A370" t="str">
            <v>|</v>
          </cell>
          <cell r="B370" t="str">
            <v>05</v>
          </cell>
          <cell r="C370" t="str">
            <v>|</v>
          </cell>
          <cell r="D370" t="str">
            <v>LUVA DE RASPA CANO LONGO</v>
          </cell>
          <cell r="E370" t="str">
            <v>|</v>
          </cell>
          <cell r="F370">
            <v>0</v>
          </cell>
          <cell r="G370" t="str">
            <v>|</v>
          </cell>
          <cell r="H370">
            <v>46</v>
          </cell>
          <cell r="I370" t="str">
            <v>|</v>
          </cell>
          <cell r="J370">
            <v>8</v>
          </cell>
          <cell r="K370" t="str">
            <v>|</v>
          </cell>
          <cell r="L370">
            <v>368</v>
          </cell>
          <cell r="M370" t="str">
            <v>|</v>
          </cell>
          <cell r="O370" t="str">
            <v>|</v>
          </cell>
          <cell r="Q370" t="str">
            <v>|</v>
          </cell>
          <cell r="S370" t="str">
            <v>|</v>
          </cell>
          <cell r="U370" t="str">
            <v>|</v>
          </cell>
          <cell r="AA370" t="str">
            <v>|</v>
          </cell>
          <cell r="AB370" t="str">
            <v>03</v>
          </cell>
          <cell r="AC370" t="str">
            <v>|</v>
          </cell>
          <cell r="AD370" t="str">
            <v xml:space="preserve">          1/2 OFICIAL </v>
          </cell>
          <cell r="AE370" t="str">
            <v>|</v>
          </cell>
          <cell r="AF370" t="str">
            <v>H/mes</v>
          </cell>
          <cell r="AG370" t="str">
            <v>|</v>
          </cell>
          <cell r="AH370">
            <v>0</v>
          </cell>
          <cell r="AI370" t="str">
            <v>|</v>
          </cell>
          <cell r="AJ370">
            <v>550</v>
          </cell>
          <cell r="AK370" t="str">
            <v>|</v>
          </cell>
          <cell r="AL370">
            <v>0</v>
          </cell>
          <cell r="AM370" t="str">
            <v>|</v>
          </cell>
          <cell r="AN370">
            <v>0</v>
          </cell>
          <cell r="AO370" t="str">
            <v>|</v>
          </cell>
          <cell r="AQ370" t="str">
            <v>|</v>
          </cell>
        </row>
        <row r="371">
          <cell r="A371" t="str">
            <v>|</v>
          </cell>
          <cell r="B371" t="str">
            <v>06</v>
          </cell>
          <cell r="C371" t="str">
            <v>|</v>
          </cell>
          <cell r="D371" t="str">
            <v>TORNOZELHEIRA RASPA</v>
          </cell>
          <cell r="E371" t="str">
            <v>|</v>
          </cell>
          <cell r="F371">
            <v>0</v>
          </cell>
          <cell r="G371" t="str">
            <v>|</v>
          </cell>
          <cell r="H371">
            <v>15</v>
          </cell>
          <cell r="I371" t="str">
            <v>|</v>
          </cell>
          <cell r="J371">
            <v>12</v>
          </cell>
          <cell r="K371" t="str">
            <v>|</v>
          </cell>
          <cell r="L371">
            <v>180</v>
          </cell>
          <cell r="M371" t="str">
            <v>|</v>
          </cell>
          <cell r="O371" t="str">
            <v>|</v>
          </cell>
          <cell r="Q371" t="str">
            <v>|</v>
          </cell>
          <cell r="S371" t="str">
            <v>|</v>
          </cell>
          <cell r="U371" t="str">
            <v>|</v>
          </cell>
          <cell r="AA371" t="str">
            <v>|</v>
          </cell>
          <cell r="AB371" t="str">
            <v>04</v>
          </cell>
          <cell r="AC371" t="str">
            <v>|</v>
          </cell>
          <cell r="AD371" t="str">
            <v xml:space="preserve">          AJUDANTE</v>
          </cell>
          <cell r="AE371" t="str">
            <v>|</v>
          </cell>
          <cell r="AF371" t="str">
            <v>H/mes</v>
          </cell>
          <cell r="AG371" t="str">
            <v>|</v>
          </cell>
          <cell r="AH371">
            <v>0</v>
          </cell>
          <cell r="AI371" t="str">
            <v>|</v>
          </cell>
          <cell r="AJ371">
            <v>550</v>
          </cell>
          <cell r="AK371" t="str">
            <v>|</v>
          </cell>
          <cell r="AL371">
            <v>0</v>
          </cell>
          <cell r="AM371" t="str">
            <v>|</v>
          </cell>
          <cell r="AN371">
            <v>0</v>
          </cell>
          <cell r="AO371" t="str">
            <v>|</v>
          </cell>
          <cell r="AQ371" t="str">
            <v>|</v>
          </cell>
        </row>
        <row r="372">
          <cell r="A372" t="str">
            <v>|</v>
          </cell>
          <cell r="B372" t="str">
            <v>07</v>
          </cell>
          <cell r="C372" t="str">
            <v>|</v>
          </cell>
          <cell r="D372" t="str">
            <v>PERNEIRA DE RASPA</v>
          </cell>
          <cell r="E372" t="str">
            <v>|</v>
          </cell>
          <cell r="F372">
            <v>0</v>
          </cell>
          <cell r="G372" t="str">
            <v>|</v>
          </cell>
          <cell r="H372">
            <v>15</v>
          </cell>
          <cell r="I372" t="str">
            <v>|</v>
          </cell>
          <cell r="J372">
            <v>12</v>
          </cell>
          <cell r="K372" t="str">
            <v>|</v>
          </cell>
          <cell r="L372">
            <v>180</v>
          </cell>
          <cell r="M372" t="str">
            <v>|</v>
          </cell>
          <cell r="O372" t="str">
            <v>|</v>
          </cell>
          <cell r="Q372" t="str">
            <v>|</v>
          </cell>
          <cell r="S372" t="str">
            <v>|</v>
          </cell>
          <cell r="U372" t="str">
            <v>|</v>
          </cell>
          <cell r="AA372" t="str">
            <v>|</v>
          </cell>
          <cell r="AB372" t="str">
            <v>05</v>
          </cell>
          <cell r="AC372" t="str">
            <v>|</v>
          </cell>
          <cell r="AE372" t="str">
            <v>|</v>
          </cell>
          <cell r="AG372" t="str">
            <v>|</v>
          </cell>
          <cell r="AI372" t="str">
            <v>|</v>
          </cell>
          <cell r="AJ372">
            <v>0</v>
          </cell>
          <cell r="AK372" t="str">
            <v>|</v>
          </cell>
          <cell r="AL372">
            <v>0</v>
          </cell>
          <cell r="AM372" t="str">
            <v>|</v>
          </cell>
          <cell r="AN372">
            <v>0</v>
          </cell>
          <cell r="AO372" t="str">
            <v>|</v>
          </cell>
          <cell r="AQ372" t="str">
            <v>|</v>
          </cell>
        </row>
        <row r="373">
          <cell r="A373" t="str">
            <v>|</v>
          </cell>
          <cell r="B373" t="str">
            <v>08</v>
          </cell>
          <cell r="C373" t="str">
            <v>|</v>
          </cell>
          <cell r="D373" t="str">
            <v>ROUPA DE PVC</v>
          </cell>
          <cell r="E373" t="str">
            <v>|</v>
          </cell>
          <cell r="F373">
            <v>0</v>
          </cell>
          <cell r="G373" t="str">
            <v>|</v>
          </cell>
          <cell r="H373">
            <v>0</v>
          </cell>
          <cell r="I373" t="str">
            <v>|</v>
          </cell>
          <cell r="J373">
            <v>19</v>
          </cell>
          <cell r="K373" t="str">
            <v>|</v>
          </cell>
          <cell r="L373">
            <v>0</v>
          </cell>
          <cell r="M373" t="str">
            <v>|</v>
          </cell>
          <cell r="O373" t="str">
            <v>|</v>
          </cell>
          <cell r="Q373" t="str">
            <v>|</v>
          </cell>
          <cell r="S373" t="str">
            <v>|</v>
          </cell>
          <cell r="U373" t="str">
            <v>|</v>
          </cell>
          <cell r="AA373" t="str">
            <v>|</v>
          </cell>
          <cell r="AB373" t="str">
            <v>06</v>
          </cell>
          <cell r="AC373" t="str">
            <v>|</v>
          </cell>
          <cell r="AE373" t="str">
            <v>|</v>
          </cell>
          <cell r="AF373" t="str">
            <v>-</v>
          </cell>
          <cell r="AG373" t="str">
            <v>-</v>
          </cell>
          <cell r="AH373" t="str">
            <v>-</v>
          </cell>
          <cell r="AI373" t="str">
            <v>|</v>
          </cell>
          <cell r="AK373" t="str">
            <v>|</v>
          </cell>
          <cell r="AM373" t="str">
            <v>|</v>
          </cell>
          <cell r="AO373" t="str">
            <v>|</v>
          </cell>
          <cell r="AQ373" t="str">
            <v>|</v>
          </cell>
        </row>
        <row r="374">
          <cell r="A374" t="str">
            <v>|</v>
          </cell>
          <cell r="B374" t="str">
            <v>09</v>
          </cell>
          <cell r="C374" t="str">
            <v>|</v>
          </cell>
          <cell r="D374" t="str">
            <v>AVENTAL PVC</v>
          </cell>
          <cell r="E374" t="str">
            <v>|</v>
          </cell>
          <cell r="F374">
            <v>0</v>
          </cell>
          <cell r="G374" t="str">
            <v>|</v>
          </cell>
          <cell r="H374">
            <v>0</v>
          </cell>
          <cell r="I374" t="str">
            <v>|</v>
          </cell>
          <cell r="J374">
            <v>6.5</v>
          </cell>
          <cell r="K374" t="str">
            <v>|</v>
          </cell>
          <cell r="L374">
            <v>0</v>
          </cell>
          <cell r="M374" t="str">
            <v>|</v>
          </cell>
          <cell r="O374" t="str">
            <v>|</v>
          </cell>
          <cell r="Q374" t="str">
            <v>|</v>
          </cell>
          <cell r="S374" t="str">
            <v>|</v>
          </cell>
          <cell r="U374" t="str">
            <v>|</v>
          </cell>
          <cell r="AA374" t="str">
            <v>|</v>
          </cell>
          <cell r="AB374" t="str">
            <v>07</v>
          </cell>
          <cell r="AC374" t="str">
            <v>|</v>
          </cell>
          <cell r="AD374" t="str">
            <v xml:space="preserve">                    TOTAL M.O.D.</v>
          </cell>
          <cell r="AG374" t="str">
            <v>|</v>
          </cell>
          <cell r="AH374">
            <v>0</v>
          </cell>
          <cell r="AI374" t="str">
            <v>|</v>
          </cell>
          <cell r="AK374" t="str">
            <v>|</v>
          </cell>
          <cell r="AM374" t="str">
            <v>|</v>
          </cell>
          <cell r="AO374" t="str">
            <v>|</v>
          </cell>
          <cell r="AQ374" t="str">
            <v>|</v>
          </cell>
        </row>
        <row r="375">
          <cell r="A375" t="str">
            <v>|</v>
          </cell>
          <cell r="B375" t="str">
            <v>10</v>
          </cell>
          <cell r="C375" t="str">
            <v>|</v>
          </cell>
          <cell r="D375" t="str">
            <v>LUVA DE PVC</v>
          </cell>
          <cell r="E375" t="str">
            <v>|</v>
          </cell>
          <cell r="F375">
            <v>0</v>
          </cell>
          <cell r="G375" t="str">
            <v>|</v>
          </cell>
          <cell r="H375">
            <v>0</v>
          </cell>
          <cell r="I375" t="str">
            <v>|</v>
          </cell>
          <cell r="J375">
            <v>2.8</v>
          </cell>
          <cell r="K375" t="str">
            <v>|</v>
          </cell>
          <cell r="L375">
            <v>0</v>
          </cell>
          <cell r="M375" t="str">
            <v>|</v>
          </cell>
          <cell r="O375" t="str">
            <v>|</v>
          </cell>
          <cell r="Q375" t="str">
            <v>|</v>
          </cell>
          <cell r="S375" t="str">
            <v>|</v>
          </cell>
          <cell r="U375" t="str">
            <v>|</v>
          </cell>
          <cell r="AA375" t="str">
            <v>|</v>
          </cell>
          <cell r="AB375" t="str">
            <v>08</v>
          </cell>
          <cell r="AC375" t="str">
            <v>|</v>
          </cell>
          <cell r="AD375" t="str">
            <v>-----------------------------</v>
          </cell>
          <cell r="AE375" t="str">
            <v>-</v>
          </cell>
          <cell r="AF375" t="str">
            <v>------</v>
          </cell>
          <cell r="AG375" t="str">
            <v>-</v>
          </cell>
          <cell r="AH375" t="str">
            <v>--------------</v>
          </cell>
          <cell r="AI375" t="str">
            <v>-</v>
          </cell>
          <cell r="AJ375" t="str">
            <v>--------------</v>
          </cell>
          <cell r="AK375" t="str">
            <v>-</v>
          </cell>
          <cell r="AL375" t="str">
            <v>--------------</v>
          </cell>
          <cell r="AM375" t="str">
            <v>-</v>
          </cell>
          <cell r="AN375" t="str">
            <v>-</v>
          </cell>
          <cell r="AO375" t="str">
            <v>-</v>
          </cell>
          <cell r="AP375" t="str">
            <v>-</v>
          </cell>
          <cell r="AQ375" t="str">
            <v>|</v>
          </cell>
        </row>
        <row r="376">
          <cell r="A376" t="str">
            <v>|</v>
          </cell>
          <cell r="B376" t="str">
            <v>11</v>
          </cell>
          <cell r="C376" t="str">
            <v>|</v>
          </cell>
          <cell r="D376" t="str">
            <v>BOTA DE PVC OU BORRACHA</v>
          </cell>
          <cell r="E376" t="str">
            <v>|</v>
          </cell>
          <cell r="F376">
            <v>0</v>
          </cell>
          <cell r="G376" t="str">
            <v>|</v>
          </cell>
          <cell r="H376">
            <v>0</v>
          </cell>
          <cell r="I376" t="str">
            <v>|</v>
          </cell>
          <cell r="J376">
            <v>11</v>
          </cell>
          <cell r="K376" t="str">
            <v>|</v>
          </cell>
          <cell r="L376">
            <v>0</v>
          </cell>
          <cell r="M376" t="str">
            <v>|</v>
          </cell>
          <cell r="O376" t="str">
            <v>|</v>
          </cell>
          <cell r="Q376" t="str">
            <v>|</v>
          </cell>
          <cell r="S376" t="str">
            <v>|</v>
          </cell>
          <cell r="U376" t="str">
            <v>|</v>
          </cell>
          <cell r="AA376" t="str">
            <v>|</v>
          </cell>
          <cell r="AB376" t="str">
            <v>11</v>
          </cell>
          <cell r="AC376" t="str">
            <v>|</v>
          </cell>
          <cell r="AD376" t="str">
            <v>E.P.I'S :</v>
          </cell>
          <cell r="AE376" t="str">
            <v>|</v>
          </cell>
          <cell r="AG376" t="str">
            <v>|</v>
          </cell>
          <cell r="AH376" t="str">
            <v>DURAB.(meses)</v>
          </cell>
          <cell r="AI376" t="str">
            <v>|</v>
          </cell>
          <cell r="AJ376" t="str">
            <v>QTDADE</v>
          </cell>
          <cell r="AK376" t="str">
            <v>|</v>
          </cell>
          <cell r="AL376" t="str">
            <v>R$/UN</v>
          </cell>
          <cell r="AM376" t="str">
            <v>|</v>
          </cell>
          <cell r="AO376" t="str">
            <v>|</v>
          </cell>
          <cell r="AP376">
            <v>0</v>
          </cell>
          <cell r="AQ376" t="str">
            <v>|</v>
          </cell>
        </row>
        <row r="377">
          <cell r="A377" t="str">
            <v>|</v>
          </cell>
          <cell r="B377" t="str">
            <v>12</v>
          </cell>
          <cell r="C377" t="str">
            <v>|</v>
          </cell>
          <cell r="D377" t="str">
            <v>PROTETOR FACIAL 10" C/ CAPUZ</v>
          </cell>
          <cell r="E377" t="str">
            <v>|</v>
          </cell>
          <cell r="F377">
            <v>0</v>
          </cell>
          <cell r="G377" t="str">
            <v>|</v>
          </cell>
          <cell r="H377">
            <v>2</v>
          </cell>
          <cell r="I377" t="str">
            <v>|</v>
          </cell>
          <cell r="J377">
            <v>15</v>
          </cell>
          <cell r="K377" t="str">
            <v>|</v>
          </cell>
          <cell r="L377">
            <v>30</v>
          </cell>
          <cell r="M377" t="str">
            <v>|</v>
          </cell>
          <cell r="O377" t="str">
            <v>|</v>
          </cell>
          <cell r="Q377" t="str">
            <v>|</v>
          </cell>
          <cell r="S377" t="str">
            <v>|</v>
          </cell>
          <cell r="U377" t="str">
            <v>|</v>
          </cell>
          <cell r="AA377" t="str">
            <v>|</v>
          </cell>
          <cell r="AB377" t="str">
            <v>12</v>
          </cell>
          <cell r="AC377" t="str">
            <v>|</v>
          </cell>
          <cell r="AE377" t="str">
            <v>|</v>
          </cell>
          <cell r="AG377" t="str">
            <v>|</v>
          </cell>
          <cell r="AH377" t="str">
            <v>--------------</v>
          </cell>
          <cell r="AI377" t="str">
            <v>|</v>
          </cell>
          <cell r="AJ377" t="str">
            <v>-</v>
          </cell>
          <cell r="AK377" t="str">
            <v>|</v>
          </cell>
          <cell r="AL377" t="str">
            <v>-</v>
          </cell>
          <cell r="AM377" t="str">
            <v>|</v>
          </cell>
          <cell r="AO377" t="str">
            <v>|</v>
          </cell>
          <cell r="AP377" t="str">
            <v>-</v>
          </cell>
          <cell r="AQ377" t="str">
            <v>|</v>
          </cell>
        </row>
        <row r="378">
          <cell r="A378" t="str">
            <v>|</v>
          </cell>
          <cell r="B378" t="str">
            <v>13</v>
          </cell>
          <cell r="C378" t="str">
            <v>|</v>
          </cell>
          <cell r="D378" t="str">
            <v>CAPACETE DE PROTECAO</v>
          </cell>
          <cell r="E378" t="str">
            <v>|</v>
          </cell>
          <cell r="F378">
            <v>24</v>
          </cell>
          <cell r="G378" t="str">
            <v>|</v>
          </cell>
          <cell r="H378">
            <v>24</v>
          </cell>
          <cell r="I378" t="str">
            <v>|</v>
          </cell>
          <cell r="J378">
            <v>11</v>
          </cell>
          <cell r="K378" t="str">
            <v>|</v>
          </cell>
          <cell r="L378">
            <v>264</v>
          </cell>
          <cell r="M378" t="str">
            <v>|</v>
          </cell>
          <cell r="O378" t="str">
            <v>|</v>
          </cell>
          <cell r="Q378" t="str">
            <v>|</v>
          </cell>
          <cell r="S378" t="str">
            <v>|</v>
          </cell>
          <cell r="U378" t="str">
            <v>|</v>
          </cell>
          <cell r="AA378" t="str">
            <v>|</v>
          </cell>
          <cell r="AB378" t="str">
            <v>13</v>
          </cell>
          <cell r="AC378" t="str">
            <v>|</v>
          </cell>
          <cell r="AD378" t="str">
            <v xml:space="preserve">          CAPACETE PROTECAO</v>
          </cell>
          <cell r="AE378" t="str">
            <v>|</v>
          </cell>
          <cell r="AF378" t="str">
            <v>pcs.</v>
          </cell>
          <cell r="AG378" t="str">
            <v>|</v>
          </cell>
          <cell r="AH378">
            <v>6</v>
          </cell>
          <cell r="AI378" t="str">
            <v>|</v>
          </cell>
          <cell r="AJ378">
            <v>0</v>
          </cell>
          <cell r="AK378" t="str">
            <v>|</v>
          </cell>
          <cell r="AL378">
            <v>11</v>
          </cell>
          <cell r="AM378" t="str">
            <v>|</v>
          </cell>
          <cell r="AN378">
            <v>0</v>
          </cell>
          <cell r="AO378" t="str">
            <v>|</v>
          </cell>
          <cell r="AQ378" t="str">
            <v>|</v>
          </cell>
        </row>
        <row r="379">
          <cell r="A379" t="str">
            <v>|</v>
          </cell>
          <cell r="B379" t="str">
            <v>14</v>
          </cell>
          <cell r="C379" t="str">
            <v>|</v>
          </cell>
          <cell r="D379" t="str">
            <v>CARNEIRA P/ CAPACETE</v>
          </cell>
          <cell r="E379" t="str">
            <v>|</v>
          </cell>
          <cell r="F379">
            <v>28</v>
          </cell>
          <cell r="G379" t="str">
            <v>|</v>
          </cell>
          <cell r="H379">
            <v>28</v>
          </cell>
          <cell r="I379" t="str">
            <v>|</v>
          </cell>
          <cell r="J379">
            <v>6</v>
          </cell>
          <cell r="K379" t="str">
            <v>|</v>
          </cell>
          <cell r="L379">
            <v>168</v>
          </cell>
          <cell r="M379" t="str">
            <v>|</v>
          </cell>
          <cell r="O379" t="str">
            <v>|</v>
          </cell>
          <cell r="Q379" t="str">
            <v>|</v>
          </cell>
          <cell r="S379" t="str">
            <v>|</v>
          </cell>
          <cell r="U379" t="str">
            <v>|</v>
          </cell>
          <cell r="AA379" t="str">
            <v>|</v>
          </cell>
          <cell r="AB379" t="str">
            <v>14</v>
          </cell>
          <cell r="AC379" t="str">
            <v>|</v>
          </cell>
          <cell r="AD379" t="str">
            <v xml:space="preserve">          MACACAO          </v>
          </cell>
          <cell r="AE379" t="str">
            <v>|</v>
          </cell>
          <cell r="AF379" t="str">
            <v>pcs.</v>
          </cell>
          <cell r="AG379" t="str">
            <v>|</v>
          </cell>
          <cell r="AH379">
            <v>2</v>
          </cell>
          <cell r="AI379" t="str">
            <v>|</v>
          </cell>
          <cell r="AJ379">
            <v>0</v>
          </cell>
          <cell r="AK379" t="str">
            <v>|</v>
          </cell>
          <cell r="AL379">
            <v>42</v>
          </cell>
          <cell r="AM379" t="str">
            <v>|</v>
          </cell>
          <cell r="AN379">
            <v>0</v>
          </cell>
          <cell r="AO379" t="str">
            <v>|</v>
          </cell>
          <cell r="AQ379" t="str">
            <v>|</v>
          </cell>
        </row>
        <row r="380">
          <cell r="A380" t="str">
            <v>|</v>
          </cell>
          <cell r="B380" t="str">
            <v>15</v>
          </cell>
          <cell r="C380" t="str">
            <v>|</v>
          </cell>
          <cell r="D380" t="str">
            <v>OCULOS DE PROTECAO</v>
          </cell>
          <cell r="E380" t="str">
            <v>|</v>
          </cell>
          <cell r="F380">
            <v>30</v>
          </cell>
          <cell r="G380" t="str">
            <v>|</v>
          </cell>
          <cell r="H380">
            <v>30</v>
          </cell>
          <cell r="I380" t="str">
            <v>|</v>
          </cell>
          <cell r="J380">
            <v>12</v>
          </cell>
          <cell r="K380" t="str">
            <v>|</v>
          </cell>
          <cell r="L380">
            <v>360</v>
          </cell>
          <cell r="M380" t="str">
            <v>|</v>
          </cell>
          <cell r="O380" t="str">
            <v>|</v>
          </cell>
          <cell r="Q380" t="str">
            <v>|</v>
          </cell>
          <cell r="S380" t="str">
            <v>|</v>
          </cell>
          <cell r="U380" t="str">
            <v>|</v>
          </cell>
          <cell r="AA380" t="str">
            <v>|</v>
          </cell>
          <cell r="AB380" t="str">
            <v>15</v>
          </cell>
          <cell r="AC380" t="str">
            <v>|</v>
          </cell>
          <cell r="AD380" t="str">
            <v xml:space="preserve">          BOTA DE SEGURANCA</v>
          </cell>
          <cell r="AE380" t="str">
            <v>|</v>
          </cell>
          <cell r="AF380" t="str">
            <v>pcs.</v>
          </cell>
          <cell r="AG380" t="str">
            <v>|</v>
          </cell>
          <cell r="AH380">
            <v>3</v>
          </cell>
          <cell r="AI380" t="str">
            <v>|</v>
          </cell>
          <cell r="AJ380">
            <v>0</v>
          </cell>
          <cell r="AK380" t="str">
            <v>|</v>
          </cell>
          <cell r="AL380">
            <v>35</v>
          </cell>
          <cell r="AM380" t="str">
            <v>|</v>
          </cell>
          <cell r="AN380">
            <v>0</v>
          </cell>
          <cell r="AO380" t="str">
            <v>|</v>
          </cell>
          <cell r="AQ380" t="str">
            <v>|</v>
          </cell>
        </row>
        <row r="381">
          <cell r="A381" t="str">
            <v>|</v>
          </cell>
          <cell r="B381" t="str">
            <v>16</v>
          </cell>
          <cell r="C381" t="str">
            <v>|</v>
          </cell>
          <cell r="D381" t="str">
            <v>OCULOS AMPLA VISAO</v>
          </cell>
          <cell r="E381" t="str">
            <v>|</v>
          </cell>
          <cell r="F381">
            <v>0</v>
          </cell>
          <cell r="G381" t="str">
            <v>|</v>
          </cell>
          <cell r="H381">
            <v>0</v>
          </cell>
          <cell r="I381" t="str">
            <v>|</v>
          </cell>
          <cell r="J381">
            <v>4.9000000000000004</v>
          </cell>
          <cell r="K381" t="str">
            <v>|</v>
          </cell>
          <cell r="L381">
            <v>0</v>
          </cell>
          <cell r="M381" t="str">
            <v>|</v>
          </cell>
          <cell r="O381" t="str">
            <v>|</v>
          </cell>
          <cell r="Q381" t="str">
            <v>|</v>
          </cell>
          <cell r="S381" t="str">
            <v>|</v>
          </cell>
          <cell r="U381" t="str">
            <v>|</v>
          </cell>
          <cell r="AA381" t="str">
            <v>|</v>
          </cell>
          <cell r="AB381" t="str">
            <v>16</v>
          </cell>
          <cell r="AC381" t="str">
            <v>|</v>
          </cell>
          <cell r="AD381" t="str">
            <v xml:space="preserve">          OCULOS DE PROTECAO</v>
          </cell>
          <cell r="AE381" t="str">
            <v>|</v>
          </cell>
          <cell r="AF381" t="str">
            <v>pcs.</v>
          </cell>
          <cell r="AG381" t="str">
            <v>|</v>
          </cell>
          <cell r="AH381">
            <v>3</v>
          </cell>
          <cell r="AI381" t="str">
            <v>|</v>
          </cell>
          <cell r="AJ381">
            <v>0</v>
          </cell>
          <cell r="AK381" t="str">
            <v>|</v>
          </cell>
          <cell r="AL381">
            <v>12</v>
          </cell>
          <cell r="AM381" t="str">
            <v>|</v>
          </cell>
          <cell r="AN381">
            <v>0</v>
          </cell>
          <cell r="AO381" t="str">
            <v>|</v>
          </cell>
          <cell r="AQ381" t="str">
            <v>|</v>
          </cell>
        </row>
        <row r="382">
          <cell r="A382" t="str">
            <v>|</v>
          </cell>
          <cell r="B382" t="str">
            <v>17</v>
          </cell>
          <cell r="C382" t="str">
            <v>|</v>
          </cell>
          <cell r="D382" t="str">
            <v>LUVA DE RASPA CANO CURTO</v>
          </cell>
          <cell r="E382" t="str">
            <v>|</v>
          </cell>
          <cell r="F382">
            <v>0</v>
          </cell>
          <cell r="G382" t="str">
            <v>|</v>
          </cell>
          <cell r="H382">
            <v>46</v>
          </cell>
          <cell r="I382" t="str">
            <v>|</v>
          </cell>
          <cell r="J382">
            <v>8</v>
          </cell>
          <cell r="K382" t="str">
            <v>|</v>
          </cell>
          <cell r="L382">
            <v>368</v>
          </cell>
          <cell r="M382" t="str">
            <v>|</v>
          </cell>
          <cell r="O382" t="str">
            <v>|</v>
          </cell>
          <cell r="Q382" t="str">
            <v>|</v>
          </cell>
          <cell r="S382" t="str">
            <v>|</v>
          </cell>
          <cell r="U382" t="str">
            <v>|</v>
          </cell>
          <cell r="AA382" t="str">
            <v>|</v>
          </cell>
          <cell r="AB382" t="str">
            <v>17</v>
          </cell>
          <cell r="AC382" t="str">
            <v>|</v>
          </cell>
          <cell r="AD382" t="str">
            <v xml:space="preserve">         LUVA RASPA CANO CURTO</v>
          </cell>
          <cell r="AE382" t="str">
            <v>|</v>
          </cell>
          <cell r="AF382" t="str">
            <v>pcs.</v>
          </cell>
          <cell r="AG382" t="str">
            <v>|</v>
          </cell>
          <cell r="AH382">
            <v>3</v>
          </cell>
          <cell r="AI382" t="str">
            <v>|</v>
          </cell>
          <cell r="AJ382">
            <v>0</v>
          </cell>
          <cell r="AK382" t="str">
            <v>|</v>
          </cell>
          <cell r="AL382">
            <v>8</v>
          </cell>
          <cell r="AM382" t="str">
            <v>|</v>
          </cell>
          <cell r="AN382">
            <v>0</v>
          </cell>
          <cell r="AO382" t="str">
            <v>|</v>
          </cell>
          <cell r="AQ382" t="str">
            <v>|</v>
          </cell>
        </row>
        <row r="383">
          <cell r="A383" t="str">
            <v>|</v>
          </cell>
          <cell r="B383" t="str">
            <v>18</v>
          </cell>
          <cell r="C383" t="str">
            <v>|</v>
          </cell>
          <cell r="D383" t="str">
            <v>LUVA VAQUETA</v>
          </cell>
          <cell r="E383" t="str">
            <v>|</v>
          </cell>
          <cell r="F383">
            <v>0</v>
          </cell>
          <cell r="G383" t="str">
            <v>|</v>
          </cell>
          <cell r="H383">
            <v>0</v>
          </cell>
          <cell r="I383" t="str">
            <v>|</v>
          </cell>
          <cell r="J383">
            <v>13</v>
          </cell>
          <cell r="K383" t="str">
            <v>|</v>
          </cell>
          <cell r="L383">
            <v>0</v>
          </cell>
          <cell r="M383" t="str">
            <v>|</v>
          </cell>
          <cell r="O383" t="str">
            <v>|</v>
          </cell>
          <cell r="Q383" t="str">
            <v>|</v>
          </cell>
          <cell r="S383" t="str">
            <v>|</v>
          </cell>
          <cell r="U383" t="str">
            <v>|</v>
          </cell>
          <cell r="AA383" t="str">
            <v>|</v>
          </cell>
          <cell r="AB383" t="str">
            <v>18</v>
          </cell>
          <cell r="AC383" t="str">
            <v>|</v>
          </cell>
          <cell r="AD383" t="str">
            <v>-----------------------------</v>
          </cell>
          <cell r="AE383" t="str">
            <v>-</v>
          </cell>
          <cell r="AF383" t="str">
            <v>------</v>
          </cell>
          <cell r="AG383" t="str">
            <v>-</v>
          </cell>
          <cell r="AH383" t="str">
            <v>--------------</v>
          </cell>
          <cell r="AI383" t="str">
            <v>-</v>
          </cell>
          <cell r="AJ383" t="str">
            <v>--------------</v>
          </cell>
          <cell r="AK383" t="str">
            <v>-</v>
          </cell>
          <cell r="AL383" t="str">
            <v>--------------</v>
          </cell>
          <cell r="AM383" t="str">
            <v>-</v>
          </cell>
          <cell r="AN383" t="str">
            <v>-</v>
          </cell>
          <cell r="AO383" t="str">
            <v>-</v>
          </cell>
          <cell r="AP383" t="str">
            <v>-</v>
          </cell>
          <cell r="AQ383" t="str">
            <v>|</v>
          </cell>
        </row>
        <row r="384">
          <cell r="A384" t="str">
            <v>|</v>
          </cell>
          <cell r="B384" t="str">
            <v>19</v>
          </cell>
          <cell r="C384" t="str">
            <v>|</v>
          </cell>
          <cell r="D384" t="str">
            <v>LUVA DE MALHA</v>
          </cell>
          <cell r="E384" t="str">
            <v>|</v>
          </cell>
          <cell r="F384">
            <v>0</v>
          </cell>
          <cell r="G384" t="str">
            <v>|</v>
          </cell>
          <cell r="H384">
            <v>15</v>
          </cell>
          <cell r="I384" t="str">
            <v>|</v>
          </cell>
          <cell r="J384">
            <v>3</v>
          </cell>
          <cell r="K384" t="str">
            <v>|</v>
          </cell>
          <cell r="L384">
            <v>45</v>
          </cell>
          <cell r="M384" t="str">
            <v>|</v>
          </cell>
          <cell r="O384" t="str">
            <v>|</v>
          </cell>
          <cell r="Q384" t="str">
            <v>|</v>
          </cell>
          <cell r="S384" t="str">
            <v>|</v>
          </cell>
          <cell r="U384" t="str">
            <v>|</v>
          </cell>
          <cell r="AA384" t="str">
            <v>|</v>
          </cell>
          <cell r="AB384" t="str">
            <v>19</v>
          </cell>
          <cell r="AC384" t="str">
            <v>|</v>
          </cell>
          <cell r="AD384" t="str">
            <v>DESPESAS ADMINISTRATIVAS :</v>
          </cell>
          <cell r="AE384" t="str">
            <v>|</v>
          </cell>
          <cell r="AG384" t="str">
            <v>|</v>
          </cell>
          <cell r="AI384" t="str">
            <v>|</v>
          </cell>
          <cell r="AK384" t="str">
            <v>|</v>
          </cell>
          <cell r="AM384" t="str">
            <v>|</v>
          </cell>
          <cell r="AO384" t="str">
            <v>|</v>
          </cell>
          <cell r="AP384">
            <v>0</v>
          </cell>
          <cell r="AQ384" t="str">
            <v>|</v>
          </cell>
        </row>
        <row r="385">
          <cell r="A385" t="str">
            <v>|</v>
          </cell>
          <cell r="B385" t="str">
            <v>20</v>
          </cell>
          <cell r="C385" t="str">
            <v>|</v>
          </cell>
          <cell r="D385" t="str">
            <v>MACACAO</v>
          </cell>
          <cell r="E385" t="str">
            <v>|</v>
          </cell>
          <cell r="F385">
            <v>30</v>
          </cell>
          <cell r="G385" t="str">
            <v>|</v>
          </cell>
          <cell r="H385">
            <v>30</v>
          </cell>
          <cell r="I385" t="str">
            <v>|</v>
          </cell>
          <cell r="J385">
            <v>42</v>
          </cell>
          <cell r="K385" t="str">
            <v>|</v>
          </cell>
          <cell r="L385">
            <v>1260</v>
          </cell>
          <cell r="M385" t="str">
            <v>|</v>
          </cell>
          <cell r="O385" t="str">
            <v>|</v>
          </cell>
          <cell r="Q385" t="str">
            <v>|</v>
          </cell>
          <cell r="S385" t="str">
            <v>|</v>
          </cell>
          <cell r="U385" t="str">
            <v>|</v>
          </cell>
          <cell r="AA385" t="str">
            <v>|</v>
          </cell>
          <cell r="AB385" t="str">
            <v>20</v>
          </cell>
          <cell r="AC385" t="str">
            <v>|</v>
          </cell>
          <cell r="AD385" t="str">
            <v xml:space="preserve">          CAFE' MANHA</v>
          </cell>
          <cell r="AE385" t="str">
            <v>|</v>
          </cell>
          <cell r="AF385" t="str">
            <v>un/mes</v>
          </cell>
          <cell r="AG385" t="str">
            <v>|</v>
          </cell>
          <cell r="AH385">
            <v>0</v>
          </cell>
          <cell r="AI385" t="str">
            <v>|</v>
          </cell>
          <cell r="AJ385">
            <v>5</v>
          </cell>
          <cell r="AK385" t="str">
            <v>|</v>
          </cell>
          <cell r="AL385">
            <v>0</v>
          </cell>
          <cell r="AM385" t="str">
            <v>|</v>
          </cell>
          <cell r="AN385">
            <v>0</v>
          </cell>
          <cell r="AO385" t="str">
            <v>|</v>
          </cell>
          <cell r="AP385" t="str">
            <v>-</v>
          </cell>
          <cell r="AQ385" t="str">
            <v>|</v>
          </cell>
        </row>
        <row r="386">
          <cell r="A386" t="str">
            <v>|</v>
          </cell>
          <cell r="B386" t="str">
            <v>21</v>
          </cell>
          <cell r="C386" t="str">
            <v>|</v>
          </cell>
          <cell r="D386" t="str">
            <v>CALCA DE BRIM</v>
          </cell>
          <cell r="E386" t="str">
            <v>|</v>
          </cell>
          <cell r="F386">
            <v>0</v>
          </cell>
          <cell r="G386" t="str">
            <v>|</v>
          </cell>
          <cell r="H386">
            <v>0</v>
          </cell>
          <cell r="I386" t="str">
            <v>|</v>
          </cell>
          <cell r="J386">
            <v>9</v>
          </cell>
          <cell r="K386" t="str">
            <v>|</v>
          </cell>
          <cell r="L386">
            <v>0</v>
          </cell>
          <cell r="M386" t="str">
            <v>|</v>
          </cell>
          <cell r="O386" t="str">
            <v>|</v>
          </cell>
          <cell r="Q386" t="str">
            <v>|</v>
          </cell>
          <cell r="S386" t="str">
            <v>|</v>
          </cell>
          <cell r="U386" t="str">
            <v>|</v>
          </cell>
          <cell r="AA386" t="str">
            <v>|</v>
          </cell>
          <cell r="AB386" t="str">
            <v>21</v>
          </cell>
          <cell r="AC386" t="str">
            <v>|</v>
          </cell>
          <cell r="AD386" t="str">
            <v xml:space="preserve">          REFEICAO (ALMOCO)</v>
          </cell>
          <cell r="AE386" t="str">
            <v>|</v>
          </cell>
          <cell r="AF386" t="str">
            <v>un/mes</v>
          </cell>
          <cell r="AG386" t="str">
            <v>|</v>
          </cell>
          <cell r="AH386">
            <v>0</v>
          </cell>
          <cell r="AI386" t="str">
            <v>|</v>
          </cell>
          <cell r="AJ386">
            <v>10</v>
          </cell>
          <cell r="AK386" t="str">
            <v>|</v>
          </cell>
          <cell r="AL386">
            <v>0</v>
          </cell>
          <cell r="AM386" t="str">
            <v>|</v>
          </cell>
          <cell r="AN386">
            <v>0</v>
          </cell>
          <cell r="AO386" t="str">
            <v>|</v>
          </cell>
          <cell r="AQ386" t="str">
            <v>|</v>
          </cell>
        </row>
        <row r="387">
          <cell r="A387" t="str">
            <v>|</v>
          </cell>
          <cell r="B387" t="str">
            <v>22</v>
          </cell>
          <cell r="C387" t="str">
            <v>|</v>
          </cell>
          <cell r="D387" t="str">
            <v>CAMISA DE BRIM</v>
          </cell>
          <cell r="E387" t="str">
            <v>|</v>
          </cell>
          <cell r="F387">
            <v>0</v>
          </cell>
          <cell r="G387" t="str">
            <v>|</v>
          </cell>
          <cell r="H387">
            <v>0</v>
          </cell>
          <cell r="I387" t="str">
            <v>|</v>
          </cell>
          <cell r="J387">
            <v>10.199999999999999</v>
          </cell>
          <cell r="K387" t="str">
            <v>|</v>
          </cell>
          <cell r="L387">
            <v>0</v>
          </cell>
          <cell r="M387" t="str">
            <v>|</v>
          </cell>
          <cell r="O387" t="str">
            <v>|</v>
          </cell>
          <cell r="Q387" t="str">
            <v>|</v>
          </cell>
          <cell r="S387" t="str">
            <v>|</v>
          </cell>
          <cell r="U387" t="str">
            <v>|</v>
          </cell>
          <cell r="AA387" t="str">
            <v>|</v>
          </cell>
          <cell r="AB387" t="str">
            <v>22</v>
          </cell>
          <cell r="AC387" t="str">
            <v>|</v>
          </cell>
          <cell r="AD387" t="str">
            <v xml:space="preserve">          REFEICAO (JANTA)</v>
          </cell>
          <cell r="AE387" t="str">
            <v>|</v>
          </cell>
          <cell r="AF387" t="str">
            <v>un/mes</v>
          </cell>
          <cell r="AG387" t="str">
            <v>|</v>
          </cell>
          <cell r="AI387" t="str">
            <v>|</v>
          </cell>
          <cell r="AJ387">
            <v>10</v>
          </cell>
          <cell r="AK387" t="str">
            <v>|</v>
          </cell>
          <cell r="AL387">
            <v>0</v>
          </cell>
          <cell r="AM387" t="str">
            <v>|</v>
          </cell>
          <cell r="AN387">
            <v>0</v>
          </cell>
          <cell r="AO387" t="str">
            <v>|</v>
          </cell>
          <cell r="AQ387" t="str">
            <v>|</v>
          </cell>
        </row>
        <row r="388">
          <cell r="A388" t="str">
            <v>|</v>
          </cell>
          <cell r="B388" t="str">
            <v>23</v>
          </cell>
          <cell r="C388" t="str">
            <v>|</v>
          </cell>
          <cell r="D388" t="str">
            <v>BATA DE BRIM</v>
          </cell>
          <cell r="E388" t="str">
            <v>|</v>
          </cell>
          <cell r="F388">
            <v>0</v>
          </cell>
          <cell r="G388" t="str">
            <v>|</v>
          </cell>
          <cell r="H388">
            <v>0</v>
          </cell>
          <cell r="I388" t="str">
            <v>|</v>
          </cell>
          <cell r="J388">
            <v>12.6</v>
          </cell>
          <cell r="K388" t="str">
            <v>|</v>
          </cell>
          <cell r="L388">
            <v>0</v>
          </cell>
          <cell r="M388" t="str">
            <v>|</v>
          </cell>
          <cell r="O388" t="str">
            <v>|</v>
          </cell>
          <cell r="Q388" t="str">
            <v>|</v>
          </cell>
          <cell r="S388" t="str">
            <v>|</v>
          </cell>
          <cell r="U388" t="str">
            <v>|</v>
          </cell>
          <cell r="AA388" t="str">
            <v>|</v>
          </cell>
          <cell r="AB388" t="str">
            <v>23</v>
          </cell>
          <cell r="AC388" t="str">
            <v>|</v>
          </cell>
          <cell r="AE388" t="str">
            <v>|</v>
          </cell>
          <cell r="AG388" t="str">
            <v>|</v>
          </cell>
          <cell r="AI388" t="str">
            <v>|</v>
          </cell>
          <cell r="AK388" t="str">
            <v>|</v>
          </cell>
          <cell r="AL388">
            <v>0</v>
          </cell>
          <cell r="AM388" t="str">
            <v>|</v>
          </cell>
          <cell r="AN388">
            <v>0</v>
          </cell>
          <cell r="AO388" t="str">
            <v>|</v>
          </cell>
          <cell r="AQ388" t="str">
            <v>|</v>
          </cell>
        </row>
        <row r="389">
          <cell r="A389" t="str">
            <v>|</v>
          </cell>
          <cell r="B389" t="str">
            <v>24</v>
          </cell>
          <cell r="C389" t="str">
            <v>|</v>
          </cell>
          <cell r="D389" t="str">
            <v>BOTA DE SEGURANCA C/BICO AÇO</v>
          </cell>
          <cell r="E389" t="str">
            <v>|</v>
          </cell>
          <cell r="F389">
            <v>30</v>
          </cell>
          <cell r="G389" t="str">
            <v>|</v>
          </cell>
          <cell r="H389">
            <v>30</v>
          </cell>
          <cell r="I389" t="str">
            <v>|</v>
          </cell>
          <cell r="J389">
            <v>35</v>
          </cell>
          <cell r="K389" t="str">
            <v>|</v>
          </cell>
          <cell r="L389">
            <v>1050</v>
          </cell>
          <cell r="M389" t="str">
            <v>|</v>
          </cell>
          <cell r="O389" t="str">
            <v>|</v>
          </cell>
          <cell r="Q389" t="str">
            <v>|</v>
          </cell>
          <cell r="S389" t="str">
            <v>|</v>
          </cell>
          <cell r="U389" t="str">
            <v>|</v>
          </cell>
          <cell r="AA389" t="str">
            <v>|</v>
          </cell>
          <cell r="AB389" t="str">
            <v>24</v>
          </cell>
          <cell r="AC389" t="str">
            <v>|</v>
          </cell>
          <cell r="AE389" t="str">
            <v>|</v>
          </cell>
          <cell r="AG389" t="str">
            <v>|</v>
          </cell>
          <cell r="AI389" t="str">
            <v>|</v>
          </cell>
          <cell r="AK389" t="str">
            <v>|</v>
          </cell>
          <cell r="AL389">
            <v>0</v>
          </cell>
          <cell r="AM389" t="str">
            <v>|</v>
          </cell>
          <cell r="AN389">
            <v>0</v>
          </cell>
          <cell r="AO389" t="str">
            <v>|</v>
          </cell>
          <cell r="AQ389" t="str">
            <v>|</v>
          </cell>
        </row>
        <row r="390">
          <cell r="A390" t="str">
            <v>|</v>
          </cell>
          <cell r="B390" t="str">
            <v>25</v>
          </cell>
          <cell r="C390" t="str">
            <v>|</v>
          </cell>
          <cell r="D390" t="str">
            <v>MASCARA CONTRA PO (M4)</v>
          </cell>
          <cell r="E390" t="str">
            <v>|</v>
          </cell>
          <cell r="F390">
            <v>0</v>
          </cell>
          <cell r="G390" t="str">
            <v>|</v>
          </cell>
          <cell r="H390">
            <v>0</v>
          </cell>
          <cell r="I390" t="str">
            <v>|</v>
          </cell>
          <cell r="J390">
            <v>14</v>
          </cell>
          <cell r="K390" t="str">
            <v>|</v>
          </cell>
          <cell r="L390">
            <v>0</v>
          </cell>
          <cell r="M390" t="str">
            <v>|</v>
          </cell>
          <cell r="O390" t="str">
            <v>|</v>
          </cell>
          <cell r="Q390" t="str">
            <v>|</v>
          </cell>
          <cell r="S390" t="str">
            <v>|</v>
          </cell>
          <cell r="U390" t="str">
            <v>|</v>
          </cell>
          <cell r="AA390" t="str">
            <v>|</v>
          </cell>
          <cell r="AB390" t="str">
            <v>25</v>
          </cell>
          <cell r="AC390" t="str">
            <v>|</v>
          </cell>
          <cell r="AD390" t="str">
            <v>-----------------------------</v>
          </cell>
          <cell r="AE390" t="str">
            <v>-</v>
          </cell>
          <cell r="AF390" t="str">
            <v>------</v>
          </cell>
          <cell r="AG390" t="str">
            <v>-</v>
          </cell>
          <cell r="AH390" t="str">
            <v>--------------</v>
          </cell>
          <cell r="AI390" t="str">
            <v>-</v>
          </cell>
          <cell r="AJ390" t="str">
            <v>--------------</v>
          </cell>
          <cell r="AK390" t="str">
            <v>-</v>
          </cell>
          <cell r="AL390" t="str">
            <v>--------------</v>
          </cell>
          <cell r="AM390" t="str">
            <v>-</v>
          </cell>
          <cell r="AN390" t="str">
            <v>-</v>
          </cell>
          <cell r="AO390" t="str">
            <v>-</v>
          </cell>
          <cell r="AP390" t="str">
            <v>-</v>
          </cell>
          <cell r="AQ390" t="str">
            <v>|</v>
          </cell>
        </row>
        <row r="391">
          <cell r="A391" t="str">
            <v>|</v>
          </cell>
          <cell r="B391" t="str">
            <v>26</v>
          </cell>
          <cell r="C391" t="str">
            <v>|</v>
          </cell>
          <cell r="D391" t="str">
            <v>FILTRO CONTRA PO</v>
          </cell>
          <cell r="E391" t="str">
            <v>|</v>
          </cell>
          <cell r="F391">
            <v>0</v>
          </cell>
          <cell r="G391" t="str">
            <v>|</v>
          </cell>
          <cell r="H391">
            <v>0</v>
          </cell>
          <cell r="I391" t="str">
            <v>|</v>
          </cell>
          <cell r="J391">
            <v>1</v>
          </cell>
          <cell r="K391" t="str">
            <v>|</v>
          </cell>
          <cell r="L391">
            <v>0</v>
          </cell>
          <cell r="M391" t="str">
            <v>|</v>
          </cell>
          <cell r="O391" t="str">
            <v>|</v>
          </cell>
          <cell r="Q391" t="str">
            <v>|</v>
          </cell>
          <cell r="S391" t="str">
            <v>|</v>
          </cell>
          <cell r="U391" t="str">
            <v>|</v>
          </cell>
          <cell r="AA391" t="str">
            <v>|</v>
          </cell>
          <cell r="AB391" t="str">
            <v>26</v>
          </cell>
          <cell r="AC391" t="str">
            <v>|</v>
          </cell>
          <cell r="AD391" t="str">
            <v>MATERIAIS CONSUMO :</v>
          </cell>
          <cell r="AE391" t="str">
            <v>|</v>
          </cell>
          <cell r="AG391" t="str">
            <v>|</v>
          </cell>
          <cell r="AH391" t="str">
            <v>REND.(m2/un.)</v>
          </cell>
          <cell r="AI391" t="str">
            <v>|</v>
          </cell>
          <cell r="AK391" t="str">
            <v>|</v>
          </cell>
          <cell r="AM391" t="str">
            <v>|</v>
          </cell>
          <cell r="AO391" t="str">
            <v>|</v>
          </cell>
          <cell r="AP391">
            <v>0</v>
          </cell>
          <cell r="AQ391" t="str">
            <v>|</v>
          </cell>
        </row>
        <row r="392">
          <cell r="A392" t="str">
            <v>|</v>
          </cell>
          <cell r="B392" t="str">
            <v>27</v>
          </cell>
          <cell r="C392" t="str">
            <v>|</v>
          </cell>
          <cell r="D392" t="str">
            <v>MASCARA CONTRA GAS - COMBILOX</v>
          </cell>
          <cell r="E392" t="str">
            <v>|</v>
          </cell>
          <cell r="F392">
            <v>0</v>
          </cell>
          <cell r="G392" t="str">
            <v>|</v>
          </cell>
          <cell r="H392">
            <v>0</v>
          </cell>
          <cell r="I392" t="str">
            <v>|</v>
          </cell>
          <cell r="J392">
            <v>89</v>
          </cell>
          <cell r="K392" t="str">
            <v>|</v>
          </cell>
          <cell r="L392">
            <v>0</v>
          </cell>
          <cell r="M392" t="str">
            <v>|</v>
          </cell>
          <cell r="O392" t="str">
            <v>|</v>
          </cell>
          <cell r="Q392" t="str">
            <v>|</v>
          </cell>
          <cell r="S392" t="str">
            <v>|</v>
          </cell>
          <cell r="U392" t="str">
            <v>|</v>
          </cell>
          <cell r="AA392" t="str">
            <v>|</v>
          </cell>
          <cell r="AB392" t="str">
            <v>27</v>
          </cell>
          <cell r="AC392" t="str">
            <v>|</v>
          </cell>
          <cell r="AE392" t="str">
            <v>|</v>
          </cell>
          <cell r="AG392" t="str">
            <v>|</v>
          </cell>
          <cell r="AH392" t="str">
            <v>--------------</v>
          </cell>
          <cell r="AI392" t="str">
            <v>|</v>
          </cell>
          <cell r="AK392" t="str">
            <v>|</v>
          </cell>
          <cell r="AM392" t="str">
            <v>|</v>
          </cell>
          <cell r="AO392" t="str">
            <v>|</v>
          </cell>
          <cell r="AP392" t="str">
            <v>-</v>
          </cell>
          <cell r="AQ392" t="str">
            <v>|</v>
          </cell>
        </row>
        <row r="393">
          <cell r="A393" t="str">
            <v>|</v>
          </cell>
          <cell r="B393" t="str">
            <v>28</v>
          </cell>
          <cell r="C393" t="str">
            <v>|</v>
          </cell>
          <cell r="D393" t="str">
            <v>FILTRO CONTRA GAS - A 274</v>
          </cell>
          <cell r="E393" t="str">
            <v>|</v>
          </cell>
          <cell r="F393">
            <v>0</v>
          </cell>
          <cell r="G393" t="str">
            <v>|</v>
          </cell>
          <cell r="H393">
            <v>0</v>
          </cell>
          <cell r="I393" t="str">
            <v>|</v>
          </cell>
          <cell r="J393">
            <v>13</v>
          </cell>
          <cell r="K393" t="str">
            <v>|</v>
          </cell>
          <cell r="L393">
            <v>0</v>
          </cell>
          <cell r="M393" t="str">
            <v>|</v>
          </cell>
          <cell r="O393" t="str">
            <v>|</v>
          </cell>
          <cell r="Q393" t="str">
            <v>|</v>
          </cell>
          <cell r="S393" t="str">
            <v>|</v>
          </cell>
          <cell r="U393" t="str">
            <v>|</v>
          </cell>
          <cell r="AA393" t="str">
            <v>|</v>
          </cell>
          <cell r="AB393" t="str">
            <v>28</v>
          </cell>
          <cell r="AC393" t="str">
            <v>|</v>
          </cell>
          <cell r="AD393" t="str">
            <v xml:space="preserve">         ESCOVA COPO BRONZE</v>
          </cell>
          <cell r="AE393" t="str">
            <v>|</v>
          </cell>
          <cell r="AF393" t="str">
            <v>m2/un.</v>
          </cell>
          <cell r="AG393" t="str">
            <v>|</v>
          </cell>
          <cell r="AH393">
            <v>80</v>
          </cell>
          <cell r="AI393" t="str">
            <v>|</v>
          </cell>
          <cell r="AJ393">
            <v>0</v>
          </cell>
          <cell r="AK393" t="str">
            <v>|</v>
          </cell>
          <cell r="AL393">
            <v>13</v>
          </cell>
          <cell r="AM393" t="str">
            <v>|</v>
          </cell>
          <cell r="AN393">
            <v>0</v>
          </cell>
          <cell r="AO393" t="str">
            <v>|</v>
          </cell>
          <cell r="AQ393" t="str">
            <v>|</v>
          </cell>
        </row>
        <row r="394">
          <cell r="A394" t="str">
            <v>|</v>
          </cell>
          <cell r="B394" t="str">
            <v>29</v>
          </cell>
          <cell r="C394" t="str">
            <v>|</v>
          </cell>
          <cell r="D394" t="str">
            <v>PRE-FILTRO</v>
          </cell>
          <cell r="E394" t="str">
            <v>|</v>
          </cell>
          <cell r="F394">
            <v>0</v>
          </cell>
          <cell r="G394" t="str">
            <v>|</v>
          </cell>
          <cell r="H394">
            <v>0</v>
          </cell>
          <cell r="I394" t="str">
            <v>|</v>
          </cell>
          <cell r="J394">
            <v>0.9</v>
          </cell>
          <cell r="K394" t="str">
            <v>|</v>
          </cell>
          <cell r="L394">
            <v>0</v>
          </cell>
          <cell r="M394" t="str">
            <v>|</v>
          </cell>
          <cell r="O394" t="str">
            <v>|</v>
          </cell>
          <cell r="Q394" t="str">
            <v>|</v>
          </cell>
          <cell r="S394" t="str">
            <v>|</v>
          </cell>
          <cell r="U394" t="str">
            <v>|</v>
          </cell>
          <cell r="AA394" t="str">
            <v>|</v>
          </cell>
          <cell r="AB394" t="str">
            <v>29</v>
          </cell>
          <cell r="AC394" t="str">
            <v>|</v>
          </cell>
          <cell r="AD394" t="str">
            <v xml:space="preserve">         JOGO AGULHA BRONZE</v>
          </cell>
          <cell r="AE394" t="str">
            <v>|</v>
          </cell>
          <cell r="AF394" t="str">
            <v>m2/un.</v>
          </cell>
          <cell r="AG394" t="str">
            <v>|</v>
          </cell>
          <cell r="AH394">
            <v>50</v>
          </cell>
          <cell r="AI394" t="str">
            <v>|</v>
          </cell>
          <cell r="AJ394">
            <v>0</v>
          </cell>
          <cell r="AK394" t="str">
            <v>|</v>
          </cell>
          <cell r="AL394">
            <v>5.2</v>
          </cell>
          <cell r="AM394" t="str">
            <v>|</v>
          </cell>
          <cell r="AN394">
            <v>0</v>
          </cell>
          <cell r="AO394" t="str">
            <v>|</v>
          </cell>
          <cell r="AQ394" t="str">
            <v>|</v>
          </cell>
        </row>
        <row r="395">
          <cell r="A395" t="str">
            <v>|</v>
          </cell>
          <cell r="B395" t="str">
            <v>30</v>
          </cell>
          <cell r="C395" t="str">
            <v>|</v>
          </cell>
          <cell r="D395" t="str">
            <v>MASCARA DESCARTAVEL</v>
          </cell>
          <cell r="E395" t="str">
            <v>|</v>
          </cell>
          <cell r="F395">
            <v>30</v>
          </cell>
          <cell r="G395" t="str">
            <v>|</v>
          </cell>
          <cell r="H395">
            <v>120</v>
          </cell>
          <cell r="I395" t="str">
            <v>|</v>
          </cell>
          <cell r="J395">
            <v>1</v>
          </cell>
          <cell r="K395" t="str">
            <v>|</v>
          </cell>
          <cell r="L395">
            <v>120</v>
          </cell>
          <cell r="M395" t="str">
            <v>|</v>
          </cell>
          <cell r="O395" t="str">
            <v>|</v>
          </cell>
          <cell r="Q395" t="str">
            <v>|</v>
          </cell>
          <cell r="S395" t="str">
            <v>|</v>
          </cell>
          <cell r="U395" t="str">
            <v>|</v>
          </cell>
          <cell r="AA395" t="str">
            <v>|</v>
          </cell>
          <cell r="AB395" t="str">
            <v>30</v>
          </cell>
          <cell r="AC395" t="str">
            <v>|</v>
          </cell>
          <cell r="AD395" t="str">
            <v xml:space="preserve">         DISCO DE LIXA</v>
          </cell>
          <cell r="AE395" t="str">
            <v>|</v>
          </cell>
          <cell r="AF395" t="str">
            <v>m2/un.</v>
          </cell>
          <cell r="AG395" t="str">
            <v>|</v>
          </cell>
          <cell r="AH395">
            <v>20</v>
          </cell>
          <cell r="AI395" t="str">
            <v>|</v>
          </cell>
          <cell r="AJ395">
            <v>0</v>
          </cell>
          <cell r="AK395" t="str">
            <v>|</v>
          </cell>
          <cell r="AL395">
            <v>1.75</v>
          </cell>
          <cell r="AM395" t="str">
            <v>|</v>
          </cell>
          <cell r="AN395">
            <v>0</v>
          </cell>
          <cell r="AO395" t="str">
            <v>|</v>
          </cell>
          <cell r="AQ395" t="str">
            <v>|</v>
          </cell>
        </row>
        <row r="396">
          <cell r="A396" t="str">
            <v>|</v>
          </cell>
          <cell r="B396" t="str">
            <v>31</v>
          </cell>
          <cell r="C396" t="str">
            <v>|</v>
          </cell>
          <cell r="D396" t="str">
            <v>MASCARA DE SOLDA</v>
          </cell>
          <cell r="E396" t="str">
            <v>|</v>
          </cell>
          <cell r="F396">
            <v>0</v>
          </cell>
          <cell r="G396" t="str">
            <v>|</v>
          </cell>
          <cell r="H396">
            <v>0</v>
          </cell>
          <cell r="I396" t="str">
            <v>|</v>
          </cell>
          <cell r="J396">
            <v>19</v>
          </cell>
          <cell r="K396" t="str">
            <v>|</v>
          </cell>
          <cell r="L396">
            <v>0</v>
          </cell>
          <cell r="M396" t="str">
            <v>|</v>
          </cell>
          <cell r="O396" t="str">
            <v>|</v>
          </cell>
          <cell r="Q396" t="str">
            <v>|</v>
          </cell>
          <cell r="S396" t="str">
            <v>|</v>
          </cell>
          <cell r="U396" t="str">
            <v>|</v>
          </cell>
          <cell r="AA396" t="str">
            <v>|</v>
          </cell>
          <cell r="AB396" t="str">
            <v>31</v>
          </cell>
          <cell r="AC396" t="str">
            <v>|</v>
          </cell>
          <cell r="AD396" t="str">
            <v xml:space="preserve">         PICADOR DE BRONZE</v>
          </cell>
          <cell r="AE396" t="str">
            <v>|</v>
          </cell>
          <cell r="AF396" t="str">
            <v>m2/un.</v>
          </cell>
          <cell r="AG396" t="str">
            <v>|</v>
          </cell>
          <cell r="AH396">
            <v>50</v>
          </cell>
          <cell r="AI396" t="str">
            <v>|</v>
          </cell>
          <cell r="AJ396">
            <v>0</v>
          </cell>
          <cell r="AK396" t="str">
            <v>|</v>
          </cell>
          <cell r="AL396">
            <v>10</v>
          </cell>
          <cell r="AM396" t="str">
            <v>|</v>
          </cell>
          <cell r="AN396">
            <v>0</v>
          </cell>
          <cell r="AO396" t="str">
            <v>|</v>
          </cell>
          <cell r="AQ396" t="str">
            <v>|</v>
          </cell>
        </row>
        <row r="397">
          <cell r="A397" t="str">
            <v>|</v>
          </cell>
          <cell r="B397" t="str">
            <v>32</v>
          </cell>
          <cell r="C397" t="str">
            <v>|</v>
          </cell>
          <cell r="D397" t="str">
            <v>CAPA DE CHUVA</v>
          </cell>
          <cell r="E397" t="str">
            <v>|</v>
          </cell>
          <cell r="F397">
            <v>0</v>
          </cell>
          <cell r="G397" t="str">
            <v>|</v>
          </cell>
          <cell r="H397">
            <v>0</v>
          </cell>
          <cell r="I397" t="str">
            <v>|</v>
          </cell>
          <cell r="J397">
            <v>9</v>
          </cell>
          <cell r="K397" t="str">
            <v>|</v>
          </cell>
          <cell r="L397">
            <v>0</v>
          </cell>
          <cell r="M397" t="str">
            <v>|</v>
          </cell>
          <cell r="O397" t="str">
            <v>|</v>
          </cell>
          <cell r="Q397" t="str">
            <v>|</v>
          </cell>
          <cell r="S397" t="str">
            <v>|</v>
          </cell>
          <cell r="U397" t="str">
            <v>|</v>
          </cell>
          <cell r="AA397" t="str">
            <v>|</v>
          </cell>
          <cell r="AB397" t="str">
            <v>32</v>
          </cell>
          <cell r="AC397" t="str">
            <v>|</v>
          </cell>
          <cell r="AD397" t="str">
            <v xml:space="preserve">         ESPATULA DE BRONZE</v>
          </cell>
          <cell r="AE397" t="str">
            <v>|</v>
          </cell>
          <cell r="AF397" t="str">
            <v>m2/un.</v>
          </cell>
          <cell r="AG397" t="str">
            <v>|</v>
          </cell>
          <cell r="AH397">
            <v>200</v>
          </cell>
          <cell r="AI397" t="str">
            <v>|</v>
          </cell>
          <cell r="AJ397">
            <v>0</v>
          </cell>
          <cell r="AK397" t="str">
            <v>|</v>
          </cell>
          <cell r="AL397">
            <v>13</v>
          </cell>
          <cell r="AM397" t="str">
            <v>|</v>
          </cell>
          <cell r="AN397">
            <v>0</v>
          </cell>
          <cell r="AO397" t="str">
            <v>|</v>
          </cell>
          <cell r="AQ397" t="str">
            <v>|</v>
          </cell>
        </row>
        <row r="398">
          <cell r="A398" t="str">
            <v>|</v>
          </cell>
          <cell r="B398" t="str">
            <v>33</v>
          </cell>
          <cell r="C398" t="str">
            <v>|</v>
          </cell>
          <cell r="D398" t="str">
            <v>PROTETOR AURICULAR FONE</v>
          </cell>
          <cell r="E398" t="str">
            <v>|</v>
          </cell>
          <cell r="F398">
            <v>0</v>
          </cell>
          <cell r="G398" t="str">
            <v>|</v>
          </cell>
          <cell r="H398">
            <v>0</v>
          </cell>
          <cell r="I398" t="str">
            <v>|</v>
          </cell>
          <cell r="J398">
            <v>9.8000000000000007</v>
          </cell>
          <cell r="K398" t="str">
            <v>|</v>
          </cell>
          <cell r="L398">
            <v>0</v>
          </cell>
          <cell r="M398" t="str">
            <v>|</v>
          </cell>
          <cell r="O398" t="str">
            <v>|</v>
          </cell>
          <cell r="Q398" t="str">
            <v>|</v>
          </cell>
          <cell r="S398" t="str">
            <v>|</v>
          </cell>
          <cell r="U398" t="str">
            <v>|</v>
          </cell>
          <cell r="AA398" t="str">
            <v>|</v>
          </cell>
          <cell r="AB398" t="str">
            <v>33</v>
          </cell>
          <cell r="AC398" t="str">
            <v>|</v>
          </cell>
          <cell r="AD398" t="str">
            <v xml:space="preserve">         ESCOVA BRONZE C/CABO</v>
          </cell>
          <cell r="AE398" t="str">
            <v>|</v>
          </cell>
          <cell r="AF398" t="str">
            <v>m2/un.</v>
          </cell>
          <cell r="AG398" t="str">
            <v>|</v>
          </cell>
          <cell r="AH398">
            <v>100</v>
          </cell>
          <cell r="AI398" t="str">
            <v>|</v>
          </cell>
          <cell r="AJ398">
            <v>0</v>
          </cell>
          <cell r="AK398" t="str">
            <v>|</v>
          </cell>
          <cell r="AL398">
            <v>2.75</v>
          </cell>
          <cell r="AM398" t="str">
            <v>|</v>
          </cell>
          <cell r="AN398">
            <v>0</v>
          </cell>
          <cell r="AO398" t="str">
            <v>|</v>
          </cell>
          <cell r="AQ398" t="str">
            <v>|</v>
          </cell>
        </row>
        <row r="399">
          <cell r="A399" t="str">
            <v>|</v>
          </cell>
          <cell r="B399" t="str">
            <v>34</v>
          </cell>
          <cell r="C399" t="str">
            <v>|</v>
          </cell>
          <cell r="D399" t="str">
            <v>PROTETOR AURICULAR PLUG</v>
          </cell>
          <cell r="E399" t="str">
            <v>|</v>
          </cell>
          <cell r="F399">
            <v>54</v>
          </cell>
          <cell r="G399" t="str">
            <v>|</v>
          </cell>
          <cell r="H399">
            <v>216</v>
          </cell>
          <cell r="I399" t="str">
            <v>|</v>
          </cell>
          <cell r="J399">
            <v>1.2</v>
          </cell>
          <cell r="K399" t="str">
            <v>|</v>
          </cell>
          <cell r="L399">
            <v>259.2</v>
          </cell>
          <cell r="M399" t="str">
            <v>|</v>
          </cell>
          <cell r="O399" t="str">
            <v>|</v>
          </cell>
          <cell r="Q399" t="str">
            <v>|</v>
          </cell>
          <cell r="S399" t="str">
            <v>|</v>
          </cell>
          <cell r="U399" t="str">
            <v>|</v>
          </cell>
          <cell r="AA399" t="str">
            <v>|</v>
          </cell>
          <cell r="AB399" t="str">
            <v>34</v>
          </cell>
          <cell r="AC399" t="str">
            <v>|</v>
          </cell>
          <cell r="AD399" t="str">
            <v xml:space="preserve">         RASPADORES DE ACO</v>
          </cell>
          <cell r="AE399" t="str">
            <v>|</v>
          </cell>
          <cell r="AF399" t="str">
            <v>m2/un.</v>
          </cell>
          <cell r="AG399" t="str">
            <v>|</v>
          </cell>
          <cell r="AH399">
            <v>1000</v>
          </cell>
          <cell r="AI399" t="str">
            <v>|</v>
          </cell>
          <cell r="AJ399">
            <v>0</v>
          </cell>
          <cell r="AK399" t="str">
            <v>|</v>
          </cell>
          <cell r="AL399">
            <v>2.8</v>
          </cell>
          <cell r="AM399" t="str">
            <v>|</v>
          </cell>
          <cell r="AN399">
            <v>0</v>
          </cell>
          <cell r="AO399" t="str">
            <v>|</v>
          </cell>
          <cell r="AQ399" t="str">
            <v>|</v>
          </cell>
        </row>
        <row r="400">
          <cell r="A400" t="str">
            <v>|</v>
          </cell>
          <cell r="B400" t="str">
            <v>35</v>
          </cell>
          <cell r="C400" t="str">
            <v>|</v>
          </cell>
          <cell r="D400" t="str">
            <v>CINTO DE SEGURANCA - C. CIVIL</v>
          </cell>
          <cell r="E400" t="str">
            <v>|</v>
          </cell>
          <cell r="F400">
            <v>0</v>
          </cell>
          <cell r="G400" t="str">
            <v>|</v>
          </cell>
          <cell r="H400">
            <v>10</v>
          </cell>
          <cell r="I400" t="str">
            <v>|</v>
          </cell>
          <cell r="J400">
            <v>38</v>
          </cell>
          <cell r="K400" t="str">
            <v>|</v>
          </cell>
          <cell r="L400">
            <v>380</v>
          </cell>
          <cell r="M400" t="str">
            <v>|</v>
          </cell>
          <cell r="O400" t="str">
            <v>|</v>
          </cell>
          <cell r="Q400" t="str">
            <v>|</v>
          </cell>
          <cell r="S400" t="str">
            <v>|</v>
          </cell>
          <cell r="U400" t="str">
            <v>|</v>
          </cell>
          <cell r="AA400" t="str">
            <v>|</v>
          </cell>
          <cell r="AB400" t="str">
            <v>35</v>
          </cell>
          <cell r="AC400" t="str">
            <v>|</v>
          </cell>
          <cell r="AE400" t="str">
            <v>|</v>
          </cell>
          <cell r="AG400" t="str">
            <v>|</v>
          </cell>
          <cell r="AI400" t="str">
            <v>|</v>
          </cell>
          <cell r="AJ400">
            <v>0</v>
          </cell>
          <cell r="AK400" t="str">
            <v>|</v>
          </cell>
          <cell r="AL400">
            <v>0</v>
          </cell>
          <cell r="AM400" t="str">
            <v>|</v>
          </cell>
          <cell r="AN400">
            <v>0</v>
          </cell>
          <cell r="AO400" t="str">
            <v>|</v>
          </cell>
          <cell r="AQ400" t="str">
            <v>|</v>
          </cell>
        </row>
        <row r="401">
          <cell r="A401" t="str">
            <v>|</v>
          </cell>
          <cell r="B401" t="str">
            <v>36</v>
          </cell>
          <cell r="C401" t="str">
            <v>|</v>
          </cell>
          <cell r="D401" t="str">
            <v>CINTO DE SEGURANCA - PARAQ.</v>
          </cell>
          <cell r="E401" t="str">
            <v>|</v>
          </cell>
          <cell r="F401">
            <v>0</v>
          </cell>
          <cell r="G401" t="str">
            <v>|</v>
          </cell>
          <cell r="H401">
            <v>0</v>
          </cell>
          <cell r="I401" t="str">
            <v>|</v>
          </cell>
          <cell r="J401">
            <v>29</v>
          </cell>
          <cell r="K401" t="str">
            <v>|</v>
          </cell>
          <cell r="L401">
            <v>0</v>
          </cell>
          <cell r="M401" t="str">
            <v>|</v>
          </cell>
          <cell r="O401" t="str">
            <v>|</v>
          </cell>
          <cell r="Q401" t="str">
            <v>|</v>
          </cell>
          <cell r="S401" t="str">
            <v>|</v>
          </cell>
          <cell r="U401" t="str">
            <v>|</v>
          </cell>
          <cell r="AA401" t="str">
            <v>|</v>
          </cell>
          <cell r="AB401" t="str">
            <v>36</v>
          </cell>
          <cell r="AC401" t="str">
            <v>|</v>
          </cell>
          <cell r="AE401" t="str">
            <v>|</v>
          </cell>
          <cell r="AG401" t="str">
            <v>|</v>
          </cell>
          <cell r="AI401" t="str">
            <v>|</v>
          </cell>
          <cell r="AJ401">
            <v>0</v>
          </cell>
          <cell r="AK401" t="str">
            <v>|</v>
          </cell>
          <cell r="AL401">
            <v>0</v>
          </cell>
          <cell r="AM401" t="str">
            <v>|</v>
          </cell>
          <cell r="AN401">
            <v>0</v>
          </cell>
          <cell r="AO401" t="str">
            <v>|</v>
          </cell>
          <cell r="AQ401" t="str">
            <v>|</v>
          </cell>
        </row>
        <row r="402">
          <cell r="A402" t="str">
            <v>|</v>
          </cell>
          <cell r="B402" t="str">
            <v>37</v>
          </cell>
          <cell r="C402" t="str">
            <v>|</v>
          </cell>
          <cell r="D402" t="str">
            <v>TRAVA QUEDAS</v>
          </cell>
          <cell r="E402" t="str">
            <v>|</v>
          </cell>
          <cell r="F402">
            <v>0</v>
          </cell>
          <cell r="G402" t="str">
            <v>|</v>
          </cell>
          <cell r="H402">
            <v>0</v>
          </cell>
          <cell r="I402" t="str">
            <v>|</v>
          </cell>
          <cell r="J402">
            <v>350</v>
          </cell>
          <cell r="K402" t="str">
            <v>|</v>
          </cell>
          <cell r="L402">
            <v>0</v>
          </cell>
          <cell r="M402" t="str">
            <v>|</v>
          </cell>
          <cell r="O402" t="str">
            <v>|</v>
          </cell>
          <cell r="Q402" t="str">
            <v>|</v>
          </cell>
          <cell r="S402" t="str">
            <v>|</v>
          </cell>
          <cell r="U402" t="str">
            <v>|</v>
          </cell>
          <cell r="AA402" t="str">
            <v>|</v>
          </cell>
          <cell r="AB402" t="str">
            <v>37</v>
          </cell>
          <cell r="AC402" t="str">
            <v>|</v>
          </cell>
          <cell r="AE402" t="str">
            <v>|</v>
          </cell>
          <cell r="AG402" t="str">
            <v>|</v>
          </cell>
          <cell r="AI402" t="str">
            <v>|</v>
          </cell>
          <cell r="AJ402">
            <v>0</v>
          </cell>
          <cell r="AK402" t="str">
            <v>|</v>
          </cell>
          <cell r="AL402">
            <v>0</v>
          </cell>
          <cell r="AM402" t="str">
            <v>|</v>
          </cell>
          <cell r="AN402">
            <v>0</v>
          </cell>
          <cell r="AO402" t="str">
            <v>|</v>
          </cell>
          <cell r="AQ402" t="str">
            <v>|</v>
          </cell>
        </row>
        <row r="403">
          <cell r="A403" t="str">
            <v>|</v>
          </cell>
          <cell r="B403" t="str">
            <v>38</v>
          </cell>
          <cell r="C403" t="str">
            <v>|</v>
          </cell>
          <cell r="D403" t="str">
            <v>** E.P.I'S P/ MERGULHO **</v>
          </cell>
          <cell r="E403" t="str">
            <v>|</v>
          </cell>
          <cell r="G403" t="str">
            <v>|</v>
          </cell>
          <cell r="I403" t="str">
            <v>|</v>
          </cell>
          <cell r="K403" t="str">
            <v>|</v>
          </cell>
          <cell r="L403">
            <v>0</v>
          </cell>
          <cell r="M403" t="str">
            <v>|</v>
          </cell>
          <cell r="O403" t="str">
            <v>|</v>
          </cell>
          <cell r="Q403" t="str">
            <v>|</v>
          </cell>
          <cell r="S403" t="str">
            <v>|</v>
          </cell>
          <cell r="U403" t="str">
            <v>|</v>
          </cell>
          <cell r="AA403" t="str">
            <v>|</v>
          </cell>
          <cell r="AB403" t="str">
            <v>38</v>
          </cell>
          <cell r="AC403" t="str">
            <v>|</v>
          </cell>
          <cell r="AE403" t="str">
            <v>|</v>
          </cell>
          <cell r="AG403" t="str">
            <v>|</v>
          </cell>
          <cell r="AI403" t="str">
            <v>|</v>
          </cell>
          <cell r="AJ403">
            <v>0</v>
          </cell>
          <cell r="AK403" t="str">
            <v>|</v>
          </cell>
          <cell r="AL403">
            <v>0</v>
          </cell>
          <cell r="AM403" t="str">
            <v>|</v>
          </cell>
          <cell r="AN403">
            <v>0</v>
          </cell>
          <cell r="AO403" t="str">
            <v>|</v>
          </cell>
          <cell r="AQ403" t="str">
            <v>|</v>
          </cell>
        </row>
        <row r="404">
          <cell r="A404" t="str">
            <v>|</v>
          </cell>
          <cell r="B404" t="str">
            <v>39</v>
          </cell>
          <cell r="C404" t="str">
            <v>|</v>
          </cell>
          <cell r="D404" t="str">
            <v xml:space="preserve">   MASCARA MERGULHO</v>
          </cell>
          <cell r="E404" t="str">
            <v>|</v>
          </cell>
          <cell r="F404">
            <v>0</v>
          </cell>
          <cell r="G404" t="str">
            <v>|</v>
          </cell>
          <cell r="H404">
            <v>0</v>
          </cell>
          <cell r="I404" t="str">
            <v>|</v>
          </cell>
          <cell r="J404">
            <v>40.89</v>
          </cell>
          <cell r="K404" t="str">
            <v>|</v>
          </cell>
          <cell r="L404">
            <v>0</v>
          </cell>
          <cell r="M404" t="str">
            <v>|</v>
          </cell>
          <cell r="O404" t="str">
            <v>|</v>
          </cell>
          <cell r="Q404" t="str">
            <v>|</v>
          </cell>
          <cell r="S404" t="str">
            <v>|</v>
          </cell>
          <cell r="U404" t="str">
            <v>|</v>
          </cell>
          <cell r="AA404" t="str">
            <v>|</v>
          </cell>
          <cell r="AB404" t="str">
            <v>39</v>
          </cell>
          <cell r="AC404" t="str">
            <v>|</v>
          </cell>
          <cell r="AD404" t="str">
            <v>-----------------------------</v>
          </cell>
          <cell r="AE404" t="str">
            <v>-</v>
          </cell>
          <cell r="AF404" t="str">
            <v>------</v>
          </cell>
          <cell r="AG404" t="str">
            <v>-</v>
          </cell>
          <cell r="AH404" t="str">
            <v>--------------</v>
          </cell>
          <cell r="AI404" t="str">
            <v>-</v>
          </cell>
          <cell r="AJ404" t="str">
            <v>--------------</v>
          </cell>
          <cell r="AK404" t="str">
            <v>-</v>
          </cell>
          <cell r="AL404" t="str">
            <v>--------------</v>
          </cell>
          <cell r="AM404" t="str">
            <v>-</v>
          </cell>
          <cell r="AN404" t="str">
            <v>-</v>
          </cell>
          <cell r="AO404" t="str">
            <v>-</v>
          </cell>
          <cell r="AP404" t="str">
            <v>-</v>
          </cell>
          <cell r="AQ404" t="str">
            <v>|</v>
          </cell>
        </row>
        <row r="405">
          <cell r="A405" t="str">
            <v>|</v>
          </cell>
          <cell r="B405" t="str">
            <v>40</v>
          </cell>
          <cell r="C405" t="str">
            <v>|</v>
          </cell>
          <cell r="D405" t="str">
            <v xml:space="preserve">   NADADEIRAS (par)</v>
          </cell>
          <cell r="E405" t="str">
            <v>|</v>
          </cell>
          <cell r="F405">
            <v>0</v>
          </cell>
          <cell r="G405" t="str">
            <v>|</v>
          </cell>
          <cell r="H405">
            <v>0</v>
          </cell>
          <cell r="I405" t="str">
            <v>|</v>
          </cell>
          <cell r="J405">
            <v>63</v>
          </cell>
          <cell r="K405" t="str">
            <v>|</v>
          </cell>
          <cell r="L405">
            <v>0</v>
          </cell>
          <cell r="M405" t="str">
            <v>|</v>
          </cell>
          <cell r="O405" t="str">
            <v>|</v>
          </cell>
          <cell r="Q405" t="str">
            <v>|</v>
          </cell>
          <cell r="S405" t="str">
            <v>|</v>
          </cell>
          <cell r="U405" t="str">
            <v>|</v>
          </cell>
          <cell r="AA405" t="str">
            <v>|</v>
          </cell>
          <cell r="AB405" t="str">
            <v>40</v>
          </cell>
          <cell r="AC405" t="str">
            <v>|</v>
          </cell>
          <cell r="AD405" t="str">
            <v>EQUIP./FERRAM./MAT. REPOS. :</v>
          </cell>
          <cell r="AE405" t="str">
            <v>|</v>
          </cell>
          <cell r="AG405" t="str">
            <v>|</v>
          </cell>
          <cell r="AI405" t="str">
            <v>|</v>
          </cell>
          <cell r="AK405" t="str">
            <v>|</v>
          </cell>
          <cell r="AM405" t="str">
            <v>|</v>
          </cell>
          <cell r="AO405" t="str">
            <v>|</v>
          </cell>
          <cell r="AP405">
            <v>0</v>
          </cell>
          <cell r="AQ405" t="str">
            <v>|</v>
          </cell>
        </row>
        <row r="406">
          <cell r="A406" t="str">
            <v>|</v>
          </cell>
          <cell r="B406" t="str">
            <v>41</v>
          </cell>
          <cell r="C406" t="str">
            <v>|</v>
          </cell>
          <cell r="D406" t="str">
            <v xml:space="preserve">   CALCA DE NEOPRENE</v>
          </cell>
          <cell r="E406" t="str">
            <v>|</v>
          </cell>
          <cell r="F406">
            <v>0</v>
          </cell>
          <cell r="G406" t="str">
            <v>|</v>
          </cell>
          <cell r="H406">
            <v>0</v>
          </cell>
          <cell r="I406" t="str">
            <v>|</v>
          </cell>
          <cell r="J406">
            <v>140</v>
          </cell>
          <cell r="K406" t="str">
            <v>|</v>
          </cell>
          <cell r="L406">
            <v>0</v>
          </cell>
          <cell r="M406" t="str">
            <v>|</v>
          </cell>
          <cell r="O406" t="str">
            <v>|</v>
          </cell>
          <cell r="Q406" t="str">
            <v>|</v>
          </cell>
          <cell r="S406" t="str">
            <v>|</v>
          </cell>
          <cell r="U406" t="str">
            <v>|</v>
          </cell>
          <cell r="AA406" t="str">
            <v>|</v>
          </cell>
          <cell r="AB406" t="str">
            <v>41</v>
          </cell>
          <cell r="AC406" t="str">
            <v>|</v>
          </cell>
          <cell r="AD406" t="str">
            <v xml:space="preserve">      LIXADEIRA PNEUMATICA</v>
          </cell>
          <cell r="AE406" t="str">
            <v>|</v>
          </cell>
          <cell r="AF406" t="str">
            <v>un/mes</v>
          </cell>
          <cell r="AG406" t="str">
            <v>|</v>
          </cell>
          <cell r="AH406">
            <v>0</v>
          </cell>
          <cell r="AI406" t="str">
            <v>|</v>
          </cell>
          <cell r="AJ406">
            <v>64</v>
          </cell>
          <cell r="AK406" t="str">
            <v>|</v>
          </cell>
          <cell r="AL406">
            <v>0</v>
          </cell>
          <cell r="AM406" t="str">
            <v>|</v>
          </cell>
          <cell r="AN406">
            <v>0</v>
          </cell>
          <cell r="AO406" t="str">
            <v>|</v>
          </cell>
          <cell r="AP406" t="str">
            <v>-</v>
          </cell>
          <cell r="AQ406" t="str">
            <v>|</v>
          </cell>
        </row>
        <row r="407">
          <cell r="A407" t="str">
            <v>|</v>
          </cell>
          <cell r="B407" t="str">
            <v>42</v>
          </cell>
          <cell r="C407" t="str">
            <v>|</v>
          </cell>
          <cell r="D407" t="str">
            <v xml:space="preserve">   JAQUETA DE NEOPRENE</v>
          </cell>
          <cell r="E407" t="str">
            <v>|</v>
          </cell>
          <cell r="F407">
            <v>0</v>
          </cell>
          <cell r="G407" t="str">
            <v>|</v>
          </cell>
          <cell r="H407">
            <v>0</v>
          </cell>
          <cell r="I407" t="str">
            <v>|</v>
          </cell>
          <cell r="J407">
            <v>130</v>
          </cell>
          <cell r="K407" t="str">
            <v>|</v>
          </cell>
          <cell r="L407">
            <v>0</v>
          </cell>
          <cell r="M407" t="str">
            <v>|</v>
          </cell>
          <cell r="O407" t="str">
            <v>|</v>
          </cell>
          <cell r="Q407" t="str">
            <v>|</v>
          </cell>
          <cell r="S407" t="str">
            <v>|</v>
          </cell>
          <cell r="U407" t="str">
            <v>|</v>
          </cell>
          <cell r="AA407" t="str">
            <v>|</v>
          </cell>
          <cell r="AB407" t="str">
            <v>42</v>
          </cell>
          <cell r="AC407" t="str">
            <v>|</v>
          </cell>
          <cell r="AD407" t="str">
            <v xml:space="preserve">      PISTOLA DE AGULHAS</v>
          </cell>
          <cell r="AE407" t="str">
            <v>|</v>
          </cell>
          <cell r="AF407" t="str">
            <v>un/mes</v>
          </cell>
          <cell r="AG407" t="str">
            <v>|</v>
          </cell>
          <cell r="AH407">
            <v>0</v>
          </cell>
          <cell r="AI407" t="str">
            <v>|</v>
          </cell>
          <cell r="AJ407">
            <v>72</v>
          </cell>
          <cell r="AK407" t="str">
            <v>|</v>
          </cell>
          <cell r="AL407">
            <v>0</v>
          </cell>
          <cell r="AM407" t="str">
            <v>|</v>
          </cell>
          <cell r="AN407">
            <v>0</v>
          </cell>
          <cell r="AO407" t="str">
            <v>|</v>
          </cell>
          <cell r="AQ407" t="str">
            <v>|</v>
          </cell>
        </row>
        <row r="408">
          <cell r="A408" t="str">
            <v>|</v>
          </cell>
          <cell r="B408" t="str">
            <v>43</v>
          </cell>
          <cell r="C408" t="str">
            <v>|</v>
          </cell>
          <cell r="D408" t="str">
            <v xml:space="preserve">   CAPUZ DE NEOPRENE</v>
          </cell>
          <cell r="E408" t="str">
            <v>|</v>
          </cell>
          <cell r="F408">
            <v>0</v>
          </cell>
          <cell r="G408" t="str">
            <v>|</v>
          </cell>
          <cell r="H408">
            <v>0</v>
          </cell>
          <cell r="I408" t="str">
            <v>|</v>
          </cell>
          <cell r="J408">
            <v>30</v>
          </cell>
          <cell r="K408" t="str">
            <v>|</v>
          </cell>
          <cell r="L408">
            <v>0</v>
          </cell>
          <cell r="M408" t="str">
            <v>|</v>
          </cell>
          <cell r="O408" t="str">
            <v>|</v>
          </cell>
          <cell r="Q408" t="str">
            <v>|</v>
          </cell>
          <cell r="S408" t="str">
            <v>|</v>
          </cell>
          <cell r="U408" t="str">
            <v>|</v>
          </cell>
          <cell r="AA408" t="str">
            <v>|</v>
          </cell>
          <cell r="AB408" t="str">
            <v>43</v>
          </cell>
          <cell r="AC408" t="str">
            <v>|</v>
          </cell>
          <cell r="AE408" t="str">
            <v>|</v>
          </cell>
          <cell r="AG408" t="str">
            <v>|</v>
          </cell>
          <cell r="AI408" t="str">
            <v>|</v>
          </cell>
          <cell r="AK408" t="str">
            <v>|</v>
          </cell>
          <cell r="AL408">
            <v>0</v>
          </cell>
          <cell r="AM408" t="str">
            <v>|</v>
          </cell>
          <cell r="AN408">
            <v>0</v>
          </cell>
          <cell r="AO408" t="str">
            <v>|</v>
          </cell>
          <cell r="AQ408" t="str">
            <v>|</v>
          </cell>
        </row>
        <row r="409">
          <cell r="A409" t="str">
            <v>|</v>
          </cell>
          <cell r="B409" t="str">
            <v>44</v>
          </cell>
          <cell r="C409" t="str">
            <v>|</v>
          </cell>
          <cell r="D409" t="str">
            <v xml:space="preserve">   RESPIRADOR</v>
          </cell>
          <cell r="E409" t="str">
            <v>|</v>
          </cell>
          <cell r="F409">
            <v>0</v>
          </cell>
          <cell r="G409" t="str">
            <v>|</v>
          </cell>
          <cell r="H409">
            <v>0</v>
          </cell>
          <cell r="I409" t="str">
            <v>|</v>
          </cell>
          <cell r="J409">
            <v>165</v>
          </cell>
          <cell r="K409" t="str">
            <v>|</v>
          </cell>
          <cell r="L409">
            <v>0</v>
          </cell>
          <cell r="M409" t="str">
            <v>|</v>
          </cell>
          <cell r="O409" t="str">
            <v>|</v>
          </cell>
          <cell r="Q409" t="str">
            <v>|</v>
          </cell>
          <cell r="S409" t="str">
            <v>|</v>
          </cell>
          <cell r="U409" t="str">
            <v>|</v>
          </cell>
          <cell r="AA409" t="str">
            <v>|</v>
          </cell>
          <cell r="AB409" t="str">
            <v>44</v>
          </cell>
          <cell r="AC409" t="str">
            <v>|</v>
          </cell>
          <cell r="AE409" t="str">
            <v>|</v>
          </cell>
          <cell r="AG409" t="str">
            <v>|</v>
          </cell>
          <cell r="AI409" t="str">
            <v>|</v>
          </cell>
          <cell r="AK409" t="str">
            <v>|</v>
          </cell>
          <cell r="AL409">
            <v>0</v>
          </cell>
          <cell r="AM409" t="str">
            <v>|</v>
          </cell>
          <cell r="AN409">
            <v>0</v>
          </cell>
          <cell r="AO409" t="str">
            <v>|</v>
          </cell>
          <cell r="AQ409" t="str">
            <v>|</v>
          </cell>
        </row>
        <row r="410">
          <cell r="A410" t="str">
            <v>|</v>
          </cell>
          <cell r="B410" t="str">
            <v>45</v>
          </cell>
          <cell r="C410" t="str">
            <v>|</v>
          </cell>
          <cell r="D410" t="str">
            <v xml:space="preserve">   VALVULA RESPIRACAO</v>
          </cell>
          <cell r="E410" t="str">
            <v>|</v>
          </cell>
          <cell r="F410">
            <v>0</v>
          </cell>
          <cell r="G410" t="str">
            <v>|</v>
          </cell>
          <cell r="H410">
            <v>0</v>
          </cell>
          <cell r="I410" t="str">
            <v>|</v>
          </cell>
          <cell r="J410">
            <v>88</v>
          </cell>
          <cell r="K410" t="str">
            <v>|</v>
          </cell>
          <cell r="L410">
            <v>0</v>
          </cell>
          <cell r="M410" t="str">
            <v>|</v>
          </cell>
          <cell r="O410" t="str">
            <v>|</v>
          </cell>
          <cell r="Q410" t="str">
            <v>|</v>
          </cell>
          <cell r="S410" t="str">
            <v>|</v>
          </cell>
          <cell r="U410" t="str">
            <v>|</v>
          </cell>
          <cell r="AA410" t="str">
            <v>|</v>
          </cell>
          <cell r="AB410" t="str">
            <v>45</v>
          </cell>
          <cell r="AC410" t="str">
            <v>|</v>
          </cell>
          <cell r="AE410" t="str">
            <v>|</v>
          </cell>
          <cell r="AG410" t="str">
            <v>|</v>
          </cell>
          <cell r="AI410" t="str">
            <v>|</v>
          </cell>
          <cell r="AK410" t="str">
            <v>|</v>
          </cell>
          <cell r="AL410">
            <v>0</v>
          </cell>
          <cell r="AM410" t="str">
            <v>|</v>
          </cell>
          <cell r="AN410">
            <v>0</v>
          </cell>
          <cell r="AO410" t="str">
            <v>|</v>
          </cell>
          <cell r="AQ410" t="str">
            <v>|</v>
          </cell>
        </row>
        <row r="411">
          <cell r="A411" t="str">
            <v>|</v>
          </cell>
          <cell r="B411" t="str">
            <v>46</v>
          </cell>
          <cell r="C411" t="str">
            <v>|</v>
          </cell>
          <cell r="D411" t="str">
            <v xml:space="preserve">   CINTO P/ PESOS</v>
          </cell>
          <cell r="E411" t="str">
            <v>|</v>
          </cell>
          <cell r="F411">
            <v>0</v>
          </cell>
          <cell r="G411" t="str">
            <v>|</v>
          </cell>
          <cell r="H411">
            <v>0</v>
          </cell>
          <cell r="I411" t="str">
            <v>|</v>
          </cell>
          <cell r="J411">
            <v>14.9</v>
          </cell>
          <cell r="K411" t="str">
            <v>|</v>
          </cell>
          <cell r="L411">
            <v>0</v>
          </cell>
          <cell r="M411" t="str">
            <v>|</v>
          </cell>
          <cell r="O411" t="str">
            <v>|</v>
          </cell>
          <cell r="Q411" t="str">
            <v>|</v>
          </cell>
          <cell r="S411" t="str">
            <v>|</v>
          </cell>
          <cell r="U411" t="str">
            <v>|</v>
          </cell>
          <cell r="AA411" t="str">
            <v>|</v>
          </cell>
          <cell r="AB411" t="str">
            <v>46</v>
          </cell>
          <cell r="AC411" t="str">
            <v>|</v>
          </cell>
          <cell r="AE411" t="str">
            <v>|</v>
          </cell>
          <cell r="AG411" t="str">
            <v>|</v>
          </cell>
          <cell r="AI411" t="str">
            <v>|</v>
          </cell>
          <cell r="AK411" t="str">
            <v>|</v>
          </cell>
          <cell r="AL411">
            <v>0</v>
          </cell>
          <cell r="AM411" t="str">
            <v>|</v>
          </cell>
          <cell r="AN411">
            <v>0</v>
          </cell>
          <cell r="AO411" t="str">
            <v>|</v>
          </cell>
          <cell r="AQ411" t="str">
            <v>|</v>
          </cell>
        </row>
        <row r="412">
          <cell r="A412" t="str">
            <v>|</v>
          </cell>
          <cell r="B412" t="str">
            <v>47</v>
          </cell>
          <cell r="C412" t="str">
            <v>|</v>
          </cell>
          <cell r="D412" t="str">
            <v xml:space="preserve">   PESOS DE CHUMBO (Kg)</v>
          </cell>
          <cell r="E412" t="str">
            <v>|</v>
          </cell>
          <cell r="F412">
            <v>0</v>
          </cell>
          <cell r="G412" t="str">
            <v>|</v>
          </cell>
          <cell r="H412">
            <v>0</v>
          </cell>
          <cell r="I412" t="str">
            <v>|</v>
          </cell>
          <cell r="J412">
            <v>3.86</v>
          </cell>
          <cell r="K412" t="str">
            <v>|</v>
          </cell>
          <cell r="L412">
            <v>0</v>
          </cell>
          <cell r="M412" t="str">
            <v>|</v>
          </cell>
          <cell r="O412" t="str">
            <v>|</v>
          </cell>
          <cell r="Q412" t="str">
            <v>|</v>
          </cell>
          <cell r="S412" t="str">
            <v>|</v>
          </cell>
          <cell r="U412" t="str">
            <v>|</v>
          </cell>
          <cell r="AA412" t="str">
            <v>|</v>
          </cell>
          <cell r="AB412" t="str">
            <v>47</v>
          </cell>
          <cell r="AC412" t="str">
            <v>|</v>
          </cell>
          <cell r="AE412" t="str">
            <v>|</v>
          </cell>
          <cell r="AG412" t="str">
            <v>|</v>
          </cell>
          <cell r="AI412" t="str">
            <v>|</v>
          </cell>
          <cell r="AK412" t="str">
            <v>|</v>
          </cell>
          <cell r="AL412">
            <v>0</v>
          </cell>
          <cell r="AM412" t="str">
            <v>|</v>
          </cell>
          <cell r="AN412">
            <v>0</v>
          </cell>
          <cell r="AO412" t="str">
            <v>|</v>
          </cell>
          <cell r="AQ412" t="str">
            <v>|</v>
          </cell>
        </row>
        <row r="413">
          <cell r="A413" t="str">
            <v>|</v>
          </cell>
          <cell r="B413" t="str">
            <v>48</v>
          </cell>
          <cell r="C413" t="str">
            <v>|</v>
          </cell>
          <cell r="D413" t="str">
            <v xml:space="preserve">   COLETES SALVA-VIDAS</v>
          </cell>
          <cell r="E413" t="str">
            <v>|</v>
          </cell>
          <cell r="F413">
            <v>0</v>
          </cell>
          <cell r="G413" t="str">
            <v>|</v>
          </cell>
          <cell r="H413">
            <v>12</v>
          </cell>
          <cell r="I413" t="str">
            <v>|</v>
          </cell>
          <cell r="J413">
            <v>284</v>
          </cell>
          <cell r="K413" t="str">
            <v>|</v>
          </cell>
          <cell r="L413">
            <v>3408</v>
          </cell>
          <cell r="M413" t="str">
            <v>|</v>
          </cell>
          <cell r="O413" t="str">
            <v>|</v>
          </cell>
          <cell r="Q413" t="str">
            <v>|</v>
          </cell>
          <cell r="S413" t="str">
            <v>|</v>
          </cell>
          <cell r="U413" t="str">
            <v>|</v>
          </cell>
          <cell r="AA413" t="str">
            <v>|</v>
          </cell>
          <cell r="AB413" t="str">
            <v>48</v>
          </cell>
          <cell r="AC413" t="str">
            <v>|</v>
          </cell>
          <cell r="AE413" t="str">
            <v>|</v>
          </cell>
          <cell r="AG413" t="str">
            <v>|</v>
          </cell>
          <cell r="AI413" t="str">
            <v>|</v>
          </cell>
          <cell r="AK413" t="str">
            <v>|</v>
          </cell>
          <cell r="AL413">
            <v>0</v>
          </cell>
          <cell r="AM413" t="str">
            <v>|</v>
          </cell>
          <cell r="AN413">
            <v>0</v>
          </cell>
          <cell r="AO413" t="str">
            <v>|</v>
          </cell>
          <cell r="AQ413" t="str">
            <v>|</v>
          </cell>
        </row>
        <row r="414">
          <cell r="A414" t="str">
            <v>|</v>
          </cell>
          <cell r="B414" t="str">
            <v>49</v>
          </cell>
          <cell r="C414" t="str">
            <v>|</v>
          </cell>
          <cell r="D414" t="str">
            <v xml:space="preserve">   BOIA CIRCULAR</v>
          </cell>
          <cell r="E414" t="str">
            <v>|</v>
          </cell>
          <cell r="F414">
            <v>0</v>
          </cell>
          <cell r="G414" t="str">
            <v>|</v>
          </cell>
          <cell r="H414">
            <v>3</v>
          </cell>
          <cell r="I414" t="str">
            <v>|</v>
          </cell>
          <cell r="J414">
            <v>284</v>
          </cell>
          <cell r="K414" t="str">
            <v>|</v>
          </cell>
          <cell r="L414">
            <v>852</v>
          </cell>
          <cell r="M414" t="str">
            <v>|</v>
          </cell>
          <cell r="O414" t="str">
            <v>|</v>
          </cell>
          <cell r="Q414" t="str">
            <v>|</v>
          </cell>
          <cell r="S414" t="str">
            <v>|</v>
          </cell>
          <cell r="U414" t="str">
            <v>|</v>
          </cell>
          <cell r="AA414" t="str">
            <v>|</v>
          </cell>
          <cell r="AB414" t="str">
            <v>49</v>
          </cell>
          <cell r="AC414" t="str">
            <v>|</v>
          </cell>
          <cell r="AE414" t="str">
            <v>|</v>
          </cell>
          <cell r="AG414" t="str">
            <v>|</v>
          </cell>
          <cell r="AI414" t="str">
            <v>|</v>
          </cell>
          <cell r="AK414" t="str">
            <v>|</v>
          </cell>
          <cell r="AL414">
            <v>0</v>
          </cell>
          <cell r="AM414" t="str">
            <v>|</v>
          </cell>
          <cell r="AN414">
            <v>0</v>
          </cell>
          <cell r="AO414" t="str">
            <v>|</v>
          </cell>
          <cell r="AQ414" t="str">
            <v>|</v>
          </cell>
        </row>
        <row r="415">
          <cell r="A415" t="str">
            <v>|</v>
          </cell>
          <cell r="B415" t="str">
            <v>----</v>
          </cell>
          <cell r="C415" t="str">
            <v>-</v>
          </cell>
          <cell r="D415" t="str">
            <v>-----------------------------</v>
          </cell>
          <cell r="E415" t="str">
            <v>-</v>
          </cell>
          <cell r="F415" t="str">
            <v>-</v>
          </cell>
          <cell r="G415" t="str">
            <v>-</v>
          </cell>
          <cell r="H415" t="str">
            <v>-</v>
          </cell>
          <cell r="I415" t="str">
            <v>-</v>
          </cell>
          <cell r="J415" t="str">
            <v>--------------</v>
          </cell>
          <cell r="K415" t="str">
            <v>-</v>
          </cell>
          <cell r="L415" t="str">
            <v>--------------</v>
          </cell>
          <cell r="M415" t="str">
            <v>-</v>
          </cell>
          <cell r="N415" t="str">
            <v>--------------</v>
          </cell>
          <cell r="O415" t="str">
            <v>--------------</v>
          </cell>
          <cell r="P415" t="str">
            <v>------------</v>
          </cell>
          <cell r="Q415" t="str">
            <v>-</v>
          </cell>
          <cell r="R415" t="str">
            <v>--------------</v>
          </cell>
          <cell r="S415" t="str">
            <v>-</v>
          </cell>
          <cell r="T415" t="str">
            <v>--------------</v>
          </cell>
          <cell r="U415" t="str">
            <v>|</v>
          </cell>
          <cell r="AA415" t="str">
            <v>|</v>
          </cell>
          <cell r="AB415" t="str">
            <v>50</v>
          </cell>
          <cell r="AC415" t="str">
            <v>|</v>
          </cell>
          <cell r="AE415" t="str">
            <v>|</v>
          </cell>
          <cell r="AG415" t="str">
            <v>|</v>
          </cell>
          <cell r="AI415" t="str">
            <v>|</v>
          </cell>
          <cell r="AK415" t="str">
            <v>|</v>
          </cell>
          <cell r="AL415">
            <v>0</v>
          </cell>
          <cell r="AM415" t="str">
            <v>|</v>
          </cell>
          <cell r="AN415">
            <v>0</v>
          </cell>
          <cell r="AO415" t="str">
            <v>|</v>
          </cell>
          <cell r="AQ415" t="str">
            <v>|</v>
          </cell>
        </row>
        <row r="416">
          <cell r="A416" t="str">
            <v>|</v>
          </cell>
          <cell r="C416" t="str">
            <v>|</v>
          </cell>
          <cell r="D416" t="str">
            <v>TOTAL FOLHA</v>
          </cell>
          <cell r="K416" t="str">
            <v>|</v>
          </cell>
          <cell r="L416">
            <v>9787.2000000000007</v>
          </cell>
          <cell r="M416" t="str">
            <v>|</v>
          </cell>
          <cell r="O416" t="str">
            <v>|</v>
          </cell>
          <cell r="Q416" t="str">
            <v>|</v>
          </cell>
          <cell r="S416" t="str">
            <v>|</v>
          </cell>
          <cell r="U416" t="str">
            <v>|</v>
          </cell>
          <cell r="AA416" t="str">
            <v>|</v>
          </cell>
          <cell r="AB416" t="str">
            <v>51</v>
          </cell>
          <cell r="AC416" t="str">
            <v>|</v>
          </cell>
          <cell r="AE416" t="str">
            <v>|</v>
          </cell>
          <cell r="AG416" t="str">
            <v>|</v>
          </cell>
          <cell r="AI416" t="str">
            <v>|</v>
          </cell>
          <cell r="AK416" t="str">
            <v>|</v>
          </cell>
          <cell r="AL416">
            <v>0</v>
          </cell>
          <cell r="AM416" t="str">
            <v>|</v>
          </cell>
          <cell r="AN416">
            <v>0</v>
          </cell>
          <cell r="AO416" t="str">
            <v>|</v>
          </cell>
          <cell r="AQ416" t="str">
            <v>|</v>
          </cell>
        </row>
        <row r="417">
          <cell r="A417" t="str">
            <v>|</v>
          </cell>
          <cell r="B417" t="str">
            <v>----</v>
          </cell>
          <cell r="C417" t="str">
            <v>-</v>
          </cell>
          <cell r="D417" t="str">
            <v>-----------------------------</v>
          </cell>
          <cell r="E417" t="str">
            <v>-</v>
          </cell>
          <cell r="F417" t="str">
            <v>-</v>
          </cell>
          <cell r="G417" t="str">
            <v>-</v>
          </cell>
          <cell r="H417" t="str">
            <v>--------------</v>
          </cell>
          <cell r="I417" t="str">
            <v>-</v>
          </cell>
          <cell r="J417" t="str">
            <v>--------------</v>
          </cell>
          <cell r="K417" t="str">
            <v>--------------</v>
          </cell>
          <cell r="L417" t="str">
            <v>--------------</v>
          </cell>
          <cell r="M417" t="str">
            <v>-</v>
          </cell>
          <cell r="N417" t="str">
            <v>--------------</v>
          </cell>
          <cell r="O417" t="str">
            <v>--------------</v>
          </cell>
          <cell r="P417" t="str">
            <v>------------</v>
          </cell>
          <cell r="Q417" t="str">
            <v>-</v>
          </cell>
          <cell r="R417" t="str">
            <v>--------------</v>
          </cell>
          <cell r="S417" t="str">
            <v>-</v>
          </cell>
          <cell r="T417" t="str">
            <v>--------------</v>
          </cell>
          <cell r="U417" t="str">
            <v>|</v>
          </cell>
          <cell r="AA417" t="str">
            <v>|</v>
          </cell>
          <cell r="AB417" t="str">
            <v>52</v>
          </cell>
          <cell r="AC417" t="str">
            <v>|</v>
          </cell>
          <cell r="AD417" t="str">
            <v>-----------------------------</v>
          </cell>
          <cell r="AE417" t="str">
            <v>-</v>
          </cell>
          <cell r="AF417" t="str">
            <v>------</v>
          </cell>
          <cell r="AG417" t="str">
            <v>-</v>
          </cell>
          <cell r="AH417" t="str">
            <v>--------------</v>
          </cell>
          <cell r="AI417" t="str">
            <v>-</v>
          </cell>
          <cell r="AJ417" t="str">
            <v>--------------</v>
          </cell>
          <cell r="AK417" t="str">
            <v>--------------</v>
          </cell>
          <cell r="AL417" t="str">
            <v>--------------</v>
          </cell>
          <cell r="AM417" t="str">
            <v>-</v>
          </cell>
          <cell r="AN417" t="str">
            <v>-</v>
          </cell>
          <cell r="AO417" t="str">
            <v>-</v>
          </cell>
          <cell r="AP417" t="str">
            <v>-</v>
          </cell>
          <cell r="AQ417" t="str">
            <v>|</v>
          </cell>
        </row>
        <row r="418">
          <cell r="A418" t="str">
            <v>|</v>
          </cell>
          <cell r="U418" t="str">
            <v>|</v>
          </cell>
          <cell r="AA418" t="str">
            <v>|</v>
          </cell>
          <cell r="AB418" t="str">
            <v>53</v>
          </cell>
          <cell r="AC418" t="str">
            <v>|</v>
          </cell>
          <cell r="AM418" t="str">
            <v>TOTAL DA FOLHA</v>
          </cell>
          <cell r="AO418" t="str">
            <v>|</v>
          </cell>
          <cell r="AP418">
            <v>0</v>
          </cell>
          <cell r="AQ418" t="str">
            <v>|</v>
          </cell>
        </row>
        <row r="419">
          <cell r="A419" t="str">
            <v>*</v>
          </cell>
          <cell r="B419" t="str">
            <v>====</v>
          </cell>
          <cell r="C419" t="str">
            <v>=</v>
          </cell>
          <cell r="D419" t="str">
            <v>=============================</v>
          </cell>
          <cell r="E419" t="str">
            <v>=</v>
          </cell>
          <cell r="F419" t="str">
            <v>=</v>
          </cell>
          <cell r="G419" t="str">
            <v>=</v>
          </cell>
          <cell r="H419" t="str">
            <v>==============</v>
          </cell>
          <cell r="I419" t="str">
            <v>=</v>
          </cell>
          <cell r="J419" t="str">
            <v>==============</v>
          </cell>
          <cell r="K419" t="str">
            <v>==============</v>
          </cell>
          <cell r="L419" t="str">
            <v>==============</v>
          </cell>
          <cell r="M419" t="str">
            <v>=</v>
          </cell>
          <cell r="N419" t="str">
            <v>==============</v>
          </cell>
          <cell r="O419" t="str">
            <v>==============</v>
          </cell>
          <cell r="P419" t="str">
            <v>============</v>
          </cell>
          <cell r="Q419" t="str">
            <v>=</v>
          </cell>
          <cell r="R419" t="str">
            <v>==============</v>
          </cell>
          <cell r="S419" t="str">
            <v>=</v>
          </cell>
          <cell r="T419" t="str">
            <v>==============</v>
          </cell>
          <cell r="U419" t="str">
            <v>*</v>
          </cell>
          <cell r="AA419" t="str">
            <v>*</v>
          </cell>
          <cell r="AB419" t="str">
            <v>====</v>
          </cell>
          <cell r="AC419" t="str">
            <v>=</v>
          </cell>
          <cell r="AD419" t="str">
            <v>=============================</v>
          </cell>
          <cell r="AE419" t="str">
            <v>=</v>
          </cell>
          <cell r="AF419" t="str">
            <v>======</v>
          </cell>
          <cell r="AG419" t="str">
            <v>=</v>
          </cell>
          <cell r="AH419" t="str">
            <v>==============</v>
          </cell>
          <cell r="AI419" t="str">
            <v>=</v>
          </cell>
          <cell r="AJ419" t="str">
            <v>==============</v>
          </cell>
          <cell r="AK419" t="str">
            <v>==============</v>
          </cell>
          <cell r="AL419" t="str">
            <v>==============</v>
          </cell>
          <cell r="AM419" t="str">
            <v>=</v>
          </cell>
          <cell r="AN419" t="str">
            <v>==============</v>
          </cell>
          <cell r="AO419" t="str">
            <v>=</v>
          </cell>
          <cell r="AP419" t="str">
            <v>=</v>
          </cell>
          <cell r="AQ419" t="str">
            <v>*</v>
          </cell>
        </row>
        <row r="421">
          <cell r="A421" t="str">
            <v>FERRAMENTAS DE UTILIZACAO - total</v>
          </cell>
          <cell r="F421" t="str">
            <v>OBRA:</v>
          </cell>
          <cell r="H421" t="str">
            <v>ELÉTRICA DB 1</v>
          </cell>
          <cell r="J421" t="str">
            <v xml:space="preserve">    PROPOSTA :</v>
          </cell>
          <cell r="L421" t="str">
            <v>CODERN - REFORMA ELÉTRICA DB 1</v>
          </cell>
          <cell r="R421">
            <v>39197</v>
          </cell>
          <cell r="T421" t="str">
            <v>folha nr. 7</v>
          </cell>
          <cell r="AA421" t="str">
            <v xml:space="preserve">FOLHA DE CUSTOS UNITARIOS BASICOS </v>
          </cell>
          <cell r="AF421" t="str">
            <v>OBRA:</v>
          </cell>
          <cell r="AH421" t="str">
            <v>ELÉTRICA DB 1</v>
          </cell>
          <cell r="AK421" t="str">
            <v>PROPOSTA :</v>
          </cell>
          <cell r="AM421" t="str">
            <v>CODERN - REFORMA ELÉTRICA DB 1</v>
          </cell>
        </row>
        <row r="422">
          <cell r="A422" t="str">
            <v>*</v>
          </cell>
          <cell r="B422" t="str">
            <v>====</v>
          </cell>
          <cell r="C422" t="str">
            <v>=</v>
          </cell>
          <cell r="D422" t="str">
            <v>=============================</v>
          </cell>
          <cell r="E422" t="str">
            <v>=</v>
          </cell>
          <cell r="F422" t="str">
            <v>=</v>
          </cell>
          <cell r="G422" t="str">
            <v>=</v>
          </cell>
          <cell r="H422" t="str">
            <v>==============</v>
          </cell>
          <cell r="I422" t="str">
            <v>=</v>
          </cell>
          <cell r="J422" t="str">
            <v>==============</v>
          </cell>
          <cell r="K422" t="str">
            <v>=</v>
          </cell>
          <cell r="L422" t="str">
            <v>==============</v>
          </cell>
          <cell r="M422" t="str">
            <v>=</v>
          </cell>
          <cell r="N422" t="str">
            <v>==============</v>
          </cell>
          <cell r="O422" t="str">
            <v>=</v>
          </cell>
          <cell r="P422" t="str">
            <v>============</v>
          </cell>
          <cell r="Q422" t="str">
            <v>=</v>
          </cell>
          <cell r="R422" t="str">
            <v>==============</v>
          </cell>
          <cell r="S422" t="str">
            <v>=</v>
          </cell>
          <cell r="T422" t="str">
            <v>==============</v>
          </cell>
          <cell r="U422" t="str">
            <v>*</v>
          </cell>
          <cell r="AA422" t="str">
            <v>*</v>
          </cell>
          <cell r="AB422" t="str">
            <v>====</v>
          </cell>
          <cell r="AC422" t="str">
            <v>=</v>
          </cell>
          <cell r="AD422" t="str">
            <v>=============================</v>
          </cell>
          <cell r="AE422" t="str">
            <v>=</v>
          </cell>
          <cell r="AF422" t="str">
            <v>======</v>
          </cell>
          <cell r="AG422" t="str">
            <v>=</v>
          </cell>
          <cell r="AH422" t="str">
            <v>==============</v>
          </cell>
          <cell r="AI422" t="str">
            <v>=</v>
          </cell>
          <cell r="AJ422" t="str">
            <v>==============</v>
          </cell>
          <cell r="AK422" t="str">
            <v>=</v>
          </cell>
          <cell r="AL422" t="str">
            <v>==============</v>
          </cell>
          <cell r="AM422" t="str">
            <v>=</v>
          </cell>
          <cell r="AN422" t="str">
            <v>==============</v>
          </cell>
          <cell r="AO422" t="str">
            <v>=</v>
          </cell>
          <cell r="AP422" t="str">
            <v>=</v>
          </cell>
          <cell r="AQ422" t="str">
            <v>*</v>
          </cell>
        </row>
        <row r="423">
          <cell r="A423" t="str">
            <v>|</v>
          </cell>
          <cell r="C423" t="str">
            <v>|</v>
          </cell>
          <cell r="E423" t="str">
            <v>|</v>
          </cell>
          <cell r="F423" t="str">
            <v>QTDADE</v>
          </cell>
          <cell r="G423" t="str">
            <v>|</v>
          </cell>
          <cell r="H423" t="str">
            <v>QUANTIDADE</v>
          </cell>
          <cell r="I423" t="str">
            <v>|</v>
          </cell>
          <cell r="J423" t="str">
            <v>VALOR UNITARIO</v>
          </cell>
          <cell r="K423" t="str">
            <v>|</v>
          </cell>
          <cell r="L423" t="str">
            <v>VALOR TOTAL</v>
          </cell>
          <cell r="M423" t="str">
            <v>|</v>
          </cell>
          <cell r="O423" t="str">
            <v>|</v>
          </cell>
          <cell r="Q423" t="str">
            <v>|</v>
          </cell>
          <cell r="S423" t="str">
            <v>|</v>
          </cell>
          <cell r="U423" t="str">
            <v>|</v>
          </cell>
          <cell r="AA423" t="str">
            <v>|</v>
          </cell>
          <cell r="AB423" t="str">
            <v>SERVICO : JATO COM AREIA SECA SA 1</v>
          </cell>
          <cell r="AG423" t="str">
            <v>|</v>
          </cell>
          <cell r="AH423" t="str">
            <v>PROD.(m2/hr)</v>
          </cell>
          <cell r="AI423" t="str">
            <v>=</v>
          </cell>
          <cell r="AJ423">
            <v>25</v>
          </cell>
          <cell r="AM423" t="str">
            <v>|</v>
          </cell>
          <cell r="AN423" t="str">
            <v>PRAZO (meses)</v>
          </cell>
          <cell r="AO423" t="str">
            <v>=</v>
          </cell>
          <cell r="AP423">
            <v>0</v>
          </cell>
          <cell r="AQ423" t="str">
            <v>|</v>
          </cell>
        </row>
        <row r="424">
          <cell r="A424" t="str">
            <v>|</v>
          </cell>
          <cell r="B424" t="str">
            <v>ITEM</v>
          </cell>
          <cell r="C424" t="str">
            <v>|</v>
          </cell>
          <cell r="D424" t="str">
            <v>DESCRICAO</v>
          </cell>
          <cell r="E424" t="str">
            <v>|</v>
          </cell>
          <cell r="F424" t="str">
            <v>PREVISTA</v>
          </cell>
          <cell r="G424" t="str">
            <v>|</v>
          </cell>
          <cell r="H424" t="str">
            <v>SOLICITADA</v>
          </cell>
          <cell r="I424" t="str">
            <v>|</v>
          </cell>
          <cell r="J424" t="str">
            <v>(R$)</v>
          </cell>
          <cell r="K424" t="str">
            <v>|</v>
          </cell>
          <cell r="L424" t="str">
            <v>(R$)</v>
          </cell>
          <cell r="M424" t="str">
            <v>|</v>
          </cell>
          <cell r="O424" t="str">
            <v>|</v>
          </cell>
          <cell r="Q424" t="str">
            <v>|</v>
          </cell>
          <cell r="S424" t="str">
            <v>|</v>
          </cell>
          <cell r="U424" t="str">
            <v>|</v>
          </cell>
          <cell r="AA424" t="str">
            <v>|</v>
          </cell>
          <cell r="AB424" t="str">
            <v>----</v>
          </cell>
          <cell r="AC424" t="str">
            <v>-</v>
          </cell>
          <cell r="AD424" t="str">
            <v>-----------------------------</v>
          </cell>
          <cell r="AE424" t="str">
            <v>-</v>
          </cell>
          <cell r="AF424" t="str">
            <v>------</v>
          </cell>
          <cell r="AG424" t="str">
            <v>-</v>
          </cell>
          <cell r="AH424" t="str">
            <v>--------------</v>
          </cell>
          <cell r="AI424" t="str">
            <v>-</v>
          </cell>
          <cell r="AJ424" t="str">
            <v>--------------</v>
          </cell>
          <cell r="AK424" t="str">
            <v>-</v>
          </cell>
          <cell r="AL424" t="str">
            <v>--------------</v>
          </cell>
          <cell r="AM424" t="str">
            <v>-</v>
          </cell>
          <cell r="AN424" t="str">
            <v>-</v>
          </cell>
          <cell r="AO424" t="str">
            <v>-</v>
          </cell>
          <cell r="AP424" t="str">
            <v>-</v>
          </cell>
          <cell r="AQ424" t="str">
            <v>|</v>
          </cell>
        </row>
        <row r="425">
          <cell r="A425" t="str">
            <v>|</v>
          </cell>
          <cell r="B425" t="str">
            <v>----</v>
          </cell>
          <cell r="C425" t="str">
            <v>-</v>
          </cell>
          <cell r="D425" t="str">
            <v>-----------------------------</v>
          </cell>
          <cell r="E425" t="str">
            <v>-</v>
          </cell>
          <cell r="F425" t="str">
            <v>-</v>
          </cell>
          <cell r="G425" t="str">
            <v>-</v>
          </cell>
          <cell r="H425" t="str">
            <v>-</v>
          </cell>
          <cell r="I425" t="str">
            <v>-</v>
          </cell>
          <cell r="J425" t="str">
            <v>--------------</v>
          </cell>
          <cell r="K425" t="str">
            <v>-</v>
          </cell>
          <cell r="L425" t="str">
            <v>--------------</v>
          </cell>
          <cell r="M425" t="str">
            <v>-</v>
          </cell>
          <cell r="N425" t="str">
            <v>--------------</v>
          </cell>
          <cell r="O425" t="str">
            <v>-</v>
          </cell>
          <cell r="P425" t="str">
            <v>------------</v>
          </cell>
          <cell r="Q425" t="str">
            <v>-</v>
          </cell>
          <cell r="R425" t="str">
            <v>--------------</v>
          </cell>
          <cell r="S425" t="str">
            <v>-</v>
          </cell>
          <cell r="T425" t="str">
            <v>--------------</v>
          </cell>
          <cell r="U425" t="str">
            <v>|</v>
          </cell>
          <cell r="AA425" t="str">
            <v>|</v>
          </cell>
          <cell r="AC425" t="str">
            <v>|</v>
          </cell>
          <cell r="AE425" t="str">
            <v>|</v>
          </cell>
          <cell r="AG425" t="str">
            <v>|</v>
          </cell>
          <cell r="AI425" t="str">
            <v>|</v>
          </cell>
          <cell r="AJ425" t="str">
            <v>UNITARIO</v>
          </cell>
          <cell r="AK425" t="str">
            <v>|</v>
          </cell>
          <cell r="AM425" t="str">
            <v>|</v>
          </cell>
          <cell r="AN425" t="str">
            <v>R$</v>
          </cell>
          <cell r="AO425" t="str">
            <v>|</v>
          </cell>
          <cell r="AP425" t="str">
            <v>R$ TOTAL</v>
          </cell>
          <cell r="AQ425" t="str">
            <v>|</v>
          </cell>
        </row>
        <row r="426">
          <cell r="A426" t="str">
            <v>|</v>
          </cell>
          <cell r="B426" t="str">
            <v>01</v>
          </cell>
          <cell r="C426" t="str">
            <v>|</v>
          </cell>
          <cell r="D426" t="str">
            <v>ESCOVA DE ACO COM CABO</v>
          </cell>
          <cell r="E426" t="str">
            <v>|</v>
          </cell>
          <cell r="F426">
            <v>0</v>
          </cell>
          <cell r="G426" t="str">
            <v>|</v>
          </cell>
          <cell r="H426">
            <v>13</v>
          </cell>
          <cell r="I426" t="str">
            <v>|</v>
          </cell>
          <cell r="J426">
            <v>1.75</v>
          </cell>
          <cell r="K426" t="str">
            <v>|</v>
          </cell>
          <cell r="L426">
            <v>22.75</v>
          </cell>
          <cell r="M426" t="str">
            <v>|</v>
          </cell>
          <cell r="O426" t="str">
            <v>|</v>
          </cell>
          <cell r="Q426" t="str">
            <v>|</v>
          </cell>
          <cell r="S426" t="str">
            <v>|</v>
          </cell>
          <cell r="U426" t="str">
            <v>|</v>
          </cell>
          <cell r="AA426" t="str">
            <v>|</v>
          </cell>
          <cell r="AB426" t="str">
            <v>ITEM</v>
          </cell>
          <cell r="AC426" t="str">
            <v>|</v>
          </cell>
          <cell r="AD426" t="str">
            <v>DESCRICAO</v>
          </cell>
          <cell r="AE426" t="str">
            <v>|</v>
          </cell>
          <cell r="AF426" t="str">
            <v xml:space="preserve"> UNID.</v>
          </cell>
          <cell r="AG426" t="str">
            <v>|</v>
          </cell>
          <cell r="AH426" t="str">
            <v>QUANTIDADE</v>
          </cell>
          <cell r="AI426" t="str">
            <v>|</v>
          </cell>
          <cell r="AJ426" t="str">
            <v>R$ / UN.</v>
          </cell>
          <cell r="AK426" t="str">
            <v>|</v>
          </cell>
          <cell r="AL426" t="str">
            <v>MESES</v>
          </cell>
          <cell r="AM426" t="str">
            <v>|</v>
          </cell>
          <cell r="AN426" t="str">
            <v>TOTAL</v>
          </cell>
          <cell r="AO426" t="str">
            <v>|</v>
          </cell>
          <cell r="AP426" t="str">
            <v>ITEM</v>
          </cell>
          <cell r="AQ426" t="str">
            <v>|</v>
          </cell>
        </row>
        <row r="427">
          <cell r="A427" t="str">
            <v>|</v>
          </cell>
          <cell r="B427" t="str">
            <v>02</v>
          </cell>
          <cell r="C427" t="str">
            <v>|</v>
          </cell>
          <cell r="D427" t="str">
            <v>ESCOVA DE ACO SEM CABO</v>
          </cell>
          <cell r="E427" t="str">
            <v>|</v>
          </cell>
          <cell r="F427">
            <v>0</v>
          </cell>
          <cell r="G427" t="str">
            <v>|</v>
          </cell>
          <cell r="H427">
            <v>0</v>
          </cell>
          <cell r="I427" t="str">
            <v>|</v>
          </cell>
          <cell r="J427">
            <v>1.95</v>
          </cell>
          <cell r="K427" t="str">
            <v>|</v>
          </cell>
          <cell r="L427">
            <v>0</v>
          </cell>
          <cell r="M427" t="str">
            <v>|</v>
          </cell>
          <cell r="O427" t="str">
            <v>|</v>
          </cell>
          <cell r="Q427" t="str">
            <v>|</v>
          </cell>
          <cell r="S427" t="str">
            <v>|</v>
          </cell>
          <cell r="U427" t="str">
            <v>|</v>
          </cell>
          <cell r="AA427" t="str">
            <v>|</v>
          </cell>
          <cell r="AB427" t="str">
            <v>----</v>
          </cell>
          <cell r="AC427" t="str">
            <v>-</v>
          </cell>
          <cell r="AD427" t="str">
            <v>-----------------------------</v>
          </cell>
          <cell r="AE427" t="str">
            <v>-</v>
          </cell>
          <cell r="AF427" t="str">
            <v>------</v>
          </cell>
          <cell r="AG427" t="str">
            <v>-</v>
          </cell>
          <cell r="AH427" t="str">
            <v>--------------</v>
          </cell>
          <cell r="AI427" t="str">
            <v>-</v>
          </cell>
          <cell r="AJ427" t="str">
            <v>--------------</v>
          </cell>
          <cell r="AK427" t="str">
            <v>-</v>
          </cell>
          <cell r="AL427" t="str">
            <v>--------------</v>
          </cell>
          <cell r="AM427" t="str">
            <v>-</v>
          </cell>
          <cell r="AN427" t="str">
            <v>--------------</v>
          </cell>
          <cell r="AO427" t="str">
            <v>-</v>
          </cell>
          <cell r="AP427" t="str">
            <v>-</v>
          </cell>
          <cell r="AQ427" t="str">
            <v>|</v>
          </cell>
        </row>
        <row r="428">
          <cell r="A428" t="str">
            <v>|</v>
          </cell>
          <cell r="B428" t="str">
            <v>03</v>
          </cell>
          <cell r="C428" t="str">
            <v>|</v>
          </cell>
          <cell r="D428" t="str">
            <v>ESCOVA DE BRONZE COM CABO</v>
          </cell>
          <cell r="E428" t="str">
            <v>|</v>
          </cell>
          <cell r="F428">
            <v>0</v>
          </cell>
          <cell r="G428" t="str">
            <v>|</v>
          </cell>
          <cell r="H428">
            <v>0</v>
          </cell>
          <cell r="I428" t="str">
            <v>|</v>
          </cell>
          <cell r="J428">
            <v>2.75</v>
          </cell>
          <cell r="K428" t="str">
            <v>|</v>
          </cell>
          <cell r="L428">
            <v>0</v>
          </cell>
          <cell r="M428" t="str">
            <v>|</v>
          </cell>
          <cell r="O428" t="str">
            <v>|</v>
          </cell>
          <cell r="Q428" t="str">
            <v>|</v>
          </cell>
          <cell r="S428" t="str">
            <v>|</v>
          </cell>
          <cell r="U428" t="str">
            <v>|</v>
          </cell>
          <cell r="AA428" t="str">
            <v>|</v>
          </cell>
          <cell r="AB428" t="str">
            <v>01</v>
          </cell>
          <cell r="AC428" t="str">
            <v>|</v>
          </cell>
          <cell r="AD428" t="str">
            <v>MAO DE OBRA DIRETA:</v>
          </cell>
          <cell r="AE428" t="str">
            <v>|</v>
          </cell>
          <cell r="AG428" t="str">
            <v>|</v>
          </cell>
          <cell r="AI428" t="str">
            <v>|</v>
          </cell>
          <cell r="AK428" t="str">
            <v>|</v>
          </cell>
          <cell r="AM428" t="str">
            <v>|</v>
          </cell>
          <cell r="AO428" t="str">
            <v>|</v>
          </cell>
          <cell r="AP428">
            <v>0</v>
          </cell>
          <cell r="AQ428" t="str">
            <v>|</v>
          </cell>
        </row>
        <row r="429">
          <cell r="A429" t="str">
            <v>|</v>
          </cell>
          <cell r="B429" t="str">
            <v>04</v>
          </cell>
          <cell r="C429" t="str">
            <v>|</v>
          </cell>
          <cell r="D429" t="str">
            <v>CABO DE ROLO 10 cm</v>
          </cell>
          <cell r="E429" t="str">
            <v>|</v>
          </cell>
          <cell r="F429">
            <v>0</v>
          </cell>
          <cell r="G429" t="str">
            <v>|</v>
          </cell>
          <cell r="H429">
            <v>0</v>
          </cell>
          <cell r="I429" t="str">
            <v>|</v>
          </cell>
          <cell r="J429">
            <v>1.06</v>
          </cell>
          <cell r="K429" t="str">
            <v>|</v>
          </cell>
          <cell r="L429">
            <v>0</v>
          </cell>
          <cell r="M429" t="str">
            <v>|</v>
          </cell>
          <cell r="O429" t="str">
            <v>|</v>
          </cell>
          <cell r="Q429" t="str">
            <v>|</v>
          </cell>
          <cell r="S429" t="str">
            <v>|</v>
          </cell>
          <cell r="U429" t="str">
            <v>|</v>
          </cell>
          <cell r="AA429" t="str">
            <v>|</v>
          </cell>
          <cell r="AB429" t="str">
            <v>02</v>
          </cell>
          <cell r="AC429" t="str">
            <v>|</v>
          </cell>
          <cell r="AD429" t="str">
            <v xml:space="preserve">CHEFE DE EQUIPE   </v>
          </cell>
          <cell r="AE429" t="str">
            <v>|</v>
          </cell>
          <cell r="AF429" t="str">
            <v>H/mes</v>
          </cell>
          <cell r="AG429" t="str">
            <v>|</v>
          </cell>
          <cell r="AH429">
            <v>0</v>
          </cell>
          <cell r="AI429" t="str">
            <v>|</v>
          </cell>
          <cell r="AJ429">
            <v>1540</v>
          </cell>
          <cell r="AK429" t="str">
            <v>|</v>
          </cell>
          <cell r="AL429">
            <v>0</v>
          </cell>
          <cell r="AM429" t="str">
            <v>|</v>
          </cell>
          <cell r="AN429">
            <v>0</v>
          </cell>
          <cell r="AO429" t="str">
            <v>|</v>
          </cell>
          <cell r="AP429" t="str">
            <v>-</v>
          </cell>
          <cell r="AQ429" t="str">
            <v>|</v>
          </cell>
        </row>
        <row r="430">
          <cell r="A430" t="str">
            <v>|</v>
          </cell>
          <cell r="B430" t="str">
            <v>05</v>
          </cell>
          <cell r="C430" t="str">
            <v>|</v>
          </cell>
          <cell r="D430" t="str">
            <v>CABO DE ROLO 23 cm</v>
          </cell>
          <cell r="E430" t="str">
            <v>|</v>
          </cell>
          <cell r="F430">
            <v>0</v>
          </cell>
          <cell r="G430" t="str">
            <v>|</v>
          </cell>
          <cell r="H430">
            <v>0</v>
          </cell>
          <cell r="I430" t="str">
            <v>|</v>
          </cell>
          <cell r="J430">
            <v>1.06</v>
          </cell>
          <cell r="K430" t="str">
            <v>|</v>
          </cell>
          <cell r="L430">
            <v>0</v>
          </cell>
          <cell r="M430" t="str">
            <v>|</v>
          </cell>
          <cell r="O430" t="str">
            <v>|</v>
          </cell>
          <cell r="Q430" t="str">
            <v>|</v>
          </cell>
          <cell r="S430" t="str">
            <v>|</v>
          </cell>
          <cell r="U430" t="str">
            <v>|</v>
          </cell>
          <cell r="AA430" t="str">
            <v>|</v>
          </cell>
          <cell r="AB430" t="str">
            <v>03</v>
          </cell>
          <cell r="AC430" t="str">
            <v>|</v>
          </cell>
          <cell r="AD430" t="str">
            <v xml:space="preserve">          JATISTA</v>
          </cell>
          <cell r="AE430" t="str">
            <v>|</v>
          </cell>
          <cell r="AF430" t="str">
            <v>H/mes</v>
          </cell>
          <cell r="AG430" t="str">
            <v>|</v>
          </cell>
          <cell r="AH430">
            <v>0</v>
          </cell>
          <cell r="AI430" t="str">
            <v>|</v>
          </cell>
          <cell r="AJ430">
            <v>418</v>
          </cell>
          <cell r="AK430" t="str">
            <v>|</v>
          </cell>
          <cell r="AL430">
            <v>0</v>
          </cell>
          <cell r="AM430" t="str">
            <v>|</v>
          </cell>
          <cell r="AN430">
            <v>0</v>
          </cell>
          <cell r="AO430" t="str">
            <v>|</v>
          </cell>
          <cell r="AQ430" t="str">
            <v>|</v>
          </cell>
        </row>
        <row r="431">
          <cell r="A431" t="str">
            <v>|</v>
          </cell>
          <cell r="B431" t="str">
            <v>06</v>
          </cell>
          <cell r="C431" t="str">
            <v>|</v>
          </cell>
          <cell r="D431" t="str">
            <v>MARRETAS</v>
          </cell>
          <cell r="E431" t="str">
            <v>|</v>
          </cell>
          <cell r="F431">
            <v>0</v>
          </cell>
          <cell r="G431" t="str">
            <v>|</v>
          </cell>
          <cell r="H431">
            <v>5</v>
          </cell>
          <cell r="I431" t="str">
            <v>|</v>
          </cell>
          <cell r="J431">
            <v>3.1</v>
          </cell>
          <cell r="K431" t="str">
            <v>|</v>
          </cell>
          <cell r="L431">
            <v>15.5</v>
          </cell>
          <cell r="M431" t="str">
            <v>|</v>
          </cell>
          <cell r="O431" t="str">
            <v>|</v>
          </cell>
          <cell r="Q431" t="str">
            <v>|</v>
          </cell>
          <cell r="S431" t="str">
            <v>|</v>
          </cell>
          <cell r="U431" t="str">
            <v>|</v>
          </cell>
          <cell r="AA431" t="str">
            <v>|</v>
          </cell>
          <cell r="AB431" t="str">
            <v>04</v>
          </cell>
          <cell r="AC431" t="str">
            <v>|</v>
          </cell>
          <cell r="AD431" t="str">
            <v xml:space="preserve">          OPERADOR JATO</v>
          </cell>
          <cell r="AE431" t="str">
            <v>|</v>
          </cell>
          <cell r="AF431" t="str">
            <v>H/mes</v>
          </cell>
          <cell r="AG431" t="str">
            <v>|</v>
          </cell>
          <cell r="AH431">
            <v>0</v>
          </cell>
          <cell r="AI431" t="str">
            <v>|</v>
          </cell>
          <cell r="AJ431">
            <v>347.6</v>
          </cell>
          <cell r="AK431" t="str">
            <v>|</v>
          </cell>
          <cell r="AL431">
            <v>0</v>
          </cell>
          <cell r="AM431" t="str">
            <v>|</v>
          </cell>
          <cell r="AN431">
            <v>0</v>
          </cell>
          <cell r="AO431" t="str">
            <v>|</v>
          </cell>
          <cell r="AQ431" t="str">
            <v>|</v>
          </cell>
        </row>
        <row r="432">
          <cell r="A432" t="str">
            <v>|</v>
          </cell>
          <cell r="B432" t="str">
            <v>07</v>
          </cell>
          <cell r="C432" t="str">
            <v>|</v>
          </cell>
          <cell r="D432" t="str">
            <v>PICADORES ACO</v>
          </cell>
          <cell r="E432" t="str">
            <v>|</v>
          </cell>
          <cell r="F432">
            <v>0</v>
          </cell>
          <cell r="G432" t="str">
            <v>|</v>
          </cell>
          <cell r="H432">
            <v>10</v>
          </cell>
          <cell r="I432" t="str">
            <v>|</v>
          </cell>
          <cell r="J432">
            <v>3.8</v>
          </cell>
          <cell r="K432" t="str">
            <v>|</v>
          </cell>
          <cell r="L432">
            <v>38</v>
          </cell>
          <cell r="M432" t="str">
            <v>|</v>
          </cell>
          <cell r="O432" t="str">
            <v>|</v>
          </cell>
          <cell r="Q432" t="str">
            <v>|</v>
          </cell>
          <cell r="S432" t="str">
            <v>|</v>
          </cell>
          <cell r="U432" t="str">
            <v>|</v>
          </cell>
          <cell r="AA432" t="str">
            <v>|</v>
          </cell>
          <cell r="AB432" t="str">
            <v>05</v>
          </cell>
          <cell r="AC432" t="str">
            <v>|</v>
          </cell>
          <cell r="AD432" t="str">
            <v xml:space="preserve">          AJUDANTE</v>
          </cell>
          <cell r="AE432" t="str">
            <v>|</v>
          </cell>
          <cell r="AF432" t="str">
            <v>H/mes</v>
          </cell>
          <cell r="AG432" t="str">
            <v>|</v>
          </cell>
          <cell r="AH432">
            <v>0</v>
          </cell>
          <cell r="AI432" t="str">
            <v>|</v>
          </cell>
          <cell r="AJ432">
            <v>550</v>
          </cell>
          <cell r="AK432" t="str">
            <v>|</v>
          </cell>
          <cell r="AL432">
            <v>0</v>
          </cell>
          <cell r="AM432" t="str">
            <v>|</v>
          </cell>
          <cell r="AN432">
            <v>0</v>
          </cell>
          <cell r="AO432" t="str">
            <v>|</v>
          </cell>
          <cell r="AQ432" t="str">
            <v>|</v>
          </cell>
        </row>
        <row r="433">
          <cell r="A433" t="str">
            <v>|</v>
          </cell>
          <cell r="B433" t="str">
            <v>08</v>
          </cell>
          <cell r="C433" t="str">
            <v>|</v>
          </cell>
          <cell r="D433" t="str">
            <v>PICADORES BRONZE</v>
          </cell>
          <cell r="E433" t="str">
            <v>|</v>
          </cell>
          <cell r="F433">
            <v>0</v>
          </cell>
          <cell r="G433" t="str">
            <v>|</v>
          </cell>
          <cell r="H433">
            <v>0</v>
          </cell>
          <cell r="I433" t="str">
            <v>|</v>
          </cell>
          <cell r="J433">
            <v>10</v>
          </cell>
          <cell r="K433" t="str">
            <v>|</v>
          </cell>
          <cell r="L433">
            <v>0</v>
          </cell>
          <cell r="M433" t="str">
            <v>|</v>
          </cell>
          <cell r="O433" t="str">
            <v>|</v>
          </cell>
          <cell r="Q433" t="str">
            <v>|</v>
          </cell>
          <cell r="S433" t="str">
            <v>|</v>
          </cell>
          <cell r="U433" t="str">
            <v>|</v>
          </cell>
          <cell r="AA433" t="str">
            <v>|</v>
          </cell>
          <cell r="AB433" t="str">
            <v>06</v>
          </cell>
          <cell r="AC433" t="str">
            <v>|</v>
          </cell>
          <cell r="AE433" t="str">
            <v>|</v>
          </cell>
          <cell r="AF433" t="str">
            <v>-</v>
          </cell>
          <cell r="AG433" t="str">
            <v>-</v>
          </cell>
          <cell r="AH433" t="str">
            <v>-</v>
          </cell>
          <cell r="AI433" t="str">
            <v>|</v>
          </cell>
          <cell r="AK433" t="str">
            <v>|</v>
          </cell>
          <cell r="AM433" t="str">
            <v>|</v>
          </cell>
          <cell r="AO433" t="str">
            <v>|</v>
          </cell>
          <cell r="AQ433" t="str">
            <v>|</v>
          </cell>
        </row>
        <row r="434">
          <cell r="A434" t="str">
            <v>|</v>
          </cell>
          <cell r="B434" t="str">
            <v>09</v>
          </cell>
          <cell r="C434" t="str">
            <v>|</v>
          </cell>
          <cell r="D434" t="str">
            <v>RASPADORES</v>
          </cell>
          <cell r="E434" t="str">
            <v>|</v>
          </cell>
          <cell r="F434">
            <v>0</v>
          </cell>
          <cell r="G434" t="str">
            <v>|</v>
          </cell>
          <cell r="H434">
            <v>3</v>
          </cell>
          <cell r="I434" t="str">
            <v>|</v>
          </cell>
          <cell r="J434">
            <v>2.8</v>
          </cell>
          <cell r="K434" t="str">
            <v>|</v>
          </cell>
          <cell r="L434">
            <v>8.3999999999999986</v>
          </cell>
          <cell r="M434" t="str">
            <v>|</v>
          </cell>
          <cell r="O434" t="str">
            <v>|</v>
          </cell>
          <cell r="Q434" t="str">
            <v>|</v>
          </cell>
          <cell r="S434" t="str">
            <v>|</v>
          </cell>
          <cell r="U434" t="str">
            <v>|</v>
          </cell>
          <cell r="AA434" t="str">
            <v>|</v>
          </cell>
          <cell r="AB434" t="str">
            <v>07</v>
          </cell>
          <cell r="AC434" t="str">
            <v>|</v>
          </cell>
          <cell r="AD434" t="str">
            <v xml:space="preserve">                    TOTAL M.O.D.</v>
          </cell>
          <cell r="AG434" t="str">
            <v>|</v>
          </cell>
          <cell r="AH434">
            <v>0</v>
          </cell>
          <cell r="AI434" t="str">
            <v>|</v>
          </cell>
          <cell r="AK434" t="str">
            <v>|</v>
          </cell>
          <cell r="AM434" t="str">
            <v>|</v>
          </cell>
          <cell r="AO434" t="str">
            <v>|</v>
          </cell>
          <cell r="AQ434" t="str">
            <v>|</v>
          </cell>
        </row>
        <row r="435">
          <cell r="A435" t="str">
            <v>|</v>
          </cell>
          <cell r="B435" t="str">
            <v>10</v>
          </cell>
          <cell r="C435" t="str">
            <v>|</v>
          </cell>
          <cell r="D435" t="str">
            <v>ESCOVA ACO COPO</v>
          </cell>
          <cell r="E435" t="str">
            <v>|</v>
          </cell>
          <cell r="F435">
            <v>0</v>
          </cell>
          <cell r="G435" t="str">
            <v>|</v>
          </cell>
          <cell r="H435">
            <v>0</v>
          </cell>
          <cell r="I435" t="str">
            <v>|</v>
          </cell>
          <cell r="J435">
            <v>8.4</v>
          </cell>
          <cell r="K435" t="str">
            <v>|</v>
          </cell>
          <cell r="L435">
            <v>0</v>
          </cell>
          <cell r="M435" t="str">
            <v>|</v>
          </cell>
          <cell r="O435" t="str">
            <v>|</v>
          </cell>
          <cell r="Q435" t="str">
            <v>|</v>
          </cell>
          <cell r="S435" t="str">
            <v>|</v>
          </cell>
          <cell r="U435" t="str">
            <v>|</v>
          </cell>
          <cell r="AA435" t="str">
            <v>|</v>
          </cell>
          <cell r="AB435" t="str">
            <v>08</v>
          </cell>
          <cell r="AC435" t="str">
            <v>|</v>
          </cell>
          <cell r="AD435" t="str">
            <v>-----------------------------</v>
          </cell>
          <cell r="AE435" t="str">
            <v>-</v>
          </cell>
          <cell r="AF435" t="str">
            <v>------</v>
          </cell>
          <cell r="AG435" t="str">
            <v>-</v>
          </cell>
          <cell r="AH435" t="str">
            <v>--------------</v>
          </cell>
          <cell r="AI435" t="str">
            <v>-</v>
          </cell>
          <cell r="AJ435" t="str">
            <v>--------------</v>
          </cell>
          <cell r="AK435" t="str">
            <v>-</v>
          </cell>
          <cell r="AL435" t="str">
            <v>--------------</v>
          </cell>
          <cell r="AM435" t="str">
            <v>-</v>
          </cell>
          <cell r="AN435" t="str">
            <v>-</v>
          </cell>
          <cell r="AO435" t="str">
            <v>-</v>
          </cell>
          <cell r="AP435" t="str">
            <v>-</v>
          </cell>
          <cell r="AQ435" t="str">
            <v>|</v>
          </cell>
        </row>
        <row r="436">
          <cell r="A436" t="str">
            <v>|</v>
          </cell>
          <cell r="B436" t="str">
            <v>11</v>
          </cell>
          <cell r="C436" t="str">
            <v>|</v>
          </cell>
          <cell r="D436" t="str">
            <v>ESCOVA ACO BRONZE</v>
          </cell>
          <cell r="E436" t="str">
            <v>|</v>
          </cell>
          <cell r="F436">
            <v>0</v>
          </cell>
          <cell r="G436" t="str">
            <v>|</v>
          </cell>
          <cell r="H436">
            <v>0</v>
          </cell>
          <cell r="I436" t="str">
            <v>|</v>
          </cell>
          <cell r="J436">
            <v>13</v>
          </cell>
          <cell r="K436" t="str">
            <v>|</v>
          </cell>
          <cell r="L436">
            <v>0</v>
          </cell>
          <cell r="M436" t="str">
            <v>|</v>
          </cell>
          <cell r="O436" t="str">
            <v>|</v>
          </cell>
          <cell r="Q436" t="str">
            <v>|</v>
          </cell>
          <cell r="S436" t="str">
            <v>|</v>
          </cell>
          <cell r="U436" t="str">
            <v>|</v>
          </cell>
          <cell r="AA436" t="str">
            <v>|</v>
          </cell>
          <cell r="AB436" t="str">
            <v>11</v>
          </cell>
          <cell r="AC436" t="str">
            <v>|</v>
          </cell>
          <cell r="AD436" t="str">
            <v>E.P.I'S :</v>
          </cell>
          <cell r="AE436" t="str">
            <v>|</v>
          </cell>
          <cell r="AG436" t="str">
            <v>|</v>
          </cell>
          <cell r="AH436" t="str">
            <v>DURAB.(meses)</v>
          </cell>
          <cell r="AI436" t="str">
            <v>|</v>
          </cell>
          <cell r="AJ436" t="str">
            <v>QTDADE</v>
          </cell>
          <cell r="AK436" t="str">
            <v>|</v>
          </cell>
          <cell r="AL436" t="str">
            <v>R$/UN</v>
          </cell>
          <cell r="AM436" t="str">
            <v>|</v>
          </cell>
          <cell r="AO436" t="str">
            <v>|</v>
          </cell>
          <cell r="AP436">
            <v>0</v>
          </cell>
          <cell r="AQ436" t="str">
            <v>|</v>
          </cell>
        </row>
        <row r="437">
          <cell r="A437" t="str">
            <v>|</v>
          </cell>
          <cell r="B437" t="str">
            <v>12</v>
          </cell>
          <cell r="C437" t="str">
            <v>|</v>
          </cell>
          <cell r="D437" t="str">
            <v>JG AGULHA ACO - 28 pcs</v>
          </cell>
          <cell r="E437" t="str">
            <v>|</v>
          </cell>
          <cell r="F437">
            <v>0</v>
          </cell>
          <cell r="G437" t="str">
            <v>|</v>
          </cell>
          <cell r="H437">
            <v>0</v>
          </cell>
          <cell r="I437" t="str">
            <v>|</v>
          </cell>
          <cell r="J437">
            <v>25</v>
          </cell>
          <cell r="K437" t="str">
            <v>|</v>
          </cell>
          <cell r="L437">
            <v>0</v>
          </cell>
          <cell r="M437" t="str">
            <v>|</v>
          </cell>
          <cell r="O437" t="str">
            <v>|</v>
          </cell>
          <cell r="Q437" t="str">
            <v>|</v>
          </cell>
          <cell r="S437" t="str">
            <v>|</v>
          </cell>
          <cell r="U437" t="str">
            <v>|</v>
          </cell>
          <cell r="AA437" t="str">
            <v>|</v>
          </cell>
          <cell r="AB437" t="str">
            <v>12</v>
          </cell>
          <cell r="AC437" t="str">
            <v>|</v>
          </cell>
          <cell r="AE437" t="str">
            <v>|</v>
          </cell>
          <cell r="AG437" t="str">
            <v>|</v>
          </cell>
          <cell r="AH437" t="str">
            <v>--------------</v>
          </cell>
          <cell r="AI437" t="str">
            <v>|</v>
          </cell>
          <cell r="AJ437" t="str">
            <v>-</v>
          </cell>
          <cell r="AK437" t="str">
            <v>|</v>
          </cell>
          <cell r="AL437" t="str">
            <v>-</v>
          </cell>
          <cell r="AM437" t="str">
            <v>|</v>
          </cell>
          <cell r="AO437" t="str">
            <v>|</v>
          </cell>
          <cell r="AP437" t="str">
            <v>-</v>
          </cell>
          <cell r="AQ437" t="str">
            <v>|</v>
          </cell>
        </row>
        <row r="438">
          <cell r="A438" t="str">
            <v>|</v>
          </cell>
          <cell r="B438" t="str">
            <v>13</v>
          </cell>
          <cell r="C438" t="str">
            <v>|</v>
          </cell>
          <cell r="D438" t="str">
            <v>AGULHA DE BRONZE 3mm - UNID.</v>
          </cell>
          <cell r="E438" t="str">
            <v>|</v>
          </cell>
          <cell r="F438">
            <v>0</v>
          </cell>
          <cell r="G438" t="str">
            <v>|</v>
          </cell>
          <cell r="H438">
            <v>0</v>
          </cell>
          <cell r="I438" t="str">
            <v>|</v>
          </cell>
          <cell r="J438">
            <v>5.2</v>
          </cell>
          <cell r="K438" t="str">
            <v>|</v>
          </cell>
          <cell r="L438">
            <v>0</v>
          </cell>
          <cell r="M438" t="str">
            <v>|</v>
          </cell>
          <cell r="O438" t="str">
            <v>|</v>
          </cell>
          <cell r="Q438" t="str">
            <v>|</v>
          </cell>
          <cell r="S438" t="str">
            <v>|</v>
          </cell>
          <cell r="U438" t="str">
            <v>|</v>
          </cell>
          <cell r="AA438" t="str">
            <v>|</v>
          </cell>
          <cell r="AB438" t="str">
            <v>13</v>
          </cell>
          <cell r="AC438" t="str">
            <v>|</v>
          </cell>
          <cell r="AD438" t="str">
            <v xml:space="preserve">     CAPACETE PROTECAO</v>
          </cell>
          <cell r="AE438" t="str">
            <v>|</v>
          </cell>
          <cell r="AF438" t="str">
            <v>pcs.</v>
          </cell>
          <cell r="AG438" t="str">
            <v>|</v>
          </cell>
          <cell r="AH438">
            <v>6</v>
          </cell>
          <cell r="AI438" t="str">
            <v>|</v>
          </cell>
          <cell r="AJ438">
            <v>0</v>
          </cell>
          <cell r="AK438" t="str">
            <v>|</v>
          </cell>
          <cell r="AL438">
            <v>11</v>
          </cell>
          <cell r="AM438" t="str">
            <v>|</v>
          </cell>
          <cell r="AN438">
            <v>0</v>
          </cell>
          <cell r="AO438" t="str">
            <v>|</v>
          </cell>
          <cell r="AQ438" t="str">
            <v>|</v>
          </cell>
        </row>
        <row r="439">
          <cell r="A439" t="str">
            <v>|</v>
          </cell>
          <cell r="B439" t="str">
            <v>14</v>
          </cell>
          <cell r="C439" t="str">
            <v>|</v>
          </cell>
          <cell r="D439" t="str">
            <v>ESPATULA DE ACO Nr. 4</v>
          </cell>
          <cell r="E439" t="str">
            <v>|</v>
          </cell>
          <cell r="F439">
            <v>0</v>
          </cell>
          <cell r="G439" t="str">
            <v>|</v>
          </cell>
          <cell r="H439">
            <v>0</v>
          </cell>
          <cell r="I439" t="str">
            <v>|</v>
          </cell>
          <cell r="J439">
            <v>2.2400000000000002</v>
          </cell>
          <cell r="K439" t="str">
            <v>|</v>
          </cell>
          <cell r="L439">
            <v>0</v>
          </cell>
          <cell r="M439" t="str">
            <v>|</v>
          </cell>
          <cell r="O439" t="str">
            <v>|</v>
          </cell>
          <cell r="Q439" t="str">
            <v>|</v>
          </cell>
          <cell r="S439" t="str">
            <v>|</v>
          </cell>
          <cell r="U439" t="str">
            <v>|</v>
          </cell>
          <cell r="AA439" t="str">
            <v>|</v>
          </cell>
          <cell r="AB439" t="str">
            <v>14</v>
          </cell>
          <cell r="AC439" t="str">
            <v>|</v>
          </cell>
          <cell r="AD439" t="str">
            <v xml:space="preserve">     MACACAO          </v>
          </cell>
          <cell r="AE439" t="str">
            <v>|</v>
          </cell>
          <cell r="AF439" t="str">
            <v>pcs.</v>
          </cell>
          <cell r="AG439" t="str">
            <v>|</v>
          </cell>
          <cell r="AH439">
            <v>3</v>
          </cell>
          <cell r="AI439" t="str">
            <v>|</v>
          </cell>
          <cell r="AJ439">
            <v>0</v>
          </cell>
          <cell r="AK439" t="str">
            <v>|</v>
          </cell>
          <cell r="AL439">
            <v>42</v>
          </cell>
          <cell r="AM439" t="str">
            <v>|</v>
          </cell>
          <cell r="AN439">
            <v>0</v>
          </cell>
          <cell r="AO439" t="str">
            <v>|</v>
          </cell>
          <cell r="AQ439" t="str">
            <v>|</v>
          </cell>
        </row>
        <row r="440">
          <cell r="A440" t="str">
            <v>|</v>
          </cell>
          <cell r="B440" t="str">
            <v>15</v>
          </cell>
          <cell r="C440" t="str">
            <v>|</v>
          </cell>
          <cell r="D440" t="str">
            <v>ESPATULA DE ACO Nr. 6/8/10</v>
          </cell>
          <cell r="E440" t="str">
            <v>|</v>
          </cell>
          <cell r="F440">
            <v>0</v>
          </cell>
          <cell r="G440" t="str">
            <v>|</v>
          </cell>
          <cell r="H440">
            <v>0</v>
          </cell>
          <cell r="I440" t="str">
            <v>|</v>
          </cell>
          <cell r="J440">
            <v>3.23</v>
          </cell>
          <cell r="K440" t="str">
            <v>|</v>
          </cell>
          <cell r="L440">
            <v>0</v>
          </cell>
          <cell r="M440" t="str">
            <v>|</v>
          </cell>
          <cell r="O440" t="str">
            <v>|</v>
          </cell>
          <cell r="Q440" t="str">
            <v>|</v>
          </cell>
          <cell r="S440" t="str">
            <v>|</v>
          </cell>
          <cell r="U440" t="str">
            <v>|</v>
          </cell>
          <cell r="AA440" t="str">
            <v>|</v>
          </cell>
          <cell r="AB440" t="str">
            <v>15</v>
          </cell>
          <cell r="AC440" t="str">
            <v>|</v>
          </cell>
          <cell r="AD440" t="str">
            <v xml:space="preserve">     BOTA DE SEGURANCA</v>
          </cell>
          <cell r="AE440" t="str">
            <v>|</v>
          </cell>
          <cell r="AF440" t="str">
            <v>pcs.</v>
          </cell>
          <cell r="AG440" t="str">
            <v>|</v>
          </cell>
          <cell r="AH440">
            <v>3</v>
          </cell>
          <cell r="AI440" t="str">
            <v>|</v>
          </cell>
          <cell r="AJ440">
            <v>0</v>
          </cell>
          <cell r="AK440" t="str">
            <v>|</v>
          </cell>
          <cell r="AL440">
            <v>35</v>
          </cell>
          <cell r="AM440" t="str">
            <v>|</v>
          </cell>
          <cell r="AN440">
            <v>0</v>
          </cell>
          <cell r="AO440" t="str">
            <v>|</v>
          </cell>
          <cell r="AQ440" t="str">
            <v>|</v>
          </cell>
        </row>
        <row r="441">
          <cell r="A441" t="str">
            <v>|</v>
          </cell>
          <cell r="B441" t="str">
            <v>16</v>
          </cell>
          <cell r="C441" t="str">
            <v>|</v>
          </cell>
          <cell r="D441" t="str">
            <v>ESPATULA DE BRONZE</v>
          </cell>
          <cell r="E441" t="str">
            <v>|</v>
          </cell>
          <cell r="F441">
            <v>0</v>
          </cell>
          <cell r="G441" t="str">
            <v>|</v>
          </cell>
          <cell r="H441">
            <v>0</v>
          </cell>
          <cell r="I441" t="str">
            <v>|</v>
          </cell>
          <cell r="J441">
            <v>13</v>
          </cell>
          <cell r="K441" t="str">
            <v>|</v>
          </cell>
          <cell r="L441">
            <v>0</v>
          </cell>
          <cell r="M441" t="str">
            <v>|</v>
          </cell>
          <cell r="O441" t="str">
            <v>|</v>
          </cell>
          <cell r="Q441" t="str">
            <v>|</v>
          </cell>
          <cell r="S441" t="str">
            <v>|</v>
          </cell>
          <cell r="U441" t="str">
            <v>|</v>
          </cell>
          <cell r="AA441" t="str">
            <v>|</v>
          </cell>
          <cell r="AB441" t="str">
            <v>16</v>
          </cell>
          <cell r="AC441" t="str">
            <v>|</v>
          </cell>
          <cell r="AD441" t="str">
            <v xml:space="preserve">     OCULOS DE PROTECAO</v>
          </cell>
          <cell r="AE441" t="str">
            <v>|</v>
          </cell>
          <cell r="AF441" t="str">
            <v>pcs.</v>
          </cell>
          <cell r="AG441" t="str">
            <v>|</v>
          </cell>
          <cell r="AH441">
            <v>3</v>
          </cell>
          <cell r="AI441" t="str">
            <v>|</v>
          </cell>
          <cell r="AJ441">
            <v>0</v>
          </cell>
          <cell r="AK441" t="str">
            <v>|</v>
          </cell>
          <cell r="AL441">
            <v>12</v>
          </cell>
          <cell r="AM441" t="str">
            <v>|</v>
          </cell>
          <cell r="AN441">
            <v>0</v>
          </cell>
          <cell r="AO441" t="str">
            <v>|</v>
          </cell>
          <cell r="AQ441" t="str">
            <v>|</v>
          </cell>
        </row>
        <row r="442">
          <cell r="A442" t="str">
            <v>|</v>
          </cell>
          <cell r="B442" t="str">
            <v>17</v>
          </cell>
          <cell r="C442" t="str">
            <v>|</v>
          </cell>
          <cell r="D442" t="str">
            <v>BICO DE JATO</v>
          </cell>
          <cell r="E442" t="str">
            <v>|</v>
          </cell>
          <cell r="F442">
            <v>0</v>
          </cell>
          <cell r="G442" t="str">
            <v>|</v>
          </cell>
          <cell r="H442">
            <v>0</v>
          </cell>
          <cell r="I442" t="str">
            <v>|</v>
          </cell>
          <cell r="J442">
            <v>200</v>
          </cell>
          <cell r="K442" t="str">
            <v>|</v>
          </cell>
          <cell r="L442">
            <v>0</v>
          </cell>
          <cell r="M442" t="str">
            <v>|</v>
          </cell>
          <cell r="O442" t="str">
            <v>|</v>
          </cell>
          <cell r="Q442" t="str">
            <v>|</v>
          </cell>
          <cell r="S442" t="str">
            <v>|</v>
          </cell>
          <cell r="U442" t="str">
            <v>|</v>
          </cell>
          <cell r="AA442" t="str">
            <v>|</v>
          </cell>
          <cell r="AB442" t="str">
            <v>17</v>
          </cell>
          <cell r="AC442" t="str">
            <v>|</v>
          </cell>
          <cell r="AD442" t="str">
            <v xml:space="preserve">     CAPACETE JATO C/ BLUSAO</v>
          </cell>
          <cell r="AE442" t="str">
            <v>|</v>
          </cell>
          <cell r="AF442" t="str">
            <v>pcs.</v>
          </cell>
          <cell r="AG442" t="str">
            <v>|</v>
          </cell>
          <cell r="AH442">
            <v>12</v>
          </cell>
          <cell r="AI442" t="str">
            <v>|</v>
          </cell>
          <cell r="AJ442">
            <v>0</v>
          </cell>
          <cell r="AK442" t="str">
            <v>|</v>
          </cell>
          <cell r="AL442">
            <v>98</v>
          </cell>
          <cell r="AM442" t="str">
            <v>|</v>
          </cell>
          <cell r="AN442">
            <v>0</v>
          </cell>
          <cell r="AO442" t="str">
            <v>|</v>
          </cell>
          <cell r="AQ442" t="str">
            <v>|</v>
          </cell>
        </row>
        <row r="443">
          <cell r="A443" t="str">
            <v>|</v>
          </cell>
          <cell r="B443" t="str">
            <v>18</v>
          </cell>
          <cell r="C443" t="str">
            <v>|</v>
          </cell>
          <cell r="D443" t="str">
            <v>PENEIRAS PARA TINTA</v>
          </cell>
          <cell r="E443" t="str">
            <v>|</v>
          </cell>
          <cell r="F443">
            <v>0</v>
          </cell>
          <cell r="G443" t="str">
            <v>|</v>
          </cell>
          <cell r="H443">
            <v>0</v>
          </cell>
          <cell r="I443" t="str">
            <v>|</v>
          </cell>
          <cell r="J443">
            <v>3.7</v>
          </cell>
          <cell r="K443" t="str">
            <v>|</v>
          </cell>
          <cell r="L443">
            <v>0</v>
          </cell>
          <cell r="M443" t="str">
            <v>|</v>
          </cell>
          <cell r="O443" t="str">
            <v>|</v>
          </cell>
          <cell r="Q443" t="str">
            <v>|</v>
          </cell>
          <cell r="S443" t="str">
            <v>|</v>
          </cell>
          <cell r="U443" t="str">
            <v>|</v>
          </cell>
          <cell r="AA443" t="str">
            <v>|</v>
          </cell>
          <cell r="AB443" t="str">
            <v>18</v>
          </cell>
          <cell r="AC443" t="str">
            <v>|</v>
          </cell>
          <cell r="AD443" t="str">
            <v xml:space="preserve">     CAPUZ JATISTA</v>
          </cell>
          <cell r="AE443" t="str">
            <v>|</v>
          </cell>
          <cell r="AF443" t="str">
            <v>pcs.</v>
          </cell>
          <cell r="AG443" t="str">
            <v>|</v>
          </cell>
          <cell r="AH443">
            <v>6</v>
          </cell>
          <cell r="AI443" t="str">
            <v>|</v>
          </cell>
          <cell r="AJ443">
            <v>0</v>
          </cell>
          <cell r="AK443" t="str">
            <v>|</v>
          </cell>
          <cell r="AL443">
            <v>9</v>
          </cell>
          <cell r="AM443" t="str">
            <v>|</v>
          </cell>
          <cell r="AN443">
            <v>0</v>
          </cell>
          <cell r="AO443" t="str">
            <v>|</v>
          </cell>
          <cell r="AQ443" t="str">
            <v>|</v>
          </cell>
        </row>
        <row r="444">
          <cell r="A444" t="str">
            <v>|</v>
          </cell>
          <cell r="B444" t="str">
            <v>19</v>
          </cell>
          <cell r="C444" t="str">
            <v>|</v>
          </cell>
          <cell r="D444" t="str">
            <v>PENEIRAS PARA AREIA</v>
          </cell>
          <cell r="E444" t="str">
            <v>|</v>
          </cell>
          <cell r="F444">
            <v>0</v>
          </cell>
          <cell r="G444" t="str">
            <v>|</v>
          </cell>
          <cell r="H444">
            <v>0</v>
          </cell>
          <cell r="I444" t="str">
            <v>|</v>
          </cell>
          <cell r="J444">
            <v>5.8</v>
          </cell>
          <cell r="K444" t="str">
            <v>|</v>
          </cell>
          <cell r="L444">
            <v>0</v>
          </cell>
          <cell r="M444" t="str">
            <v>|</v>
          </cell>
          <cell r="O444" t="str">
            <v>|</v>
          </cell>
          <cell r="Q444" t="str">
            <v>|</v>
          </cell>
          <cell r="S444" t="str">
            <v>|</v>
          </cell>
          <cell r="U444" t="str">
            <v>|</v>
          </cell>
          <cell r="AA444" t="str">
            <v>|</v>
          </cell>
          <cell r="AB444" t="str">
            <v>19</v>
          </cell>
          <cell r="AC444" t="str">
            <v>|</v>
          </cell>
          <cell r="AD444" t="str">
            <v xml:space="preserve">     MACACAO JATISTA</v>
          </cell>
          <cell r="AE444" t="str">
            <v>|</v>
          </cell>
          <cell r="AF444" t="str">
            <v>pcs.</v>
          </cell>
          <cell r="AG444" t="str">
            <v>|</v>
          </cell>
          <cell r="AH444">
            <v>1</v>
          </cell>
          <cell r="AI444" t="str">
            <v>|</v>
          </cell>
          <cell r="AJ444">
            <v>0</v>
          </cell>
          <cell r="AK444" t="str">
            <v>|</v>
          </cell>
          <cell r="AL444">
            <v>42</v>
          </cell>
          <cell r="AM444" t="str">
            <v>|</v>
          </cell>
          <cell r="AN444">
            <v>0</v>
          </cell>
          <cell r="AO444" t="str">
            <v>|</v>
          </cell>
          <cell r="AQ444" t="str">
            <v>|</v>
          </cell>
        </row>
        <row r="445">
          <cell r="A445" t="str">
            <v>|</v>
          </cell>
          <cell r="B445" t="str">
            <v>20</v>
          </cell>
          <cell r="C445" t="str">
            <v>|</v>
          </cell>
          <cell r="D445" t="str">
            <v>PA COM CABO</v>
          </cell>
          <cell r="E445" t="str">
            <v>|</v>
          </cell>
          <cell r="F445">
            <v>0</v>
          </cell>
          <cell r="G445" t="str">
            <v>|</v>
          </cell>
          <cell r="H445">
            <v>0</v>
          </cell>
          <cell r="I445" t="str">
            <v>|</v>
          </cell>
          <cell r="J445">
            <v>7.05</v>
          </cell>
          <cell r="K445" t="str">
            <v>|</v>
          </cell>
          <cell r="L445">
            <v>0</v>
          </cell>
          <cell r="M445" t="str">
            <v>|</v>
          </cell>
          <cell r="O445" t="str">
            <v>|</v>
          </cell>
          <cell r="Q445" t="str">
            <v>|</v>
          </cell>
          <cell r="S445" t="str">
            <v>|</v>
          </cell>
          <cell r="U445" t="str">
            <v>|</v>
          </cell>
          <cell r="AA445" t="str">
            <v>|</v>
          </cell>
          <cell r="AB445" t="str">
            <v>20</v>
          </cell>
          <cell r="AC445" t="str">
            <v>|</v>
          </cell>
          <cell r="AD445" t="str">
            <v xml:space="preserve">     TORNOZELHEIRA RASPA</v>
          </cell>
          <cell r="AE445" t="str">
            <v>|</v>
          </cell>
          <cell r="AF445" t="str">
            <v>pcs.</v>
          </cell>
          <cell r="AG445" t="str">
            <v>|</v>
          </cell>
          <cell r="AH445">
            <v>1</v>
          </cell>
          <cell r="AI445" t="str">
            <v>|</v>
          </cell>
          <cell r="AJ445">
            <v>0</v>
          </cell>
          <cell r="AK445" t="str">
            <v>|</v>
          </cell>
          <cell r="AL445">
            <v>12</v>
          </cell>
          <cell r="AM445" t="str">
            <v>|</v>
          </cell>
          <cell r="AN445">
            <v>0</v>
          </cell>
          <cell r="AO445" t="str">
            <v>|</v>
          </cell>
          <cell r="AQ445" t="str">
            <v>|</v>
          </cell>
        </row>
        <row r="446">
          <cell r="A446" t="str">
            <v>|</v>
          </cell>
          <cell r="B446" t="str">
            <v>21</v>
          </cell>
          <cell r="C446" t="str">
            <v>|</v>
          </cell>
          <cell r="D446" t="str">
            <v>ENXADA COM CABO</v>
          </cell>
          <cell r="E446" t="str">
            <v>|</v>
          </cell>
          <cell r="F446">
            <v>0</v>
          </cell>
          <cell r="G446" t="str">
            <v>|</v>
          </cell>
          <cell r="H446">
            <v>0</v>
          </cell>
          <cell r="I446" t="str">
            <v>|</v>
          </cell>
          <cell r="J446">
            <v>6.18</v>
          </cell>
          <cell r="K446" t="str">
            <v>|</v>
          </cell>
          <cell r="L446">
            <v>0</v>
          </cell>
          <cell r="M446" t="str">
            <v>|</v>
          </cell>
          <cell r="O446" t="str">
            <v>|</v>
          </cell>
          <cell r="Q446" t="str">
            <v>|</v>
          </cell>
          <cell r="S446" t="str">
            <v>|</v>
          </cell>
          <cell r="U446" t="str">
            <v>|</v>
          </cell>
          <cell r="AA446" t="str">
            <v>|</v>
          </cell>
          <cell r="AB446" t="str">
            <v>21</v>
          </cell>
          <cell r="AC446" t="str">
            <v>|</v>
          </cell>
          <cell r="AD446" t="str">
            <v xml:space="preserve">     AVENTAL RASPA</v>
          </cell>
          <cell r="AE446" t="str">
            <v>|</v>
          </cell>
          <cell r="AF446" t="str">
            <v>pcs.</v>
          </cell>
          <cell r="AG446" t="str">
            <v>|</v>
          </cell>
          <cell r="AH446">
            <v>3</v>
          </cell>
          <cell r="AI446" t="str">
            <v>|</v>
          </cell>
          <cell r="AJ446">
            <v>0</v>
          </cell>
          <cell r="AK446" t="str">
            <v>|</v>
          </cell>
          <cell r="AL446">
            <v>12</v>
          </cell>
          <cell r="AM446" t="str">
            <v>|</v>
          </cell>
          <cell r="AN446">
            <v>0</v>
          </cell>
          <cell r="AO446" t="str">
            <v>|</v>
          </cell>
          <cell r="AQ446" t="str">
            <v>|</v>
          </cell>
        </row>
        <row r="447">
          <cell r="A447" t="str">
            <v>|</v>
          </cell>
          <cell r="B447" t="str">
            <v>22</v>
          </cell>
          <cell r="C447" t="str">
            <v>|</v>
          </cell>
          <cell r="D447" t="str">
            <v>ENGATE RAPIDO ESPIGAO</v>
          </cell>
          <cell r="E447" t="str">
            <v>|</v>
          </cell>
          <cell r="F447">
            <v>0</v>
          </cell>
          <cell r="G447" t="str">
            <v>|</v>
          </cell>
          <cell r="H447">
            <v>0</v>
          </cell>
          <cell r="I447" t="str">
            <v>|</v>
          </cell>
          <cell r="J447">
            <v>4.8</v>
          </cell>
          <cell r="K447" t="str">
            <v>|</v>
          </cell>
          <cell r="L447">
            <v>0</v>
          </cell>
          <cell r="M447" t="str">
            <v>|</v>
          </cell>
          <cell r="O447" t="str">
            <v>|</v>
          </cell>
          <cell r="Q447" t="str">
            <v>|</v>
          </cell>
          <cell r="S447" t="str">
            <v>|</v>
          </cell>
          <cell r="U447" t="str">
            <v>|</v>
          </cell>
          <cell r="AA447" t="str">
            <v>|</v>
          </cell>
          <cell r="AB447" t="str">
            <v>22</v>
          </cell>
          <cell r="AC447" t="str">
            <v>|</v>
          </cell>
          <cell r="AD447" t="str">
            <v xml:space="preserve">     MANGA RASPA</v>
          </cell>
          <cell r="AE447" t="str">
            <v>|</v>
          </cell>
          <cell r="AF447" t="str">
            <v>pcs.</v>
          </cell>
          <cell r="AG447" t="str">
            <v>|</v>
          </cell>
          <cell r="AH447">
            <v>1</v>
          </cell>
          <cell r="AI447" t="str">
            <v>|</v>
          </cell>
          <cell r="AJ447">
            <v>0</v>
          </cell>
          <cell r="AK447" t="str">
            <v>|</v>
          </cell>
          <cell r="AL447">
            <v>12</v>
          </cell>
          <cell r="AM447" t="str">
            <v>|</v>
          </cell>
          <cell r="AN447">
            <v>0</v>
          </cell>
          <cell r="AO447" t="str">
            <v>|</v>
          </cell>
          <cell r="AQ447" t="str">
            <v>|</v>
          </cell>
        </row>
        <row r="448">
          <cell r="A448" t="str">
            <v>|</v>
          </cell>
          <cell r="B448" t="str">
            <v>23</v>
          </cell>
          <cell r="C448" t="str">
            <v>|</v>
          </cell>
          <cell r="D448" t="str">
            <v>ENGATE RAPIDO ROSCA</v>
          </cell>
          <cell r="E448" t="str">
            <v>|</v>
          </cell>
          <cell r="F448">
            <v>0</v>
          </cell>
          <cell r="G448" t="str">
            <v>|</v>
          </cell>
          <cell r="H448">
            <v>0</v>
          </cell>
          <cell r="I448" t="str">
            <v>|</v>
          </cell>
          <cell r="J448">
            <v>4.8</v>
          </cell>
          <cell r="K448" t="str">
            <v>|</v>
          </cell>
          <cell r="L448">
            <v>0</v>
          </cell>
          <cell r="M448" t="str">
            <v>|</v>
          </cell>
          <cell r="O448" t="str">
            <v>|</v>
          </cell>
          <cell r="Q448" t="str">
            <v>|</v>
          </cell>
          <cell r="S448" t="str">
            <v>|</v>
          </cell>
          <cell r="U448" t="str">
            <v>|</v>
          </cell>
          <cell r="AA448" t="str">
            <v>|</v>
          </cell>
          <cell r="AB448" t="str">
            <v>23</v>
          </cell>
          <cell r="AC448" t="str">
            <v>|</v>
          </cell>
          <cell r="AD448" t="str">
            <v xml:space="preserve">     PERNEIRA RASPA</v>
          </cell>
          <cell r="AE448" t="str">
            <v>|</v>
          </cell>
          <cell r="AF448" t="str">
            <v>pcs.</v>
          </cell>
          <cell r="AG448" t="str">
            <v>|</v>
          </cell>
          <cell r="AH448">
            <v>1</v>
          </cell>
          <cell r="AI448" t="str">
            <v>|</v>
          </cell>
          <cell r="AJ448">
            <v>0</v>
          </cell>
          <cell r="AK448" t="str">
            <v>|</v>
          </cell>
          <cell r="AL448">
            <v>12</v>
          </cell>
          <cell r="AM448" t="str">
            <v>|</v>
          </cell>
          <cell r="AN448">
            <v>0</v>
          </cell>
          <cell r="AO448" t="str">
            <v>|</v>
          </cell>
          <cell r="AQ448" t="str">
            <v>|</v>
          </cell>
        </row>
        <row r="449">
          <cell r="A449" t="str">
            <v>|</v>
          </cell>
          <cell r="B449" t="str">
            <v>24</v>
          </cell>
          <cell r="C449" t="str">
            <v>|</v>
          </cell>
          <cell r="D449" t="str">
            <v>EMENDA MANGUEIRA 1.1/4"</v>
          </cell>
          <cell r="E449" t="str">
            <v>|</v>
          </cell>
          <cell r="F449">
            <v>0</v>
          </cell>
          <cell r="G449" t="str">
            <v>|</v>
          </cell>
          <cell r="H449">
            <v>0</v>
          </cell>
          <cell r="I449" t="str">
            <v>|</v>
          </cell>
          <cell r="J449">
            <v>4</v>
          </cell>
          <cell r="K449" t="str">
            <v>|</v>
          </cell>
          <cell r="L449">
            <v>0</v>
          </cell>
          <cell r="M449" t="str">
            <v>|</v>
          </cell>
          <cell r="O449" t="str">
            <v>|</v>
          </cell>
          <cell r="Q449" t="str">
            <v>|</v>
          </cell>
          <cell r="S449" t="str">
            <v>|</v>
          </cell>
          <cell r="U449" t="str">
            <v>|</v>
          </cell>
          <cell r="AA449" t="str">
            <v>|</v>
          </cell>
          <cell r="AB449" t="str">
            <v>24</v>
          </cell>
          <cell r="AC449" t="str">
            <v>|</v>
          </cell>
          <cell r="AD449" t="str">
            <v xml:space="preserve">     LUVA RASPA CANO LONGO</v>
          </cell>
          <cell r="AE449" t="str">
            <v>|</v>
          </cell>
          <cell r="AF449" t="str">
            <v>pcs.</v>
          </cell>
          <cell r="AG449" t="str">
            <v>|</v>
          </cell>
          <cell r="AH449">
            <v>1</v>
          </cell>
          <cell r="AI449" t="str">
            <v>|</v>
          </cell>
          <cell r="AJ449">
            <v>0</v>
          </cell>
          <cell r="AK449" t="str">
            <v>|</v>
          </cell>
          <cell r="AL449">
            <v>8</v>
          </cell>
          <cell r="AM449" t="str">
            <v>|</v>
          </cell>
          <cell r="AN449">
            <v>0</v>
          </cell>
          <cell r="AO449" t="str">
            <v>|</v>
          </cell>
          <cell r="AQ449" t="str">
            <v>|</v>
          </cell>
        </row>
        <row r="450">
          <cell r="A450" t="str">
            <v>|</v>
          </cell>
          <cell r="B450" t="str">
            <v>25</v>
          </cell>
          <cell r="C450" t="str">
            <v>|</v>
          </cell>
          <cell r="D450" t="str">
            <v>PORTA BICO</v>
          </cell>
          <cell r="E450" t="str">
            <v>|</v>
          </cell>
          <cell r="F450">
            <v>0</v>
          </cell>
          <cell r="G450" t="str">
            <v>|</v>
          </cell>
          <cell r="H450">
            <v>0</v>
          </cell>
          <cell r="I450" t="str">
            <v>|</v>
          </cell>
          <cell r="J450">
            <v>6</v>
          </cell>
          <cell r="K450" t="str">
            <v>|</v>
          </cell>
          <cell r="L450">
            <v>0</v>
          </cell>
          <cell r="M450" t="str">
            <v>|</v>
          </cell>
          <cell r="O450" t="str">
            <v>|</v>
          </cell>
          <cell r="Q450" t="str">
            <v>|</v>
          </cell>
          <cell r="S450" t="str">
            <v>|</v>
          </cell>
          <cell r="U450" t="str">
            <v>|</v>
          </cell>
          <cell r="AA450" t="str">
            <v>|</v>
          </cell>
          <cell r="AB450" t="str">
            <v>25</v>
          </cell>
          <cell r="AC450" t="str">
            <v>|</v>
          </cell>
          <cell r="AD450" t="str">
            <v xml:space="preserve">     BOTA SEGURANCA JATISTA</v>
          </cell>
          <cell r="AE450" t="str">
            <v>|</v>
          </cell>
          <cell r="AF450" t="str">
            <v>pcs.</v>
          </cell>
          <cell r="AG450" t="str">
            <v>|</v>
          </cell>
          <cell r="AH450">
            <v>2</v>
          </cell>
          <cell r="AI450" t="str">
            <v>|</v>
          </cell>
          <cell r="AJ450">
            <v>0</v>
          </cell>
          <cell r="AK450" t="str">
            <v>|</v>
          </cell>
          <cell r="AL450">
            <v>35</v>
          </cell>
          <cell r="AM450" t="str">
            <v>|</v>
          </cell>
          <cell r="AN450">
            <v>0</v>
          </cell>
          <cell r="AO450" t="str">
            <v>|</v>
          </cell>
          <cell r="AQ450" t="str">
            <v>|</v>
          </cell>
        </row>
        <row r="451">
          <cell r="A451" t="str">
            <v>|</v>
          </cell>
          <cell r="B451" t="str">
            <v>26</v>
          </cell>
          <cell r="C451" t="str">
            <v>|</v>
          </cell>
          <cell r="D451" t="str">
            <v>CONEXOES DIVERSAS</v>
          </cell>
          <cell r="E451" t="str">
            <v>|</v>
          </cell>
          <cell r="F451">
            <v>0</v>
          </cell>
          <cell r="G451" t="str">
            <v>|</v>
          </cell>
          <cell r="H451">
            <v>0</v>
          </cell>
          <cell r="I451" t="str">
            <v>|</v>
          </cell>
          <cell r="J451">
            <v>3.5</v>
          </cell>
          <cell r="K451" t="str">
            <v>|</v>
          </cell>
          <cell r="L451">
            <v>0</v>
          </cell>
          <cell r="M451" t="str">
            <v>|</v>
          </cell>
          <cell r="O451" t="str">
            <v>|</v>
          </cell>
          <cell r="Q451" t="str">
            <v>|</v>
          </cell>
          <cell r="S451" t="str">
            <v>|</v>
          </cell>
          <cell r="U451" t="str">
            <v>|</v>
          </cell>
          <cell r="AA451" t="str">
            <v>|</v>
          </cell>
          <cell r="AB451" t="str">
            <v>26</v>
          </cell>
          <cell r="AC451" t="str">
            <v>|</v>
          </cell>
          <cell r="AE451" t="str">
            <v>|</v>
          </cell>
          <cell r="AG451" t="str">
            <v>|</v>
          </cell>
          <cell r="AI451" t="str">
            <v>|</v>
          </cell>
          <cell r="AK451" t="str">
            <v>|</v>
          </cell>
          <cell r="AM451" t="str">
            <v>|</v>
          </cell>
          <cell r="AN451">
            <v>0</v>
          </cell>
          <cell r="AO451" t="str">
            <v>|</v>
          </cell>
          <cell r="AQ451" t="str">
            <v>|</v>
          </cell>
        </row>
        <row r="452">
          <cell r="A452" t="str">
            <v>|</v>
          </cell>
          <cell r="B452" t="str">
            <v>27</v>
          </cell>
          <cell r="C452" t="str">
            <v>|</v>
          </cell>
          <cell r="D452" t="str">
            <v>HOLOFOTES</v>
          </cell>
          <cell r="E452" t="str">
            <v>|</v>
          </cell>
          <cell r="F452">
            <v>0</v>
          </cell>
          <cell r="G452" t="str">
            <v>|</v>
          </cell>
          <cell r="H452">
            <v>6</v>
          </cell>
          <cell r="I452" t="str">
            <v>|</v>
          </cell>
          <cell r="J452">
            <v>280</v>
          </cell>
          <cell r="K452" t="str">
            <v>|</v>
          </cell>
          <cell r="L452">
            <v>1680</v>
          </cell>
          <cell r="M452" t="str">
            <v>|</v>
          </cell>
          <cell r="O452" t="str">
            <v>|</v>
          </cell>
          <cell r="Q452" t="str">
            <v>|</v>
          </cell>
          <cell r="S452" t="str">
            <v>|</v>
          </cell>
          <cell r="U452" t="str">
            <v>|</v>
          </cell>
          <cell r="AA452" t="str">
            <v>|</v>
          </cell>
          <cell r="AB452" t="str">
            <v>27</v>
          </cell>
          <cell r="AC452" t="str">
            <v>|</v>
          </cell>
          <cell r="AE452" t="str">
            <v>|</v>
          </cell>
          <cell r="AG452" t="str">
            <v>|</v>
          </cell>
          <cell r="AI452" t="str">
            <v>|</v>
          </cell>
          <cell r="AK452" t="str">
            <v>|</v>
          </cell>
          <cell r="AM452" t="str">
            <v>|</v>
          </cell>
          <cell r="AN452">
            <v>0</v>
          </cell>
          <cell r="AO452" t="str">
            <v>|</v>
          </cell>
          <cell r="AQ452" t="str">
            <v>|</v>
          </cell>
        </row>
        <row r="453">
          <cell r="A453" t="str">
            <v>|</v>
          </cell>
          <cell r="B453" t="str">
            <v>28</v>
          </cell>
          <cell r="C453" t="str">
            <v>|</v>
          </cell>
          <cell r="D453" t="str">
            <v>CABOS ELETRICOS</v>
          </cell>
          <cell r="E453" t="str">
            <v>|</v>
          </cell>
          <cell r="F453">
            <v>0</v>
          </cell>
          <cell r="G453" t="str">
            <v>|</v>
          </cell>
          <cell r="H453">
            <v>500</v>
          </cell>
          <cell r="I453" t="str">
            <v>|</v>
          </cell>
          <cell r="J453">
            <v>6</v>
          </cell>
          <cell r="K453" t="str">
            <v>|</v>
          </cell>
          <cell r="L453">
            <v>3000</v>
          </cell>
          <cell r="M453" t="str">
            <v>|</v>
          </cell>
          <cell r="O453" t="str">
            <v>|</v>
          </cell>
          <cell r="Q453" t="str">
            <v>|</v>
          </cell>
          <cell r="S453" t="str">
            <v>|</v>
          </cell>
          <cell r="U453" t="str">
            <v>|</v>
          </cell>
          <cell r="AA453" t="str">
            <v>|</v>
          </cell>
          <cell r="AB453" t="str">
            <v>28</v>
          </cell>
          <cell r="AC453" t="str">
            <v>|</v>
          </cell>
          <cell r="AD453" t="str">
            <v>-----------------------------</v>
          </cell>
          <cell r="AE453" t="str">
            <v>-</v>
          </cell>
          <cell r="AF453" t="str">
            <v>------</v>
          </cell>
          <cell r="AG453" t="str">
            <v>-</v>
          </cell>
          <cell r="AH453" t="str">
            <v>--------------</v>
          </cell>
          <cell r="AI453" t="str">
            <v>-</v>
          </cell>
          <cell r="AJ453" t="str">
            <v>--------------</v>
          </cell>
          <cell r="AK453" t="str">
            <v>-</v>
          </cell>
          <cell r="AL453" t="str">
            <v>--------------</v>
          </cell>
          <cell r="AM453" t="str">
            <v>-</v>
          </cell>
          <cell r="AN453" t="str">
            <v>-</v>
          </cell>
          <cell r="AO453" t="str">
            <v>-</v>
          </cell>
          <cell r="AP453" t="str">
            <v>-</v>
          </cell>
          <cell r="AQ453" t="str">
            <v>|</v>
          </cell>
        </row>
        <row r="454">
          <cell r="A454" t="str">
            <v>|</v>
          </cell>
          <cell r="B454" t="str">
            <v>29</v>
          </cell>
          <cell r="C454" t="str">
            <v>|</v>
          </cell>
          <cell r="D454" t="str">
            <v>TUBOS ALVENIUS (mts)</v>
          </cell>
          <cell r="E454" t="str">
            <v>|</v>
          </cell>
          <cell r="F454">
            <v>0</v>
          </cell>
          <cell r="G454" t="str">
            <v>|</v>
          </cell>
          <cell r="H454">
            <v>0</v>
          </cell>
          <cell r="I454" t="str">
            <v>|</v>
          </cell>
          <cell r="J454">
            <v>16.54</v>
          </cell>
          <cell r="K454" t="str">
            <v>|</v>
          </cell>
          <cell r="L454">
            <v>0</v>
          </cell>
          <cell r="M454" t="str">
            <v>|</v>
          </cell>
          <cell r="O454" t="str">
            <v>|</v>
          </cell>
          <cell r="Q454" t="str">
            <v>|</v>
          </cell>
          <cell r="S454" t="str">
            <v>|</v>
          </cell>
          <cell r="U454" t="str">
            <v>|</v>
          </cell>
          <cell r="AA454" t="str">
            <v>|</v>
          </cell>
          <cell r="AB454" t="str">
            <v>29</v>
          </cell>
          <cell r="AC454" t="str">
            <v>|</v>
          </cell>
          <cell r="AD454" t="str">
            <v>DESPESAS ADMINISTRATIVAS :</v>
          </cell>
          <cell r="AE454" t="str">
            <v>|</v>
          </cell>
          <cell r="AG454" t="str">
            <v>|</v>
          </cell>
          <cell r="AI454" t="str">
            <v>|</v>
          </cell>
          <cell r="AK454" t="str">
            <v>|</v>
          </cell>
          <cell r="AM454" t="str">
            <v>|</v>
          </cell>
          <cell r="AO454" t="str">
            <v>|</v>
          </cell>
          <cell r="AP454">
            <v>0</v>
          </cell>
          <cell r="AQ454" t="str">
            <v>|</v>
          </cell>
        </row>
        <row r="455">
          <cell r="A455" t="str">
            <v>|</v>
          </cell>
          <cell r="B455" t="str">
            <v>30</v>
          </cell>
          <cell r="C455" t="str">
            <v>|</v>
          </cell>
          <cell r="D455" t="str">
            <v>ABRACADEIRAS ALVENIUS</v>
          </cell>
          <cell r="E455" t="str">
            <v>|</v>
          </cell>
          <cell r="F455">
            <v>0</v>
          </cell>
          <cell r="G455" t="str">
            <v>|</v>
          </cell>
          <cell r="H455">
            <v>0</v>
          </cell>
          <cell r="I455" t="str">
            <v>|</v>
          </cell>
          <cell r="J455">
            <v>9.44</v>
          </cell>
          <cell r="K455" t="str">
            <v>|</v>
          </cell>
          <cell r="L455">
            <v>0</v>
          </cell>
          <cell r="M455" t="str">
            <v>|</v>
          </cell>
          <cell r="O455" t="str">
            <v>|</v>
          </cell>
          <cell r="Q455" t="str">
            <v>|</v>
          </cell>
          <cell r="S455" t="str">
            <v>|</v>
          </cell>
          <cell r="U455" t="str">
            <v>|</v>
          </cell>
          <cell r="AA455" t="str">
            <v>|</v>
          </cell>
          <cell r="AB455" t="str">
            <v>30</v>
          </cell>
          <cell r="AC455" t="str">
            <v>|</v>
          </cell>
          <cell r="AD455" t="str">
            <v xml:space="preserve">          CAFE' MANHA</v>
          </cell>
          <cell r="AE455" t="str">
            <v>|</v>
          </cell>
          <cell r="AF455" t="str">
            <v>un/mes</v>
          </cell>
          <cell r="AG455" t="str">
            <v>|</v>
          </cell>
          <cell r="AH455">
            <v>0</v>
          </cell>
          <cell r="AI455" t="str">
            <v>|</v>
          </cell>
          <cell r="AJ455">
            <v>5</v>
          </cell>
          <cell r="AK455" t="str">
            <v>|</v>
          </cell>
          <cell r="AL455">
            <v>0</v>
          </cell>
          <cell r="AM455" t="str">
            <v>|</v>
          </cell>
          <cell r="AN455">
            <v>0</v>
          </cell>
          <cell r="AO455" t="str">
            <v>|</v>
          </cell>
          <cell r="AP455" t="str">
            <v>-</v>
          </cell>
          <cell r="AQ455" t="str">
            <v>|</v>
          </cell>
        </row>
        <row r="456">
          <cell r="A456" t="str">
            <v>|</v>
          </cell>
          <cell r="B456" t="str">
            <v>31</v>
          </cell>
          <cell r="C456" t="str">
            <v>|</v>
          </cell>
          <cell r="D456" t="str">
            <v>CARRINHO DE MAO</v>
          </cell>
          <cell r="E456" t="str">
            <v>|</v>
          </cell>
          <cell r="F456">
            <v>0</v>
          </cell>
          <cell r="G456" t="str">
            <v>|</v>
          </cell>
          <cell r="H456">
            <v>4</v>
          </cell>
          <cell r="I456" t="str">
            <v>|</v>
          </cell>
          <cell r="J456">
            <v>50</v>
          </cell>
          <cell r="K456" t="str">
            <v>|</v>
          </cell>
          <cell r="L456">
            <v>200</v>
          </cell>
          <cell r="M456" t="str">
            <v>|</v>
          </cell>
          <cell r="O456" t="str">
            <v>|</v>
          </cell>
          <cell r="Q456" t="str">
            <v>|</v>
          </cell>
          <cell r="S456" t="str">
            <v>|</v>
          </cell>
          <cell r="U456" t="str">
            <v>|</v>
          </cell>
          <cell r="AA456" t="str">
            <v>|</v>
          </cell>
          <cell r="AB456" t="str">
            <v>31</v>
          </cell>
          <cell r="AC456" t="str">
            <v>|</v>
          </cell>
          <cell r="AD456" t="str">
            <v xml:space="preserve">          REFEICAO (ALMOCO)</v>
          </cell>
          <cell r="AE456" t="str">
            <v>|</v>
          </cell>
          <cell r="AF456" t="str">
            <v>un/mes</v>
          </cell>
          <cell r="AG456" t="str">
            <v>|</v>
          </cell>
          <cell r="AH456">
            <v>0</v>
          </cell>
          <cell r="AI456" t="str">
            <v>|</v>
          </cell>
          <cell r="AJ456">
            <v>10</v>
          </cell>
          <cell r="AK456" t="str">
            <v>|</v>
          </cell>
          <cell r="AL456">
            <v>0</v>
          </cell>
          <cell r="AM456" t="str">
            <v>|</v>
          </cell>
          <cell r="AN456">
            <v>0</v>
          </cell>
          <cell r="AO456" t="str">
            <v>|</v>
          </cell>
          <cell r="AQ456" t="str">
            <v>|</v>
          </cell>
        </row>
        <row r="457">
          <cell r="A457" t="str">
            <v>|</v>
          </cell>
          <cell r="B457" t="str">
            <v>32</v>
          </cell>
          <cell r="C457" t="str">
            <v>|</v>
          </cell>
          <cell r="D457" t="str">
            <v>ARCO DE SERRA</v>
          </cell>
          <cell r="E457" t="str">
            <v>|</v>
          </cell>
          <cell r="F457">
            <v>0</v>
          </cell>
          <cell r="G457" t="str">
            <v>|</v>
          </cell>
          <cell r="H457">
            <v>0</v>
          </cell>
          <cell r="I457" t="str">
            <v>|</v>
          </cell>
          <cell r="J457">
            <v>4.09</v>
          </cell>
          <cell r="K457" t="str">
            <v>|</v>
          </cell>
          <cell r="L457">
            <v>0</v>
          </cell>
          <cell r="M457" t="str">
            <v>|</v>
          </cell>
          <cell r="O457" t="str">
            <v>|</v>
          </cell>
          <cell r="Q457" t="str">
            <v>|</v>
          </cell>
          <cell r="S457" t="str">
            <v>|</v>
          </cell>
          <cell r="U457" t="str">
            <v>|</v>
          </cell>
          <cell r="AA457" t="str">
            <v>|</v>
          </cell>
          <cell r="AB457" t="str">
            <v>32</v>
          </cell>
          <cell r="AC457" t="str">
            <v>|</v>
          </cell>
          <cell r="AD457" t="str">
            <v xml:space="preserve">          REFEICAO (JANTA)</v>
          </cell>
          <cell r="AE457" t="str">
            <v>|</v>
          </cell>
          <cell r="AF457" t="str">
            <v>un/mes</v>
          </cell>
          <cell r="AG457" t="str">
            <v>|</v>
          </cell>
          <cell r="AI457" t="str">
            <v>|</v>
          </cell>
          <cell r="AJ457">
            <v>10</v>
          </cell>
          <cell r="AK457" t="str">
            <v>|</v>
          </cell>
          <cell r="AL457">
            <v>0</v>
          </cell>
          <cell r="AM457" t="str">
            <v>|</v>
          </cell>
          <cell r="AN457">
            <v>0</v>
          </cell>
          <cell r="AO457" t="str">
            <v>|</v>
          </cell>
          <cell r="AQ457" t="str">
            <v>|</v>
          </cell>
        </row>
        <row r="458">
          <cell r="A458" t="str">
            <v>|</v>
          </cell>
          <cell r="B458" t="str">
            <v>33</v>
          </cell>
          <cell r="C458" t="str">
            <v>|</v>
          </cell>
          <cell r="D458" t="str">
            <v>SERRA DE AÇO</v>
          </cell>
          <cell r="E458" t="str">
            <v>|</v>
          </cell>
          <cell r="F458">
            <v>0</v>
          </cell>
          <cell r="G458" t="str">
            <v>|</v>
          </cell>
          <cell r="H458">
            <v>0</v>
          </cell>
          <cell r="I458" t="str">
            <v>|</v>
          </cell>
          <cell r="J458">
            <v>1.33</v>
          </cell>
          <cell r="K458" t="str">
            <v>|</v>
          </cell>
          <cell r="L458">
            <v>0</v>
          </cell>
          <cell r="M458" t="str">
            <v>|</v>
          </cell>
          <cell r="O458" t="str">
            <v>|</v>
          </cell>
          <cell r="Q458" t="str">
            <v>|</v>
          </cell>
          <cell r="S458" t="str">
            <v>|</v>
          </cell>
          <cell r="U458" t="str">
            <v>|</v>
          </cell>
          <cell r="AA458" t="str">
            <v>|</v>
          </cell>
          <cell r="AB458" t="str">
            <v>33</v>
          </cell>
          <cell r="AC458" t="str">
            <v>|</v>
          </cell>
          <cell r="AE458" t="str">
            <v>|</v>
          </cell>
          <cell r="AG458" t="str">
            <v>|</v>
          </cell>
          <cell r="AI458" t="str">
            <v>|</v>
          </cell>
          <cell r="AK458" t="str">
            <v>|</v>
          </cell>
          <cell r="AL458">
            <v>0</v>
          </cell>
          <cell r="AM458" t="str">
            <v>|</v>
          </cell>
          <cell r="AN458">
            <v>0</v>
          </cell>
          <cell r="AO458" t="str">
            <v>|</v>
          </cell>
          <cell r="AQ458" t="str">
            <v>|</v>
          </cell>
        </row>
        <row r="459">
          <cell r="A459" t="str">
            <v>|</v>
          </cell>
          <cell r="B459" t="str">
            <v>34</v>
          </cell>
          <cell r="C459" t="str">
            <v>|</v>
          </cell>
          <cell r="D459" t="str">
            <v>TRENA DE AÇO 2,00M</v>
          </cell>
          <cell r="E459" t="str">
            <v>|</v>
          </cell>
          <cell r="F459">
            <v>0</v>
          </cell>
          <cell r="G459" t="str">
            <v>|</v>
          </cell>
          <cell r="H459">
            <v>0</v>
          </cell>
          <cell r="I459" t="str">
            <v>|</v>
          </cell>
          <cell r="J459">
            <v>2.5</v>
          </cell>
          <cell r="K459" t="str">
            <v>|</v>
          </cell>
          <cell r="L459">
            <v>0</v>
          </cell>
          <cell r="M459" t="str">
            <v>|</v>
          </cell>
          <cell r="O459" t="str">
            <v>|</v>
          </cell>
          <cell r="Q459" t="str">
            <v>|</v>
          </cell>
          <cell r="S459" t="str">
            <v>|</v>
          </cell>
          <cell r="U459" t="str">
            <v>|</v>
          </cell>
          <cell r="AA459" t="str">
            <v>|</v>
          </cell>
          <cell r="AB459" t="str">
            <v>34</v>
          </cell>
          <cell r="AC459" t="str">
            <v>|</v>
          </cell>
          <cell r="AE459" t="str">
            <v>|</v>
          </cell>
          <cell r="AG459" t="str">
            <v>|</v>
          </cell>
          <cell r="AI459" t="str">
            <v>|</v>
          </cell>
          <cell r="AK459" t="str">
            <v>|</v>
          </cell>
          <cell r="AL459">
            <v>0</v>
          </cell>
          <cell r="AM459" t="str">
            <v>|</v>
          </cell>
          <cell r="AN459">
            <v>0</v>
          </cell>
          <cell r="AO459" t="str">
            <v>|</v>
          </cell>
          <cell r="AQ459" t="str">
            <v>|</v>
          </cell>
        </row>
        <row r="460">
          <cell r="A460" t="str">
            <v>|</v>
          </cell>
          <cell r="B460" t="str">
            <v>35</v>
          </cell>
          <cell r="C460" t="str">
            <v>|</v>
          </cell>
          <cell r="D460" t="str">
            <v>TRENA DE AÇO 30M</v>
          </cell>
          <cell r="E460" t="str">
            <v>|</v>
          </cell>
          <cell r="F460">
            <v>0</v>
          </cell>
          <cell r="G460" t="str">
            <v>|</v>
          </cell>
          <cell r="H460">
            <v>0</v>
          </cell>
          <cell r="I460" t="str">
            <v>|</v>
          </cell>
          <cell r="J460">
            <v>33.5</v>
          </cell>
          <cell r="K460" t="str">
            <v>|</v>
          </cell>
          <cell r="L460">
            <v>0</v>
          </cell>
          <cell r="M460" t="str">
            <v>|</v>
          </cell>
          <cell r="O460" t="str">
            <v>|</v>
          </cell>
          <cell r="Q460" t="str">
            <v>|</v>
          </cell>
          <cell r="S460" t="str">
            <v>|</v>
          </cell>
          <cell r="U460" t="str">
            <v>|</v>
          </cell>
          <cell r="AA460" t="str">
            <v>|</v>
          </cell>
          <cell r="AB460" t="str">
            <v>35</v>
          </cell>
          <cell r="AC460" t="str">
            <v>|</v>
          </cell>
          <cell r="AD460" t="str">
            <v>-----------------------------</v>
          </cell>
          <cell r="AE460" t="str">
            <v>-</v>
          </cell>
          <cell r="AF460" t="str">
            <v>------</v>
          </cell>
          <cell r="AG460" t="str">
            <v>-</v>
          </cell>
          <cell r="AH460" t="str">
            <v>--------------</v>
          </cell>
          <cell r="AI460" t="str">
            <v>-</v>
          </cell>
          <cell r="AJ460" t="str">
            <v>--------------</v>
          </cell>
          <cell r="AK460" t="str">
            <v>-</v>
          </cell>
          <cell r="AL460" t="str">
            <v>--------------</v>
          </cell>
          <cell r="AM460" t="str">
            <v>-</v>
          </cell>
          <cell r="AN460" t="str">
            <v>-</v>
          </cell>
          <cell r="AO460" t="str">
            <v>-</v>
          </cell>
          <cell r="AP460" t="str">
            <v>-</v>
          </cell>
          <cell r="AQ460" t="str">
            <v>|</v>
          </cell>
        </row>
        <row r="461">
          <cell r="A461" t="str">
            <v>|</v>
          </cell>
          <cell r="B461" t="str">
            <v>36</v>
          </cell>
          <cell r="C461" t="str">
            <v>|</v>
          </cell>
          <cell r="D461" t="str">
            <v>CONTROLE DE QUALIDADE</v>
          </cell>
          <cell r="E461" t="str">
            <v>|</v>
          </cell>
          <cell r="G461" t="str">
            <v>|</v>
          </cell>
          <cell r="I461" t="str">
            <v>|</v>
          </cell>
          <cell r="J461">
            <v>115</v>
          </cell>
          <cell r="K461" t="str">
            <v>|</v>
          </cell>
          <cell r="L461">
            <v>0</v>
          </cell>
          <cell r="M461" t="str">
            <v>|</v>
          </cell>
          <cell r="O461" t="str">
            <v>|</v>
          </cell>
          <cell r="Q461" t="str">
            <v>|</v>
          </cell>
          <cell r="S461" t="str">
            <v>|</v>
          </cell>
          <cell r="U461" t="str">
            <v>|</v>
          </cell>
          <cell r="AA461" t="str">
            <v>|</v>
          </cell>
          <cell r="AB461" t="str">
            <v>36</v>
          </cell>
          <cell r="AC461" t="str">
            <v>|</v>
          </cell>
          <cell r="AD461" t="str">
            <v>MATERIAIS CONSUMO :</v>
          </cell>
          <cell r="AE461" t="str">
            <v>|</v>
          </cell>
          <cell r="AG461" t="str">
            <v>|</v>
          </cell>
          <cell r="AH461" t="str">
            <v>REND.(m2/un.)</v>
          </cell>
          <cell r="AI461" t="str">
            <v>|</v>
          </cell>
          <cell r="AK461" t="str">
            <v>|</v>
          </cell>
          <cell r="AM461" t="str">
            <v>|</v>
          </cell>
          <cell r="AO461" t="str">
            <v>|</v>
          </cell>
          <cell r="AP461">
            <v>0</v>
          </cell>
          <cell r="AQ461" t="str">
            <v>|</v>
          </cell>
        </row>
        <row r="462">
          <cell r="A462" t="str">
            <v>|</v>
          </cell>
          <cell r="B462" t="str">
            <v>37</v>
          </cell>
          <cell r="C462" t="str">
            <v>|</v>
          </cell>
          <cell r="D462" t="str">
            <v xml:space="preserve">   HIGROMETRO</v>
          </cell>
          <cell r="E462" t="str">
            <v>|</v>
          </cell>
          <cell r="F462">
            <v>0</v>
          </cell>
          <cell r="G462" t="str">
            <v>|</v>
          </cell>
          <cell r="H462">
            <v>0</v>
          </cell>
          <cell r="I462" t="str">
            <v>|</v>
          </cell>
          <cell r="J462">
            <v>39</v>
          </cell>
          <cell r="K462" t="str">
            <v>|</v>
          </cell>
          <cell r="L462">
            <v>0</v>
          </cell>
          <cell r="M462" t="str">
            <v>|</v>
          </cell>
          <cell r="O462" t="str">
            <v>|</v>
          </cell>
          <cell r="Q462" t="str">
            <v>|</v>
          </cell>
          <cell r="S462" t="str">
            <v>|</v>
          </cell>
          <cell r="U462" t="str">
            <v>|</v>
          </cell>
          <cell r="AA462" t="str">
            <v>|</v>
          </cell>
          <cell r="AB462" t="str">
            <v>37</v>
          </cell>
          <cell r="AC462" t="str">
            <v>|</v>
          </cell>
          <cell r="AE462" t="str">
            <v>|</v>
          </cell>
          <cell r="AG462" t="str">
            <v>|</v>
          </cell>
          <cell r="AH462" t="str">
            <v>--------------</v>
          </cell>
          <cell r="AI462" t="str">
            <v>|</v>
          </cell>
          <cell r="AK462" t="str">
            <v>|</v>
          </cell>
          <cell r="AM462" t="str">
            <v>|</v>
          </cell>
          <cell r="AO462" t="str">
            <v>|</v>
          </cell>
          <cell r="AP462" t="str">
            <v>-</v>
          </cell>
          <cell r="AQ462" t="str">
            <v>|</v>
          </cell>
        </row>
        <row r="463">
          <cell r="A463" t="str">
            <v>|</v>
          </cell>
          <cell r="B463" t="str">
            <v>38</v>
          </cell>
          <cell r="C463" t="str">
            <v>|</v>
          </cell>
          <cell r="D463" t="str">
            <v xml:space="preserve">   MEDIDOR PELICULA SECA</v>
          </cell>
          <cell r="E463" t="str">
            <v>|</v>
          </cell>
          <cell r="F463">
            <v>0</v>
          </cell>
          <cell r="G463" t="str">
            <v>|</v>
          </cell>
          <cell r="H463">
            <v>1</v>
          </cell>
          <cell r="I463" t="str">
            <v>|</v>
          </cell>
          <cell r="J463">
            <v>400</v>
          </cell>
          <cell r="K463" t="str">
            <v>|</v>
          </cell>
          <cell r="L463">
            <v>400</v>
          </cell>
          <cell r="M463" t="str">
            <v>|</v>
          </cell>
          <cell r="O463" t="str">
            <v>|</v>
          </cell>
          <cell r="Q463" t="str">
            <v>|</v>
          </cell>
          <cell r="S463" t="str">
            <v>|</v>
          </cell>
          <cell r="U463" t="str">
            <v>|</v>
          </cell>
          <cell r="AA463" t="str">
            <v>|</v>
          </cell>
          <cell r="AB463" t="str">
            <v>38</v>
          </cell>
          <cell r="AC463" t="str">
            <v>|</v>
          </cell>
          <cell r="AD463" t="str">
            <v xml:space="preserve">     AREIA SECA CLASSIFICADA</v>
          </cell>
          <cell r="AE463" t="str">
            <v>|</v>
          </cell>
          <cell r="AF463" t="str">
            <v>m2/ton</v>
          </cell>
          <cell r="AG463" t="str">
            <v>|</v>
          </cell>
          <cell r="AH463">
            <v>30</v>
          </cell>
          <cell r="AI463" t="str">
            <v>|</v>
          </cell>
          <cell r="AJ463">
            <v>0</v>
          </cell>
          <cell r="AK463" t="str">
            <v>|</v>
          </cell>
          <cell r="AL463">
            <v>42</v>
          </cell>
          <cell r="AM463" t="str">
            <v>|</v>
          </cell>
          <cell r="AN463">
            <v>0</v>
          </cell>
          <cell r="AO463" t="str">
            <v>|</v>
          </cell>
          <cell r="AQ463" t="str">
            <v>|</v>
          </cell>
        </row>
        <row r="464">
          <cell r="A464" t="str">
            <v>|</v>
          </cell>
          <cell r="B464" t="str">
            <v>39</v>
          </cell>
          <cell r="C464" t="str">
            <v>|</v>
          </cell>
          <cell r="D464" t="str">
            <v xml:space="preserve">   MEDIDOR PELICULA UMIDA</v>
          </cell>
          <cell r="E464" t="str">
            <v>|</v>
          </cell>
          <cell r="F464">
            <v>0</v>
          </cell>
          <cell r="G464" t="str">
            <v>|</v>
          </cell>
          <cell r="H464">
            <v>0</v>
          </cell>
          <cell r="I464" t="str">
            <v>|</v>
          </cell>
          <cell r="J464">
            <v>56.35</v>
          </cell>
          <cell r="K464" t="str">
            <v>|</v>
          </cell>
          <cell r="L464">
            <v>0</v>
          </cell>
          <cell r="M464" t="str">
            <v>|</v>
          </cell>
          <cell r="O464" t="str">
            <v>|</v>
          </cell>
          <cell r="Q464" t="str">
            <v>|</v>
          </cell>
          <cell r="S464" t="str">
            <v>|</v>
          </cell>
          <cell r="U464" t="str">
            <v>|</v>
          </cell>
          <cell r="AA464" t="str">
            <v>|</v>
          </cell>
          <cell r="AB464" t="str">
            <v>39</v>
          </cell>
          <cell r="AC464" t="str">
            <v>|</v>
          </cell>
          <cell r="AD464" t="str">
            <v xml:space="preserve">     PENEIRA PARA AREIA</v>
          </cell>
          <cell r="AE464" t="str">
            <v>|</v>
          </cell>
          <cell r="AF464" t="str">
            <v>m2/un.</v>
          </cell>
          <cell r="AG464" t="str">
            <v>|</v>
          </cell>
          <cell r="AH464">
            <v>1450</v>
          </cell>
          <cell r="AI464" t="str">
            <v>|</v>
          </cell>
          <cell r="AJ464">
            <v>0</v>
          </cell>
          <cell r="AK464" t="str">
            <v>|</v>
          </cell>
          <cell r="AL464">
            <v>5.8</v>
          </cell>
          <cell r="AM464" t="str">
            <v>|</v>
          </cell>
          <cell r="AN464">
            <v>0</v>
          </cell>
          <cell r="AO464" t="str">
            <v>|</v>
          </cell>
          <cell r="AQ464" t="str">
            <v>|</v>
          </cell>
        </row>
        <row r="465">
          <cell r="A465" t="str">
            <v>|</v>
          </cell>
          <cell r="B465" t="str">
            <v>40</v>
          </cell>
          <cell r="C465" t="str">
            <v>|</v>
          </cell>
          <cell r="D465" t="str">
            <v xml:space="preserve">   COPO FORD</v>
          </cell>
          <cell r="E465" t="str">
            <v>|</v>
          </cell>
          <cell r="F465">
            <v>0</v>
          </cell>
          <cell r="G465" t="str">
            <v>|</v>
          </cell>
          <cell r="H465">
            <v>0</v>
          </cell>
          <cell r="I465" t="str">
            <v>|</v>
          </cell>
          <cell r="J465">
            <v>170</v>
          </cell>
          <cell r="K465" t="str">
            <v>|</v>
          </cell>
          <cell r="L465">
            <v>0</v>
          </cell>
          <cell r="M465" t="str">
            <v>|</v>
          </cell>
          <cell r="O465" t="str">
            <v>|</v>
          </cell>
          <cell r="Q465" t="str">
            <v>|</v>
          </cell>
          <cell r="S465" t="str">
            <v>|</v>
          </cell>
          <cell r="U465" t="str">
            <v>|</v>
          </cell>
          <cell r="AA465" t="str">
            <v>|</v>
          </cell>
          <cell r="AB465" t="str">
            <v>40</v>
          </cell>
          <cell r="AC465" t="str">
            <v>|</v>
          </cell>
          <cell r="AD465" t="str">
            <v xml:space="preserve">     VIDRO P/ JATISTA</v>
          </cell>
          <cell r="AE465" t="str">
            <v>|</v>
          </cell>
          <cell r="AF465" t="str">
            <v>m2/un.</v>
          </cell>
          <cell r="AG465" t="str">
            <v>|</v>
          </cell>
          <cell r="AH465">
            <v>38</v>
          </cell>
          <cell r="AI465" t="str">
            <v>|</v>
          </cell>
          <cell r="AJ465">
            <v>0</v>
          </cell>
          <cell r="AK465" t="str">
            <v>|</v>
          </cell>
          <cell r="AL465">
            <v>0.6</v>
          </cell>
          <cell r="AM465" t="str">
            <v>|</v>
          </cell>
          <cell r="AN465">
            <v>0</v>
          </cell>
          <cell r="AO465" t="str">
            <v>|</v>
          </cell>
          <cell r="AQ465" t="str">
            <v>|</v>
          </cell>
        </row>
        <row r="466">
          <cell r="A466" t="str">
            <v>|</v>
          </cell>
          <cell r="B466" t="str">
            <v>41</v>
          </cell>
          <cell r="C466" t="str">
            <v>|</v>
          </cell>
          <cell r="D466" t="str">
            <v xml:space="preserve">   BALANCA</v>
          </cell>
          <cell r="E466" t="str">
            <v>|</v>
          </cell>
          <cell r="F466">
            <v>0</v>
          </cell>
          <cell r="G466" t="str">
            <v>|</v>
          </cell>
          <cell r="H466">
            <v>0</v>
          </cell>
          <cell r="I466" t="str">
            <v>|</v>
          </cell>
          <cell r="J466">
            <v>28</v>
          </cell>
          <cell r="K466" t="str">
            <v>|</v>
          </cell>
          <cell r="L466">
            <v>0</v>
          </cell>
          <cell r="M466" t="str">
            <v>|</v>
          </cell>
          <cell r="O466" t="str">
            <v>|</v>
          </cell>
          <cell r="Q466" t="str">
            <v>|</v>
          </cell>
          <cell r="S466" t="str">
            <v>|</v>
          </cell>
          <cell r="U466" t="str">
            <v>|</v>
          </cell>
          <cell r="AA466" t="str">
            <v>|</v>
          </cell>
          <cell r="AB466" t="str">
            <v>41</v>
          </cell>
          <cell r="AC466" t="str">
            <v>|</v>
          </cell>
          <cell r="AD466" t="str">
            <v xml:space="preserve">     BICO DE JATO</v>
          </cell>
          <cell r="AE466" t="str">
            <v>|</v>
          </cell>
          <cell r="AF466" t="str">
            <v>m2/un.</v>
          </cell>
          <cell r="AG466" t="str">
            <v>|</v>
          </cell>
          <cell r="AH466">
            <v>4500</v>
          </cell>
          <cell r="AI466" t="str">
            <v>|</v>
          </cell>
          <cell r="AJ466">
            <v>0</v>
          </cell>
          <cell r="AK466" t="str">
            <v>|</v>
          </cell>
          <cell r="AL466">
            <v>200</v>
          </cell>
          <cell r="AM466" t="str">
            <v>|</v>
          </cell>
          <cell r="AN466">
            <v>0</v>
          </cell>
          <cell r="AO466" t="str">
            <v>|</v>
          </cell>
          <cell r="AQ466" t="str">
            <v>|</v>
          </cell>
        </row>
        <row r="467">
          <cell r="A467" t="str">
            <v>|</v>
          </cell>
          <cell r="B467" t="str">
            <v>42</v>
          </cell>
          <cell r="C467" t="str">
            <v>|</v>
          </cell>
          <cell r="D467" t="str">
            <v xml:space="preserve">   FITA FILAMENTOSA</v>
          </cell>
          <cell r="E467" t="str">
            <v>|</v>
          </cell>
          <cell r="F467">
            <v>0</v>
          </cell>
          <cell r="G467" t="str">
            <v>|</v>
          </cell>
          <cell r="H467">
            <v>0</v>
          </cell>
          <cell r="I467" t="str">
            <v>|</v>
          </cell>
          <cell r="J467">
            <v>15.1</v>
          </cell>
          <cell r="K467" t="str">
            <v>|</v>
          </cell>
          <cell r="L467">
            <v>0</v>
          </cell>
          <cell r="M467" t="str">
            <v>|</v>
          </cell>
          <cell r="O467" t="str">
            <v>|</v>
          </cell>
          <cell r="Q467" t="str">
            <v>|</v>
          </cell>
          <cell r="S467" t="str">
            <v>|</v>
          </cell>
          <cell r="U467" t="str">
            <v>|</v>
          </cell>
          <cell r="AA467" t="str">
            <v>|</v>
          </cell>
          <cell r="AB467" t="str">
            <v>42</v>
          </cell>
          <cell r="AC467" t="str">
            <v>|</v>
          </cell>
          <cell r="AD467" t="str">
            <v>-----------------------------</v>
          </cell>
          <cell r="AE467" t="str">
            <v>-</v>
          </cell>
          <cell r="AF467" t="str">
            <v>------</v>
          </cell>
          <cell r="AG467" t="str">
            <v>-</v>
          </cell>
          <cell r="AH467" t="str">
            <v>--------------</v>
          </cell>
          <cell r="AI467" t="str">
            <v>-</v>
          </cell>
          <cell r="AJ467" t="str">
            <v>--------------</v>
          </cell>
          <cell r="AK467" t="str">
            <v>-</v>
          </cell>
          <cell r="AL467" t="str">
            <v>--------------</v>
          </cell>
          <cell r="AM467" t="str">
            <v>-</v>
          </cell>
          <cell r="AN467" t="str">
            <v>-</v>
          </cell>
          <cell r="AO467" t="str">
            <v>-</v>
          </cell>
          <cell r="AP467" t="str">
            <v>-</v>
          </cell>
          <cell r="AQ467" t="str">
            <v>|</v>
          </cell>
        </row>
        <row r="468">
          <cell r="A468" t="str">
            <v>|</v>
          </cell>
          <cell r="B468" t="str">
            <v>43</v>
          </cell>
          <cell r="C468" t="str">
            <v>|</v>
          </cell>
          <cell r="D468" t="str">
            <v xml:space="preserve">   ESTILETE</v>
          </cell>
          <cell r="E468" t="str">
            <v>|</v>
          </cell>
          <cell r="F468">
            <v>0</v>
          </cell>
          <cell r="G468" t="str">
            <v>|</v>
          </cell>
          <cell r="H468">
            <v>0</v>
          </cell>
          <cell r="I468" t="str">
            <v>|</v>
          </cell>
          <cell r="J468">
            <v>1.7</v>
          </cell>
          <cell r="K468" t="str">
            <v>|</v>
          </cell>
          <cell r="L468">
            <v>0</v>
          </cell>
          <cell r="M468" t="str">
            <v>|</v>
          </cell>
          <cell r="O468" t="str">
            <v>|</v>
          </cell>
          <cell r="Q468" t="str">
            <v>|</v>
          </cell>
          <cell r="S468" t="str">
            <v>|</v>
          </cell>
          <cell r="U468" t="str">
            <v>|</v>
          </cell>
          <cell r="AA468" t="str">
            <v>|</v>
          </cell>
          <cell r="AB468" t="str">
            <v>43</v>
          </cell>
          <cell r="AC468" t="str">
            <v>|</v>
          </cell>
          <cell r="AD468" t="str">
            <v>EQUIPAMENTOS/FERRAMENTAL :</v>
          </cell>
          <cell r="AE468" t="str">
            <v>|</v>
          </cell>
          <cell r="AG468" t="str">
            <v>|</v>
          </cell>
          <cell r="AI468" t="str">
            <v>|</v>
          </cell>
          <cell r="AK468" t="str">
            <v>|</v>
          </cell>
          <cell r="AM468" t="str">
            <v>|</v>
          </cell>
          <cell r="AO468" t="str">
            <v>|</v>
          </cell>
          <cell r="AP468">
            <v>0</v>
          </cell>
          <cell r="AQ468" t="str">
            <v>|</v>
          </cell>
        </row>
        <row r="469">
          <cell r="A469" t="str">
            <v>|</v>
          </cell>
          <cell r="B469" t="str">
            <v>44</v>
          </cell>
          <cell r="C469" t="str">
            <v>|</v>
          </cell>
          <cell r="D469" t="str">
            <v xml:space="preserve">   REGUA DE ACO</v>
          </cell>
          <cell r="E469" t="str">
            <v>|</v>
          </cell>
          <cell r="F469">
            <v>0</v>
          </cell>
          <cell r="G469" t="str">
            <v>|</v>
          </cell>
          <cell r="H469">
            <v>0</v>
          </cell>
          <cell r="I469" t="str">
            <v>|</v>
          </cell>
          <cell r="J469">
            <v>18</v>
          </cell>
          <cell r="K469" t="str">
            <v>|</v>
          </cell>
          <cell r="L469">
            <v>0</v>
          </cell>
          <cell r="M469" t="str">
            <v>|</v>
          </cell>
          <cell r="O469" t="str">
            <v>|</v>
          </cell>
          <cell r="Q469" t="str">
            <v>|</v>
          </cell>
          <cell r="S469" t="str">
            <v>|</v>
          </cell>
          <cell r="U469" t="str">
            <v>|</v>
          </cell>
          <cell r="AA469" t="str">
            <v>|</v>
          </cell>
          <cell r="AB469" t="str">
            <v>44</v>
          </cell>
          <cell r="AC469" t="str">
            <v>|</v>
          </cell>
          <cell r="AD469" t="str">
            <v xml:space="preserve">     MAQUINA JATO DUPLO</v>
          </cell>
          <cell r="AE469" t="str">
            <v>|</v>
          </cell>
          <cell r="AF469" t="str">
            <v>un/mes</v>
          </cell>
          <cell r="AG469" t="str">
            <v>|</v>
          </cell>
          <cell r="AH469">
            <v>0</v>
          </cell>
          <cell r="AI469" t="str">
            <v>|</v>
          </cell>
          <cell r="AJ469">
            <v>200</v>
          </cell>
          <cell r="AK469" t="str">
            <v>|</v>
          </cell>
          <cell r="AL469">
            <v>0</v>
          </cell>
          <cell r="AM469" t="str">
            <v>|</v>
          </cell>
          <cell r="AN469">
            <v>0</v>
          </cell>
          <cell r="AO469" t="str">
            <v>|</v>
          </cell>
          <cell r="AP469" t="str">
            <v>-</v>
          </cell>
          <cell r="AQ469" t="str">
            <v>|</v>
          </cell>
        </row>
        <row r="470">
          <cell r="A470" t="str">
            <v>|</v>
          </cell>
          <cell r="B470" t="str">
            <v>45</v>
          </cell>
          <cell r="C470" t="str">
            <v>|</v>
          </cell>
          <cell r="D470" t="str">
            <v xml:space="preserve">   JOGO DE PENEIRAS</v>
          </cell>
          <cell r="E470" t="str">
            <v>|</v>
          </cell>
          <cell r="F470">
            <v>0</v>
          </cell>
          <cell r="G470" t="str">
            <v>|</v>
          </cell>
          <cell r="H470">
            <v>0</v>
          </cell>
          <cell r="I470" t="str">
            <v>|</v>
          </cell>
          <cell r="J470">
            <v>100</v>
          </cell>
          <cell r="K470" t="str">
            <v>|</v>
          </cell>
          <cell r="L470">
            <v>0</v>
          </cell>
          <cell r="M470" t="str">
            <v>|</v>
          </cell>
          <cell r="O470" t="str">
            <v>|</v>
          </cell>
          <cell r="Q470" t="str">
            <v>|</v>
          </cell>
          <cell r="S470" t="str">
            <v>|</v>
          </cell>
          <cell r="U470" t="str">
            <v>|</v>
          </cell>
          <cell r="AA470" t="str">
            <v>|</v>
          </cell>
          <cell r="AB470" t="str">
            <v>45</v>
          </cell>
          <cell r="AC470" t="str">
            <v>|</v>
          </cell>
          <cell r="AD470" t="str">
            <v xml:space="preserve">     FILTRO DE LINHA</v>
          </cell>
          <cell r="AE470" t="str">
            <v>|</v>
          </cell>
          <cell r="AF470" t="str">
            <v>un/mes</v>
          </cell>
          <cell r="AG470" t="str">
            <v>|</v>
          </cell>
          <cell r="AH470">
            <v>0</v>
          </cell>
          <cell r="AI470" t="str">
            <v>|</v>
          </cell>
          <cell r="AJ470">
            <v>40</v>
          </cell>
          <cell r="AK470" t="str">
            <v>|</v>
          </cell>
          <cell r="AL470">
            <v>0</v>
          </cell>
          <cell r="AM470" t="str">
            <v>|</v>
          </cell>
          <cell r="AN470">
            <v>0</v>
          </cell>
          <cell r="AO470" t="str">
            <v>|</v>
          </cell>
          <cell r="AQ470" t="str">
            <v>|</v>
          </cell>
        </row>
        <row r="471">
          <cell r="A471" t="str">
            <v>|</v>
          </cell>
          <cell r="B471" t="str">
            <v>46</v>
          </cell>
          <cell r="C471" t="str">
            <v>|</v>
          </cell>
          <cell r="D471" t="str">
            <v xml:space="preserve">   KIT P/ TESTE DE AREIA</v>
          </cell>
          <cell r="E471" t="str">
            <v>|</v>
          </cell>
          <cell r="F471">
            <v>0</v>
          </cell>
          <cell r="G471" t="str">
            <v>|</v>
          </cell>
          <cell r="H471">
            <v>0</v>
          </cell>
          <cell r="I471" t="str">
            <v>|</v>
          </cell>
          <cell r="J471">
            <v>84</v>
          </cell>
          <cell r="K471" t="str">
            <v>|</v>
          </cell>
          <cell r="L471">
            <v>0</v>
          </cell>
          <cell r="M471" t="str">
            <v>|</v>
          </cell>
          <cell r="O471" t="str">
            <v>|</v>
          </cell>
          <cell r="Q471" t="str">
            <v>|</v>
          </cell>
          <cell r="S471" t="str">
            <v>|</v>
          </cell>
          <cell r="U471" t="str">
            <v>|</v>
          </cell>
          <cell r="AA471" t="str">
            <v>|</v>
          </cell>
          <cell r="AB471" t="str">
            <v>46</v>
          </cell>
          <cell r="AC471" t="str">
            <v>|</v>
          </cell>
          <cell r="AE471" t="str">
            <v>|</v>
          </cell>
          <cell r="AG471" t="str">
            <v>|</v>
          </cell>
          <cell r="AI471" t="str">
            <v>|</v>
          </cell>
          <cell r="AK471" t="str">
            <v>|</v>
          </cell>
          <cell r="AL471">
            <v>0</v>
          </cell>
          <cell r="AM471" t="str">
            <v>|</v>
          </cell>
          <cell r="AN471">
            <v>0</v>
          </cell>
          <cell r="AO471" t="str">
            <v>|</v>
          </cell>
          <cell r="AQ471" t="str">
            <v>|</v>
          </cell>
        </row>
        <row r="472">
          <cell r="A472" t="str">
            <v>|</v>
          </cell>
          <cell r="B472" t="str">
            <v>47</v>
          </cell>
          <cell r="C472" t="str">
            <v>|</v>
          </cell>
          <cell r="D472" t="str">
            <v xml:space="preserve">   TERMOMETRO DE CONTATO</v>
          </cell>
          <cell r="E472" t="str">
            <v>|</v>
          </cell>
          <cell r="F472">
            <v>0</v>
          </cell>
          <cell r="G472" t="str">
            <v>|</v>
          </cell>
          <cell r="H472">
            <v>0</v>
          </cell>
          <cell r="I472" t="str">
            <v>|</v>
          </cell>
          <cell r="J472">
            <v>100</v>
          </cell>
          <cell r="K472" t="str">
            <v>|</v>
          </cell>
          <cell r="L472">
            <v>0</v>
          </cell>
          <cell r="M472" t="str">
            <v>|</v>
          </cell>
          <cell r="O472" t="str">
            <v>|</v>
          </cell>
          <cell r="Q472" t="str">
            <v>|</v>
          </cell>
          <cell r="S472" t="str">
            <v>|</v>
          </cell>
          <cell r="U472" t="str">
            <v>|</v>
          </cell>
          <cell r="AA472" t="str">
            <v>|</v>
          </cell>
          <cell r="AB472" t="str">
            <v>47</v>
          </cell>
          <cell r="AC472" t="str">
            <v>|</v>
          </cell>
          <cell r="AE472" t="str">
            <v>|</v>
          </cell>
          <cell r="AG472" t="str">
            <v>|</v>
          </cell>
          <cell r="AI472" t="str">
            <v>|</v>
          </cell>
          <cell r="AK472" t="str">
            <v>|</v>
          </cell>
          <cell r="AL472">
            <v>0</v>
          </cell>
          <cell r="AM472" t="str">
            <v>|</v>
          </cell>
          <cell r="AN472">
            <v>0</v>
          </cell>
          <cell r="AO472" t="str">
            <v>|</v>
          </cell>
          <cell r="AQ472" t="str">
            <v>|</v>
          </cell>
        </row>
        <row r="473">
          <cell r="A473" t="str">
            <v>|</v>
          </cell>
          <cell r="B473" t="str">
            <v>48</v>
          </cell>
          <cell r="C473" t="str">
            <v>|</v>
          </cell>
          <cell r="D473" t="str">
            <v xml:space="preserve">   TERMOMETRO DE BULBO</v>
          </cell>
          <cell r="E473" t="str">
            <v>|</v>
          </cell>
          <cell r="F473">
            <v>0</v>
          </cell>
          <cell r="G473" t="str">
            <v>|</v>
          </cell>
          <cell r="H473">
            <v>0</v>
          </cell>
          <cell r="I473" t="str">
            <v>|</v>
          </cell>
          <cell r="J473">
            <v>35</v>
          </cell>
          <cell r="K473" t="str">
            <v>|</v>
          </cell>
          <cell r="L473">
            <v>0</v>
          </cell>
          <cell r="M473" t="str">
            <v>|</v>
          </cell>
          <cell r="O473" t="str">
            <v>|</v>
          </cell>
          <cell r="Q473" t="str">
            <v>|</v>
          </cell>
          <cell r="S473" t="str">
            <v>|</v>
          </cell>
          <cell r="U473" t="str">
            <v>|</v>
          </cell>
          <cell r="AA473" t="str">
            <v>|</v>
          </cell>
          <cell r="AB473" t="str">
            <v>48</v>
          </cell>
          <cell r="AC473" t="str">
            <v>|</v>
          </cell>
          <cell r="AE473" t="str">
            <v>|</v>
          </cell>
          <cell r="AG473" t="str">
            <v>|</v>
          </cell>
          <cell r="AI473" t="str">
            <v>|</v>
          </cell>
          <cell r="AK473" t="str">
            <v>|</v>
          </cell>
          <cell r="AL473">
            <v>0</v>
          </cell>
          <cell r="AM473" t="str">
            <v>|</v>
          </cell>
          <cell r="AN473">
            <v>0</v>
          </cell>
          <cell r="AO473" t="str">
            <v>|</v>
          </cell>
          <cell r="AQ473" t="str">
            <v>|</v>
          </cell>
        </row>
        <row r="474">
          <cell r="A474" t="str">
            <v>|</v>
          </cell>
          <cell r="B474" t="str">
            <v>49</v>
          </cell>
          <cell r="C474" t="str">
            <v>|</v>
          </cell>
          <cell r="E474" t="str">
            <v>|</v>
          </cell>
          <cell r="F474">
            <v>0</v>
          </cell>
          <cell r="G474" t="str">
            <v>|</v>
          </cell>
          <cell r="H474">
            <v>0</v>
          </cell>
          <cell r="I474" t="str">
            <v>|</v>
          </cell>
          <cell r="K474" t="str">
            <v>|</v>
          </cell>
          <cell r="L474">
            <v>0</v>
          </cell>
          <cell r="M474" t="str">
            <v>|</v>
          </cell>
          <cell r="O474" t="str">
            <v>|</v>
          </cell>
          <cell r="Q474" t="str">
            <v>|</v>
          </cell>
          <cell r="S474" t="str">
            <v>|</v>
          </cell>
          <cell r="U474" t="str">
            <v>|</v>
          </cell>
          <cell r="AA474" t="str">
            <v>|</v>
          </cell>
          <cell r="AB474" t="str">
            <v>49</v>
          </cell>
          <cell r="AC474" t="str">
            <v>|</v>
          </cell>
          <cell r="AE474" t="str">
            <v>|</v>
          </cell>
          <cell r="AG474" t="str">
            <v>|</v>
          </cell>
          <cell r="AI474" t="str">
            <v>|</v>
          </cell>
          <cell r="AK474" t="str">
            <v>|</v>
          </cell>
          <cell r="AL474">
            <v>0</v>
          </cell>
          <cell r="AM474" t="str">
            <v>|</v>
          </cell>
          <cell r="AN474">
            <v>0</v>
          </cell>
          <cell r="AO474" t="str">
            <v>|</v>
          </cell>
          <cell r="AQ474" t="str">
            <v>|</v>
          </cell>
        </row>
        <row r="475">
          <cell r="A475" t="str">
            <v>|</v>
          </cell>
          <cell r="B475" t="str">
            <v>50</v>
          </cell>
          <cell r="C475" t="str">
            <v>|</v>
          </cell>
          <cell r="D475" t="str">
            <v>-----------------------------</v>
          </cell>
          <cell r="E475" t="str">
            <v>-</v>
          </cell>
          <cell r="F475" t="str">
            <v>-</v>
          </cell>
          <cell r="G475" t="str">
            <v>-</v>
          </cell>
          <cell r="H475" t="str">
            <v>-</v>
          </cell>
          <cell r="I475" t="str">
            <v>-</v>
          </cell>
          <cell r="J475" t="str">
            <v>--------------</v>
          </cell>
          <cell r="K475" t="str">
            <v>-</v>
          </cell>
          <cell r="L475" t="str">
            <v>--------------</v>
          </cell>
          <cell r="M475" t="str">
            <v>-</v>
          </cell>
          <cell r="N475" t="str">
            <v>--------------</v>
          </cell>
          <cell r="O475" t="str">
            <v>--------------</v>
          </cell>
          <cell r="P475" t="str">
            <v>------------</v>
          </cell>
          <cell r="Q475" t="str">
            <v>-</v>
          </cell>
          <cell r="R475" t="str">
            <v>--------------</v>
          </cell>
          <cell r="S475" t="str">
            <v>-</v>
          </cell>
          <cell r="T475" t="str">
            <v>--------------</v>
          </cell>
          <cell r="U475" t="str">
            <v>|</v>
          </cell>
          <cell r="AA475" t="str">
            <v>|</v>
          </cell>
          <cell r="AB475" t="str">
            <v>50</v>
          </cell>
          <cell r="AC475" t="str">
            <v>|</v>
          </cell>
          <cell r="AE475" t="str">
            <v>|</v>
          </cell>
          <cell r="AG475" t="str">
            <v>|</v>
          </cell>
          <cell r="AI475" t="str">
            <v>|</v>
          </cell>
          <cell r="AK475" t="str">
            <v>|</v>
          </cell>
          <cell r="AL475">
            <v>0</v>
          </cell>
          <cell r="AM475" t="str">
            <v>|</v>
          </cell>
          <cell r="AN475">
            <v>0</v>
          </cell>
          <cell r="AO475" t="str">
            <v>|</v>
          </cell>
          <cell r="AQ475" t="str">
            <v>|</v>
          </cell>
        </row>
        <row r="476">
          <cell r="A476" t="str">
            <v>|</v>
          </cell>
          <cell r="B476" t="str">
            <v>51</v>
          </cell>
          <cell r="C476" t="str">
            <v>|</v>
          </cell>
          <cell r="D476" t="str">
            <v>TOTAL FOLHA</v>
          </cell>
          <cell r="K476" t="str">
            <v>|</v>
          </cell>
          <cell r="L476">
            <v>5364.65</v>
          </cell>
          <cell r="M476" t="str">
            <v>|</v>
          </cell>
          <cell r="U476" t="str">
            <v>|</v>
          </cell>
          <cell r="AA476" t="str">
            <v>|</v>
          </cell>
          <cell r="AB476" t="str">
            <v>51</v>
          </cell>
          <cell r="AC476" t="str">
            <v>|</v>
          </cell>
          <cell r="AE476" t="str">
            <v>|</v>
          </cell>
          <cell r="AG476" t="str">
            <v>|</v>
          </cell>
          <cell r="AI476" t="str">
            <v>|</v>
          </cell>
          <cell r="AK476" t="str">
            <v>|</v>
          </cell>
          <cell r="AL476">
            <v>0</v>
          </cell>
          <cell r="AM476" t="str">
            <v>|</v>
          </cell>
          <cell r="AN476">
            <v>0</v>
          </cell>
          <cell r="AO476" t="str">
            <v>|</v>
          </cell>
          <cell r="AQ476" t="str">
            <v>|</v>
          </cell>
        </row>
        <row r="477">
          <cell r="A477" t="str">
            <v>|</v>
          </cell>
          <cell r="B477" t="str">
            <v>----</v>
          </cell>
          <cell r="C477" t="str">
            <v>-</v>
          </cell>
          <cell r="D477" t="str">
            <v>-----------------------------</v>
          </cell>
          <cell r="E477" t="str">
            <v>-</v>
          </cell>
          <cell r="F477" t="str">
            <v>-</v>
          </cell>
          <cell r="G477" t="str">
            <v>-</v>
          </cell>
          <cell r="H477" t="str">
            <v>--------------</v>
          </cell>
          <cell r="I477" t="str">
            <v>-</v>
          </cell>
          <cell r="J477" t="str">
            <v>--------------</v>
          </cell>
          <cell r="K477" t="str">
            <v>--------------</v>
          </cell>
          <cell r="L477" t="str">
            <v>--------------</v>
          </cell>
          <cell r="M477" t="str">
            <v>-</v>
          </cell>
          <cell r="N477" t="str">
            <v>--------------</v>
          </cell>
          <cell r="O477" t="str">
            <v>--------------</v>
          </cell>
          <cell r="P477" t="str">
            <v>------------</v>
          </cell>
          <cell r="Q477" t="str">
            <v>-</v>
          </cell>
          <cell r="R477" t="str">
            <v>--------------</v>
          </cell>
          <cell r="S477" t="str">
            <v>-</v>
          </cell>
          <cell r="T477" t="str">
            <v>--------------</v>
          </cell>
          <cell r="U477" t="str">
            <v>|</v>
          </cell>
          <cell r="AA477" t="str">
            <v>|</v>
          </cell>
          <cell r="AB477" t="str">
            <v>52</v>
          </cell>
          <cell r="AC477" t="str">
            <v>|</v>
          </cell>
          <cell r="AD477" t="str">
            <v>-----------------------------</v>
          </cell>
          <cell r="AE477" t="str">
            <v>-</v>
          </cell>
          <cell r="AF477" t="str">
            <v>------</v>
          </cell>
          <cell r="AG477" t="str">
            <v>-</v>
          </cell>
          <cell r="AH477" t="str">
            <v>--------------</v>
          </cell>
          <cell r="AI477" t="str">
            <v>-</v>
          </cell>
          <cell r="AJ477" t="str">
            <v>--------------</v>
          </cell>
          <cell r="AK477" t="str">
            <v>--------------</v>
          </cell>
          <cell r="AL477" t="str">
            <v>--------------</v>
          </cell>
          <cell r="AM477" t="str">
            <v>-</v>
          </cell>
          <cell r="AN477" t="str">
            <v>-</v>
          </cell>
          <cell r="AO477" t="str">
            <v>-</v>
          </cell>
          <cell r="AP477" t="str">
            <v>-</v>
          </cell>
          <cell r="AQ477" t="str">
            <v>|</v>
          </cell>
        </row>
        <row r="478">
          <cell r="A478" t="str">
            <v>|</v>
          </cell>
          <cell r="U478" t="str">
            <v>|</v>
          </cell>
          <cell r="AA478" t="str">
            <v>|</v>
          </cell>
          <cell r="AB478" t="str">
            <v>53</v>
          </cell>
          <cell r="AC478" t="str">
            <v>|</v>
          </cell>
          <cell r="AM478" t="str">
            <v>TOTAL DA FOLHA</v>
          </cell>
          <cell r="AO478" t="str">
            <v>|</v>
          </cell>
          <cell r="AP478">
            <v>0</v>
          </cell>
          <cell r="AQ478" t="str">
            <v>|</v>
          </cell>
        </row>
        <row r="479">
          <cell r="A479" t="str">
            <v>*</v>
          </cell>
          <cell r="B479" t="str">
            <v>====</v>
          </cell>
          <cell r="C479" t="str">
            <v>=</v>
          </cell>
          <cell r="D479" t="str">
            <v>=============================</v>
          </cell>
          <cell r="E479" t="str">
            <v>=</v>
          </cell>
          <cell r="F479" t="str">
            <v>=</v>
          </cell>
          <cell r="G479" t="str">
            <v>=</v>
          </cell>
          <cell r="H479" t="str">
            <v>==============</v>
          </cell>
          <cell r="I479" t="str">
            <v>=</v>
          </cell>
          <cell r="J479" t="str">
            <v>==============</v>
          </cell>
          <cell r="K479" t="str">
            <v>==============</v>
          </cell>
          <cell r="L479" t="str">
            <v>==============</v>
          </cell>
          <cell r="M479" t="str">
            <v>=</v>
          </cell>
          <cell r="N479" t="str">
            <v>==============</v>
          </cell>
          <cell r="O479" t="str">
            <v>==============</v>
          </cell>
          <cell r="P479" t="str">
            <v>============</v>
          </cell>
          <cell r="Q479" t="str">
            <v>=</v>
          </cell>
          <cell r="R479" t="str">
            <v>==============</v>
          </cell>
          <cell r="S479" t="str">
            <v>=</v>
          </cell>
          <cell r="T479" t="str">
            <v>==============</v>
          </cell>
          <cell r="U479" t="str">
            <v>*</v>
          </cell>
          <cell r="AA479" t="str">
            <v>*</v>
          </cell>
          <cell r="AB479" t="str">
            <v>====</v>
          </cell>
          <cell r="AC479" t="str">
            <v>=</v>
          </cell>
          <cell r="AD479" t="str">
            <v>=============================</v>
          </cell>
          <cell r="AE479" t="str">
            <v>=</v>
          </cell>
          <cell r="AF479" t="str">
            <v>======</v>
          </cell>
          <cell r="AG479" t="str">
            <v>=</v>
          </cell>
          <cell r="AH479" t="str">
            <v>==============</v>
          </cell>
          <cell r="AI479" t="str">
            <v>=</v>
          </cell>
          <cell r="AJ479" t="str">
            <v>==============</v>
          </cell>
          <cell r="AK479" t="str">
            <v>==============</v>
          </cell>
          <cell r="AL479" t="str">
            <v>==============</v>
          </cell>
          <cell r="AM479" t="str">
            <v>=</v>
          </cell>
          <cell r="AN479" t="str">
            <v>==============</v>
          </cell>
          <cell r="AO479" t="str">
            <v>=</v>
          </cell>
          <cell r="AP479" t="str">
            <v>=</v>
          </cell>
          <cell r="AQ479" t="str">
            <v>*</v>
          </cell>
        </row>
        <row r="481">
          <cell r="A481" t="str">
            <v>MATERIAL DE REPOSICAO - total</v>
          </cell>
          <cell r="F481" t="str">
            <v>OBRA:</v>
          </cell>
          <cell r="H481" t="str">
            <v>ELÉTRICA DB 1</v>
          </cell>
          <cell r="J481" t="str">
            <v xml:space="preserve">    PROPOSTA :</v>
          </cell>
          <cell r="L481" t="str">
            <v>CODERN - REFORMA ELÉTRICA DB 1</v>
          </cell>
          <cell r="R481">
            <v>39197</v>
          </cell>
          <cell r="T481" t="str">
            <v>folha nr. 8</v>
          </cell>
          <cell r="AA481" t="str">
            <v xml:space="preserve">FOLHA DE CUSTOS UNITARIOS BASICOS </v>
          </cell>
          <cell r="AF481" t="str">
            <v>OBRA:</v>
          </cell>
          <cell r="AH481" t="str">
            <v>ELÉTRICA DB 1</v>
          </cell>
          <cell r="AK481" t="str">
            <v>PROPOSTA :</v>
          </cell>
          <cell r="AM481" t="str">
            <v>CODERN - REFORMA ELÉTRICA DB 1</v>
          </cell>
        </row>
        <row r="482">
          <cell r="A482" t="str">
            <v>*</v>
          </cell>
          <cell r="B482" t="str">
            <v>====</v>
          </cell>
          <cell r="C482" t="str">
            <v>=</v>
          </cell>
          <cell r="D482" t="str">
            <v>=============================</v>
          </cell>
          <cell r="E482" t="str">
            <v>=</v>
          </cell>
          <cell r="F482" t="str">
            <v>=</v>
          </cell>
          <cell r="G482" t="str">
            <v>=</v>
          </cell>
          <cell r="H482" t="str">
            <v>==============</v>
          </cell>
          <cell r="I482" t="str">
            <v>=</v>
          </cell>
          <cell r="J482" t="str">
            <v>==============</v>
          </cell>
          <cell r="K482" t="str">
            <v>=</v>
          </cell>
          <cell r="L482" t="str">
            <v>==============</v>
          </cell>
          <cell r="M482" t="str">
            <v>=</v>
          </cell>
          <cell r="N482" t="str">
            <v>==============</v>
          </cell>
          <cell r="O482" t="str">
            <v>=</v>
          </cell>
          <cell r="P482" t="str">
            <v>============</v>
          </cell>
          <cell r="Q482" t="str">
            <v>=</v>
          </cell>
          <cell r="R482" t="str">
            <v>==============</v>
          </cell>
          <cell r="S482" t="str">
            <v>=</v>
          </cell>
          <cell r="T482" t="str">
            <v>==============</v>
          </cell>
          <cell r="U482" t="str">
            <v>*</v>
          </cell>
          <cell r="AA482" t="str">
            <v>*</v>
          </cell>
          <cell r="AB482" t="str">
            <v>====</v>
          </cell>
          <cell r="AC482" t="str">
            <v>=</v>
          </cell>
          <cell r="AD482" t="str">
            <v>=============================</v>
          </cell>
          <cell r="AE482" t="str">
            <v>=</v>
          </cell>
          <cell r="AF482" t="str">
            <v>======</v>
          </cell>
          <cell r="AG482" t="str">
            <v>=</v>
          </cell>
          <cell r="AH482" t="str">
            <v>==============</v>
          </cell>
          <cell r="AI482" t="str">
            <v>=</v>
          </cell>
          <cell r="AJ482" t="str">
            <v>==============</v>
          </cell>
          <cell r="AK482" t="str">
            <v>=</v>
          </cell>
          <cell r="AL482" t="str">
            <v>==============</v>
          </cell>
          <cell r="AM482" t="str">
            <v>=</v>
          </cell>
          <cell r="AN482" t="str">
            <v>==============</v>
          </cell>
          <cell r="AO482" t="str">
            <v>=</v>
          </cell>
          <cell r="AP482" t="str">
            <v>=</v>
          </cell>
          <cell r="AQ482" t="str">
            <v>*</v>
          </cell>
        </row>
        <row r="483">
          <cell r="A483" t="str">
            <v>|</v>
          </cell>
          <cell r="C483" t="str">
            <v>|</v>
          </cell>
          <cell r="E483" t="str">
            <v>|</v>
          </cell>
          <cell r="F483" t="str">
            <v>QTDADE</v>
          </cell>
          <cell r="G483" t="str">
            <v>|</v>
          </cell>
          <cell r="H483" t="str">
            <v>QTDADE</v>
          </cell>
          <cell r="I483" t="str">
            <v>|</v>
          </cell>
          <cell r="J483" t="str">
            <v>VALOR UNITARIO</v>
          </cell>
          <cell r="K483" t="str">
            <v>|</v>
          </cell>
          <cell r="L483" t="str">
            <v>VALOR TOTAL</v>
          </cell>
          <cell r="M483" t="str">
            <v>|</v>
          </cell>
          <cell r="O483" t="str">
            <v>|</v>
          </cell>
          <cell r="Q483" t="str">
            <v>|</v>
          </cell>
          <cell r="S483" t="str">
            <v>|</v>
          </cell>
          <cell r="U483" t="str">
            <v>|</v>
          </cell>
          <cell r="AA483" t="str">
            <v>|</v>
          </cell>
          <cell r="AB483" t="str">
            <v>SERVICO : JATO COM AREIA SECA SA 2</v>
          </cell>
          <cell r="AG483" t="str">
            <v>|</v>
          </cell>
          <cell r="AH483" t="str">
            <v>PROD.(m2/hr)</v>
          </cell>
          <cell r="AI483" t="str">
            <v>=</v>
          </cell>
          <cell r="AJ483">
            <v>13</v>
          </cell>
          <cell r="AM483" t="str">
            <v>|</v>
          </cell>
          <cell r="AN483" t="str">
            <v>PRAZO (meses)</v>
          </cell>
          <cell r="AO483" t="str">
            <v>=</v>
          </cell>
          <cell r="AP483">
            <v>0</v>
          </cell>
          <cell r="AQ483" t="str">
            <v>|</v>
          </cell>
        </row>
        <row r="484">
          <cell r="A484" t="str">
            <v>|</v>
          </cell>
          <cell r="B484" t="str">
            <v>ITEM</v>
          </cell>
          <cell r="C484" t="str">
            <v>|</v>
          </cell>
          <cell r="D484" t="str">
            <v>DESCRICAO</v>
          </cell>
          <cell r="E484" t="str">
            <v>|</v>
          </cell>
          <cell r="F484" t="str">
            <v>PREVISTA</v>
          </cell>
          <cell r="G484" t="str">
            <v>|</v>
          </cell>
          <cell r="H484" t="str">
            <v>SOLICITADA</v>
          </cell>
          <cell r="I484" t="str">
            <v>|</v>
          </cell>
          <cell r="J484" t="str">
            <v>(R$)</v>
          </cell>
          <cell r="K484" t="str">
            <v>|</v>
          </cell>
          <cell r="L484" t="str">
            <v>(R$)</v>
          </cell>
          <cell r="M484" t="str">
            <v>|</v>
          </cell>
          <cell r="O484" t="str">
            <v>|</v>
          </cell>
          <cell r="Q484" t="str">
            <v>|</v>
          </cell>
          <cell r="S484" t="str">
            <v>|</v>
          </cell>
          <cell r="U484" t="str">
            <v>|</v>
          </cell>
          <cell r="AA484" t="str">
            <v>|</v>
          </cell>
          <cell r="AB484" t="str">
            <v>----</v>
          </cell>
          <cell r="AC484" t="str">
            <v>-</v>
          </cell>
          <cell r="AD484" t="str">
            <v>-----------------------------</v>
          </cell>
          <cell r="AE484" t="str">
            <v>-</v>
          </cell>
          <cell r="AF484" t="str">
            <v>------</v>
          </cell>
          <cell r="AG484" t="str">
            <v>-</v>
          </cell>
          <cell r="AH484" t="str">
            <v>--------------</v>
          </cell>
          <cell r="AI484" t="str">
            <v>-</v>
          </cell>
          <cell r="AJ484" t="str">
            <v>--------------</v>
          </cell>
          <cell r="AK484" t="str">
            <v>-</v>
          </cell>
          <cell r="AL484" t="str">
            <v>--------------</v>
          </cell>
          <cell r="AM484" t="str">
            <v>-</v>
          </cell>
          <cell r="AN484" t="str">
            <v>-</v>
          </cell>
          <cell r="AO484" t="str">
            <v>-</v>
          </cell>
          <cell r="AP484" t="str">
            <v>-</v>
          </cell>
          <cell r="AQ484" t="str">
            <v>|</v>
          </cell>
        </row>
        <row r="485">
          <cell r="A485" t="str">
            <v>|</v>
          </cell>
          <cell r="B485" t="str">
            <v>----</v>
          </cell>
          <cell r="C485" t="str">
            <v>-</v>
          </cell>
          <cell r="D485" t="str">
            <v>-----------------------------</v>
          </cell>
          <cell r="E485" t="str">
            <v>-</v>
          </cell>
          <cell r="F485" t="str">
            <v>-</v>
          </cell>
          <cell r="G485" t="str">
            <v>-</v>
          </cell>
          <cell r="H485" t="str">
            <v>-</v>
          </cell>
          <cell r="I485" t="str">
            <v>-</v>
          </cell>
          <cell r="J485" t="str">
            <v>--------------</v>
          </cell>
          <cell r="K485" t="str">
            <v>-</v>
          </cell>
          <cell r="L485" t="str">
            <v>--------------</v>
          </cell>
          <cell r="M485" t="str">
            <v>-</v>
          </cell>
          <cell r="N485" t="str">
            <v>--------------</v>
          </cell>
          <cell r="O485" t="str">
            <v>-</v>
          </cell>
          <cell r="P485" t="str">
            <v>------------</v>
          </cell>
          <cell r="Q485" t="str">
            <v>-</v>
          </cell>
          <cell r="R485" t="str">
            <v>--------------</v>
          </cell>
          <cell r="S485" t="str">
            <v>-</v>
          </cell>
          <cell r="T485" t="str">
            <v>--------------</v>
          </cell>
          <cell r="U485" t="str">
            <v>|</v>
          </cell>
          <cell r="AA485" t="str">
            <v>|</v>
          </cell>
          <cell r="AC485" t="str">
            <v>|</v>
          </cell>
          <cell r="AE485" t="str">
            <v>|</v>
          </cell>
          <cell r="AG485" t="str">
            <v>|</v>
          </cell>
          <cell r="AI485" t="str">
            <v>|</v>
          </cell>
          <cell r="AJ485" t="str">
            <v>UNITARIO</v>
          </cell>
          <cell r="AK485" t="str">
            <v>|</v>
          </cell>
          <cell r="AM485" t="str">
            <v>|</v>
          </cell>
          <cell r="AN485" t="str">
            <v>R$</v>
          </cell>
          <cell r="AO485" t="str">
            <v>|</v>
          </cell>
          <cell r="AP485" t="str">
            <v>R$ TOTAL</v>
          </cell>
          <cell r="AQ485" t="str">
            <v>|</v>
          </cell>
        </row>
        <row r="486">
          <cell r="A486" t="str">
            <v>|</v>
          </cell>
          <cell r="B486" t="str">
            <v>01</v>
          </cell>
          <cell r="C486" t="str">
            <v>|</v>
          </cell>
          <cell r="D486" t="str">
            <v>PISTOLA DE AGULHA - 3B</v>
          </cell>
          <cell r="E486" t="str">
            <v>|</v>
          </cell>
          <cell r="F486">
            <v>0</v>
          </cell>
          <cell r="G486" t="str">
            <v>|</v>
          </cell>
          <cell r="H486">
            <v>0</v>
          </cell>
          <cell r="I486" t="str">
            <v>|</v>
          </cell>
          <cell r="J486">
            <v>680</v>
          </cell>
          <cell r="K486" t="str">
            <v>|</v>
          </cell>
          <cell r="L486">
            <v>0</v>
          </cell>
          <cell r="M486" t="str">
            <v>|</v>
          </cell>
          <cell r="O486" t="str">
            <v>|</v>
          </cell>
          <cell r="Q486" t="str">
            <v>|</v>
          </cell>
          <cell r="S486" t="str">
            <v>|</v>
          </cell>
          <cell r="U486" t="str">
            <v>|</v>
          </cell>
          <cell r="AA486" t="str">
            <v>|</v>
          </cell>
          <cell r="AB486" t="str">
            <v>ITEM</v>
          </cell>
          <cell r="AC486" t="str">
            <v>|</v>
          </cell>
          <cell r="AD486" t="str">
            <v>DESCRICAO</v>
          </cell>
          <cell r="AE486" t="str">
            <v>|</v>
          </cell>
          <cell r="AF486" t="str">
            <v xml:space="preserve"> UNID.</v>
          </cell>
          <cell r="AG486" t="str">
            <v>|</v>
          </cell>
          <cell r="AH486" t="str">
            <v>QUANTIDADE</v>
          </cell>
          <cell r="AI486" t="str">
            <v>|</v>
          </cell>
          <cell r="AJ486" t="str">
            <v>R$ / UN.</v>
          </cell>
          <cell r="AK486" t="str">
            <v>|</v>
          </cell>
          <cell r="AL486" t="str">
            <v>MESES</v>
          </cell>
          <cell r="AM486" t="str">
            <v>|</v>
          </cell>
          <cell r="AN486" t="str">
            <v>TOTAL</v>
          </cell>
          <cell r="AO486" t="str">
            <v>|</v>
          </cell>
          <cell r="AP486" t="str">
            <v>ITEM</v>
          </cell>
          <cell r="AQ486" t="str">
            <v>|</v>
          </cell>
        </row>
        <row r="487">
          <cell r="A487" t="str">
            <v>|</v>
          </cell>
          <cell r="B487" t="str">
            <v>02</v>
          </cell>
          <cell r="C487" t="str">
            <v>|</v>
          </cell>
          <cell r="D487" t="str">
            <v xml:space="preserve">      SUPORTE DE AGULHA</v>
          </cell>
          <cell r="E487" t="str">
            <v>|</v>
          </cell>
          <cell r="F487">
            <v>0</v>
          </cell>
          <cell r="G487" t="str">
            <v>|</v>
          </cell>
          <cell r="H487">
            <v>0</v>
          </cell>
          <cell r="I487" t="str">
            <v>|</v>
          </cell>
          <cell r="J487">
            <v>12</v>
          </cell>
          <cell r="K487" t="str">
            <v>|</v>
          </cell>
          <cell r="L487">
            <v>0</v>
          </cell>
          <cell r="M487" t="str">
            <v>|</v>
          </cell>
          <cell r="O487" t="str">
            <v>|</v>
          </cell>
          <cell r="Q487" t="str">
            <v>|</v>
          </cell>
          <cell r="S487" t="str">
            <v>|</v>
          </cell>
          <cell r="U487" t="str">
            <v>|</v>
          </cell>
          <cell r="AA487" t="str">
            <v>|</v>
          </cell>
          <cell r="AB487" t="str">
            <v>----</v>
          </cell>
          <cell r="AC487" t="str">
            <v>-</v>
          </cell>
          <cell r="AD487" t="str">
            <v>-----------------------------</v>
          </cell>
          <cell r="AE487" t="str">
            <v>-</v>
          </cell>
          <cell r="AF487" t="str">
            <v>------</v>
          </cell>
          <cell r="AG487" t="str">
            <v>-</v>
          </cell>
          <cell r="AH487" t="str">
            <v>--------------</v>
          </cell>
          <cell r="AI487" t="str">
            <v>-</v>
          </cell>
          <cell r="AJ487" t="str">
            <v>--------------</v>
          </cell>
          <cell r="AK487" t="str">
            <v>-</v>
          </cell>
          <cell r="AL487" t="str">
            <v>--------------</v>
          </cell>
          <cell r="AM487" t="str">
            <v>-</v>
          </cell>
          <cell r="AN487" t="str">
            <v>--------------</v>
          </cell>
          <cell r="AO487" t="str">
            <v>-</v>
          </cell>
          <cell r="AP487" t="str">
            <v>-</v>
          </cell>
          <cell r="AQ487" t="str">
            <v>|</v>
          </cell>
        </row>
        <row r="488">
          <cell r="A488" t="str">
            <v>|</v>
          </cell>
          <cell r="B488" t="str">
            <v>03</v>
          </cell>
          <cell r="C488" t="str">
            <v>|</v>
          </cell>
          <cell r="D488" t="str">
            <v xml:space="preserve">      EMBOLO</v>
          </cell>
          <cell r="E488" t="str">
            <v>|</v>
          </cell>
          <cell r="F488">
            <v>0</v>
          </cell>
          <cell r="G488" t="str">
            <v>|</v>
          </cell>
          <cell r="H488">
            <v>0</v>
          </cell>
          <cell r="I488" t="str">
            <v>|</v>
          </cell>
          <cell r="J488">
            <v>47</v>
          </cell>
          <cell r="K488" t="str">
            <v>|</v>
          </cell>
          <cell r="L488">
            <v>0</v>
          </cell>
          <cell r="M488" t="str">
            <v>|</v>
          </cell>
          <cell r="O488" t="str">
            <v>|</v>
          </cell>
          <cell r="Q488" t="str">
            <v>|</v>
          </cell>
          <cell r="S488" t="str">
            <v>|</v>
          </cell>
          <cell r="U488" t="str">
            <v>|</v>
          </cell>
          <cell r="AA488" t="str">
            <v>|</v>
          </cell>
          <cell r="AB488" t="str">
            <v>01</v>
          </cell>
          <cell r="AC488" t="str">
            <v>|</v>
          </cell>
          <cell r="AD488" t="str">
            <v>MAO DE OBRA DIRETA:</v>
          </cell>
          <cell r="AE488" t="str">
            <v>|</v>
          </cell>
          <cell r="AG488" t="str">
            <v>|</v>
          </cell>
          <cell r="AI488" t="str">
            <v>|</v>
          </cell>
          <cell r="AK488" t="str">
            <v>|</v>
          </cell>
          <cell r="AM488" t="str">
            <v>|</v>
          </cell>
          <cell r="AO488" t="str">
            <v>|</v>
          </cell>
          <cell r="AP488">
            <v>0</v>
          </cell>
          <cell r="AQ488" t="str">
            <v>|</v>
          </cell>
        </row>
        <row r="489">
          <cell r="A489" t="str">
            <v>|</v>
          </cell>
          <cell r="B489" t="str">
            <v>04</v>
          </cell>
          <cell r="C489" t="str">
            <v>|</v>
          </cell>
          <cell r="D489" t="str">
            <v xml:space="preserve">      MARTELO    </v>
          </cell>
          <cell r="E489" t="str">
            <v>|</v>
          </cell>
          <cell r="F489">
            <v>0</v>
          </cell>
          <cell r="G489" t="str">
            <v>|</v>
          </cell>
          <cell r="H489">
            <v>0</v>
          </cell>
          <cell r="I489" t="str">
            <v>|</v>
          </cell>
          <cell r="J489">
            <v>38</v>
          </cell>
          <cell r="K489" t="str">
            <v>|</v>
          </cell>
          <cell r="L489">
            <v>0</v>
          </cell>
          <cell r="M489" t="str">
            <v>|</v>
          </cell>
          <cell r="O489" t="str">
            <v>|</v>
          </cell>
          <cell r="Q489" t="str">
            <v>|</v>
          </cell>
          <cell r="S489" t="str">
            <v>|</v>
          </cell>
          <cell r="U489" t="str">
            <v>|</v>
          </cell>
          <cell r="AA489" t="str">
            <v>|</v>
          </cell>
          <cell r="AB489" t="str">
            <v>02</v>
          </cell>
          <cell r="AC489" t="str">
            <v>|</v>
          </cell>
          <cell r="AD489" t="str">
            <v xml:space="preserve">CHEFE DE EQUIPE   </v>
          </cell>
          <cell r="AE489" t="str">
            <v>|</v>
          </cell>
          <cell r="AF489" t="str">
            <v>H/mes</v>
          </cell>
          <cell r="AG489" t="str">
            <v>|</v>
          </cell>
          <cell r="AH489">
            <v>0</v>
          </cell>
          <cell r="AI489" t="str">
            <v>|</v>
          </cell>
          <cell r="AJ489">
            <v>1540</v>
          </cell>
          <cell r="AK489" t="str">
            <v>|</v>
          </cell>
          <cell r="AL489">
            <v>0</v>
          </cell>
          <cell r="AM489" t="str">
            <v>|</v>
          </cell>
          <cell r="AN489">
            <v>0</v>
          </cell>
          <cell r="AO489" t="str">
            <v>|</v>
          </cell>
          <cell r="AP489" t="str">
            <v>-</v>
          </cell>
          <cell r="AQ489" t="str">
            <v>|</v>
          </cell>
        </row>
        <row r="490">
          <cell r="A490" t="str">
            <v>|</v>
          </cell>
          <cell r="B490" t="str">
            <v>05</v>
          </cell>
          <cell r="C490" t="str">
            <v>|</v>
          </cell>
          <cell r="D490" t="str">
            <v xml:space="preserve">      MOLA</v>
          </cell>
          <cell r="E490" t="str">
            <v>|</v>
          </cell>
          <cell r="F490">
            <v>0</v>
          </cell>
          <cell r="G490" t="str">
            <v>|</v>
          </cell>
          <cell r="H490">
            <v>0</v>
          </cell>
          <cell r="I490" t="str">
            <v>|</v>
          </cell>
          <cell r="J490">
            <v>6</v>
          </cell>
          <cell r="K490" t="str">
            <v>|</v>
          </cell>
          <cell r="L490">
            <v>0</v>
          </cell>
          <cell r="M490" t="str">
            <v>|</v>
          </cell>
          <cell r="O490" t="str">
            <v>|</v>
          </cell>
          <cell r="Q490" t="str">
            <v>|</v>
          </cell>
          <cell r="S490" t="str">
            <v>|</v>
          </cell>
          <cell r="U490" t="str">
            <v>|</v>
          </cell>
          <cell r="AA490" t="str">
            <v>|</v>
          </cell>
          <cell r="AB490" t="str">
            <v>03</v>
          </cell>
          <cell r="AC490" t="str">
            <v>|</v>
          </cell>
          <cell r="AD490" t="str">
            <v xml:space="preserve">          JATISTA</v>
          </cell>
          <cell r="AE490" t="str">
            <v>|</v>
          </cell>
          <cell r="AF490" t="str">
            <v>H/mes</v>
          </cell>
          <cell r="AG490" t="str">
            <v>|</v>
          </cell>
          <cell r="AH490">
            <v>0</v>
          </cell>
          <cell r="AI490" t="str">
            <v>|</v>
          </cell>
          <cell r="AJ490">
            <v>418</v>
          </cell>
          <cell r="AK490" t="str">
            <v>|</v>
          </cell>
          <cell r="AL490">
            <v>0</v>
          </cell>
          <cell r="AM490" t="str">
            <v>|</v>
          </cell>
          <cell r="AN490">
            <v>0</v>
          </cell>
          <cell r="AO490" t="str">
            <v>|</v>
          </cell>
          <cell r="AQ490" t="str">
            <v>|</v>
          </cell>
        </row>
        <row r="491">
          <cell r="A491" t="str">
            <v>|</v>
          </cell>
          <cell r="B491" t="str">
            <v>06</v>
          </cell>
          <cell r="C491" t="str">
            <v>|</v>
          </cell>
          <cell r="D491" t="str">
            <v xml:space="preserve">      CAPA P/ PISTOLA AGULHA</v>
          </cell>
          <cell r="E491" t="str">
            <v>|</v>
          </cell>
          <cell r="F491">
            <v>0</v>
          </cell>
          <cell r="G491" t="str">
            <v>|</v>
          </cell>
          <cell r="H491">
            <v>0</v>
          </cell>
          <cell r="I491" t="str">
            <v>|</v>
          </cell>
          <cell r="J491">
            <v>52</v>
          </cell>
          <cell r="K491" t="str">
            <v>|</v>
          </cell>
          <cell r="L491">
            <v>0</v>
          </cell>
          <cell r="M491" t="str">
            <v>|</v>
          </cell>
          <cell r="O491" t="str">
            <v>|</v>
          </cell>
          <cell r="Q491" t="str">
            <v>|</v>
          </cell>
          <cell r="S491" t="str">
            <v>|</v>
          </cell>
          <cell r="U491" t="str">
            <v>|</v>
          </cell>
          <cell r="AA491" t="str">
            <v>|</v>
          </cell>
          <cell r="AB491" t="str">
            <v>04</v>
          </cell>
          <cell r="AC491" t="str">
            <v>|</v>
          </cell>
          <cell r="AD491" t="str">
            <v xml:space="preserve">          OPERADOR JATO</v>
          </cell>
          <cell r="AE491" t="str">
            <v>|</v>
          </cell>
          <cell r="AF491" t="str">
            <v>H/mes</v>
          </cell>
          <cell r="AG491" t="str">
            <v>|</v>
          </cell>
          <cell r="AH491">
            <v>0</v>
          </cell>
          <cell r="AI491" t="str">
            <v>|</v>
          </cell>
          <cell r="AJ491">
            <v>347.6</v>
          </cell>
          <cell r="AK491" t="str">
            <v>|</v>
          </cell>
          <cell r="AL491">
            <v>0</v>
          </cell>
          <cell r="AM491" t="str">
            <v>|</v>
          </cell>
          <cell r="AN491">
            <v>0</v>
          </cell>
          <cell r="AO491" t="str">
            <v>|</v>
          </cell>
          <cell r="AQ491" t="str">
            <v>|</v>
          </cell>
        </row>
        <row r="492">
          <cell r="A492" t="str">
            <v>|</v>
          </cell>
          <cell r="B492" t="str">
            <v>07</v>
          </cell>
          <cell r="C492" t="str">
            <v>|</v>
          </cell>
          <cell r="D492" t="str">
            <v xml:space="preserve">      TUBO INTERM. PIST. AG.</v>
          </cell>
          <cell r="E492" t="str">
            <v>|</v>
          </cell>
          <cell r="F492">
            <v>0</v>
          </cell>
          <cell r="G492" t="str">
            <v>|</v>
          </cell>
          <cell r="H492">
            <v>0</v>
          </cell>
          <cell r="I492" t="str">
            <v>|</v>
          </cell>
          <cell r="J492">
            <v>52</v>
          </cell>
          <cell r="K492" t="str">
            <v>|</v>
          </cell>
          <cell r="L492">
            <v>0</v>
          </cell>
          <cell r="M492" t="str">
            <v>|</v>
          </cell>
          <cell r="O492" t="str">
            <v>|</v>
          </cell>
          <cell r="Q492" t="str">
            <v>|</v>
          </cell>
          <cell r="S492" t="str">
            <v>|</v>
          </cell>
          <cell r="U492" t="str">
            <v>|</v>
          </cell>
          <cell r="AA492" t="str">
            <v>|</v>
          </cell>
          <cell r="AB492" t="str">
            <v>05</v>
          </cell>
          <cell r="AC492" t="str">
            <v>|</v>
          </cell>
          <cell r="AD492" t="str">
            <v xml:space="preserve">          AJUDANTE</v>
          </cell>
          <cell r="AE492" t="str">
            <v>|</v>
          </cell>
          <cell r="AF492" t="str">
            <v>H/mes</v>
          </cell>
          <cell r="AG492" t="str">
            <v>|</v>
          </cell>
          <cell r="AH492">
            <v>0</v>
          </cell>
          <cell r="AI492" t="str">
            <v>|</v>
          </cell>
          <cell r="AJ492">
            <v>550</v>
          </cell>
          <cell r="AK492" t="str">
            <v>|</v>
          </cell>
          <cell r="AL492">
            <v>0</v>
          </cell>
          <cell r="AM492" t="str">
            <v>|</v>
          </cell>
          <cell r="AN492">
            <v>0</v>
          </cell>
          <cell r="AO492" t="str">
            <v>|</v>
          </cell>
          <cell r="AQ492" t="str">
            <v>|</v>
          </cell>
        </row>
        <row r="493">
          <cell r="A493" t="str">
            <v>|</v>
          </cell>
          <cell r="B493" t="str">
            <v>08</v>
          </cell>
          <cell r="C493" t="str">
            <v>|</v>
          </cell>
          <cell r="D493" t="str">
            <v>LIXADEIRA PNEUMATICA LP 76 -</v>
          </cell>
          <cell r="E493" t="str">
            <v>|</v>
          </cell>
          <cell r="F493">
            <v>0</v>
          </cell>
          <cell r="G493" t="str">
            <v>|</v>
          </cell>
          <cell r="H493">
            <v>0</v>
          </cell>
          <cell r="I493" t="str">
            <v>|</v>
          </cell>
          <cell r="J493">
            <v>831</v>
          </cell>
          <cell r="K493" t="str">
            <v>|</v>
          </cell>
          <cell r="L493">
            <v>0</v>
          </cell>
          <cell r="M493" t="str">
            <v>|</v>
          </cell>
          <cell r="O493" t="str">
            <v>|</v>
          </cell>
          <cell r="Q493" t="str">
            <v>|</v>
          </cell>
          <cell r="S493" t="str">
            <v>|</v>
          </cell>
          <cell r="U493" t="str">
            <v>|</v>
          </cell>
          <cell r="AA493" t="str">
            <v>|</v>
          </cell>
          <cell r="AB493" t="str">
            <v>06</v>
          </cell>
          <cell r="AC493" t="str">
            <v>|</v>
          </cell>
          <cell r="AE493" t="str">
            <v>|</v>
          </cell>
          <cell r="AF493" t="str">
            <v>-</v>
          </cell>
          <cell r="AG493" t="str">
            <v>-</v>
          </cell>
          <cell r="AH493" t="str">
            <v>-</v>
          </cell>
          <cell r="AI493" t="str">
            <v>|</v>
          </cell>
          <cell r="AK493" t="str">
            <v>|</v>
          </cell>
          <cell r="AM493" t="str">
            <v>|</v>
          </cell>
          <cell r="AO493" t="str">
            <v>|</v>
          </cell>
          <cell r="AQ493" t="str">
            <v>|</v>
          </cell>
        </row>
        <row r="494">
          <cell r="A494" t="str">
            <v>|</v>
          </cell>
          <cell r="B494" t="str">
            <v>09</v>
          </cell>
          <cell r="C494" t="str">
            <v>|</v>
          </cell>
          <cell r="D494" t="str">
            <v xml:space="preserve">           PALHETAS</v>
          </cell>
          <cell r="E494" t="str">
            <v>|</v>
          </cell>
          <cell r="F494">
            <v>0</v>
          </cell>
          <cell r="G494" t="str">
            <v>|</v>
          </cell>
          <cell r="H494">
            <v>0</v>
          </cell>
          <cell r="I494" t="str">
            <v>|</v>
          </cell>
          <cell r="J494">
            <v>1.8</v>
          </cell>
          <cell r="K494" t="str">
            <v>|</v>
          </cell>
          <cell r="L494">
            <v>0</v>
          </cell>
          <cell r="M494" t="str">
            <v>|</v>
          </cell>
          <cell r="O494" t="str">
            <v>|</v>
          </cell>
          <cell r="Q494" t="str">
            <v>|</v>
          </cell>
          <cell r="S494" t="str">
            <v>|</v>
          </cell>
          <cell r="U494" t="str">
            <v>|</v>
          </cell>
          <cell r="AA494" t="str">
            <v>|</v>
          </cell>
          <cell r="AB494" t="str">
            <v>07</v>
          </cell>
          <cell r="AC494" t="str">
            <v>|</v>
          </cell>
          <cell r="AD494" t="str">
            <v xml:space="preserve">                    TOTAL M.O.D.</v>
          </cell>
          <cell r="AG494" t="str">
            <v>|</v>
          </cell>
          <cell r="AH494">
            <v>0</v>
          </cell>
          <cell r="AI494" t="str">
            <v>|</v>
          </cell>
          <cell r="AK494" t="str">
            <v>|</v>
          </cell>
          <cell r="AM494" t="str">
            <v>|</v>
          </cell>
          <cell r="AO494" t="str">
            <v>|</v>
          </cell>
          <cell r="AQ494" t="str">
            <v>|</v>
          </cell>
        </row>
        <row r="495">
          <cell r="A495" t="str">
            <v>|</v>
          </cell>
          <cell r="B495" t="str">
            <v>10</v>
          </cell>
          <cell r="C495" t="str">
            <v>|</v>
          </cell>
          <cell r="D495" t="str">
            <v xml:space="preserve">           ROLAMENTO</v>
          </cell>
          <cell r="E495" t="str">
            <v>|</v>
          </cell>
          <cell r="F495">
            <v>0</v>
          </cell>
          <cell r="G495" t="str">
            <v>|</v>
          </cell>
          <cell r="H495">
            <v>0</v>
          </cell>
          <cell r="I495" t="str">
            <v>|</v>
          </cell>
          <cell r="J495">
            <v>9.5</v>
          </cell>
          <cell r="K495" t="str">
            <v>|</v>
          </cell>
          <cell r="L495">
            <v>0</v>
          </cell>
          <cell r="M495" t="str">
            <v>|</v>
          </cell>
          <cell r="O495" t="str">
            <v>|</v>
          </cell>
          <cell r="Q495" t="str">
            <v>|</v>
          </cell>
          <cell r="S495" t="str">
            <v>|</v>
          </cell>
          <cell r="U495" t="str">
            <v>|</v>
          </cell>
          <cell r="AA495" t="str">
            <v>|</v>
          </cell>
          <cell r="AB495" t="str">
            <v>08</v>
          </cell>
          <cell r="AC495" t="str">
            <v>|</v>
          </cell>
          <cell r="AD495" t="str">
            <v>-----------------------------</v>
          </cell>
          <cell r="AE495" t="str">
            <v>-</v>
          </cell>
          <cell r="AF495" t="str">
            <v>------</v>
          </cell>
          <cell r="AG495" t="str">
            <v>-</v>
          </cell>
          <cell r="AH495" t="str">
            <v>--------------</v>
          </cell>
          <cell r="AI495" t="str">
            <v>-</v>
          </cell>
          <cell r="AJ495" t="str">
            <v>--------------</v>
          </cell>
          <cell r="AK495" t="str">
            <v>-</v>
          </cell>
          <cell r="AL495" t="str">
            <v>--------------</v>
          </cell>
          <cell r="AM495" t="str">
            <v>-</v>
          </cell>
          <cell r="AN495" t="str">
            <v>-</v>
          </cell>
          <cell r="AO495" t="str">
            <v>-</v>
          </cell>
          <cell r="AP495" t="str">
            <v>-</v>
          </cell>
          <cell r="AQ495" t="str">
            <v>|</v>
          </cell>
        </row>
        <row r="496">
          <cell r="A496" t="str">
            <v>|</v>
          </cell>
          <cell r="B496" t="str">
            <v>11</v>
          </cell>
          <cell r="C496" t="str">
            <v>|</v>
          </cell>
          <cell r="D496" t="str">
            <v xml:space="preserve">           VALVULA DE AR-2245</v>
          </cell>
          <cell r="E496" t="str">
            <v>|</v>
          </cell>
          <cell r="F496">
            <v>0</v>
          </cell>
          <cell r="G496" t="str">
            <v>|</v>
          </cell>
          <cell r="H496">
            <v>0</v>
          </cell>
          <cell r="I496" t="str">
            <v>|</v>
          </cell>
          <cell r="J496">
            <v>8.1999999999999993</v>
          </cell>
          <cell r="K496" t="str">
            <v>|</v>
          </cell>
          <cell r="L496">
            <v>0</v>
          </cell>
          <cell r="M496" t="str">
            <v>|</v>
          </cell>
          <cell r="O496" t="str">
            <v>|</v>
          </cell>
          <cell r="Q496" t="str">
            <v>|</v>
          </cell>
          <cell r="S496" t="str">
            <v>|</v>
          </cell>
          <cell r="U496" t="str">
            <v>|</v>
          </cell>
          <cell r="AA496" t="str">
            <v>|</v>
          </cell>
          <cell r="AB496" t="str">
            <v>11</v>
          </cell>
          <cell r="AC496" t="str">
            <v>|</v>
          </cell>
          <cell r="AD496" t="str">
            <v>E.P.I'S :</v>
          </cell>
          <cell r="AE496" t="str">
            <v>|</v>
          </cell>
          <cell r="AG496" t="str">
            <v>|</v>
          </cell>
          <cell r="AH496" t="str">
            <v>DURAB.(meses)</v>
          </cell>
          <cell r="AI496" t="str">
            <v>|</v>
          </cell>
          <cell r="AJ496" t="str">
            <v>QTDADE</v>
          </cell>
          <cell r="AK496" t="str">
            <v>|</v>
          </cell>
          <cell r="AL496" t="str">
            <v>R$/UN</v>
          </cell>
          <cell r="AM496" t="str">
            <v>|</v>
          </cell>
          <cell r="AO496" t="str">
            <v>|</v>
          </cell>
          <cell r="AP496">
            <v>0</v>
          </cell>
          <cell r="AQ496" t="str">
            <v>|</v>
          </cell>
        </row>
        <row r="497">
          <cell r="A497" t="str">
            <v>|</v>
          </cell>
          <cell r="B497" t="str">
            <v>12</v>
          </cell>
          <cell r="C497" t="str">
            <v>|</v>
          </cell>
          <cell r="D497" t="str">
            <v xml:space="preserve">           FILTRO (tela)-1832</v>
          </cell>
          <cell r="E497" t="str">
            <v>|</v>
          </cell>
          <cell r="F497">
            <v>0</v>
          </cell>
          <cell r="G497" t="str">
            <v>|</v>
          </cell>
          <cell r="H497">
            <v>0</v>
          </cell>
          <cell r="I497" t="str">
            <v>|</v>
          </cell>
          <cell r="J497">
            <v>14</v>
          </cell>
          <cell r="K497" t="str">
            <v>|</v>
          </cell>
          <cell r="L497">
            <v>0</v>
          </cell>
          <cell r="M497" t="str">
            <v>|</v>
          </cell>
          <cell r="O497" t="str">
            <v>|</v>
          </cell>
          <cell r="Q497" t="str">
            <v>|</v>
          </cell>
          <cell r="S497" t="str">
            <v>|</v>
          </cell>
          <cell r="U497" t="str">
            <v>|</v>
          </cell>
          <cell r="AA497" t="str">
            <v>|</v>
          </cell>
          <cell r="AB497" t="str">
            <v>12</v>
          </cell>
          <cell r="AC497" t="str">
            <v>|</v>
          </cell>
          <cell r="AE497" t="str">
            <v>|</v>
          </cell>
          <cell r="AG497" t="str">
            <v>|</v>
          </cell>
          <cell r="AH497" t="str">
            <v>--------------</v>
          </cell>
          <cell r="AI497" t="str">
            <v>|</v>
          </cell>
          <cell r="AJ497" t="str">
            <v>-</v>
          </cell>
          <cell r="AK497" t="str">
            <v>|</v>
          </cell>
          <cell r="AL497" t="str">
            <v>-</v>
          </cell>
          <cell r="AM497" t="str">
            <v>|</v>
          </cell>
          <cell r="AO497" t="str">
            <v>|</v>
          </cell>
          <cell r="AP497" t="str">
            <v>-</v>
          </cell>
          <cell r="AQ497" t="str">
            <v>|</v>
          </cell>
        </row>
        <row r="498">
          <cell r="A498" t="str">
            <v>|</v>
          </cell>
          <cell r="B498" t="str">
            <v>13</v>
          </cell>
          <cell r="C498" t="str">
            <v>|</v>
          </cell>
          <cell r="D498" t="str">
            <v xml:space="preserve">           DISCO BORRACHA</v>
          </cell>
          <cell r="E498" t="str">
            <v>|</v>
          </cell>
          <cell r="F498">
            <v>0</v>
          </cell>
          <cell r="G498" t="str">
            <v>|</v>
          </cell>
          <cell r="H498">
            <v>0</v>
          </cell>
          <cell r="I498" t="str">
            <v>|</v>
          </cell>
          <cell r="J498">
            <v>5.5</v>
          </cell>
          <cell r="K498" t="str">
            <v>|</v>
          </cell>
          <cell r="L498">
            <v>0</v>
          </cell>
          <cell r="M498" t="str">
            <v>|</v>
          </cell>
          <cell r="O498" t="str">
            <v>|</v>
          </cell>
          <cell r="Q498" t="str">
            <v>|</v>
          </cell>
          <cell r="S498" t="str">
            <v>|</v>
          </cell>
          <cell r="U498" t="str">
            <v>|</v>
          </cell>
          <cell r="AA498" t="str">
            <v>|</v>
          </cell>
          <cell r="AB498" t="str">
            <v>13</v>
          </cell>
          <cell r="AC498" t="str">
            <v>|</v>
          </cell>
          <cell r="AD498" t="str">
            <v xml:space="preserve">     CAPACETE PROTECAO</v>
          </cell>
          <cell r="AE498" t="str">
            <v>|</v>
          </cell>
          <cell r="AF498" t="str">
            <v>pcs.</v>
          </cell>
          <cell r="AG498" t="str">
            <v>|</v>
          </cell>
          <cell r="AH498">
            <v>6</v>
          </cell>
          <cell r="AI498" t="str">
            <v>|</v>
          </cell>
          <cell r="AJ498">
            <v>0</v>
          </cell>
          <cell r="AK498" t="str">
            <v>|</v>
          </cell>
          <cell r="AL498">
            <v>11</v>
          </cell>
          <cell r="AM498" t="str">
            <v>|</v>
          </cell>
          <cell r="AN498">
            <v>0</v>
          </cell>
          <cell r="AO498" t="str">
            <v>|</v>
          </cell>
          <cell r="AQ498" t="str">
            <v>|</v>
          </cell>
        </row>
        <row r="499">
          <cell r="A499" t="str">
            <v>|</v>
          </cell>
          <cell r="B499" t="str">
            <v>14</v>
          </cell>
          <cell r="C499" t="str">
            <v>|</v>
          </cell>
          <cell r="D499" t="str">
            <v>PISTOLA DE PINTURA JGA 502 -</v>
          </cell>
          <cell r="E499" t="str">
            <v>|</v>
          </cell>
          <cell r="F499">
            <v>0</v>
          </cell>
          <cell r="G499" t="str">
            <v>|</v>
          </cell>
          <cell r="H499">
            <v>0</v>
          </cell>
          <cell r="I499" t="str">
            <v>|</v>
          </cell>
          <cell r="J499">
            <v>379.24</v>
          </cell>
          <cell r="K499" t="str">
            <v>|</v>
          </cell>
          <cell r="L499">
            <v>0</v>
          </cell>
          <cell r="M499" t="str">
            <v>|</v>
          </cell>
          <cell r="O499" t="str">
            <v>|</v>
          </cell>
          <cell r="Q499" t="str">
            <v>|</v>
          </cell>
          <cell r="S499" t="str">
            <v>|</v>
          </cell>
          <cell r="U499" t="str">
            <v>|</v>
          </cell>
          <cell r="AA499" t="str">
            <v>|</v>
          </cell>
          <cell r="AB499" t="str">
            <v>14</v>
          </cell>
          <cell r="AC499" t="str">
            <v>|</v>
          </cell>
          <cell r="AD499" t="str">
            <v xml:space="preserve">     MACACAO          </v>
          </cell>
          <cell r="AE499" t="str">
            <v>|</v>
          </cell>
          <cell r="AF499" t="str">
            <v>pcs.</v>
          </cell>
          <cell r="AG499" t="str">
            <v>|</v>
          </cell>
          <cell r="AH499">
            <v>3</v>
          </cell>
          <cell r="AI499" t="str">
            <v>|</v>
          </cell>
          <cell r="AJ499">
            <v>0</v>
          </cell>
          <cell r="AK499" t="str">
            <v>|</v>
          </cell>
          <cell r="AL499">
            <v>42</v>
          </cell>
          <cell r="AM499" t="str">
            <v>|</v>
          </cell>
          <cell r="AN499">
            <v>0</v>
          </cell>
          <cell r="AO499" t="str">
            <v>|</v>
          </cell>
          <cell r="AQ499" t="str">
            <v>|</v>
          </cell>
        </row>
        <row r="500">
          <cell r="A500" t="str">
            <v>|</v>
          </cell>
          <cell r="B500" t="str">
            <v>15</v>
          </cell>
          <cell r="C500" t="str">
            <v>|</v>
          </cell>
          <cell r="D500" t="str">
            <v xml:space="preserve">           CAPA</v>
          </cell>
          <cell r="E500" t="str">
            <v>|</v>
          </cell>
          <cell r="F500">
            <v>0</v>
          </cell>
          <cell r="G500" t="str">
            <v>|</v>
          </cell>
          <cell r="H500">
            <v>0</v>
          </cell>
          <cell r="I500" t="str">
            <v>|</v>
          </cell>
          <cell r="J500">
            <v>40.590000000000003</v>
          </cell>
          <cell r="K500" t="str">
            <v>|</v>
          </cell>
          <cell r="L500">
            <v>0</v>
          </cell>
          <cell r="M500" t="str">
            <v>|</v>
          </cell>
          <cell r="O500" t="str">
            <v>|</v>
          </cell>
          <cell r="Q500" t="str">
            <v>|</v>
          </cell>
          <cell r="S500" t="str">
            <v>|</v>
          </cell>
          <cell r="U500" t="str">
            <v>|</v>
          </cell>
          <cell r="AA500" t="str">
            <v>|</v>
          </cell>
          <cell r="AB500" t="str">
            <v>15</v>
          </cell>
          <cell r="AC500" t="str">
            <v>|</v>
          </cell>
          <cell r="AD500" t="str">
            <v xml:space="preserve">     BOTA DE SEGURANCA</v>
          </cell>
          <cell r="AE500" t="str">
            <v>|</v>
          </cell>
          <cell r="AF500" t="str">
            <v>pcs.</v>
          </cell>
          <cell r="AG500" t="str">
            <v>|</v>
          </cell>
          <cell r="AH500">
            <v>3</v>
          </cell>
          <cell r="AI500" t="str">
            <v>|</v>
          </cell>
          <cell r="AJ500">
            <v>0</v>
          </cell>
          <cell r="AK500" t="str">
            <v>|</v>
          </cell>
          <cell r="AL500">
            <v>35</v>
          </cell>
          <cell r="AM500" t="str">
            <v>|</v>
          </cell>
          <cell r="AN500">
            <v>0</v>
          </cell>
          <cell r="AO500" t="str">
            <v>|</v>
          </cell>
          <cell r="AQ500" t="str">
            <v>|</v>
          </cell>
        </row>
        <row r="501">
          <cell r="A501" t="str">
            <v>|</v>
          </cell>
          <cell r="B501" t="str">
            <v>16</v>
          </cell>
          <cell r="C501" t="str">
            <v>|</v>
          </cell>
          <cell r="D501" t="str">
            <v xml:space="preserve">           BICO</v>
          </cell>
          <cell r="E501" t="str">
            <v>|</v>
          </cell>
          <cell r="F501">
            <v>0</v>
          </cell>
          <cell r="G501" t="str">
            <v>|</v>
          </cell>
          <cell r="H501">
            <v>0</v>
          </cell>
          <cell r="I501" t="str">
            <v>|</v>
          </cell>
          <cell r="J501">
            <v>27.8</v>
          </cell>
          <cell r="K501" t="str">
            <v>|</v>
          </cell>
          <cell r="L501">
            <v>0</v>
          </cell>
          <cell r="M501" t="str">
            <v>|</v>
          </cell>
          <cell r="O501" t="str">
            <v>|</v>
          </cell>
          <cell r="Q501" t="str">
            <v>|</v>
          </cell>
          <cell r="S501" t="str">
            <v>|</v>
          </cell>
          <cell r="U501" t="str">
            <v>|</v>
          </cell>
          <cell r="AA501" t="str">
            <v>|</v>
          </cell>
          <cell r="AB501" t="str">
            <v>16</v>
          </cell>
          <cell r="AC501" t="str">
            <v>|</v>
          </cell>
          <cell r="AD501" t="str">
            <v xml:space="preserve">     OCULOS DE PROTECAO</v>
          </cell>
          <cell r="AE501" t="str">
            <v>|</v>
          </cell>
          <cell r="AF501" t="str">
            <v>pcs.</v>
          </cell>
          <cell r="AG501" t="str">
            <v>|</v>
          </cell>
          <cell r="AH501">
            <v>3</v>
          </cell>
          <cell r="AI501" t="str">
            <v>|</v>
          </cell>
          <cell r="AJ501">
            <v>0</v>
          </cell>
          <cell r="AK501" t="str">
            <v>|</v>
          </cell>
          <cell r="AL501">
            <v>12</v>
          </cell>
          <cell r="AM501" t="str">
            <v>|</v>
          </cell>
          <cell r="AN501">
            <v>0</v>
          </cell>
          <cell r="AO501" t="str">
            <v>|</v>
          </cell>
          <cell r="AQ501" t="str">
            <v>|</v>
          </cell>
        </row>
        <row r="502">
          <cell r="A502" t="str">
            <v>|</v>
          </cell>
          <cell r="B502" t="str">
            <v>17</v>
          </cell>
          <cell r="C502" t="str">
            <v>|</v>
          </cell>
          <cell r="D502" t="str">
            <v xml:space="preserve">           AGULHA</v>
          </cell>
          <cell r="E502" t="str">
            <v>|</v>
          </cell>
          <cell r="F502">
            <v>0</v>
          </cell>
          <cell r="G502" t="str">
            <v>|</v>
          </cell>
          <cell r="H502">
            <v>0</v>
          </cell>
          <cell r="I502" t="str">
            <v>|</v>
          </cell>
          <cell r="J502">
            <v>20.75</v>
          </cell>
          <cell r="K502" t="str">
            <v>|</v>
          </cell>
          <cell r="L502">
            <v>0</v>
          </cell>
          <cell r="M502" t="str">
            <v>|</v>
          </cell>
          <cell r="O502" t="str">
            <v>|</v>
          </cell>
          <cell r="Q502" t="str">
            <v>|</v>
          </cell>
          <cell r="S502" t="str">
            <v>|</v>
          </cell>
          <cell r="U502" t="str">
            <v>|</v>
          </cell>
          <cell r="AA502" t="str">
            <v>|</v>
          </cell>
          <cell r="AB502" t="str">
            <v>17</v>
          </cell>
          <cell r="AC502" t="str">
            <v>|</v>
          </cell>
          <cell r="AD502" t="str">
            <v xml:space="preserve">     CAPACETE JATO C/ BLUSAO</v>
          </cell>
          <cell r="AE502" t="str">
            <v>|</v>
          </cell>
          <cell r="AF502" t="str">
            <v>pcs.</v>
          </cell>
          <cell r="AG502" t="str">
            <v>|</v>
          </cell>
          <cell r="AH502">
            <v>12</v>
          </cell>
          <cell r="AI502" t="str">
            <v>|</v>
          </cell>
          <cell r="AJ502">
            <v>0</v>
          </cell>
          <cell r="AK502" t="str">
            <v>|</v>
          </cell>
          <cell r="AL502">
            <v>98</v>
          </cell>
          <cell r="AM502" t="str">
            <v>|</v>
          </cell>
          <cell r="AN502">
            <v>0</v>
          </cell>
          <cell r="AO502" t="str">
            <v>|</v>
          </cell>
          <cell r="AQ502" t="str">
            <v>|</v>
          </cell>
        </row>
        <row r="503">
          <cell r="A503" t="str">
            <v>|</v>
          </cell>
          <cell r="B503" t="str">
            <v>18</v>
          </cell>
          <cell r="C503" t="str">
            <v>|</v>
          </cell>
          <cell r="D503" t="str">
            <v xml:space="preserve">           MOLA</v>
          </cell>
          <cell r="E503" t="str">
            <v>|</v>
          </cell>
          <cell r="F503">
            <v>0</v>
          </cell>
          <cell r="G503" t="str">
            <v>|</v>
          </cell>
          <cell r="H503">
            <v>0</v>
          </cell>
          <cell r="I503" t="str">
            <v>|</v>
          </cell>
          <cell r="J503">
            <v>0.8</v>
          </cell>
          <cell r="K503" t="str">
            <v>|</v>
          </cell>
          <cell r="L503">
            <v>0</v>
          </cell>
          <cell r="M503" t="str">
            <v>|</v>
          </cell>
          <cell r="O503" t="str">
            <v>|</v>
          </cell>
          <cell r="Q503" t="str">
            <v>|</v>
          </cell>
          <cell r="S503" t="str">
            <v>|</v>
          </cell>
          <cell r="U503" t="str">
            <v>|</v>
          </cell>
          <cell r="AA503" t="str">
            <v>|</v>
          </cell>
          <cell r="AB503" t="str">
            <v>18</v>
          </cell>
          <cell r="AC503" t="str">
            <v>|</v>
          </cell>
          <cell r="AD503" t="str">
            <v xml:space="preserve">     CAPUZ JATISTA</v>
          </cell>
          <cell r="AE503" t="str">
            <v>|</v>
          </cell>
          <cell r="AF503" t="str">
            <v>pcs.</v>
          </cell>
          <cell r="AG503" t="str">
            <v>|</v>
          </cell>
          <cell r="AH503">
            <v>6</v>
          </cell>
          <cell r="AI503" t="str">
            <v>|</v>
          </cell>
          <cell r="AJ503">
            <v>0</v>
          </cell>
          <cell r="AK503" t="str">
            <v>|</v>
          </cell>
          <cell r="AL503">
            <v>9</v>
          </cell>
          <cell r="AM503" t="str">
            <v>|</v>
          </cell>
          <cell r="AN503">
            <v>0</v>
          </cell>
          <cell r="AO503" t="str">
            <v>|</v>
          </cell>
          <cell r="AQ503" t="str">
            <v>|</v>
          </cell>
        </row>
        <row r="504">
          <cell r="A504" t="str">
            <v>|</v>
          </cell>
          <cell r="B504" t="str">
            <v>19</v>
          </cell>
          <cell r="C504" t="str">
            <v>|</v>
          </cell>
          <cell r="D504" t="str">
            <v>TANQUE DE PRESSAO 2 gls. -</v>
          </cell>
          <cell r="E504" t="str">
            <v>|</v>
          </cell>
          <cell r="F504">
            <v>0</v>
          </cell>
          <cell r="G504" t="str">
            <v>|</v>
          </cell>
          <cell r="H504">
            <v>0</v>
          </cell>
          <cell r="I504" t="str">
            <v>|</v>
          </cell>
          <cell r="J504">
            <v>430</v>
          </cell>
          <cell r="K504" t="str">
            <v>|</v>
          </cell>
          <cell r="L504">
            <v>0</v>
          </cell>
          <cell r="M504" t="str">
            <v>|</v>
          </cell>
          <cell r="O504" t="str">
            <v>|</v>
          </cell>
          <cell r="Q504" t="str">
            <v>|</v>
          </cell>
          <cell r="S504" t="str">
            <v>|</v>
          </cell>
          <cell r="U504" t="str">
            <v>|</v>
          </cell>
          <cell r="AA504" t="str">
            <v>|</v>
          </cell>
          <cell r="AB504" t="str">
            <v>19</v>
          </cell>
          <cell r="AC504" t="str">
            <v>|</v>
          </cell>
          <cell r="AD504" t="str">
            <v xml:space="preserve">     MACACAO JATISTA</v>
          </cell>
          <cell r="AE504" t="str">
            <v>|</v>
          </cell>
          <cell r="AF504" t="str">
            <v>pcs.</v>
          </cell>
          <cell r="AG504" t="str">
            <v>|</v>
          </cell>
          <cell r="AH504">
            <v>1</v>
          </cell>
          <cell r="AI504" t="str">
            <v>|</v>
          </cell>
          <cell r="AJ504">
            <v>0</v>
          </cell>
          <cell r="AK504" t="str">
            <v>|</v>
          </cell>
          <cell r="AL504">
            <v>42</v>
          </cell>
          <cell r="AM504" t="str">
            <v>|</v>
          </cell>
          <cell r="AN504">
            <v>0</v>
          </cell>
          <cell r="AO504" t="str">
            <v>|</v>
          </cell>
          <cell r="AQ504" t="str">
            <v>|</v>
          </cell>
        </row>
        <row r="505">
          <cell r="A505" t="str">
            <v>|</v>
          </cell>
          <cell r="B505" t="str">
            <v>20</v>
          </cell>
          <cell r="C505" t="str">
            <v>|</v>
          </cell>
          <cell r="D505" t="str">
            <v xml:space="preserve">           MANOMETRO</v>
          </cell>
          <cell r="E505" t="str">
            <v>|</v>
          </cell>
          <cell r="F505">
            <v>0</v>
          </cell>
          <cell r="G505" t="str">
            <v>|</v>
          </cell>
          <cell r="H505">
            <v>0</v>
          </cell>
          <cell r="I505" t="str">
            <v>|</v>
          </cell>
          <cell r="J505">
            <v>13.5</v>
          </cell>
          <cell r="K505" t="str">
            <v>|</v>
          </cell>
          <cell r="L505">
            <v>0</v>
          </cell>
          <cell r="M505" t="str">
            <v>|</v>
          </cell>
          <cell r="O505" t="str">
            <v>|</v>
          </cell>
          <cell r="Q505" t="str">
            <v>|</v>
          </cell>
          <cell r="S505" t="str">
            <v>|</v>
          </cell>
          <cell r="U505" t="str">
            <v>|</v>
          </cell>
          <cell r="AA505" t="str">
            <v>|</v>
          </cell>
          <cell r="AB505" t="str">
            <v>20</v>
          </cell>
          <cell r="AC505" t="str">
            <v>|</v>
          </cell>
          <cell r="AD505" t="str">
            <v xml:space="preserve">     TORNOZELHEIRA RASPA</v>
          </cell>
          <cell r="AE505" t="str">
            <v>|</v>
          </cell>
          <cell r="AF505" t="str">
            <v>pcs.</v>
          </cell>
          <cell r="AG505" t="str">
            <v>|</v>
          </cell>
          <cell r="AH505">
            <v>1</v>
          </cell>
          <cell r="AI505" t="str">
            <v>|</v>
          </cell>
          <cell r="AJ505">
            <v>0</v>
          </cell>
          <cell r="AK505" t="str">
            <v>|</v>
          </cell>
          <cell r="AL505">
            <v>12</v>
          </cell>
          <cell r="AM505" t="str">
            <v>|</v>
          </cell>
          <cell r="AN505">
            <v>0</v>
          </cell>
          <cell r="AO505" t="str">
            <v>|</v>
          </cell>
          <cell r="AQ505" t="str">
            <v>|</v>
          </cell>
        </row>
        <row r="506">
          <cell r="A506" t="str">
            <v>|</v>
          </cell>
          <cell r="B506" t="str">
            <v>21</v>
          </cell>
          <cell r="C506" t="str">
            <v>|</v>
          </cell>
          <cell r="D506" t="str">
            <v xml:space="preserve">           REP. REGULADOR AR</v>
          </cell>
          <cell r="E506" t="str">
            <v>|</v>
          </cell>
          <cell r="F506">
            <v>0</v>
          </cell>
          <cell r="G506" t="str">
            <v>|</v>
          </cell>
          <cell r="H506">
            <v>0</v>
          </cell>
          <cell r="I506" t="str">
            <v>|</v>
          </cell>
          <cell r="J506">
            <v>59.8</v>
          </cell>
          <cell r="K506" t="str">
            <v>|</v>
          </cell>
          <cell r="L506">
            <v>0</v>
          </cell>
          <cell r="M506" t="str">
            <v>|</v>
          </cell>
          <cell r="O506" t="str">
            <v>|</v>
          </cell>
          <cell r="Q506" t="str">
            <v>|</v>
          </cell>
          <cell r="S506" t="str">
            <v>|</v>
          </cell>
          <cell r="U506" t="str">
            <v>|</v>
          </cell>
          <cell r="AA506" t="str">
            <v>|</v>
          </cell>
          <cell r="AB506" t="str">
            <v>21</v>
          </cell>
          <cell r="AC506" t="str">
            <v>|</v>
          </cell>
          <cell r="AD506" t="str">
            <v xml:space="preserve">     AVENTAL RASPA</v>
          </cell>
          <cell r="AE506" t="str">
            <v>|</v>
          </cell>
          <cell r="AF506" t="str">
            <v>pcs.</v>
          </cell>
          <cell r="AG506" t="str">
            <v>|</v>
          </cell>
          <cell r="AH506">
            <v>3</v>
          </cell>
          <cell r="AI506" t="str">
            <v>|</v>
          </cell>
          <cell r="AJ506">
            <v>0</v>
          </cell>
          <cell r="AK506" t="str">
            <v>|</v>
          </cell>
          <cell r="AL506">
            <v>12</v>
          </cell>
          <cell r="AM506" t="str">
            <v>|</v>
          </cell>
          <cell r="AN506">
            <v>0</v>
          </cell>
          <cell r="AO506" t="str">
            <v>|</v>
          </cell>
          <cell r="AQ506" t="str">
            <v>|</v>
          </cell>
        </row>
        <row r="507">
          <cell r="A507" t="str">
            <v>|</v>
          </cell>
          <cell r="B507" t="str">
            <v>22</v>
          </cell>
          <cell r="C507" t="str">
            <v>|</v>
          </cell>
          <cell r="D507" t="str">
            <v xml:space="preserve">           BORBOLETA</v>
          </cell>
          <cell r="E507" t="str">
            <v>|</v>
          </cell>
          <cell r="F507">
            <v>0</v>
          </cell>
          <cell r="G507" t="str">
            <v>|</v>
          </cell>
          <cell r="H507">
            <v>0</v>
          </cell>
          <cell r="I507" t="str">
            <v>|</v>
          </cell>
          <cell r="J507">
            <v>21.8</v>
          </cell>
          <cell r="K507" t="str">
            <v>|</v>
          </cell>
          <cell r="L507">
            <v>0</v>
          </cell>
          <cell r="M507" t="str">
            <v>|</v>
          </cell>
          <cell r="O507" t="str">
            <v>|</v>
          </cell>
          <cell r="Q507" t="str">
            <v>|</v>
          </cell>
          <cell r="S507" t="str">
            <v>|</v>
          </cell>
          <cell r="U507" t="str">
            <v>|</v>
          </cell>
          <cell r="AA507" t="str">
            <v>|</v>
          </cell>
          <cell r="AB507" t="str">
            <v>22</v>
          </cell>
          <cell r="AC507" t="str">
            <v>|</v>
          </cell>
          <cell r="AD507" t="str">
            <v xml:space="preserve">     MANGA RASPA</v>
          </cell>
          <cell r="AE507" t="str">
            <v>|</v>
          </cell>
          <cell r="AF507" t="str">
            <v>pcs.</v>
          </cell>
          <cell r="AG507" t="str">
            <v>|</v>
          </cell>
          <cell r="AH507">
            <v>1</v>
          </cell>
          <cell r="AI507" t="str">
            <v>|</v>
          </cell>
          <cell r="AJ507">
            <v>0</v>
          </cell>
          <cell r="AK507" t="str">
            <v>|</v>
          </cell>
          <cell r="AL507">
            <v>12</v>
          </cell>
          <cell r="AM507" t="str">
            <v>|</v>
          </cell>
          <cell r="AN507">
            <v>0</v>
          </cell>
          <cell r="AO507" t="str">
            <v>|</v>
          </cell>
          <cell r="AQ507" t="str">
            <v>|</v>
          </cell>
        </row>
        <row r="508">
          <cell r="A508" t="str">
            <v>|</v>
          </cell>
          <cell r="B508" t="str">
            <v>23</v>
          </cell>
          <cell r="C508" t="str">
            <v>|</v>
          </cell>
          <cell r="D508" t="str">
            <v xml:space="preserve">           ANEL BORRACHA</v>
          </cell>
          <cell r="E508" t="str">
            <v>|</v>
          </cell>
          <cell r="F508">
            <v>0</v>
          </cell>
          <cell r="G508" t="str">
            <v>|</v>
          </cell>
          <cell r="H508">
            <v>0</v>
          </cell>
          <cell r="I508" t="str">
            <v>|</v>
          </cell>
          <cell r="J508">
            <v>8.3000000000000007</v>
          </cell>
          <cell r="K508" t="str">
            <v>|</v>
          </cell>
          <cell r="L508">
            <v>0</v>
          </cell>
          <cell r="M508" t="str">
            <v>|</v>
          </cell>
          <cell r="O508" t="str">
            <v>|</v>
          </cell>
          <cell r="Q508" t="str">
            <v>|</v>
          </cell>
          <cell r="S508" t="str">
            <v>|</v>
          </cell>
          <cell r="U508" t="str">
            <v>|</v>
          </cell>
          <cell r="AA508" t="str">
            <v>|</v>
          </cell>
          <cell r="AB508" t="str">
            <v>23</v>
          </cell>
          <cell r="AC508" t="str">
            <v>|</v>
          </cell>
          <cell r="AD508" t="str">
            <v xml:space="preserve">     PERNEIRA RASPA</v>
          </cell>
          <cell r="AE508" t="str">
            <v>|</v>
          </cell>
          <cell r="AF508" t="str">
            <v>pcs.</v>
          </cell>
          <cell r="AG508" t="str">
            <v>|</v>
          </cell>
          <cell r="AH508">
            <v>1</v>
          </cell>
          <cell r="AI508" t="str">
            <v>|</v>
          </cell>
          <cell r="AJ508">
            <v>0</v>
          </cell>
          <cell r="AK508" t="str">
            <v>|</v>
          </cell>
          <cell r="AL508">
            <v>12</v>
          </cell>
          <cell r="AM508" t="str">
            <v>|</v>
          </cell>
          <cell r="AN508">
            <v>0</v>
          </cell>
          <cell r="AO508" t="str">
            <v>|</v>
          </cell>
          <cell r="AQ508" t="str">
            <v>|</v>
          </cell>
        </row>
        <row r="509">
          <cell r="A509" t="str">
            <v>|</v>
          </cell>
          <cell r="B509" t="str">
            <v>24</v>
          </cell>
          <cell r="C509" t="str">
            <v>|</v>
          </cell>
          <cell r="D509" t="str">
            <v>MAQUINA DE JATO -</v>
          </cell>
          <cell r="E509" t="str">
            <v>|</v>
          </cell>
          <cell r="G509" t="str">
            <v>|</v>
          </cell>
          <cell r="I509" t="str">
            <v>|</v>
          </cell>
          <cell r="K509" t="str">
            <v>|</v>
          </cell>
          <cell r="M509" t="str">
            <v>|</v>
          </cell>
          <cell r="O509" t="str">
            <v>|</v>
          </cell>
          <cell r="Q509" t="str">
            <v>|</v>
          </cell>
          <cell r="S509" t="str">
            <v>|</v>
          </cell>
          <cell r="U509" t="str">
            <v>|</v>
          </cell>
          <cell r="AA509" t="str">
            <v>|</v>
          </cell>
          <cell r="AB509" t="str">
            <v>24</v>
          </cell>
          <cell r="AC509" t="str">
            <v>|</v>
          </cell>
          <cell r="AD509" t="str">
            <v xml:space="preserve">     LUVA RASPA CANO LONGO</v>
          </cell>
          <cell r="AE509" t="str">
            <v>|</v>
          </cell>
          <cell r="AF509" t="str">
            <v>pcs.</v>
          </cell>
          <cell r="AG509" t="str">
            <v>|</v>
          </cell>
          <cell r="AH509">
            <v>1</v>
          </cell>
          <cell r="AI509" t="str">
            <v>|</v>
          </cell>
          <cell r="AJ509">
            <v>0</v>
          </cell>
          <cell r="AK509" t="str">
            <v>|</v>
          </cell>
          <cell r="AL509">
            <v>8</v>
          </cell>
          <cell r="AM509" t="str">
            <v>|</v>
          </cell>
          <cell r="AN509">
            <v>0</v>
          </cell>
          <cell r="AO509" t="str">
            <v>|</v>
          </cell>
          <cell r="AQ509" t="str">
            <v>|</v>
          </cell>
        </row>
        <row r="510">
          <cell r="A510" t="str">
            <v>|</v>
          </cell>
          <cell r="B510" t="str">
            <v>25</v>
          </cell>
          <cell r="C510" t="str">
            <v>|</v>
          </cell>
          <cell r="D510" t="str">
            <v xml:space="preserve">   VALVULA DE AREIA</v>
          </cell>
          <cell r="E510" t="str">
            <v>|</v>
          </cell>
          <cell r="F510">
            <v>0</v>
          </cell>
          <cell r="G510" t="str">
            <v>|</v>
          </cell>
          <cell r="H510">
            <v>0</v>
          </cell>
          <cell r="I510" t="str">
            <v>|</v>
          </cell>
          <cell r="J510">
            <v>65</v>
          </cell>
          <cell r="K510" t="str">
            <v>|</v>
          </cell>
          <cell r="L510">
            <v>0</v>
          </cell>
          <cell r="M510" t="str">
            <v>|</v>
          </cell>
          <cell r="O510" t="str">
            <v>|</v>
          </cell>
          <cell r="Q510" t="str">
            <v>|</v>
          </cell>
          <cell r="S510" t="str">
            <v>|</v>
          </cell>
          <cell r="U510" t="str">
            <v>|</v>
          </cell>
          <cell r="AA510" t="str">
            <v>|</v>
          </cell>
          <cell r="AB510" t="str">
            <v>25</v>
          </cell>
          <cell r="AC510" t="str">
            <v>|</v>
          </cell>
          <cell r="AD510" t="str">
            <v xml:space="preserve">     BOTA SEGURANCA JATISTA</v>
          </cell>
          <cell r="AE510" t="str">
            <v>|</v>
          </cell>
          <cell r="AF510" t="str">
            <v>pcs.</v>
          </cell>
          <cell r="AG510" t="str">
            <v>|</v>
          </cell>
          <cell r="AH510">
            <v>2</v>
          </cell>
          <cell r="AI510" t="str">
            <v>|</v>
          </cell>
          <cell r="AJ510">
            <v>0</v>
          </cell>
          <cell r="AK510" t="str">
            <v>|</v>
          </cell>
          <cell r="AL510">
            <v>35</v>
          </cell>
          <cell r="AM510" t="str">
            <v>|</v>
          </cell>
          <cell r="AN510">
            <v>0</v>
          </cell>
          <cell r="AO510" t="str">
            <v>|</v>
          </cell>
          <cell r="AQ510" t="str">
            <v>|</v>
          </cell>
        </row>
        <row r="511">
          <cell r="A511" t="str">
            <v>|</v>
          </cell>
          <cell r="B511" t="str">
            <v>26</v>
          </cell>
          <cell r="C511" t="str">
            <v>|</v>
          </cell>
          <cell r="D511" t="str">
            <v xml:space="preserve">   VALVULA DE DESCARGA</v>
          </cell>
          <cell r="E511" t="str">
            <v>|</v>
          </cell>
          <cell r="F511">
            <v>0</v>
          </cell>
          <cell r="G511" t="str">
            <v>|</v>
          </cell>
          <cell r="H511">
            <v>0</v>
          </cell>
          <cell r="I511" t="str">
            <v>|</v>
          </cell>
          <cell r="J511">
            <v>45</v>
          </cell>
          <cell r="K511" t="str">
            <v>|</v>
          </cell>
          <cell r="L511">
            <v>0</v>
          </cell>
          <cell r="M511" t="str">
            <v>|</v>
          </cell>
          <cell r="O511" t="str">
            <v>|</v>
          </cell>
          <cell r="Q511" t="str">
            <v>|</v>
          </cell>
          <cell r="S511" t="str">
            <v>|</v>
          </cell>
          <cell r="U511" t="str">
            <v>|</v>
          </cell>
          <cell r="AA511" t="str">
            <v>|</v>
          </cell>
          <cell r="AB511" t="str">
            <v>26</v>
          </cell>
          <cell r="AC511" t="str">
            <v>|</v>
          </cell>
          <cell r="AE511" t="str">
            <v>|</v>
          </cell>
          <cell r="AG511" t="str">
            <v>|</v>
          </cell>
          <cell r="AI511" t="str">
            <v>|</v>
          </cell>
          <cell r="AK511" t="str">
            <v>|</v>
          </cell>
          <cell r="AM511" t="str">
            <v>|</v>
          </cell>
          <cell r="AN511">
            <v>0</v>
          </cell>
          <cell r="AO511" t="str">
            <v>|</v>
          </cell>
          <cell r="AQ511" t="str">
            <v>|</v>
          </cell>
        </row>
        <row r="512">
          <cell r="A512" t="str">
            <v>|</v>
          </cell>
          <cell r="B512" t="str">
            <v>27</v>
          </cell>
          <cell r="C512" t="str">
            <v>|</v>
          </cell>
          <cell r="D512" t="str">
            <v xml:space="preserve">   VALVULA DE AR - MACHO 1"</v>
          </cell>
          <cell r="E512" t="str">
            <v>|</v>
          </cell>
          <cell r="F512">
            <v>0</v>
          </cell>
          <cell r="G512" t="str">
            <v>|</v>
          </cell>
          <cell r="H512">
            <v>0</v>
          </cell>
          <cell r="I512" t="str">
            <v>|</v>
          </cell>
          <cell r="J512">
            <v>39</v>
          </cell>
          <cell r="K512" t="str">
            <v>|</v>
          </cell>
          <cell r="L512">
            <v>0</v>
          </cell>
          <cell r="M512" t="str">
            <v>|</v>
          </cell>
          <cell r="O512" t="str">
            <v>|</v>
          </cell>
          <cell r="Q512" t="str">
            <v>|</v>
          </cell>
          <cell r="S512" t="str">
            <v>|</v>
          </cell>
          <cell r="U512" t="str">
            <v>|</v>
          </cell>
          <cell r="AA512" t="str">
            <v>|</v>
          </cell>
          <cell r="AB512" t="str">
            <v>27</v>
          </cell>
          <cell r="AC512" t="str">
            <v>|</v>
          </cell>
          <cell r="AE512" t="str">
            <v>|</v>
          </cell>
          <cell r="AG512" t="str">
            <v>|</v>
          </cell>
          <cell r="AI512" t="str">
            <v>|</v>
          </cell>
          <cell r="AK512" t="str">
            <v>|</v>
          </cell>
          <cell r="AM512" t="str">
            <v>|</v>
          </cell>
          <cell r="AN512">
            <v>0</v>
          </cell>
          <cell r="AO512" t="str">
            <v>|</v>
          </cell>
          <cell r="AQ512" t="str">
            <v>|</v>
          </cell>
        </row>
        <row r="513">
          <cell r="A513" t="str">
            <v>|</v>
          </cell>
          <cell r="B513" t="str">
            <v>28</v>
          </cell>
          <cell r="C513" t="str">
            <v>|</v>
          </cell>
          <cell r="D513" t="str">
            <v xml:space="preserve">   COTOVELO 1.1/2"</v>
          </cell>
          <cell r="E513" t="str">
            <v>|</v>
          </cell>
          <cell r="F513">
            <v>0</v>
          </cell>
          <cell r="G513" t="str">
            <v>|</v>
          </cell>
          <cell r="H513">
            <v>0</v>
          </cell>
          <cell r="I513" t="str">
            <v>|</v>
          </cell>
          <cell r="J513">
            <v>3.98</v>
          </cell>
          <cell r="K513" t="str">
            <v>|</v>
          </cell>
          <cell r="L513">
            <v>0</v>
          </cell>
          <cell r="M513" t="str">
            <v>|</v>
          </cell>
          <cell r="O513" t="str">
            <v>|</v>
          </cell>
          <cell r="Q513" t="str">
            <v>|</v>
          </cell>
          <cell r="S513" t="str">
            <v>|</v>
          </cell>
          <cell r="U513" t="str">
            <v>|</v>
          </cell>
          <cell r="AA513" t="str">
            <v>|</v>
          </cell>
          <cell r="AB513" t="str">
            <v>28</v>
          </cell>
          <cell r="AC513" t="str">
            <v>|</v>
          </cell>
          <cell r="AD513" t="str">
            <v>-----------------------------</v>
          </cell>
          <cell r="AE513" t="str">
            <v>-</v>
          </cell>
          <cell r="AF513" t="str">
            <v>------</v>
          </cell>
          <cell r="AG513" t="str">
            <v>-</v>
          </cell>
          <cell r="AH513" t="str">
            <v>--------------</v>
          </cell>
          <cell r="AI513" t="str">
            <v>-</v>
          </cell>
          <cell r="AJ513" t="str">
            <v>--------------</v>
          </cell>
          <cell r="AK513" t="str">
            <v>-</v>
          </cell>
          <cell r="AL513" t="str">
            <v>--------------</v>
          </cell>
          <cell r="AM513" t="str">
            <v>-</v>
          </cell>
          <cell r="AN513" t="str">
            <v>-</v>
          </cell>
          <cell r="AO513" t="str">
            <v>-</v>
          </cell>
          <cell r="AP513" t="str">
            <v>-</v>
          </cell>
          <cell r="AQ513" t="str">
            <v>|</v>
          </cell>
        </row>
        <row r="514">
          <cell r="A514" t="str">
            <v>|</v>
          </cell>
          <cell r="B514" t="str">
            <v>29</v>
          </cell>
          <cell r="C514" t="str">
            <v>|</v>
          </cell>
          <cell r="D514" t="str">
            <v xml:space="preserve">   NIPLE 1.1/2"</v>
          </cell>
          <cell r="E514" t="str">
            <v>|</v>
          </cell>
          <cell r="F514">
            <v>0</v>
          </cell>
          <cell r="G514" t="str">
            <v>|</v>
          </cell>
          <cell r="H514">
            <v>0</v>
          </cell>
          <cell r="I514" t="str">
            <v>|</v>
          </cell>
          <cell r="J514">
            <v>2.17</v>
          </cell>
          <cell r="K514" t="str">
            <v>|</v>
          </cell>
          <cell r="L514">
            <v>0</v>
          </cell>
          <cell r="M514" t="str">
            <v>|</v>
          </cell>
          <cell r="O514" t="str">
            <v>|</v>
          </cell>
          <cell r="Q514" t="str">
            <v>|</v>
          </cell>
          <cell r="S514" t="str">
            <v>|</v>
          </cell>
          <cell r="U514" t="str">
            <v>|</v>
          </cell>
          <cell r="AA514" t="str">
            <v>|</v>
          </cell>
          <cell r="AB514" t="str">
            <v>29</v>
          </cell>
          <cell r="AC514" t="str">
            <v>|</v>
          </cell>
          <cell r="AD514" t="str">
            <v>DESPESAS ADMINISTRATIVAS :</v>
          </cell>
          <cell r="AE514" t="str">
            <v>|</v>
          </cell>
          <cell r="AG514" t="str">
            <v>|</v>
          </cell>
          <cell r="AI514" t="str">
            <v>|</v>
          </cell>
          <cell r="AK514" t="str">
            <v>|</v>
          </cell>
          <cell r="AM514" t="str">
            <v>|</v>
          </cell>
          <cell r="AO514" t="str">
            <v>|</v>
          </cell>
          <cell r="AP514">
            <v>0</v>
          </cell>
          <cell r="AQ514" t="str">
            <v>|</v>
          </cell>
        </row>
        <row r="515">
          <cell r="A515" t="str">
            <v>|</v>
          </cell>
          <cell r="B515" t="str">
            <v>30</v>
          </cell>
          <cell r="C515" t="str">
            <v>|</v>
          </cell>
          <cell r="D515" t="str">
            <v xml:space="preserve">   TUBO 1.1/2"</v>
          </cell>
          <cell r="E515" t="str">
            <v>|</v>
          </cell>
          <cell r="F515">
            <v>0</v>
          </cell>
          <cell r="G515" t="str">
            <v>|</v>
          </cell>
          <cell r="H515">
            <v>0</v>
          </cell>
          <cell r="I515" t="str">
            <v>|</v>
          </cell>
          <cell r="J515">
            <v>3</v>
          </cell>
          <cell r="K515" t="str">
            <v>|</v>
          </cell>
          <cell r="L515">
            <v>0</v>
          </cell>
          <cell r="M515" t="str">
            <v>|</v>
          </cell>
          <cell r="O515" t="str">
            <v>|</v>
          </cell>
          <cell r="Q515" t="str">
            <v>|</v>
          </cell>
          <cell r="S515" t="str">
            <v>|</v>
          </cell>
          <cell r="U515" t="str">
            <v>|</v>
          </cell>
          <cell r="AA515" t="str">
            <v>|</v>
          </cell>
          <cell r="AB515" t="str">
            <v>30</v>
          </cell>
          <cell r="AC515" t="str">
            <v>|</v>
          </cell>
          <cell r="AD515" t="str">
            <v xml:space="preserve">          CAFE' MANHA</v>
          </cell>
          <cell r="AE515" t="str">
            <v>|</v>
          </cell>
          <cell r="AF515" t="str">
            <v>un/mes</v>
          </cell>
          <cell r="AG515" t="str">
            <v>|</v>
          </cell>
          <cell r="AH515">
            <v>0</v>
          </cell>
          <cell r="AI515" t="str">
            <v>|</v>
          </cell>
          <cell r="AJ515">
            <v>5</v>
          </cell>
          <cell r="AK515" t="str">
            <v>|</v>
          </cell>
          <cell r="AL515">
            <v>0</v>
          </cell>
          <cell r="AM515" t="str">
            <v>|</v>
          </cell>
          <cell r="AN515">
            <v>0</v>
          </cell>
          <cell r="AO515" t="str">
            <v>|</v>
          </cell>
          <cell r="AP515" t="str">
            <v>-</v>
          </cell>
          <cell r="AQ515" t="str">
            <v>|</v>
          </cell>
        </row>
        <row r="516">
          <cell r="A516" t="str">
            <v>|</v>
          </cell>
          <cell r="B516" t="str">
            <v>31</v>
          </cell>
          <cell r="C516" t="str">
            <v>|</v>
          </cell>
          <cell r="D516" t="str">
            <v xml:space="preserve">   DIAFRAGMA DE BORRACHA</v>
          </cell>
          <cell r="E516" t="str">
            <v>|</v>
          </cell>
          <cell r="F516">
            <v>0</v>
          </cell>
          <cell r="G516" t="str">
            <v>|</v>
          </cell>
          <cell r="H516">
            <v>0</v>
          </cell>
          <cell r="I516" t="str">
            <v>|</v>
          </cell>
          <cell r="J516">
            <v>17</v>
          </cell>
          <cell r="K516" t="str">
            <v>|</v>
          </cell>
          <cell r="L516">
            <v>0</v>
          </cell>
          <cell r="M516" t="str">
            <v>|</v>
          </cell>
          <cell r="O516" t="str">
            <v>|</v>
          </cell>
          <cell r="Q516" t="str">
            <v>|</v>
          </cell>
          <cell r="S516" t="str">
            <v>|</v>
          </cell>
          <cell r="U516" t="str">
            <v>|</v>
          </cell>
          <cell r="AA516" t="str">
            <v>|</v>
          </cell>
          <cell r="AB516" t="str">
            <v>31</v>
          </cell>
          <cell r="AC516" t="str">
            <v>|</v>
          </cell>
          <cell r="AD516" t="str">
            <v xml:space="preserve">          REFEICAO (ALMOCO)</v>
          </cell>
          <cell r="AE516" t="str">
            <v>|</v>
          </cell>
          <cell r="AF516" t="str">
            <v>un/mes</v>
          </cell>
          <cell r="AG516" t="str">
            <v>|</v>
          </cell>
          <cell r="AH516">
            <v>0</v>
          </cell>
          <cell r="AI516" t="str">
            <v>|</v>
          </cell>
          <cell r="AJ516">
            <v>10</v>
          </cell>
          <cell r="AK516" t="str">
            <v>|</v>
          </cell>
          <cell r="AL516">
            <v>0</v>
          </cell>
          <cell r="AM516" t="str">
            <v>|</v>
          </cell>
          <cell r="AN516">
            <v>0</v>
          </cell>
          <cell r="AO516" t="str">
            <v>|</v>
          </cell>
          <cell r="AQ516" t="str">
            <v>|</v>
          </cell>
        </row>
        <row r="517">
          <cell r="A517" t="str">
            <v>|</v>
          </cell>
          <cell r="B517" t="str">
            <v>32</v>
          </cell>
          <cell r="C517" t="str">
            <v>|</v>
          </cell>
          <cell r="D517" t="str">
            <v>BOMBA DE AIR LESS -</v>
          </cell>
          <cell r="E517" t="str">
            <v>|</v>
          </cell>
          <cell r="G517" t="str">
            <v>|</v>
          </cell>
          <cell r="I517" t="str">
            <v>|</v>
          </cell>
          <cell r="K517" t="str">
            <v>|</v>
          </cell>
          <cell r="M517" t="str">
            <v>|</v>
          </cell>
          <cell r="O517" t="str">
            <v>|</v>
          </cell>
          <cell r="Q517" t="str">
            <v>|</v>
          </cell>
          <cell r="S517" t="str">
            <v>|</v>
          </cell>
          <cell r="U517" t="str">
            <v>|</v>
          </cell>
          <cell r="AA517" t="str">
            <v>|</v>
          </cell>
          <cell r="AB517" t="str">
            <v>32</v>
          </cell>
          <cell r="AC517" t="str">
            <v>|</v>
          </cell>
          <cell r="AD517" t="str">
            <v xml:space="preserve">          REFEICAO (JANTA)</v>
          </cell>
          <cell r="AE517" t="str">
            <v>|</v>
          </cell>
          <cell r="AF517" t="str">
            <v>un/mes</v>
          </cell>
          <cell r="AG517" t="str">
            <v>|</v>
          </cell>
          <cell r="AI517" t="str">
            <v>|</v>
          </cell>
          <cell r="AJ517">
            <v>10</v>
          </cell>
          <cell r="AK517" t="str">
            <v>|</v>
          </cell>
          <cell r="AL517">
            <v>0</v>
          </cell>
          <cell r="AM517" t="str">
            <v>|</v>
          </cell>
          <cell r="AN517">
            <v>0</v>
          </cell>
          <cell r="AO517" t="str">
            <v>|</v>
          </cell>
          <cell r="AQ517" t="str">
            <v>|</v>
          </cell>
        </row>
        <row r="518">
          <cell r="A518" t="str">
            <v>|</v>
          </cell>
          <cell r="B518" t="str">
            <v>33</v>
          </cell>
          <cell r="C518" t="str">
            <v>|</v>
          </cell>
          <cell r="D518" t="str">
            <v xml:space="preserve">   FILTRO BOMBA</v>
          </cell>
          <cell r="E518" t="str">
            <v>|</v>
          </cell>
          <cell r="F518">
            <v>0</v>
          </cell>
          <cell r="G518" t="str">
            <v>|</v>
          </cell>
          <cell r="H518">
            <v>0</v>
          </cell>
          <cell r="I518" t="str">
            <v>|</v>
          </cell>
          <cell r="J518">
            <v>15</v>
          </cell>
          <cell r="K518" t="str">
            <v>|</v>
          </cell>
          <cell r="L518">
            <v>0</v>
          </cell>
          <cell r="M518" t="str">
            <v>|</v>
          </cell>
          <cell r="O518" t="str">
            <v>|</v>
          </cell>
          <cell r="Q518" t="str">
            <v>|</v>
          </cell>
          <cell r="S518" t="str">
            <v>|</v>
          </cell>
          <cell r="U518" t="str">
            <v>|</v>
          </cell>
          <cell r="AA518" t="str">
            <v>|</v>
          </cell>
          <cell r="AB518" t="str">
            <v>33</v>
          </cell>
          <cell r="AC518" t="str">
            <v>|</v>
          </cell>
          <cell r="AE518" t="str">
            <v>|</v>
          </cell>
          <cell r="AG518" t="str">
            <v>|</v>
          </cell>
          <cell r="AI518" t="str">
            <v>|</v>
          </cell>
          <cell r="AK518" t="str">
            <v>|</v>
          </cell>
          <cell r="AL518">
            <v>0</v>
          </cell>
          <cell r="AM518" t="str">
            <v>|</v>
          </cell>
          <cell r="AN518">
            <v>0</v>
          </cell>
          <cell r="AO518" t="str">
            <v>|</v>
          </cell>
          <cell r="AQ518" t="str">
            <v>|</v>
          </cell>
        </row>
        <row r="519">
          <cell r="A519" t="str">
            <v>|</v>
          </cell>
          <cell r="B519" t="str">
            <v>34</v>
          </cell>
          <cell r="C519" t="str">
            <v>|</v>
          </cell>
          <cell r="D519" t="str">
            <v xml:space="preserve">   JG. REPARO PISTAO BOMBA</v>
          </cell>
          <cell r="E519" t="str">
            <v>|</v>
          </cell>
          <cell r="F519">
            <v>0</v>
          </cell>
          <cell r="G519" t="str">
            <v>|</v>
          </cell>
          <cell r="H519">
            <v>0</v>
          </cell>
          <cell r="I519" t="str">
            <v>|</v>
          </cell>
          <cell r="J519">
            <v>126</v>
          </cell>
          <cell r="K519" t="str">
            <v>|</v>
          </cell>
          <cell r="L519">
            <v>0</v>
          </cell>
          <cell r="M519" t="str">
            <v>|</v>
          </cell>
          <cell r="O519" t="str">
            <v>|</v>
          </cell>
          <cell r="Q519" t="str">
            <v>|</v>
          </cell>
          <cell r="S519" t="str">
            <v>|</v>
          </cell>
          <cell r="U519" t="str">
            <v>|</v>
          </cell>
          <cell r="AA519" t="str">
            <v>|</v>
          </cell>
          <cell r="AB519" t="str">
            <v>34</v>
          </cell>
          <cell r="AC519" t="str">
            <v>|</v>
          </cell>
          <cell r="AE519" t="str">
            <v>|</v>
          </cell>
          <cell r="AG519" t="str">
            <v>|</v>
          </cell>
          <cell r="AI519" t="str">
            <v>|</v>
          </cell>
          <cell r="AK519" t="str">
            <v>|</v>
          </cell>
          <cell r="AL519">
            <v>0</v>
          </cell>
          <cell r="AM519" t="str">
            <v>|</v>
          </cell>
          <cell r="AN519">
            <v>0</v>
          </cell>
          <cell r="AO519" t="str">
            <v>|</v>
          </cell>
          <cell r="AQ519" t="str">
            <v>|</v>
          </cell>
        </row>
        <row r="520">
          <cell r="A520" t="str">
            <v>|</v>
          </cell>
          <cell r="B520" t="str">
            <v>35</v>
          </cell>
          <cell r="C520" t="str">
            <v>|</v>
          </cell>
          <cell r="D520" t="str">
            <v xml:space="preserve">   ANEL VEDACAO BICO PISTOLA</v>
          </cell>
          <cell r="E520" t="str">
            <v>|</v>
          </cell>
          <cell r="F520">
            <v>0</v>
          </cell>
          <cell r="G520" t="str">
            <v>|</v>
          </cell>
          <cell r="H520">
            <v>0</v>
          </cell>
          <cell r="I520" t="str">
            <v>|</v>
          </cell>
          <cell r="J520">
            <v>126</v>
          </cell>
          <cell r="K520" t="str">
            <v>|</v>
          </cell>
          <cell r="L520">
            <v>0</v>
          </cell>
          <cell r="M520" t="str">
            <v>|</v>
          </cell>
          <cell r="O520" t="str">
            <v>|</v>
          </cell>
          <cell r="Q520" t="str">
            <v>|</v>
          </cell>
          <cell r="S520" t="str">
            <v>|</v>
          </cell>
          <cell r="U520" t="str">
            <v>|</v>
          </cell>
          <cell r="AA520" t="str">
            <v>|</v>
          </cell>
          <cell r="AB520" t="str">
            <v>35</v>
          </cell>
          <cell r="AC520" t="str">
            <v>|</v>
          </cell>
          <cell r="AD520" t="str">
            <v>-----------------------------</v>
          </cell>
          <cell r="AE520" t="str">
            <v>-</v>
          </cell>
          <cell r="AF520" t="str">
            <v>------</v>
          </cell>
          <cell r="AG520" t="str">
            <v>-</v>
          </cell>
          <cell r="AH520" t="str">
            <v>--------------</v>
          </cell>
          <cell r="AI520" t="str">
            <v>-</v>
          </cell>
          <cell r="AJ520" t="str">
            <v>--------------</v>
          </cell>
          <cell r="AK520" t="str">
            <v>-</v>
          </cell>
          <cell r="AL520" t="str">
            <v>--------------</v>
          </cell>
          <cell r="AM520" t="str">
            <v>-</v>
          </cell>
          <cell r="AN520" t="str">
            <v>-</v>
          </cell>
          <cell r="AO520" t="str">
            <v>-</v>
          </cell>
          <cell r="AP520" t="str">
            <v>-</v>
          </cell>
          <cell r="AQ520" t="str">
            <v>|</v>
          </cell>
        </row>
        <row r="521">
          <cell r="A521" t="str">
            <v>|</v>
          </cell>
          <cell r="B521" t="str">
            <v>36</v>
          </cell>
          <cell r="C521" t="str">
            <v>|</v>
          </cell>
          <cell r="E521" t="str">
            <v>|</v>
          </cell>
          <cell r="F521">
            <v>0</v>
          </cell>
          <cell r="G521" t="str">
            <v>|</v>
          </cell>
          <cell r="H521">
            <v>0</v>
          </cell>
          <cell r="I521" t="str">
            <v>|</v>
          </cell>
          <cell r="J521">
            <v>0</v>
          </cell>
          <cell r="K521" t="str">
            <v>|</v>
          </cell>
          <cell r="L521">
            <v>0</v>
          </cell>
          <cell r="M521" t="str">
            <v>|</v>
          </cell>
          <cell r="O521" t="str">
            <v>|</v>
          </cell>
          <cell r="Q521" t="str">
            <v>|</v>
          </cell>
          <cell r="S521" t="str">
            <v>|</v>
          </cell>
          <cell r="U521" t="str">
            <v>|</v>
          </cell>
          <cell r="AA521" t="str">
            <v>|</v>
          </cell>
          <cell r="AB521" t="str">
            <v>36</v>
          </cell>
          <cell r="AC521" t="str">
            <v>|</v>
          </cell>
          <cell r="AD521" t="str">
            <v>MATERIAIS CONSUMO :</v>
          </cell>
          <cell r="AE521" t="str">
            <v>|</v>
          </cell>
          <cell r="AG521" t="str">
            <v>|</v>
          </cell>
          <cell r="AH521" t="str">
            <v>REND.(m2/un.)</v>
          </cell>
          <cell r="AI521" t="str">
            <v>|</v>
          </cell>
          <cell r="AK521" t="str">
            <v>|</v>
          </cell>
          <cell r="AM521" t="str">
            <v>|</v>
          </cell>
          <cell r="AO521" t="str">
            <v>|</v>
          </cell>
          <cell r="AP521">
            <v>0</v>
          </cell>
          <cell r="AQ521" t="str">
            <v>|</v>
          </cell>
        </row>
        <row r="522">
          <cell r="A522" t="str">
            <v>|</v>
          </cell>
          <cell r="B522" t="str">
            <v>37</v>
          </cell>
          <cell r="C522" t="str">
            <v>|</v>
          </cell>
          <cell r="D522" t="str">
            <v>MANGUEIRAS -</v>
          </cell>
          <cell r="E522" t="str">
            <v>|</v>
          </cell>
          <cell r="G522" t="str">
            <v>|</v>
          </cell>
          <cell r="I522" t="str">
            <v>|</v>
          </cell>
          <cell r="K522" t="str">
            <v>|</v>
          </cell>
          <cell r="M522" t="str">
            <v>|</v>
          </cell>
          <cell r="O522" t="str">
            <v>|</v>
          </cell>
          <cell r="Q522" t="str">
            <v>|</v>
          </cell>
          <cell r="S522" t="str">
            <v>|</v>
          </cell>
          <cell r="U522" t="str">
            <v>|</v>
          </cell>
          <cell r="AA522" t="str">
            <v>|</v>
          </cell>
          <cell r="AB522" t="str">
            <v>37</v>
          </cell>
          <cell r="AC522" t="str">
            <v>|</v>
          </cell>
          <cell r="AE522" t="str">
            <v>|</v>
          </cell>
          <cell r="AG522" t="str">
            <v>|</v>
          </cell>
          <cell r="AH522" t="str">
            <v>--------------</v>
          </cell>
          <cell r="AI522" t="str">
            <v>|</v>
          </cell>
          <cell r="AK522" t="str">
            <v>|</v>
          </cell>
          <cell r="AM522" t="str">
            <v>|</v>
          </cell>
          <cell r="AO522" t="str">
            <v>|</v>
          </cell>
          <cell r="AP522" t="str">
            <v>-</v>
          </cell>
          <cell r="AQ522" t="str">
            <v>|</v>
          </cell>
        </row>
        <row r="523">
          <cell r="A523" t="str">
            <v>|</v>
          </cell>
          <cell r="B523" t="str">
            <v>38</v>
          </cell>
          <cell r="C523" t="str">
            <v>|</v>
          </cell>
          <cell r="D523" t="str">
            <v>MANG. 1/4" AR JATISTA (ml)</v>
          </cell>
          <cell r="E523" t="str">
            <v>|</v>
          </cell>
          <cell r="F523">
            <v>0</v>
          </cell>
          <cell r="G523" t="str">
            <v>|</v>
          </cell>
          <cell r="H523">
            <v>0</v>
          </cell>
          <cell r="I523" t="str">
            <v>|</v>
          </cell>
          <cell r="J523">
            <v>1.08</v>
          </cell>
          <cell r="K523" t="str">
            <v>|</v>
          </cell>
          <cell r="L523">
            <v>0</v>
          </cell>
          <cell r="M523" t="str">
            <v>|</v>
          </cell>
          <cell r="O523" t="str">
            <v>|</v>
          </cell>
          <cell r="Q523" t="str">
            <v>|</v>
          </cell>
          <cell r="S523" t="str">
            <v>|</v>
          </cell>
          <cell r="U523" t="str">
            <v>|</v>
          </cell>
          <cell r="AA523" t="str">
            <v>|</v>
          </cell>
          <cell r="AB523" t="str">
            <v>38</v>
          </cell>
          <cell r="AC523" t="str">
            <v>|</v>
          </cell>
          <cell r="AD523" t="str">
            <v xml:space="preserve">     AREIA SECA CLASSIFICADA</v>
          </cell>
          <cell r="AE523" t="str">
            <v>|</v>
          </cell>
          <cell r="AF523" t="str">
            <v>m2/ton</v>
          </cell>
          <cell r="AG523" t="str">
            <v>|</v>
          </cell>
          <cell r="AH523">
            <v>25</v>
          </cell>
          <cell r="AI523" t="str">
            <v>|</v>
          </cell>
          <cell r="AJ523">
            <v>0</v>
          </cell>
          <cell r="AK523" t="str">
            <v>|</v>
          </cell>
          <cell r="AL523">
            <v>42</v>
          </cell>
          <cell r="AM523" t="str">
            <v>|</v>
          </cell>
          <cell r="AN523">
            <v>0</v>
          </cell>
          <cell r="AO523" t="str">
            <v>|</v>
          </cell>
          <cell r="AQ523" t="str">
            <v>|</v>
          </cell>
        </row>
        <row r="524">
          <cell r="A524" t="str">
            <v>|</v>
          </cell>
          <cell r="B524" t="str">
            <v>39</v>
          </cell>
          <cell r="C524" t="str">
            <v>|</v>
          </cell>
          <cell r="D524" t="str">
            <v>MANG. 1.1/4" AREIA (ml)</v>
          </cell>
          <cell r="E524" t="str">
            <v>|</v>
          </cell>
          <cell r="F524">
            <v>0</v>
          </cell>
          <cell r="G524" t="str">
            <v>|</v>
          </cell>
          <cell r="H524">
            <v>0</v>
          </cell>
          <cell r="I524" t="str">
            <v>|</v>
          </cell>
          <cell r="J524">
            <v>20</v>
          </cell>
          <cell r="K524" t="str">
            <v>|</v>
          </cell>
          <cell r="L524">
            <v>0</v>
          </cell>
          <cell r="M524" t="str">
            <v>|</v>
          </cell>
          <cell r="O524" t="str">
            <v>|</v>
          </cell>
          <cell r="Q524" t="str">
            <v>|</v>
          </cell>
          <cell r="S524" t="str">
            <v>|</v>
          </cell>
          <cell r="U524" t="str">
            <v>|</v>
          </cell>
          <cell r="AA524" t="str">
            <v>|</v>
          </cell>
          <cell r="AB524" t="str">
            <v>39</v>
          </cell>
          <cell r="AC524" t="str">
            <v>|</v>
          </cell>
          <cell r="AD524" t="str">
            <v xml:space="preserve">     PENEIRA PARA AREIA</v>
          </cell>
          <cell r="AE524" t="str">
            <v>|</v>
          </cell>
          <cell r="AF524" t="str">
            <v>m2/un.</v>
          </cell>
          <cell r="AG524" t="str">
            <v>|</v>
          </cell>
          <cell r="AH524">
            <v>1450</v>
          </cell>
          <cell r="AI524" t="str">
            <v>|</v>
          </cell>
          <cell r="AJ524">
            <v>0</v>
          </cell>
          <cell r="AK524" t="str">
            <v>|</v>
          </cell>
          <cell r="AL524">
            <v>5.8</v>
          </cell>
          <cell r="AM524" t="str">
            <v>|</v>
          </cell>
          <cell r="AN524">
            <v>0</v>
          </cell>
          <cell r="AO524" t="str">
            <v>|</v>
          </cell>
          <cell r="AQ524" t="str">
            <v>|</v>
          </cell>
        </row>
        <row r="525">
          <cell r="A525" t="str">
            <v>|</v>
          </cell>
          <cell r="B525" t="str">
            <v>40</v>
          </cell>
          <cell r="C525" t="str">
            <v>|</v>
          </cell>
          <cell r="D525" t="str">
            <v>MANG. 5/16" AR PISTOLA (ml)</v>
          </cell>
          <cell r="E525" t="str">
            <v>|</v>
          </cell>
          <cell r="F525">
            <v>0</v>
          </cell>
          <cell r="G525" t="str">
            <v>|</v>
          </cell>
          <cell r="H525">
            <v>0</v>
          </cell>
          <cell r="I525" t="str">
            <v>|</v>
          </cell>
          <cell r="J525">
            <v>2.5</v>
          </cell>
          <cell r="K525" t="str">
            <v>|</v>
          </cell>
          <cell r="L525">
            <v>0</v>
          </cell>
          <cell r="M525" t="str">
            <v>|</v>
          </cell>
          <cell r="O525" t="str">
            <v>|</v>
          </cell>
          <cell r="Q525" t="str">
            <v>|</v>
          </cell>
          <cell r="S525" t="str">
            <v>|</v>
          </cell>
          <cell r="U525" t="str">
            <v>|</v>
          </cell>
          <cell r="AA525" t="str">
            <v>|</v>
          </cell>
          <cell r="AB525" t="str">
            <v>40</v>
          </cell>
          <cell r="AC525" t="str">
            <v>|</v>
          </cell>
          <cell r="AD525" t="str">
            <v xml:space="preserve">     VIDRO P/ JATISTA</v>
          </cell>
          <cell r="AE525" t="str">
            <v>|</v>
          </cell>
          <cell r="AF525" t="str">
            <v>m2/un.</v>
          </cell>
          <cell r="AG525" t="str">
            <v>|</v>
          </cell>
          <cell r="AH525">
            <v>33</v>
          </cell>
          <cell r="AI525" t="str">
            <v>|</v>
          </cell>
          <cell r="AJ525">
            <v>0</v>
          </cell>
          <cell r="AK525" t="str">
            <v>|</v>
          </cell>
          <cell r="AL525">
            <v>0.6</v>
          </cell>
          <cell r="AM525" t="str">
            <v>|</v>
          </cell>
          <cell r="AN525">
            <v>0</v>
          </cell>
          <cell r="AO525" t="str">
            <v>|</v>
          </cell>
          <cell r="AQ525" t="str">
            <v>|</v>
          </cell>
        </row>
        <row r="526">
          <cell r="A526" t="str">
            <v>|</v>
          </cell>
          <cell r="B526" t="str">
            <v>41</v>
          </cell>
          <cell r="C526" t="str">
            <v>|</v>
          </cell>
          <cell r="D526" t="str">
            <v>MANG. 3/8" SOLV. PISTOLA (ml)</v>
          </cell>
          <cell r="E526" t="str">
            <v>|</v>
          </cell>
          <cell r="F526">
            <v>0</v>
          </cell>
          <cell r="G526" t="str">
            <v>|</v>
          </cell>
          <cell r="H526">
            <v>0</v>
          </cell>
          <cell r="I526" t="str">
            <v>|</v>
          </cell>
          <cell r="J526">
            <v>4.5</v>
          </cell>
          <cell r="K526" t="str">
            <v>|</v>
          </cell>
          <cell r="L526">
            <v>0</v>
          </cell>
          <cell r="M526" t="str">
            <v>|</v>
          </cell>
          <cell r="O526" t="str">
            <v>|</v>
          </cell>
          <cell r="Q526" t="str">
            <v>|</v>
          </cell>
          <cell r="S526" t="str">
            <v>|</v>
          </cell>
          <cell r="U526" t="str">
            <v>|</v>
          </cell>
          <cell r="AA526" t="str">
            <v>|</v>
          </cell>
          <cell r="AB526" t="str">
            <v>41</v>
          </cell>
          <cell r="AC526" t="str">
            <v>|</v>
          </cell>
          <cell r="AD526" t="str">
            <v xml:space="preserve">     BICO DE JATO</v>
          </cell>
          <cell r="AE526" t="str">
            <v>|</v>
          </cell>
          <cell r="AF526" t="str">
            <v>m2/un.</v>
          </cell>
          <cell r="AG526" t="str">
            <v>|</v>
          </cell>
          <cell r="AH526">
            <v>4100</v>
          </cell>
          <cell r="AI526" t="str">
            <v>|</v>
          </cell>
          <cell r="AJ526">
            <v>0</v>
          </cell>
          <cell r="AK526" t="str">
            <v>|</v>
          </cell>
          <cell r="AL526">
            <v>200</v>
          </cell>
          <cell r="AM526" t="str">
            <v>|</v>
          </cell>
          <cell r="AN526">
            <v>0</v>
          </cell>
          <cell r="AO526" t="str">
            <v>|</v>
          </cell>
          <cell r="AQ526" t="str">
            <v>|</v>
          </cell>
        </row>
        <row r="527">
          <cell r="A527" t="str">
            <v>|</v>
          </cell>
          <cell r="B527" t="str">
            <v>42</v>
          </cell>
          <cell r="C527" t="str">
            <v>|</v>
          </cell>
          <cell r="D527" t="str">
            <v>MANG. 5/8" AR TQ. PRESSAO(ml)</v>
          </cell>
          <cell r="E527" t="str">
            <v>|</v>
          </cell>
          <cell r="F527">
            <v>0</v>
          </cell>
          <cell r="G527" t="str">
            <v>|</v>
          </cell>
          <cell r="H527">
            <v>0</v>
          </cell>
          <cell r="I527" t="str">
            <v>|</v>
          </cell>
          <cell r="J527">
            <v>2.95</v>
          </cell>
          <cell r="K527" t="str">
            <v>|</v>
          </cell>
          <cell r="L527">
            <v>0</v>
          </cell>
          <cell r="M527" t="str">
            <v>|</v>
          </cell>
          <cell r="O527" t="str">
            <v>|</v>
          </cell>
          <cell r="Q527" t="str">
            <v>|</v>
          </cell>
          <cell r="S527" t="str">
            <v>|</v>
          </cell>
          <cell r="U527" t="str">
            <v>|</v>
          </cell>
          <cell r="AA527" t="str">
            <v>|</v>
          </cell>
          <cell r="AB527" t="str">
            <v>42</v>
          </cell>
          <cell r="AC527" t="str">
            <v>|</v>
          </cell>
          <cell r="AD527" t="str">
            <v>-----------------------------</v>
          </cell>
          <cell r="AE527" t="str">
            <v>-</v>
          </cell>
          <cell r="AF527" t="str">
            <v>------</v>
          </cell>
          <cell r="AG527" t="str">
            <v>-</v>
          </cell>
          <cell r="AH527" t="str">
            <v>--------------</v>
          </cell>
          <cell r="AI527" t="str">
            <v>-</v>
          </cell>
          <cell r="AJ527" t="str">
            <v>--------------</v>
          </cell>
          <cell r="AK527" t="str">
            <v>-</v>
          </cell>
          <cell r="AL527" t="str">
            <v>--------------</v>
          </cell>
          <cell r="AM527" t="str">
            <v>-</v>
          </cell>
          <cell r="AN527" t="str">
            <v>-</v>
          </cell>
          <cell r="AO527" t="str">
            <v>-</v>
          </cell>
          <cell r="AP527" t="str">
            <v>-</v>
          </cell>
          <cell r="AQ527" t="str">
            <v>|</v>
          </cell>
        </row>
        <row r="528">
          <cell r="A528" t="str">
            <v>|</v>
          </cell>
          <cell r="B528" t="str">
            <v>43</v>
          </cell>
          <cell r="C528" t="str">
            <v>|</v>
          </cell>
          <cell r="D528" t="str">
            <v>MANG. 3/8" MERGULHADOR (ml)</v>
          </cell>
          <cell r="E528" t="str">
            <v>|</v>
          </cell>
          <cell r="F528">
            <v>0</v>
          </cell>
          <cell r="G528" t="str">
            <v>|</v>
          </cell>
          <cell r="H528">
            <v>0</v>
          </cell>
          <cell r="I528" t="str">
            <v>|</v>
          </cell>
          <cell r="J528">
            <v>2.8</v>
          </cell>
          <cell r="K528" t="str">
            <v>|</v>
          </cell>
          <cell r="L528">
            <v>0</v>
          </cell>
          <cell r="M528" t="str">
            <v>|</v>
          </cell>
          <cell r="O528" t="str">
            <v>|</v>
          </cell>
          <cell r="Q528" t="str">
            <v>|</v>
          </cell>
          <cell r="S528" t="str">
            <v>|</v>
          </cell>
          <cell r="U528" t="str">
            <v>|</v>
          </cell>
          <cell r="AA528" t="str">
            <v>|</v>
          </cell>
          <cell r="AB528" t="str">
            <v>43</v>
          </cell>
          <cell r="AC528" t="str">
            <v>|</v>
          </cell>
          <cell r="AD528" t="str">
            <v>EQUIPAMENTOS/FERRAMENTAL :</v>
          </cell>
          <cell r="AE528" t="str">
            <v>|</v>
          </cell>
          <cell r="AG528" t="str">
            <v>|</v>
          </cell>
          <cell r="AI528" t="str">
            <v>|</v>
          </cell>
          <cell r="AK528" t="str">
            <v>|</v>
          </cell>
          <cell r="AM528" t="str">
            <v>|</v>
          </cell>
          <cell r="AO528" t="str">
            <v>|</v>
          </cell>
          <cell r="AP528">
            <v>0</v>
          </cell>
          <cell r="AQ528" t="str">
            <v>|</v>
          </cell>
        </row>
        <row r="529">
          <cell r="A529" t="str">
            <v>|</v>
          </cell>
          <cell r="B529" t="str">
            <v>44</v>
          </cell>
          <cell r="C529" t="str">
            <v>|</v>
          </cell>
          <cell r="D529" t="str">
            <v>MANG. 1/2" AR PIST.AG./LIX.</v>
          </cell>
          <cell r="E529" t="str">
            <v>|</v>
          </cell>
          <cell r="F529">
            <v>0</v>
          </cell>
          <cell r="G529" t="str">
            <v>|</v>
          </cell>
          <cell r="H529">
            <v>0</v>
          </cell>
          <cell r="I529" t="str">
            <v>|</v>
          </cell>
          <cell r="J529">
            <v>2.5</v>
          </cell>
          <cell r="K529" t="str">
            <v>|</v>
          </cell>
          <cell r="L529">
            <v>0</v>
          </cell>
          <cell r="M529" t="str">
            <v>|</v>
          </cell>
          <cell r="O529" t="str">
            <v>|</v>
          </cell>
          <cell r="Q529" t="str">
            <v>|</v>
          </cell>
          <cell r="S529" t="str">
            <v>|</v>
          </cell>
          <cell r="U529" t="str">
            <v>|</v>
          </cell>
          <cell r="AA529" t="str">
            <v>|</v>
          </cell>
          <cell r="AB529" t="str">
            <v>44</v>
          </cell>
          <cell r="AC529" t="str">
            <v>|</v>
          </cell>
          <cell r="AD529" t="str">
            <v xml:space="preserve">     MAQUINA JATO DUPLO</v>
          </cell>
          <cell r="AE529" t="str">
            <v>|</v>
          </cell>
          <cell r="AF529" t="str">
            <v>un/mes</v>
          </cell>
          <cell r="AG529" t="str">
            <v>|</v>
          </cell>
          <cell r="AH529">
            <v>0</v>
          </cell>
          <cell r="AI529" t="str">
            <v>|</v>
          </cell>
          <cell r="AJ529">
            <v>200</v>
          </cell>
          <cell r="AK529" t="str">
            <v>|</v>
          </cell>
          <cell r="AL529">
            <v>0</v>
          </cell>
          <cell r="AM529" t="str">
            <v>|</v>
          </cell>
          <cell r="AN529">
            <v>0</v>
          </cell>
          <cell r="AO529" t="str">
            <v>|</v>
          </cell>
          <cell r="AP529" t="str">
            <v>-</v>
          </cell>
          <cell r="AQ529" t="str">
            <v>|</v>
          </cell>
        </row>
        <row r="530">
          <cell r="A530" t="str">
            <v>|</v>
          </cell>
          <cell r="B530" t="str">
            <v>45</v>
          </cell>
          <cell r="C530" t="str">
            <v>|</v>
          </cell>
          <cell r="D530" t="str">
            <v>MANG. 3/4" AR FILTRO DISTR.</v>
          </cell>
          <cell r="E530" t="str">
            <v>|</v>
          </cell>
          <cell r="F530">
            <v>0</v>
          </cell>
          <cell r="G530" t="str">
            <v>|</v>
          </cell>
          <cell r="H530">
            <v>0</v>
          </cell>
          <cell r="I530" t="str">
            <v>|</v>
          </cell>
          <cell r="J530">
            <v>3.2</v>
          </cell>
          <cell r="K530" t="str">
            <v>|</v>
          </cell>
          <cell r="L530">
            <v>0</v>
          </cell>
          <cell r="M530" t="str">
            <v>|</v>
          </cell>
          <cell r="O530" t="str">
            <v>|</v>
          </cell>
          <cell r="Q530" t="str">
            <v>|</v>
          </cell>
          <cell r="S530" t="str">
            <v>|</v>
          </cell>
          <cell r="U530" t="str">
            <v>|</v>
          </cell>
          <cell r="AA530" t="str">
            <v>|</v>
          </cell>
          <cell r="AB530" t="str">
            <v>45</v>
          </cell>
          <cell r="AC530" t="str">
            <v>|</v>
          </cell>
          <cell r="AD530" t="str">
            <v xml:space="preserve">     FILTRO DE LINHA</v>
          </cell>
          <cell r="AE530" t="str">
            <v>|</v>
          </cell>
          <cell r="AF530" t="str">
            <v>un/mes</v>
          </cell>
          <cell r="AG530" t="str">
            <v>|</v>
          </cell>
          <cell r="AH530">
            <v>0</v>
          </cell>
          <cell r="AI530" t="str">
            <v>|</v>
          </cell>
          <cell r="AJ530">
            <v>40</v>
          </cell>
          <cell r="AK530" t="str">
            <v>|</v>
          </cell>
          <cell r="AL530">
            <v>0</v>
          </cell>
          <cell r="AM530" t="str">
            <v>|</v>
          </cell>
          <cell r="AN530">
            <v>0</v>
          </cell>
          <cell r="AO530" t="str">
            <v>|</v>
          </cell>
          <cell r="AQ530" t="str">
            <v>|</v>
          </cell>
        </row>
        <row r="531">
          <cell r="A531" t="str">
            <v>|</v>
          </cell>
          <cell r="B531" t="str">
            <v>46</v>
          </cell>
          <cell r="C531" t="str">
            <v>|</v>
          </cell>
          <cell r="D531" t="str">
            <v>MANG. 2" AR(COMPR/FILTR/JATO)</v>
          </cell>
          <cell r="E531" t="str">
            <v>|</v>
          </cell>
          <cell r="F531">
            <v>0</v>
          </cell>
          <cell r="G531" t="str">
            <v>|</v>
          </cell>
          <cell r="H531">
            <v>0</v>
          </cell>
          <cell r="I531" t="str">
            <v>|</v>
          </cell>
          <cell r="J531">
            <v>27.63</v>
          </cell>
          <cell r="K531" t="str">
            <v>|</v>
          </cell>
          <cell r="L531">
            <v>0</v>
          </cell>
          <cell r="M531" t="str">
            <v>|</v>
          </cell>
          <cell r="O531" t="str">
            <v>|</v>
          </cell>
          <cell r="Q531" t="str">
            <v>|</v>
          </cell>
          <cell r="S531" t="str">
            <v>|</v>
          </cell>
          <cell r="U531" t="str">
            <v>|</v>
          </cell>
          <cell r="AA531" t="str">
            <v>|</v>
          </cell>
          <cell r="AB531" t="str">
            <v>46</v>
          </cell>
          <cell r="AC531" t="str">
            <v>|</v>
          </cell>
          <cell r="AE531" t="str">
            <v>|</v>
          </cell>
          <cell r="AG531" t="str">
            <v>|</v>
          </cell>
          <cell r="AI531" t="str">
            <v>|</v>
          </cell>
          <cell r="AK531" t="str">
            <v>|</v>
          </cell>
          <cell r="AL531">
            <v>0</v>
          </cell>
          <cell r="AM531" t="str">
            <v>|</v>
          </cell>
          <cell r="AN531">
            <v>0</v>
          </cell>
          <cell r="AO531" t="str">
            <v>|</v>
          </cell>
          <cell r="AQ531" t="str">
            <v>|</v>
          </cell>
        </row>
        <row r="532">
          <cell r="A532" t="str">
            <v>|</v>
          </cell>
          <cell r="B532" t="str">
            <v>47</v>
          </cell>
          <cell r="C532" t="str">
            <v>|</v>
          </cell>
          <cell r="D532" t="str">
            <v>REP. VALVULA MERGULHO (cpl)</v>
          </cell>
          <cell r="E532" t="str">
            <v>|</v>
          </cell>
          <cell r="F532">
            <v>0</v>
          </cell>
          <cell r="G532" t="str">
            <v>|</v>
          </cell>
          <cell r="H532">
            <v>0</v>
          </cell>
          <cell r="I532" t="str">
            <v>|</v>
          </cell>
          <cell r="J532">
            <v>28</v>
          </cell>
          <cell r="K532" t="str">
            <v>|</v>
          </cell>
          <cell r="L532">
            <v>0</v>
          </cell>
          <cell r="M532" t="str">
            <v>|</v>
          </cell>
          <cell r="O532" t="str">
            <v>|</v>
          </cell>
          <cell r="Q532" t="str">
            <v>|</v>
          </cell>
          <cell r="S532" t="str">
            <v>|</v>
          </cell>
          <cell r="U532" t="str">
            <v>|</v>
          </cell>
          <cell r="AA532" t="str">
            <v>|</v>
          </cell>
          <cell r="AB532" t="str">
            <v>47</v>
          </cell>
          <cell r="AC532" t="str">
            <v>|</v>
          </cell>
          <cell r="AE532" t="str">
            <v>|</v>
          </cell>
          <cell r="AG532" t="str">
            <v>|</v>
          </cell>
          <cell r="AI532" t="str">
            <v>|</v>
          </cell>
          <cell r="AK532" t="str">
            <v>|</v>
          </cell>
          <cell r="AL532">
            <v>0</v>
          </cell>
          <cell r="AM532" t="str">
            <v>|</v>
          </cell>
          <cell r="AN532">
            <v>0</v>
          </cell>
          <cell r="AO532" t="str">
            <v>|</v>
          </cell>
          <cell r="AQ532" t="str">
            <v>|</v>
          </cell>
        </row>
        <row r="533">
          <cell r="A533" t="str">
            <v>|</v>
          </cell>
          <cell r="B533" t="str">
            <v>48</v>
          </cell>
          <cell r="C533" t="str">
            <v>|</v>
          </cell>
          <cell r="E533" t="str">
            <v>|</v>
          </cell>
          <cell r="F533">
            <v>0</v>
          </cell>
          <cell r="G533" t="str">
            <v>|</v>
          </cell>
          <cell r="H533">
            <v>0</v>
          </cell>
          <cell r="I533" t="str">
            <v>|</v>
          </cell>
          <cell r="K533" t="str">
            <v>|</v>
          </cell>
          <cell r="L533">
            <v>0</v>
          </cell>
          <cell r="M533" t="str">
            <v>|</v>
          </cell>
          <cell r="O533" t="str">
            <v>|</v>
          </cell>
          <cell r="Q533" t="str">
            <v>|</v>
          </cell>
          <cell r="S533" t="str">
            <v>|</v>
          </cell>
          <cell r="U533" t="str">
            <v>|</v>
          </cell>
          <cell r="AA533" t="str">
            <v>|</v>
          </cell>
          <cell r="AB533" t="str">
            <v>48</v>
          </cell>
          <cell r="AC533" t="str">
            <v>|</v>
          </cell>
          <cell r="AE533" t="str">
            <v>|</v>
          </cell>
          <cell r="AG533" t="str">
            <v>|</v>
          </cell>
          <cell r="AI533" t="str">
            <v>|</v>
          </cell>
          <cell r="AK533" t="str">
            <v>|</v>
          </cell>
          <cell r="AL533">
            <v>0</v>
          </cell>
          <cell r="AM533" t="str">
            <v>|</v>
          </cell>
          <cell r="AN533">
            <v>0</v>
          </cell>
          <cell r="AO533" t="str">
            <v>|</v>
          </cell>
          <cell r="AQ533" t="str">
            <v>|</v>
          </cell>
        </row>
        <row r="534">
          <cell r="A534" t="str">
            <v>|</v>
          </cell>
          <cell r="B534" t="str">
            <v>49</v>
          </cell>
          <cell r="C534" t="str">
            <v>|</v>
          </cell>
          <cell r="E534" t="str">
            <v>|</v>
          </cell>
          <cell r="F534">
            <v>0</v>
          </cell>
          <cell r="G534" t="str">
            <v>|</v>
          </cell>
          <cell r="H534">
            <v>0</v>
          </cell>
          <cell r="I534" t="str">
            <v>|</v>
          </cell>
          <cell r="K534" t="str">
            <v>|</v>
          </cell>
          <cell r="L534">
            <v>0</v>
          </cell>
          <cell r="M534" t="str">
            <v>|</v>
          </cell>
          <cell r="O534" t="str">
            <v>|</v>
          </cell>
          <cell r="Q534" t="str">
            <v>|</v>
          </cell>
          <cell r="S534" t="str">
            <v>|</v>
          </cell>
          <cell r="U534" t="str">
            <v>|</v>
          </cell>
          <cell r="AA534" t="str">
            <v>|</v>
          </cell>
          <cell r="AB534" t="str">
            <v>49</v>
          </cell>
          <cell r="AC534" t="str">
            <v>|</v>
          </cell>
          <cell r="AE534" t="str">
            <v>|</v>
          </cell>
          <cell r="AG534" t="str">
            <v>|</v>
          </cell>
          <cell r="AI534" t="str">
            <v>|</v>
          </cell>
          <cell r="AK534" t="str">
            <v>|</v>
          </cell>
          <cell r="AL534">
            <v>0</v>
          </cell>
          <cell r="AM534" t="str">
            <v>|</v>
          </cell>
          <cell r="AN534">
            <v>0</v>
          </cell>
          <cell r="AO534" t="str">
            <v>|</v>
          </cell>
          <cell r="AQ534" t="str">
            <v>|</v>
          </cell>
        </row>
        <row r="535">
          <cell r="A535" t="str">
            <v>|</v>
          </cell>
          <cell r="B535" t="str">
            <v>50</v>
          </cell>
          <cell r="C535" t="str">
            <v>|</v>
          </cell>
          <cell r="D535" t="str">
            <v>-</v>
          </cell>
          <cell r="E535" t="str">
            <v>-</v>
          </cell>
          <cell r="F535" t="str">
            <v>-</v>
          </cell>
          <cell r="G535" t="str">
            <v>-</v>
          </cell>
          <cell r="H535" t="str">
            <v>-</v>
          </cell>
          <cell r="I535" t="str">
            <v>-</v>
          </cell>
          <cell r="J535" t="str">
            <v>-</v>
          </cell>
          <cell r="K535" t="str">
            <v>-</v>
          </cell>
          <cell r="L535" t="str">
            <v>-</v>
          </cell>
          <cell r="M535" t="str">
            <v>-</v>
          </cell>
          <cell r="N535" t="str">
            <v>-</v>
          </cell>
          <cell r="O535" t="str">
            <v>-</v>
          </cell>
          <cell r="P535" t="str">
            <v>-</v>
          </cell>
          <cell r="Q535" t="str">
            <v>-</v>
          </cell>
          <cell r="R535" t="str">
            <v>-</v>
          </cell>
          <cell r="S535" t="str">
            <v>-</v>
          </cell>
          <cell r="T535" t="str">
            <v>-</v>
          </cell>
          <cell r="U535" t="str">
            <v>|</v>
          </cell>
          <cell r="AA535" t="str">
            <v>|</v>
          </cell>
          <cell r="AB535" t="str">
            <v>50</v>
          </cell>
          <cell r="AC535" t="str">
            <v>|</v>
          </cell>
          <cell r="AE535" t="str">
            <v>|</v>
          </cell>
          <cell r="AG535" t="str">
            <v>|</v>
          </cell>
          <cell r="AI535" t="str">
            <v>|</v>
          </cell>
          <cell r="AK535" t="str">
            <v>|</v>
          </cell>
          <cell r="AL535">
            <v>0</v>
          </cell>
          <cell r="AM535" t="str">
            <v>|</v>
          </cell>
          <cell r="AN535">
            <v>0</v>
          </cell>
          <cell r="AO535" t="str">
            <v>|</v>
          </cell>
          <cell r="AQ535" t="str">
            <v>|</v>
          </cell>
        </row>
        <row r="536">
          <cell r="A536" t="str">
            <v>|</v>
          </cell>
          <cell r="B536" t="str">
            <v>51</v>
          </cell>
          <cell r="C536" t="str">
            <v>|</v>
          </cell>
          <cell r="D536" t="str">
            <v>TOTAL FOLHA</v>
          </cell>
          <cell r="K536" t="str">
            <v>|</v>
          </cell>
          <cell r="L536">
            <v>0</v>
          </cell>
          <cell r="M536" t="str">
            <v>|</v>
          </cell>
          <cell r="U536" t="str">
            <v>|</v>
          </cell>
          <cell r="AA536" t="str">
            <v>|</v>
          </cell>
          <cell r="AB536" t="str">
            <v>51</v>
          </cell>
          <cell r="AC536" t="str">
            <v>|</v>
          </cell>
          <cell r="AE536" t="str">
            <v>|</v>
          </cell>
          <cell r="AG536" t="str">
            <v>|</v>
          </cell>
          <cell r="AI536" t="str">
            <v>|</v>
          </cell>
          <cell r="AK536" t="str">
            <v>|</v>
          </cell>
          <cell r="AL536">
            <v>0</v>
          </cell>
          <cell r="AM536" t="str">
            <v>|</v>
          </cell>
          <cell r="AN536">
            <v>0</v>
          </cell>
          <cell r="AO536" t="str">
            <v>|</v>
          </cell>
          <cell r="AQ536" t="str">
            <v>|</v>
          </cell>
        </row>
        <row r="537">
          <cell r="A537" t="str">
            <v>|</v>
          </cell>
          <cell r="B537" t="str">
            <v>----</v>
          </cell>
          <cell r="C537" t="str">
            <v>-</v>
          </cell>
          <cell r="D537" t="str">
            <v>-----------------------------</v>
          </cell>
          <cell r="E537" t="str">
            <v>-</v>
          </cell>
          <cell r="F537" t="str">
            <v>-</v>
          </cell>
          <cell r="G537" t="str">
            <v>-</v>
          </cell>
          <cell r="H537" t="str">
            <v>--------------</v>
          </cell>
          <cell r="I537" t="str">
            <v>-</v>
          </cell>
          <cell r="J537" t="str">
            <v>--------------</v>
          </cell>
          <cell r="K537" t="str">
            <v>--------------</v>
          </cell>
          <cell r="L537" t="str">
            <v>--------------</v>
          </cell>
          <cell r="M537" t="str">
            <v>-</v>
          </cell>
          <cell r="N537" t="str">
            <v>--------------</v>
          </cell>
          <cell r="O537" t="str">
            <v>--------------</v>
          </cell>
          <cell r="P537" t="str">
            <v>------------</v>
          </cell>
          <cell r="Q537" t="str">
            <v>-</v>
          </cell>
          <cell r="R537" t="str">
            <v>--------------</v>
          </cell>
          <cell r="S537" t="str">
            <v>-</v>
          </cell>
          <cell r="T537" t="str">
            <v>--------------</v>
          </cell>
          <cell r="U537" t="str">
            <v>|</v>
          </cell>
          <cell r="AA537" t="str">
            <v>|</v>
          </cell>
          <cell r="AB537" t="str">
            <v>52</v>
          </cell>
          <cell r="AC537" t="str">
            <v>|</v>
          </cell>
          <cell r="AD537" t="str">
            <v>-----------------------------</v>
          </cell>
          <cell r="AE537" t="str">
            <v>-</v>
          </cell>
          <cell r="AF537" t="str">
            <v>------</v>
          </cell>
          <cell r="AG537" t="str">
            <v>-</v>
          </cell>
          <cell r="AH537" t="str">
            <v>--------------</v>
          </cell>
          <cell r="AI537" t="str">
            <v>-</v>
          </cell>
          <cell r="AJ537" t="str">
            <v>--------------</v>
          </cell>
          <cell r="AK537" t="str">
            <v>--------------</v>
          </cell>
          <cell r="AL537" t="str">
            <v>--------------</v>
          </cell>
          <cell r="AM537" t="str">
            <v>-</v>
          </cell>
          <cell r="AN537" t="str">
            <v>-</v>
          </cell>
          <cell r="AO537" t="str">
            <v>-</v>
          </cell>
          <cell r="AP537" t="str">
            <v>-</v>
          </cell>
          <cell r="AQ537" t="str">
            <v>|</v>
          </cell>
        </row>
        <row r="538">
          <cell r="A538" t="str">
            <v>|</v>
          </cell>
          <cell r="U538" t="str">
            <v>|</v>
          </cell>
          <cell r="AA538" t="str">
            <v>|</v>
          </cell>
          <cell r="AB538" t="str">
            <v>53</v>
          </cell>
          <cell r="AC538" t="str">
            <v>|</v>
          </cell>
          <cell r="AM538" t="str">
            <v>TOTAL DA FOLHA</v>
          </cell>
          <cell r="AO538" t="str">
            <v>|</v>
          </cell>
          <cell r="AP538">
            <v>0</v>
          </cell>
          <cell r="AQ538" t="str">
            <v>|</v>
          </cell>
        </row>
        <row r="539">
          <cell r="A539" t="str">
            <v>*</v>
          </cell>
          <cell r="B539" t="str">
            <v>====</v>
          </cell>
          <cell r="C539" t="str">
            <v>=</v>
          </cell>
          <cell r="D539" t="str">
            <v>=============================</v>
          </cell>
          <cell r="E539" t="str">
            <v>=</v>
          </cell>
          <cell r="F539" t="str">
            <v>=</v>
          </cell>
          <cell r="G539" t="str">
            <v>=</v>
          </cell>
          <cell r="H539" t="str">
            <v>==============</v>
          </cell>
          <cell r="I539" t="str">
            <v>=</v>
          </cell>
          <cell r="J539" t="str">
            <v>==============</v>
          </cell>
          <cell r="K539" t="str">
            <v>==============</v>
          </cell>
          <cell r="L539" t="str">
            <v>==============</v>
          </cell>
          <cell r="M539" t="str">
            <v>=</v>
          </cell>
          <cell r="N539" t="str">
            <v>==============</v>
          </cell>
          <cell r="O539" t="str">
            <v>==============</v>
          </cell>
          <cell r="P539" t="str">
            <v>============</v>
          </cell>
          <cell r="Q539" t="str">
            <v>=</v>
          </cell>
          <cell r="R539" t="str">
            <v>==============</v>
          </cell>
          <cell r="S539" t="str">
            <v>=</v>
          </cell>
          <cell r="T539" t="str">
            <v>==============</v>
          </cell>
          <cell r="U539" t="str">
            <v>*</v>
          </cell>
          <cell r="AA539" t="str">
            <v>*</v>
          </cell>
          <cell r="AB539" t="str">
            <v>====</v>
          </cell>
          <cell r="AC539" t="str">
            <v>=</v>
          </cell>
          <cell r="AD539" t="str">
            <v>=============================</v>
          </cell>
          <cell r="AE539" t="str">
            <v>=</v>
          </cell>
          <cell r="AF539" t="str">
            <v>======</v>
          </cell>
          <cell r="AG539" t="str">
            <v>=</v>
          </cell>
          <cell r="AH539" t="str">
            <v>==============</v>
          </cell>
          <cell r="AI539" t="str">
            <v>=</v>
          </cell>
          <cell r="AJ539" t="str">
            <v>==============</v>
          </cell>
          <cell r="AK539" t="str">
            <v>==============</v>
          </cell>
          <cell r="AL539" t="str">
            <v>==============</v>
          </cell>
          <cell r="AM539" t="str">
            <v>=</v>
          </cell>
          <cell r="AN539" t="str">
            <v>==============</v>
          </cell>
          <cell r="AO539" t="str">
            <v>=</v>
          </cell>
          <cell r="AP539" t="str">
            <v>=</v>
          </cell>
          <cell r="AQ539" t="str">
            <v>*</v>
          </cell>
        </row>
        <row r="541">
          <cell r="A541" t="str">
            <v>MOBILIZACAO / DIVERSOS - total</v>
          </cell>
          <cell r="F541" t="str">
            <v>OBRA:</v>
          </cell>
          <cell r="H541" t="str">
            <v>ELÉTRICA DB 1</v>
          </cell>
          <cell r="J541" t="str">
            <v xml:space="preserve">    PROPOSTA :</v>
          </cell>
          <cell r="L541" t="str">
            <v>CODERN - REFORMA ELÉTRICA DB 1</v>
          </cell>
          <cell r="R541">
            <v>39197</v>
          </cell>
          <cell r="T541" t="str">
            <v>folha nr. 9</v>
          </cell>
          <cell r="AA541" t="str">
            <v xml:space="preserve">FOLHA DE CUSTOS UNITARIOS BASICOS </v>
          </cell>
          <cell r="AF541" t="str">
            <v>OBRA:</v>
          </cell>
          <cell r="AH541" t="str">
            <v>ELÉTRICA DB 1</v>
          </cell>
          <cell r="AK541" t="str">
            <v>PROPOSTA :</v>
          </cell>
          <cell r="AM541" t="str">
            <v>CODERN - REFORMA ELÉTRICA DB 1</v>
          </cell>
        </row>
        <row r="542">
          <cell r="A542" t="str">
            <v>*</v>
          </cell>
          <cell r="B542" t="str">
            <v>====</v>
          </cell>
          <cell r="C542" t="str">
            <v>=</v>
          </cell>
          <cell r="D542" t="str">
            <v>=============================</v>
          </cell>
          <cell r="E542" t="str">
            <v>=</v>
          </cell>
          <cell r="F542" t="str">
            <v>=</v>
          </cell>
          <cell r="G542" t="str">
            <v>=</v>
          </cell>
          <cell r="H542" t="str">
            <v>==============</v>
          </cell>
          <cell r="I542" t="str">
            <v>=</v>
          </cell>
          <cell r="J542" t="str">
            <v>==============</v>
          </cell>
          <cell r="K542" t="str">
            <v>=</v>
          </cell>
          <cell r="L542" t="str">
            <v>==============</v>
          </cell>
          <cell r="M542" t="str">
            <v>=</v>
          </cell>
          <cell r="N542" t="str">
            <v>==============</v>
          </cell>
          <cell r="O542" t="str">
            <v>=</v>
          </cell>
          <cell r="P542" t="str">
            <v>============</v>
          </cell>
          <cell r="Q542" t="str">
            <v>=</v>
          </cell>
          <cell r="R542" t="str">
            <v>==============</v>
          </cell>
          <cell r="S542" t="str">
            <v>=</v>
          </cell>
          <cell r="T542" t="str">
            <v>==============</v>
          </cell>
          <cell r="U542" t="str">
            <v>*</v>
          </cell>
          <cell r="AA542" t="str">
            <v>*</v>
          </cell>
          <cell r="AB542" t="str">
            <v>====</v>
          </cell>
          <cell r="AC542" t="str">
            <v>=</v>
          </cell>
          <cell r="AD542" t="str">
            <v>=============================</v>
          </cell>
          <cell r="AE542" t="str">
            <v>=</v>
          </cell>
          <cell r="AF542" t="str">
            <v>======</v>
          </cell>
          <cell r="AG542" t="str">
            <v>=</v>
          </cell>
          <cell r="AH542" t="str">
            <v>==============</v>
          </cell>
          <cell r="AI542" t="str">
            <v>=</v>
          </cell>
          <cell r="AJ542" t="str">
            <v>==============</v>
          </cell>
          <cell r="AK542" t="str">
            <v>=</v>
          </cell>
          <cell r="AL542" t="str">
            <v>==============</v>
          </cell>
          <cell r="AM542" t="str">
            <v>=</v>
          </cell>
          <cell r="AN542" t="str">
            <v>==============</v>
          </cell>
          <cell r="AO542" t="str">
            <v>=</v>
          </cell>
          <cell r="AP542" t="str">
            <v>=</v>
          </cell>
          <cell r="AQ542" t="str">
            <v>*</v>
          </cell>
        </row>
        <row r="543">
          <cell r="A543" t="str">
            <v>|</v>
          </cell>
          <cell r="C543" t="str">
            <v>|</v>
          </cell>
          <cell r="E543" t="str">
            <v>|</v>
          </cell>
          <cell r="F543" t="str">
            <v>QTDADE</v>
          </cell>
          <cell r="G543" t="str">
            <v>|</v>
          </cell>
          <cell r="H543" t="str">
            <v>QTDADE</v>
          </cell>
          <cell r="I543" t="str">
            <v>|</v>
          </cell>
          <cell r="J543" t="str">
            <v>VALOR UNITARIO</v>
          </cell>
          <cell r="K543" t="str">
            <v>|</v>
          </cell>
          <cell r="L543" t="str">
            <v>VALOR TOTAL</v>
          </cell>
          <cell r="M543" t="str">
            <v>|</v>
          </cell>
          <cell r="O543" t="str">
            <v>|</v>
          </cell>
          <cell r="Q543" t="str">
            <v>|</v>
          </cell>
          <cell r="S543" t="str">
            <v>|</v>
          </cell>
          <cell r="U543" t="str">
            <v>|</v>
          </cell>
          <cell r="AA543" t="str">
            <v>|</v>
          </cell>
          <cell r="AB543" t="str">
            <v>SERVICO : JATO COM AREIA SECA SA 2.1/2</v>
          </cell>
          <cell r="AG543" t="str">
            <v>|</v>
          </cell>
          <cell r="AH543" t="str">
            <v>PROD.(m2/hr)</v>
          </cell>
          <cell r="AI543" t="str">
            <v>=</v>
          </cell>
          <cell r="AJ543">
            <v>10</v>
          </cell>
          <cell r="AM543" t="str">
            <v>|</v>
          </cell>
          <cell r="AN543" t="str">
            <v>PRAZO (meses)</v>
          </cell>
          <cell r="AO543" t="str">
            <v>=</v>
          </cell>
          <cell r="AP543">
            <v>0</v>
          </cell>
          <cell r="AQ543" t="str">
            <v>|</v>
          </cell>
        </row>
        <row r="544">
          <cell r="A544" t="str">
            <v>|</v>
          </cell>
          <cell r="B544" t="str">
            <v>ITEM</v>
          </cell>
          <cell r="C544" t="str">
            <v>|</v>
          </cell>
          <cell r="D544" t="str">
            <v>DESCRICAO</v>
          </cell>
          <cell r="E544" t="str">
            <v>|</v>
          </cell>
          <cell r="F544" t="str">
            <v>PREVISTA</v>
          </cell>
          <cell r="G544" t="str">
            <v>|</v>
          </cell>
          <cell r="H544" t="str">
            <v>SOLICITADA</v>
          </cell>
          <cell r="I544" t="str">
            <v>|</v>
          </cell>
          <cell r="J544" t="str">
            <v>(R$)</v>
          </cell>
          <cell r="K544" t="str">
            <v>|</v>
          </cell>
          <cell r="L544" t="str">
            <v>(R$)</v>
          </cell>
          <cell r="M544" t="str">
            <v>|</v>
          </cell>
          <cell r="O544" t="str">
            <v>|</v>
          </cell>
          <cell r="Q544" t="str">
            <v>|</v>
          </cell>
          <cell r="S544" t="str">
            <v>|</v>
          </cell>
          <cell r="U544" t="str">
            <v>|</v>
          </cell>
          <cell r="AA544" t="str">
            <v>|</v>
          </cell>
          <cell r="AB544" t="str">
            <v>----</v>
          </cell>
          <cell r="AC544" t="str">
            <v>-</v>
          </cell>
          <cell r="AD544" t="str">
            <v>-----------------------------</v>
          </cell>
          <cell r="AE544" t="str">
            <v>-</v>
          </cell>
          <cell r="AF544" t="str">
            <v>------</v>
          </cell>
          <cell r="AG544" t="str">
            <v>-</v>
          </cell>
          <cell r="AH544" t="str">
            <v>--------------</v>
          </cell>
          <cell r="AI544" t="str">
            <v>-</v>
          </cell>
          <cell r="AJ544" t="str">
            <v>--------------</v>
          </cell>
          <cell r="AK544" t="str">
            <v>-</v>
          </cell>
          <cell r="AL544" t="str">
            <v>--------------</v>
          </cell>
          <cell r="AM544" t="str">
            <v>-</v>
          </cell>
          <cell r="AN544" t="str">
            <v>-</v>
          </cell>
          <cell r="AO544" t="str">
            <v>-</v>
          </cell>
          <cell r="AP544" t="str">
            <v>-</v>
          </cell>
          <cell r="AQ544" t="str">
            <v>|</v>
          </cell>
        </row>
        <row r="545">
          <cell r="A545" t="str">
            <v>|</v>
          </cell>
          <cell r="B545" t="str">
            <v>----</v>
          </cell>
          <cell r="C545" t="str">
            <v>-</v>
          </cell>
          <cell r="D545" t="str">
            <v>-----------------------------</v>
          </cell>
          <cell r="E545" t="str">
            <v>-</v>
          </cell>
          <cell r="F545" t="str">
            <v>-</v>
          </cell>
          <cell r="G545" t="str">
            <v>-</v>
          </cell>
          <cell r="H545" t="str">
            <v>-</v>
          </cell>
          <cell r="I545" t="str">
            <v>-</v>
          </cell>
          <cell r="J545" t="str">
            <v>--------------</v>
          </cell>
          <cell r="K545" t="str">
            <v>-</v>
          </cell>
          <cell r="L545" t="str">
            <v>--------------</v>
          </cell>
          <cell r="M545" t="str">
            <v>-</v>
          </cell>
          <cell r="N545" t="str">
            <v>--------------</v>
          </cell>
          <cell r="O545" t="str">
            <v>-</v>
          </cell>
          <cell r="P545" t="str">
            <v>------------</v>
          </cell>
          <cell r="Q545" t="str">
            <v>-</v>
          </cell>
          <cell r="R545" t="str">
            <v>--------------</v>
          </cell>
          <cell r="S545" t="str">
            <v>-</v>
          </cell>
          <cell r="T545" t="str">
            <v>--------------</v>
          </cell>
          <cell r="U545" t="str">
            <v>|</v>
          </cell>
          <cell r="AA545" t="str">
            <v>|</v>
          </cell>
          <cell r="AC545" t="str">
            <v>|</v>
          </cell>
          <cell r="AE545" t="str">
            <v>|</v>
          </cell>
          <cell r="AG545" t="str">
            <v>|</v>
          </cell>
          <cell r="AI545" t="str">
            <v>|</v>
          </cell>
          <cell r="AJ545" t="str">
            <v>UNITARIO</v>
          </cell>
          <cell r="AK545" t="str">
            <v>|</v>
          </cell>
          <cell r="AM545" t="str">
            <v>|</v>
          </cell>
          <cell r="AN545" t="str">
            <v>R$</v>
          </cell>
          <cell r="AO545" t="str">
            <v>|</v>
          </cell>
          <cell r="AP545" t="str">
            <v>R$ TOTAL</v>
          </cell>
          <cell r="AQ545" t="str">
            <v>|</v>
          </cell>
        </row>
        <row r="546">
          <cell r="A546" t="str">
            <v>|</v>
          </cell>
          <cell r="B546" t="str">
            <v>01</v>
          </cell>
          <cell r="C546" t="str">
            <v>|</v>
          </cell>
          <cell r="D546" t="str">
            <v>CANTEIRO</v>
          </cell>
          <cell r="E546" t="str">
            <v>|</v>
          </cell>
          <cell r="G546" t="str">
            <v>|</v>
          </cell>
          <cell r="I546" t="str">
            <v>|</v>
          </cell>
          <cell r="K546" t="str">
            <v>|</v>
          </cell>
          <cell r="M546" t="str">
            <v>|</v>
          </cell>
          <cell r="O546" t="str">
            <v>|</v>
          </cell>
          <cell r="Q546" t="str">
            <v>|</v>
          </cell>
          <cell r="S546" t="str">
            <v>|</v>
          </cell>
          <cell r="U546" t="str">
            <v>|</v>
          </cell>
          <cell r="AA546" t="str">
            <v>|</v>
          </cell>
          <cell r="AB546" t="str">
            <v>ITEM</v>
          </cell>
          <cell r="AC546" t="str">
            <v>|</v>
          </cell>
          <cell r="AD546" t="str">
            <v>DESCRICAO</v>
          </cell>
          <cell r="AE546" t="str">
            <v>|</v>
          </cell>
          <cell r="AF546" t="str">
            <v xml:space="preserve"> UNID.</v>
          </cell>
          <cell r="AG546" t="str">
            <v>|</v>
          </cell>
          <cell r="AH546" t="str">
            <v>QUANTIDADE</v>
          </cell>
          <cell r="AI546" t="str">
            <v>|</v>
          </cell>
          <cell r="AJ546" t="str">
            <v>R$ / UN.</v>
          </cell>
          <cell r="AK546" t="str">
            <v>|</v>
          </cell>
          <cell r="AL546" t="str">
            <v>MESES</v>
          </cell>
          <cell r="AM546" t="str">
            <v>|</v>
          </cell>
          <cell r="AN546" t="str">
            <v>TOTAL</v>
          </cell>
          <cell r="AO546" t="str">
            <v>|</v>
          </cell>
          <cell r="AP546" t="str">
            <v>ITEM</v>
          </cell>
          <cell r="AQ546" t="str">
            <v>|</v>
          </cell>
        </row>
        <row r="547">
          <cell r="A547" t="str">
            <v>|</v>
          </cell>
          <cell r="B547" t="str">
            <v>02</v>
          </cell>
          <cell r="C547" t="str">
            <v>|</v>
          </cell>
          <cell r="D547" t="str">
            <v xml:space="preserve">      LOCACAO</v>
          </cell>
          <cell r="E547" t="str">
            <v>|</v>
          </cell>
          <cell r="F547">
            <v>12</v>
          </cell>
          <cell r="G547" t="str">
            <v>|</v>
          </cell>
          <cell r="H547">
            <v>0</v>
          </cell>
          <cell r="I547" t="str">
            <v>|</v>
          </cell>
          <cell r="J547">
            <v>250</v>
          </cell>
          <cell r="K547" t="str">
            <v>|</v>
          </cell>
          <cell r="L547">
            <v>0</v>
          </cell>
          <cell r="M547" t="str">
            <v>|</v>
          </cell>
          <cell r="O547" t="str">
            <v>|</v>
          </cell>
          <cell r="Q547" t="str">
            <v>|</v>
          </cell>
          <cell r="S547" t="str">
            <v>|</v>
          </cell>
          <cell r="U547" t="str">
            <v>|</v>
          </cell>
          <cell r="AA547" t="str">
            <v>|</v>
          </cell>
          <cell r="AB547" t="str">
            <v>----</v>
          </cell>
          <cell r="AC547" t="str">
            <v>-</v>
          </cell>
          <cell r="AD547" t="str">
            <v>-----------------------------</v>
          </cell>
          <cell r="AE547" t="str">
            <v>-</v>
          </cell>
          <cell r="AF547" t="str">
            <v>------</v>
          </cell>
          <cell r="AG547" t="str">
            <v>-</v>
          </cell>
          <cell r="AH547" t="str">
            <v>--------------</v>
          </cell>
          <cell r="AI547" t="str">
            <v>-</v>
          </cell>
          <cell r="AJ547" t="str">
            <v>--------------</v>
          </cell>
          <cell r="AK547" t="str">
            <v>-</v>
          </cell>
          <cell r="AL547" t="str">
            <v>--------------</v>
          </cell>
          <cell r="AM547" t="str">
            <v>-</v>
          </cell>
          <cell r="AN547" t="str">
            <v>--------------</v>
          </cell>
          <cell r="AO547" t="str">
            <v>-</v>
          </cell>
          <cell r="AP547" t="str">
            <v>-</v>
          </cell>
          <cell r="AQ547" t="str">
            <v>|</v>
          </cell>
        </row>
        <row r="548">
          <cell r="A548" t="str">
            <v>|</v>
          </cell>
          <cell r="B548" t="str">
            <v>03</v>
          </cell>
          <cell r="C548" t="str">
            <v>|</v>
          </cell>
          <cell r="D548" t="str">
            <v xml:space="preserve">      CONSTRUCAO</v>
          </cell>
          <cell r="E548" t="str">
            <v>|</v>
          </cell>
          <cell r="G548" t="str">
            <v>|</v>
          </cell>
          <cell r="H548">
            <v>1</v>
          </cell>
          <cell r="I548" t="str">
            <v>|</v>
          </cell>
          <cell r="J548">
            <v>50000</v>
          </cell>
          <cell r="K548" t="str">
            <v>|</v>
          </cell>
          <cell r="L548">
            <v>50000</v>
          </cell>
          <cell r="M548" t="str">
            <v>|</v>
          </cell>
          <cell r="O548" t="str">
            <v>|</v>
          </cell>
          <cell r="Q548" t="str">
            <v>|</v>
          </cell>
          <cell r="S548" t="str">
            <v>|</v>
          </cell>
          <cell r="U548" t="str">
            <v>|</v>
          </cell>
          <cell r="AA548" t="str">
            <v>|</v>
          </cell>
          <cell r="AB548" t="str">
            <v>01</v>
          </cell>
          <cell r="AC548" t="str">
            <v>|</v>
          </cell>
          <cell r="AD548" t="str">
            <v>MAO DE OBRA DIRETA:</v>
          </cell>
          <cell r="AE548" t="str">
            <v>|</v>
          </cell>
          <cell r="AG548" t="str">
            <v>|</v>
          </cell>
          <cell r="AI548" t="str">
            <v>|</v>
          </cell>
          <cell r="AK548" t="str">
            <v>|</v>
          </cell>
          <cell r="AM548" t="str">
            <v>|</v>
          </cell>
          <cell r="AO548" t="str">
            <v>|</v>
          </cell>
          <cell r="AP548">
            <v>0</v>
          </cell>
          <cell r="AQ548" t="str">
            <v>|</v>
          </cell>
        </row>
        <row r="549">
          <cell r="A549" t="str">
            <v>|</v>
          </cell>
          <cell r="B549" t="str">
            <v>04</v>
          </cell>
          <cell r="C549" t="str">
            <v>|</v>
          </cell>
          <cell r="D549" t="str">
            <v xml:space="preserve">      MOBILIARIO</v>
          </cell>
          <cell r="E549" t="str">
            <v>|</v>
          </cell>
          <cell r="G549" t="str">
            <v>|</v>
          </cell>
          <cell r="H549">
            <v>1</v>
          </cell>
          <cell r="I549" t="str">
            <v>|</v>
          </cell>
          <cell r="J549">
            <v>8000</v>
          </cell>
          <cell r="K549" t="str">
            <v>|</v>
          </cell>
          <cell r="L549">
            <v>8000</v>
          </cell>
          <cell r="M549" t="str">
            <v>|</v>
          </cell>
          <cell r="O549" t="str">
            <v>|</v>
          </cell>
          <cell r="Q549" t="str">
            <v>|</v>
          </cell>
          <cell r="S549" t="str">
            <v>|</v>
          </cell>
          <cell r="U549" t="str">
            <v>|</v>
          </cell>
          <cell r="AA549" t="str">
            <v>|</v>
          </cell>
          <cell r="AB549" t="str">
            <v>02</v>
          </cell>
          <cell r="AC549" t="str">
            <v>|</v>
          </cell>
          <cell r="AD549" t="str">
            <v xml:space="preserve">CHEFE DE EQUIPE   </v>
          </cell>
          <cell r="AE549" t="str">
            <v>|</v>
          </cell>
          <cell r="AF549" t="str">
            <v>H/mes</v>
          </cell>
          <cell r="AG549" t="str">
            <v>|</v>
          </cell>
          <cell r="AH549">
            <v>0</v>
          </cell>
          <cell r="AI549" t="str">
            <v>|</v>
          </cell>
          <cell r="AJ549">
            <v>1540</v>
          </cell>
          <cell r="AK549" t="str">
            <v>|</v>
          </cell>
          <cell r="AL549">
            <v>0</v>
          </cell>
          <cell r="AM549" t="str">
            <v>|</v>
          </cell>
          <cell r="AN549">
            <v>0</v>
          </cell>
          <cell r="AO549" t="str">
            <v>|</v>
          </cell>
          <cell r="AP549" t="str">
            <v>-</v>
          </cell>
          <cell r="AQ549" t="str">
            <v>|</v>
          </cell>
        </row>
        <row r="550">
          <cell r="A550" t="str">
            <v>|</v>
          </cell>
          <cell r="B550" t="str">
            <v>05</v>
          </cell>
          <cell r="C550" t="str">
            <v>|</v>
          </cell>
          <cell r="D550" t="str">
            <v xml:space="preserve">      MAQUINA ESCREVER</v>
          </cell>
          <cell r="E550" t="str">
            <v>|</v>
          </cell>
          <cell r="F550">
            <v>1</v>
          </cell>
          <cell r="G550" t="str">
            <v>|</v>
          </cell>
          <cell r="H550">
            <v>0</v>
          </cell>
          <cell r="I550" t="str">
            <v>|</v>
          </cell>
          <cell r="J550">
            <v>50</v>
          </cell>
          <cell r="K550" t="str">
            <v>|</v>
          </cell>
          <cell r="L550">
            <v>0</v>
          </cell>
          <cell r="M550" t="str">
            <v>|</v>
          </cell>
          <cell r="O550" t="str">
            <v>|</v>
          </cell>
          <cell r="Q550" t="str">
            <v>|</v>
          </cell>
          <cell r="S550" t="str">
            <v>|</v>
          </cell>
          <cell r="U550" t="str">
            <v>|</v>
          </cell>
          <cell r="AA550" t="str">
            <v>|</v>
          </cell>
          <cell r="AB550" t="str">
            <v>03</v>
          </cell>
          <cell r="AC550" t="str">
            <v>|</v>
          </cell>
          <cell r="AD550" t="str">
            <v xml:space="preserve">          JATISTA</v>
          </cell>
          <cell r="AE550" t="str">
            <v>|</v>
          </cell>
          <cell r="AF550" t="str">
            <v>H/mes</v>
          </cell>
          <cell r="AG550" t="str">
            <v>|</v>
          </cell>
          <cell r="AH550">
            <v>0</v>
          </cell>
          <cell r="AI550" t="str">
            <v>|</v>
          </cell>
          <cell r="AJ550">
            <v>418</v>
          </cell>
          <cell r="AK550" t="str">
            <v>|</v>
          </cell>
          <cell r="AL550">
            <v>0</v>
          </cell>
          <cell r="AM550" t="str">
            <v>|</v>
          </cell>
          <cell r="AN550">
            <v>0</v>
          </cell>
          <cell r="AO550" t="str">
            <v>|</v>
          </cell>
          <cell r="AQ550" t="str">
            <v>|</v>
          </cell>
        </row>
        <row r="551">
          <cell r="A551" t="str">
            <v>|</v>
          </cell>
          <cell r="B551" t="str">
            <v>06</v>
          </cell>
          <cell r="C551" t="str">
            <v>|</v>
          </cell>
          <cell r="D551" t="str">
            <v xml:space="preserve">      MAQUINA CALCULAR</v>
          </cell>
          <cell r="E551" t="str">
            <v>|</v>
          </cell>
          <cell r="F551">
            <v>1</v>
          </cell>
          <cell r="G551" t="str">
            <v>|</v>
          </cell>
          <cell r="H551">
            <v>0</v>
          </cell>
          <cell r="I551" t="str">
            <v>|</v>
          </cell>
          <cell r="J551">
            <v>15</v>
          </cell>
          <cell r="K551" t="str">
            <v>|</v>
          </cell>
          <cell r="L551">
            <v>0</v>
          </cell>
          <cell r="M551" t="str">
            <v>|</v>
          </cell>
          <cell r="O551" t="str">
            <v>|</v>
          </cell>
          <cell r="Q551" t="str">
            <v>|</v>
          </cell>
          <cell r="S551" t="str">
            <v>|</v>
          </cell>
          <cell r="U551" t="str">
            <v>|</v>
          </cell>
          <cell r="AA551" t="str">
            <v>|</v>
          </cell>
          <cell r="AB551" t="str">
            <v>04</v>
          </cell>
          <cell r="AC551" t="str">
            <v>|</v>
          </cell>
          <cell r="AD551" t="str">
            <v xml:space="preserve">          OPERADOR JATO</v>
          </cell>
          <cell r="AE551" t="str">
            <v>|</v>
          </cell>
          <cell r="AF551" t="str">
            <v>H/mes</v>
          </cell>
          <cell r="AG551" t="str">
            <v>|</v>
          </cell>
          <cell r="AH551">
            <v>0</v>
          </cell>
          <cell r="AI551" t="str">
            <v>|</v>
          </cell>
          <cell r="AJ551">
            <v>347.6</v>
          </cell>
          <cell r="AK551" t="str">
            <v>|</v>
          </cell>
          <cell r="AL551">
            <v>0</v>
          </cell>
          <cell r="AM551" t="str">
            <v>|</v>
          </cell>
          <cell r="AN551">
            <v>0</v>
          </cell>
          <cell r="AO551" t="str">
            <v>|</v>
          </cell>
          <cell r="AQ551" t="str">
            <v>|</v>
          </cell>
        </row>
        <row r="552">
          <cell r="A552" t="str">
            <v>|</v>
          </cell>
          <cell r="B552" t="str">
            <v>07</v>
          </cell>
          <cell r="C552" t="str">
            <v>|</v>
          </cell>
          <cell r="D552" t="str">
            <v xml:space="preserve">      ARQUIVO</v>
          </cell>
          <cell r="E552" t="str">
            <v>|</v>
          </cell>
          <cell r="F552">
            <v>1</v>
          </cell>
          <cell r="G552" t="str">
            <v>|</v>
          </cell>
          <cell r="H552">
            <v>0</v>
          </cell>
          <cell r="I552" t="str">
            <v>|</v>
          </cell>
          <cell r="J552">
            <v>25</v>
          </cell>
          <cell r="K552" t="str">
            <v>|</v>
          </cell>
          <cell r="L552">
            <v>0</v>
          </cell>
          <cell r="M552" t="str">
            <v>|</v>
          </cell>
          <cell r="O552" t="str">
            <v>|</v>
          </cell>
          <cell r="Q552" t="str">
            <v>|</v>
          </cell>
          <cell r="S552" t="str">
            <v>|</v>
          </cell>
          <cell r="U552" t="str">
            <v>|</v>
          </cell>
          <cell r="AA552" t="str">
            <v>|</v>
          </cell>
          <cell r="AB552" t="str">
            <v>05</v>
          </cell>
          <cell r="AC552" t="str">
            <v>|</v>
          </cell>
          <cell r="AD552" t="str">
            <v xml:space="preserve">          AJUDANTE</v>
          </cell>
          <cell r="AE552" t="str">
            <v>|</v>
          </cell>
          <cell r="AF552" t="str">
            <v>H/mes</v>
          </cell>
          <cell r="AG552" t="str">
            <v>|</v>
          </cell>
          <cell r="AH552">
            <v>0</v>
          </cell>
          <cell r="AI552" t="str">
            <v>|</v>
          </cell>
          <cell r="AJ552">
            <v>550</v>
          </cell>
          <cell r="AK552" t="str">
            <v>|</v>
          </cell>
          <cell r="AL552">
            <v>0</v>
          </cell>
          <cell r="AM552" t="str">
            <v>|</v>
          </cell>
          <cell r="AN552">
            <v>0</v>
          </cell>
          <cell r="AO552" t="str">
            <v>|</v>
          </cell>
          <cell r="AQ552" t="str">
            <v>|</v>
          </cell>
        </row>
        <row r="553">
          <cell r="A553" t="str">
            <v>|</v>
          </cell>
          <cell r="B553" t="str">
            <v>08</v>
          </cell>
          <cell r="C553" t="str">
            <v>|</v>
          </cell>
          <cell r="D553" t="str">
            <v xml:space="preserve">      RELOGIO PONTO</v>
          </cell>
          <cell r="E553" t="str">
            <v>|</v>
          </cell>
          <cell r="F553">
            <v>1</v>
          </cell>
          <cell r="G553" t="str">
            <v>|</v>
          </cell>
          <cell r="H553">
            <v>1</v>
          </cell>
          <cell r="I553" t="str">
            <v>|</v>
          </cell>
          <cell r="J553">
            <v>60</v>
          </cell>
          <cell r="K553" t="str">
            <v>|</v>
          </cell>
          <cell r="L553">
            <v>60</v>
          </cell>
          <cell r="M553" t="str">
            <v>|</v>
          </cell>
          <cell r="O553" t="str">
            <v>|</v>
          </cell>
          <cell r="Q553" t="str">
            <v>|</v>
          </cell>
          <cell r="S553" t="str">
            <v>|</v>
          </cell>
          <cell r="U553" t="str">
            <v>|</v>
          </cell>
          <cell r="AA553" t="str">
            <v>|</v>
          </cell>
          <cell r="AB553" t="str">
            <v>06</v>
          </cell>
          <cell r="AC553" t="str">
            <v>|</v>
          </cell>
          <cell r="AE553" t="str">
            <v>|</v>
          </cell>
          <cell r="AF553" t="str">
            <v>-</v>
          </cell>
          <cell r="AG553" t="str">
            <v>-</v>
          </cell>
          <cell r="AH553" t="str">
            <v>-</v>
          </cell>
          <cell r="AI553" t="str">
            <v>|</v>
          </cell>
          <cell r="AK553" t="str">
            <v>|</v>
          </cell>
          <cell r="AM553" t="str">
            <v>|</v>
          </cell>
          <cell r="AO553" t="str">
            <v>|</v>
          </cell>
          <cell r="AQ553" t="str">
            <v>|</v>
          </cell>
        </row>
        <row r="554">
          <cell r="A554" t="str">
            <v>|</v>
          </cell>
          <cell r="B554" t="str">
            <v>09</v>
          </cell>
          <cell r="C554" t="str">
            <v>|</v>
          </cell>
          <cell r="D554" t="str">
            <v xml:space="preserve">      ARMARIO DE ROUPA</v>
          </cell>
          <cell r="E554" t="str">
            <v>|</v>
          </cell>
          <cell r="F554">
            <v>5.333333333333333</v>
          </cell>
          <cell r="G554" t="str">
            <v>|</v>
          </cell>
          <cell r="H554">
            <v>5.333333333333333</v>
          </cell>
          <cell r="I554" t="str">
            <v>|</v>
          </cell>
          <cell r="J554">
            <v>160</v>
          </cell>
          <cell r="K554" t="str">
            <v>|</v>
          </cell>
          <cell r="L554">
            <v>853.33333333333326</v>
          </cell>
          <cell r="M554" t="str">
            <v>|</v>
          </cell>
          <cell r="O554" t="str">
            <v>|</v>
          </cell>
          <cell r="Q554" t="str">
            <v>|</v>
          </cell>
          <cell r="S554" t="str">
            <v>|</v>
          </cell>
          <cell r="U554" t="str">
            <v>|</v>
          </cell>
          <cell r="AA554" t="str">
            <v>|</v>
          </cell>
          <cell r="AB554" t="str">
            <v>07</v>
          </cell>
          <cell r="AC554" t="str">
            <v>|</v>
          </cell>
          <cell r="AD554" t="str">
            <v xml:space="preserve">                    TOTAL M.O.D.</v>
          </cell>
          <cell r="AG554" t="str">
            <v>|</v>
          </cell>
          <cell r="AH554">
            <v>0</v>
          </cell>
          <cell r="AI554" t="str">
            <v>|</v>
          </cell>
          <cell r="AK554" t="str">
            <v>|</v>
          </cell>
          <cell r="AM554" t="str">
            <v>|</v>
          </cell>
          <cell r="AO554" t="str">
            <v>|</v>
          </cell>
          <cell r="AQ554" t="str">
            <v>|</v>
          </cell>
        </row>
        <row r="555">
          <cell r="A555" t="str">
            <v>|</v>
          </cell>
          <cell r="B555" t="str">
            <v>10</v>
          </cell>
          <cell r="C555" t="str">
            <v>|</v>
          </cell>
          <cell r="D555" t="str">
            <v xml:space="preserve">      EXTINTORES</v>
          </cell>
          <cell r="E555" t="str">
            <v>|</v>
          </cell>
          <cell r="F555">
            <v>1</v>
          </cell>
          <cell r="G555" t="str">
            <v>|</v>
          </cell>
          <cell r="H555">
            <v>1</v>
          </cell>
          <cell r="I555" t="str">
            <v>|</v>
          </cell>
          <cell r="J555">
            <v>30</v>
          </cell>
          <cell r="K555" t="str">
            <v>|</v>
          </cell>
          <cell r="L555">
            <v>30</v>
          </cell>
          <cell r="M555" t="str">
            <v>|</v>
          </cell>
          <cell r="O555" t="str">
            <v>|</v>
          </cell>
          <cell r="Q555" t="str">
            <v>|</v>
          </cell>
          <cell r="S555" t="str">
            <v>|</v>
          </cell>
          <cell r="U555" t="str">
            <v>|</v>
          </cell>
          <cell r="AA555" t="str">
            <v>|</v>
          </cell>
          <cell r="AB555" t="str">
            <v>08</v>
          </cell>
          <cell r="AC555" t="str">
            <v>|</v>
          </cell>
          <cell r="AD555" t="str">
            <v>-----------------------------</v>
          </cell>
          <cell r="AE555" t="str">
            <v>-</v>
          </cell>
          <cell r="AF555" t="str">
            <v>------</v>
          </cell>
          <cell r="AG555" t="str">
            <v>-</v>
          </cell>
          <cell r="AH555" t="str">
            <v>--------------</v>
          </cell>
          <cell r="AI555" t="str">
            <v>-</v>
          </cell>
          <cell r="AJ555" t="str">
            <v>--------------</v>
          </cell>
          <cell r="AK555" t="str">
            <v>-</v>
          </cell>
          <cell r="AL555" t="str">
            <v>--------------</v>
          </cell>
          <cell r="AM555" t="str">
            <v>-</v>
          </cell>
          <cell r="AN555" t="str">
            <v>-</v>
          </cell>
          <cell r="AO555" t="str">
            <v>-</v>
          </cell>
          <cell r="AP555" t="str">
            <v>-</v>
          </cell>
          <cell r="AQ555" t="str">
            <v>|</v>
          </cell>
        </row>
        <row r="556">
          <cell r="A556" t="str">
            <v>|</v>
          </cell>
          <cell r="B556" t="str">
            <v>11</v>
          </cell>
          <cell r="C556" t="str">
            <v>|</v>
          </cell>
          <cell r="D556" t="str">
            <v>MATERIAL DE ESCRITORIO</v>
          </cell>
          <cell r="E556" t="str">
            <v>|</v>
          </cell>
          <cell r="F556">
            <v>6</v>
          </cell>
          <cell r="G556" t="str">
            <v>|</v>
          </cell>
          <cell r="H556">
            <v>6</v>
          </cell>
          <cell r="I556" t="str">
            <v>|</v>
          </cell>
          <cell r="J556">
            <v>300</v>
          </cell>
          <cell r="K556" t="str">
            <v>|</v>
          </cell>
          <cell r="L556">
            <v>1800</v>
          </cell>
          <cell r="M556" t="str">
            <v>|</v>
          </cell>
          <cell r="O556" t="str">
            <v>|</v>
          </cell>
          <cell r="Q556" t="str">
            <v>|</v>
          </cell>
          <cell r="S556" t="str">
            <v>|</v>
          </cell>
          <cell r="U556" t="str">
            <v>|</v>
          </cell>
          <cell r="AA556" t="str">
            <v>|</v>
          </cell>
          <cell r="AB556" t="str">
            <v>11</v>
          </cell>
          <cell r="AC556" t="str">
            <v>|</v>
          </cell>
          <cell r="AD556" t="str">
            <v>E.P.I'S :</v>
          </cell>
          <cell r="AE556" t="str">
            <v>|</v>
          </cell>
          <cell r="AG556" t="str">
            <v>|</v>
          </cell>
          <cell r="AH556" t="str">
            <v>DURAB.(meses)</v>
          </cell>
          <cell r="AI556" t="str">
            <v>|</v>
          </cell>
          <cell r="AJ556" t="str">
            <v>QTDADE</v>
          </cell>
          <cell r="AK556" t="str">
            <v>|</v>
          </cell>
          <cell r="AL556" t="str">
            <v>R$/UN</v>
          </cell>
          <cell r="AM556" t="str">
            <v>|</v>
          </cell>
          <cell r="AO556" t="str">
            <v>|</v>
          </cell>
          <cell r="AP556">
            <v>0</v>
          </cell>
          <cell r="AQ556" t="str">
            <v>|</v>
          </cell>
        </row>
        <row r="557">
          <cell r="A557" t="str">
            <v>|</v>
          </cell>
          <cell r="B557" t="str">
            <v>12</v>
          </cell>
          <cell r="C557" t="str">
            <v>|</v>
          </cell>
          <cell r="E557" t="str">
            <v>|</v>
          </cell>
          <cell r="G557" t="str">
            <v>|</v>
          </cell>
          <cell r="I557" t="str">
            <v>|</v>
          </cell>
          <cell r="K557" t="str">
            <v>|</v>
          </cell>
          <cell r="L557">
            <v>0</v>
          </cell>
          <cell r="M557" t="str">
            <v>|</v>
          </cell>
          <cell r="O557" t="str">
            <v>|</v>
          </cell>
          <cell r="Q557" t="str">
            <v>|</v>
          </cell>
          <cell r="S557" t="str">
            <v>|</v>
          </cell>
          <cell r="U557" t="str">
            <v>|</v>
          </cell>
          <cell r="AA557" t="str">
            <v>|</v>
          </cell>
          <cell r="AB557" t="str">
            <v>12</v>
          </cell>
          <cell r="AC557" t="str">
            <v>|</v>
          </cell>
          <cell r="AE557" t="str">
            <v>|</v>
          </cell>
          <cell r="AG557" t="str">
            <v>|</v>
          </cell>
          <cell r="AH557" t="str">
            <v>--------------</v>
          </cell>
          <cell r="AI557" t="str">
            <v>|</v>
          </cell>
          <cell r="AJ557" t="str">
            <v>-</v>
          </cell>
          <cell r="AK557" t="str">
            <v>|</v>
          </cell>
          <cell r="AL557" t="str">
            <v>-</v>
          </cell>
          <cell r="AM557" t="str">
            <v>|</v>
          </cell>
          <cell r="AO557" t="str">
            <v>|</v>
          </cell>
          <cell r="AP557" t="str">
            <v>-</v>
          </cell>
          <cell r="AQ557" t="str">
            <v>|</v>
          </cell>
        </row>
        <row r="558">
          <cell r="A558" t="str">
            <v>|</v>
          </cell>
          <cell r="B558" t="str">
            <v>13</v>
          </cell>
          <cell r="C558" t="str">
            <v>|</v>
          </cell>
          <cell r="D558" t="str">
            <v>esmeril de bancada</v>
          </cell>
          <cell r="E558" t="str">
            <v>|</v>
          </cell>
          <cell r="F558">
            <v>0</v>
          </cell>
          <cell r="G558" t="str">
            <v>|</v>
          </cell>
          <cell r="H558">
            <v>1</v>
          </cell>
          <cell r="I558" t="str">
            <v>|</v>
          </cell>
          <cell r="J558">
            <v>250</v>
          </cell>
          <cell r="K558" t="str">
            <v>|</v>
          </cell>
          <cell r="L558">
            <v>250</v>
          </cell>
          <cell r="M558" t="str">
            <v>|</v>
          </cell>
          <cell r="O558" t="str">
            <v>|</v>
          </cell>
          <cell r="Q558" t="str">
            <v>|</v>
          </cell>
          <cell r="S558" t="str">
            <v>|</v>
          </cell>
          <cell r="U558" t="str">
            <v>|</v>
          </cell>
          <cell r="AA558" t="str">
            <v>|</v>
          </cell>
          <cell r="AB558" t="str">
            <v>13</v>
          </cell>
          <cell r="AC558" t="str">
            <v>|</v>
          </cell>
          <cell r="AD558" t="str">
            <v xml:space="preserve">     CAPACETE PROTECAO</v>
          </cell>
          <cell r="AE558" t="str">
            <v>|</v>
          </cell>
          <cell r="AF558" t="str">
            <v>pcs.</v>
          </cell>
          <cell r="AG558" t="str">
            <v>|</v>
          </cell>
          <cell r="AH558">
            <v>6</v>
          </cell>
          <cell r="AI558" t="str">
            <v>|</v>
          </cell>
          <cell r="AJ558">
            <v>0</v>
          </cell>
          <cell r="AK558" t="str">
            <v>|</v>
          </cell>
          <cell r="AL558">
            <v>11</v>
          </cell>
          <cell r="AM558" t="str">
            <v>|</v>
          </cell>
          <cell r="AN558">
            <v>0</v>
          </cell>
          <cell r="AO558" t="str">
            <v>|</v>
          </cell>
          <cell r="AQ558" t="str">
            <v>|</v>
          </cell>
        </row>
        <row r="559">
          <cell r="A559" t="str">
            <v>|</v>
          </cell>
          <cell r="B559" t="str">
            <v>14</v>
          </cell>
          <cell r="C559" t="str">
            <v>|</v>
          </cell>
          <cell r="D559" t="str">
            <v>policorte</v>
          </cell>
          <cell r="E559" t="str">
            <v>|</v>
          </cell>
          <cell r="F559">
            <v>0</v>
          </cell>
          <cell r="G559" t="str">
            <v>|</v>
          </cell>
          <cell r="H559">
            <v>1</v>
          </cell>
          <cell r="I559" t="str">
            <v>|</v>
          </cell>
          <cell r="J559">
            <v>260</v>
          </cell>
          <cell r="K559" t="str">
            <v>|</v>
          </cell>
          <cell r="L559">
            <v>260</v>
          </cell>
          <cell r="M559" t="str">
            <v>|</v>
          </cell>
          <cell r="O559" t="str">
            <v>|</v>
          </cell>
          <cell r="Q559" t="str">
            <v>|</v>
          </cell>
          <cell r="S559" t="str">
            <v>|</v>
          </cell>
          <cell r="U559" t="str">
            <v>|</v>
          </cell>
          <cell r="AA559" t="str">
            <v>|</v>
          </cell>
          <cell r="AB559" t="str">
            <v>14</v>
          </cell>
          <cell r="AC559" t="str">
            <v>|</v>
          </cell>
          <cell r="AD559" t="str">
            <v xml:space="preserve">     MACACAO          </v>
          </cell>
          <cell r="AE559" t="str">
            <v>|</v>
          </cell>
          <cell r="AF559" t="str">
            <v>pcs.</v>
          </cell>
          <cell r="AG559" t="str">
            <v>|</v>
          </cell>
          <cell r="AH559">
            <v>3</v>
          </cell>
          <cell r="AI559" t="str">
            <v>|</v>
          </cell>
          <cell r="AJ559">
            <v>0</v>
          </cell>
          <cell r="AK559" t="str">
            <v>|</v>
          </cell>
          <cell r="AL559">
            <v>42</v>
          </cell>
          <cell r="AM559" t="str">
            <v>|</v>
          </cell>
          <cell r="AN559">
            <v>0</v>
          </cell>
          <cell r="AO559" t="str">
            <v>|</v>
          </cell>
          <cell r="AQ559" t="str">
            <v>|</v>
          </cell>
        </row>
        <row r="560">
          <cell r="A560" t="str">
            <v>|</v>
          </cell>
          <cell r="B560" t="str">
            <v>15</v>
          </cell>
          <cell r="C560" t="str">
            <v>|</v>
          </cell>
          <cell r="D560" t="str">
            <v>morsa de bancada</v>
          </cell>
          <cell r="E560" t="str">
            <v>|</v>
          </cell>
          <cell r="F560">
            <v>0</v>
          </cell>
          <cell r="G560" t="str">
            <v>|</v>
          </cell>
          <cell r="H560">
            <v>2</v>
          </cell>
          <cell r="I560" t="str">
            <v>|</v>
          </cell>
          <cell r="J560">
            <v>40</v>
          </cell>
          <cell r="K560" t="str">
            <v>|</v>
          </cell>
          <cell r="L560">
            <v>80</v>
          </cell>
          <cell r="M560" t="str">
            <v>|</v>
          </cell>
          <cell r="O560" t="str">
            <v>|</v>
          </cell>
          <cell r="Q560" t="str">
            <v>|</v>
          </cell>
          <cell r="S560" t="str">
            <v>|</v>
          </cell>
          <cell r="U560" t="str">
            <v>|</v>
          </cell>
          <cell r="AA560" t="str">
            <v>|</v>
          </cell>
          <cell r="AB560" t="str">
            <v>15</v>
          </cell>
          <cell r="AC560" t="str">
            <v>|</v>
          </cell>
          <cell r="AD560" t="str">
            <v xml:space="preserve">     BOTA DE SEGURANCA</v>
          </cell>
          <cell r="AE560" t="str">
            <v>|</v>
          </cell>
          <cell r="AF560" t="str">
            <v>pcs.</v>
          </cell>
          <cell r="AG560" t="str">
            <v>|</v>
          </cell>
          <cell r="AH560">
            <v>3</v>
          </cell>
          <cell r="AI560" t="str">
            <v>|</v>
          </cell>
          <cell r="AJ560">
            <v>0</v>
          </cell>
          <cell r="AK560" t="str">
            <v>|</v>
          </cell>
          <cell r="AL560">
            <v>35</v>
          </cell>
          <cell r="AM560" t="str">
            <v>|</v>
          </cell>
          <cell r="AN560">
            <v>0</v>
          </cell>
          <cell r="AO560" t="str">
            <v>|</v>
          </cell>
          <cell r="AQ560" t="str">
            <v>|</v>
          </cell>
        </row>
        <row r="561">
          <cell r="A561" t="str">
            <v>|</v>
          </cell>
          <cell r="B561" t="str">
            <v>16</v>
          </cell>
          <cell r="C561" t="str">
            <v>|</v>
          </cell>
          <cell r="D561" t="str">
            <v>aspirador de pó</v>
          </cell>
          <cell r="E561" t="str">
            <v>|</v>
          </cell>
          <cell r="G561" t="str">
            <v>|</v>
          </cell>
          <cell r="H561">
            <v>0</v>
          </cell>
          <cell r="I561" t="str">
            <v>|</v>
          </cell>
          <cell r="J561">
            <v>500</v>
          </cell>
          <cell r="K561" t="str">
            <v>|</v>
          </cell>
          <cell r="L561">
            <v>0</v>
          </cell>
          <cell r="M561" t="str">
            <v>|</v>
          </cell>
          <cell r="O561" t="str">
            <v>|</v>
          </cell>
          <cell r="Q561" t="str">
            <v>|</v>
          </cell>
          <cell r="S561" t="str">
            <v>|</v>
          </cell>
          <cell r="U561" t="str">
            <v>|</v>
          </cell>
          <cell r="AA561" t="str">
            <v>|</v>
          </cell>
          <cell r="AB561" t="str">
            <v>16</v>
          </cell>
          <cell r="AC561" t="str">
            <v>|</v>
          </cell>
          <cell r="AD561" t="str">
            <v xml:space="preserve">     OCULOS DE PROTECAO</v>
          </cell>
          <cell r="AE561" t="str">
            <v>|</v>
          </cell>
          <cell r="AF561" t="str">
            <v>pcs.</v>
          </cell>
          <cell r="AG561" t="str">
            <v>|</v>
          </cell>
          <cell r="AH561">
            <v>3</v>
          </cell>
          <cell r="AI561" t="str">
            <v>|</v>
          </cell>
          <cell r="AJ561">
            <v>0</v>
          </cell>
          <cell r="AK561" t="str">
            <v>|</v>
          </cell>
          <cell r="AL561">
            <v>12</v>
          </cell>
          <cell r="AM561" t="str">
            <v>|</v>
          </cell>
          <cell r="AN561">
            <v>0</v>
          </cell>
          <cell r="AO561" t="str">
            <v>|</v>
          </cell>
          <cell r="AQ561" t="str">
            <v>|</v>
          </cell>
        </row>
        <row r="562">
          <cell r="A562" t="str">
            <v>|</v>
          </cell>
          <cell r="B562" t="str">
            <v>17</v>
          </cell>
          <cell r="C562" t="str">
            <v>|</v>
          </cell>
          <cell r="D562" t="str">
            <v xml:space="preserve">Caixa de ferramenta </v>
          </cell>
          <cell r="E562" t="str">
            <v>|</v>
          </cell>
          <cell r="G562" t="str">
            <v>|</v>
          </cell>
          <cell r="H562">
            <v>4</v>
          </cell>
          <cell r="I562" t="str">
            <v>|</v>
          </cell>
          <cell r="J562">
            <v>850</v>
          </cell>
          <cell r="K562" t="str">
            <v>|</v>
          </cell>
          <cell r="L562">
            <v>3400</v>
          </cell>
          <cell r="M562" t="str">
            <v>|</v>
          </cell>
          <cell r="O562" t="str">
            <v>|</v>
          </cell>
          <cell r="Q562" t="str">
            <v>|</v>
          </cell>
          <cell r="S562" t="str">
            <v>|</v>
          </cell>
          <cell r="U562" t="str">
            <v>|</v>
          </cell>
          <cell r="AA562" t="str">
            <v>|</v>
          </cell>
          <cell r="AB562" t="str">
            <v>17</v>
          </cell>
          <cell r="AC562" t="str">
            <v>|</v>
          </cell>
          <cell r="AD562" t="str">
            <v xml:space="preserve">     CAPACETE JATO C/ BLUSAO</v>
          </cell>
          <cell r="AE562" t="str">
            <v>|</v>
          </cell>
          <cell r="AF562" t="str">
            <v>pcs.</v>
          </cell>
          <cell r="AG562" t="str">
            <v>|</v>
          </cell>
          <cell r="AH562">
            <v>12</v>
          </cell>
          <cell r="AI562" t="str">
            <v>|</v>
          </cell>
          <cell r="AJ562">
            <v>0</v>
          </cell>
          <cell r="AK562" t="str">
            <v>|</v>
          </cell>
          <cell r="AL562">
            <v>98</v>
          </cell>
          <cell r="AM562" t="str">
            <v>|</v>
          </cell>
          <cell r="AN562">
            <v>0</v>
          </cell>
          <cell r="AO562" t="str">
            <v>|</v>
          </cell>
          <cell r="AQ562" t="str">
            <v>|</v>
          </cell>
        </row>
        <row r="563">
          <cell r="A563" t="str">
            <v>|</v>
          </cell>
          <cell r="B563" t="str">
            <v>18</v>
          </cell>
          <cell r="C563" t="str">
            <v>|</v>
          </cell>
          <cell r="D563" t="str">
            <v>Multimetro</v>
          </cell>
          <cell r="E563" t="str">
            <v>|</v>
          </cell>
          <cell r="G563" t="str">
            <v>|</v>
          </cell>
          <cell r="H563">
            <v>0</v>
          </cell>
          <cell r="I563" t="str">
            <v>|</v>
          </cell>
          <cell r="J563">
            <v>100</v>
          </cell>
          <cell r="K563" t="str">
            <v>|</v>
          </cell>
          <cell r="L563">
            <v>0</v>
          </cell>
          <cell r="M563" t="str">
            <v>|</v>
          </cell>
          <cell r="O563" t="str">
            <v>|</v>
          </cell>
          <cell r="Q563" t="str">
            <v>|</v>
          </cell>
          <cell r="S563" t="str">
            <v>|</v>
          </cell>
          <cell r="U563" t="str">
            <v>|</v>
          </cell>
          <cell r="AA563" t="str">
            <v>|</v>
          </cell>
          <cell r="AB563" t="str">
            <v>18</v>
          </cell>
          <cell r="AC563" t="str">
            <v>|</v>
          </cell>
          <cell r="AD563" t="str">
            <v xml:space="preserve">     CAPUZ JATISTA</v>
          </cell>
          <cell r="AE563" t="str">
            <v>|</v>
          </cell>
          <cell r="AF563" t="str">
            <v>pcs.</v>
          </cell>
          <cell r="AG563" t="str">
            <v>|</v>
          </cell>
          <cell r="AH563">
            <v>6</v>
          </cell>
          <cell r="AI563" t="str">
            <v>|</v>
          </cell>
          <cell r="AJ563">
            <v>0</v>
          </cell>
          <cell r="AK563" t="str">
            <v>|</v>
          </cell>
          <cell r="AL563">
            <v>9</v>
          </cell>
          <cell r="AM563" t="str">
            <v>|</v>
          </cell>
          <cell r="AN563">
            <v>0</v>
          </cell>
          <cell r="AO563" t="str">
            <v>|</v>
          </cell>
          <cell r="AQ563" t="str">
            <v>|</v>
          </cell>
        </row>
        <row r="564">
          <cell r="A564" t="str">
            <v>|</v>
          </cell>
          <cell r="B564" t="str">
            <v>19</v>
          </cell>
          <cell r="C564" t="str">
            <v>|</v>
          </cell>
          <cell r="D564" t="str">
            <v>micrometro</v>
          </cell>
          <cell r="E564" t="str">
            <v>|</v>
          </cell>
          <cell r="G564" t="str">
            <v>|</v>
          </cell>
          <cell r="H564">
            <v>0</v>
          </cell>
          <cell r="I564" t="str">
            <v>|</v>
          </cell>
          <cell r="J564">
            <v>104.4</v>
          </cell>
          <cell r="K564" t="str">
            <v>|</v>
          </cell>
          <cell r="L564">
            <v>0</v>
          </cell>
          <cell r="M564" t="str">
            <v>|</v>
          </cell>
          <cell r="O564" t="str">
            <v>|</v>
          </cell>
          <cell r="Q564" t="str">
            <v>|</v>
          </cell>
          <cell r="S564" t="str">
            <v>|</v>
          </cell>
          <cell r="U564" t="str">
            <v>|</v>
          </cell>
          <cell r="AA564" t="str">
            <v>|</v>
          </cell>
          <cell r="AB564" t="str">
            <v>19</v>
          </cell>
          <cell r="AC564" t="str">
            <v>|</v>
          </cell>
          <cell r="AD564" t="str">
            <v xml:space="preserve">     MACACAO JATISTA</v>
          </cell>
          <cell r="AE564" t="str">
            <v>|</v>
          </cell>
          <cell r="AF564" t="str">
            <v>pcs.</v>
          </cell>
          <cell r="AG564" t="str">
            <v>|</v>
          </cell>
          <cell r="AH564">
            <v>1</v>
          </cell>
          <cell r="AI564" t="str">
            <v>|</v>
          </cell>
          <cell r="AJ564">
            <v>0</v>
          </cell>
          <cell r="AK564" t="str">
            <v>|</v>
          </cell>
          <cell r="AL564">
            <v>42</v>
          </cell>
          <cell r="AM564" t="str">
            <v>|</v>
          </cell>
          <cell r="AN564">
            <v>0</v>
          </cell>
          <cell r="AO564" t="str">
            <v>|</v>
          </cell>
          <cell r="AQ564" t="str">
            <v>|</v>
          </cell>
        </row>
        <row r="565">
          <cell r="A565" t="str">
            <v>|</v>
          </cell>
          <cell r="B565" t="str">
            <v>20</v>
          </cell>
          <cell r="C565" t="str">
            <v>|</v>
          </cell>
          <cell r="D565" t="str">
            <v>paquimetro</v>
          </cell>
          <cell r="E565" t="str">
            <v>|</v>
          </cell>
          <cell r="G565" t="str">
            <v>|</v>
          </cell>
          <cell r="H565">
            <v>1</v>
          </cell>
          <cell r="I565" t="str">
            <v>|</v>
          </cell>
          <cell r="J565">
            <v>250</v>
          </cell>
          <cell r="K565" t="str">
            <v>|</v>
          </cell>
          <cell r="L565">
            <v>250</v>
          </cell>
          <cell r="M565" t="str">
            <v>|</v>
          </cell>
          <cell r="O565" t="str">
            <v>|</v>
          </cell>
          <cell r="Q565" t="str">
            <v>|</v>
          </cell>
          <cell r="S565" t="str">
            <v>|</v>
          </cell>
          <cell r="U565" t="str">
            <v>|</v>
          </cell>
          <cell r="AA565" t="str">
            <v>|</v>
          </cell>
          <cell r="AB565" t="str">
            <v>20</v>
          </cell>
          <cell r="AC565" t="str">
            <v>|</v>
          </cell>
          <cell r="AD565" t="str">
            <v xml:space="preserve">     TORNOZELHEIRA RASPA</v>
          </cell>
          <cell r="AE565" t="str">
            <v>|</v>
          </cell>
          <cell r="AF565" t="str">
            <v>pcs.</v>
          </cell>
          <cell r="AG565" t="str">
            <v>|</v>
          </cell>
          <cell r="AH565">
            <v>1</v>
          </cell>
          <cell r="AI565" t="str">
            <v>|</v>
          </cell>
          <cell r="AJ565">
            <v>0</v>
          </cell>
          <cell r="AK565" t="str">
            <v>|</v>
          </cell>
          <cell r="AL565">
            <v>12</v>
          </cell>
          <cell r="AM565" t="str">
            <v>|</v>
          </cell>
          <cell r="AN565">
            <v>0</v>
          </cell>
          <cell r="AO565" t="str">
            <v>|</v>
          </cell>
          <cell r="AQ565" t="str">
            <v>|</v>
          </cell>
        </row>
        <row r="566">
          <cell r="A566" t="str">
            <v>|</v>
          </cell>
          <cell r="B566" t="str">
            <v>21</v>
          </cell>
          <cell r="C566" t="str">
            <v>|</v>
          </cell>
          <cell r="D566" t="str">
            <v>torquimetro</v>
          </cell>
          <cell r="E566" t="str">
            <v>|</v>
          </cell>
          <cell r="G566" t="str">
            <v>|</v>
          </cell>
          <cell r="H566">
            <v>1</v>
          </cell>
          <cell r="I566" t="str">
            <v>|</v>
          </cell>
          <cell r="J566">
            <v>900</v>
          </cell>
          <cell r="K566" t="str">
            <v>|</v>
          </cell>
          <cell r="L566">
            <v>900</v>
          </cell>
          <cell r="M566" t="str">
            <v>|</v>
          </cell>
          <cell r="O566" t="str">
            <v>|</v>
          </cell>
          <cell r="Q566" t="str">
            <v>|</v>
          </cell>
          <cell r="S566" t="str">
            <v>|</v>
          </cell>
          <cell r="U566" t="str">
            <v>|</v>
          </cell>
          <cell r="AA566" t="str">
            <v>|</v>
          </cell>
          <cell r="AB566" t="str">
            <v>21</v>
          </cell>
          <cell r="AC566" t="str">
            <v>|</v>
          </cell>
          <cell r="AD566" t="str">
            <v xml:space="preserve">     AVENTAL RASPA</v>
          </cell>
          <cell r="AE566" t="str">
            <v>|</v>
          </cell>
          <cell r="AF566" t="str">
            <v>pcs.</v>
          </cell>
          <cell r="AG566" t="str">
            <v>|</v>
          </cell>
          <cell r="AH566">
            <v>3</v>
          </cell>
          <cell r="AI566" t="str">
            <v>|</v>
          </cell>
          <cell r="AJ566">
            <v>0</v>
          </cell>
          <cell r="AK566" t="str">
            <v>|</v>
          </cell>
          <cell r="AL566">
            <v>12</v>
          </cell>
          <cell r="AM566" t="str">
            <v>|</v>
          </cell>
          <cell r="AN566">
            <v>0</v>
          </cell>
          <cell r="AO566" t="str">
            <v>|</v>
          </cell>
          <cell r="AQ566" t="str">
            <v>|</v>
          </cell>
        </row>
        <row r="567">
          <cell r="A567" t="str">
            <v>|</v>
          </cell>
          <cell r="B567" t="str">
            <v>22</v>
          </cell>
          <cell r="C567" t="str">
            <v>|</v>
          </cell>
          <cell r="D567" t="str">
            <v>talhadeira</v>
          </cell>
          <cell r="E567" t="str">
            <v>|</v>
          </cell>
          <cell r="G567" t="str">
            <v>|</v>
          </cell>
          <cell r="H567">
            <v>0</v>
          </cell>
          <cell r="I567" t="str">
            <v>|</v>
          </cell>
          <cell r="J567">
            <v>112.63</v>
          </cell>
          <cell r="K567" t="str">
            <v>|</v>
          </cell>
          <cell r="L567">
            <v>0</v>
          </cell>
          <cell r="M567" t="str">
            <v>|</v>
          </cell>
          <cell r="O567" t="str">
            <v>|</v>
          </cell>
          <cell r="Q567" t="str">
            <v>|</v>
          </cell>
          <cell r="S567" t="str">
            <v>|</v>
          </cell>
          <cell r="U567" t="str">
            <v>|</v>
          </cell>
          <cell r="AA567" t="str">
            <v>|</v>
          </cell>
          <cell r="AB567" t="str">
            <v>22</v>
          </cell>
          <cell r="AC567" t="str">
            <v>|</v>
          </cell>
          <cell r="AD567" t="str">
            <v xml:space="preserve">     MANGA RASPA</v>
          </cell>
          <cell r="AE567" t="str">
            <v>|</v>
          </cell>
          <cell r="AF567" t="str">
            <v>pcs.</v>
          </cell>
          <cell r="AG567" t="str">
            <v>|</v>
          </cell>
          <cell r="AH567">
            <v>1</v>
          </cell>
          <cell r="AI567" t="str">
            <v>|</v>
          </cell>
          <cell r="AJ567">
            <v>0</v>
          </cell>
          <cell r="AK567" t="str">
            <v>|</v>
          </cell>
          <cell r="AL567">
            <v>12</v>
          </cell>
          <cell r="AM567" t="str">
            <v>|</v>
          </cell>
          <cell r="AN567">
            <v>0</v>
          </cell>
          <cell r="AO567" t="str">
            <v>|</v>
          </cell>
          <cell r="AQ567" t="str">
            <v>|</v>
          </cell>
        </row>
        <row r="568">
          <cell r="A568" t="str">
            <v>|</v>
          </cell>
          <cell r="B568" t="str">
            <v>23</v>
          </cell>
          <cell r="C568" t="str">
            <v>|</v>
          </cell>
          <cell r="D568" t="str">
            <v>chave allen</v>
          </cell>
          <cell r="E568" t="str">
            <v>|</v>
          </cell>
          <cell r="G568" t="str">
            <v>|</v>
          </cell>
          <cell r="H568">
            <v>0</v>
          </cell>
          <cell r="I568" t="str">
            <v>|</v>
          </cell>
          <cell r="J568">
            <v>56.71</v>
          </cell>
          <cell r="K568" t="str">
            <v>|</v>
          </cell>
          <cell r="L568">
            <v>0</v>
          </cell>
          <cell r="M568" t="str">
            <v>|</v>
          </cell>
          <cell r="O568" t="str">
            <v>|</v>
          </cell>
          <cell r="Q568" t="str">
            <v>|</v>
          </cell>
          <cell r="S568" t="str">
            <v>|</v>
          </cell>
          <cell r="U568" t="str">
            <v>|</v>
          </cell>
          <cell r="AA568" t="str">
            <v>|</v>
          </cell>
          <cell r="AB568" t="str">
            <v>23</v>
          </cell>
          <cell r="AC568" t="str">
            <v>|</v>
          </cell>
          <cell r="AD568" t="str">
            <v xml:space="preserve">     PERNEIRA RASPA</v>
          </cell>
          <cell r="AE568" t="str">
            <v>|</v>
          </cell>
          <cell r="AF568" t="str">
            <v>pcs.</v>
          </cell>
          <cell r="AG568" t="str">
            <v>|</v>
          </cell>
          <cell r="AH568">
            <v>1</v>
          </cell>
          <cell r="AI568" t="str">
            <v>|</v>
          </cell>
          <cell r="AJ568">
            <v>0</v>
          </cell>
          <cell r="AK568" t="str">
            <v>|</v>
          </cell>
          <cell r="AL568">
            <v>12</v>
          </cell>
          <cell r="AM568" t="str">
            <v>|</v>
          </cell>
          <cell r="AN568">
            <v>0</v>
          </cell>
          <cell r="AO568" t="str">
            <v>|</v>
          </cell>
          <cell r="AQ568" t="str">
            <v>|</v>
          </cell>
        </row>
        <row r="569">
          <cell r="A569" t="str">
            <v>|</v>
          </cell>
          <cell r="B569" t="str">
            <v>24</v>
          </cell>
          <cell r="C569" t="str">
            <v>|</v>
          </cell>
          <cell r="D569" t="str">
            <v>brocas</v>
          </cell>
          <cell r="E569" t="str">
            <v>|</v>
          </cell>
          <cell r="G569" t="str">
            <v>|</v>
          </cell>
          <cell r="H569">
            <v>1</v>
          </cell>
          <cell r="I569" t="str">
            <v>|</v>
          </cell>
          <cell r="J569">
            <v>500</v>
          </cell>
          <cell r="K569" t="str">
            <v>|</v>
          </cell>
          <cell r="L569">
            <v>500</v>
          </cell>
          <cell r="M569" t="str">
            <v>|</v>
          </cell>
          <cell r="O569" t="str">
            <v>|</v>
          </cell>
          <cell r="Q569" t="str">
            <v>|</v>
          </cell>
          <cell r="S569" t="str">
            <v>|</v>
          </cell>
          <cell r="U569" t="str">
            <v>|</v>
          </cell>
          <cell r="AA569" t="str">
            <v>|</v>
          </cell>
          <cell r="AB569" t="str">
            <v>24</v>
          </cell>
          <cell r="AC569" t="str">
            <v>|</v>
          </cell>
          <cell r="AD569" t="str">
            <v xml:space="preserve">     LUVA RASPA CANO LONGO</v>
          </cell>
          <cell r="AE569" t="str">
            <v>|</v>
          </cell>
          <cell r="AF569" t="str">
            <v>pcs.</v>
          </cell>
          <cell r="AG569" t="str">
            <v>|</v>
          </cell>
          <cell r="AH569">
            <v>1</v>
          </cell>
          <cell r="AI569" t="str">
            <v>|</v>
          </cell>
          <cell r="AJ569">
            <v>0</v>
          </cell>
          <cell r="AK569" t="str">
            <v>|</v>
          </cell>
          <cell r="AL569">
            <v>8</v>
          </cell>
          <cell r="AM569" t="str">
            <v>|</v>
          </cell>
          <cell r="AN569">
            <v>0</v>
          </cell>
          <cell r="AO569" t="str">
            <v>|</v>
          </cell>
          <cell r="AQ569" t="str">
            <v>|</v>
          </cell>
        </row>
        <row r="570">
          <cell r="A570" t="str">
            <v>|</v>
          </cell>
          <cell r="B570" t="str">
            <v>25</v>
          </cell>
          <cell r="C570" t="str">
            <v>|</v>
          </cell>
          <cell r="D570" t="str">
            <v>lanterna</v>
          </cell>
          <cell r="E570" t="str">
            <v>|</v>
          </cell>
          <cell r="G570" t="str">
            <v>|</v>
          </cell>
          <cell r="H570">
            <v>0</v>
          </cell>
          <cell r="I570" t="str">
            <v>|</v>
          </cell>
          <cell r="J570">
            <v>22</v>
          </cell>
          <cell r="K570" t="str">
            <v>|</v>
          </cell>
          <cell r="L570">
            <v>0</v>
          </cell>
          <cell r="M570" t="str">
            <v>|</v>
          </cell>
          <cell r="O570" t="str">
            <v>|</v>
          </cell>
          <cell r="Q570" t="str">
            <v>|</v>
          </cell>
          <cell r="S570" t="str">
            <v>|</v>
          </cell>
          <cell r="U570" t="str">
            <v>|</v>
          </cell>
          <cell r="AA570" t="str">
            <v>|</v>
          </cell>
          <cell r="AB570" t="str">
            <v>25</v>
          </cell>
          <cell r="AC570" t="str">
            <v>|</v>
          </cell>
          <cell r="AD570" t="str">
            <v xml:space="preserve">     BOTA SEGURANCA JATISTA</v>
          </cell>
          <cell r="AE570" t="str">
            <v>|</v>
          </cell>
          <cell r="AF570" t="str">
            <v>pcs.</v>
          </cell>
          <cell r="AG570" t="str">
            <v>|</v>
          </cell>
          <cell r="AH570">
            <v>2</v>
          </cell>
          <cell r="AI570" t="str">
            <v>|</v>
          </cell>
          <cell r="AJ570">
            <v>0</v>
          </cell>
          <cell r="AK570" t="str">
            <v>|</v>
          </cell>
          <cell r="AL570">
            <v>35</v>
          </cell>
          <cell r="AM570" t="str">
            <v>|</v>
          </cell>
          <cell r="AN570">
            <v>0</v>
          </cell>
          <cell r="AO570" t="str">
            <v>|</v>
          </cell>
          <cell r="AQ570" t="str">
            <v>|</v>
          </cell>
        </row>
        <row r="571">
          <cell r="A571" t="str">
            <v>|</v>
          </cell>
          <cell r="B571" t="str">
            <v>26</v>
          </cell>
          <cell r="C571" t="str">
            <v>|</v>
          </cell>
          <cell r="D571" t="str">
            <v>engraxadeira</v>
          </cell>
          <cell r="E571" t="str">
            <v>|</v>
          </cell>
          <cell r="G571" t="str">
            <v>|</v>
          </cell>
          <cell r="H571">
            <v>0</v>
          </cell>
          <cell r="I571" t="str">
            <v>|</v>
          </cell>
          <cell r="J571">
            <v>26.63</v>
          </cell>
          <cell r="K571" t="str">
            <v>|</v>
          </cell>
          <cell r="L571">
            <v>0</v>
          </cell>
          <cell r="M571" t="str">
            <v>|</v>
          </cell>
          <cell r="O571" t="str">
            <v>|</v>
          </cell>
          <cell r="Q571" t="str">
            <v>|</v>
          </cell>
          <cell r="S571" t="str">
            <v>|</v>
          </cell>
          <cell r="U571" t="str">
            <v>|</v>
          </cell>
          <cell r="AA571" t="str">
            <v>|</v>
          </cell>
          <cell r="AB571" t="str">
            <v>26</v>
          </cell>
          <cell r="AC571" t="str">
            <v>|</v>
          </cell>
          <cell r="AE571" t="str">
            <v>|</v>
          </cell>
          <cell r="AG571" t="str">
            <v>|</v>
          </cell>
          <cell r="AI571" t="str">
            <v>|</v>
          </cell>
          <cell r="AK571" t="str">
            <v>|</v>
          </cell>
          <cell r="AM571" t="str">
            <v>|</v>
          </cell>
          <cell r="AN571">
            <v>0</v>
          </cell>
          <cell r="AO571" t="str">
            <v>|</v>
          </cell>
          <cell r="AQ571" t="str">
            <v>|</v>
          </cell>
        </row>
        <row r="572">
          <cell r="A572" t="str">
            <v>|</v>
          </cell>
          <cell r="B572" t="str">
            <v>27</v>
          </cell>
          <cell r="C572" t="str">
            <v>|</v>
          </cell>
          <cell r="D572" t="str">
            <v>almotolia</v>
          </cell>
          <cell r="E572" t="str">
            <v>|</v>
          </cell>
          <cell r="G572" t="str">
            <v>|</v>
          </cell>
          <cell r="H572">
            <v>0</v>
          </cell>
          <cell r="I572" t="str">
            <v>|</v>
          </cell>
          <cell r="J572">
            <v>1.5</v>
          </cell>
          <cell r="K572" t="str">
            <v>|</v>
          </cell>
          <cell r="L572">
            <v>0</v>
          </cell>
          <cell r="M572" t="str">
            <v>|</v>
          </cell>
          <cell r="O572" t="str">
            <v>|</v>
          </cell>
          <cell r="Q572" t="str">
            <v>|</v>
          </cell>
          <cell r="S572" t="str">
            <v>|</v>
          </cell>
          <cell r="U572" t="str">
            <v>|</v>
          </cell>
          <cell r="AA572" t="str">
            <v>|</v>
          </cell>
          <cell r="AB572" t="str">
            <v>27</v>
          </cell>
          <cell r="AC572" t="str">
            <v>|</v>
          </cell>
          <cell r="AE572" t="str">
            <v>|</v>
          </cell>
          <cell r="AG572" t="str">
            <v>|</v>
          </cell>
          <cell r="AI572" t="str">
            <v>|</v>
          </cell>
          <cell r="AK572" t="str">
            <v>|</v>
          </cell>
          <cell r="AM572" t="str">
            <v>|</v>
          </cell>
          <cell r="AN572">
            <v>0</v>
          </cell>
          <cell r="AO572" t="str">
            <v>|</v>
          </cell>
          <cell r="AQ572" t="str">
            <v>|</v>
          </cell>
        </row>
        <row r="573">
          <cell r="A573" t="str">
            <v>|</v>
          </cell>
          <cell r="B573" t="str">
            <v>28</v>
          </cell>
          <cell r="C573" t="str">
            <v>|</v>
          </cell>
          <cell r="D573" t="str">
            <v>escadas</v>
          </cell>
          <cell r="E573" t="str">
            <v>|</v>
          </cell>
          <cell r="G573" t="str">
            <v>|</v>
          </cell>
          <cell r="H573">
            <v>0</v>
          </cell>
          <cell r="I573" t="str">
            <v>|</v>
          </cell>
          <cell r="J573">
            <v>60</v>
          </cell>
          <cell r="K573" t="str">
            <v>|</v>
          </cell>
          <cell r="L573">
            <v>0</v>
          </cell>
          <cell r="M573" t="str">
            <v>|</v>
          </cell>
          <cell r="O573" t="str">
            <v>|</v>
          </cell>
          <cell r="Q573" t="str">
            <v>|</v>
          </cell>
          <cell r="S573" t="str">
            <v>|</v>
          </cell>
          <cell r="U573" t="str">
            <v>|</v>
          </cell>
          <cell r="AA573" t="str">
            <v>|</v>
          </cell>
          <cell r="AB573" t="str">
            <v>28</v>
          </cell>
          <cell r="AC573" t="str">
            <v>|</v>
          </cell>
          <cell r="AD573" t="str">
            <v>-----------------------------</v>
          </cell>
          <cell r="AE573" t="str">
            <v>-</v>
          </cell>
          <cell r="AF573" t="str">
            <v>------</v>
          </cell>
          <cell r="AG573" t="str">
            <v>-</v>
          </cell>
          <cell r="AH573" t="str">
            <v>--------------</v>
          </cell>
          <cell r="AI573" t="str">
            <v>-</v>
          </cell>
          <cell r="AJ573" t="str">
            <v>--------------</v>
          </cell>
          <cell r="AK573" t="str">
            <v>-</v>
          </cell>
          <cell r="AL573" t="str">
            <v>--------------</v>
          </cell>
          <cell r="AM573" t="str">
            <v>-</v>
          </cell>
          <cell r="AN573" t="str">
            <v>-</v>
          </cell>
          <cell r="AO573" t="str">
            <v>-</v>
          </cell>
          <cell r="AP573" t="str">
            <v>-</v>
          </cell>
          <cell r="AQ573" t="str">
            <v>|</v>
          </cell>
        </row>
        <row r="574">
          <cell r="A574" t="str">
            <v>|</v>
          </cell>
          <cell r="B574" t="str">
            <v>29</v>
          </cell>
          <cell r="C574" t="str">
            <v>|</v>
          </cell>
          <cell r="D574" t="str">
            <v>furadeira de impacto</v>
          </cell>
          <cell r="E574" t="str">
            <v>|</v>
          </cell>
          <cell r="G574" t="str">
            <v>|</v>
          </cell>
          <cell r="H574">
            <v>0</v>
          </cell>
          <cell r="I574" t="str">
            <v>|</v>
          </cell>
          <cell r="J574">
            <v>600</v>
          </cell>
          <cell r="K574" t="str">
            <v>|</v>
          </cell>
          <cell r="L574">
            <v>0</v>
          </cell>
          <cell r="M574" t="str">
            <v>|</v>
          </cell>
          <cell r="O574" t="str">
            <v>|</v>
          </cell>
          <cell r="Q574" t="str">
            <v>|</v>
          </cell>
          <cell r="S574" t="str">
            <v>|</v>
          </cell>
          <cell r="U574" t="str">
            <v>|</v>
          </cell>
          <cell r="AA574" t="str">
            <v>|</v>
          </cell>
          <cell r="AB574" t="str">
            <v>29</v>
          </cell>
          <cell r="AC574" t="str">
            <v>|</v>
          </cell>
          <cell r="AD574" t="str">
            <v>DESPESAS ADMINISTRATIVAS :</v>
          </cell>
          <cell r="AE574" t="str">
            <v>|</v>
          </cell>
          <cell r="AG574" t="str">
            <v>|</v>
          </cell>
          <cell r="AI574" t="str">
            <v>|</v>
          </cell>
          <cell r="AK574" t="str">
            <v>|</v>
          </cell>
          <cell r="AM574" t="str">
            <v>|</v>
          </cell>
          <cell r="AO574" t="str">
            <v>|</v>
          </cell>
          <cell r="AP574">
            <v>0</v>
          </cell>
          <cell r="AQ574" t="str">
            <v>|</v>
          </cell>
        </row>
        <row r="575">
          <cell r="A575" t="str">
            <v>|</v>
          </cell>
          <cell r="B575" t="str">
            <v>30</v>
          </cell>
          <cell r="C575" t="str">
            <v>|</v>
          </cell>
          <cell r="D575" t="str">
            <v>rebitador</v>
          </cell>
          <cell r="E575" t="str">
            <v>|</v>
          </cell>
          <cell r="G575" t="str">
            <v>|</v>
          </cell>
          <cell r="H575">
            <v>0</v>
          </cell>
          <cell r="I575" t="str">
            <v>|</v>
          </cell>
          <cell r="J575">
            <v>18.170000000000002</v>
          </cell>
          <cell r="K575" t="str">
            <v>|</v>
          </cell>
          <cell r="L575">
            <v>0</v>
          </cell>
          <cell r="M575" t="str">
            <v>|</v>
          </cell>
          <cell r="O575" t="str">
            <v>|</v>
          </cell>
          <cell r="Q575" t="str">
            <v>|</v>
          </cell>
          <cell r="S575" t="str">
            <v>|</v>
          </cell>
          <cell r="U575" t="str">
            <v>|</v>
          </cell>
          <cell r="AA575" t="str">
            <v>|</v>
          </cell>
          <cell r="AB575" t="str">
            <v>30</v>
          </cell>
          <cell r="AC575" t="str">
            <v>|</v>
          </cell>
          <cell r="AD575" t="str">
            <v xml:space="preserve">          CAFE' MANHA</v>
          </cell>
          <cell r="AE575" t="str">
            <v>|</v>
          </cell>
          <cell r="AF575" t="str">
            <v>un/mes</v>
          </cell>
          <cell r="AG575" t="str">
            <v>|</v>
          </cell>
          <cell r="AH575">
            <v>0</v>
          </cell>
          <cell r="AI575" t="str">
            <v>|</v>
          </cell>
          <cell r="AJ575">
            <v>5</v>
          </cell>
          <cell r="AK575" t="str">
            <v>|</v>
          </cell>
          <cell r="AL575">
            <v>0</v>
          </cell>
          <cell r="AM575" t="str">
            <v>|</v>
          </cell>
          <cell r="AN575">
            <v>0</v>
          </cell>
          <cell r="AO575" t="str">
            <v>|</v>
          </cell>
          <cell r="AP575" t="str">
            <v>-</v>
          </cell>
          <cell r="AQ575" t="str">
            <v>|</v>
          </cell>
        </row>
        <row r="576">
          <cell r="A576" t="str">
            <v>|</v>
          </cell>
          <cell r="B576" t="str">
            <v>31</v>
          </cell>
          <cell r="C576" t="str">
            <v>|</v>
          </cell>
          <cell r="D576" t="str">
            <v xml:space="preserve">macaco 15 ton </v>
          </cell>
          <cell r="E576" t="str">
            <v>|</v>
          </cell>
          <cell r="G576" t="str">
            <v>|</v>
          </cell>
          <cell r="H576">
            <v>0</v>
          </cell>
          <cell r="I576" t="str">
            <v>|</v>
          </cell>
          <cell r="J576">
            <v>136.1</v>
          </cell>
          <cell r="K576" t="str">
            <v>|</v>
          </cell>
          <cell r="L576">
            <v>0</v>
          </cell>
          <cell r="M576" t="str">
            <v>|</v>
          </cell>
          <cell r="O576" t="str">
            <v>|</v>
          </cell>
          <cell r="Q576" t="str">
            <v>|</v>
          </cell>
          <cell r="S576" t="str">
            <v>|</v>
          </cell>
          <cell r="U576" t="str">
            <v>|</v>
          </cell>
          <cell r="AA576" t="str">
            <v>|</v>
          </cell>
          <cell r="AB576" t="str">
            <v>31</v>
          </cell>
          <cell r="AC576" t="str">
            <v>|</v>
          </cell>
          <cell r="AD576" t="str">
            <v xml:space="preserve">          REFEICAO (ALMOCO)</v>
          </cell>
          <cell r="AE576" t="str">
            <v>|</v>
          </cell>
          <cell r="AF576" t="str">
            <v>un/mes</v>
          </cell>
          <cell r="AG576" t="str">
            <v>|</v>
          </cell>
          <cell r="AH576">
            <v>0</v>
          </cell>
          <cell r="AI576" t="str">
            <v>|</v>
          </cell>
          <cell r="AJ576">
            <v>10</v>
          </cell>
          <cell r="AK576" t="str">
            <v>|</v>
          </cell>
          <cell r="AL576">
            <v>0</v>
          </cell>
          <cell r="AM576" t="str">
            <v>|</v>
          </cell>
          <cell r="AN576">
            <v>0</v>
          </cell>
          <cell r="AO576" t="str">
            <v>|</v>
          </cell>
          <cell r="AQ576" t="str">
            <v>|</v>
          </cell>
        </row>
        <row r="577">
          <cell r="A577" t="str">
            <v>|</v>
          </cell>
          <cell r="B577" t="str">
            <v>32</v>
          </cell>
          <cell r="C577" t="str">
            <v>|</v>
          </cell>
          <cell r="D577" t="str">
            <v>oxi-corte</v>
          </cell>
          <cell r="E577" t="str">
            <v>|</v>
          </cell>
          <cell r="G577" t="str">
            <v>|</v>
          </cell>
          <cell r="H577">
            <v>2</v>
          </cell>
          <cell r="I577" t="str">
            <v>|</v>
          </cell>
          <cell r="J577">
            <v>1980</v>
          </cell>
          <cell r="K577" t="str">
            <v>|</v>
          </cell>
          <cell r="L577">
            <v>3960</v>
          </cell>
          <cell r="M577" t="str">
            <v>|</v>
          </cell>
          <cell r="O577" t="str">
            <v>|</v>
          </cell>
          <cell r="Q577" t="str">
            <v>|</v>
          </cell>
          <cell r="S577" t="str">
            <v>|</v>
          </cell>
          <cell r="U577" t="str">
            <v>|</v>
          </cell>
          <cell r="AA577" t="str">
            <v>|</v>
          </cell>
          <cell r="AB577" t="str">
            <v>32</v>
          </cell>
          <cell r="AC577" t="str">
            <v>|</v>
          </cell>
          <cell r="AD577" t="str">
            <v xml:space="preserve">          REFEICAO (JANTA)</v>
          </cell>
          <cell r="AE577" t="str">
            <v>|</v>
          </cell>
          <cell r="AF577" t="str">
            <v>un/mes</v>
          </cell>
          <cell r="AG577" t="str">
            <v>|</v>
          </cell>
          <cell r="AI577" t="str">
            <v>|</v>
          </cell>
          <cell r="AJ577">
            <v>10</v>
          </cell>
          <cell r="AK577" t="str">
            <v>|</v>
          </cell>
          <cell r="AL577">
            <v>0</v>
          </cell>
          <cell r="AM577" t="str">
            <v>|</v>
          </cell>
          <cell r="AN577">
            <v>0</v>
          </cell>
          <cell r="AO577" t="str">
            <v>|</v>
          </cell>
          <cell r="AQ577" t="str">
            <v>|</v>
          </cell>
        </row>
        <row r="578">
          <cell r="A578" t="str">
            <v>|</v>
          </cell>
          <cell r="B578" t="str">
            <v>33</v>
          </cell>
          <cell r="C578" t="str">
            <v>|</v>
          </cell>
          <cell r="D578" t="str">
            <v>plataforma elevatória</v>
          </cell>
          <cell r="E578" t="str">
            <v>|</v>
          </cell>
          <cell r="G578" t="str">
            <v>|</v>
          </cell>
          <cell r="H578">
            <v>0</v>
          </cell>
          <cell r="I578" t="str">
            <v>|</v>
          </cell>
          <cell r="J578">
            <v>15000</v>
          </cell>
          <cell r="K578" t="str">
            <v>|</v>
          </cell>
          <cell r="L578">
            <v>0</v>
          </cell>
          <cell r="M578" t="str">
            <v>|</v>
          </cell>
          <cell r="O578" t="str">
            <v>|</v>
          </cell>
          <cell r="Q578" t="str">
            <v>|</v>
          </cell>
          <cell r="S578" t="str">
            <v>|</v>
          </cell>
          <cell r="U578" t="str">
            <v>|</v>
          </cell>
          <cell r="AA578" t="str">
            <v>|</v>
          </cell>
          <cell r="AB578" t="str">
            <v>33</v>
          </cell>
          <cell r="AC578" t="str">
            <v>|</v>
          </cell>
          <cell r="AE578" t="str">
            <v>|</v>
          </cell>
          <cell r="AG578" t="str">
            <v>|</v>
          </cell>
          <cell r="AI578" t="str">
            <v>|</v>
          </cell>
          <cell r="AK578" t="str">
            <v>|</v>
          </cell>
          <cell r="AL578">
            <v>0</v>
          </cell>
          <cell r="AM578" t="str">
            <v>|</v>
          </cell>
          <cell r="AN578">
            <v>0</v>
          </cell>
          <cell r="AO578" t="str">
            <v>|</v>
          </cell>
          <cell r="AQ578" t="str">
            <v>|</v>
          </cell>
        </row>
        <row r="579">
          <cell r="A579" t="str">
            <v>|</v>
          </cell>
          <cell r="B579" t="str">
            <v>34</v>
          </cell>
          <cell r="C579" t="str">
            <v>|</v>
          </cell>
          <cell r="D579" t="str">
            <v>kombi</v>
          </cell>
          <cell r="E579" t="str">
            <v>|</v>
          </cell>
          <cell r="G579" t="str">
            <v>|</v>
          </cell>
          <cell r="H579">
            <v>0</v>
          </cell>
          <cell r="I579" t="str">
            <v>|</v>
          </cell>
          <cell r="J579">
            <v>8000</v>
          </cell>
          <cell r="K579" t="str">
            <v>|</v>
          </cell>
          <cell r="L579">
            <v>0</v>
          </cell>
          <cell r="M579" t="str">
            <v>|</v>
          </cell>
          <cell r="O579" t="str">
            <v>|</v>
          </cell>
          <cell r="Q579" t="str">
            <v>|</v>
          </cell>
          <cell r="S579" t="str">
            <v>|</v>
          </cell>
          <cell r="U579" t="str">
            <v>|</v>
          </cell>
          <cell r="AA579" t="str">
            <v>|</v>
          </cell>
          <cell r="AB579" t="str">
            <v>34</v>
          </cell>
          <cell r="AC579" t="str">
            <v>|</v>
          </cell>
          <cell r="AE579" t="str">
            <v>|</v>
          </cell>
          <cell r="AG579" t="str">
            <v>|</v>
          </cell>
          <cell r="AI579" t="str">
            <v>|</v>
          </cell>
          <cell r="AK579" t="str">
            <v>|</v>
          </cell>
          <cell r="AL579">
            <v>0</v>
          </cell>
          <cell r="AM579" t="str">
            <v>|</v>
          </cell>
          <cell r="AN579">
            <v>0</v>
          </cell>
          <cell r="AO579" t="str">
            <v>|</v>
          </cell>
          <cell r="AQ579" t="str">
            <v>|</v>
          </cell>
        </row>
        <row r="580">
          <cell r="A580" t="str">
            <v>|</v>
          </cell>
          <cell r="B580" t="str">
            <v>35</v>
          </cell>
          <cell r="C580" t="str">
            <v>|</v>
          </cell>
          <cell r="D580" t="str">
            <v>micro c/ impressora</v>
          </cell>
          <cell r="E580" t="str">
            <v>|</v>
          </cell>
          <cell r="G580" t="str">
            <v>|</v>
          </cell>
          <cell r="H580">
            <v>1</v>
          </cell>
          <cell r="I580" t="str">
            <v>|</v>
          </cell>
          <cell r="J580">
            <v>3000</v>
          </cell>
          <cell r="K580" t="str">
            <v>|</v>
          </cell>
          <cell r="L580">
            <v>3000</v>
          </cell>
          <cell r="M580" t="str">
            <v>|</v>
          </cell>
          <cell r="O580" t="str">
            <v>|</v>
          </cell>
          <cell r="Q580" t="str">
            <v>|</v>
          </cell>
          <cell r="S580" t="str">
            <v>|</v>
          </cell>
          <cell r="U580" t="str">
            <v>|</v>
          </cell>
          <cell r="AA580" t="str">
            <v>|</v>
          </cell>
          <cell r="AB580" t="str">
            <v>35</v>
          </cell>
          <cell r="AC580" t="str">
            <v>|</v>
          </cell>
          <cell r="AD580" t="str">
            <v>-----------------------------</v>
          </cell>
          <cell r="AE580" t="str">
            <v>-</v>
          </cell>
          <cell r="AF580" t="str">
            <v>------</v>
          </cell>
          <cell r="AG580" t="str">
            <v>-</v>
          </cell>
          <cell r="AH580" t="str">
            <v>--------------</v>
          </cell>
          <cell r="AI580" t="str">
            <v>-</v>
          </cell>
          <cell r="AJ580" t="str">
            <v>--------------</v>
          </cell>
          <cell r="AK580" t="str">
            <v>-</v>
          </cell>
          <cell r="AL580" t="str">
            <v>--------------</v>
          </cell>
          <cell r="AM580" t="str">
            <v>-</v>
          </cell>
          <cell r="AN580" t="str">
            <v>-</v>
          </cell>
          <cell r="AO580" t="str">
            <v>-</v>
          </cell>
          <cell r="AP580" t="str">
            <v>-</v>
          </cell>
          <cell r="AQ580" t="str">
            <v>|</v>
          </cell>
        </row>
        <row r="581">
          <cell r="A581" t="str">
            <v>|</v>
          </cell>
          <cell r="B581" t="str">
            <v>36</v>
          </cell>
          <cell r="C581" t="str">
            <v>|</v>
          </cell>
          <cell r="E581" t="str">
            <v>|</v>
          </cell>
          <cell r="G581" t="str">
            <v>|</v>
          </cell>
          <cell r="H581">
            <v>0</v>
          </cell>
          <cell r="I581" t="str">
            <v>|</v>
          </cell>
          <cell r="K581" t="str">
            <v>|</v>
          </cell>
          <cell r="L581">
            <v>0</v>
          </cell>
          <cell r="M581" t="str">
            <v>|</v>
          </cell>
          <cell r="O581" t="str">
            <v>|</v>
          </cell>
          <cell r="Q581" t="str">
            <v>|</v>
          </cell>
          <cell r="S581" t="str">
            <v>|</v>
          </cell>
          <cell r="U581" t="str">
            <v>|</v>
          </cell>
          <cell r="AA581" t="str">
            <v>|</v>
          </cell>
          <cell r="AB581" t="str">
            <v>36</v>
          </cell>
          <cell r="AC581" t="str">
            <v>|</v>
          </cell>
          <cell r="AD581" t="str">
            <v>MATERIAIS CONSUMO :</v>
          </cell>
          <cell r="AE581" t="str">
            <v>|</v>
          </cell>
          <cell r="AG581" t="str">
            <v>|</v>
          </cell>
          <cell r="AH581" t="str">
            <v>REND.(m2/un.)</v>
          </cell>
          <cell r="AI581" t="str">
            <v>|</v>
          </cell>
          <cell r="AK581" t="str">
            <v>|</v>
          </cell>
          <cell r="AM581" t="str">
            <v>|</v>
          </cell>
          <cell r="AO581" t="str">
            <v>|</v>
          </cell>
          <cell r="AP581">
            <v>0</v>
          </cell>
          <cell r="AQ581" t="str">
            <v>|</v>
          </cell>
        </row>
        <row r="582">
          <cell r="A582" t="str">
            <v>|</v>
          </cell>
          <cell r="B582" t="str">
            <v>37</v>
          </cell>
          <cell r="C582" t="str">
            <v>|</v>
          </cell>
          <cell r="E582" t="str">
            <v>|</v>
          </cell>
          <cell r="G582" t="str">
            <v>|</v>
          </cell>
          <cell r="H582">
            <v>0</v>
          </cell>
          <cell r="I582" t="str">
            <v>|</v>
          </cell>
          <cell r="K582" t="str">
            <v>|</v>
          </cell>
          <cell r="L582">
            <v>0</v>
          </cell>
          <cell r="M582" t="str">
            <v>|</v>
          </cell>
          <cell r="O582" t="str">
            <v>|</v>
          </cell>
          <cell r="Q582" t="str">
            <v>|</v>
          </cell>
          <cell r="S582" t="str">
            <v>|</v>
          </cell>
          <cell r="U582" t="str">
            <v>|</v>
          </cell>
          <cell r="AA582" t="str">
            <v>|</v>
          </cell>
          <cell r="AB582" t="str">
            <v>37</v>
          </cell>
          <cell r="AC582" t="str">
            <v>|</v>
          </cell>
          <cell r="AE582" t="str">
            <v>|</v>
          </cell>
          <cell r="AG582" t="str">
            <v>|</v>
          </cell>
          <cell r="AH582" t="str">
            <v>--------------</v>
          </cell>
          <cell r="AI582" t="str">
            <v>|</v>
          </cell>
          <cell r="AK582" t="str">
            <v>|</v>
          </cell>
          <cell r="AM582" t="str">
            <v>|</v>
          </cell>
          <cell r="AO582" t="str">
            <v>|</v>
          </cell>
          <cell r="AP582" t="str">
            <v>-</v>
          </cell>
          <cell r="AQ582" t="str">
            <v>|</v>
          </cell>
        </row>
        <row r="583">
          <cell r="A583" t="str">
            <v>|</v>
          </cell>
          <cell r="B583" t="str">
            <v>38</v>
          </cell>
          <cell r="C583" t="str">
            <v>|</v>
          </cell>
          <cell r="E583" t="str">
            <v>|</v>
          </cell>
          <cell r="G583" t="str">
            <v>|</v>
          </cell>
          <cell r="H583">
            <v>0</v>
          </cell>
          <cell r="I583" t="str">
            <v>|</v>
          </cell>
          <cell r="K583" t="str">
            <v>|</v>
          </cell>
          <cell r="L583">
            <v>0</v>
          </cell>
          <cell r="M583" t="str">
            <v>|</v>
          </cell>
          <cell r="O583" t="str">
            <v>|</v>
          </cell>
          <cell r="Q583" t="str">
            <v>|</v>
          </cell>
          <cell r="S583" t="str">
            <v>|</v>
          </cell>
          <cell r="U583" t="str">
            <v>|</v>
          </cell>
          <cell r="AA583" t="str">
            <v>|</v>
          </cell>
          <cell r="AB583" t="str">
            <v>38</v>
          </cell>
          <cell r="AC583" t="str">
            <v>|</v>
          </cell>
          <cell r="AD583" t="str">
            <v xml:space="preserve">     AREIA SECA CLASSIFICADA</v>
          </cell>
          <cell r="AE583" t="str">
            <v>|</v>
          </cell>
          <cell r="AF583" t="str">
            <v>m2/ton</v>
          </cell>
          <cell r="AG583" t="str">
            <v>|</v>
          </cell>
          <cell r="AH583">
            <v>18</v>
          </cell>
          <cell r="AI583" t="str">
            <v>|</v>
          </cell>
          <cell r="AJ583">
            <v>0</v>
          </cell>
          <cell r="AK583" t="str">
            <v>|</v>
          </cell>
          <cell r="AL583">
            <v>42</v>
          </cell>
          <cell r="AM583" t="str">
            <v>|</v>
          </cell>
          <cell r="AN583">
            <v>0</v>
          </cell>
          <cell r="AO583" t="str">
            <v>|</v>
          </cell>
          <cell r="AQ583" t="str">
            <v>|</v>
          </cell>
        </row>
        <row r="584">
          <cell r="A584" t="str">
            <v>|</v>
          </cell>
          <cell r="B584" t="str">
            <v>39</v>
          </cell>
          <cell r="C584" t="str">
            <v>|</v>
          </cell>
          <cell r="E584" t="str">
            <v>|</v>
          </cell>
          <cell r="G584" t="str">
            <v>|</v>
          </cell>
          <cell r="H584">
            <v>0</v>
          </cell>
          <cell r="I584" t="str">
            <v>|</v>
          </cell>
          <cell r="K584" t="str">
            <v>|</v>
          </cell>
          <cell r="L584">
            <v>0</v>
          </cell>
          <cell r="M584" t="str">
            <v>|</v>
          </cell>
          <cell r="O584" t="str">
            <v>|</v>
          </cell>
          <cell r="Q584" t="str">
            <v>|</v>
          </cell>
          <cell r="S584" t="str">
            <v>|</v>
          </cell>
          <cell r="U584" t="str">
            <v>|</v>
          </cell>
          <cell r="AA584" t="str">
            <v>|</v>
          </cell>
          <cell r="AB584" t="str">
            <v>39</v>
          </cell>
          <cell r="AC584" t="str">
            <v>|</v>
          </cell>
          <cell r="AD584" t="str">
            <v xml:space="preserve">     PENEIRA PARA AREIA</v>
          </cell>
          <cell r="AE584" t="str">
            <v>|</v>
          </cell>
          <cell r="AF584" t="str">
            <v>m2/un.</v>
          </cell>
          <cell r="AG584" t="str">
            <v>|</v>
          </cell>
          <cell r="AH584">
            <v>1450</v>
          </cell>
          <cell r="AI584" t="str">
            <v>|</v>
          </cell>
          <cell r="AJ584">
            <v>0</v>
          </cell>
          <cell r="AK584" t="str">
            <v>|</v>
          </cell>
          <cell r="AL584">
            <v>5.8</v>
          </cell>
          <cell r="AM584" t="str">
            <v>|</v>
          </cell>
          <cell r="AN584">
            <v>0</v>
          </cell>
          <cell r="AO584" t="str">
            <v>|</v>
          </cell>
          <cell r="AQ584" t="str">
            <v>|</v>
          </cell>
        </row>
        <row r="585">
          <cell r="A585" t="str">
            <v>|</v>
          </cell>
          <cell r="B585" t="str">
            <v>40</v>
          </cell>
          <cell r="C585" t="str">
            <v>|</v>
          </cell>
          <cell r="E585" t="str">
            <v>|</v>
          </cell>
          <cell r="G585" t="str">
            <v>|</v>
          </cell>
          <cell r="H585">
            <v>0</v>
          </cell>
          <cell r="I585" t="str">
            <v>|</v>
          </cell>
          <cell r="K585" t="str">
            <v>|</v>
          </cell>
          <cell r="L585">
            <v>0</v>
          </cell>
          <cell r="M585" t="str">
            <v>|</v>
          </cell>
          <cell r="O585" t="str">
            <v>|</v>
          </cell>
          <cell r="Q585" t="str">
            <v>|</v>
          </cell>
          <cell r="S585" t="str">
            <v>|</v>
          </cell>
          <cell r="U585" t="str">
            <v>|</v>
          </cell>
          <cell r="AA585" t="str">
            <v>|</v>
          </cell>
          <cell r="AB585" t="str">
            <v>40</v>
          </cell>
          <cell r="AC585" t="str">
            <v>|</v>
          </cell>
          <cell r="AD585" t="str">
            <v xml:space="preserve">     VIDRO P/ JATISTA</v>
          </cell>
          <cell r="AE585" t="str">
            <v>|</v>
          </cell>
          <cell r="AF585" t="str">
            <v>m2/un.</v>
          </cell>
          <cell r="AG585" t="str">
            <v>|</v>
          </cell>
          <cell r="AH585">
            <v>22</v>
          </cell>
          <cell r="AI585" t="str">
            <v>|</v>
          </cell>
          <cell r="AJ585">
            <v>0</v>
          </cell>
          <cell r="AK585" t="str">
            <v>|</v>
          </cell>
          <cell r="AL585">
            <v>0.6</v>
          </cell>
          <cell r="AM585" t="str">
            <v>|</v>
          </cell>
          <cell r="AN585">
            <v>0</v>
          </cell>
          <cell r="AO585" t="str">
            <v>|</v>
          </cell>
          <cell r="AQ585" t="str">
            <v>|</v>
          </cell>
        </row>
        <row r="586">
          <cell r="A586" t="str">
            <v>|</v>
          </cell>
          <cell r="B586" t="str">
            <v>41</v>
          </cell>
          <cell r="C586" t="str">
            <v>|</v>
          </cell>
          <cell r="E586" t="str">
            <v>|</v>
          </cell>
          <cell r="G586" t="str">
            <v>|</v>
          </cell>
          <cell r="H586">
            <v>0</v>
          </cell>
          <cell r="I586" t="str">
            <v>|</v>
          </cell>
          <cell r="K586" t="str">
            <v>|</v>
          </cell>
          <cell r="L586">
            <v>0</v>
          </cell>
          <cell r="M586" t="str">
            <v>|</v>
          </cell>
          <cell r="O586" t="str">
            <v>|</v>
          </cell>
          <cell r="Q586" t="str">
            <v>|</v>
          </cell>
          <cell r="S586" t="str">
            <v>|</v>
          </cell>
          <cell r="U586" t="str">
            <v>|</v>
          </cell>
          <cell r="AA586" t="str">
            <v>|</v>
          </cell>
          <cell r="AB586" t="str">
            <v>41</v>
          </cell>
          <cell r="AC586" t="str">
            <v>|</v>
          </cell>
          <cell r="AD586" t="str">
            <v xml:space="preserve">     BICO DE JATO</v>
          </cell>
          <cell r="AE586" t="str">
            <v>|</v>
          </cell>
          <cell r="AF586" t="str">
            <v>m2/un.</v>
          </cell>
          <cell r="AG586" t="str">
            <v>|</v>
          </cell>
          <cell r="AH586">
            <v>2700</v>
          </cell>
          <cell r="AI586" t="str">
            <v>|</v>
          </cell>
          <cell r="AJ586">
            <v>0</v>
          </cell>
          <cell r="AK586" t="str">
            <v>|</v>
          </cell>
          <cell r="AL586">
            <v>200</v>
          </cell>
          <cell r="AM586" t="str">
            <v>|</v>
          </cell>
          <cell r="AN586">
            <v>0</v>
          </cell>
          <cell r="AO586" t="str">
            <v>|</v>
          </cell>
          <cell r="AQ586" t="str">
            <v>|</v>
          </cell>
        </row>
        <row r="587">
          <cell r="A587" t="str">
            <v>|</v>
          </cell>
          <cell r="B587" t="str">
            <v>42</v>
          </cell>
          <cell r="C587" t="str">
            <v>|</v>
          </cell>
          <cell r="E587" t="str">
            <v>|</v>
          </cell>
          <cell r="G587" t="str">
            <v>|</v>
          </cell>
          <cell r="H587">
            <v>0</v>
          </cell>
          <cell r="I587" t="str">
            <v>|</v>
          </cell>
          <cell r="K587" t="str">
            <v>|</v>
          </cell>
          <cell r="L587">
            <v>0</v>
          </cell>
          <cell r="M587" t="str">
            <v>|</v>
          </cell>
          <cell r="O587" t="str">
            <v>|</v>
          </cell>
          <cell r="Q587" t="str">
            <v>|</v>
          </cell>
          <cell r="S587" t="str">
            <v>|</v>
          </cell>
          <cell r="U587" t="str">
            <v>|</v>
          </cell>
          <cell r="AA587" t="str">
            <v>|</v>
          </cell>
          <cell r="AB587" t="str">
            <v>42</v>
          </cell>
          <cell r="AC587" t="str">
            <v>|</v>
          </cell>
          <cell r="AD587" t="str">
            <v>-----------------------------</v>
          </cell>
          <cell r="AE587" t="str">
            <v>-</v>
          </cell>
          <cell r="AF587" t="str">
            <v>------</v>
          </cell>
          <cell r="AG587" t="str">
            <v>-</v>
          </cell>
          <cell r="AH587" t="str">
            <v>--------------</v>
          </cell>
          <cell r="AI587" t="str">
            <v>-</v>
          </cell>
          <cell r="AJ587" t="str">
            <v>--------------</v>
          </cell>
          <cell r="AK587" t="str">
            <v>-</v>
          </cell>
          <cell r="AL587" t="str">
            <v>--------------</v>
          </cell>
          <cell r="AM587" t="str">
            <v>-</v>
          </cell>
          <cell r="AN587" t="str">
            <v>-</v>
          </cell>
          <cell r="AO587" t="str">
            <v>-</v>
          </cell>
          <cell r="AP587" t="str">
            <v>-</v>
          </cell>
          <cell r="AQ587" t="str">
            <v>|</v>
          </cell>
        </row>
        <row r="588">
          <cell r="A588" t="str">
            <v>|</v>
          </cell>
          <cell r="B588" t="str">
            <v>43</v>
          </cell>
          <cell r="C588" t="str">
            <v>|</v>
          </cell>
          <cell r="E588" t="str">
            <v>|</v>
          </cell>
          <cell r="G588" t="str">
            <v>|</v>
          </cell>
          <cell r="H588">
            <v>0</v>
          </cell>
          <cell r="I588" t="str">
            <v>|</v>
          </cell>
          <cell r="K588" t="str">
            <v>|</v>
          </cell>
          <cell r="L588">
            <v>0</v>
          </cell>
          <cell r="M588" t="str">
            <v>|</v>
          </cell>
          <cell r="O588" t="str">
            <v>|</v>
          </cell>
          <cell r="Q588" t="str">
            <v>|</v>
          </cell>
          <cell r="S588" t="str">
            <v>|</v>
          </cell>
          <cell r="U588" t="str">
            <v>|</v>
          </cell>
          <cell r="AA588" t="str">
            <v>|</v>
          </cell>
          <cell r="AB588" t="str">
            <v>43</v>
          </cell>
          <cell r="AC588" t="str">
            <v>|</v>
          </cell>
          <cell r="AD588" t="str">
            <v>EQUIPAMENTOS/FERRAMENTAL :</v>
          </cell>
          <cell r="AE588" t="str">
            <v>|</v>
          </cell>
          <cell r="AG588" t="str">
            <v>|</v>
          </cell>
          <cell r="AI588" t="str">
            <v>|</v>
          </cell>
          <cell r="AK588" t="str">
            <v>|</v>
          </cell>
          <cell r="AM588" t="str">
            <v>|</v>
          </cell>
          <cell r="AO588" t="str">
            <v>|</v>
          </cell>
          <cell r="AP588">
            <v>0</v>
          </cell>
          <cell r="AQ588" t="str">
            <v>|</v>
          </cell>
        </row>
        <row r="589">
          <cell r="A589" t="str">
            <v>|</v>
          </cell>
          <cell r="B589" t="str">
            <v>44</v>
          </cell>
          <cell r="C589" t="str">
            <v>|</v>
          </cell>
          <cell r="E589" t="str">
            <v>|</v>
          </cell>
          <cell r="G589" t="str">
            <v>|</v>
          </cell>
          <cell r="H589">
            <v>0</v>
          </cell>
          <cell r="I589" t="str">
            <v>|</v>
          </cell>
          <cell r="K589" t="str">
            <v>|</v>
          </cell>
          <cell r="L589">
            <v>0</v>
          </cell>
          <cell r="M589" t="str">
            <v>|</v>
          </cell>
          <cell r="O589" t="str">
            <v>|</v>
          </cell>
          <cell r="Q589" t="str">
            <v>|</v>
          </cell>
          <cell r="S589" t="str">
            <v>|</v>
          </cell>
          <cell r="U589" t="str">
            <v>|</v>
          </cell>
          <cell r="AA589" t="str">
            <v>|</v>
          </cell>
          <cell r="AB589" t="str">
            <v>44</v>
          </cell>
          <cell r="AC589" t="str">
            <v>|</v>
          </cell>
          <cell r="AD589" t="str">
            <v xml:space="preserve">     MAQUINA JATO DUPLO</v>
          </cell>
          <cell r="AE589" t="str">
            <v>|</v>
          </cell>
          <cell r="AF589" t="str">
            <v>un/mes</v>
          </cell>
          <cell r="AG589" t="str">
            <v>|</v>
          </cell>
          <cell r="AH589">
            <v>0</v>
          </cell>
          <cell r="AI589" t="str">
            <v>|</v>
          </cell>
          <cell r="AJ589">
            <v>200</v>
          </cell>
          <cell r="AK589" t="str">
            <v>|</v>
          </cell>
          <cell r="AL589">
            <v>0</v>
          </cell>
          <cell r="AM589" t="str">
            <v>|</v>
          </cell>
          <cell r="AN589">
            <v>0</v>
          </cell>
          <cell r="AO589" t="str">
            <v>|</v>
          </cell>
          <cell r="AP589" t="str">
            <v>-</v>
          </cell>
          <cell r="AQ589" t="str">
            <v>|</v>
          </cell>
        </row>
        <row r="590">
          <cell r="A590" t="str">
            <v>|</v>
          </cell>
          <cell r="B590" t="str">
            <v>45</v>
          </cell>
          <cell r="C590" t="str">
            <v>|</v>
          </cell>
          <cell r="E590" t="str">
            <v>|</v>
          </cell>
          <cell r="G590" t="str">
            <v>|</v>
          </cell>
          <cell r="H590">
            <v>0</v>
          </cell>
          <cell r="I590" t="str">
            <v>|</v>
          </cell>
          <cell r="K590" t="str">
            <v>|</v>
          </cell>
          <cell r="L590">
            <v>0</v>
          </cell>
          <cell r="M590" t="str">
            <v>|</v>
          </cell>
          <cell r="O590" t="str">
            <v>|</v>
          </cell>
          <cell r="Q590" t="str">
            <v>|</v>
          </cell>
          <cell r="S590" t="str">
            <v>|</v>
          </cell>
          <cell r="U590" t="str">
            <v>|</v>
          </cell>
          <cell r="AA590" t="str">
            <v>|</v>
          </cell>
          <cell r="AB590" t="str">
            <v>45</v>
          </cell>
          <cell r="AC590" t="str">
            <v>|</v>
          </cell>
          <cell r="AD590" t="str">
            <v xml:space="preserve">     FILTRO DE LINHA</v>
          </cell>
          <cell r="AE590" t="str">
            <v>|</v>
          </cell>
          <cell r="AF590" t="str">
            <v>un/mes</v>
          </cell>
          <cell r="AG590" t="str">
            <v>|</v>
          </cell>
          <cell r="AH590">
            <v>0</v>
          </cell>
          <cell r="AI590" t="str">
            <v>|</v>
          </cell>
          <cell r="AJ590">
            <v>40</v>
          </cell>
          <cell r="AK590" t="str">
            <v>|</v>
          </cell>
          <cell r="AL590">
            <v>0</v>
          </cell>
          <cell r="AM590" t="str">
            <v>|</v>
          </cell>
          <cell r="AN590">
            <v>0</v>
          </cell>
          <cell r="AO590" t="str">
            <v>|</v>
          </cell>
          <cell r="AQ590" t="str">
            <v>|</v>
          </cell>
        </row>
        <row r="591">
          <cell r="A591" t="str">
            <v>|</v>
          </cell>
          <cell r="B591" t="str">
            <v>46</v>
          </cell>
          <cell r="C591" t="str">
            <v>|</v>
          </cell>
          <cell r="E591" t="str">
            <v>|</v>
          </cell>
          <cell r="G591" t="str">
            <v>|</v>
          </cell>
          <cell r="H591">
            <v>0</v>
          </cell>
          <cell r="I591" t="str">
            <v>|</v>
          </cell>
          <cell r="K591" t="str">
            <v>|</v>
          </cell>
          <cell r="L591">
            <v>0</v>
          </cell>
          <cell r="M591" t="str">
            <v>|</v>
          </cell>
          <cell r="O591" t="str">
            <v>|</v>
          </cell>
          <cell r="Q591" t="str">
            <v>|</v>
          </cell>
          <cell r="S591" t="str">
            <v>|</v>
          </cell>
          <cell r="U591" t="str">
            <v>|</v>
          </cell>
          <cell r="AA591" t="str">
            <v>|</v>
          </cell>
          <cell r="AB591" t="str">
            <v>46</v>
          </cell>
          <cell r="AC591" t="str">
            <v>|</v>
          </cell>
          <cell r="AE591" t="str">
            <v>|</v>
          </cell>
          <cell r="AG591" t="str">
            <v>|</v>
          </cell>
          <cell r="AI591" t="str">
            <v>|</v>
          </cell>
          <cell r="AK591" t="str">
            <v>|</v>
          </cell>
          <cell r="AL591">
            <v>0</v>
          </cell>
          <cell r="AM591" t="str">
            <v>|</v>
          </cell>
          <cell r="AN591">
            <v>0</v>
          </cell>
          <cell r="AO591" t="str">
            <v>|</v>
          </cell>
          <cell r="AQ591" t="str">
            <v>|</v>
          </cell>
        </row>
        <row r="592">
          <cell r="A592" t="str">
            <v>|</v>
          </cell>
          <cell r="B592" t="str">
            <v>47</v>
          </cell>
          <cell r="C592" t="str">
            <v>|</v>
          </cell>
          <cell r="E592" t="str">
            <v>|</v>
          </cell>
          <cell r="G592" t="str">
            <v>|</v>
          </cell>
          <cell r="H592">
            <v>0</v>
          </cell>
          <cell r="I592" t="str">
            <v>|</v>
          </cell>
          <cell r="K592" t="str">
            <v>|</v>
          </cell>
          <cell r="L592">
            <v>0</v>
          </cell>
          <cell r="M592" t="str">
            <v>|</v>
          </cell>
          <cell r="O592" t="str">
            <v>|</v>
          </cell>
          <cell r="Q592" t="str">
            <v>|</v>
          </cell>
          <cell r="S592" t="str">
            <v>|</v>
          </cell>
          <cell r="U592" t="str">
            <v>|</v>
          </cell>
          <cell r="AA592" t="str">
            <v>|</v>
          </cell>
          <cell r="AB592" t="str">
            <v>47</v>
          </cell>
          <cell r="AC592" t="str">
            <v>|</v>
          </cell>
          <cell r="AE592" t="str">
            <v>|</v>
          </cell>
          <cell r="AG592" t="str">
            <v>|</v>
          </cell>
          <cell r="AI592" t="str">
            <v>|</v>
          </cell>
          <cell r="AK592" t="str">
            <v>|</v>
          </cell>
          <cell r="AL592">
            <v>0</v>
          </cell>
          <cell r="AM592" t="str">
            <v>|</v>
          </cell>
          <cell r="AN592">
            <v>0</v>
          </cell>
          <cell r="AO592" t="str">
            <v>|</v>
          </cell>
          <cell r="AQ592" t="str">
            <v>|</v>
          </cell>
        </row>
        <row r="593">
          <cell r="A593" t="str">
            <v>|</v>
          </cell>
          <cell r="B593" t="str">
            <v>----</v>
          </cell>
          <cell r="C593" t="str">
            <v>-</v>
          </cell>
          <cell r="D593" t="str">
            <v>-----------------------------</v>
          </cell>
          <cell r="E593" t="str">
            <v>-</v>
          </cell>
          <cell r="F593" t="str">
            <v>-</v>
          </cell>
          <cell r="G593" t="str">
            <v>-</v>
          </cell>
          <cell r="H593" t="str">
            <v>--------------</v>
          </cell>
          <cell r="I593" t="str">
            <v>-</v>
          </cell>
          <cell r="J593" t="str">
            <v>--------------</v>
          </cell>
          <cell r="K593" t="str">
            <v>--------------</v>
          </cell>
          <cell r="L593" t="str">
            <v>--------------</v>
          </cell>
          <cell r="M593" t="str">
            <v>-</v>
          </cell>
          <cell r="N593" t="str">
            <v>--------------</v>
          </cell>
          <cell r="O593" t="str">
            <v>--------------</v>
          </cell>
          <cell r="P593" t="str">
            <v>------------</v>
          </cell>
          <cell r="Q593" t="str">
            <v>-</v>
          </cell>
          <cell r="R593" t="str">
            <v>--------------</v>
          </cell>
          <cell r="S593" t="str">
            <v>-</v>
          </cell>
          <cell r="T593" t="str">
            <v>--------------</v>
          </cell>
          <cell r="U593" t="str">
            <v>|</v>
          </cell>
          <cell r="AA593" t="str">
            <v>|</v>
          </cell>
          <cell r="AB593" t="str">
            <v>48</v>
          </cell>
          <cell r="AC593" t="str">
            <v>|</v>
          </cell>
          <cell r="AE593" t="str">
            <v>|</v>
          </cell>
          <cell r="AG593" t="str">
            <v>|</v>
          </cell>
          <cell r="AI593" t="str">
            <v>|</v>
          </cell>
          <cell r="AK593" t="str">
            <v>|</v>
          </cell>
          <cell r="AL593">
            <v>0</v>
          </cell>
          <cell r="AM593" t="str">
            <v>|</v>
          </cell>
          <cell r="AN593">
            <v>0</v>
          </cell>
          <cell r="AO593" t="str">
            <v>|</v>
          </cell>
          <cell r="AQ593" t="str">
            <v>|</v>
          </cell>
        </row>
        <row r="594">
          <cell r="A594" t="str">
            <v>|</v>
          </cell>
          <cell r="C594" t="str">
            <v>|</v>
          </cell>
          <cell r="D594" t="str">
            <v>TOTAL FOLHA</v>
          </cell>
          <cell r="L594">
            <v>73343.333333333343</v>
          </cell>
          <cell r="U594" t="str">
            <v>|</v>
          </cell>
          <cell r="AA594" t="str">
            <v>|</v>
          </cell>
          <cell r="AB594" t="str">
            <v>49</v>
          </cell>
          <cell r="AC594" t="str">
            <v>|</v>
          </cell>
          <cell r="AE594" t="str">
            <v>|</v>
          </cell>
          <cell r="AG594" t="str">
            <v>|</v>
          </cell>
          <cell r="AI594" t="str">
            <v>|</v>
          </cell>
          <cell r="AK594" t="str">
            <v>|</v>
          </cell>
          <cell r="AL594">
            <v>0</v>
          </cell>
          <cell r="AM594" t="str">
            <v>|</v>
          </cell>
          <cell r="AN594">
            <v>0</v>
          </cell>
          <cell r="AO594" t="str">
            <v>|</v>
          </cell>
          <cell r="AQ594" t="str">
            <v>|</v>
          </cell>
        </row>
        <row r="595">
          <cell r="A595" t="str">
            <v>|</v>
          </cell>
          <cell r="C595" t="str">
            <v>|</v>
          </cell>
          <cell r="U595" t="str">
            <v>|</v>
          </cell>
          <cell r="AA595" t="str">
            <v>|</v>
          </cell>
          <cell r="AB595" t="str">
            <v>50</v>
          </cell>
          <cell r="AC595" t="str">
            <v>|</v>
          </cell>
          <cell r="AE595" t="str">
            <v>|</v>
          </cell>
          <cell r="AG595" t="str">
            <v>|</v>
          </cell>
          <cell r="AI595" t="str">
            <v>|</v>
          </cell>
          <cell r="AK595" t="str">
            <v>|</v>
          </cell>
          <cell r="AL595">
            <v>0</v>
          </cell>
          <cell r="AM595" t="str">
            <v>|</v>
          </cell>
          <cell r="AN595">
            <v>0</v>
          </cell>
          <cell r="AO595" t="str">
            <v>|</v>
          </cell>
          <cell r="AQ595" t="str">
            <v>|</v>
          </cell>
        </row>
        <row r="596">
          <cell r="A596" t="str">
            <v>|</v>
          </cell>
          <cell r="C596" t="str">
            <v>|</v>
          </cell>
          <cell r="U596" t="str">
            <v>|</v>
          </cell>
          <cell r="AA596" t="str">
            <v>|</v>
          </cell>
          <cell r="AB596" t="str">
            <v>51</v>
          </cell>
          <cell r="AC596" t="str">
            <v>|</v>
          </cell>
          <cell r="AE596" t="str">
            <v>|</v>
          </cell>
          <cell r="AG596" t="str">
            <v>|</v>
          </cell>
          <cell r="AI596" t="str">
            <v>|</v>
          </cell>
          <cell r="AK596" t="str">
            <v>|</v>
          </cell>
          <cell r="AL596">
            <v>0</v>
          </cell>
          <cell r="AM596" t="str">
            <v>|</v>
          </cell>
          <cell r="AN596">
            <v>0</v>
          </cell>
          <cell r="AO596" t="str">
            <v>|</v>
          </cell>
          <cell r="AQ596" t="str">
            <v>|</v>
          </cell>
        </row>
        <row r="597">
          <cell r="A597" t="str">
            <v>|</v>
          </cell>
          <cell r="B597" t="str">
            <v>----</v>
          </cell>
          <cell r="C597" t="str">
            <v>-</v>
          </cell>
          <cell r="D597" t="str">
            <v>-----------------------------</v>
          </cell>
          <cell r="E597" t="str">
            <v>-</v>
          </cell>
          <cell r="F597" t="str">
            <v>-</v>
          </cell>
          <cell r="G597" t="str">
            <v>-</v>
          </cell>
          <cell r="H597" t="str">
            <v>--------------</v>
          </cell>
          <cell r="I597" t="str">
            <v>-</v>
          </cell>
          <cell r="J597" t="str">
            <v>--------------</v>
          </cell>
          <cell r="K597" t="str">
            <v>--------------</v>
          </cell>
          <cell r="L597" t="str">
            <v>--------------</v>
          </cell>
          <cell r="M597" t="str">
            <v>-</v>
          </cell>
          <cell r="N597" t="str">
            <v>--------------</v>
          </cell>
          <cell r="O597" t="str">
            <v>--------------</v>
          </cell>
          <cell r="P597" t="str">
            <v>------------</v>
          </cell>
          <cell r="Q597" t="str">
            <v>-</v>
          </cell>
          <cell r="R597" t="str">
            <v>--------------</v>
          </cell>
          <cell r="S597" t="str">
            <v>-</v>
          </cell>
          <cell r="T597" t="str">
            <v>--------------</v>
          </cell>
          <cell r="U597" t="str">
            <v>|</v>
          </cell>
          <cell r="AA597" t="str">
            <v>|</v>
          </cell>
          <cell r="AB597" t="str">
            <v>52</v>
          </cell>
          <cell r="AC597" t="str">
            <v>|</v>
          </cell>
          <cell r="AD597" t="str">
            <v>-----------------------------</v>
          </cell>
          <cell r="AE597" t="str">
            <v>-</v>
          </cell>
          <cell r="AF597" t="str">
            <v>------</v>
          </cell>
          <cell r="AG597" t="str">
            <v>-</v>
          </cell>
          <cell r="AH597" t="str">
            <v>--------------</v>
          </cell>
          <cell r="AI597" t="str">
            <v>-</v>
          </cell>
          <cell r="AJ597" t="str">
            <v>--------------</v>
          </cell>
          <cell r="AK597" t="str">
            <v>--------------</v>
          </cell>
          <cell r="AL597" t="str">
            <v>--------------</v>
          </cell>
          <cell r="AM597" t="str">
            <v>-</v>
          </cell>
          <cell r="AN597" t="str">
            <v>-</v>
          </cell>
          <cell r="AO597" t="str">
            <v>-</v>
          </cell>
          <cell r="AP597" t="str">
            <v>-</v>
          </cell>
          <cell r="AQ597" t="str">
            <v>|</v>
          </cell>
        </row>
        <row r="598">
          <cell r="A598" t="str">
            <v>|</v>
          </cell>
          <cell r="U598" t="str">
            <v>|</v>
          </cell>
          <cell r="AA598" t="str">
            <v>|</v>
          </cell>
          <cell r="AB598" t="str">
            <v>53</v>
          </cell>
          <cell r="AC598" t="str">
            <v>|</v>
          </cell>
          <cell r="AM598" t="str">
            <v>TOTAL DA FOLHA</v>
          </cell>
          <cell r="AO598" t="str">
            <v>|</v>
          </cell>
          <cell r="AP598">
            <v>0</v>
          </cell>
          <cell r="AQ598" t="str">
            <v>|</v>
          </cell>
        </row>
        <row r="599">
          <cell r="A599" t="str">
            <v>*</v>
          </cell>
          <cell r="B599" t="str">
            <v>====</v>
          </cell>
          <cell r="C599" t="str">
            <v>=</v>
          </cell>
          <cell r="D599" t="str">
            <v>=============================</v>
          </cell>
          <cell r="E599" t="str">
            <v>=</v>
          </cell>
          <cell r="F599" t="str">
            <v>=</v>
          </cell>
          <cell r="G599" t="str">
            <v>=</v>
          </cell>
          <cell r="H599" t="str">
            <v>==============</v>
          </cell>
          <cell r="I599" t="str">
            <v>=</v>
          </cell>
          <cell r="J599" t="str">
            <v>==============</v>
          </cell>
          <cell r="K599" t="str">
            <v>==============</v>
          </cell>
          <cell r="L599" t="str">
            <v>==============</v>
          </cell>
          <cell r="M599" t="str">
            <v>=</v>
          </cell>
          <cell r="N599" t="str">
            <v>==============</v>
          </cell>
          <cell r="O599" t="str">
            <v>==============</v>
          </cell>
          <cell r="P599" t="str">
            <v>============</v>
          </cell>
          <cell r="Q599" t="str">
            <v>=</v>
          </cell>
          <cell r="R599" t="str">
            <v>==============</v>
          </cell>
          <cell r="S599" t="str">
            <v>=</v>
          </cell>
          <cell r="T599" t="str">
            <v>==============</v>
          </cell>
          <cell r="U599" t="str">
            <v>*</v>
          </cell>
          <cell r="AA599" t="str">
            <v>*</v>
          </cell>
          <cell r="AB599" t="str">
            <v>====</v>
          </cell>
          <cell r="AC599" t="str">
            <v>=</v>
          </cell>
          <cell r="AD599" t="str">
            <v>=============================</v>
          </cell>
          <cell r="AE599" t="str">
            <v>=</v>
          </cell>
          <cell r="AF599" t="str">
            <v>======</v>
          </cell>
          <cell r="AG599" t="str">
            <v>=</v>
          </cell>
          <cell r="AH599" t="str">
            <v>==============</v>
          </cell>
          <cell r="AI599" t="str">
            <v>=</v>
          </cell>
          <cell r="AJ599" t="str">
            <v>==============</v>
          </cell>
          <cell r="AK599" t="str">
            <v>==============</v>
          </cell>
          <cell r="AL599" t="str">
            <v>==============</v>
          </cell>
          <cell r="AM599" t="str">
            <v>=</v>
          </cell>
          <cell r="AN599" t="str">
            <v>==============</v>
          </cell>
          <cell r="AO599" t="str">
            <v>=</v>
          </cell>
          <cell r="AP599" t="str">
            <v>=</v>
          </cell>
          <cell r="AQ599" t="str">
            <v>*</v>
          </cell>
        </row>
        <row r="601">
          <cell r="A601" t="str">
            <v>MATERIAIS DE APLICACAO - Pintura</v>
          </cell>
          <cell r="F601" t="str">
            <v>OBRA:</v>
          </cell>
          <cell r="H601" t="str">
            <v>ELÉTRICA DB 1</v>
          </cell>
          <cell r="J601" t="str">
            <v xml:space="preserve">    PROPOSTA :</v>
          </cell>
          <cell r="L601" t="str">
            <v>CODERN - REFORMA ELÉTRICA DB 1</v>
          </cell>
          <cell r="R601">
            <v>39197</v>
          </cell>
          <cell r="T601" t="str">
            <v>folha nr. 10</v>
          </cell>
          <cell r="AA601" t="str">
            <v xml:space="preserve">FOLHA DE CUSTOS UNITARIOS BASICOS </v>
          </cell>
          <cell r="AF601" t="str">
            <v>OBRA:</v>
          </cell>
          <cell r="AH601" t="str">
            <v>ELÉTRICA DB 1</v>
          </cell>
          <cell r="AK601" t="str">
            <v>PROPOSTA :</v>
          </cell>
          <cell r="AM601" t="str">
            <v>CODERN - REFORMA ELÉTRICA DB 1</v>
          </cell>
        </row>
        <row r="602">
          <cell r="A602" t="str">
            <v>*</v>
          </cell>
          <cell r="B602" t="str">
            <v>====</v>
          </cell>
          <cell r="C602" t="str">
            <v>=</v>
          </cell>
          <cell r="D602" t="str">
            <v>=============================</v>
          </cell>
          <cell r="E602" t="str">
            <v>=</v>
          </cell>
          <cell r="F602" t="str">
            <v>=</v>
          </cell>
          <cell r="G602" t="str">
            <v>=</v>
          </cell>
          <cell r="H602" t="str">
            <v>==============</v>
          </cell>
          <cell r="I602" t="str">
            <v>=</v>
          </cell>
          <cell r="J602" t="str">
            <v>==============</v>
          </cell>
          <cell r="K602" t="str">
            <v>=</v>
          </cell>
          <cell r="L602" t="str">
            <v>==============</v>
          </cell>
          <cell r="M602" t="str">
            <v>=</v>
          </cell>
          <cell r="N602" t="str">
            <v>==============</v>
          </cell>
          <cell r="O602" t="str">
            <v>=</v>
          </cell>
          <cell r="P602" t="str">
            <v>============</v>
          </cell>
          <cell r="Q602" t="str">
            <v>=</v>
          </cell>
          <cell r="R602" t="str">
            <v>==============</v>
          </cell>
          <cell r="S602" t="str">
            <v>=</v>
          </cell>
          <cell r="T602" t="str">
            <v>==============</v>
          </cell>
          <cell r="U602" t="str">
            <v>*</v>
          </cell>
          <cell r="AA602" t="str">
            <v>*</v>
          </cell>
          <cell r="AB602" t="str">
            <v>====</v>
          </cell>
          <cell r="AC602" t="str">
            <v>=</v>
          </cell>
          <cell r="AD602" t="str">
            <v>=============================</v>
          </cell>
          <cell r="AE602" t="str">
            <v>=</v>
          </cell>
          <cell r="AF602" t="str">
            <v>======</v>
          </cell>
          <cell r="AG602" t="str">
            <v>=</v>
          </cell>
          <cell r="AH602" t="str">
            <v>==============</v>
          </cell>
          <cell r="AI602" t="str">
            <v>=</v>
          </cell>
          <cell r="AJ602" t="str">
            <v>==============</v>
          </cell>
          <cell r="AK602" t="str">
            <v>=</v>
          </cell>
          <cell r="AL602" t="str">
            <v>==============</v>
          </cell>
          <cell r="AM602" t="str">
            <v>=</v>
          </cell>
          <cell r="AN602" t="str">
            <v>==============</v>
          </cell>
          <cell r="AO602" t="str">
            <v>=</v>
          </cell>
          <cell r="AP602" t="str">
            <v>=</v>
          </cell>
          <cell r="AQ602" t="str">
            <v>*</v>
          </cell>
        </row>
        <row r="603">
          <cell r="A603" t="str">
            <v>|</v>
          </cell>
          <cell r="C603" t="str">
            <v>|</v>
          </cell>
          <cell r="E603" t="str">
            <v>|</v>
          </cell>
          <cell r="F603" t="str">
            <v>NORMA</v>
          </cell>
          <cell r="G603" t="str">
            <v>|</v>
          </cell>
          <cell r="I603" t="str">
            <v>|</v>
          </cell>
          <cell r="J603" t="str">
            <v>AREA</v>
          </cell>
          <cell r="K603" t="str">
            <v>|</v>
          </cell>
          <cell r="L603" t="str">
            <v>RENDIMENTO</v>
          </cell>
          <cell r="M603" t="str">
            <v>|</v>
          </cell>
          <cell r="O603" t="str">
            <v>|</v>
          </cell>
          <cell r="P603" t="str">
            <v>%</v>
          </cell>
          <cell r="Q603" t="str">
            <v>|</v>
          </cell>
          <cell r="R603" t="str">
            <v>PRECO UNITARIO</v>
          </cell>
          <cell r="S603" t="str">
            <v>|</v>
          </cell>
          <cell r="T603" t="str">
            <v>PRECO TOTAL</v>
          </cell>
          <cell r="U603" t="str">
            <v>|</v>
          </cell>
          <cell r="AA603" t="str">
            <v>|</v>
          </cell>
          <cell r="AB603" t="str">
            <v>SERVICO : JATO COM AREIA SECA SA 3</v>
          </cell>
          <cell r="AG603" t="str">
            <v>|</v>
          </cell>
          <cell r="AH603" t="str">
            <v>PROD.(m2/hr)</v>
          </cell>
          <cell r="AI603" t="str">
            <v>=</v>
          </cell>
          <cell r="AJ603">
            <v>8</v>
          </cell>
          <cell r="AM603" t="str">
            <v>|</v>
          </cell>
          <cell r="AN603" t="str">
            <v>PRAZO (meses)</v>
          </cell>
          <cell r="AO603" t="str">
            <v>=</v>
          </cell>
          <cell r="AP603">
            <v>0</v>
          </cell>
          <cell r="AQ603" t="str">
            <v>|</v>
          </cell>
        </row>
        <row r="604">
          <cell r="A604" t="str">
            <v>|</v>
          </cell>
          <cell r="B604" t="str">
            <v>ITEM</v>
          </cell>
          <cell r="C604" t="str">
            <v>|</v>
          </cell>
          <cell r="D604" t="str">
            <v>DESCRICAO TIPO TINTA</v>
          </cell>
          <cell r="E604" t="str">
            <v>|</v>
          </cell>
          <cell r="F604" t="str">
            <v>PETROBR.</v>
          </cell>
          <cell r="G604" t="str">
            <v>|</v>
          </cell>
          <cell r="H604" t="str">
            <v>MICRA/DEMAO</v>
          </cell>
          <cell r="I604" t="str">
            <v>|</v>
          </cell>
          <cell r="J604" t="str">
            <v>(m2)</v>
          </cell>
          <cell r="K604" t="str">
            <v>|</v>
          </cell>
          <cell r="L604" t="str">
            <v>(m2 / litro)</v>
          </cell>
          <cell r="M604" t="str">
            <v>|</v>
          </cell>
          <cell r="N604" t="str">
            <v>TOTAL LITROS</v>
          </cell>
          <cell r="O604" t="str">
            <v>|</v>
          </cell>
          <cell r="P604" t="str">
            <v>Solv.</v>
          </cell>
          <cell r="Q604" t="str">
            <v>|</v>
          </cell>
          <cell r="R604" t="str">
            <v>(R$ /LT)</v>
          </cell>
          <cell r="S604" t="str">
            <v>|</v>
          </cell>
          <cell r="T604" t="str">
            <v>(R$)</v>
          </cell>
          <cell r="U604" t="str">
            <v>|</v>
          </cell>
          <cell r="AA604" t="str">
            <v>|</v>
          </cell>
          <cell r="AB604" t="str">
            <v>----</v>
          </cell>
          <cell r="AC604" t="str">
            <v>-</v>
          </cell>
          <cell r="AD604" t="str">
            <v>-----------------------------</v>
          </cell>
          <cell r="AE604" t="str">
            <v>-</v>
          </cell>
          <cell r="AF604" t="str">
            <v>------</v>
          </cell>
          <cell r="AG604" t="str">
            <v>-</v>
          </cell>
          <cell r="AH604" t="str">
            <v>--------------</v>
          </cell>
          <cell r="AI604" t="str">
            <v>-</v>
          </cell>
          <cell r="AJ604" t="str">
            <v>--------------</v>
          </cell>
          <cell r="AK604" t="str">
            <v>-</v>
          </cell>
          <cell r="AL604" t="str">
            <v>--------------</v>
          </cell>
          <cell r="AM604" t="str">
            <v>-</v>
          </cell>
          <cell r="AN604" t="str">
            <v>-</v>
          </cell>
          <cell r="AO604" t="str">
            <v>-</v>
          </cell>
          <cell r="AP604" t="str">
            <v>-</v>
          </cell>
          <cell r="AQ604" t="str">
            <v>|</v>
          </cell>
        </row>
        <row r="605">
          <cell r="A605" t="str">
            <v>|</v>
          </cell>
          <cell r="B605" t="str">
            <v>----</v>
          </cell>
          <cell r="C605" t="str">
            <v>-</v>
          </cell>
          <cell r="D605" t="str">
            <v>-----------------------------</v>
          </cell>
          <cell r="E605" t="str">
            <v>-</v>
          </cell>
          <cell r="F605" t="str">
            <v>-</v>
          </cell>
          <cell r="G605" t="str">
            <v>-</v>
          </cell>
          <cell r="H605" t="str">
            <v>--------------</v>
          </cell>
          <cell r="I605" t="str">
            <v>-</v>
          </cell>
          <cell r="J605" t="str">
            <v>--------------</v>
          </cell>
          <cell r="K605" t="str">
            <v>-</v>
          </cell>
          <cell r="L605" t="str">
            <v>--------------</v>
          </cell>
          <cell r="M605" t="str">
            <v>-</v>
          </cell>
          <cell r="N605" t="str">
            <v>--------------</v>
          </cell>
          <cell r="O605" t="str">
            <v>-</v>
          </cell>
          <cell r="P605" t="str">
            <v>------------</v>
          </cell>
          <cell r="Q605" t="str">
            <v>-</v>
          </cell>
          <cell r="R605" t="str">
            <v>--------------</v>
          </cell>
          <cell r="S605" t="str">
            <v>-</v>
          </cell>
          <cell r="T605" t="str">
            <v>--------------</v>
          </cell>
          <cell r="U605" t="str">
            <v>|</v>
          </cell>
          <cell r="AA605" t="str">
            <v>|</v>
          </cell>
          <cell r="AC605" t="str">
            <v>|</v>
          </cell>
          <cell r="AE605" t="str">
            <v>|</v>
          </cell>
          <cell r="AG605" t="str">
            <v>|</v>
          </cell>
          <cell r="AI605" t="str">
            <v>|</v>
          </cell>
          <cell r="AJ605" t="str">
            <v>UNITARIO</v>
          </cell>
          <cell r="AK605" t="str">
            <v>|</v>
          </cell>
          <cell r="AM605" t="str">
            <v>|</v>
          </cell>
          <cell r="AN605" t="str">
            <v>R$</v>
          </cell>
          <cell r="AO605" t="str">
            <v>|</v>
          </cell>
          <cell r="AP605" t="str">
            <v>R$ TOTAL</v>
          </cell>
          <cell r="AQ605" t="str">
            <v>|</v>
          </cell>
        </row>
        <row r="606">
          <cell r="A606" t="str">
            <v>|</v>
          </cell>
          <cell r="B606" t="str">
            <v>01</v>
          </cell>
          <cell r="C606" t="str">
            <v>|</v>
          </cell>
          <cell r="D606" t="str">
            <v>SILICATO INORG. ZINCO</v>
          </cell>
          <cell r="E606" t="str">
            <v>|</v>
          </cell>
          <cell r="F606" t="str">
            <v>N-1194</v>
          </cell>
          <cell r="G606" t="str">
            <v>|</v>
          </cell>
          <cell r="H606">
            <v>50</v>
          </cell>
          <cell r="I606" t="str">
            <v>|</v>
          </cell>
          <cell r="J606">
            <v>0</v>
          </cell>
          <cell r="K606" t="str">
            <v>|</v>
          </cell>
          <cell r="L606">
            <v>5.28</v>
          </cell>
          <cell r="M606" t="str">
            <v>|</v>
          </cell>
          <cell r="N606">
            <v>0</v>
          </cell>
          <cell r="O606" t="str">
            <v>|</v>
          </cell>
          <cell r="Q606" t="str">
            <v>|</v>
          </cell>
          <cell r="R606">
            <v>14.471355555555556</v>
          </cell>
          <cell r="S606" t="str">
            <v>|</v>
          </cell>
          <cell r="T606">
            <v>0</v>
          </cell>
          <cell r="U606" t="str">
            <v>|</v>
          </cell>
          <cell r="AA606" t="str">
            <v>|</v>
          </cell>
          <cell r="AB606" t="str">
            <v>ITEM</v>
          </cell>
          <cell r="AC606" t="str">
            <v>|</v>
          </cell>
          <cell r="AD606" t="str">
            <v>DESCRICAO</v>
          </cell>
          <cell r="AE606" t="str">
            <v>|</v>
          </cell>
          <cell r="AF606" t="str">
            <v xml:space="preserve"> UNID.</v>
          </cell>
          <cell r="AG606" t="str">
            <v>|</v>
          </cell>
          <cell r="AH606" t="str">
            <v>QUANTIDADE</v>
          </cell>
          <cell r="AI606" t="str">
            <v>|</v>
          </cell>
          <cell r="AJ606" t="str">
            <v>R$ / UN.</v>
          </cell>
          <cell r="AK606" t="str">
            <v>|</v>
          </cell>
          <cell r="AL606" t="str">
            <v>MESES</v>
          </cell>
          <cell r="AM606" t="str">
            <v>|</v>
          </cell>
          <cell r="AN606" t="str">
            <v>TOTAL</v>
          </cell>
          <cell r="AO606" t="str">
            <v>|</v>
          </cell>
          <cell r="AP606" t="str">
            <v>ITEM</v>
          </cell>
          <cell r="AQ606" t="str">
            <v>|</v>
          </cell>
        </row>
        <row r="607">
          <cell r="A607" t="str">
            <v>|</v>
          </cell>
          <cell r="B607" t="str">
            <v>02</v>
          </cell>
          <cell r="C607" t="str">
            <v>|</v>
          </cell>
          <cell r="D607" t="str">
            <v>EPOXI ALTA ESPESSURA</v>
          </cell>
          <cell r="E607" t="str">
            <v>|</v>
          </cell>
          <cell r="F607" t="str">
            <v>N-1195</v>
          </cell>
          <cell r="G607" t="str">
            <v>|</v>
          </cell>
          <cell r="H607">
            <v>120</v>
          </cell>
          <cell r="I607" t="str">
            <v>|</v>
          </cell>
          <cell r="J607">
            <v>0</v>
          </cell>
          <cell r="K607" t="str">
            <v>|</v>
          </cell>
          <cell r="L607">
            <v>3.5</v>
          </cell>
          <cell r="M607" t="str">
            <v>|</v>
          </cell>
          <cell r="N607">
            <v>0</v>
          </cell>
          <cell r="O607" t="str">
            <v>|</v>
          </cell>
          <cell r="P607">
            <v>0.05</v>
          </cell>
          <cell r="Q607" t="str">
            <v>|</v>
          </cell>
          <cell r="R607">
            <v>8.875</v>
          </cell>
          <cell r="S607" t="str">
            <v>|</v>
          </cell>
          <cell r="T607">
            <v>0</v>
          </cell>
          <cell r="U607" t="str">
            <v>|</v>
          </cell>
          <cell r="AA607" t="str">
            <v>|</v>
          </cell>
          <cell r="AB607" t="str">
            <v>----</v>
          </cell>
          <cell r="AC607" t="str">
            <v>-</v>
          </cell>
          <cell r="AD607" t="str">
            <v>-----------------------------</v>
          </cell>
          <cell r="AE607" t="str">
            <v>-</v>
          </cell>
          <cell r="AF607" t="str">
            <v>------</v>
          </cell>
          <cell r="AG607" t="str">
            <v>-</v>
          </cell>
          <cell r="AH607" t="str">
            <v>--------------</v>
          </cell>
          <cell r="AI607" t="str">
            <v>-</v>
          </cell>
          <cell r="AJ607" t="str">
            <v>--------------</v>
          </cell>
          <cell r="AK607" t="str">
            <v>-</v>
          </cell>
          <cell r="AL607" t="str">
            <v>--------------</v>
          </cell>
          <cell r="AM607" t="str">
            <v>-</v>
          </cell>
          <cell r="AN607" t="str">
            <v>--------------</v>
          </cell>
          <cell r="AO607" t="str">
            <v>-</v>
          </cell>
          <cell r="AP607" t="str">
            <v>-</v>
          </cell>
          <cell r="AQ607" t="str">
            <v>|</v>
          </cell>
        </row>
        <row r="608">
          <cell r="A608" t="str">
            <v>|</v>
          </cell>
          <cell r="B608" t="str">
            <v>03</v>
          </cell>
          <cell r="C608" t="str">
            <v>|</v>
          </cell>
          <cell r="D608" t="str">
            <v>EPOXI S/ SOLV. POLIAMINA</v>
          </cell>
          <cell r="E608" t="str">
            <v>|</v>
          </cell>
          <cell r="F608" t="str">
            <v>N-1196</v>
          </cell>
          <cell r="G608" t="str">
            <v>|</v>
          </cell>
          <cell r="H608">
            <v>200</v>
          </cell>
          <cell r="I608" t="str">
            <v>|</v>
          </cell>
          <cell r="J608">
            <v>0</v>
          </cell>
          <cell r="K608" t="str">
            <v>|</v>
          </cell>
          <cell r="L608">
            <v>3.3249999999999997</v>
          </cell>
          <cell r="M608" t="str">
            <v>|</v>
          </cell>
          <cell r="N608">
            <v>0</v>
          </cell>
          <cell r="O608" t="str">
            <v>|</v>
          </cell>
          <cell r="P608">
            <v>0.05</v>
          </cell>
          <cell r="Q608" t="str">
            <v>|</v>
          </cell>
          <cell r="R608">
            <v>11.336111111111112</v>
          </cell>
          <cell r="S608" t="str">
            <v>|</v>
          </cell>
          <cell r="T608">
            <v>0</v>
          </cell>
          <cell r="U608" t="str">
            <v>|</v>
          </cell>
          <cell r="AA608" t="str">
            <v>|</v>
          </cell>
          <cell r="AB608" t="str">
            <v>01</v>
          </cell>
          <cell r="AC608" t="str">
            <v>|</v>
          </cell>
          <cell r="AD608" t="str">
            <v>MAO DE OBRA DIRETA:</v>
          </cell>
          <cell r="AE608" t="str">
            <v>|</v>
          </cell>
          <cell r="AG608" t="str">
            <v>|</v>
          </cell>
          <cell r="AI608" t="str">
            <v>|</v>
          </cell>
          <cell r="AK608" t="str">
            <v>|</v>
          </cell>
          <cell r="AM608" t="str">
            <v>|</v>
          </cell>
          <cell r="AO608" t="str">
            <v>|</v>
          </cell>
          <cell r="AP608">
            <v>0</v>
          </cell>
          <cell r="AQ608" t="str">
            <v>|</v>
          </cell>
        </row>
        <row r="609">
          <cell r="A609" t="str">
            <v>|</v>
          </cell>
          <cell r="B609" t="str">
            <v>04</v>
          </cell>
          <cell r="C609" t="str">
            <v>|</v>
          </cell>
          <cell r="D609" t="str">
            <v>ACRILICA BCO/AM/PR/AZ/VD</v>
          </cell>
          <cell r="E609" t="str">
            <v>|</v>
          </cell>
          <cell r="F609" t="str">
            <v>N-1197</v>
          </cell>
          <cell r="G609" t="str">
            <v>|</v>
          </cell>
          <cell r="H609">
            <v>20</v>
          </cell>
          <cell r="I609" t="str">
            <v>|</v>
          </cell>
          <cell r="J609">
            <v>0</v>
          </cell>
          <cell r="K609" t="str">
            <v>|</v>
          </cell>
          <cell r="L609">
            <v>10.5</v>
          </cell>
          <cell r="M609" t="str">
            <v>|</v>
          </cell>
          <cell r="N609">
            <v>0</v>
          </cell>
          <cell r="O609" t="str">
            <v>|</v>
          </cell>
          <cell r="P609">
            <v>7.0000000000000007E-2</v>
          </cell>
          <cell r="Q609" t="str">
            <v>|</v>
          </cell>
          <cell r="R609">
            <v>5.927777777777778</v>
          </cell>
          <cell r="S609" t="str">
            <v>|</v>
          </cell>
          <cell r="T609">
            <v>0</v>
          </cell>
          <cell r="U609" t="str">
            <v>|</v>
          </cell>
          <cell r="AA609" t="str">
            <v>|</v>
          </cell>
          <cell r="AB609" t="str">
            <v>02</v>
          </cell>
          <cell r="AC609" t="str">
            <v>|</v>
          </cell>
          <cell r="AD609" t="str">
            <v xml:space="preserve">CHEFE DE EQUIPE   </v>
          </cell>
          <cell r="AE609" t="str">
            <v>|</v>
          </cell>
          <cell r="AF609" t="str">
            <v>H/mes</v>
          </cell>
          <cell r="AG609" t="str">
            <v>|</v>
          </cell>
          <cell r="AH609">
            <v>0</v>
          </cell>
          <cell r="AI609" t="str">
            <v>|</v>
          </cell>
          <cell r="AJ609">
            <v>1540</v>
          </cell>
          <cell r="AK609" t="str">
            <v>|</v>
          </cell>
          <cell r="AL609">
            <v>0</v>
          </cell>
          <cell r="AM609" t="str">
            <v>|</v>
          </cell>
          <cell r="AN609">
            <v>0</v>
          </cell>
          <cell r="AO609" t="str">
            <v>|</v>
          </cell>
          <cell r="AP609" t="str">
            <v>-</v>
          </cell>
          <cell r="AQ609" t="str">
            <v>|</v>
          </cell>
        </row>
        <row r="610">
          <cell r="A610" t="str">
            <v>|</v>
          </cell>
          <cell r="B610" t="str">
            <v>05</v>
          </cell>
          <cell r="C610" t="str">
            <v>|</v>
          </cell>
          <cell r="D610" t="str">
            <v>EPOXI PARA ACABAMENTO</v>
          </cell>
          <cell r="E610" t="str">
            <v>|</v>
          </cell>
          <cell r="F610" t="str">
            <v>N-1198</v>
          </cell>
          <cell r="G610" t="str">
            <v>|</v>
          </cell>
          <cell r="H610">
            <v>30</v>
          </cell>
          <cell r="I610" t="str">
            <v>|</v>
          </cell>
          <cell r="J610">
            <v>0</v>
          </cell>
          <cell r="K610" t="str">
            <v>|</v>
          </cell>
          <cell r="L610">
            <v>9.3333333333333321</v>
          </cell>
          <cell r="M610" t="str">
            <v>|</v>
          </cell>
          <cell r="N610">
            <v>0</v>
          </cell>
          <cell r="O610" t="str">
            <v>|</v>
          </cell>
          <cell r="P610">
            <v>0.05</v>
          </cell>
          <cell r="Q610" t="str">
            <v>|</v>
          </cell>
          <cell r="R610">
            <v>7.9944444444444445</v>
          </cell>
          <cell r="S610" t="str">
            <v>|</v>
          </cell>
          <cell r="T610">
            <v>0</v>
          </cell>
          <cell r="U610" t="str">
            <v>|</v>
          </cell>
          <cell r="AA610" t="str">
            <v>|</v>
          </cell>
          <cell r="AB610" t="str">
            <v>03</v>
          </cell>
          <cell r="AC610" t="str">
            <v>|</v>
          </cell>
          <cell r="AD610" t="str">
            <v xml:space="preserve">          JATISTA</v>
          </cell>
          <cell r="AE610" t="str">
            <v>|</v>
          </cell>
          <cell r="AF610" t="str">
            <v>H/mes</v>
          </cell>
          <cell r="AG610" t="str">
            <v>|</v>
          </cell>
          <cell r="AH610">
            <v>0</v>
          </cell>
          <cell r="AI610" t="str">
            <v>|</v>
          </cell>
          <cell r="AJ610">
            <v>418</v>
          </cell>
          <cell r="AK610" t="str">
            <v>|</v>
          </cell>
          <cell r="AL610">
            <v>0</v>
          </cell>
          <cell r="AM610" t="str">
            <v>|</v>
          </cell>
          <cell r="AN610">
            <v>0</v>
          </cell>
          <cell r="AO610" t="str">
            <v>|</v>
          </cell>
          <cell r="AQ610" t="str">
            <v>|</v>
          </cell>
        </row>
        <row r="611">
          <cell r="A611" t="str">
            <v>|</v>
          </cell>
          <cell r="B611" t="str">
            <v>06</v>
          </cell>
          <cell r="C611" t="str">
            <v>|</v>
          </cell>
          <cell r="D611" t="str">
            <v>ANTIINCRUSTANTE (OX. CUPROSO)</v>
          </cell>
          <cell r="E611" t="str">
            <v>|</v>
          </cell>
          <cell r="F611" t="str">
            <v>N-1199</v>
          </cell>
          <cell r="G611" t="str">
            <v>|</v>
          </cell>
          <cell r="H611">
            <v>50</v>
          </cell>
          <cell r="I611" t="str">
            <v>|</v>
          </cell>
          <cell r="J611">
            <v>0</v>
          </cell>
          <cell r="K611" t="str">
            <v>|</v>
          </cell>
          <cell r="L611">
            <v>8.4</v>
          </cell>
          <cell r="M611" t="str">
            <v>|</v>
          </cell>
          <cell r="N611">
            <v>0</v>
          </cell>
          <cell r="O611" t="str">
            <v>|</v>
          </cell>
          <cell r="P611">
            <v>0.05</v>
          </cell>
          <cell r="Q611" t="str">
            <v>|</v>
          </cell>
          <cell r="R611">
            <v>15.180000000000001</v>
          </cell>
          <cell r="S611" t="str">
            <v>|</v>
          </cell>
          <cell r="T611">
            <v>0</v>
          </cell>
          <cell r="U611" t="str">
            <v>|</v>
          </cell>
          <cell r="AA611" t="str">
            <v>|</v>
          </cell>
          <cell r="AB611" t="str">
            <v>04</v>
          </cell>
          <cell r="AC611" t="str">
            <v>|</v>
          </cell>
          <cell r="AD611" t="str">
            <v xml:space="preserve">          OPERADOR JATO</v>
          </cell>
          <cell r="AE611" t="str">
            <v>|</v>
          </cell>
          <cell r="AF611" t="str">
            <v>H/mes</v>
          </cell>
          <cell r="AG611" t="str">
            <v>|</v>
          </cell>
          <cell r="AH611">
            <v>0</v>
          </cell>
          <cell r="AI611" t="str">
            <v>|</v>
          </cell>
          <cell r="AJ611">
            <v>347.6</v>
          </cell>
          <cell r="AK611" t="str">
            <v>|</v>
          </cell>
          <cell r="AL611">
            <v>0</v>
          </cell>
          <cell r="AM611" t="str">
            <v>|</v>
          </cell>
          <cell r="AN611">
            <v>0</v>
          </cell>
          <cell r="AO611" t="str">
            <v>|</v>
          </cell>
          <cell r="AQ611" t="str">
            <v>|</v>
          </cell>
        </row>
        <row r="612">
          <cell r="A612" t="str">
            <v>|</v>
          </cell>
          <cell r="B612" t="str">
            <v>07</v>
          </cell>
          <cell r="C612" t="str">
            <v>|</v>
          </cell>
          <cell r="D612" t="str">
            <v>EPOXI OXIDO DE FERRO</v>
          </cell>
          <cell r="E612" t="str">
            <v>|</v>
          </cell>
          <cell r="F612" t="str">
            <v>N-1202</v>
          </cell>
          <cell r="G612" t="str">
            <v>|</v>
          </cell>
          <cell r="H612">
            <v>35</v>
          </cell>
          <cell r="I612" t="str">
            <v>|</v>
          </cell>
          <cell r="J612">
            <v>0</v>
          </cell>
          <cell r="K612" t="str">
            <v>|</v>
          </cell>
          <cell r="L612">
            <v>5.9999999999999991</v>
          </cell>
          <cell r="M612" t="str">
            <v>|</v>
          </cell>
          <cell r="N612">
            <v>0</v>
          </cell>
          <cell r="O612" t="str">
            <v>|</v>
          </cell>
          <cell r="P612">
            <v>0.05</v>
          </cell>
          <cell r="Q612" t="str">
            <v>|</v>
          </cell>
          <cell r="R612">
            <v>5.8915388888888902</v>
          </cell>
          <cell r="S612" t="str">
            <v>|</v>
          </cell>
          <cell r="T612">
            <v>0</v>
          </cell>
          <cell r="U612" t="str">
            <v>|</v>
          </cell>
          <cell r="AA612" t="str">
            <v>|</v>
          </cell>
          <cell r="AB612" t="str">
            <v>05</v>
          </cell>
          <cell r="AC612" t="str">
            <v>|</v>
          </cell>
          <cell r="AD612" t="str">
            <v xml:space="preserve">          AJUDANTE</v>
          </cell>
          <cell r="AE612" t="str">
            <v>|</v>
          </cell>
          <cell r="AF612" t="str">
            <v>H/mes</v>
          </cell>
          <cell r="AG612" t="str">
            <v>|</v>
          </cell>
          <cell r="AH612">
            <v>0</v>
          </cell>
          <cell r="AI612" t="str">
            <v>|</v>
          </cell>
          <cell r="AJ612">
            <v>550</v>
          </cell>
          <cell r="AK612" t="str">
            <v>|</v>
          </cell>
          <cell r="AL612">
            <v>0</v>
          </cell>
          <cell r="AM612" t="str">
            <v>|</v>
          </cell>
          <cell r="AN612">
            <v>0</v>
          </cell>
          <cell r="AO612" t="str">
            <v>|</v>
          </cell>
          <cell r="AQ612" t="str">
            <v>|</v>
          </cell>
        </row>
        <row r="613">
          <cell r="A613" t="str">
            <v>|</v>
          </cell>
          <cell r="B613" t="str">
            <v>08</v>
          </cell>
          <cell r="C613" t="str">
            <v>|</v>
          </cell>
          <cell r="D613" t="str">
            <v>ESMALTE ALCATRAO DE HULHA</v>
          </cell>
          <cell r="E613" t="str">
            <v>|</v>
          </cell>
          <cell r="F613" t="str">
            <v>N-1207</v>
          </cell>
          <cell r="G613" t="str">
            <v>|</v>
          </cell>
          <cell r="I613" t="str">
            <v>|</v>
          </cell>
          <cell r="J613">
            <v>0</v>
          </cell>
          <cell r="K613" t="str">
            <v>|</v>
          </cell>
          <cell r="M613" t="str">
            <v>|</v>
          </cell>
          <cell r="N613">
            <v>0</v>
          </cell>
          <cell r="O613" t="str">
            <v>|</v>
          </cell>
          <cell r="Q613" t="str">
            <v>|</v>
          </cell>
          <cell r="S613" t="str">
            <v>|</v>
          </cell>
          <cell r="T613">
            <v>0</v>
          </cell>
          <cell r="U613" t="str">
            <v>|</v>
          </cell>
          <cell r="AA613" t="str">
            <v>|</v>
          </cell>
          <cell r="AB613" t="str">
            <v>06</v>
          </cell>
          <cell r="AC613" t="str">
            <v>|</v>
          </cell>
          <cell r="AE613" t="str">
            <v>|</v>
          </cell>
          <cell r="AF613" t="str">
            <v>-</v>
          </cell>
          <cell r="AG613" t="str">
            <v>-</v>
          </cell>
          <cell r="AH613" t="str">
            <v>-</v>
          </cell>
          <cell r="AI613" t="str">
            <v>|</v>
          </cell>
          <cell r="AK613" t="str">
            <v>|</v>
          </cell>
          <cell r="AM613" t="str">
            <v>|</v>
          </cell>
          <cell r="AO613" t="str">
            <v>|</v>
          </cell>
          <cell r="AQ613" t="str">
            <v>|</v>
          </cell>
        </row>
        <row r="614">
          <cell r="A614" t="str">
            <v>|</v>
          </cell>
          <cell r="B614" t="str">
            <v>09</v>
          </cell>
          <cell r="C614" t="str">
            <v>|</v>
          </cell>
          <cell r="D614" t="str">
            <v>EPOXI ZARCAO OX. FE. ALTA ESP.</v>
          </cell>
          <cell r="E614" t="str">
            <v>|</v>
          </cell>
          <cell r="F614" t="str">
            <v>N-1211</v>
          </cell>
          <cell r="G614" t="str">
            <v>|</v>
          </cell>
          <cell r="H614">
            <v>120</v>
          </cell>
          <cell r="I614" t="str">
            <v>|</v>
          </cell>
          <cell r="J614">
            <v>0</v>
          </cell>
          <cell r="K614" t="str">
            <v>|</v>
          </cell>
          <cell r="L614">
            <v>3</v>
          </cell>
          <cell r="M614" t="str">
            <v>|</v>
          </cell>
          <cell r="N614">
            <v>0</v>
          </cell>
          <cell r="O614" t="str">
            <v>|</v>
          </cell>
          <cell r="P614">
            <v>0.05</v>
          </cell>
          <cell r="Q614" t="str">
            <v>|</v>
          </cell>
          <cell r="R614">
            <v>7.0769722222222233</v>
          </cell>
          <cell r="S614" t="str">
            <v>|</v>
          </cell>
          <cell r="T614">
            <v>0</v>
          </cell>
          <cell r="U614" t="str">
            <v>|</v>
          </cell>
          <cell r="AA614" t="str">
            <v>|</v>
          </cell>
          <cell r="AB614" t="str">
            <v>07</v>
          </cell>
          <cell r="AC614" t="str">
            <v>|</v>
          </cell>
          <cell r="AD614" t="str">
            <v xml:space="preserve">                    TOTAL M.O.D.</v>
          </cell>
          <cell r="AG614" t="str">
            <v>|</v>
          </cell>
          <cell r="AH614">
            <v>0</v>
          </cell>
          <cell r="AI614" t="str">
            <v>|</v>
          </cell>
          <cell r="AK614" t="str">
            <v>|</v>
          </cell>
          <cell r="AM614" t="str">
            <v>|</v>
          </cell>
          <cell r="AO614" t="str">
            <v>|</v>
          </cell>
          <cell r="AQ614" t="str">
            <v>|</v>
          </cell>
        </row>
        <row r="615">
          <cell r="A615" t="str">
            <v>|</v>
          </cell>
          <cell r="B615" t="str">
            <v>10</v>
          </cell>
          <cell r="C615" t="str">
            <v>|</v>
          </cell>
          <cell r="D615" t="str">
            <v>ZARCAO ALQUIDICO</v>
          </cell>
          <cell r="E615" t="str">
            <v>|</v>
          </cell>
          <cell r="F615" t="str">
            <v>N-1228I</v>
          </cell>
          <cell r="G615" t="str">
            <v>|</v>
          </cell>
          <cell r="H615">
            <v>35</v>
          </cell>
          <cell r="I615" t="str">
            <v>|</v>
          </cell>
          <cell r="J615">
            <v>0</v>
          </cell>
          <cell r="K615" t="str">
            <v>|</v>
          </cell>
          <cell r="L615">
            <v>10.285714285714285</v>
          </cell>
          <cell r="M615" t="str">
            <v>|</v>
          </cell>
          <cell r="N615">
            <v>0</v>
          </cell>
          <cell r="O615" t="str">
            <v>|</v>
          </cell>
          <cell r="P615">
            <v>7.0000000000000007E-2</v>
          </cell>
          <cell r="Q615" t="str">
            <v>|</v>
          </cell>
          <cell r="R615">
            <v>10.572222222222223</v>
          </cell>
          <cell r="S615" t="str">
            <v>|</v>
          </cell>
          <cell r="T615">
            <v>0</v>
          </cell>
          <cell r="U615" t="str">
            <v>|</v>
          </cell>
          <cell r="AA615" t="str">
            <v>|</v>
          </cell>
          <cell r="AB615" t="str">
            <v>08</v>
          </cell>
          <cell r="AC615" t="str">
            <v>|</v>
          </cell>
          <cell r="AD615" t="str">
            <v>-----------------------------</v>
          </cell>
          <cell r="AE615" t="str">
            <v>-</v>
          </cell>
          <cell r="AF615" t="str">
            <v>------</v>
          </cell>
          <cell r="AG615" t="str">
            <v>-</v>
          </cell>
          <cell r="AH615" t="str">
            <v>--------------</v>
          </cell>
          <cell r="AI615" t="str">
            <v>-</v>
          </cell>
          <cell r="AJ615" t="str">
            <v>--------------</v>
          </cell>
          <cell r="AK615" t="str">
            <v>-</v>
          </cell>
          <cell r="AL615" t="str">
            <v>--------------</v>
          </cell>
          <cell r="AM615" t="str">
            <v>-</v>
          </cell>
          <cell r="AN615" t="str">
            <v>-</v>
          </cell>
          <cell r="AO615" t="str">
            <v>-</v>
          </cell>
          <cell r="AP615" t="str">
            <v>-</v>
          </cell>
          <cell r="AQ615" t="str">
            <v>|</v>
          </cell>
        </row>
        <row r="616">
          <cell r="A616" t="str">
            <v>|</v>
          </cell>
          <cell r="B616" t="str">
            <v>11</v>
          </cell>
          <cell r="C616" t="str">
            <v>|</v>
          </cell>
          <cell r="D616" t="str">
            <v>ZARCAO ALQUIDICO</v>
          </cell>
          <cell r="E616" t="str">
            <v>|</v>
          </cell>
          <cell r="F616" t="str">
            <v>N-1228II</v>
          </cell>
          <cell r="G616" t="str">
            <v>|</v>
          </cell>
          <cell r="H616">
            <v>30</v>
          </cell>
          <cell r="I616" t="str">
            <v>|</v>
          </cell>
          <cell r="J616">
            <v>0</v>
          </cell>
          <cell r="K616" t="str">
            <v>|</v>
          </cell>
          <cell r="L616">
            <v>9.7999999999999989</v>
          </cell>
          <cell r="M616" t="str">
            <v>|</v>
          </cell>
          <cell r="N616">
            <v>0</v>
          </cell>
          <cell r="O616" t="str">
            <v>|</v>
          </cell>
          <cell r="P616">
            <v>7.0000000000000007E-2</v>
          </cell>
          <cell r="Q616" t="str">
            <v>|</v>
          </cell>
          <cell r="R616">
            <v>10.572222222222223</v>
          </cell>
          <cell r="S616" t="str">
            <v>|</v>
          </cell>
          <cell r="T616">
            <v>0</v>
          </cell>
          <cell r="U616" t="str">
            <v>|</v>
          </cell>
          <cell r="AA616" t="str">
            <v>|</v>
          </cell>
          <cell r="AB616" t="str">
            <v>11</v>
          </cell>
          <cell r="AC616" t="str">
            <v>|</v>
          </cell>
          <cell r="AD616" t="str">
            <v>E.P.I'S :</v>
          </cell>
          <cell r="AE616" t="str">
            <v>|</v>
          </cell>
          <cell r="AG616" t="str">
            <v>|</v>
          </cell>
          <cell r="AH616" t="str">
            <v>DURAB.(meses)</v>
          </cell>
          <cell r="AI616" t="str">
            <v>|</v>
          </cell>
          <cell r="AJ616" t="str">
            <v>QTDADE</v>
          </cell>
          <cell r="AK616" t="str">
            <v>|</v>
          </cell>
          <cell r="AL616" t="str">
            <v>R$/UN</v>
          </cell>
          <cell r="AM616" t="str">
            <v>|</v>
          </cell>
          <cell r="AO616" t="str">
            <v>|</v>
          </cell>
          <cell r="AP616">
            <v>0</v>
          </cell>
          <cell r="AQ616" t="str">
            <v>|</v>
          </cell>
        </row>
        <row r="617">
          <cell r="A617" t="str">
            <v>|</v>
          </cell>
          <cell r="B617" t="str">
            <v>12</v>
          </cell>
          <cell r="C617" t="str">
            <v>|</v>
          </cell>
          <cell r="D617" t="str">
            <v>ESMALTE SINTETICO SEMIBRILHO</v>
          </cell>
          <cell r="E617" t="str">
            <v>|</v>
          </cell>
          <cell r="F617" t="str">
            <v>N-1232</v>
          </cell>
          <cell r="G617" t="str">
            <v>|</v>
          </cell>
          <cell r="H617">
            <v>25</v>
          </cell>
          <cell r="I617" t="str">
            <v>|</v>
          </cell>
          <cell r="J617">
            <v>0</v>
          </cell>
          <cell r="K617" t="str">
            <v>|</v>
          </cell>
          <cell r="L617">
            <v>11.2</v>
          </cell>
          <cell r="M617" t="str">
            <v>|</v>
          </cell>
          <cell r="N617">
            <v>0</v>
          </cell>
          <cell r="O617" t="str">
            <v>|</v>
          </cell>
          <cell r="P617">
            <v>7.0000000000000007E-2</v>
          </cell>
          <cell r="Q617" t="str">
            <v>|</v>
          </cell>
          <cell r="R617">
            <v>4.8583333333333325</v>
          </cell>
          <cell r="S617" t="str">
            <v>|</v>
          </cell>
          <cell r="T617">
            <v>0</v>
          </cell>
          <cell r="U617" t="str">
            <v>|</v>
          </cell>
          <cell r="AA617" t="str">
            <v>|</v>
          </cell>
          <cell r="AB617" t="str">
            <v>12</v>
          </cell>
          <cell r="AC617" t="str">
            <v>|</v>
          </cell>
          <cell r="AE617" t="str">
            <v>|</v>
          </cell>
          <cell r="AG617" t="str">
            <v>|</v>
          </cell>
          <cell r="AH617" t="str">
            <v>--------------</v>
          </cell>
          <cell r="AI617" t="str">
            <v>|</v>
          </cell>
          <cell r="AJ617" t="str">
            <v>-</v>
          </cell>
          <cell r="AK617" t="str">
            <v>|</v>
          </cell>
          <cell r="AL617" t="str">
            <v>-</v>
          </cell>
          <cell r="AM617" t="str">
            <v>|</v>
          </cell>
          <cell r="AO617" t="str">
            <v>|</v>
          </cell>
          <cell r="AP617" t="str">
            <v>-</v>
          </cell>
          <cell r="AQ617" t="str">
            <v>|</v>
          </cell>
        </row>
        <row r="618">
          <cell r="A618" t="str">
            <v>|</v>
          </cell>
          <cell r="B618" t="str">
            <v>13</v>
          </cell>
          <cell r="C618" t="str">
            <v>|</v>
          </cell>
          <cell r="D618" t="str">
            <v>FUNDO SINTETICO</v>
          </cell>
          <cell r="E618" t="str">
            <v>|</v>
          </cell>
          <cell r="F618" t="str">
            <v>N-1233</v>
          </cell>
          <cell r="G618" t="str">
            <v>|</v>
          </cell>
          <cell r="H618">
            <v>30</v>
          </cell>
          <cell r="I618" t="str">
            <v>|</v>
          </cell>
          <cell r="J618">
            <v>0</v>
          </cell>
          <cell r="K618" t="str">
            <v>|</v>
          </cell>
          <cell r="L618">
            <v>12</v>
          </cell>
          <cell r="M618" t="str">
            <v>|</v>
          </cell>
          <cell r="N618">
            <v>0</v>
          </cell>
          <cell r="O618" t="str">
            <v>|</v>
          </cell>
          <cell r="P618">
            <v>7.0000000000000007E-2</v>
          </cell>
          <cell r="Q618" t="str">
            <v>|</v>
          </cell>
          <cell r="R618">
            <v>4.9555000000000007</v>
          </cell>
          <cell r="S618" t="str">
            <v>|</v>
          </cell>
          <cell r="T618">
            <v>0</v>
          </cell>
          <cell r="U618" t="str">
            <v>|</v>
          </cell>
          <cell r="AA618" t="str">
            <v>|</v>
          </cell>
          <cell r="AB618" t="str">
            <v>13</v>
          </cell>
          <cell r="AC618" t="str">
            <v>|</v>
          </cell>
          <cell r="AD618" t="str">
            <v xml:space="preserve">     CAPACETE PROTECAO</v>
          </cell>
          <cell r="AE618" t="str">
            <v>|</v>
          </cell>
          <cell r="AF618" t="str">
            <v>pcs.</v>
          </cell>
          <cell r="AG618" t="str">
            <v>|</v>
          </cell>
          <cell r="AH618">
            <v>6</v>
          </cell>
          <cell r="AI618" t="str">
            <v>|</v>
          </cell>
          <cell r="AJ618">
            <v>0</v>
          </cell>
          <cell r="AK618" t="str">
            <v>|</v>
          </cell>
          <cell r="AL618">
            <v>11</v>
          </cell>
          <cell r="AM618" t="str">
            <v>|</v>
          </cell>
          <cell r="AN618">
            <v>0</v>
          </cell>
          <cell r="AO618" t="str">
            <v>|</v>
          </cell>
          <cell r="AQ618" t="str">
            <v>|</v>
          </cell>
        </row>
        <row r="619">
          <cell r="A619" t="str">
            <v>|</v>
          </cell>
          <cell r="B619" t="str">
            <v>14</v>
          </cell>
          <cell r="C619" t="str">
            <v>|</v>
          </cell>
          <cell r="D619" t="str">
            <v>ALUMINIO FENOLICA 2 COMP.</v>
          </cell>
          <cell r="E619" t="str">
            <v>|</v>
          </cell>
          <cell r="F619" t="str">
            <v>N-1259</v>
          </cell>
          <cell r="G619" t="str">
            <v>|</v>
          </cell>
          <cell r="H619">
            <v>25</v>
          </cell>
          <cell r="I619" t="str">
            <v>|</v>
          </cell>
          <cell r="J619">
            <v>0</v>
          </cell>
          <cell r="K619" t="str">
            <v>|</v>
          </cell>
          <cell r="L619">
            <v>14</v>
          </cell>
          <cell r="M619" t="str">
            <v>|</v>
          </cell>
          <cell r="N619">
            <v>0</v>
          </cell>
          <cell r="O619" t="str">
            <v>|</v>
          </cell>
          <cell r="P619">
            <v>7.0000000000000007E-2</v>
          </cell>
          <cell r="Q619" t="str">
            <v>|</v>
          </cell>
          <cell r="R619">
            <v>9.4888888888888872</v>
          </cell>
          <cell r="S619" t="str">
            <v>|</v>
          </cell>
          <cell r="T619">
            <v>0</v>
          </cell>
          <cell r="U619" t="str">
            <v>|</v>
          </cell>
          <cell r="AA619" t="str">
            <v>|</v>
          </cell>
          <cell r="AB619" t="str">
            <v>14</v>
          </cell>
          <cell r="AC619" t="str">
            <v>|</v>
          </cell>
          <cell r="AD619" t="str">
            <v xml:space="preserve">     MACACAO          </v>
          </cell>
          <cell r="AE619" t="str">
            <v>|</v>
          </cell>
          <cell r="AF619" t="str">
            <v>pcs.</v>
          </cell>
          <cell r="AG619" t="str">
            <v>|</v>
          </cell>
          <cell r="AH619">
            <v>3</v>
          </cell>
          <cell r="AI619" t="str">
            <v>|</v>
          </cell>
          <cell r="AJ619">
            <v>0</v>
          </cell>
          <cell r="AK619" t="str">
            <v>|</v>
          </cell>
          <cell r="AL619">
            <v>42</v>
          </cell>
          <cell r="AM619" t="str">
            <v>|</v>
          </cell>
          <cell r="AN619">
            <v>0</v>
          </cell>
          <cell r="AO619" t="str">
            <v>|</v>
          </cell>
          <cell r="AQ619" t="str">
            <v>|</v>
          </cell>
        </row>
        <row r="620">
          <cell r="A620" t="str">
            <v>|</v>
          </cell>
          <cell r="B620" t="str">
            <v>15</v>
          </cell>
          <cell r="C620" t="str">
            <v>|</v>
          </cell>
          <cell r="D620" t="str">
            <v>CROM. ZINCO+POLIVINILBUTIRAL</v>
          </cell>
          <cell r="E620" t="str">
            <v>|</v>
          </cell>
          <cell r="F620" t="str">
            <v>N-1261</v>
          </cell>
          <cell r="G620" t="str">
            <v>|</v>
          </cell>
          <cell r="H620">
            <v>10</v>
          </cell>
          <cell r="I620" t="str">
            <v>|</v>
          </cell>
          <cell r="J620">
            <v>0</v>
          </cell>
          <cell r="K620" t="str">
            <v>|</v>
          </cell>
          <cell r="L620">
            <v>5.0999999999999996</v>
          </cell>
          <cell r="M620" t="str">
            <v>|</v>
          </cell>
          <cell r="N620">
            <v>0</v>
          </cell>
          <cell r="O620" t="str">
            <v>|</v>
          </cell>
          <cell r="P620">
            <v>0.03</v>
          </cell>
          <cell r="Q620" t="str">
            <v>|</v>
          </cell>
          <cell r="R620">
            <v>5.0194444444444448</v>
          </cell>
          <cell r="S620" t="str">
            <v>|</v>
          </cell>
          <cell r="T620">
            <v>0</v>
          </cell>
          <cell r="U620" t="str">
            <v>|</v>
          </cell>
          <cell r="AA620" t="str">
            <v>|</v>
          </cell>
          <cell r="AB620" t="str">
            <v>15</v>
          </cell>
          <cell r="AC620" t="str">
            <v>|</v>
          </cell>
          <cell r="AD620" t="str">
            <v xml:space="preserve">     BOTA DE SEGURANCA</v>
          </cell>
          <cell r="AE620" t="str">
            <v>|</v>
          </cell>
          <cell r="AF620" t="str">
            <v>pcs.</v>
          </cell>
          <cell r="AG620" t="str">
            <v>|</v>
          </cell>
          <cell r="AH620">
            <v>3</v>
          </cell>
          <cell r="AI620" t="str">
            <v>|</v>
          </cell>
          <cell r="AJ620">
            <v>0</v>
          </cell>
          <cell r="AK620" t="str">
            <v>|</v>
          </cell>
          <cell r="AL620">
            <v>35</v>
          </cell>
          <cell r="AM620" t="str">
            <v>|</v>
          </cell>
          <cell r="AN620">
            <v>0</v>
          </cell>
          <cell r="AO620" t="str">
            <v>|</v>
          </cell>
          <cell r="AQ620" t="str">
            <v>|</v>
          </cell>
        </row>
        <row r="621">
          <cell r="A621" t="str">
            <v>|</v>
          </cell>
          <cell r="B621" t="str">
            <v>16</v>
          </cell>
          <cell r="C621" t="str">
            <v>|</v>
          </cell>
          <cell r="D621" t="str">
            <v xml:space="preserve">EPOX ALCATRAO HULHA POLIAMIDA </v>
          </cell>
          <cell r="E621" t="str">
            <v>|</v>
          </cell>
          <cell r="F621" t="str">
            <v>N-1265</v>
          </cell>
          <cell r="G621" t="str">
            <v>|</v>
          </cell>
          <cell r="H621">
            <v>125</v>
          </cell>
          <cell r="I621" t="str">
            <v>|</v>
          </cell>
          <cell r="J621">
            <v>0</v>
          </cell>
          <cell r="K621" t="str">
            <v>|</v>
          </cell>
          <cell r="L621">
            <v>3.6399999999999997</v>
          </cell>
          <cell r="M621" t="str">
            <v>|</v>
          </cell>
          <cell r="N621">
            <v>0</v>
          </cell>
          <cell r="O621" t="str">
            <v>|</v>
          </cell>
          <cell r="P621">
            <v>0.05</v>
          </cell>
          <cell r="Q621" t="str">
            <v>|</v>
          </cell>
          <cell r="R621">
            <v>7.1111111111111116</v>
          </cell>
          <cell r="S621" t="str">
            <v>|</v>
          </cell>
          <cell r="T621">
            <v>0</v>
          </cell>
          <cell r="U621" t="str">
            <v>|</v>
          </cell>
          <cell r="AA621" t="str">
            <v>|</v>
          </cell>
          <cell r="AB621" t="str">
            <v>16</v>
          </cell>
          <cell r="AC621" t="str">
            <v>|</v>
          </cell>
          <cell r="AD621" t="str">
            <v xml:space="preserve">     OCULOS DE PROTECAO</v>
          </cell>
          <cell r="AE621" t="str">
            <v>|</v>
          </cell>
          <cell r="AF621" t="str">
            <v>pcs.</v>
          </cell>
          <cell r="AG621" t="str">
            <v>|</v>
          </cell>
          <cell r="AH621">
            <v>3</v>
          </cell>
          <cell r="AI621" t="str">
            <v>|</v>
          </cell>
          <cell r="AJ621">
            <v>0</v>
          </cell>
          <cell r="AK621" t="str">
            <v>|</v>
          </cell>
          <cell r="AL621">
            <v>12</v>
          </cell>
          <cell r="AM621" t="str">
            <v>|</v>
          </cell>
          <cell r="AN621">
            <v>0</v>
          </cell>
          <cell r="AO621" t="str">
            <v>|</v>
          </cell>
          <cell r="AQ621" t="str">
            <v>|</v>
          </cell>
        </row>
        <row r="622">
          <cell r="A622" t="str">
            <v>|</v>
          </cell>
          <cell r="B622" t="str">
            <v>17</v>
          </cell>
          <cell r="C622" t="str">
            <v>|</v>
          </cell>
          <cell r="D622" t="str">
            <v>FUNDO EPOXI-PO ZINCO AMIDA</v>
          </cell>
          <cell r="E622" t="str">
            <v>|</v>
          </cell>
          <cell r="F622" t="str">
            <v>N-1277</v>
          </cell>
          <cell r="G622" t="str">
            <v>|</v>
          </cell>
          <cell r="H622">
            <v>60</v>
          </cell>
          <cell r="I622" t="str">
            <v>|</v>
          </cell>
          <cell r="J622">
            <v>0</v>
          </cell>
          <cell r="K622" t="str">
            <v>|</v>
          </cell>
          <cell r="L622">
            <v>5.2</v>
          </cell>
          <cell r="M622" t="str">
            <v>|</v>
          </cell>
          <cell r="N622">
            <v>0</v>
          </cell>
          <cell r="O622" t="str">
            <v>|</v>
          </cell>
          <cell r="P622">
            <v>7.0000000000000007E-2</v>
          </cell>
          <cell r="Q622" t="str">
            <v>|</v>
          </cell>
          <cell r="R622">
            <v>18.610655555555557</v>
          </cell>
          <cell r="S622" t="str">
            <v>|</v>
          </cell>
          <cell r="T622">
            <v>0</v>
          </cell>
          <cell r="U622" t="str">
            <v>|</v>
          </cell>
          <cell r="AA622" t="str">
            <v>|</v>
          </cell>
          <cell r="AB622" t="str">
            <v>17</v>
          </cell>
          <cell r="AC622" t="str">
            <v>|</v>
          </cell>
          <cell r="AD622" t="str">
            <v xml:space="preserve">     CAPACETE JATO C/ BLUSAO</v>
          </cell>
          <cell r="AE622" t="str">
            <v>|</v>
          </cell>
          <cell r="AF622" t="str">
            <v>pcs.</v>
          </cell>
          <cell r="AG622" t="str">
            <v>|</v>
          </cell>
          <cell r="AH622">
            <v>12</v>
          </cell>
          <cell r="AI622" t="str">
            <v>|</v>
          </cell>
          <cell r="AJ622">
            <v>0</v>
          </cell>
          <cell r="AK622" t="str">
            <v>|</v>
          </cell>
          <cell r="AL622">
            <v>98</v>
          </cell>
          <cell r="AM622" t="str">
            <v>|</v>
          </cell>
          <cell r="AN622">
            <v>0</v>
          </cell>
          <cell r="AO622" t="str">
            <v>|</v>
          </cell>
          <cell r="AQ622" t="str">
            <v>|</v>
          </cell>
        </row>
        <row r="623">
          <cell r="A623" t="str">
            <v>|</v>
          </cell>
          <cell r="B623" t="str">
            <v>18</v>
          </cell>
          <cell r="C623" t="str">
            <v>|</v>
          </cell>
          <cell r="D623" t="str">
            <v>BORR.CLORADA ZARCAO -N/SAPON.</v>
          </cell>
          <cell r="E623" t="str">
            <v>|</v>
          </cell>
          <cell r="F623" t="str">
            <v>N-1341</v>
          </cell>
          <cell r="G623" t="str">
            <v>|</v>
          </cell>
          <cell r="H623">
            <v>65</v>
          </cell>
          <cell r="I623" t="str">
            <v>|</v>
          </cell>
          <cell r="J623">
            <v>0</v>
          </cell>
          <cell r="K623" t="str">
            <v>|</v>
          </cell>
          <cell r="L623">
            <v>3.1384615384615384</v>
          </cell>
          <cell r="M623" t="str">
            <v>|</v>
          </cell>
          <cell r="N623">
            <v>0</v>
          </cell>
          <cell r="O623" t="str">
            <v>|</v>
          </cell>
          <cell r="P623">
            <v>7.0000000000000007E-2</v>
          </cell>
          <cell r="Q623" t="str">
            <v>|</v>
          </cell>
          <cell r="R623">
            <v>12.0098</v>
          </cell>
          <cell r="S623" t="str">
            <v>|</v>
          </cell>
          <cell r="T623">
            <v>0</v>
          </cell>
          <cell r="U623" t="str">
            <v>|</v>
          </cell>
          <cell r="AA623" t="str">
            <v>|</v>
          </cell>
          <cell r="AB623" t="str">
            <v>18</v>
          </cell>
          <cell r="AC623" t="str">
            <v>|</v>
          </cell>
          <cell r="AD623" t="str">
            <v xml:space="preserve">     CAPUZ JATISTA</v>
          </cell>
          <cell r="AE623" t="str">
            <v>|</v>
          </cell>
          <cell r="AF623" t="str">
            <v>pcs.</v>
          </cell>
          <cell r="AG623" t="str">
            <v>|</v>
          </cell>
          <cell r="AH623">
            <v>6</v>
          </cell>
          <cell r="AI623" t="str">
            <v>|</v>
          </cell>
          <cell r="AJ623">
            <v>0</v>
          </cell>
          <cell r="AK623" t="str">
            <v>|</v>
          </cell>
          <cell r="AL623">
            <v>9</v>
          </cell>
          <cell r="AM623" t="str">
            <v>|</v>
          </cell>
          <cell r="AN623">
            <v>0</v>
          </cell>
          <cell r="AO623" t="str">
            <v>|</v>
          </cell>
          <cell r="AQ623" t="str">
            <v>|</v>
          </cell>
        </row>
        <row r="624">
          <cell r="A624" t="str">
            <v>|</v>
          </cell>
          <cell r="B624" t="str">
            <v>19</v>
          </cell>
          <cell r="C624" t="str">
            <v>|</v>
          </cell>
          <cell r="D624" t="str">
            <v>ESMALTE POLIURETANO BI-COMP.</v>
          </cell>
          <cell r="E624" t="str">
            <v>|</v>
          </cell>
          <cell r="F624" t="str">
            <v>N-1342</v>
          </cell>
          <cell r="G624" t="str">
            <v>|</v>
          </cell>
          <cell r="H624">
            <v>30</v>
          </cell>
          <cell r="I624" t="str">
            <v>|</v>
          </cell>
          <cell r="J624">
            <v>0</v>
          </cell>
          <cell r="K624" t="str">
            <v>|</v>
          </cell>
          <cell r="L624">
            <v>11.666666666666666</v>
          </cell>
          <cell r="M624" t="str">
            <v>|</v>
          </cell>
          <cell r="N624">
            <v>0</v>
          </cell>
          <cell r="O624" t="str">
            <v>|</v>
          </cell>
          <cell r="P624">
            <v>7.0000000000000007E-2</v>
          </cell>
          <cell r="Q624" t="str">
            <v>|</v>
          </cell>
          <cell r="R624">
            <v>10.766666666666666</v>
          </cell>
          <cell r="S624" t="str">
            <v>|</v>
          </cell>
          <cell r="T624">
            <v>0</v>
          </cell>
          <cell r="U624" t="str">
            <v>|</v>
          </cell>
          <cell r="AA624" t="str">
            <v>|</v>
          </cell>
          <cell r="AB624" t="str">
            <v>19</v>
          </cell>
          <cell r="AC624" t="str">
            <v>|</v>
          </cell>
          <cell r="AD624" t="str">
            <v xml:space="preserve">     MACACAO JATISTA</v>
          </cell>
          <cell r="AE624" t="str">
            <v>|</v>
          </cell>
          <cell r="AF624" t="str">
            <v>pcs.</v>
          </cell>
          <cell r="AG624" t="str">
            <v>|</v>
          </cell>
          <cell r="AH624">
            <v>1</v>
          </cell>
          <cell r="AI624" t="str">
            <v>|</v>
          </cell>
          <cell r="AJ624">
            <v>0</v>
          </cell>
          <cell r="AK624" t="str">
            <v>|</v>
          </cell>
          <cell r="AL624">
            <v>42</v>
          </cell>
          <cell r="AM624" t="str">
            <v>|</v>
          </cell>
          <cell r="AN624">
            <v>0</v>
          </cell>
          <cell r="AO624" t="str">
            <v>|</v>
          </cell>
          <cell r="AQ624" t="str">
            <v>|</v>
          </cell>
        </row>
        <row r="625">
          <cell r="A625" t="str">
            <v>|</v>
          </cell>
          <cell r="B625" t="str">
            <v>20</v>
          </cell>
          <cell r="C625" t="str">
            <v>|</v>
          </cell>
          <cell r="D625" t="str">
            <v>BORR.CLORADA ACABMTO-N/SAPON.</v>
          </cell>
          <cell r="E625" t="str">
            <v>|</v>
          </cell>
          <cell r="F625" t="str">
            <v>N-1343</v>
          </cell>
          <cell r="G625" t="str">
            <v>|</v>
          </cell>
          <cell r="H625">
            <v>35</v>
          </cell>
          <cell r="I625" t="str">
            <v>|</v>
          </cell>
          <cell r="J625">
            <v>0</v>
          </cell>
          <cell r="K625" t="str">
            <v>|</v>
          </cell>
          <cell r="L625">
            <v>5.9999999999999991</v>
          </cell>
          <cell r="M625" t="str">
            <v>|</v>
          </cell>
          <cell r="N625">
            <v>0</v>
          </cell>
          <cell r="O625" t="str">
            <v>|</v>
          </cell>
          <cell r="P625">
            <v>7.0000000000000007E-2</v>
          </cell>
          <cell r="Q625" t="str">
            <v>|</v>
          </cell>
          <cell r="R625">
            <v>10.286711111111114</v>
          </cell>
          <cell r="S625" t="str">
            <v>|</v>
          </cell>
          <cell r="T625">
            <v>0</v>
          </cell>
          <cell r="U625" t="str">
            <v>|</v>
          </cell>
          <cell r="AA625" t="str">
            <v>|</v>
          </cell>
          <cell r="AB625" t="str">
            <v>20</v>
          </cell>
          <cell r="AC625" t="str">
            <v>|</v>
          </cell>
          <cell r="AD625" t="str">
            <v xml:space="preserve">     TORNOZELHEIRA RASPA</v>
          </cell>
          <cell r="AE625" t="str">
            <v>|</v>
          </cell>
          <cell r="AF625" t="str">
            <v>pcs.</v>
          </cell>
          <cell r="AG625" t="str">
            <v>|</v>
          </cell>
          <cell r="AH625">
            <v>1</v>
          </cell>
          <cell r="AI625" t="str">
            <v>|</v>
          </cell>
          <cell r="AJ625">
            <v>0</v>
          </cell>
          <cell r="AK625" t="str">
            <v>|</v>
          </cell>
          <cell r="AL625">
            <v>12</v>
          </cell>
          <cell r="AM625" t="str">
            <v>|</v>
          </cell>
          <cell r="AN625">
            <v>0</v>
          </cell>
          <cell r="AO625" t="str">
            <v>|</v>
          </cell>
          <cell r="AQ625" t="str">
            <v>|</v>
          </cell>
        </row>
        <row r="626">
          <cell r="A626" t="str">
            <v>|</v>
          </cell>
          <cell r="B626" t="str">
            <v>21</v>
          </cell>
          <cell r="C626" t="str">
            <v>|</v>
          </cell>
          <cell r="D626" t="str">
            <v>EPOX ZARCAO OX.FE. POLIAMINA</v>
          </cell>
          <cell r="E626" t="str">
            <v>|</v>
          </cell>
          <cell r="F626" t="str">
            <v>N-1349</v>
          </cell>
          <cell r="G626" t="str">
            <v>|</v>
          </cell>
          <cell r="H626">
            <v>35</v>
          </cell>
          <cell r="I626" t="str">
            <v>|</v>
          </cell>
          <cell r="J626">
            <v>0</v>
          </cell>
          <cell r="K626" t="str">
            <v>|</v>
          </cell>
          <cell r="L626">
            <v>6.5142857142857133</v>
          </cell>
          <cell r="M626" t="str">
            <v>|</v>
          </cell>
          <cell r="N626">
            <v>0</v>
          </cell>
          <cell r="O626" t="str">
            <v>|</v>
          </cell>
          <cell r="P626">
            <v>7.0000000000000007E-2</v>
          </cell>
          <cell r="Q626" t="str">
            <v>|</v>
          </cell>
          <cell r="R626">
            <v>5.5055555555555555</v>
          </cell>
          <cell r="S626" t="str">
            <v>|</v>
          </cell>
          <cell r="T626">
            <v>0</v>
          </cell>
          <cell r="U626" t="str">
            <v>|</v>
          </cell>
          <cell r="AA626" t="str">
            <v>|</v>
          </cell>
          <cell r="AB626" t="str">
            <v>21</v>
          </cell>
          <cell r="AC626" t="str">
            <v>|</v>
          </cell>
          <cell r="AD626" t="str">
            <v xml:space="preserve">     AVENTAL RASPA</v>
          </cell>
          <cell r="AE626" t="str">
            <v>|</v>
          </cell>
          <cell r="AF626" t="str">
            <v>pcs.</v>
          </cell>
          <cell r="AG626" t="str">
            <v>|</v>
          </cell>
          <cell r="AH626">
            <v>3</v>
          </cell>
          <cell r="AI626" t="str">
            <v>|</v>
          </cell>
          <cell r="AJ626">
            <v>0</v>
          </cell>
          <cell r="AK626" t="str">
            <v>|</v>
          </cell>
          <cell r="AL626">
            <v>12</v>
          </cell>
          <cell r="AM626" t="str">
            <v>|</v>
          </cell>
          <cell r="AN626">
            <v>0</v>
          </cell>
          <cell r="AO626" t="str">
            <v>|</v>
          </cell>
          <cell r="AQ626" t="str">
            <v>|</v>
          </cell>
        </row>
        <row r="627">
          <cell r="A627" t="str">
            <v>|</v>
          </cell>
          <cell r="B627" t="str">
            <v>22</v>
          </cell>
          <cell r="C627" t="str">
            <v>|</v>
          </cell>
          <cell r="D627" t="str">
            <v>INDICADORA ALTA TEMPERATURA</v>
          </cell>
          <cell r="E627" t="str">
            <v>|</v>
          </cell>
          <cell r="F627" t="str">
            <v>N-1514</v>
          </cell>
          <cell r="G627" t="str">
            <v>|</v>
          </cell>
          <cell r="H627">
            <v>25</v>
          </cell>
          <cell r="I627" t="str">
            <v>|</v>
          </cell>
          <cell r="J627">
            <v>0</v>
          </cell>
          <cell r="K627" t="str">
            <v>|</v>
          </cell>
          <cell r="L627">
            <v>12.88</v>
          </cell>
          <cell r="M627" t="str">
            <v>|</v>
          </cell>
          <cell r="N627">
            <v>0</v>
          </cell>
          <cell r="O627" t="str">
            <v>|</v>
          </cell>
          <cell r="P627">
            <v>7.0000000000000007E-2</v>
          </cell>
          <cell r="Q627" t="str">
            <v>|</v>
          </cell>
          <cell r="R627">
            <v>17.12724444444445</v>
          </cell>
          <cell r="S627" t="str">
            <v>|</v>
          </cell>
          <cell r="T627">
            <v>0</v>
          </cell>
          <cell r="U627" t="str">
            <v>|</v>
          </cell>
          <cell r="AA627" t="str">
            <v>|</v>
          </cell>
          <cell r="AB627" t="str">
            <v>22</v>
          </cell>
          <cell r="AC627" t="str">
            <v>|</v>
          </cell>
          <cell r="AD627" t="str">
            <v xml:space="preserve">     MANGA RASPA</v>
          </cell>
          <cell r="AE627" t="str">
            <v>|</v>
          </cell>
          <cell r="AF627" t="str">
            <v>pcs.</v>
          </cell>
          <cell r="AG627" t="str">
            <v>|</v>
          </cell>
          <cell r="AH627">
            <v>1</v>
          </cell>
          <cell r="AI627" t="str">
            <v>|</v>
          </cell>
          <cell r="AJ627">
            <v>0</v>
          </cell>
          <cell r="AK627" t="str">
            <v>|</v>
          </cell>
          <cell r="AL627">
            <v>12</v>
          </cell>
          <cell r="AM627" t="str">
            <v>|</v>
          </cell>
          <cell r="AN627">
            <v>0</v>
          </cell>
          <cell r="AO627" t="str">
            <v>|</v>
          </cell>
          <cell r="AQ627" t="str">
            <v>|</v>
          </cell>
        </row>
        <row r="628">
          <cell r="A628" t="str">
            <v>|</v>
          </cell>
          <cell r="B628" t="str">
            <v>23</v>
          </cell>
          <cell r="C628" t="str">
            <v>|</v>
          </cell>
          <cell r="D628" t="str">
            <v>SHOP-PRIMER EPOXI OX. FERRO</v>
          </cell>
          <cell r="E628" t="str">
            <v>|</v>
          </cell>
          <cell r="F628" t="str">
            <v>N-1585</v>
          </cell>
          <cell r="G628" t="str">
            <v>|</v>
          </cell>
          <cell r="H628">
            <v>20</v>
          </cell>
          <cell r="I628" t="str">
            <v>|</v>
          </cell>
          <cell r="J628">
            <v>0</v>
          </cell>
          <cell r="K628" t="str">
            <v>|</v>
          </cell>
          <cell r="L628">
            <v>6.8999999999999995</v>
          </cell>
          <cell r="M628" t="str">
            <v>|</v>
          </cell>
          <cell r="N628">
            <v>0</v>
          </cell>
          <cell r="O628" t="str">
            <v>|</v>
          </cell>
          <cell r="P628">
            <v>7.0000000000000007E-2</v>
          </cell>
          <cell r="Q628" t="str">
            <v>|</v>
          </cell>
          <cell r="R628">
            <v>4.7287777777777791</v>
          </cell>
          <cell r="S628" t="str">
            <v>|</v>
          </cell>
          <cell r="T628">
            <v>0</v>
          </cell>
          <cell r="U628" t="str">
            <v>|</v>
          </cell>
          <cell r="AA628" t="str">
            <v>|</v>
          </cell>
          <cell r="AB628" t="str">
            <v>23</v>
          </cell>
          <cell r="AC628" t="str">
            <v>|</v>
          </cell>
          <cell r="AD628" t="str">
            <v xml:space="preserve">     PERNEIRA RASPA</v>
          </cell>
          <cell r="AE628" t="str">
            <v>|</v>
          </cell>
          <cell r="AF628" t="str">
            <v>pcs.</v>
          </cell>
          <cell r="AG628" t="str">
            <v>|</v>
          </cell>
          <cell r="AH628">
            <v>1</v>
          </cell>
          <cell r="AI628" t="str">
            <v>|</v>
          </cell>
          <cell r="AJ628">
            <v>0</v>
          </cell>
          <cell r="AK628" t="str">
            <v>|</v>
          </cell>
          <cell r="AL628">
            <v>12</v>
          </cell>
          <cell r="AM628" t="str">
            <v>|</v>
          </cell>
          <cell r="AN628">
            <v>0</v>
          </cell>
          <cell r="AO628" t="str">
            <v>|</v>
          </cell>
          <cell r="AQ628" t="str">
            <v>|</v>
          </cell>
        </row>
        <row r="629">
          <cell r="A629" t="str">
            <v>|</v>
          </cell>
          <cell r="B629" t="str">
            <v>24</v>
          </cell>
          <cell r="C629" t="str">
            <v>|</v>
          </cell>
          <cell r="D629" t="str">
            <v>EPOX ZARCAO OX.FE. POLIAMIDA</v>
          </cell>
          <cell r="E629" t="str">
            <v>|</v>
          </cell>
          <cell r="F629" t="str">
            <v>N-1657</v>
          </cell>
          <cell r="G629" t="str">
            <v>|</v>
          </cell>
          <cell r="H629">
            <v>35</v>
          </cell>
          <cell r="I629" t="str">
            <v>|</v>
          </cell>
          <cell r="J629">
            <v>0</v>
          </cell>
          <cell r="K629" t="str">
            <v>|</v>
          </cell>
          <cell r="L629">
            <v>6.5142857142857133</v>
          </cell>
          <cell r="M629" t="str">
            <v>|</v>
          </cell>
          <cell r="N629">
            <v>0</v>
          </cell>
          <cell r="O629" t="str">
            <v>|</v>
          </cell>
          <cell r="P629">
            <v>7.0000000000000007E-2</v>
          </cell>
          <cell r="Q629" t="str">
            <v>|</v>
          </cell>
          <cell r="R629">
            <v>5.9854666666666674</v>
          </cell>
          <cell r="S629" t="str">
            <v>|</v>
          </cell>
          <cell r="T629">
            <v>0</v>
          </cell>
          <cell r="U629" t="str">
            <v>|</v>
          </cell>
          <cell r="AA629" t="str">
            <v>|</v>
          </cell>
          <cell r="AB629" t="str">
            <v>24</v>
          </cell>
          <cell r="AC629" t="str">
            <v>|</v>
          </cell>
          <cell r="AD629" t="str">
            <v xml:space="preserve">     LUVA RASPA CANO LONGO</v>
          </cell>
          <cell r="AE629" t="str">
            <v>|</v>
          </cell>
          <cell r="AF629" t="str">
            <v>pcs.</v>
          </cell>
          <cell r="AG629" t="str">
            <v>|</v>
          </cell>
          <cell r="AH629">
            <v>1</v>
          </cell>
          <cell r="AI629" t="str">
            <v>|</v>
          </cell>
          <cell r="AJ629">
            <v>0</v>
          </cell>
          <cell r="AK629" t="str">
            <v>|</v>
          </cell>
          <cell r="AL629">
            <v>8</v>
          </cell>
          <cell r="AM629" t="str">
            <v>|</v>
          </cell>
          <cell r="AN629">
            <v>0</v>
          </cell>
          <cell r="AO629" t="str">
            <v>|</v>
          </cell>
          <cell r="AQ629" t="str">
            <v>|</v>
          </cell>
        </row>
        <row r="630">
          <cell r="A630" t="str">
            <v>|</v>
          </cell>
          <cell r="B630" t="str">
            <v>25</v>
          </cell>
          <cell r="C630" t="str">
            <v>|</v>
          </cell>
          <cell r="D630" t="str">
            <v>ETIL SILICATO ZINCO</v>
          </cell>
          <cell r="E630" t="str">
            <v>|</v>
          </cell>
          <cell r="F630" t="str">
            <v>N-1661</v>
          </cell>
          <cell r="G630" t="str">
            <v>|</v>
          </cell>
          <cell r="H630">
            <v>75</v>
          </cell>
          <cell r="I630" t="str">
            <v>|</v>
          </cell>
          <cell r="J630">
            <v>0</v>
          </cell>
          <cell r="K630" t="str">
            <v>|</v>
          </cell>
          <cell r="L630">
            <v>3.9999999999999996</v>
          </cell>
          <cell r="M630" t="str">
            <v>|</v>
          </cell>
          <cell r="N630">
            <v>0</v>
          </cell>
          <cell r="O630" t="str">
            <v>|</v>
          </cell>
          <cell r="P630">
            <v>7.0000000000000007E-2</v>
          </cell>
          <cell r="Q630" t="str">
            <v>|</v>
          </cell>
          <cell r="R630">
            <v>12.955555555555557</v>
          </cell>
          <cell r="S630" t="str">
            <v>|</v>
          </cell>
          <cell r="T630">
            <v>0</v>
          </cell>
          <cell r="U630" t="str">
            <v>|</v>
          </cell>
          <cell r="AA630" t="str">
            <v>|</v>
          </cell>
          <cell r="AB630" t="str">
            <v>25</v>
          </cell>
          <cell r="AC630" t="str">
            <v>|</v>
          </cell>
          <cell r="AD630" t="str">
            <v xml:space="preserve">     BOTA SEGURANCA JATISTA</v>
          </cell>
          <cell r="AE630" t="str">
            <v>|</v>
          </cell>
          <cell r="AF630" t="str">
            <v>pcs.</v>
          </cell>
          <cell r="AG630" t="str">
            <v>|</v>
          </cell>
          <cell r="AH630">
            <v>2</v>
          </cell>
          <cell r="AI630" t="str">
            <v>|</v>
          </cell>
          <cell r="AJ630">
            <v>0</v>
          </cell>
          <cell r="AK630" t="str">
            <v>|</v>
          </cell>
          <cell r="AL630">
            <v>35</v>
          </cell>
          <cell r="AM630" t="str">
            <v>|</v>
          </cell>
          <cell r="AN630">
            <v>0</v>
          </cell>
          <cell r="AO630" t="str">
            <v>|</v>
          </cell>
          <cell r="AQ630" t="str">
            <v>|</v>
          </cell>
        </row>
        <row r="631">
          <cell r="A631" t="str">
            <v>|</v>
          </cell>
          <cell r="B631" t="str">
            <v>26</v>
          </cell>
          <cell r="C631" t="str">
            <v>|</v>
          </cell>
          <cell r="D631" t="str">
            <v>RETRO-REFLETIVA P/ PISOS</v>
          </cell>
          <cell r="E631" t="str">
            <v>|</v>
          </cell>
          <cell r="F631" t="str">
            <v>N-1759</v>
          </cell>
          <cell r="G631" t="str">
            <v>|</v>
          </cell>
          <cell r="H631">
            <v>150</v>
          </cell>
          <cell r="I631" t="str">
            <v>|</v>
          </cell>
          <cell r="J631">
            <v>0</v>
          </cell>
          <cell r="K631" t="str">
            <v>|</v>
          </cell>
          <cell r="M631" t="str">
            <v>|</v>
          </cell>
          <cell r="N631">
            <v>0</v>
          </cell>
          <cell r="O631" t="str">
            <v>|</v>
          </cell>
          <cell r="P631">
            <v>0.05</v>
          </cell>
          <cell r="Q631" t="str">
            <v>|</v>
          </cell>
          <cell r="R631">
            <v>36.111111111111107</v>
          </cell>
          <cell r="S631" t="str">
            <v>|</v>
          </cell>
          <cell r="T631">
            <v>0</v>
          </cell>
          <cell r="U631" t="str">
            <v>|</v>
          </cell>
          <cell r="AA631" t="str">
            <v>|</v>
          </cell>
          <cell r="AB631" t="str">
            <v>26</v>
          </cell>
          <cell r="AC631" t="str">
            <v>|</v>
          </cell>
          <cell r="AE631" t="str">
            <v>|</v>
          </cell>
          <cell r="AG631" t="str">
            <v>|</v>
          </cell>
          <cell r="AI631" t="str">
            <v>|</v>
          </cell>
          <cell r="AK631" t="str">
            <v>|</v>
          </cell>
          <cell r="AM631" t="str">
            <v>|</v>
          </cell>
          <cell r="AN631">
            <v>0</v>
          </cell>
          <cell r="AO631" t="str">
            <v>|</v>
          </cell>
          <cell r="AQ631" t="str">
            <v>|</v>
          </cell>
        </row>
        <row r="632">
          <cell r="A632" t="str">
            <v>|</v>
          </cell>
          <cell r="B632" t="str">
            <v>27</v>
          </cell>
          <cell r="C632" t="str">
            <v>|</v>
          </cell>
          <cell r="D632" t="str">
            <v>EPOX ALCATRAO HULHA POLIAMINA</v>
          </cell>
          <cell r="E632" t="str">
            <v>|</v>
          </cell>
          <cell r="F632" t="str">
            <v>N-1761</v>
          </cell>
          <cell r="G632" t="str">
            <v>|</v>
          </cell>
          <cell r="H632">
            <v>180</v>
          </cell>
          <cell r="I632" t="str">
            <v>|</v>
          </cell>
          <cell r="J632">
            <v>0</v>
          </cell>
          <cell r="K632" t="str">
            <v>|</v>
          </cell>
          <cell r="L632">
            <v>2.7222222222222219</v>
          </cell>
          <cell r="M632" t="str">
            <v>|</v>
          </cell>
          <cell r="N632">
            <v>0</v>
          </cell>
          <cell r="O632" t="str">
            <v>|</v>
          </cell>
          <cell r="P632">
            <v>0.05</v>
          </cell>
          <cell r="Q632" t="str">
            <v>|</v>
          </cell>
          <cell r="R632">
            <v>6.6267666666666685</v>
          </cell>
          <cell r="S632" t="str">
            <v>|</v>
          </cell>
          <cell r="T632">
            <v>0</v>
          </cell>
          <cell r="U632" t="str">
            <v>|</v>
          </cell>
          <cell r="AA632" t="str">
            <v>|</v>
          </cell>
          <cell r="AB632" t="str">
            <v>27</v>
          </cell>
          <cell r="AC632" t="str">
            <v>|</v>
          </cell>
          <cell r="AE632" t="str">
            <v>|</v>
          </cell>
          <cell r="AG632" t="str">
            <v>|</v>
          </cell>
          <cell r="AI632" t="str">
            <v>|</v>
          </cell>
          <cell r="AK632" t="str">
            <v>|</v>
          </cell>
          <cell r="AM632" t="str">
            <v>|</v>
          </cell>
          <cell r="AN632">
            <v>0</v>
          </cell>
          <cell r="AO632" t="str">
            <v>|</v>
          </cell>
          <cell r="AQ632" t="str">
            <v>|</v>
          </cell>
        </row>
        <row r="633">
          <cell r="A633" t="str">
            <v>|</v>
          </cell>
          <cell r="B633" t="str">
            <v>28</v>
          </cell>
          <cell r="C633" t="str">
            <v>|</v>
          </cell>
          <cell r="D633" t="str">
            <v>BORR.CLOR.CINZ.ALT.TEMP-N/SAPON.</v>
          </cell>
          <cell r="E633" t="str">
            <v>|</v>
          </cell>
          <cell r="F633" t="str">
            <v>N-1794</v>
          </cell>
          <cell r="G633" t="str">
            <v>|</v>
          </cell>
          <cell r="H633">
            <v>65</v>
          </cell>
          <cell r="I633" t="str">
            <v>|</v>
          </cell>
          <cell r="J633">
            <v>0</v>
          </cell>
          <cell r="K633" t="str">
            <v>|</v>
          </cell>
          <cell r="L633">
            <v>3.7692307692307687</v>
          </cell>
          <cell r="M633" t="str">
            <v>|</v>
          </cell>
          <cell r="N633">
            <v>0</v>
          </cell>
          <cell r="O633" t="str">
            <v>|</v>
          </cell>
          <cell r="P633">
            <v>7.0000000000000007E-2</v>
          </cell>
          <cell r="Q633" t="str">
            <v>|</v>
          </cell>
          <cell r="R633">
            <v>7.0996444444444462</v>
          </cell>
          <cell r="S633" t="str">
            <v>|</v>
          </cell>
          <cell r="T633">
            <v>0</v>
          </cell>
          <cell r="U633" t="str">
            <v>|</v>
          </cell>
          <cell r="AA633" t="str">
            <v>|</v>
          </cell>
          <cell r="AB633" t="str">
            <v>28</v>
          </cell>
          <cell r="AC633" t="str">
            <v>|</v>
          </cell>
          <cell r="AD633" t="str">
            <v>-----------------------------</v>
          </cell>
          <cell r="AE633" t="str">
            <v>-</v>
          </cell>
          <cell r="AF633" t="str">
            <v>------</v>
          </cell>
          <cell r="AG633" t="str">
            <v>-</v>
          </cell>
          <cell r="AH633" t="str">
            <v>--------------</v>
          </cell>
          <cell r="AI633" t="str">
            <v>-</v>
          </cell>
          <cell r="AJ633" t="str">
            <v>--------------</v>
          </cell>
          <cell r="AK633" t="str">
            <v>-</v>
          </cell>
          <cell r="AL633" t="str">
            <v>--------------</v>
          </cell>
          <cell r="AM633" t="str">
            <v>-</v>
          </cell>
          <cell r="AN633" t="str">
            <v>-</v>
          </cell>
          <cell r="AO633" t="str">
            <v>-</v>
          </cell>
          <cell r="AP633" t="str">
            <v>-</v>
          </cell>
          <cell r="AQ633" t="str">
            <v>|</v>
          </cell>
        </row>
        <row r="634">
          <cell r="A634" t="str">
            <v>|</v>
          </cell>
          <cell r="B634" t="str">
            <v>29</v>
          </cell>
          <cell r="C634" t="str">
            <v>|</v>
          </cell>
          <cell r="D634" t="str">
            <v>BORR.CLOR.VERM.ALT.TEMP-N/SAPON.</v>
          </cell>
          <cell r="E634" t="str">
            <v>|</v>
          </cell>
          <cell r="F634" t="str">
            <v>N-1795</v>
          </cell>
          <cell r="G634" t="str">
            <v>|</v>
          </cell>
          <cell r="H634">
            <v>65</v>
          </cell>
          <cell r="I634" t="str">
            <v>|</v>
          </cell>
          <cell r="J634">
            <v>0</v>
          </cell>
          <cell r="K634" t="str">
            <v>|</v>
          </cell>
          <cell r="L634">
            <v>3.7692307692307687</v>
          </cell>
          <cell r="M634" t="str">
            <v>|</v>
          </cell>
          <cell r="N634">
            <v>0</v>
          </cell>
          <cell r="O634" t="str">
            <v>|</v>
          </cell>
          <cell r="P634">
            <v>7.0000000000000007E-2</v>
          </cell>
          <cell r="Q634" t="str">
            <v>|</v>
          </cell>
          <cell r="R634">
            <v>6.7433666666666676</v>
          </cell>
          <cell r="S634" t="str">
            <v>|</v>
          </cell>
          <cell r="T634">
            <v>0</v>
          </cell>
          <cell r="U634" t="str">
            <v>|</v>
          </cell>
          <cell r="AA634" t="str">
            <v>|</v>
          </cell>
          <cell r="AB634" t="str">
            <v>29</v>
          </cell>
          <cell r="AC634" t="str">
            <v>|</v>
          </cell>
          <cell r="AD634" t="str">
            <v>DESPESAS ADMINISTRATIVAS :</v>
          </cell>
          <cell r="AE634" t="str">
            <v>|</v>
          </cell>
          <cell r="AG634" t="str">
            <v>|</v>
          </cell>
          <cell r="AI634" t="str">
            <v>|</v>
          </cell>
          <cell r="AK634" t="str">
            <v>|</v>
          </cell>
          <cell r="AM634" t="str">
            <v>|</v>
          </cell>
          <cell r="AO634" t="str">
            <v>|</v>
          </cell>
          <cell r="AP634">
            <v>0</v>
          </cell>
          <cell r="AQ634" t="str">
            <v>|</v>
          </cell>
        </row>
        <row r="635">
          <cell r="A635" t="str">
            <v>|</v>
          </cell>
          <cell r="B635" t="str">
            <v>30</v>
          </cell>
          <cell r="C635" t="str">
            <v>|</v>
          </cell>
          <cell r="D635" t="str">
            <v xml:space="preserve">SHOP-PRIMER ETIL SILIC. ZINCO </v>
          </cell>
          <cell r="E635" t="str">
            <v>|</v>
          </cell>
          <cell r="F635" t="str">
            <v>N-1841</v>
          </cell>
          <cell r="G635" t="str">
            <v>|</v>
          </cell>
          <cell r="H635">
            <v>20</v>
          </cell>
          <cell r="I635" t="str">
            <v>|</v>
          </cell>
          <cell r="J635">
            <v>0</v>
          </cell>
          <cell r="K635" t="str">
            <v>|</v>
          </cell>
          <cell r="L635">
            <v>12</v>
          </cell>
          <cell r="M635" t="str">
            <v>|</v>
          </cell>
          <cell r="N635">
            <v>0</v>
          </cell>
          <cell r="O635" t="str">
            <v>|</v>
          </cell>
          <cell r="P635">
            <v>7.0000000000000007E-2</v>
          </cell>
          <cell r="Q635" t="str">
            <v>|</v>
          </cell>
          <cell r="R635">
            <v>12.100000000000001</v>
          </cell>
          <cell r="S635" t="str">
            <v>|</v>
          </cell>
          <cell r="T635">
            <v>0</v>
          </cell>
          <cell r="U635" t="str">
            <v>|</v>
          </cell>
          <cell r="AA635" t="str">
            <v>|</v>
          </cell>
          <cell r="AB635" t="str">
            <v>30</v>
          </cell>
          <cell r="AC635" t="str">
            <v>|</v>
          </cell>
          <cell r="AD635" t="str">
            <v xml:space="preserve">          CAFE' MANHA</v>
          </cell>
          <cell r="AE635" t="str">
            <v>|</v>
          </cell>
          <cell r="AF635" t="str">
            <v>un/mes</v>
          </cell>
          <cell r="AG635" t="str">
            <v>|</v>
          </cell>
          <cell r="AH635">
            <v>0</v>
          </cell>
          <cell r="AI635" t="str">
            <v>|</v>
          </cell>
          <cell r="AJ635">
            <v>5</v>
          </cell>
          <cell r="AK635" t="str">
            <v>|</v>
          </cell>
          <cell r="AL635">
            <v>0</v>
          </cell>
          <cell r="AM635" t="str">
            <v>|</v>
          </cell>
          <cell r="AN635">
            <v>0</v>
          </cell>
          <cell r="AO635" t="str">
            <v>|</v>
          </cell>
          <cell r="AP635" t="str">
            <v>-</v>
          </cell>
          <cell r="AQ635" t="str">
            <v>|</v>
          </cell>
        </row>
        <row r="636">
          <cell r="A636" t="str">
            <v>|</v>
          </cell>
          <cell r="B636" t="str">
            <v>31</v>
          </cell>
          <cell r="C636" t="str">
            <v>|</v>
          </cell>
          <cell r="D636" t="str">
            <v>EPOXI FOSFATO DE ZINCO</v>
          </cell>
          <cell r="E636" t="str">
            <v>|</v>
          </cell>
          <cell r="F636" t="str">
            <v>N-1850</v>
          </cell>
          <cell r="G636" t="str">
            <v>|</v>
          </cell>
          <cell r="H636">
            <v>35</v>
          </cell>
          <cell r="I636" t="str">
            <v>|</v>
          </cell>
          <cell r="J636">
            <v>0</v>
          </cell>
          <cell r="K636" t="str">
            <v>|</v>
          </cell>
          <cell r="L636">
            <v>7.7142857142857144</v>
          </cell>
          <cell r="M636" t="str">
            <v>|</v>
          </cell>
          <cell r="N636">
            <v>0</v>
          </cell>
          <cell r="O636" t="str">
            <v>|</v>
          </cell>
          <cell r="P636">
            <v>7.0000000000000007E-2</v>
          </cell>
          <cell r="Q636" t="str">
            <v>|</v>
          </cell>
          <cell r="R636">
            <v>7.3587555555555566</v>
          </cell>
          <cell r="S636" t="str">
            <v>|</v>
          </cell>
          <cell r="T636">
            <v>0</v>
          </cell>
          <cell r="U636" t="str">
            <v>|</v>
          </cell>
          <cell r="AA636" t="str">
            <v>|</v>
          </cell>
          <cell r="AB636" t="str">
            <v>31</v>
          </cell>
          <cell r="AC636" t="str">
            <v>|</v>
          </cell>
          <cell r="AD636" t="str">
            <v xml:space="preserve">          REFEICAO (ALMOCO)</v>
          </cell>
          <cell r="AE636" t="str">
            <v>|</v>
          </cell>
          <cell r="AF636" t="str">
            <v>un/mes</v>
          </cell>
          <cell r="AG636" t="str">
            <v>|</v>
          </cell>
          <cell r="AH636">
            <v>0</v>
          </cell>
          <cell r="AI636" t="str">
            <v>|</v>
          </cell>
          <cell r="AJ636">
            <v>10</v>
          </cell>
          <cell r="AK636" t="str">
            <v>|</v>
          </cell>
          <cell r="AL636">
            <v>0</v>
          </cell>
          <cell r="AM636" t="str">
            <v>|</v>
          </cell>
          <cell r="AN636">
            <v>0</v>
          </cell>
          <cell r="AO636" t="str">
            <v>|</v>
          </cell>
          <cell r="AQ636" t="str">
            <v>|</v>
          </cell>
        </row>
        <row r="637">
          <cell r="A637" t="str">
            <v>|</v>
          </cell>
          <cell r="B637" t="str">
            <v>32</v>
          </cell>
          <cell r="C637" t="str">
            <v>|</v>
          </cell>
          <cell r="D637" t="str">
            <v>ESMALTE DE ASFALTO</v>
          </cell>
          <cell r="E637" t="str">
            <v>|</v>
          </cell>
          <cell r="F637" t="str">
            <v>N-1880</v>
          </cell>
          <cell r="G637" t="str">
            <v>|</v>
          </cell>
          <cell r="I637" t="str">
            <v>|</v>
          </cell>
          <cell r="J637">
            <v>0</v>
          </cell>
          <cell r="K637" t="str">
            <v>|</v>
          </cell>
          <cell r="M637" t="str">
            <v>|</v>
          </cell>
          <cell r="N637">
            <v>0</v>
          </cell>
          <cell r="O637" t="str">
            <v>|</v>
          </cell>
          <cell r="Q637" t="str">
            <v>|</v>
          </cell>
          <cell r="S637" t="str">
            <v>|</v>
          </cell>
          <cell r="T637">
            <v>0</v>
          </cell>
          <cell r="U637" t="str">
            <v>|</v>
          </cell>
          <cell r="AA637" t="str">
            <v>|</v>
          </cell>
          <cell r="AB637" t="str">
            <v>32</v>
          </cell>
          <cell r="AC637" t="str">
            <v>|</v>
          </cell>
          <cell r="AD637" t="str">
            <v xml:space="preserve">          REFEICAO (JANTA)</v>
          </cell>
          <cell r="AE637" t="str">
            <v>|</v>
          </cell>
          <cell r="AF637" t="str">
            <v>un/mes</v>
          </cell>
          <cell r="AG637" t="str">
            <v>|</v>
          </cell>
          <cell r="AI637" t="str">
            <v>|</v>
          </cell>
          <cell r="AJ637">
            <v>10</v>
          </cell>
          <cell r="AK637" t="str">
            <v>|</v>
          </cell>
          <cell r="AL637">
            <v>0</v>
          </cell>
          <cell r="AM637" t="str">
            <v>|</v>
          </cell>
          <cell r="AN637">
            <v>0</v>
          </cell>
          <cell r="AO637" t="str">
            <v>|</v>
          </cell>
          <cell r="AQ637" t="str">
            <v>|</v>
          </cell>
        </row>
        <row r="638">
          <cell r="A638" t="str">
            <v>|</v>
          </cell>
          <cell r="B638" t="str">
            <v>33</v>
          </cell>
          <cell r="C638" t="str">
            <v>|</v>
          </cell>
          <cell r="D638" t="str">
            <v>SOL. ASFALTICA P/ IMPRIMACAO</v>
          </cell>
          <cell r="E638" t="str">
            <v>|</v>
          </cell>
          <cell r="F638" t="str">
            <v>N-1881</v>
          </cell>
          <cell r="G638" t="str">
            <v>|</v>
          </cell>
          <cell r="I638" t="str">
            <v>|</v>
          </cell>
          <cell r="J638">
            <v>0</v>
          </cell>
          <cell r="K638" t="str">
            <v>|</v>
          </cell>
          <cell r="M638" t="str">
            <v>|</v>
          </cell>
          <cell r="N638">
            <v>0</v>
          </cell>
          <cell r="O638" t="str">
            <v>|</v>
          </cell>
          <cell r="Q638" t="str">
            <v>|</v>
          </cell>
          <cell r="S638" t="str">
            <v>|</v>
          </cell>
          <cell r="T638">
            <v>0</v>
          </cell>
          <cell r="U638" t="str">
            <v>|</v>
          </cell>
          <cell r="AA638" t="str">
            <v>|</v>
          </cell>
          <cell r="AB638" t="str">
            <v>33</v>
          </cell>
          <cell r="AC638" t="str">
            <v>|</v>
          </cell>
          <cell r="AE638" t="str">
            <v>|</v>
          </cell>
          <cell r="AG638" t="str">
            <v>|</v>
          </cell>
          <cell r="AI638" t="str">
            <v>|</v>
          </cell>
          <cell r="AK638" t="str">
            <v>|</v>
          </cell>
          <cell r="AL638">
            <v>0</v>
          </cell>
          <cell r="AM638" t="str">
            <v>|</v>
          </cell>
          <cell r="AN638">
            <v>0</v>
          </cell>
          <cell r="AO638" t="str">
            <v>|</v>
          </cell>
          <cell r="AQ638" t="str">
            <v>|</v>
          </cell>
        </row>
        <row r="639">
          <cell r="A639" t="str">
            <v>|</v>
          </cell>
          <cell r="B639" t="str">
            <v>34</v>
          </cell>
          <cell r="C639" t="str">
            <v>|</v>
          </cell>
          <cell r="D639" t="str">
            <v>EPOXI P/ REVEST. GASODUTOS</v>
          </cell>
          <cell r="E639" t="str">
            <v>|</v>
          </cell>
          <cell r="F639" t="str">
            <v>N-1984</v>
          </cell>
          <cell r="G639" t="str">
            <v>|</v>
          </cell>
          <cell r="I639" t="str">
            <v>|</v>
          </cell>
          <cell r="J639">
            <v>0</v>
          </cell>
          <cell r="K639" t="str">
            <v>|</v>
          </cell>
          <cell r="M639" t="str">
            <v>|</v>
          </cell>
          <cell r="N639">
            <v>0</v>
          </cell>
          <cell r="O639" t="str">
            <v>|</v>
          </cell>
          <cell r="Q639" t="str">
            <v>|</v>
          </cell>
          <cell r="S639" t="str">
            <v>|</v>
          </cell>
          <cell r="T639">
            <v>0</v>
          </cell>
          <cell r="U639" t="str">
            <v>|</v>
          </cell>
          <cell r="AA639" t="str">
            <v>|</v>
          </cell>
          <cell r="AB639" t="str">
            <v>34</v>
          </cell>
          <cell r="AC639" t="str">
            <v>|</v>
          </cell>
          <cell r="AE639" t="str">
            <v>|</v>
          </cell>
          <cell r="AG639" t="str">
            <v>|</v>
          </cell>
          <cell r="AI639" t="str">
            <v>|</v>
          </cell>
          <cell r="AK639" t="str">
            <v>|</v>
          </cell>
          <cell r="AL639">
            <v>0</v>
          </cell>
          <cell r="AM639" t="str">
            <v>|</v>
          </cell>
          <cell r="AN639">
            <v>0</v>
          </cell>
          <cell r="AO639" t="str">
            <v>|</v>
          </cell>
          <cell r="AQ639" t="str">
            <v>|</v>
          </cell>
        </row>
        <row r="640">
          <cell r="A640" t="str">
            <v>|</v>
          </cell>
          <cell r="B640" t="str">
            <v>35</v>
          </cell>
          <cell r="C640" t="str">
            <v>|</v>
          </cell>
          <cell r="D640" t="str">
            <v>SOL.IMPRIM.ESM.ALCATRAO HULHA</v>
          </cell>
          <cell r="E640" t="str">
            <v>|</v>
          </cell>
          <cell r="F640" t="str">
            <v>N-2140</v>
          </cell>
          <cell r="G640" t="str">
            <v>|</v>
          </cell>
          <cell r="I640" t="str">
            <v>|</v>
          </cell>
          <cell r="J640">
            <v>0</v>
          </cell>
          <cell r="K640" t="str">
            <v>|</v>
          </cell>
          <cell r="M640" t="str">
            <v>|</v>
          </cell>
          <cell r="N640">
            <v>0</v>
          </cell>
          <cell r="O640" t="str">
            <v>|</v>
          </cell>
          <cell r="Q640" t="str">
            <v>|</v>
          </cell>
          <cell r="S640" t="str">
            <v>|</v>
          </cell>
          <cell r="T640">
            <v>0</v>
          </cell>
          <cell r="U640" t="str">
            <v>|</v>
          </cell>
          <cell r="AA640" t="str">
            <v>|</v>
          </cell>
          <cell r="AB640" t="str">
            <v>35</v>
          </cell>
          <cell r="AC640" t="str">
            <v>|</v>
          </cell>
          <cell r="AD640" t="str">
            <v>-----------------------------</v>
          </cell>
          <cell r="AE640" t="str">
            <v>-</v>
          </cell>
          <cell r="AF640" t="str">
            <v>------</v>
          </cell>
          <cell r="AG640" t="str">
            <v>-</v>
          </cell>
          <cell r="AH640" t="str">
            <v>--------------</v>
          </cell>
          <cell r="AI640" t="str">
            <v>-</v>
          </cell>
          <cell r="AJ640" t="str">
            <v>--------------</v>
          </cell>
          <cell r="AK640" t="str">
            <v>-</v>
          </cell>
          <cell r="AL640" t="str">
            <v>--------------</v>
          </cell>
          <cell r="AM640" t="str">
            <v>-</v>
          </cell>
          <cell r="AN640" t="str">
            <v>-</v>
          </cell>
          <cell r="AO640" t="str">
            <v>-</v>
          </cell>
          <cell r="AP640" t="str">
            <v>-</v>
          </cell>
          <cell r="AQ640" t="str">
            <v>|</v>
          </cell>
        </row>
        <row r="641">
          <cell r="A641" t="str">
            <v>|</v>
          </cell>
          <cell r="B641" t="str">
            <v>36</v>
          </cell>
          <cell r="C641" t="str">
            <v>|</v>
          </cell>
          <cell r="D641" t="str">
            <v>EPOXI ISOCIANATO OX. FERRO</v>
          </cell>
          <cell r="E641" t="str">
            <v>|</v>
          </cell>
          <cell r="F641" t="str">
            <v>N-2198</v>
          </cell>
          <cell r="G641" t="str">
            <v>|</v>
          </cell>
          <cell r="H641">
            <v>15</v>
          </cell>
          <cell r="I641" t="str">
            <v>|</v>
          </cell>
          <cell r="J641">
            <v>0</v>
          </cell>
          <cell r="K641" t="str">
            <v>|</v>
          </cell>
          <cell r="L641">
            <v>7.6</v>
          </cell>
          <cell r="M641" t="str">
            <v>|</v>
          </cell>
          <cell r="N641">
            <v>0</v>
          </cell>
          <cell r="O641" t="str">
            <v>|</v>
          </cell>
          <cell r="P641">
            <v>0.03</v>
          </cell>
          <cell r="Q641" t="str">
            <v>|</v>
          </cell>
          <cell r="R641">
            <v>7.2810222222222238</v>
          </cell>
          <cell r="S641" t="str">
            <v>|</v>
          </cell>
          <cell r="T641">
            <v>0</v>
          </cell>
          <cell r="U641" t="str">
            <v>|</v>
          </cell>
          <cell r="AA641" t="str">
            <v>|</v>
          </cell>
          <cell r="AB641" t="str">
            <v>36</v>
          </cell>
          <cell r="AC641" t="str">
            <v>|</v>
          </cell>
          <cell r="AD641" t="str">
            <v>MATERIAIS CONSUMO :</v>
          </cell>
          <cell r="AE641" t="str">
            <v>|</v>
          </cell>
          <cell r="AG641" t="str">
            <v>|</v>
          </cell>
          <cell r="AH641" t="str">
            <v>REND.(m2/un.)</v>
          </cell>
          <cell r="AI641" t="str">
            <v>|</v>
          </cell>
          <cell r="AK641" t="str">
            <v>|</v>
          </cell>
          <cell r="AM641" t="str">
            <v>|</v>
          </cell>
          <cell r="AO641" t="str">
            <v>|</v>
          </cell>
          <cell r="AP641">
            <v>0</v>
          </cell>
          <cell r="AQ641" t="str">
            <v>|</v>
          </cell>
        </row>
        <row r="642">
          <cell r="A642" t="str">
            <v>|</v>
          </cell>
          <cell r="B642" t="str">
            <v>37</v>
          </cell>
          <cell r="C642" t="str">
            <v>|</v>
          </cell>
          <cell r="D642" t="str">
            <v>TINTA BETUMINOSA ALUMINIO</v>
          </cell>
          <cell r="E642" t="str">
            <v>|</v>
          </cell>
          <cell r="F642" t="str">
            <v>N-2199</v>
          </cell>
          <cell r="G642" t="str">
            <v>|</v>
          </cell>
          <cell r="H642">
            <v>90</v>
          </cell>
          <cell r="I642" t="str">
            <v>|</v>
          </cell>
          <cell r="J642">
            <v>0</v>
          </cell>
          <cell r="K642" t="str">
            <v>|</v>
          </cell>
          <cell r="L642">
            <v>3.1111111111111112</v>
          </cell>
          <cell r="M642" t="str">
            <v>|</v>
          </cell>
          <cell r="N642">
            <v>0</v>
          </cell>
          <cell r="O642" t="str">
            <v>|</v>
          </cell>
          <cell r="P642">
            <v>0.05</v>
          </cell>
          <cell r="Q642" t="str">
            <v>|</v>
          </cell>
          <cell r="R642">
            <v>3.3972222222222221</v>
          </cell>
          <cell r="S642" t="str">
            <v>|</v>
          </cell>
          <cell r="T642">
            <v>0</v>
          </cell>
          <cell r="U642" t="str">
            <v>|</v>
          </cell>
          <cell r="AA642" t="str">
            <v>|</v>
          </cell>
          <cell r="AB642" t="str">
            <v>37</v>
          </cell>
          <cell r="AC642" t="str">
            <v>|</v>
          </cell>
          <cell r="AE642" t="str">
            <v>|</v>
          </cell>
          <cell r="AG642" t="str">
            <v>|</v>
          </cell>
          <cell r="AH642" t="str">
            <v>--------------</v>
          </cell>
          <cell r="AI642" t="str">
            <v>|</v>
          </cell>
          <cell r="AK642" t="str">
            <v>|</v>
          </cell>
          <cell r="AM642" t="str">
            <v>|</v>
          </cell>
          <cell r="AO642" t="str">
            <v>|</v>
          </cell>
          <cell r="AP642" t="str">
            <v>-</v>
          </cell>
          <cell r="AQ642" t="str">
            <v>|</v>
          </cell>
        </row>
        <row r="643">
          <cell r="A643" t="str">
            <v>|</v>
          </cell>
          <cell r="B643" t="str">
            <v>38</v>
          </cell>
          <cell r="C643" t="str">
            <v>|</v>
          </cell>
          <cell r="D643" t="str">
            <v>CROM. ZINCO+POLIVINILBUTIRAL</v>
          </cell>
          <cell r="E643" t="str">
            <v>|</v>
          </cell>
          <cell r="F643" t="str">
            <v>N-2217</v>
          </cell>
          <cell r="G643" t="str">
            <v>|</v>
          </cell>
          <cell r="I643" t="str">
            <v>|</v>
          </cell>
          <cell r="J643">
            <v>0</v>
          </cell>
          <cell r="K643" t="str">
            <v>|</v>
          </cell>
          <cell r="M643" t="str">
            <v>|</v>
          </cell>
          <cell r="N643">
            <v>0</v>
          </cell>
          <cell r="O643" t="str">
            <v>|</v>
          </cell>
          <cell r="P643">
            <v>0.03</v>
          </cell>
          <cell r="Q643" t="str">
            <v>|</v>
          </cell>
          <cell r="R643">
            <v>8.8000000000000007</v>
          </cell>
          <cell r="S643" t="str">
            <v>|</v>
          </cell>
          <cell r="T643">
            <v>0</v>
          </cell>
          <cell r="U643" t="str">
            <v>|</v>
          </cell>
          <cell r="AA643" t="str">
            <v>|</v>
          </cell>
          <cell r="AB643" t="str">
            <v>38</v>
          </cell>
          <cell r="AC643" t="str">
            <v>|</v>
          </cell>
          <cell r="AD643" t="str">
            <v xml:space="preserve">     AREIA SECA CLASSIFICADA</v>
          </cell>
          <cell r="AE643" t="str">
            <v>|</v>
          </cell>
          <cell r="AF643" t="str">
            <v>m2/ton</v>
          </cell>
          <cell r="AG643" t="str">
            <v>|</v>
          </cell>
          <cell r="AH643">
            <v>15</v>
          </cell>
          <cell r="AI643" t="str">
            <v>|</v>
          </cell>
          <cell r="AJ643">
            <v>0</v>
          </cell>
          <cell r="AK643" t="str">
            <v>|</v>
          </cell>
          <cell r="AL643">
            <v>42</v>
          </cell>
          <cell r="AM643" t="str">
            <v>|</v>
          </cell>
          <cell r="AN643">
            <v>0</v>
          </cell>
          <cell r="AO643" t="str">
            <v>|</v>
          </cell>
          <cell r="AQ643" t="str">
            <v>|</v>
          </cell>
        </row>
        <row r="644">
          <cell r="A644" t="str">
            <v>|</v>
          </cell>
          <cell r="B644" t="str">
            <v>39</v>
          </cell>
          <cell r="C644" t="str">
            <v>|</v>
          </cell>
          <cell r="D644" t="str">
            <v>ETIL SILICATO ZINCO-ALUMINIO</v>
          </cell>
          <cell r="E644" t="str">
            <v>|</v>
          </cell>
          <cell r="F644" t="str">
            <v>N-2231</v>
          </cell>
          <cell r="G644" t="str">
            <v>|</v>
          </cell>
          <cell r="H644">
            <v>100</v>
          </cell>
          <cell r="I644" t="str">
            <v>|</v>
          </cell>
          <cell r="J644">
            <v>0</v>
          </cell>
          <cell r="K644" t="str">
            <v>|</v>
          </cell>
          <cell r="L644">
            <v>3</v>
          </cell>
          <cell r="M644" t="str">
            <v>|</v>
          </cell>
          <cell r="N644">
            <v>0</v>
          </cell>
          <cell r="O644" t="str">
            <v>|</v>
          </cell>
          <cell r="P644">
            <v>0.05</v>
          </cell>
          <cell r="Q644" t="str">
            <v>|</v>
          </cell>
          <cell r="R644">
            <v>12.294822222222225</v>
          </cell>
          <cell r="S644" t="str">
            <v>|</v>
          </cell>
          <cell r="T644">
            <v>0</v>
          </cell>
          <cell r="U644" t="str">
            <v>|</v>
          </cell>
          <cell r="AA644" t="str">
            <v>|</v>
          </cell>
          <cell r="AB644" t="str">
            <v>39</v>
          </cell>
          <cell r="AC644" t="str">
            <v>|</v>
          </cell>
          <cell r="AD644" t="str">
            <v xml:space="preserve">     PENEIRA PARA AREIA</v>
          </cell>
          <cell r="AE644" t="str">
            <v>|</v>
          </cell>
          <cell r="AF644" t="str">
            <v>m2/un.</v>
          </cell>
          <cell r="AG644" t="str">
            <v>|</v>
          </cell>
          <cell r="AH644">
            <v>1450</v>
          </cell>
          <cell r="AI644" t="str">
            <v>|</v>
          </cell>
          <cell r="AJ644">
            <v>0</v>
          </cell>
          <cell r="AK644" t="str">
            <v>|</v>
          </cell>
          <cell r="AL644">
            <v>5.8</v>
          </cell>
          <cell r="AM644" t="str">
            <v>|</v>
          </cell>
          <cell r="AN644">
            <v>0</v>
          </cell>
          <cell r="AO644" t="str">
            <v>|</v>
          </cell>
          <cell r="AQ644" t="str">
            <v>|</v>
          </cell>
        </row>
        <row r="645">
          <cell r="A645" t="str">
            <v>|</v>
          </cell>
          <cell r="B645" t="str">
            <v>40</v>
          </cell>
          <cell r="C645" t="str">
            <v>|</v>
          </cell>
          <cell r="D645" t="str">
            <v>EPOXI MASTIQUE(P/ SUP.N.JAT.)</v>
          </cell>
          <cell r="E645" t="str">
            <v>|</v>
          </cell>
          <cell r="F645" t="str">
            <v>N-2288</v>
          </cell>
          <cell r="G645" t="str">
            <v>|</v>
          </cell>
          <cell r="H645">
            <v>120</v>
          </cell>
          <cell r="I645" t="str">
            <v>|</v>
          </cell>
          <cell r="J645">
            <v>0</v>
          </cell>
          <cell r="K645" t="str">
            <v>|</v>
          </cell>
          <cell r="L645">
            <v>3.5000000000000004</v>
          </cell>
          <cell r="M645" t="str">
            <v>|</v>
          </cell>
          <cell r="N645">
            <v>0</v>
          </cell>
          <cell r="O645" t="str">
            <v>|</v>
          </cell>
          <cell r="P645">
            <v>0.05</v>
          </cell>
          <cell r="Q645" t="str">
            <v>|</v>
          </cell>
          <cell r="R645">
            <v>10.291666666666668</v>
          </cell>
          <cell r="S645" t="str">
            <v>|</v>
          </cell>
          <cell r="T645">
            <v>0</v>
          </cell>
          <cell r="U645" t="str">
            <v>|</v>
          </cell>
          <cell r="AA645" t="str">
            <v>|</v>
          </cell>
          <cell r="AB645" t="str">
            <v>40</v>
          </cell>
          <cell r="AC645" t="str">
            <v>|</v>
          </cell>
          <cell r="AD645" t="str">
            <v xml:space="preserve">     VIDRO P/ JATISTA</v>
          </cell>
          <cell r="AE645" t="str">
            <v>|</v>
          </cell>
          <cell r="AF645" t="str">
            <v>m2/un.</v>
          </cell>
          <cell r="AG645" t="str">
            <v>|</v>
          </cell>
          <cell r="AH645">
            <v>20</v>
          </cell>
          <cell r="AI645" t="str">
            <v>|</v>
          </cell>
          <cell r="AJ645">
            <v>0</v>
          </cell>
          <cell r="AK645" t="str">
            <v>|</v>
          </cell>
          <cell r="AL645">
            <v>0.6</v>
          </cell>
          <cell r="AM645" t="str">
            <v>|</v>
          </cell>
          <cell r="AN645">
            <v>0</v>
          </cell>
          <cell r="AO645" t="str">
            <v>|</v>
          </cell>
          <cell r="AQ645" t="str">
            <v>|</v>
          </cell>
        </row>
        <row r="646">
          <cell r="A646" t="str">
            <v>|</v>
          </cell>
          <cell r="B646" t="str">
            <v>41</v>
          </cell>
          <cell r="C646" t="str">
            <v>|</v>
          </cell>
          <cell r="D646" t="str">
            <v>EPOXI POLIAMINA ALTA ESP.</v>
          </cell>
          <cell r="E646" t="str">
            <v>|</v>
          </cell>
          <cell r="F646" t="str">
            <v>N-2326</v>
          </cell>
          <cell r="G646" t="str">
            <v>|</v>
          </cell>
          <cell r="H646">
            <v>120</v>
          </cell>
          <cell r="I646" t="str">
            <v>|</v>
          </cell>
          <cell r="J646">
            <v>0</v>
          </cell>
          <cell r="K646" t="str">
            <v>|</v>
          </cell>
          <cell r="L646">
            <v>2.6</v>
          </cell>
          <cell r="M646" t="str">
            <v>|</v>
          </cell>
          <cell r="N646">
            <v>0</v>
          </cell>
          <cell r="O646" t="str">
            <v>|</v>
          </cell>
          <cell r="P646">
            <v>0.05</v>
          </cell>
          <cell r="Q646" t="str">
            <v>|</v>
          </cell>
          <cell r="R646">
            <v>9.9</v>
          </cell>
          <cell r="S646" t="str">
            <v>|</v>
          </cell>
          <cell r="T646">
            <v>0</v>
          </cell>
          <cell r="U646" t="str">
            <v>|</v>
          </cell>
          <cell r="AA646" t="str">
            <v>|</v>
          </cell>
          <cell r="AB646" t="str">
            <v>41</v>
          </cell>
          <cell r="AC646" t="str">
            <v>|</v>
          </cell>
          <cell r="AD646" t="str">
            <v xml:space="preserve">     BICO DE JATO</v>
          </cell>
          <cell r="AE646" t="str">
            <v>|</v>
          </cell>
          <cell r="AF646" t="str">
            <v>m2/un.</v>
          </cell>
          <cell r="AG646" t="str">
            <v>|</v>
          </cell>
          <cell r="AH646">
            <v>2500</v>
          </cell>
          <cell r="AI646" t="str">
            <v>|</v>
          </cell>
          <cell r="AJ646">
            <v>0</v>
          </cell>
          <cell r="AK646" t="str">
            <v>|</v>
          </cell>
          <cell r="AL646">
            <v>200</v>
          </cell>
          <cell r="AM646" t="str">
            <v>|</v>
          </cell>
          <cell r="AN646">
            <v>0</v>
          </cell>
          <cell r="AO646" t="str">
            <v>|</v>
          </cell>
          <cell r="AQ646" t="str">
            <v>|</v>
          </cell>
        </row>
        <row r="647">
          <cell r="A647" t="str">
            <v>|</v>
          </cell>
          <cell r="B647" t="str">
            <v>42</v>
          </cell>
          <cell r="C647" t="str">
            <v>|</v>
          </cell>
          <cell r="D647" t="str">
            <v>MASSA EPOXI SUBMARINA</v>
          </cell>
          <cell r="E647" t="str">
            <v>|</v>
          </cell>
          <cell r="F647" t="str">
            <v>MEP-315</v>
          </cell>
          <cell r="G647" t="str">
            <v>|</v>
          </cell>
          <cell r="H647">
            <v>3500</v>
          </cell>
          <cell r="I647" t="str">
            <v>|</v>
          </cell>
          <cell r="J647">
            <v>0</v>
          </cell>
          <cell r="K647" t="str">
            <v>|</v>
          </cell>
          <cell r="L647">
            <v>0.1714285714285714</v>
          </cell>
          <cell r="M647" t="str">
            <v>|</v>
          </cell>
          <cell r="N647">
            <v>0</v>
          </cell>
          <cell r="O647" t="str">
            <v>|</v>
          </cell>
          <cell r="P647">
            <v>0.05</v>
          </cell>
          <cell r="Q647" t="str">
            <v>|</v>
          </cell>
          <cell r="R647">
            <v>5.0194444444444448</v>
          </cell>
          <cell r="S647" t="str">
            <v>|</v>
          </cell>
          <cell r="T647">
            <v>0</v>
          </cell>
          <cell r="U647" t="str">
            <v>|</v>
          </cell>
          <cell r="AA647" t="str">
            <v>|</v>
          </cell>
          <cell r="AB647" t="str">
            <v>42</v>
          </cell>
          <cell r="AC647" t="str">
            <v>|</v>
          </cell>
          <cell r="AD647" t="str">
            <v>-----------------------------</v>
          </cell>
          <cell r="AE647" t="str">
            <v>-</v>
          </cell>
          <cell r="AF647" t="str">
            <v>------</v>
          </cell>
          <cell r="AG647" t="str">
            <v>-</v>
          </cell>
          <cell r="AH647" t="str">
            <v>--------------</v>
          </cell>
          <cell r="AI647" t="str">
            <v>-</v>
          </cell>
          <cell r="AJ647" t="str">
            <v>--------------</v>
          </cell>
          <cell r="AK647" t="str">
            <v>-</v>
          </cell>
          <cell r="AL647" t="str">
            <v>--------------</v>
          </cell>
          <cell r="AM647" t="str">
            <v>-</v>
          </cell>
          <cell r="AN647" t="str">
            <v>-</v>
          </cell>
          <cell r="AO647" t="str">
            <v>-</v>
          </cell>
          <cell r="AP647" t="str">
            <v>-</v>
          </cell>
          <cell r="AQ647" t="str">
            <v>|</v>
          </cell>
        </row>
        <row r="648">
          <cell r="A648" t="str">
            <v>|</v>
          </cell>
          <cell r="B648" t="str">
            <v>43</v>
          </cell>
          <cell r="C648" t="str">
            <v>|</v>
          </cell>
          <cell r="D648" t="str">
            <v>MASSA EPOXI AEREA</v>
          </cell>
          <cell r="E648" t="str">
            <v>|</v>
          </cell>
          <cell r="F648" t="str">
            <v>MEP-301</v>
          </cell>
          <cell r="G648" t="str">
            <v>|</v>
          </cell>
          <cell r="H648">
            <v>3000</v>
          </cell>
          <cell r="I648" t="str">
            <v>|</v>
          </cell>
          <cell r="J648">
            <v>0</v>
          </cell>
          <cell r="K648" t="str">
            <v>|</v>
          </cell>
          <cell r="L648">
            <v>0.19999999999999998</v>
          </cell>
          <cell r="M648" t="str">
            <v>|</v>
          </cell>
          <cell r="N648">
            <v>0</v>
          </cell>
          <cell r="O648" t="str">
            <v>|</v>
          </cell>
          <cell r="Q648" t="str">
            <v>|</v>
          </cell>
          <cell r="R648">
            <v>1.6333333333333333</v>
          </cell>
          <cell r="S648" t="str">
            <v>|</v>
          </cell>
          <cell r="T648">
            <v>0</v>
          </cell>
          <cell r="U648" t="str">
            <v>|</v>
          </cell>
          <cell r="AA648" t="str">
            <v>|</v>
          </cell>
          <cell r="AB648" t="str">
            <v>43</v>
          </cell>
          <cell r="AC648" t="str">
            <v>|</v>
          </cell>
          <cell r="AD648" t="str">
            <v>EQUIPAMENTOS/FERRAMENTAL :</v>
          </cell>
          <cell r="AE648" t="str">
            <v>|</v>
          </cell>
          <cell r="AG648" t="str">
            <v>|</v>
          </cell>
          <cell r="AI648" t="str">
            <v>|</v>
          </cell>
          <cell r="AK648" t="str">
            <v>|</v>
          </cell>
          <cell r="AM648" t="str">
            <v>|</v>
          </cell>
          <cell r="AO648" t="str">
            <v>|</v>
          </cell>
          <cell r="AP648">
            <v>0</v>
          </cell>
          <cell r="AQ648" t="str">
            <v>|</v>
          </cell>
        </row>
        <row r="649">
          <cell r="A649" t="str">
            <v>|</v>
          </cell>
          <cell r="B649" t="str">
            <v>44</v>
          </cell>
          <cell r="C649" t="str">
            <v>|</v>
          </cell>
          <cell r="D649" t="str">
            <v>INTUMESCENTE HOECHST ROLO</v>
          </cell>
          <cell r="E649" t="str">
            <v>|</v>
          </cell>
          <cell r="F649" t="str">
            <v>N-38091R</v>
          </cell>
          <cell r="G649" t="str">
            <v>|</v>
          </cell>
          <cell r="H649">
            <v>250</v>
          </cell>
          <cell r="I649" t="str">
            <v>|</v>
          </cell>
          <cell r="J649">
            <v>0</v>
          </cell>
          <cell r="K649" t="str">
            <v>|</v>
          </cell>
          <cell r="M649" t="str">
            <v>|</v>
          </cell>
          <cell r="N649">
            <v>0</v>
          </cell>
          <cell r="O649" t="str">
            <v>|</v>
          </cell>
          <cell r="Q649" t="str">
            <v>|</v>
          </cell>
          <cell r="R649">
            <v>2.6944444444444446</v>
          </cell>
          <cell r="S649" t="str">
            <v>|</v>
          </cell>
          <cell r="T649">
            <v>0</v>
          </cell>
          <cell r="U649" t="str">
            <v>|</v>
          </cell>
          <cell r="AA649" t="str">
            <v>|</v>
          </cell>
          <cell r="AB649" t="str">
            <v>44</v>
          </cell>
          <cell r="AC649" t="str">
            <v>|</v>
          </cell>
          <cell r="AD649" t="str">
            <v xml:space="preserve">     MAQUINA JATO DUPLO</v>
          </cell>
          <cell r="AE649" t="str">
            <v>|</v>
          </cell>
          <cell r="AF649" t="str">
            <v>un/mes</v>
          </cell>
          <cell r="AG649" t="str">
            <v>|</v>
          </cell>
          <cell r="AH649">
            <v>0</v>
          </cell>
          <cell r="AI649" t="str">
            <v>|</v>
          </cell>
          <cell r="AJ649">
            <v>200</v>
          </cell>
          <cell r="AK649" t="str">
            <v>|</v>
          </cell>
          <cell r="AL649">
            <v>0</v>
          </cell>
          <cell r="AM649" t="str">
            <v>|</v>
          </cell>
          <cell r="AN649">
            <v>0</v>
          </cell>
          <cell r="AO649" t="str">
            <v>|</v>
          </cell>
          <cell r="AP649" t="str">
            <v>-</v>
          </cell>
          <cell r="AQ649" t="str">
            <v>|</v>
          </cell>
        </row>
        <row r="650">
          <cell r="A650" t="str">
            <v>|</v>
          </cell>
          <cell r="B650" t="str">
            <v>45</v>
          </cell>
          <cell r="C650" t="str">
            <v>|</v>
          </cell>
          <cell r="D650" t="str">
            <v>INTUMESCENTE HOECHST AIR-LESS</v>
          </cell>
          <cell r="E650" t="str">
            <v>|</v>
          </cell>
          <cell r="F650" t="str">
            <v>N-38091A</v>
          </cell>
          <cell r="G650" t="str">
            <v>|</v>
          </cell>
          <cell r="H650">
            <v>350</v>
          </cell>
          <cell r="I650" t="str">
            <v>|</v>
          </cell>
          <cell r="J650">
            <v>0</v>
          </cell>
          <cell r="K650" t="str">
            <v>|</v>
          </cell>
          <cell r="M650" t="str">
            <v>|</v>
          </cell>
          <cell r="N650">
            <v>0</v>
          </cell>
          <cell r="O650" t="str">
            <v>|</v>
          </cell>
          <cell r="Q650" t="str">
            <v>|</v>
          </cell>
          <cell r="R650">
            <v>2.9777777777777779</v>
          </cell>
          <cell r="S650" t="str">
            <v>|</v>
          </cell>
          <cell r="T650">
            <v>0</v>
          </cell>
          <cell r="U650" t="str">
            <v>|</v>
          </cell>
          <cell r="AA650" t="str">
            <v>|</v>
          </cell>
          <cell r="AB650" t="str">
            <v>45</v>
          </cell>
          <cell r="AC650" t="str">
            <v>|</v>
          </cell>
          <cell r="AD650" t="str">
            <v xml:space="preserve">     FILTRO DE LINHA</v>
          </cell>
          <cell r="AE650" t="str">
            <v>|</v>
          </cell>
          <cell r="AF650" t="str">
            <v>un/mes</v>
          </cell>
          <cell r="AG650" t="str">
            <v>|</v>
          </cell>
          <cell r="AH650">
            <v>0</v>
          </cell>
          <cell r="AI650" t="str">
            <v>|</v>
          </cell>
          <cell r="AJ650">
            <v>40</v>
          </cell>
          <cell r="AK650" t="str">
            <v>|</v>
          </cell>
          <cell r="AL650">
            <v>0</v>
          </cell>
          <cell r="AM650" t="str">
            <v>|</v>
          </cell>
          <cell r="AN650">
            <v>0</v>
          </cell>
          <cell r="AO650" t="str">
            <v>|</v>
          </cell>
          <cell r="AQ650" t="str">
            <v>|</v>
          </cell>
        </row>
        <row r="651">
          <cell r="A651" t="str">
            <v>|</v>
          </cell>
          <cell r="B651" t="str">
            <v>46</v>
          </cell>
          <cell r="C651" t="str">
            <v>|</v>
          </cell>
          <cell r="D651" t="str">
            <v>TOP COAT HOECHST</v>
          </cell>
          <cell r="E651" t="str">
            <v>|</v>
          </cell>
          <cell r="F651" t="str">
            <v>N-7854</v>
          </cell>
          <cell r="G651" t="str">
            <v>|</v>
          </cell>
          <cell r="H651">
            <v>50</v>
          </cell>
          <cell r="I651" t="str">
            <v>|</v>
          </cell>
          <cell r="J651">
            <v>0</v>
          </cell>
          <cell r="K651" t="str">
            <v>|</v>
          </cell>
          <cell r="M651" t="str">
            <v>|</v>
          </cell>
          <cell r="N651">
            <v>0</v>
          </cell>
          <cell r="O651" t="str">
            <v>|</v>
          </cell>
          <cell r="Q651" t="str">
            <v>|</v>
          </cell>
          <cell r="R651">
            <v>3.8444444444444441</v>
          </cell>
          <cell r="S651" t="str">
            <v>|</v>
          </cell>
          <cell r="T651">
            <v>0</v>
          </cell>
          <cell r="U651" t="str">
            <v>|</v>
          </cell>
          <cell r="AA651" t="str">
            <v>|</v>
          </cell>
          <cell r="AB651" t="str">
            <v>46</v>
          </cell>
          <cell r="AC651" t="str">
            <v>|</v>
          </cell>
          <cell r="AE651" t="str">
            <v>|</v>
          </cell>
          <cell r="AG651" t="str">
            <v>|</v>
          </cell>
          <cell r="AI651" t="str">
            <v>|</v>
          </cell>
          <cell r="AK651" t="str">
            <v>|</v>
          </cell>
          <cell r="AL651">
            <v>0</v>
          </cell>
          <cell r="AM651" t="str">
            <v>|</v>
          </cell>
          <cell r="AN651">
            <v>0</v>
          </cell>
          <cell r="AO651" t="str">
            <v>|</v>
          </cell>
          <cell r="AQ651" t="str">
            <v>|</v>
          </cell>
        </row>
        <row r="652">
          <cell r="A652" t="str">
            <v>|</v>
          </cell>
          <cell r="B652" t="str">
            <v>47</v>
          </cell>
          <cell r="C652" t="str">
            <v>|</v>
          </cell>
          <cell r="D652" t="str">
            <v>ESMALTE SINTETICO BRILHANTE</v>
          </cell>
          <cell r="E652" t="str">
            <v>|</v>
          </cell>
          <cell r="F652" t="str">
            <v>N-2492</v>
          </cell>
          <cell r="G652" t="str">
            <v>|</v>
          </cell>
          <cell r="H652">
            <v>40</v>
          </cell>
          <cell r="I652" t="str">
            <v>|</v>
          </cell>
          <cell r="J652">
            <v>0</v>
          </cell>
          <cell r="K652" t="str">
            <v>|</v>
          </cell>
          <cell r="L652">
            <v>7</v>
          </cell>
          <cell r="M652" t="str">
            <v>|</v>
          </cell>
          <cell r="N652">
            <v>0</v>
          </cell>
          <cell r="O652" t="str">
            <v>|</v>
          </cell>
          <cell r="Q652" t="str">
            <v>|</v>
          </cell>
          <cell r="R652">
            <v>2.6861111111111109</v>
          </cell>
          <cell r="S652" t="str">
            <v>|</v>
          </cell>
          <cell r="T652">
            <v>0</v>
          </cell>
          <cell r="U652" t="str">
            <v>|</v>
          </cell>
          <cell r="AA652" t="str">
            <v>|</v>
          </cell>
          <cell r="AB652" t="str">
            <v>47</v>
          </cell>
          <cell r="AC652" t="str">
            <v>|</v>
          </cell>
          <cell r="AE652" t="str">
            <v>|</v>
          </cell>
          <cell r="AG652" t="str">
            <v>|</v>
          </cell>
          <cell r="AI652" t="str">
            <v>|</v>
          </cell>
          <cell r="AK652" t="str">
            <v>|</v>
          </cell>
          <cell r="AL652">
            <v>0</v>
          </cell>
          <cell r="AM652" t="str">
            <v>|</v>
          </cell>
          <cell r="AN652">
            <v>0</v>
          </cell>
          <cell r="AO652" t="str">
            <v>|</v>
          </cell>
          <cell r="AQ652" t="str">
            <v>|</v>
          </cell>
        </row>
        <row r="653">
          <cell r="A653" t="str">
            <v>|</v>
          </cell>
          <cell r="B653" t="str">
            <v>48</v>
          </cell>
          <cell r="C653" t="str">
            <v>|</v>
          </cell>
          <cell r="G653" t="str">
            <v>|</v>
          </cell>
          <cell r="I653" t="str">
            <v>|</v>
          </cell>
          <cell r="J653">
            <v>0</v>
          </cell>
          <cell r="K653" t="str">
            <v>|</v>
          </cell>
          <cell r="M653" t="str">
            <v>|</v>
          </cell>
          <cell r="N653">
            <v>0</v>
          </cell>
          <cell r="O653" t="str">
            <v>|</v>
          </cell>
          <cell r="P653">
            <v>7.0000000000000007E-2</v>
          </cell>
          <cell r="Q653" t="str">
            <v>|</v>
          </cell>
          <cell r="R653">
            <v>10.572222222222223</v>
          </cell>
          <cell r="S653" t="str">
            <v>|</v>
          </cell>
          <cell r="T653">
            <v>0</v>
          </cell>
          <cell r="U653" t="str">
            <v>|</v>
          </cell>
          <cell r="AA653" t="str">
            <v>|</v>
          </cell>
          <cell r="AB653" t="str">
            <v>48</v>
          </cell>
          <cell r="AC653" t="str">
            <v>|</v>
          </cell>
          <cell r="AE653" t="str">
            <v>|</v>
          </cell>
          <cell r="AG653" t="str">
            <v>|</v>
          </cell>
          <cell r="AI653" t="str">
            <v>|</v>
          </cell>
          <cell r="AK653" t="str">
            <v>|</v>
          </cell>
          <cell r="AL653">
            <v>0</v>
          </cell>
          <cell r="AM653" t="str">
            <v>|</v>
          </cell>
          <cell r="AN653">
            <v>0</v>
          </cell>
          <cell r="AO653" t="str">
            <v>|</v>
          </cell>
          <cell r="AQ653" t="str">
            <v>|</v>
          </cell>
        </row>
        <row r="654">
          <cell r="A654" t="str">
            <v>|</v>
          </cell>
          <cell r="B654" t="str">
            <v>49</v>
          </cell>
          <cell r="C654" t="str">
            <v>|</v>
          </cell>
          <cell r="E654" t="str">
            <v>|</v>
          </cell>
          <cell r="G654" t="str">
            <v>|</v>
          </cell>
          <cell r="I654" t="str">
            <v>|</v>
          </cell>
          <cell r="J654">
            <v>0</v>
          </cell>
          <cell r="K654" t="str">
            <v>|</v>
          </cell>
          <cell r="M654" t="str">
            <v>|</v>
          </cell>
          <cell r="N654">
            <v>0</v>
          </cell>
          <cell r="O654" t="str">
            <v>|</v>
          </cell>
          <cell r="Q654" t="str">
            <v>|</v>
          </cell>
          <cell r="R654">
            <v>0.66666666666666674</v>
          </cell>
          <cell r="S654" t="str">
            <v>|</v>
          </cell>
          <cell r="T654">
            <v>0</v>
          </cell>
          <cell r="U654" t="str">
            <v>|</v>
          </cell>
          <cell r="AA654" t="str">
            <v>|</v>
          </cell>
          <cell r="AB654" t="str">
            <v>49</v>
          </cell>
          <cell r="AC654" t="str">
            <v>|</v>
          </cell>
          <cell r="AE654" t="str">
            <v>|</v>
          </cell>
          <cell r="AG654" t="str">
            <v>|</v>
          </cell>
          <cell r="AI654" t="str">
            <v>|</v>
          </cell>
          <cell r="AK654" t="str">
            <v>|</v>
          </cell>
          <cell r="AL654">
            <v>0</v>
          </cell>
          <cell r="AM654" t="str">
            <v>|</v>
          </cell>
          <cell r="AN654">
            <v>0</v>
          </cell>
          <cell r="AO654" t="str">
            <v>|</v>
          </cell>
          <cell r="AQ654" t="str">
            <v>|</v>
          </cell>
        </row>
        <row r="655">
          <cell r="A655" t="str">
            <v>|</v>
          </cell>
          <cell r="B655" t="str">
            <v>50</v>
          </cell>
          <cell r="C655" t="str">
            <v>|</v>
          </cell>
          <cell r="E655" t="str">
            <v>|</v>
          </cell>
          <cell r="G655" t="str">
            <v>|</v>
          </cell>
          <cell r="I655" t="str">
            <v>|</v>
          </cell>
          <cell r="J655">
            <v>0</v>
          </cell>
          <cell r="K655" t="str">
            <v>|</v>
          </cell>
          <cell r="M655" t="str">
            <v>|</v>
          </cell>
          <cell r="N655">
            <v>0</v>
          </cell>
          <cell r="O655" t="str">
            <v>|</v>
          </cell>
          <cell r="Q655" t="str">
            <v>|</v>
          </cell>
          <cell r="R655">
            <v>8.6777777777777771</v>
          </cell>
          <cell r="S655" t="str">
            <v>|</v>
          </cell>
          <cell r="T655">
            <v>0</v>
          </cell>
          <cell r="U655" t="str">
            <v>|</v>
          </cell>
          <cell r="AA655" t="str">
            <v>|</v>
          </cell>
          <cell r="AB655" t="str">
            <v>50</v>
          </cell>
          <cell r="AC655" t="str">
            <v>|</v>
          </cell>
          <cell r="AE655" t="str">
            <v>|</v>
          </cell>
          <cell r="AG655" t="str">
            <v>|</v>
          </cell>
          <cell r="AI655" t="str">
            <v>|</v>
          </cell>
          <cell r="AK655" t="str">
            <v>|</v>
          </cell>
          <cell r="AL655">
            <v>0</v>
          </cell>
          <cell r="AM655" t="str">
            <v>|</v>
          </cell>
          <cell r="AN655">
            <v>0</v>
          </cell>
          <cell r="AO655" t="str">
            <v>|</v>
          </cell>
          <cell r="AQ655" t="str">
            <v>|</v>
          </cell>
        </row>
        <row r="656">
          <cell r="A656" t="str">
            <v>|</v>
          </cell>
          <cell r="B656" t="str">
            <v>51</v>
          </cell>
          <cell r="C656" t="str">
            <v>|</v>
          </cell>
          <cell r="E656" t="str">
            <v>|</v>
          </cell>
          <cell r="G656" t="str">
            <v>|</v>
          </cell>
          <cell r="I656" t="str">
            <v>|</v>
          </cell>
          <cell r="J656">
            <v>0</v>
          </cell>
          <cell r="K656" t="str">
            <v>|</v>
          </cell>
          <cell r="M656" t="str">
            <v>|</v>
          </cell>
          <cell r="N656">
            <v>0</v>
          </cell>
          <cell r="O656" t="str">
            <v>|</v>
          </cell>
          <cell r="Q656" t="str">
            <v>|</v>
          </cell>
          <cell r="R656">
            <v>7.7777777777777777</v>
          </cell>
          <cell r="S656" t="str">
            <v>|</v>
          </cell>
          <cell r="T656">
            <v>0</v>
          </cell>
          <cell r="U656" t="str">
            <v>|</v>
          </cell>
          <cell r="AA656" t="str">
            <v>|</v>
          </cell>
          <cell r="AB656" t="str">
            <v>51</v>
          </cell>
          <cell r="AC656" t="str">
            <v>|</v>
          </cell>
          <cell r="AE656" t="str">
            <v>|</v>
          </cell>
          <cell r="AG656" t="str">
            <v>|</v>
          </cell>
          <cell r="AI656" t="str">
            <v>|</v>
          </cell>
          <cell r="AK656" t="str">
            <v>|</v>
          </cell>
          <cell r="AL656">
            <v>0</v>
          </cell>
          <cell r="AM656" t="str">
            <v>|</v>
          </cell>
          <cell r="AN656">
            <v>0</v>
          </cell>
          <cell r="AO656" t="str">
            <v>|</v>
          </cell>
          <cell r="AQ656" t="str">
            <v>|</v>
          </cell>
        </row>
        <row r="657">
          <cell r="A657" t="str">
            <v>|</v>
          </cell>
          <cell r="B657" t="str">
            <v>----</v>
          </cell>
          <cell r="C657" t="str">
            <v>-</v>
          </cell>
          <cell r="D657" t="str">
            <v>-----------------------------</v>
          </cell>
          <cell r="E657" t="str">
            <v>-</v>
          </cell>
          <cell r="F657" t="str">
            <v>-</v>
          </cell>
          <cell r="G657" t="str">
            <v>-</v>
          </cell>
          <cell r="H657" t="str">
            <v>--------------</v>
          </cell>
          <cell r="I657" t="str">
            <v>-</v>
          </cell>
          <cell r="J657" t="str">
            <v>--------------</v>
          </cell>
          <cell r="K657" t="str">
            <v>--------------</v>
          </cell>
          <cell r="L657" t="str">
            <v>--------------</v>
          </cell>
          <cell r="M657" t="str">
            <v>-</v>
          </cell>
          <cell r="N657" t="str">
            <v>--------------</v>
          </cell>
          <cell r="O657" t="str">
            <v>--------------</v>
          </cell>
          <cell r="P657" t="str">
            <v>------------</v>
          </cell>
          <cell r="Q657" t="str">
            <v>-</v>
          </cell>
          <cell r="R657" t="str">
            <v>--------------</v>
          </cell>
          <cell r="S657" t="str">
            <v>-</v>
          </cell>
          <cell r="T657" t="str">
            <v>--------------</v>
          </cell>
          <cell r="U657" t="str">
            <v>|</v>
          </cell>
          <cell r="AA657" t="str">
            <v>|</v>
          </cell>
          <cell r="AB657" t="str">
            <v>52</v>
          </cell>
          <cell r="AC657" t="str">
            <v>|</v>
          </cell>
          <cell r="AD657" t="str">
            <v>-----------------------------</v>
          </cell>
          <cell r="AE657" t="str">
            <v>-</v>
          </cell>
          <cell r="AF657" t="str">
            <v>------</v>
          </cell>
          <cell r="AG657" t="str">
            <v>-</v>
          </cell>
          <cell r="AH657" t="str">
            <v>--------------</v>
          </cell>
          <cell r="AI657" t="str">
            <v>-</v>
          </cell>
          <cell r="AJ657" t="str">
            <v>--------------</v>
          </cell>
          <cell r="AK657" t="str">
            <v>--------------</v>
          </cell>
          <cell r="AL657" t="str">
            <v>--------------</v>
          </cell>
          <cell r="AM657" t="str">
            <v>-</v>
          </cell>
          <cell r="AN657" t="str">
            <v>-</v>
          </cell>
          <cell r="AO657" t="str">
            <v>-</v>
          </cell>
          <cell r="AP657" t="str">
            <v>-</v>
          </cell>
          <cell r="AQ657" t="str">
            <v>|</v>
          </cell>
        </row>
        <row r="658">
          <cell r="A658" t="str">
            <v>|</v>
          </cell>
          <cell r="T658">
            <v>0</v>
          </cell>
          <cell r="U658" t="str">
            <v>|</v>
          </cell>
          <cell r="AA658" t="str">
            <v>|</v>
          </cell>
          <cell r="AB658" t="str">
            <v>53</v>
          </cell>
          <cell r="AC658" t="str">
            <v>|</v>
          </cell>
          <cell r="AM658" t="str">
            <v>TOTAL DA FOLHA</v>
          </cell>
          <cell r="AO658" t="str">
            <v>|</v>
          </cell>
          <cell r="AP658">
            <v>0</v>
          </cell>
          <cell r="AQ658" t="str">
            <v>|</v>
          </cell>
        </row>
        <row r="659">
          <cell r="A659" t="str">
            <v>*</v>
          </cell>
          <cell r="B659" t="str">
            <v>====</v>
          </cell>
          <cell r="C659" t="str">
            <v>=</v>
          </cell>
          <cell r="D659" t="str">
            <v>=============================</v>
          </cell>
          <cell r="E659" t="str">
            <v>=</v>
          </cell>
          <cell r="F659" t="str">
            <v>=</v>
          </cell>
          <cell r="G659" t="str">
            <v>=</v>
          </cell>
          <cell r="H659" t="str">
            <v>==============</v>
          </cell>
          <cell r="I659" t="str">
            <v>=</v>
          </cell>
          <cell r="J659" t="str">
            <v>==============</v>
          </cell>
          <cell r="K659" t="str">
            <v>==============</v>
          </cell>
          <cell r="L659" t="str">
            <v>==============</v>
          </cell>
          <cell r="M659" t="str">
            <v>=</v>
          </cell>
          <cell r="N659" t="str">
            <v>==============</v>
          </cell>
          <cell r="O659" t="str">
            <v>==============</v>
          </cell>
          <cell r="P659" t="str">
            <v>============</v>
          </cell>
          <cell r="Q659" t="str">
            <v>=</v>
          </cell>
          <cell r="R659" t="str">
            <v>==============</v>
          </cell>
          <cell r="S659" t="str">
            <v>=</v>
          </cell>
          <cell r="T659" t="str">
            <v>==============</v>
          </cell>
          <cell r="U659" t="str">
            <v>*</v>
          </cell>
          <cell r="AA659" t="str">
            <v>*</v>
          </cell>
          <cell r="AB659" t="str">
            <v>====</v>
          </cell>
          <cell r="AC659" t="str">
            <v>=</v>
          </cell>
          <cell r="AD659" t="str">
            <v>=============================</v>
          </cell>
          <cell r="AE659" t="str">
            <v>=</v>
          </cell>
          <cell r="AF659" t="str">
            <v>======</v>
          </cell>
          <cell r="AG659" t="str">
            <v>=</v>
          </cell>
          <cell r="AH659" t="str">
            <v>==============</v>
          </cell>
          <cell r="AI659" t="str">
            <v>=</v>
          </cell>
          <cell r="AJ659" t="str">
            <v>==============</v>
          </cell>
          <cell r="AK659" t="str">
            <v>==============</v>
          </cell>
          <cell r="AL659" t="str">
            <v>==============</v>
          </cell>
          <cell r="AM659" t="str">
            <v>=</v>
          </cell>
          <cell r="AN659" t="str">
            <v>==============</v>
          </cell>
          <cell r="AO659" t="str">
            <v>=</v>
          </cell>
          <cell r="AP659" t="str">
            <v>=</v>
          </cell>
          <cell r="AQ659" t="str">
            <v>*</v>
          </cell>
        </row>
        <row r="661">
          <cell r="A661" t="str">
            <v>MATERIAIS DE APLICACAO - Calderaria</v>
          </cell>
          <cell r="F661" t="str">
            <v>OBRA:</v>
          </cell>
          <cell r="H661" t="str">
            <v>ELÉTRICA DB 1</v>
          </cell>
          <cell r="J661" t="str">
            <v xml:space="preserve">    PROPOSTA :</v>
          </cell>
          <cell r="L661" t="str">
            <v>CODERN - REFORMA ELÉTRICA DB 1</v>
          </cell>
          <cell r="R661">
            <v>39197</v>
          </cell>
          <cell r="T661" t="str">
            <v>folha nr. 11</v>
          </cell>
          <cell r="AA661" t="str">
            <v xml:space="preserve">FOLHA DE CUSTOS UNITARIOS BASICOS </v>
          </cell>
          <cell r="AF661" t="str">
            <v>OBRA:</v>
          </cell>
          <cell r="AH661" t="str">
            <v>ELÉTRICA DB 1</v>
          </cell>
          <cell r="AK661" t="str">
            <v>PROPOSTA :</v>
          </cell>
          <cell r="AM661" t="str">
            <v>CODERN - REFORMA ELÉTRICA DB 1</v>
          </cell>
        </row>
        <row r="662">
          <cell r="A662" t="str">
            <v>*</v>
          </cell>
          <cell r="B662" t="str">
            <v>====</v>
          </cell>
          <cell r="C662" t="str">
            <v>=</v>
          </cell>
          <cell r="D662" t="str">
            <v>=====================================</v>
          </cell>
          <cell r="E662" t="str">
            <v>=</v>
          </cell>
          <cell r="F662" t="str">
            <v>=</v>
          </cell>
          <cell r="G662" t="str">
            <v>=</v>
          </cell>
          <cell r="H662" t="str">
            <v>==============</v>
          </cell>
          <cell r="I662" t="str">
            <v>=</v>
          </cell>
          <cell r="J662" t="str">
            <v>==============</v>
          </cell>
          <cell r="K662" t="str">
            <v>=</v>
          </cell>
          <cell r="L662" t="str">
            <v>==============</v>
          </cell>
          <cell r="M662" t="str">
            <v>=</v>
          </cell>
          <cell r="N662" t="str">
            <v>==============</v>
          </cell>
          <cell r="O662" t="str">
            <v>=</v>
          </cell>
          <cell r="P662" t="str">
            <v>============</v>
          </cell>
          <cell r="Q662" t="str">
            <v>=</v>
          </cell>
          <cell r="R662" t="str">
            <v>==============</v>
          </cell>
          <cell r="S662" t="str">
            <v>=</v>
          </cell>
          <cell r="T662" t="str">
            <v>==============</v>
          </cell>
          <cell r="U662" t="str">
            <v>*</v>
          </cell>
          <cell r="AA662" t="str">
            <v>*</v>
          </cell>
          <cell r="AB662" t="str">
            <v>====</v>
          </cell>
          <cell r="AC662" t="str">
            <v>=</v>
          </cell>
          <cell r="AD662" t="str">
            <v>=============================</v>
          </cell>
          <cell r="AE662" t="str">
            <v>=</v>
          </cell>
          <cell r="AF662" t="str">
            <v>======</v>
          </cell>
          <cell r="AG662" t="str">
            <v>=</v>
          </cell>
          <cell r="AH662" t="str">
            <v>==============</v>
          </cell>
          <cell r="AI662" t="str">
            <v>=</v>
          </cell>
          <cell r="AJ662" t="str">
            <v>==============</v>
          </cell>
          <cell r="AK662" t="str">
            <v>=</v>
          </cell>
          <cell r="AL662" t="str">
            <v>==============</v>
          </cell>
          <cell r="AM662" t="str">
            <v>=</v>
          </cell>
          <cell r="AN662" t="str">
            <v>==============</v>
          </cell>
          <cell r="AO662" t="str">
            <v>=</v>
          </cell>
          <cell r="AP662" t="str">
            <v>=</v>
          </cell>
          <cell r="AQ662" t="str">
            <v>*</v>
          </cell>
        </row>
        <row r="663">
          <cell r="A663" t="str">
            <v>|</v>
          </cell>
          <cell r="C663" t="str">
            <v>|</v>
          </cell>
          <cell r="E663" t="str">
            <v>|</v>
          </cell>
          <cell r="G663" t="str">
            <v>|</v>
          </cell>
          <cell r="H663" t="str">
            <v>Dimensão ou</v>
          </cell>
          <cell r="I663" t="str">
            <v>|</v>
          </cell>
          <cell r="K663" t="str">
            <v>|</v>
          </cell>
          <cell r="L663" t="str">
            <v>Peso Unit.</v>
          </cell>
          <cell r="M663" t="str">
            <v>|</v>
          </cell>
          <cell r="N663" t="str">
            <v>Peso Total</v>
          </cell>
          <cell r="O663" t="str">
            <v>|</v>
          </cell>
          <cell r="Q663" t="str">
            <v>|</v>
          </cell>
          <cell r="R663" t="str">
            <v>PRECO UNITARIO</v>
          </cell>
          <cell r="S663" t="str">
            <v>|</v>
          </cell>
          <cell r="T663" t="str">
            <v>PRECO TOTAL</v>
          </cell>
          <cell r="U663" t="str">
            <v>|</v>
          </cell>
          <cell r="AA663" t="str">
            <v>|</v>
          </cell>
          <cell r="AB663" t="str">
            <v>SERVICO : JATO COM AREIA MOLHADA</v>
          </cell>
          <cell r="AG663" t="str">
            <v>|</v>
          </cell>
          <cell r="AH663" t="str">
            <v>PROD.(m2/hr)</v>
          </cell>
          <cell r="AI663" t="str">
            <v>=</v>
          </cell>
          <cell r="AJ663">
            <v>11</v>
          </cell>
          <cell r="AM663" t="str">
            <v>|</v>
          </cell>
          <cell r="AN663" t="str">
            <v>PRAZO (meses)</v>
          </cell>
          <cell r="AO663" t="str">
            <v>=</v>
          </cell>
          <cell r="AP663">
            <v>0</v>
          </cell>
          <cell r="AQ663" t="str">
            <v>|</v>
          </cell>
        </row>
        <row r="664">
          <cell r="A664" t="str">
            <v>|</v>
          </cell>
          <cell r="B664" t="str">
            <v>ITEM</v>
          </cell>
          <cell r="C664" t="str">
            <v>|</v>
          </cell>
          <cell r="D664" t="str">
            <v>DESCRICAO</v>
          </cell>
          <cell r="E664" t="str">
            <v>|</v>
          </cell>
          <cell r="F664" t="str">
            <v>Especif.</v>
          </cell>
          <cell r="G664" t="str">
            <v>|</v>
          </cell>
          <cell r="H664" t="str">
            <v>Unidade</v>
          </cell>
          <cell r="I664" t="str">
            <v>|</v>
          </cell>
          <cell r="J664" t="str">
            <v>Quantidade</v>
          </cell>
          <cell r="K664" t="str">
            <v>|</v>
          </cell>
          <cell r="L664" t="str">
            <v>( Kg )</v>
          </cell>
          <cell r="M664" t="str">
            <v>|</v>
          </cell>
          <cell r="N664" t="str">
            <v>( Kg )</v>
          </cell>
          <cell r="O664" t="str">
            <v>|</v>
          </cell>
          <cell r="P664" t="str">
            <v>Taxas</v>
          </cell>
          <cell r="Q664" t="str">
            <v>|</v>
          </cell>
          <cell r="R664" t="str">
            <v>(R$ / Un.)</v>
          </cell>
          <cell r="S664" t="str">
            <v>|</v>
          </cell>
          <cell r="T664" t="str">
            <v>(R$)</v>
          </cell>
          <cell r="U664" t="str">
            <v>|</v>
          </cell>
          <cell r="AA664" t="str">
            <v>|</v>
          </cell>
          <cell r="AB664" t="str">
            <v>----</v>
          </cell>
          <cell r="AC664" t="str">
            <v>-</v>
          </cell>
          <cell r="AD664" t="str">
            <v>-----------------------------</v>
          </cell>
          <cell r="AE664" t="str">
            <v>-</v>
          </cell>
          <cell r="AF664" t="str">
            <v>------</v>
          </cell>
          <cell r="AG664" t="str">
            <v>-</v>
          </cell>
          <cell r="AH664" t="str">
            <v>--------------</v>
          </cell>
          <cell r="AI664" t="str">
            <v>-</v>
          </cell>
          <cell r="AJ664" t="str">
            <v>--------------</v>
          </cell>
          <cell r="AK664" t="str">
            <v>-</v>
          </cell>
          <cell r="AL664" t="str">
            <v>--------------</v>
          </cell>
          <cell r="AM664" t="str">
            <v>-</v>
          </cell>
          <cell r="AN664" t="str">
            <v>-</v>
          </cell>
          <cell r="AO664" t="str">
            <v>-</v>
          </cell>
          <cell r="AP664" t="str">
            <v>-</v>
          </cell>
          <cell r="AQ664" t="str">
            <v>|</v>
          </cell>
        </row>
        <row r="665">
          <cell r="A665" t="str">
            <v>|</v>
          </cell>
          <cell r="B665" t="str">
            <v>----</v>
          </cell>
          <cell r="C665" t="str">
            <v>-</v>
          </cell>
          <cell r="D665" t="str">
            <v>-----------------------------------------------------------------</v>
          </cell>
          <cell r="E665" t="str">
            <v>-</v>
          </cell>
          <cell r="F665" t="str">
            <v>-</v>
          </cell>
          <cell r="G665" t="str">
            <v>-</v>
          </cell>
          <cell r="H665" t="str">
            <v>--------------</v>
          </cell>
          <cell r="I665" t="str">
            <v>-</v>
          </cell>
          <cell r="J665" t="str">
            <v>--------------</v>
          </cell>
          <cell r="K665" t="str">
            <v>-</v>
          </cell>
          <cell r="L665" t="str">
            <v>--------------</v>
          </cell>
          <cell r="M665" t="str">
            <v>-</v>
          </cell>
          <cell r="N665" t="str">
            <v>--------------</v>
          </cell>
          <cell r="O665" t="str">
            <v>-</v>
          </cell>
          <cell r="P665" t="str">
            <v>------------</v>
          </cell>
          <cell r="Q665" t="str">
            <v>-</v>
          </cell>
          <cell r="R665" t="str">
            <v>--------------</v>
          </cell>
          <cell r="S665" t="str">
            <v>-</v>
          </cell>
          <cell r="T665" t="str">
            <v>--------------</v>
          </cell>
          <cell r="U665" t="str">
            <v>|</v>
          </cell>
          <cell r="AA665" t="str">
            <v>|</v>
          </cell>
          <cell r="AC665" t="str">
            <v>|</v>
          </cell>
          <cell r="AE665" t="str">
            <v>|</v>
          </cell>
          <cell r="AG665" t="str">
            <v>|</v>
          </cell>
          <cell r="AI665" t="str">
            <v>|</v>
          </cell>
          <cell r="AJ665" t="str">
            <v>UNITARIO</v>
          </cell>
          <cell r="AK665" t="str">
            <v>|</v>
          </cell>
          <cell r="AM665" t="str">
            <v>|</v>
          </cell>
          <cell r="AN665" t="str">
            <v>R$</v>
          </cell>
          <cell r="AO665" t="str">
            <v>|</v>
          </cell>
          <cell r="AP665" t="str">
            <v>R$ TOTAL</v>
          </cell>
          <cell r="AQ665" t="str">
            <v>|</v>
          </cell>
        </row>
        <row r="666">
          <cell r="A666" t="str">
            <v>|</v>
          </cell>
          <cell r="B666" t="str">
            <v>01</v>
          </cell>
          <cell r="C666" t="str">
            <v>|</v>
          </cell>
          <cell r="D666" t="str">
            <v xml:space="preserve">Tubo 28" x 1/2" </v>
          </cell>
          <cell r="E666" t="str">
            <v>|</v>
          </cell>
          <cell r="F666" t="str">
            <v>API 5L Gr.B</v>
          </cell>
          <cell r="G666" t="str">
            <v>|</v>
          </cell>
          <cell r="H666" t="str">
            <v>Kg</v>
          </cell>
          <cell r="I666" t="str">
            <v>|</v>
          </cell>
          <cell r="J666">
            <v>14424.300000000001</v>
          </cell>
          <cell r="K666" t="str">
            <v>|</v>
          </cell>
          <cell r="L666">
            <v>1</v>
          </cell>
          <cell r="M666" t="str">
            <v>|</v>
          </cell>
          <cell r="N666">
            <v>14424.300000000001</v>
          </cell>
          <cell r="O666" t="str">
            <v>|</v>
          </cell>
          <cell r="P666">
            <v>0</v>
          </cell>
          <cell r="Q666" t="str">
            <v>|</v>
          </cell>
          <cell r="R666">
            <v>7.68</v>
          </cell>
          <cell r="S666" t="str">
            <v>|</v>
          </cell>
          <cell r="T666">
            <v>110778.62400000001</v>
          </cell>
          <cell r="U666" t="str">
            <v>|</v>
          </cell>
          <cell r="AA666" t="str">
            <v>|</v>
          </cell>
          <cell r="AB666" t="str">
            <v>ITEM</v>
          </cell>
          <cell r="AC666" t="str">
            <v>|</v>
          </cell>
          <cell r="AD666" t="str">
            <v>DESCRICAO</v>
          </cell>
          <cell r="AE666" t="str">
            <v>|</v>
          </cell>
          <cell r="AF666" t="str">
            <v xml:space="preserve"> UNID.</v>
          </cell>
          <cell r="AG666" t="str">
            <v>|</v>
          </cell>
          <cell r="AH666" t="str">
            <v>QUANTIDADE</v>
          </cell>
          <cell r="AI666" t="str">
            <v>|</v>
          </cell>
          <cell r="AJ666" t="str">
            <v>R$ / UN.</v>
          </cell>
          <cell r="AK666" t="str">
            <v>|</v>
          </cell>
          <cell r="AL666" t="str">
            <v>MESES</v>
          </cell>
          <cell r="AM666" t="str">
            <v>|</v>
          </cell>
          <cell r="AN666" t="str">
            <v>TOTAL</v>
          </cell>
          <cell r="AO666" t="str">
            <v>|</v>
          </cell>
          <cell r="AP666" t="str">
            <v>ITEM</v>
          </cell>
          <cell r="AQ666" t="str">
            <v>|</v>
          </cell>
        </row>
        <row r="667">
          <cell r="A667" t="str">
            <v>|</v>
          </cell>
          <cell r="B667" t="str">
            <v>02</v>
          </cell>
          <cell r="C667" t="str">
            <v>|</v>
          </cell>
          <cell r="D667" t="str">
            <v>Tubo 24" x 1/2"</v>
          </cell>
          <cell r="E667" t="str">
            <v>|</v>
          </cell>
          <cell r="F667" t="str">
            <v>API 5L Gr.B</v>
          </cell>
          <cell r="G667" t="str">
            <v>|</v>
          </cell>
          <cell r="H667" t="str">
            <v>Kg</v>
          </cell>
          <cell r="I667" t="str">
            <v>|</v>
          </cell>
          <cell r="J667">
            <v>31374</v>
          </cell>
          <cell r="K667" t="str">
            <v>|</v>
          </cell>
          <cell r="L667">
            <v>1</v>
          </cell>
          <cell r="M667" t="str">
            <v>|</v>
          </cell>
          <cell r="N667">
            <v>31374</v>
          </cell>
          <cell r="O667" t="str">
            <v>|</v>
          </cell>
          <cell r="P667">
            <v>0</v>
          </cell>
          <cell r="Q667" t="str">
            <v>|</v>
          </cell>
          <cell r="R667">
            <v>9.18</v>
          </cell>
          <cell r="S667" t="str">
            <v>|</v>
          </cell>
          <cell r="T667">
            <v>288013.32</v>
          </cell>
          <cell r="U667" t="str">
            <v>|</v>
          </cell>
          <cell r="AA667" t="str">
            <v>|</v>
          </cell>
          <cell r="AB667" t="str">
            <v>----</v>
          </cell>
          <cell r="AC667" t="str">
            <v>-</v>
          </cell>
          <cell r="AD667" t="str">
            <v>-----------------------------</v>
          </cell>
          <cell r="AE667" t="str">
            <v>-</v>
          </cell>
          <cell r="AF667" t="str">
            <v>------</v>
          </cell>
          <cell r="AG667" t="str">
            <v>-</v>
          </cell>
          <cell r="AH667" t="str">
            <v>--------------</v>
          </cell>
          <cell r="AI667" t="str">
            <v>-</v>
          </cell>
          <cell r="AJ667" t="str">
            <v>--------------</v>
          </cell>
          <cell r="AK667" t="str">
            <v>-</v>
          </cell>
          <cell r="AL667" t="str">
            <v>--------------</v>
          </cell>
          <cell r="AM667" t="str">
            <v>-</v>
          </cell>
          <cell r="AN667" t="str">
            <v>--------------</v>
          </cell>
          <cell r="AO667" t="str">
            <v>-</v>
          </cell>
          <cell r="AP667" t="str">
            <v>-</v>
          </cell>
          <cell r="AQ667" t="str">
            <v>|</v>
          </cell>
        </row>
        <row r="668">
          <cell r="A668" t="str">
            <v>|</v>
          </cell>
          <cell r="B668" t="str">
            <v>03</v>
          </cell>
          <cell r="C668" t="str">
            <v>|</v>
          </cell>
          <cell r="D668" t="str">
            <v xml:space="preserve">Tubo 18" x 1/2" </v>
          </cell>
          <cell r="E668" t="str">
            <v>|</v>
          </cell>
          <cell r="F668" t="str">
            <v>API 5L Gr.B</v>
          </cell>
          <cell r="G668" t="str">
            <v>|</v>
          </cell>
          <cell r="H668" t="str">
            <v>Kg</v>
          </cell>
          <cell r="I668" t="str">
            <v>|</v>
          </cell>
          <cell r="J668">
            <v>840</v>
          </cell>
          <cell r="K668" t="str">
            <v>|</v>
          </cell>
          <cell r="L668">
            <v>1</v>
          </cell>
          <cell r="M668" t="str">
            <v>|</v>
          </cell>
          <cell r="N668">
            <v>840</v>
          </cell>
          <cell r="O668" t="str">
            <v>|</v>
          </cell>
          <cell r="P668">
            <v>0</v>
          </cell>
          <cell r="Q668" t="str">
            <v>|</v>
          </cell>
          <cell r="R668">
            <v>8.0299999999999994</v>
          </cell>
          <cell r="S668" t="str">
            <v>|</v>
          </cell>
          <cell r="T668">
            <v>6745.2</v>
          </cell>
          <cell r="U668" t="str">
            <v>|</v>
          </cell>
          <cell r="AA668" t="str">
            <v>|</v>
          </cell>
          <cell r="AB668" t="str">
            <v>01</v>
          </cell>
          <cell r="AC668" t="str">
            <v>|</v>
          </cell>
          <cell r="AD668" t="str">
            <v>MAO DE OBRA DIRETA:</v>
          </cell>
          <cell r="AE668" t="str">
            <v>|</v>
          </cell>
          <cell r="AG668" t="str">
            <v>|</v>
          </cell>
          <cell r="AI668" t="str">
            <v>|</v>
          </cell>
          <cell r="AK668" t="str">
            <v>|</v>
          </cell>
          <cell r="AM668" t="str">
            <v>|</v>
          </cell>
          <cell r="AO668" t="str">
            <v>|</v>
          </cell>
          <cell r="AP668">
            <v>0</v>
          </cell>
          <cell r="AQ668" t="str">
            <v>|</v>
          </cell>
        </row>
        <row r="669">
          <cell r="A669" t="str">
            <v>|</v>
          </cell>
          <cell r="B669" t="str">
            <v>04</v>
          </cell>
          <cell r="C669" t="str">
            <v>|</v>
          </cell>
          <cell r="D669" t="str">
            <v xml:space="preserve">Tubo 16" x 1/2" </v>
          </cell>
          <cell r="E669" t="str">
            <v>|</v>
          </cell>
          <cell r="F669" t="str">
            <v>API 5L Gr.B</v>
          </cell>
          <cell r="G669" t="str">
            <v>|</v>
          </cell>
          <cell r="H669" t="str">
            <v>Kg</v>
          </cell>
          <cell r="I669" t="str">
            <v>|</v>
          </cell>
          <cell r="J669">
            <v>1231.8000000000002</v>
          </cell>
          <cell r="K669" t="str">
            <v>|</v>
          </cell>
          <cell r="L669">
            <v>1</v>
          </cell>
          <cell r="M669" t="str">
            <v>|</v>
          </cell>
          <cell r="N669">
            <v>1231.8000000000002</v>
          </cell>
          <cell r="O669" t="str">
            <v>|</v>
          </cell>
          <cell r="P669">
            <v>0</v>
          </cell>
          <cell r="Q669" t="str">
            <v>|</v>
          </cell>
          <cell r="R669">
            <v>6.16</v>
          </cell>
          <cell r="S669" t="str">
            <v>|</v>
          </cell>
          <cell r="T669">
            <v>7587.8880000000017</v>
          </cell>
          <cell r="U669" t="str">
            <v>|</v>
          </cell>
          <cell r="AA669" t="str">
            <v>|</v>
          </cell>
          <cell r="AB669" t="str">
            <v>02</v>
          </cell>
          <cell r="AC669" t="str">
            <v>|</v>
          </cell>
          <cell r="AD669" t="str">
            <v xml:space="preserve">CHEFE DE EQUIPE   </v>
          </cell>
          <cell r="AE669" t="str">
            <v>|</v>
          </cell>
          <cell r="AF669" t="str">
            <v>H/mes</v>
          </cell>
          <cell r="AG669" t="str">
            <v>|</v>
          </cell>
          <cell r="AH669">
            <v>0</v>
          </cell>
          <cell r="AI669" t="str">
            <v>|</v>
          </cell>
          <cell r="AJ669">
            <v>1540</v>
          </cell>
          <cell r="AK669" t="str">
            <v>|</v>
          </cell>
          <cell r="AL669">
            <v>0</v>
          </cell>
          <cell r="AM669" t="str">
            <v>|</v>
          </cell>
          <cell r="AN669">
            <v>0</v>
          </cell>
          <cell r="AO669" t="str">
            <v>|</v>
          </cell>
          <cell r="AP669" t="str">
            <v>-</v>
          </cell>
          <cell r="AQ669" t="str">
            <v>|</v>
          </cell>
        </row>
        <row r="670">
          <cell r="A670" t="str">
            <v>|</v>
          </cell>
          <cell r="B670" t="str">
            <v>05</v>
          </cell>
          <cell r="C670" t="str">
            <v>|</v>
          </cell>
          <cell r="D670" t="str">
            <v xml:space="preserve">Tubo 12" x 1/2" </v>
          </cell>
          <cell r="E670" t="str">
            <v>|</v>
          </cell>
          <cell r="F670" t="str">
            <v>API 5L Gr.B</v>
          </cell>
          <cell r="G670" t="str">
            <v>|</v>
          </cell>
          <cell r="H670" t="str">
            <v>Kg</v>
          </cell>
          <cell r="I670" t="str">
            <v>|</v>
          </cell>
          <cell r="J670">
            <v>584.16</v>
          </cell>
          <cell r="K670" t="str">
            <v>|</v>
          </cell>
          <cell r="L670">
            <v>1</v>
          </cell>
          <cell r="M670" t="str">
            <v>|</v>
          </cell>
          <cell r="N670">
            <v>584.16</v>
          </cell>
          <cell r="O670" t="str">
            <v>|</v>
          </cell>
          <cell r="P670">
            <v>0</v>
          </cell>
          <cell r="Q670" t="str">
            <v>|</v>
          </cell>
          <cell r="R670">
            <v>7.01</v>
          </cell>
          <cell r="S670" t="str">
            <v>|</v>
          </cell>
          <cell r="T670">
            <v>4094.9615999999996</v>
          </cell>
          <cell r="U670" t="str">
            <v>|</v>
          </cell>
          <cell r="AA670" t="str">
            <v>|</v>
          </cell>
          <cell r="AB670" t="str">
            <v>03</v>
          </cell>
          <cell r="AC670" t="str">
            <v>|</v>
          </cell>
          <cell r="AD670" t="str">
            <v xml:space="preserve">          JATISTA</v>
          </cell>
          <cell r="AE670" t="str">
            <v>|</v>
          </cell>
          <cell r="AF670" t="str">
            <v>H/mes</v>
          </cell>
          <cell r="AG670" t="str">
            <v>|</v>
          </cell>
          <cell r="AH670">
            <v>0</v>
          </cell>
          <cell r="AI670" t="str">
            <v>|</v>
          </cell>
          <cell r="AJ670">
            <v>418</v>
          </cell>
          <cell r="AK670" t="str">
            <v>|</v>
          </cell>
          <cell r="AL670">
            <v>0</v>
          </cell>
          <cell r="AM670" t="str">
            <v>|</v>
          </cell>
          <cell r="AN670">
            <v>0</v>
          </cell>
          <cell r="AO670" t="str">
            <v>|</v>
          </cell>
          <cell r="AQ670" t="str">
            <v>|</v>
          </cell>
        </row>
        <row r="671">
          <cell r="A671" t="str">
            <v>|</v>
          </cell>
          <cell r="B671" t="str">
            <v>06</v>
          </cell>
          <cell r="C671" t="str">
            <v>|</v>
          </cell>
          <cell r="D671" t="str">
            <v>Abraçadeiras mecânicas</v>
          </cell>
          <cell r="E671" t="str">
            <v>|</v>
          </cell>
          <cell r="F671" t="str">
            <v>ASTM A36</v>
          </cell>
          <cell r="G671" t="str">
            <v>|</v>
          </cell>
          <cell r="H671" t="str">
            <v>Kg</v>
          </cell>
          <cell r="I671" t="str">
            <v>|</v>
          </cell>
          <cell r="J671">
            <v>1000</v>
          </cell>
          <cell r="K671" t="str">
            <v>|</v>
          </cell>
          <cell r="L671">
            <v>1</v>
          </cell>
          <cell r="M671" t="str">
            <v>|</v>
          </cell>
          <cell r="N671">
            <v>1000</v>
          </cell>
          <cell r="O671" t="str">
            <v>|</v>
          </cell>
          <cell r="P671">
            <v>0</v>
          </cell>
          <cell r="Q671" t="str">
            <v>|</v>
          </cell>
          <cell r="R671">
            <v>12</v>
          </cell>
          <cell r="S671" t="str">
            <v>|</v>
          </cell>
          <cell r="T671">
            <v>12000</v>
          </cell>
          <cell r="U671" t="str">
            <v>|</v>
          </cell>
          <cell r="AA671" t="str">
            <v>|</v>
          </cell>
          <cell r="AB671" t="str">
            <v>04</v>
          </cell>
          <cell r="AC671" t="str">
            <v>|</v>
          </cell>
          <cell r="AD671" t="str">
            <v xml:space="preserve">          OPERADOR JATO</v>
          </cell>
          <cell r="AE671" t="str">
            <v>|</v>
          </cell>
          <cell r="AF671" t="str">
            <v>H/mes</v>
          </cell>
          <cell r="AG671" t="str">
            <v>|</v>
          </cell>
          <cell r="AH671">
            <v>0</v>
          </cell>
          <cell r="AI671" t="str">
            <v>|</v>
          </cell>
          <cell r="AJ671">
            <v>347.6</v>
          </cell>
          <cell r="AK671" t="str">
            <v>|</v>
          </cell>
          <cell r="AL671">
            <v>0</v>
          </cell>
          <cell r="AM671" t="str">
            <v>|</v>
          </cell>
          <cell r="AN671">
            <v>0</v>
          </cell>
          <cell r="AO671" t="str">
            <v>|</v>
          </cell>
          <cell r="AQ671" t="str">
            <v>|</v>
          </cell>
        </row>
        <row r="672">
          <cell r="A672" t="str">
            <v>|</v>
          </cell>
          <cell r="B672" t="str">
            <v>07</v>
          </cell>
          <cell r="C672" t="str">
            <v>|</v>
          </cell>
          <cell r="D672" t="str">
            <v>Base de apoio e calha de 28"</v>
          </cell>
          <cell r="E672" t="str">
            <v>|</v>
          </cell>
          <cell r="F672" t="str">
            <v>ASTM A36</v>
          </cell>
          <cell r="G672" t="str">
            <v>|</v>
          </cell>
          <cell r="H672" t="str">
            <v>Kg</v>
          </cell>
          <cell r="I672" t="str">
            <v>|</v>
          </cell>
          <cell r="J672">
            <v>416</v>
          </cell>
          <cell r="K672" t="str">
            <v>|</v>
          </cell>
          <cell r="L672">
            <v>1</v>
          </cell>
          <cell r="M672" t="str">
            <v>|</v>
          </cell>
          <cell r="N672">
            <v>416</v>
          </cell>
          <cell r="O672" t="str">
            <v>|</v>
          </cell>
          <cell r="P672">
            <v>0</v>
          </cell>
          <cell r="Q672" t="str">
            <v>|</v>
          </cell>
          <cell r="R672">
            <v>2.5</v>
          </cell>
          <cell r="S672" t="str">
            <v>|</v>
          </cell>
          <cell r="T672">
            <v>1040</v>
          </cell>
          <cell r="U672" t="str">
            <v>|</v>
          </cell>
          <cell r="AA672" t="str">
            <v>|</v>
          </cell>
          <cell r="AB672" t="str">
            <v>05</v>
          </cell>
          <cell r="AC672" t="str">
            <v>|</v>
          </cell>
          <cell r="AD672" t="str">
            <v xml:space="preserve">          AJUDANTE</v>
          </cell>
          <cell r="AE672" t="str">
            <v>|</v>
          </cell>
          <cell r="AF672" t="str">
            <v>H/mes</v>
          </cell>
          <cell r="AG672" t="str">
            <v>|</v>
          </cell>
          <cell r="AH672">
            <v>0</v>
          </cell>
          <cell r="AI672" t="str">
            <v>|</v>
          </cell>
          <cell r="AJ672">
            <v>550</v>
          </cell>
          <cell r="AK672" t="str">
            <v>|</v>
          </cell>
          <cell r="AL672">
            <v>0</v>
          </cell>
          <cell r="AM672" t="str">
            <v>|</v>
          </cell>
          <cell r="AN672">
            <v>0</v>
          </cell>
          <cell r="AO672" t="str">
            <v>|</v>
          </cell>
          <cell r="AQ672" t="str">
            <v>|</v>
          </cell>
        </row>
        <row r="673">
          <cell r="A673" t="str">
            <v>|</v>
          </cell>
          <cell r="B673" t="str">
            <v>08</v>
          </cell>
          <cell r="C673" t="str">
            <v>|</v>
          </cell>
          <cell r="D673" t="str">
            <v>Cantoneira de 3" x 3" x 3/8" x 1060 mm</v>
          </cell>
          <cell r="E673" t="str">
            <v>|</v>
          </cell>
          <cell r="F673" t="str">
            <v>ASTM A36</v>
          </cell>
          <cell r="G673" t="str">
            <v>|</v>
          </cell>
          <cell r="H673" t="str">
            <v>Kg</v>
          </cell>
          <cell r="I673" t="str">
            <v>|</v>
          </cell>
          <cell r="J673">
            <v>56.8</v>
          </cell>
          <cell r="K673" t="str">
            <v>|</v>
          </cell>
          <cell r="L673">
            <v>1</v>
          </cell>
          <cell r="M673" t="str">
            <v>|</v>
          </cell>
          <cell r="N673">
            <v>56.8</v>
          </cell>
          <cell r="O673" t="str">
            <v>|</v>
          </cell>
          <cell r="P673">
            <v>0</v>
          </cell>
          <cell r="Q673" t="str">
            <v>|</v>
          </cell>
          <cell r="R673">
            <v>2.8</v>
          </cell>
          <cell r="S673" t="str">
            <v>|</v>
          </cell>
          <cell r="T673">
            <v>159.04</v>
          </cell>
          <cell r="U673" t="str">
            <v>|</v>
          </cell>
          <cell r="AA673" t="str">
            <v>|</v>
          </cell>
          <cell r="AB673" t="str">
            <v>06</v>
          </cell>
          <cell r="AC673" t="str">
            <v>|</v>
          </cell>
          <cell r="AE673" t="str">
            <v>|</v>
          </cell>
          <cell r="AF673" t="str">
            <v>-</v>
          </cell>
          <cell r="AG673" t="str">
            <v>-</v>
          </cell>
          <cell r="AH673" t="str">
            <v>-</v>
          </cell>
          <cell r="AI673" t="str">
            <v>|</v>
          </cell>
          <cell r="AK673" t="str">
            <v>|</v>
          </cell>
          <cell r="AM673" t="str">
            <v>|</v>
          </cell>
          <cell r="AO673" t="str">
            <v>|</v>
          </cell>
          <cell r="AQ673" t="str">
            <v>|</v>
          </cell>
        </row>
        <row r="674">
          <cell r="A674" t="str">
            <v>|</v>
          </cell>
          <cell r="B674" t="str">
            <v>09</v>
          </cell>
          <cell r="C674" t="str">
            <v>|</v>
          </cell>
          <cell r="D674" t="str">
            <v>Tubo p/ corrimão de 1.1/2" Sch 40</v>
          </cell>
          <cell r="E674" t="str">
            <v>|</v>
          </cell>
          <cell r="F674" t="str">
            <v>ASTM A120</v>
          </cell>
          <cell r="G674" t="str">
            <v>|</v>
          </cell>
          <cell r="H674" t="str">
            <v>Kg</v>
          </cell>
          <cell r="I674" t="str">
            <v>|</v>
          </cell>
          <cell r="J674">
            <v>121.5</v>
          </cell>
          <cell r="K674" t="str">
            <v>|</v>
          </cell>
          <cell r="L674">
            <v>1</v>
          </cell>
          <cell r="M674" t="str">
            <v>|</v>
          </cell>
          <cell r="N674">
            <v>121.5</v>
          </cell>
          <cell r="O674" t="str">
            <v>|</v>
          </cell>
          <cell r="P674">
            <v>0</v>
          </cell>
          <cell r="Q674" t="str">
            <v>|</v>
          </cell>
          <cell r="R674">
            <v>4.07</v>
          </cell>
          <cell r="S674" t="str">
            <v>|</v>
          </cell>
          <cell r="T674">
            <v>494.50500000000005</v>
          </cell>
          <cell r="U674" t="str">
            <v>|</v>
          </cell>
          <cell r="AA674" t="str">
            <v>|</v>
          </cell>
          <cell r="AB674" t="str">
            <v>07</v>
          </cell>
          <cell r="AC674" t="str">
            <v>|</v>
          </cell>
          <cell r="AD674" t="str">
            <v xml:space="preserve">                    TOTAL M.O.D.</v>
          </cell>
          <cell r="AG674" t="str">
            <v>|</v>
          </cell>
          <cell r="AH674">
            <v>0</v>
          </cell>
          <cell r="AI674" t="str">
            <v>|</v>
          </cell>
          <cell r="AK674" t="str">
            <v>|</v>
          </cell>
          <cell r="AM674" t="str">
            <v>|</v>
          </cell>
          <cell r="AO674" t="str">
            <v>|</v>
          </cell>
          <cell r="AQ674" t="str">
            <v>|</v>
          </cell>
        </row>
        <row r="675">
          <cell r="A675" t="str">
            <v>|</v>
          </cell>
          <cell r="B675" t="str">
            <v>10</v>
          </cell>
          <cell r="C675" t="str">
            <v>|</v>
          </cell>
          <cell r="D675" t="str">
            <v>Barra chata 3/8" x 65 x 1080 mm</v>
          </cell>
          <cell r="E675" t="str">
            <v>|</v>
          </cell>
          <cell r="F675" t="str">
            <v>ASTM A36</v>
          </cell>
          <cell r="G675" t="str">
            <v>|</v>
          </cell>
          <cell r="H675" t="str">
            <v>Kg</v>
          </cell>
          <cell r="I675" t="str">
            <v>|</v>
          </cell>
          <cell r="J675">
            <v>26.2</v>
          </cell>
          <cell r="K675" t="str">
            <v>|</v>
          </cell>
          <cell r="L675">
            <v>1</v>
          </cell>
          <cell r="M675" t="str">
            <v>|</v>
          </cell>
          <cell r="N675">
            <v>26.2</v>
          </cell>
          <cell r="O675" t="str">
            <v>|</v>
          </cell>
          <cell r="P675">
            <v>0</v>
          </cell>
          <cell r="Q675" t="str">
            <v>|</v>
          </cell>
          <cell r="R675">
            <v>2.8</v>
          </cell>
          <cell r="S675" t="str">
            <v>|</v>
          </cell>
          <cell r="T675">
            <v>73.36</v>
          </cell>
          <cell r="U675" t="str">
            <v>|</v>
          </cell>
          <cell r="AA675" t="str">
            <v>|</v>
          </cell>
          <cell r="AB675" t="str">
            <v>08</v>
          </cell>
          <cell r="AC675" t="str">
            <v>|</v>
          </cell>
          <cell r="AD675" t="str">
            <v>-----------------------------</v>
          </cell>
          <cell r="AE675" t="str">
            <v>-</v>
          </cell>
          <cell r="AF675" t="str">
            <v>------</v>
          </cell>
          <cell r="AG675" t="str">
            <v>-</v>
          </cell>
          <cell r="AH675" t="str">
            <v>--------------</v>
          </cell>
          <cell r="AI675" t="str">
            <v>-</v>
          </cell>
          <cell r="AJ675" t="str">
            <v>--------------</v>
          </cell>
          <cell r="AK675" t="str">
            <v>-</v>
          </cell>
          <cell r="AL675" t="str">
            <v>--------------</v>
          </cell>
          <cell r="AM675" t="str">
            <v>-</v>
          </cell>
          <cell r="AN675" t="str">
            <v>-</v>
          </cell>
          <cell r="AO675" t="str">
            <v>-</v>
          </cell>
          <cell r="AP675" t="str">
            <v>-</v>
          </cell>
          <cell r="AQ675" t="str">
            <v>|</v>
          </cell>
        </row>
        <row r="676">
          <cell r="A676" t="str">
            <v>|</v>
          </cell>
          <cell r="B676" t="str">
            <v>11</v>
          </cell>
          <cell r="C676" t="str">
            <v>|</v>
          </cell>
          <cell r="D676" t="str">
            <v>Barra redonda de 3/4"</v>
          </cell>
          <cell r="E676" t="str">
            <v>|</v>
          </cell>
          <cell r="F676" t="str">
            <v>ASTM A36</v>
          </cell>
          <cell r="G676" t="str">
            <v>|</v>
          </cell>
          <cell r="H676" t="str">
            <v>Kg</v>
          </cell>
          <cell r="I676" t="str">
            <v>|</v>
          </cell>
          <cell r="J676">
            <v>26.88</v>
          </cell>
          <cell r="K676" t="str">
            <v>|</v>
          </cell>
          <cell r="L676">
            <v>1</v>
          </cell>
          <cell r="M676" t="str">
            <v>|</v>
          </cell>
          <cell r="N676">
            <v>26.88</v>
          </cell>
          <cell r="O676" t="str">
            <v>|</v>
          </cell>
          <cell r="P676">
            <v>0</v>
          </cell>
          <cell r="Q676" t="str">
            <v>|</v>
          </cell>
          <cell r="R676">
            <v>2.8</v>
          </cell>
          <cell r="S676" t="str">
            <v>|</v>
          </cell>
          <cell r="T676">
            <v>75.263999999999996</v>
          </cell>
          <cell r="U676" t="str">
            <v>|</v>
          </cell>
          <cell r="AA676" t="str">
            <v>|</v>
          </cell>
          <cell r="AB676" t="str">
            <v>11</v>
          </cell>
          <cell r="AC676" t="str">
            <v>|</v>
          </cell>
          <cell r="AD676" t="str">
            <v>E.P.I'S :</v>
          </cell>
          <cell r="AE676" t="str">
            <v>|</v>
          </cell>
          <cell r="AG676" t="str">
            <v>|</v>
          </cell>
          <cell r="AH676" t="str">
            <v>DURAB.(meses)</v>
          </cell>
          <cell r="AI676" t="str">
            <v>|</v>
          </cell>
          <cell r="AJ676" t="str">
            <v>QTDADE</v>
          </cell>
          <cell r="AK676" t="str">
            <v>|</v>
          </cell>
          <cell r="AL676" t="str">
            <v>R$/UN</v>
          </cell>
          <cell r="AM676" t="str">
            <v>|</v>
          </cell>
          <cell r="AO676" t="str">
            <v>|</v>
          </cell>
          <cell r="AP676">
            <v>0</v>
          </cell>
          <cell r="AQ676" t="str">
            <v>|</v>
          </cell>
        </row>
        <row r="677">
          <cell r="A677" t="str">
            <v>|</v>
          </cell>
          <cell r="B677" t="str">
            <v>12</v>
          </cell>
          <cell r="C677" t="str">
            <v>|</v>
          </cell>
          <cell r="D677" t="str">
            <v>Perfis diversos para degraus</v>
          </cell>
          <cell r="E677" t="str">
            <v>|</v>
          </cell>
          <cell r="F677" t="str">
            <v>ASTM A36</v>
          </cell>
          <cell r="G677" t="str">
            <v>|</v>
          </cell>
          <cell r="H677" t="str">
            <v>Kg</v>
          </cell>
          <cell r="I677" t="str">
            <v>|</v>
          </cell>
          <cell r="J677">
            <v>209.36</v>
          </cell>
          <cell r="K677" t="str">
            <v>|</v>
          </cell>
          <cell r="L677">
            <v>1</v>
          </cell>
          <cell r="M677" t="str">
            <v>|</v>
          </cell>
          <cell r="N677">
            <v>209.36</v>
          </cell>
          <cell r="O677" t="str">
            <v>|</v>
          </cell>
          <cell r="P677">
            <v>0</v>
          </cell>
          <cell r="Q677" t="str">
            <v>|</v>
          </cell>
          <cell r="R677">
            <v>2.5</v>
          </cell>
          <cell r="S677" t="str">
            <v>|</v>
          </cell>
          <cell r="T677">
            <v>523.40000000000009</v>
          </cell>
          <cell r="U677" t="str">
            <v>|</v>
          </cell>
          <cell r="AA677" t="str">
            <v>|</v>
          </cell>
          <cell r="AB677" t="str">
            <v>12</v>
          </cell>
          <cell r="AC677" t="str">
            <v>|</v>
          </cell>
          <cell r="AE677" t="str">
            <v>|</v>
          </cell>
          <cell r="AG677" t="str">
            <v>|</v>
          </cell>
          <cell r="AH677" t="str">
            <v>--------------</v>
          </cell>
          <cell r="AI677" t="str">
            <v>|</v>
          </cell>
          <cell r="AJ677" t="str">
            <v>-</v>
          </cell>
          <cell r="AK677" t="str">
            <v>|</v>
          </cell>
          <cell r="AL677" t="str">
            <v>-</v>
          </cell>
          <cell r="AM677" t="str">
            <v>|</v>
          </cell>
          <cell r="AO677" t="str">
            <v>|</v>
          </cell>
          <cell r="AP677" t="str">
            <v>-</v>
          </cell>
          <cell r="AQ677" t="str">
            <v>|</v>
          </cell>
        </row>
        <row r="678">
          <cell r="A678" t="str">
            <v>|</v>
          </cell>
          <cell r="B678" t="str">
            <v>13</v>
          </cell>
          <cell r="C678" t="str">
            <v>|</v>
          </cell>
          <cell r="D678" t="str">
            <v xml:space="preserve">Piso grelha </v>
          </cell>
          <cell r="E678" t="str">
            <v>|</v>
          </cell>
          <cell r="F678" t="str">
            <v>ASTM A36</v>
          </cell>
          <cell r="G678" t="str">
            <v>|</v>
          </cell>
          <cell r="H678" t="str">
            <v>m²</v>
          </cell>
          <cell r="I678" t="str">
            <v>|</v>
          </cell>
          <cell r="J678">
            <v>43.120000000000005</v>
          </cell>
          <cell r="K678" t="str">
            <v>|</v>
          </cell>
          <cell r="L678">
            <v>1</v>
          </cell>
          <cell r="M678" t="str">
            <v>|</v>
          </cell>
          <cell r="N678">
            <v>43.120000000000005</v>
          </cell>
          <cell r="O678" t="str">
            <v>|</v>
          </cell>
          <cell r="P678">
            <v>0</v>
          </cell>
          <cell r="Q678" t="str">
            <v>|</v>
          </cell>
          <cell r="R678">
            <v>250</v>
          </cell>
          <cell r="S678" t="str">
            <v>|</v>
          </cell>
          <cell r="T678">
            <v>10780.000000000002</v>
          </cell>
          <cell r="U678" t="str">
            <v>|</v>
          </cell>
          <cell r="AA678" t="str">
            <v>|</v>
          </cell>
          <cell r="AB678" t="str">
            <v>13</v>
          </cell>
          <cell r="AC678" t="str">
            <v>|</v>
          </cell>
          <cell r="AD678" t="str">
            <v xml:space="preserve">     CAPACETE PROTECAO</v>
          </cell>
          <cell r="AE678" t="str">
            <v>|</v>
          </cell>
          <cell r="AF678" t="str">
            <v>pcs.</v>
          </cell>
          <cell r="AG678" t="str">
            <v>|</v>
          </cell>
          <cell r="AH678">
            <v>6</v>
          </cell>
          <cell r="AI678" t="str">
            <v>|</v>
          </cell>
          <cell r="AJ678">
            <v>0</v>
          </cell>
          <cell r="AK678" t="str">
            <v>|</v>
          </cell>
          <cell r="AL678">
            <v>11</v>
          </cell>
          <cell r="AM678" t="str">
            <v>|</v>
          </cell>
          <cell r="AN678">
            <v>0</v>
          </cell>
          <cell r="AO678" t="str">
            <v>|</v>
          </cell>
          <cell r="AQ678" t="str">
            <v>|</v>
          </cell>
        </row>
        <row r="679">
          <cell r="A679" t="str">
            <v>|</v>
          </cell>
          <cell r="B679" t="str">
            <v>14</v>
          </cell>
          <cell r="C679" t="str">
            <v>|</v>
          </cell>
          <cell r="D679" t="str">
            <v>Estojo 1.1/4" x 8"</v>
          </cell>
          <cell r="E679" t="str">
            <v>|</v>
          </cell>
          <cell r="F679" t="str">
            <v>ASTM A193</v>
          </cell>
          <cell r="G679" t="str">
            <v>|</v>
          </cell>
          <cell r="H679" t="str">
            <v>pç</v>
          </cell>
          <cell r="I679" t="str">
            <v>|</v>
          </cell>
          <cell r="J679">
            <v>122</v>
          </cell>
          <cell r="K679" t="str">
            <v>|</v>
          </cell>
          <cell r="L679">
            <v>1</v>
          </cell>
          <cell r="M679" t="str">
            <v>|</v>
          </cell>
          <cell r="N679">
            <v>122</v>
          </cell>
          <cell r="O679" t="str">
            <v>|</v>
          </cell>
          <cell r="P679">
            <v>0</v>
          </cell>
          <cell r="Q679" t="str">
            <v>|</v>
          </cell>
          <cell r="R679">
            <v>95</v>
          </cell>
          <cell r="S679" t="str">
            <v>|</v>
          </cell>
          <cell r="T679">
            <v>11590</v>
          </cell>
          <cell r="U679" t="str">
            <v>|</v>
          </cell>
          <cell r="AA679" t="str">
            <v>|</v>
          </cell>
          <cell r="AB679" t="str">
            <v>14</v>
          </cell>
          <cell r="AC679" t="str">
            <v>|</v>
          </cell>
          <cell r="AD679" t="str">
            <v xml:space="preserve">     MACACAO          </v>
          </cell>
          <cell r="AE679" t="str">
            <v>|</v>
          </cell>
          <cell r="AF679" t="str">
            <v>pcs.</v>
          </cell>
          <cell r="AG679" t="str">
            <v>|</v>
          </cell>
          <cell r="AH679">
            <v>3</v>
          </cell>
          <cell r="AI679" t="str">
            <v>|</v>
          </cell>
          <cell r="AJ679">
            <v>0</v>
          </cell>
          <cell r="AK679" t="str">
            <v>|</v>
          </cell>
          <cell r="AL679">
            <v>42</v>
          </cell>
          <cell r="AM679" t="str">
            <v>|</v>
          </cell>
          <cell r="AN679">
            <v>0</v>
          </cell>
          <cell r="AO679" t="str">
            <v>|</v>
          </cell>
          <cell r="AQ679" t="str">
            <v>|</v>
          </cell>
        </row>
        <row r="680">
          <cell r="A680" t="str">
            <v>|</v>
          </cell>
          <cell r="B680" t="str">
            <v>15</v>
          </cell>
          <cell r="C680" t="str">
            <v>|</v>
          </cell>
          <cell r="D680" t="str">
            <v>Porca 1.1/4"</v>
          </cell>
          <cell r="E680" t="str">
            <v>|</v>
          </cell>
          <cell r="F680" t="str">
            <v>ASTM A192</v>
          </cell>
          <cell r="G680" t="str">
            <v>|</v>
          </cell>
          <cell r="H680" t="str">
            <v>pç</v>
          </cell>
          <cell r="I680" t="str">
            <v>|</v>
          </cell>
          <cell r="J680">
            <v>244</v>
          </cell>
          <cell r="K680" t="str">
            <v>|</v>
          </cell>
          <cell r="L680">
            <v>1</v>
          </cell>
          <cell r="M680" t="str">
            <v>|</v>
          </cell>
          <cell r="N680">
            <v>244</v>
          </cell>
          <cell r="O680" t="str">
            <v>|</v>
          </cell>
          <cell r="P680">
            <v>0</v>
          </cell>
          <cell r="Q680" t="str">
            <v>|</v>
          </cell>
          <cell r="R680">
            <v>8</v>
          </cell>
          <cell r="S680" t="str">
            <v>|</v>
          </cell>
          <cell r="T680">
            <v>1952</v>
          </cell>
          <cell r="U680" t="str">
            <v>|</v>
          </cell>
          <cell r="AA680" t="str">
            <v>|</v>
          </cell>
          <cell r="AB680" t="str">
            <v>15</v>
          </cell>
          <cell r="AC680" t="str">
            <v>|</v>
          </cell>
          <cell r="AD680" t="str">
            <v xml:space="preserve">     BOTA DE SEGURANCA</v>
          </cell>
          <cell r="AE680" t="str">
            <v>|</v>
          </cell>
          <cell r="AF680" t="str">
            <v>pcs.</v>
          </cell>
          <cell r="AG680" t="str">
            <v>|</v>
          </cell>
          <cell r="AH680">
            <v>3</v>
          </cell>
          <cell r="AI680" t="str">
            <v>|</v>
          </cell>
          <cell r="AJ680">
            <v>0</v>
          </cell>
          <cell r="AK680" t="str">
            <v>|</v>
          </cell>
          <cell r="AL680">
            <v>35</v>
          </cell>
          <cell r="AM680" t="str">
            <v>|</v>
          </cell>
          <cell r="AN680">
            <v>0</v>
          </cell>
          <cell r="AO680" t="str">
            <v>|</v>
          </cell>
          <cell r="AQ680" t="str">
            <v>|</v>
          </cell>
        </row>
        <row r="681">
          <cell r="A681" t="str">
            <v>|</v>
          </cell>
          <cell r="B681" t="str">
            <v>16</v>
          </cell>
          <cell r="C681" t="str">
            <v>|</v>
          </cell>
          <cell r="D681" t="str">
            <v>Graute (saco 20 Kg)</v>
          </cell>
          <cell r="E681" t="str">
            <v>|</v>
          </cell>
          <cell r="G681" t="str">
            <v>|</v>
          </cell>
          <cell r="H681" t="str">
            <v>pç</v>
          </cell>
          <cell r="I681" t="str">
            <v>|</v>
          </cell>
          <cell r="J681">
            <v>490</v>
          </cell>
          <cell r="K681" t="str">
            <v>|</v>
          </cell>
          <cell r="L681">
            <v>1</v>
          </cell>
          <cell r="M681" t="str">
            <v>|</v>
          </cell>
          <cell r="N681">
            <v>490</v>
          </cell>
          <cell r="O681" t="str">
            <v>|</v>
          </cell>
          <cell r="P681">
            <v>0</v>
          </cell>
          <cell r="Q681" t="str">
            <v>|</v>
          </cell>
          <cell r="R681">
            <v>15</v>
          </cell>
          <cell r="S681" t="str">
            <v>|</v>
          </cell>
          <cell r="T681">
            <v>7350</v>
          </cell>
          <cell r="U681" t="str">
            <v>|</v>
          </cell>
          <cell r="AA681" t="str">
            <v>|</v>
          </cell>
          <cell r="AB681" t="str">
            <v>16</v>
          </cell>
          <cell r="AC681" t="str">
            <v>|</v>
          </cell>
          <cell r="AD681" t="str">
            <v xml:space="preserve">     OCULOS DE PROTECAO</v>
          </cell>
          <cell r="AE681" t="str">
            <v>|</v>
          </cell>
          <cell r="AF681" t="str">
            <v>pcs.</v>
          </cell>
          <cell r="AG681" t="str">
            <v>|</v>
          </cell>
          <cell r="AH681">
            <v>3</v>
          </cell>
          <cell r="AI681" t="str">
            <v>|</v>
          </cell>
          <cell r="AJ681">
            <v>0</v>
          </cell>
          <cell r="AK681" t="str">
            <v>|</v>
          </cell>
          <cell r="AL681">
            <v>12</v>
          </cell>
          <cell r="AM681" t="str">
            <v>|</v>
          </cell>
          <cell r="AN681">
            <v>0</v>
          </cell>
          <cell r="AO681" t="str">
            <v>|</v>
          </cell>
          <cell r="AQ681" t="str">
            <v>|</v>
          </cell>
        </row>
        <row r="682">
          <cell r="A682" t="str">
            <v>|</v>
          </cell>
          <cell r="B682" t="str">
            <v>17</v>
          </cell>
          <cell r="C682" t="str">
            <v>|</v>
          </cell>
          <cell r="D682" t="str">
            <v>Cunhas de # 1" e # 1/2"</v>
          </cell>
          <cell r="E682" t="str">
            <v>|</v>
          </cell>
          <cell r="F682" t="str">
            <v>ASTM A36</v>
          </cell>
          <cell r="G682" t="str">
            <v>|</v>
          </cell>
          <cell r="H682" t="str">
            <v>Kg</v>
          </cell>
          <cell r="I682" t="str">
            <v>|</v>
          </cell>
          <cell r="J682">
            <v>2664</v>
          </cell>
          <cell r="K682" t="str">
            <v>|</v>
          </cell>
          <cell r="L682">
            <v>1</v>
          </cell>
          <cell r="M682" t="str">
            <v>|</v>
          </cell>
          <cell r="N682">
            <v>2664</v>
          </cell>
          <cell r="O682" t="str">
            <v>|</v>
          </cell>
          <cell r="P682">
            <v>0</v>
          </cell>
          <cell r="Q682" t="str">
            <v>|</v>
          </cell>
          <cell r="R682">
            <v>2.5</v>
          </cell>
          <cell r="S682" t="str">
            <v>|</v>
          </cell>
          <cell r="T682">
            <v>6660</v>
          </cell>
          <cell r="U682" t="str">
            <v>|</v>
          </cell>
          <cell r="AA682" t="str">
            <v>|</v>
          </cell>
          <cell r="AB682" t="str">
            <v>17</v>
          </cell>
          <cell r="AC682" t="str">
            <v>|</v>
          </cell>
          <cell r="AD682" t="str">
            <v xml:space="preserve">     ROUPA DE PVC</v>
          </cell>
          <cell r="AE682" t="str">
            <v>|</v>
          </cell>
          <cell r="AF682" t="str">
            <v>pcs.</v>
          </cell>
          <cell r="AG682" t="str">
            <v>|</v>
          </cell>
          <cell r="AH682">
            <v>6</v>
          </cell>
          <cell r="AI682" t="str">
            <v>|</v>
          </cell>
          <cell r="AJ682">
            <v>0</v>
          </cell>
          <cell r="AK682" t="str">
            <v>|</v>
          </cell>
          <cell r="AL682">
            <v>19</v>
          </cell>
          <cell r="AM682" t="str">
            <v>|</v>
          </cell>
          <cell r="AN682">
            <v>0</v>
          </cell>
          <cell r="AO682" t="str">
            <v>|</v>
          </cell>
          <cell r="AQ682" t="str">
            <v>|</v>
          </cell>
        </row>
        <row r="683">
          <cell r="A683" t="str">
            <v>|</v>
          </cell>
          <cell r="B683" t="str">
            <v>18</v>
          </cell>
          <cell r="C683" t="str">
            <v>|</v>
          </cell>
          <cell r="D683" t="str">
            <v>Anel de fechamento #1/4"</v>
          </cell>
          <cell r="E683" t="str">
            <v>|</v>
          </cell>
          <cell r="F683" t="str">
            <v>ASTM A36</v>
          </cell>
          <cell r="G683" t="str">
            <v>|</v>
          </cell>
          <cell r="H683" t="str">
            <v>Kg</v>
          </cell>
          <cell r="I683" t="str">
            <v>|</v>
          </cell>
          <cell r="J683">
            <v>72</v>
          </cell>
          <cell r="K683" t="str">
            <v>|</v>
          </cell>
          <cell r="L683">
            <v>1</v>
          </cell>
          <cell r="M683" t="str">
            <v>|</v>
          </cell>
          <cell r="N683">
            <v>72</v>
          </cell>
          <cell r="O683" t="str">
            <v>|</v>
          </cell>
          <cell r="P683">
            <v>0</v>
          </cell>
          <cell r="Q683" t="str">
            <v>|</v>
          </cell>
          <cell r="R683">
            <v>2.5</v>
          </cell>
          <cell r="S683" t="str">
            <v>|</v>
          </cell>
          <cell r="T683">
            <v>180</v>
          </cell>
          <cell r="U683" t="str">
            <v>|</v>
          </cell>
          <cell r="AA683" t="str">
            <v>|</v>
          </cell>
          <cell r="AB683" t="str">
            <v>18</v>
          </cell>
          <cell r="AC683" t="str">
            <v>|</v>
          </cell>
          <cell r="AD683" t="str">
            <v xml:space="preserve">     AVENTAL PVC</v>
          </cell>
          <cell r="AE683" t="str">
            <v>|</v>
          </cell>
          <cell r="AF683" t="str">
            <v>pcs.</v>
          </cell>
          <cell r="AG683" t="str">
            <v>|</v>
          </cell>
          <cell r="AH683">
            <v>3</v>
          </cell>
          <cell r="AI683" t="str">
            <v>|</v>
          </cell>
          <cell r="AJ683">
            <v>0</v>
          </cell>
          <cell r="AK683" t="str">
            <v>|</v>
          </cell>
          <cell r="AL683">
            <v>6.5</v>
          </cell>
          <cell r="AM683" t="str">
            <v>|</v>
          </cell>
          <cell r="AN683">
            <v>0</v>
          </cell>
          <cell r="AO683" t="str">
            <v>|</v>
          </cell>
          <cell r="AQ683" t="str">
            <v>|</v>
          </cell>
        </row>
        <row r="684">
          <cell r="A684" t="str">
            <v>|</v>
          </cell>
          <cell r="B684" t="str">
            <v>19</v>
          </cell>
          <cell r="C684" t="str">
            <v>|</v>
          </cell>
          <cell r="D684" t="str">
            <v>Chapas de fechamento #1/2"</v>
          </cell>
          <cell r="E684" t="str">
            <v>|</v>
          </cell>
          <cell r="F684" t="str">
            <v>ASTM A36</v>
          </cell>
          <cell r="G684" t="str">
            <v>|</v>
          </cell>
          <cell r="H684" t="str">
            <v>Kg</v>
          </cell>
          <cell r="I684" t="str">
            <v>|</v>
          </cell>
          <cell r="J684">
            <v>199</v>
          </cell>
          <cell r="K684" t="str">
            <v>|</v>
          </cell>
          <cell r="L684">
            <v>1</v>
          </cell>
          <cell r="M684" t="str">
            <v>|</v>
          </cell>
          <cell r="N684">
            <v>199</v>
          </cell>
          <cell r="O684" t="str">
            <v>|</v>
          </cell>
          <cell r="P684">
            <v>0</v>
          </cell>
          <cell r="Q684" t="str">
            <v>|</v>
          </cell>
          <cell r="R684">
            <v>2.5</v>
          </cell>
          <cell r="S684" t="str">
            <v>|</v>
          </cell>
          <cell r="T684">
            <v>497.5</v>
          </cell>
          <cell r="U684" t="str">
            <v>|</v>
          </cell>
          <cell r="AA684" t="str">
            <v>|</v>
          </cell>
          <cell r="AB684" t="str">
            <v>19</v>
          </cell>
          <cell r="AC684" t="str">
            <v>|</v>
          </cell>
          <cell r="AD684" t="str">
            <v xml:space="preserve">     PROTETOR FACIAL - 10"</v>
          </cell>
          <cell r="AE684" t="str">
            <v>|</v>
          </cell>
          <cell r="AF684" t="str">
            <v>pcs.</v>
          </cell>
          <cell r="AG684" t="str">
            <v>|</v>
          </cell>
          <cell r="AH684">
            <v>1</v>
          </cell>
          <cell r="AI684" t="str">
            <v>|</v>
          </cell>
          <cell r="AJ684">
            <v>0</v>
          </cell>
          <cell r="AK684" t="str">
            <v>|</v>
          </cell>
          <cell r="AL684">
            <v>15</v>
          </cell>
          <cell r="AM684" t="str">
            <v>|</v>
          </cell>
          <cell r="AN684">
            <v>0</v>
          </cell>
          <cell r="AO684" t="str">
            <v>|</v>
          </cell>
          <cell r="AQ684" t="str">
            <v>|</v>
          </cell>
        </row>
        <row r="685">
          <cell r="A685" t="str">
            <v>|</v>
          </cell>
          <cell r="B685" t="str">
            <v>20</v>
          </cell>
          <cell r="C685" t="str">
            <v>|</v>
          </cell>
          <cell r="D685" t="str">
            <v>Abraçadeira em inox tipo "U" de 1.1/4"</v>
          </cell>
          <cell r="E685" t="str">
            <v>|</v>
          </cell>
          <cell r="F685" t="str">
            <v>AISI 316</v>
          </cell>
          <cell r="G685" t="str">
            <v>|</v>
          </cell>
          <cell r="H685" t="str">
            <v>pç</v>
          </cell>
          <cell r="I685" t="str">
            <v>|</v>
          </cell>
          <cell r="J685">
            <v>6</v>
          </cell>
          <cell r="K685" t="str">
            <v>|</v>
          </cell>
          <cell r="L685">
            <v>6.5</v>
          </cell>
          <cell r="M685" t="str">
            <v>|</v>
          </cell>
          <cell r="N685">
            <v>39</v>
          </cell>
          <cell r="O685" t="str">
            <v>|</v>
          </cell>
          <cell r="P685">
            <v>0</v>
          </cell>
          <cell r="Q685" t="str">
            <v>|</v>
          </cell>
          <cell r="R685">
            <v>65</v>
          </cell>
          <cell r="S685" t="str">
            <v>|</v>
          </cell>
          <cell r="T685">
            <v>2535</v>
          </cell>
          <cell r="U685" t="str">
            <v>|</v>
          </cell>
          <cell r="AA685" t="str">
            <v>|</v>
          </cell>
          <cell r="AB685" t="str">
            <v>20</v>
          </cell>
          <cell r="AC685" t="str">
            <v>|</v>
          </cell>
          <cell r="AD685" t="str">
            <v xml:space="preserve">     BOTA DE PVC</v>
          </cell>
          <cell r="AE685" t="str">
            <v>|</v>
          </cell>
          <cell r="AF685" t="str">
            <v>pcs.</v>
          </cell>
          <cell r="AG685" t="str">
            <v>|</v>
          </cell>
          <cell r="AH685">
            <v>3</v>
          </cell>
          <cell r="AI685" t="str">
            <v>|</v>
          </cell>
          <cell r="AJ685">
            <v>0</v>
          </cell>
          <cell r="AK685" t="str">
            <v>|</v>
          </cell>
          <cell r="AL685">
            <v>11</v>
          </cell>
          <cell r="AM685" t="str">
            <v>|</v>
          </cell>
          <cell r="AN685">
            <v>0</v>
          </cell>
          <cell r="AO685" t="str">
            <v>|</v>
          </cell>
          <cell r="AQ685" t="str">
            <v>|</v>
          </cell>
        </row>
        <row r="686">
          <cell r="A686" t="str">
            <v>|</v>
          </cell>
          <cell r="B686" t="str">
            <v>21</v>
          </cell>
          <cell r="C686" t="str">
            <v>|</v>
          </cell>
          <cell r="D686" t="str">
            <v>Porca sextav. serie pesada de 1.1/4"</v>
          </cell>
          <cell r="E686" t="str">
            <v>|</v>
          </cell>
          <cell r="F686" t="str">
            <v>AISI 316</v>
          </cell>
          <cell r="G686" t="str">
            <v>|</v>
          </cell>
          <cell r="H686" t="str">
            <v>pç</v>
          </cell>
          <cell r="I686" t="str">
            <v>|</v>
          </cell>
          <cell r="J686">
            <v>24</v>
          </cell>
          <cell r="K686" t="str">
            <v>|</v>
          </cell>
          <cell r="L686">
            <v>0.4</v>
          </cell>
          <cell r="M686" t="str">
            <v>|</v>
          </cell>
          <cell r="N686">
            <v>9.6000000000000014</v>
          </cell>
          <cell r="O686" t="str">
            <v>|</v>
          </cell>
          <cell r="P686">
            <v>0</v>
          </cell>
          <cell r="Q686" t="str">
            <v>|</v>
          </cell>
          <cell r="R686">
            <v>65</v>
          </cell>
          <cell r="S686" t="str">
            <v>|</v>
          </cell>
          <cell r="T686">
            <v>624.00000000000011</v>
          </cell>
          <cell r="U686" t="str">
            <v>|</v>
          </cell>
          <cell r="AA686" t="str">
            <v>|</v>
          </cell>
          <cell r="AB686" t="str">
            <v>21</v>
          </cell>
          <cell r="AC686" t="str">
            <v>|</v>
          </cell>
          <cell r="AD686" t="str">
            <v xml:space="preserve">     LUVA DE PVC</v>
          </cell>
          <cell r="AE686" t="str">
            <v>|</v>
          </cell>
          <cell r="AF686" t="str">
            <v>pcs.</v>
          </cell>
          <cell r="AG686" t="str">
            <v>|</v>
          </cell>
          <cell r="AH686">
            <v>3</v>
          </cell>
          <cell r="AI686" t="str">
            <v>|</v>
          </cell>
          <cell r="AJ686">
            <v>0</v>
          </cell>
          <cell r="AK686" t="str">
            <v>|</v>
          </cell>
          <cell r="AL686">
            <v>0</v>
          </cell>
          <cell r="AM686" t="str">
            <v>|</v>
          </cell>
          <cell r="AN686">
            <v>0</v>
          </cell>
          <cell r="AO686" t="str">
            <v>|</v>
          </cell>
          <cell r="AQ686" t="str">
            <v>|</v>
          </cell>
        </row>
        <row r="687">
          <cell r="A687" t="str">
            <v>|</v>
          </cell>
          <cell r="B687" t="str">
            <v>22</v>
          </cell>
          <cell r="C687" t="str">
            <v>|</v>
          </cell>
          <cell r="D687" t="str">
            <v>Arruela de inox 4,5 x 35 x 70</v>
          </cell>
          <cell r="E687" t="str">
            <v>|</v>
          </cell>
          <cell r="F687" t="str">
            <v>AISI 316</v>
          </cell>
          <cell r="G687" t="str">
            <v>|</v>
          </cell>
          <cell r="H687" t="str">
            <v>pç</v>
          </cell>
          <cell r="I687" t="str">
            <v>|</v>
          </cell>
          <cell r="J687">
            <v>12</v>
          </cell>
          <cell r="K687" t="str">
            <v>|</v>
          </cell>
          <cell r="L687">
            <v>0.08</v>
          </cell>
          <cell r="M687" t="str">
            <v>|</v>
          </cell>
          <cell r="N687">
            <v>0.96</v>
          </cell>
          <cell r="O687" t="str">
            <v>|</v>
          </cell>
          <cell r="P687">
            <v>0</v>
          </cell>
          <cell r="Q687" t="str">
            <v>|</v>
          </cell>
          <cell r="R687">
            <v>65</v>
          </cell>
          <cell r="S687" t="str">
            <v>|</v>
          </cell>
          <cell r="T687">
            <v>62.4</v>
          </cell>
          <cell r="U687" t="str">
            <v>|</v>
          </cell>
          <cell r="AA687" t="str">
            <v>|</v>
          </cell>
          <cell r="AB687" t="str">
            <v>22</v>
          </cell>
          <cell r="AC687" t="str">
            <v>|</v>
          </cell>
          <cell r="AE687" t="str">
            <v>|</v>
          </cell>
          <cell r="AG687" t="str">
            <v>|</v>
          </cell>
          <cell r="AI687" t="str">
            <v>|</v>
          </cell>
          <cell r="AJ687">
            <v>0</v>
          </cell>
          <cell r="AK687" t="str">
            <v>|</v>
          </cell>
          <cell r="AL687">
            <v>0</v>
          </cell>
          <cell r="AM687" t="str">
            <v>|</v>
          </cell>
          <cell r="AN687">
            <v>0</v>
          </cell>
          <cell r="AO687" t="str">
            <v>|</v>
          </cell>
          <cell r="AQ687" t="str">
            <v>|</v>
          </cell>
        </row>
        <row r="688">
          <cell r="A688" t="str">
            <v>|</v>
          </cell>
          <cell r="B688" t="str">
            <v>23</v>
          </cell>
          <cell r="C688" t="str">
            <v>|</v>
          </cell>
          <cell r="D688" t="str">
            <v>Corrente de inox de 1.1/4" - 25 elos longos</v>
          </cell>
          <cell r="E688" t="str">
            <v>|</v>
          </cell>
          <cell r="F688" t="str">
            <v>AISI 316</v>
          </cell>
          <cell r="G688" t="str">
            <v>|</v>
          </cell>
          <cell r="H688" t="str">
            <v>pç</v>
          </cell>
          <cell r="I688" t="str">
            <v>|</v>
          </cell>
          <cell r="J688">
            <v>2</v>
          </cell>
          <cell r="K688" t="str">
            <v>|</v>
          </cell>
          <cell r="L688">
            <v>72.2</v>
          </cell>
          <cell r="M688" t="str">
            <v>|</v>
          </cell>
          <cell r="N688">
            <v>144.4</v>
          </cell>
          <cell r="O688" t="str">
            <v>|</v>
          </cell>
          <cell r="P688">
            <v>0</v>
          </cell>
          <cell r="Q688" t="str">
            <v>|</v>
          </cell>
          <cell r="R688">
            <v>50</v>
          </cell>
          <cell r="S688" t="str">
            <v>|</v>
          </cell>
          <cell r="T688">
            <v>7220</v>
          </cell>
          <cell r="U688" t="str">
            <v>|</v>
          </cell>
          <cell r="AA688" t="str">
            <v>|</v>
          </cell>
          <cell r="AB688" t="str">
            <v>23</v>
          </cell>
          <cell r="AC688" t="str">
            <v>|</v>
          </cell>
          <cell r="AE688" t="str">
            <v>|</v>
          </cell>
          <cell r="AG688" t="str">
            <v>|</v>
          </cell>
          <cell r="AI688" t="str">
            <v>|</v>
          </cell>
          <cell r="AJ688">
            <v>0</v>
          </cell>
          <cell r="AK688" t="str">
            <v>|</v>
          </cell>
          <cell r="AL688">
            <v>0</v>
          </cell>
          <cell r="AM688" t="str">
            <v>|</v>
          </cell>
          <cell r="AN688">
            <v>0</v>
          </cell>
          <cell r="AO688" t="str">
            <v>|</v>
          </cell>
          <cell r="AQ688" t="str">
            <v>|</v>
          </cell>
        </row>
        <row r="689">
          <cell r="A689" t="str">
            <v>|</v>
          </cell>
          <cell r="B689" t="str">
            <v>24</v>
          </cell>
          <cell r="C689" t="str">
            <v>|</v>
          </cell>
          <cell r="D689" t="str">
            <v xml:space="preserve">Manilha de inox 1.1/4" </v>
          </cell>
          <cell r="E689" t="str">
            <v>|</v>
          </cell>
          <cell r="F689" t="str">
            <v>AISI 316</v>
          </cell>
          <cell r="G689" t="str">
            <v>|</v>
          </cell>
          <cell r="H689" t="str">
            <v>pç</v>
          </cell>
          <cell r="I689" t="str">
            <v>|</v>
          </cell>
          <cell r="J689">
            <v>2</v>
          </cell>
          <cell r="K689" t="str">
            <v>|</v>
          </cell>
          <cell r="L689">
            <v>4.2</v>
          </cell>
          <cell r="M689" t="str">
            <v>|</v>
          </cell>
          <cell r="N689">
            <v>8.4</v>
          </cell>
          <cell r="O689" t="str">
            <v>|</v>
          </cell>
          <cell r="P689">
            <v>0</v>
          </cell>
          <cell r="Q689" t="str">
            <v>|</v>
          </cell>
          <cell r="R689">
            <v>50</v>
          </cell>
          <cell r="S689" t="str">
            <v>|</v>
          </cell>
          <cell r="T689">
            <v>420</v>
          </cell>
          <cell r="U689" t="str">
            <v>|</v>
          </cell>
          <cell r="AA689" t="str">
            <v>|</v>
          </cell>
          <cell r="AB689" t="str">
            <v>24</v>
          </cell>
          <cell r="AC689" t="str">
            <v>|</v>
          </cell>
          <cell r="AE689" t="str">
            <v>|</v>
          </cell>
          <cell r="AG689" t="str">
            <v>|</v>
          </cell>
          <cell r="AI689" t="str">
            <v>|</v>
          </cell>
          <cell r="AJ689">
            <v>0</v>
          </cell>
          <cell r="AK689" t="str">
            <v>|</v>
          </cell>
          <cell r="AL689">
            <v>0</v>
          </cell>
          <cell r="AM689" t="str">
            <v>|</v>
          </cell>
          <cell r="AN689">
            <v>0</v>
          </cell>
          <cell r="AO689" t="str">
            <v>|</v>
          </cell>
          <cell r="AQ689" t="str">
            <v>|</v>
          </cell>
        </row>
        <row r="690">
          <cell r="A690" t="str">
            <v>|</v>
          </cell>
          <cell r="B690" t="str">
            <v>25</v>
          </cell>
          <cell r="C690" t="str">
            <v>|</v>
          </cell>
          <cell r="D690" t="str">
            <v>Placas de polietileno UHMW - 50x590x823</v>
          </cell>
          <cell r="E690" t="str">
            <v>|</v>
          </cell>
          <cell r="G690" t="str">
            <v>|</v>
          </cell>
          <cell r="H690" t="str">
            <v>pç</v>
          </cell>
          <cell r="I690" t="str">
            <v>|</v>
          </cell>
          <cell r="J690">
            <v>6</v>
          </cell>
          <cell r="K690" t="str">
            <v>|</v>
          </cell>
          <cell r="L690">
            <v>22.82</v>
          </cell>
          <cell r="M690" t="str">
            <v>|</v>
          </cell>
          <cell r="N690">
            <v>136.92000000000002</v>
          </cell>
          <cell r="O690" t="str">
            <v>|</v>
          </cell>
          <cell r="P690">
            <v>0</v>
          </cell>
          <cell r="Q690" t="str">
            <v>|</v>
          </cell>
          <cell r="R690">
            <v>13</v>
          </cell>
          <cell r="S690" t="str">
            <v>|</v>
          </cell>
          <cell r="T690">
            <v>1779.9600000000003</v>
          </cell>
          <cell r="U690" t="str">
            <v>|</v>
          </cell>
          <cell r="AA690" t="str">
            <v>|</v>
          </cell>
          <cell r="AB690" t="str">
            <v>25</v>
          </cell>
          <cell r="AC690" t="str">
            <v>|</v>
          </cell>
          <cell r="AE690" t="str">
            <v>|</v>
          </cell>
          <cell r="AG690" t="str">
            <v>|</v>
          </cell>
          <cell r="AI690" t="str">
            <v>|</v>
          </cell>
          <cell r="AJ690">
            <v>0</v>
          </cell>
          <cell r="AK690" t="str">
            <v>|</v>
          </cell>
          <cell r="AL690">
            <v>0</v>
          </cell>
          <cell r="AM690" t="str">
            <v>|</v>
          </cell>
          <cell r="AN690">
            <v>0</v>
          </cell>
          <cell r="AO690" t="str">
            <v>|</v>
          </cell>
          <cell r="AQ690" t="str">
            <v>|</v>
          </cell>
        </row>
        <row r="691">
          <cell r="A691" t="str">
            <v>|</v>
          </cell>
          <cell r="B691" t="str">
            <v>26</v>
          </cell>
          <cell r="C691" t="str">
            <v>|</v>
          </cell>
          <cell r="D691" t="str">
            <v>Elemento de borracha MV 1450 x 1000A</v>
          </cell>
          <cell r="E691" t="str">
            <v>|</v>
          </cell>
          <cell r="G691" t="str">
            <v>|</v>
          </cell>
          <cell r="H691" t="str">
            <v>pç</v>
          </cell>
          <cell r="I691" t="str">
            <v>|</v>
          </cell>
          <cell r="J691">
            <v>2</v>
          </cell>
          <cell r="K691" t="str">
            <v>|</v>
          </cell>
          <cell r="L691">
            <v>1</v>
          </cell>
          <cell r="M691" t="str">
            <v>|</v>
          </cell>
          <cell r="N691">
            <v>2</v>
          </cell>
          <cell r="O691" t="str">
            <v>|</v>
          </cell>
          <cell r="P691">
            <v>0</v>
          </cell>
          <cell r="Q691" t="str">
            <v>|</v>
          </cell>
          <cell r="R691">
            <v>34680</v>
          </cell>
          <cell r="S691" t="str">
            <v>|</v>
          </cell>
          <cell r="T691">
            <v>69360</v>
          </cell>
          <cell r="U691" t="str">
            <v>|</v>
          </cell>
          <cell r="AA691" t="str">
            <v>|</v>
          </cell>
          <cell r="AB691" t="str">
            <v>26</v>
          </cell>
          <cell r="AC691" t="str">
            <v>|</v>
          </cell>
          <cell r="AE691" t="str">
            <v>|</v>
          </cell>
          <cell r="AG691" t="str">
            <v>|</v>
          </cell>
          <cell r="AI691" t="str">
            <v>|</v>
          </cell>
          <cell r="AJ691">
            <v>0</v>
          </cell>
          <cell r="AK691" t="str">
            <v>|</v>
          </cell>
          <cell r="AM691" t="str">
            <v>|</v>
          </cell>
          <cell r="AN691">
            <v>0</v>
          </cell>
          <cell r="AO691" t="str">
            <v>|</v>
          </cell>
          <cell r="AQ691" t="str">
            <v>|</v>
          </cell>
        </row>
        <row r="692">
          <cell r="A692" t="str">
            <v>|</v>
          </cell>
          <cell r="B692" t="str">
            <v>27</v>
          </cell>
          <cell r="C692" t="str">
            <v>|</v>
          </cell>
          <cell r="D692" t="str">
            <v>Bases fixação #1/2"</v>
          </cell>
          <cell r="E692" t="str">
            <v>|</v>
          </cell>
          <cell r="F692" t="str">
            <v>ASTM A36</v>
          </cell>
          <cell r="G692" t="str">
            <v>|</v>
          </cell>
          <cell r="H692" t="str">
            <v>cj</v>
          </cell>
          <cell r="I692" t="str">
            <v>|</v>
          </cell>
          <cell r="J692">
            <v>2</v>
          </cell>
          <cell r="K692" t="str">
            <v>|</v>
          </cell>
          <cell r="L692">
            <v>180</v>
          </cell>
          <cell r="M692" t="str">
            <v>|</v>
          </cell>
          <cell r="N692">
            <v>360</v>
          </cell>
          <cell r="O692" t="str">
            <v>|</v>
          </cell>
          <cell r="P692">
            <v>0</v>
          </cell>
          <cell r="Q692" t="str">
            <v>|</v>
          </cell>
          <cell r="R692">
            <v>2.5</v>
          </cell>
          <cell r="S692" t="str">
            <v>|</v>
          </cell>
          <cell r="T692">
            <v>900</v>
          </cell>
          <cell r="U692" t="str">
            <v>|</v>
          </cell>
          <cell r="AA692" t="str">
            <v>|</v>
          </cell>
          <cell r="AB692" t="str">
            <v>27</v>
          </cell>
          <cell r="AC692" t="str">
            <v>|</v>
          </cell>
          <cell r="AE692" t="str">
            <v>|</v>
          </cell>
          <cell r="AG692" t="str">
            <v>|</v>
          </cell>
          <cell r="AI692" t="str">
            <v>|</v>
          </cell>
          <cell r="AJ692">
            <v>0</v>
          </cell>
          <cell r="AK692" t="str">
            <v>|</v>
          </cell>
          <cell r="AM692" t="str">
            <v>|</v>
          </cell>
          <cell r="AN692">
            <v>0</v>
          </cell>
          <cell r="AO692" t="str">
            <v>|</v>
          </cell>
          <cell r="AQ692" t="str">
            <v>|</v>
          </cell>
        </row>
        <row r="693">
          <cell r="A693" t="str">
            <v>|</v>
          </cell>
          <cell r="B693" t="str">
            <v>28</v>
          </cell>
          <cell r="C693" t="str">
            <v>|</v>
          </cell>
          <cell r="E693" t="str">
            <v>|</v>
          </cell>
          <cell r="G693" t="str">
            <v>|</v>
          </cell>
          <cell r="I693" t="str">
            <v>|</v>
          </cell>
          <cell r="J693">
            <v>0</v>
          </cell>
          <cell r="K693" t="str">
            <v>|</v>
          </cell>
          <cell r="L693">
            <v>0</v>
          </cell>
          <cell r="M693" t="str">
            <v>|</v>
          </cell>
          <cell r="N693">
            <v>0</v>
          </cell>
          <cell r="O693" t="str">
            <v>|</v>
          </cell>
          <cell r="P693">
            <v>0</v>
          </cell>
          <cell r="Q693" t="str">
            <v>|</v>
          </cell>
          <cell r="R693">
            <v>0</v>
          </cell>
          <cell r="S693" t="str">
            <v>|</v>
          </cell>
          <cell r="T693">
            <v>0</v>
          </cell>
          <cell r="U693" t="str">
            <v>|</v>
          </cell>
          <cell r="AA693" t="str">
            <v>|</v>
          </cell>
          <cell r="AB693" t="str">
            <v>28</v>
          </cell>
          <cell r="AC693" t="str">
            <v>|</v>
          </cell>
          <cell r="AD693" t="str">
            <v>-----------------------------</v>
          </cell>
          <cell r="AE693" t="str">
            <v>-</v>
          </cell>
          <cell r="AF693" t="str">
            <v>------</v>
          </cell>
          <cell r="AG693" t="str">
            <v>-</v>
          </cell>
          <cell r="AH693" t="str">
            <v>--------------</v>
          </cell>
          <cell r="AI693" t="str">
            <v>-</v>
          </cell>
          <cell r="AJ693" t="str">
            <v>--------------</v>
          </cell>
          <cell r="AK693" t="str">
            <v>-</v>
          </cell>
          <cell r="AL693" t="str">
            <v>--------------</v>
          </cell>
          <cell r="AM693" t="str">
            <v>-</v>
          </cell>
          <cell r="AN693" t="str">
            <v>-</v>
          </cell>
          <cell r="AO693" t="str">
            <v>-</v>
          </cell>
          <cell r="AP693" t="str">
            <v>-</v>
          </cell>
          <cell r="AQ693" t="str">
            <v>|</v>
          </cell>
        </row>
        <row r="694">
          <cell r="A694" t="str">
            <v>|</v>
          </cell>
          <cell r="B694" t="str">
            <v>29</v>
          </cell>
          <cell r="C694" t="str">
            <v>|</v>
          </cell>
          <cell r="E694" t="str">
            <v>|</v>
          </cell>
          <cell r="G694" t="str">
            <v>|</v>
          </cell>
          <cell r="I694" t="str">
            <v>|</v>
          </cell>
          <cell r="J694">
            <v>0</v>
          </cell>
          <cell r="K694" t="str">
            <v>|</v>
          </cell>
          <cell r="L694">
            <v>0</v>
          </cell>
          <cell r="M694" t="str">
            <v>|</v>
          </cell>
          <cell r="N694">
            <v>0</v>
          </cell>
          <cell r="O694" t="str">
            <v>|</v>
          </cell>
          <cell r="P694">
            <v>0</v>
          </cell>
          <cell r="Q694" t="str">
            <v>|</v>
          </cell>
          <cell r="R694">
            <v>0</v>
          </cell>
          <cell r="S694" t="str">
            <v>|</v>
          </cell>
          <cell r="T694">
            <v>0</v>
          </cell>
          <cell r="U694" t="str">
            <v>|</v>
          </cell>
          <cell r="AA694" t="str">
            <v>|</v>
          </cell>
          <cell r="AB694" t="str">
            <v>29</v>
          </cell>
          <cell r="AC694" t="str">
            <v>|</v>
          </cell>
          <cell r="AD694" t="str">
            <v>DESPESAS ADMINISTRATIVAS :</v>
          </cell>
          <cell r="AE694" t="str">
            <v>|</v>
          </cell>
          <cell r="AG694" t="str">
            <v>|</v>
          </cell>
          <cell r="AI694" t="str">
            <v>|</v>
          </cell>
          <cell r="AK694" t="str">
            <v>|</v>
          </cell>
          <cell r="AM694" t="str">
            <v>|</v>
          </cell>
          <cell r="AO694" t="str">
            <v>|</v>
          </cell>
          <cell r="AP694">
            <v>0</v>
          </cell>
          <cell r="AQ694" t="str">
            <v>|</v>
          </cell>
        </row>
        <row r="695">
          <cell r="A695" t="str">
            <v>|</v>
          </cell>
          <cell r="B695" t="str">
            <v>30</v>
          </cell>
          <cell r="C695" t="str">
            <v>|</v>
          </cell>
          <cell r="E695" t="str">
            <v>|</v>
          </cell>
          <cell r="G695" t="str">
            <v>|</v>
          </cell>
          <cell r="I695" t="str">
            <v>|</v>
          </cell>
          <cell r="J695">
            <v>0</v>
          </cell>
          <cell r="K695" t="str">
            <v>|</v>
          </cell>
          <cell r="L695">
            <v>0</v>
          </cell>
          <cell r="M695" t="str">
            <v>|</v>
          </cell>
          <cell r="N695">
            <v>0</v>
          </cell>
          <cell r="O695" t="str">
            <v>|</v>
          </cell>
          <cell r="P695">
            <v>0</v>
          </cell>
          <cell r="Q695" t="str">
            <v>|</v>
          </cell>
          <cell r="R695">
            <v>0</v>
          </cell>
          <cell r="S695" t="str">
            <v>|</v>
          </cell>
          <cell r="T695">
            <v>0</v>
          </cell>
          <cell r="U695" t="str">
            <v>|</v>
          </cell>
          <cell r="AA695" t="str">
            <v>|</v>
          </cell>
          <cell r="AB695" t="str">
            <v>30</v>
          </cell>
          <cell r="AC695" t="str">
            <v>|</v>
          </cell>
          <cell r="AD695" t="str">
            <v xml:space="preserve">          CAFE' MANHA</v>
          </cell>
          <cell r="AE695" t="str">
            <v>|</v>
          </cell>
          <cell r="AF695" t="str">
            <v>un/mes</v>
          </cell>
          <cell r="AG695" t="str">
            <v>|</v>
          </cell>
          <cell r="AH695">
            <v>0</v>
          </cell>
          <cell r="AI695" t="str">
            <v>|</v>
          </cell>
          <cell r="AJ695">
            <v>5</v>
          </cell>
          <cell r="AK695" t="str">
            <v>|</v>
          </cell>
          <cell r="AL695">
            <v>0</v>
          </cell>
          <cell r="AM695" t="str">
            <v>|</v>
          </cell>
          <cell r="AN695">
            <v>0</v>
          </cell>
          <cell r="AO695" t="str">
            <v>|</v>
          </cell>
          <cell r="AP695" t="str">
            <v>-</v>
          </cell>
          <cell r="AQ695" t="str">
            <v>|</v>
          </cell>
        </row>
        <row r="696">
          <cell r="A696" t="str">
            <v>|</v>
          </cell>
          <cell r="B696" t="str">
            <v>31</v>
          </cell>
          <cell r="C696" t="str">
            <v>|</v>
          </cell>
          <cell r="E696" t="str">
            <v>|</v>
          </cell>
          <cell r="G696" t="str">
            <v>|</v>
          </cell>
          <cell r="I696" t="str">
            <v>|</v>
          </cell>
          <cell r="J696">
            <v>0</v>
          </cell>
          <cell r="K696" t="str">
            <v>|</v>
          </cell>
          <cell r="L696">
            <v>0</v>
          </cell>
          <cell r="M696" t="str">
            <v>|</v>
          </cell>
          <cell r="N696">
            <v>0</v>
          </cell>
          <cell r="O696" t="str">
            <v>|</v>
          </cell>
          <cell r="P696">
            <v>0</v>
          </cell>
          <cell r="Q696" t="str">
            <v>|</v>
          </cell>
          <cell r="R696">
            <v>0</v>
          </cell>
          <cell r="S696" t="str">
            <v>|</v>
          </cell>
          <cell r="T696">
            <v>0</v>
          </cell>
          <cell r="U696" t="str">
            <v>|</v>
          </cell>
          <cell r="AA696" t="str">
            <v>|</v>
          </cell>
          <cell r="AB696" t="str">
            <v>31</v>
          </cell>
          <cell r="AC696" t="str">
            <v>|</v>
          </cell>
          <cell r="AD696" t="str">
            <v xml:space="preserve">          REFEICAO (ALMOCO)</v>
          </cell>
          <cell r="AE696" t="str">
            <v>|</v>
          </cell>
          <cell r="AF696" t="str">
            <v>un/mes</v>
          </cell>
          <cell r="AG696" t="str">
            <v>|</v>
          </cell>
          <cell r="AH696">
            <v>0</v>
          </cell>
          <cell r="AI696" t="str">
            <v>|</v>
          </cell>
          <cell r="AJ696">
            <v>10</v>
          </cell>
          <cell r="AK696" t="str">
            <v>|</v>
          </cell>
          <cell r="AL696">
            <v>0</v>
          </cell>
          <cell r="AM696" t="str">
            <v>|</v>
          </cell>
          <cell r="AN696">
            <v>0</v>
          </cell>
          <cell r="AO696" t="str">
            <v>|</v>
          </cell>
          <cell r="AQ696" t="str">
            <v>|</v>
          </cell>
        </row>
        <row r="697">
          <cell r="A697" t="str">
            <v>|</v>
          </cell>
          <cell r="B697" t="str">
            <v>32</v>
          </cell>
          <cell r="C697" t="str">
            <v>|</v>
          </cell>
          <cell r="E697" t="str">
            <v>|</v>
          </cell>
          <cell r="G697" t="str">
            <v>|</v>
          </cell>
          <cell r="I697" t="str">
            <v>|</v>
          </cell>
          <cell r="J697">
            <v>0</v>
          </cell>
          <cell r="K697" t="str">
            <v>|</v>
          </cell>
          <cell r="L697">
            <v>0</v>
          </cell>
          <cell r="M697" t="str">
            <v>|</v>
          </cell>
          <cell r="N697">
            <v>0</v>
          </cell>
          <cell r="O697" t="str">
            <v>|</v>
          </cell>
          <cell r="P697">
            <v>0</v>
          </cell>
          <cell r="Q697" t="str">
            <v>|</v>
          </cell>
          <cell r="R697">
            <v>0</v>
          </cell>
          <cell r="S697" t="str">
            <v>|</v>
          </cell>
          <cell r="T697">
            <v>0</v>
          </cell>
          <cell r="U697" t="str">
            <v>|</v>
          </cell>
          <cell r="AA697" t="str">
            <v>|</v>
          </cell>
          <cell r="AB697" t="str">
            <v>32</v>
          </cell>
          <cell r="AC697" t="str">
            <v>|</v>
          </cell>
          <cell r="AD697" t="str">
            <v xml:space="preserve">          REFEICAO (JANTA)</v>
          </cell>
          <cell r="AE697" t="str">
            <v>|</v>
          </cell>
          <cell r="AF697" t="str">
            <v>un/mes</v>
          </cell>
          <cell r="AG697" t="str">
            <v>|</v>
          </cell>
          <cell r="AI697" t="str">
            <v>|</v>
          </cell>
          <cell r="AJ697">
            <v>10</v>
          </cell>
          <cell r="AK697" t="str">
            <v>|</v>
          </cell>
          <cell r="AL697">
            <v>0</v>
          </cell>
          <cell r="AM697" t="str">
            <v>|</v>
          </cell>
          <cell r="AN697">
            <v>0</v>
          </cell>
          <cell r="AO697" t="str">
            <v>|</v>
          </cell>
          <cell r="AQ697" t="str">
            <v>|</v>
          </cell>
        </row>
        <row r="698">
          <cell r="A698" t="str">
            <v>|</v>
          </cell>
          <cell r="B698" t="str">
            <v>33</v>
          </cell>
          <cell r="C698" t="str">
            <v>|</v>
          </cell>
          <cell r="E698" t="str">
            <v>|</v>
          </cell>
          <cell r="G698" t="str">
            <v>|</v>
          </cell>
          <cell r="I698" t="str">
            <v>|</v>
          </cell>
          <cell r="J698">
            <v>0</v>
          </cell>
          <cell r="K698" t="str">
            <v>|</v>
          </cell>
          <cell r="L698">
            <v>0</v>
          </cell>
          <cell r="M698" t="str">
            <v>|</v>
          </cell>
          <cell r="N698">
            <v>0</v>
          </cell>
          <cell r="O698" t="str">
            <v>|</v>
          </cell>
          <cell r="P698">
            <v>0</v>
          </cell>
          <cell r="Q698" t="str">
            <v>|</v>
          </cell>
          <cell r="R698">
            <v>0</v>
          </cell>
          <cell r="S698" t="str">
            <v>|</v>
          </cell>
          <cell r="T698">
            <v>0</v>
          </cell>
          <cell r="U698" t="str">
            <v>|</v>
          </cell>
          <cell r="AA698" t="str">
            <v>|</v>
          </cell>
          <cell r="AB698" t="str">
            <v>33</v>
          </cell>
          <cell r="AC698" t="str">
            <v>|</v>
          </cell>
          <cell r="AE698" t="str">
            <v>|</v>
          </cell>
          <cell r="AG698" t="str">
            <v>|</v>
          </cell>
          <cell r="AI698" t="str">
            <v>|</v>
          </cell>
          <cell r="AK698" t="str">
            <v>|</v>
          </cell>
          <cell r="AL698">
            <v>0</v>
          </cell>
          <cell r="AM698" t="str">
            <v>|</v>
          </cell>
          <cell r="AN698">
            <v>0</v>
          </cell>
          <cell r="AO698" t="str">
            <v>|</v>
          </cell>
          <cell r="AQ698" t="str">
            <v>|</v>
          </cell>
        </row>
        <row r="699">
          <cell r="A699" t="str">
            <v>|</v>
          </cell>
          <cell r="B699" t="str">
            <v>34</v>
          </cell>
          <cell r="C699" t="str">
            <v>|</v>
          </cell>
          <cell r="E699" t="str">
            <v>|</v>
          </cell>
          <cell r="G699" t="str">
            <v>|</v>
          </cell>
          <cell r="I699" t="str">
            <v>|</v>
          </cell>
          <cell r="J699">
            <v>0</v>
          </cell>
          <cell r="K699" t="str">
            <v>|</v>
          </cell>
          <cell r="L699">
            <v>0</v>
          </cell>
          <cell r="M699" t="str">
            <v>|</v>
          </cell>
          <cell r="N699">
            <v>0</v>
          </cell>
          <cell r="O699" t="str">
            <v>|</v>
          </cell>
          <cell r="P699">
            <v>0</v>
          </cell>
          <cell r="Q699" t="str">
            <v>|</v>
          </cell>
          <cell r="R699">
            <v>0</v>
          </cell>
          <cell r="S699" t="str">
            <v>|</v>
          </cell>
          <cell r="T699">
            <v>0</v>
          </cell>
          <cell r="U699" t="str">
            <v>|</v>
          </cell>
          <cell r="AA699" t="str">
            <v>|</v>
          </cell>
          <cell r="AB699" t="str">
            <v>34</v>
          </cell>
          <cell r="AC699" t="str">
            <v>|</v>
          </cell>
          <cell r="AE699" t="str">
            <v>|</v>
          </cell>
          <cell r="AG699" t="str">
            <v>|</v>
          </cell>
          <cell r="AI699" t="str">
            <v>|</v>
          </cell>
          <cell r="AK699" t="str">
            <v>|</v>
          </cell>
          <cell r="AL699">
            <v>0</v>
          </cell>
          <cell r="AM699" t="str">
            <v>|</v>
          </cell>
          <cell r="AN699">
            <v>0</v>
          </cell>
          <cell r="AO699" t="str">
            <v>|</v>
          </cell>
          <cell r="AQ699" t="str">
            <v>|</v>
          </cell>
        </row>
        <row r="700">
          <cell r="A700" t="str">
            <v>|</v>
          </cell>
          <cell r="B700" t="str">
            <v>35</v>
          </cell>
          <cell r="C700" t="str">
            <v>|</v>
          </cell>
          <cell r="E700" t="str">
            <v>|</v>
          </cell>
          <cell r="G700" t="str">
            <v>|</v>
          </cell>
          <cell r="I700" t="str">
            <v>|</v>
          </cell>
          <cell r="J700">
            <v>0</v>
          </cell>
          <cell r="K700" t="str">
            <v>|</v>
          </cell>
          <cell r="L700">
            <v>0</v>
          </cell>
          <cell r="M700" t="str">
            <v>|</v>
          </cell>
          <cell r="N700">
            <v>0</v>
          </cell>
          <cell r="O700" t="str">
            <v>|</v>
          </cell>
          <cell r="P700">
            <v>0</v>
          </cell>
          <cell r="Q700" t="str">
            <v>|</v>
          </cell>
          <cell r="R700">
            <v>0</v>
          </cell>
          <cell r="S700" t="str">
            <v>|</v>
          </cell>
          <cell r="T700">
            <v>0</v>
          </cell>
          <cell r="U700" t="str">
            <v>|</v>
          </cell>
          <cell r="AA700" t="str">
            <v>|</v>
          </cell>
          <cell r="AB700" t="str">
            <v>35</v>
          </cell>
          <cell r="AC700" t="str">
            <v>|</v>
          </cell>
          <cell r="AD700" t="str">
            <v>-----------------------------</v>
          </cell>
          <cell r="AE700" t="str">
            <v>-</v>
          </cell>
          <cell r="AF700" t="str">
            <v>------</v>
          </cell>
          <cell r="AG700" t="str">
            <v>-</v>
          </cell>
          <cell r="AH700" t="str">
            <v>--------------</v>
          </cell>
          <cell r="AI700" t="str">
            <v>-</v>
          </cell>
          <cell r="AJ700" t="str">
            <v>--------------</v>
          </cell>
          <cell r="AK700" t="str">
            <v>-</v>
          </cell>
          <cell r="AL700" t="str">
            <v>--------------</v>
          </cell>
          <cell r="AM700" t="str">
            <v>-</v>
          </cell>
          <cell r="AN700" t="str">
            <v>-</v>
          </cell>
          <cell r="AO700" t="str">
            <v>-</v>
          </cell>
          <cell r="AP700" t="str">
            <v>-</v>
          </cell>
          <cell r="AQ700" t="str">
            <v>|</v>
          </cell>
        </row>
        <row r="701">
          <cell r="A701" t="str">
            <v>|</v>
          </cell>
          <cell r="B701" t="str">
            <v>36</v>
          </cell>
          <cell r="C701" t="str">
            <v>|</v>
          </cell>
          <cell r="E701" t="str">
            <v>|</v>
          </cell>
          <cell r="G701" t="str">
            <v>|</v>
          </cell>
          <cell r="I701" t="str">
            <v>|</v>
          </cell>
          <cell r="J701">
            <v>0</v>
          </cell>
          <cell r="K701" t="str">
            <v>|</v>
          </cell>
          <cell r="L701">
            <v>0</v>
          </cell>
          <cell r="M701" t="str">
            <v>|</v>
          </cell>
          <cell r="N701">
            <v>0</v>
          </cell>
          <cell r="O701" t="str">
            <v>|</v>
          </cell>
          <cell r="P701">
            <v>0</v>
          </cell>
          <cell r="Q701" t="str">
            <v>|</v>
          </cell>
          <cell r="R701">
            <v>0</v>
          </cell>
          <cell r="S701" t="str">
            <v>|</v>
          </cell>
          <cell r="T701">
            <v>0</v>
          </cell>
          <cell r="U701" t="str">
            <v>|</v>
          </cell>
          <cell r="AA701" t="str">
            <v>|</v>
          </cell>
          <cell r="AB701" t="str">
            <v>36</v>
          </cell>
          <cell r="AC701" t="str">
            <v>|</v>
          </cell>
          <cell r="AD701" t="str">
            <v>MATERIAIS CONSUMO :</v>
          </cell>
          <cell r="AE701" t="str">
            <v>|</v>
          </cell>
          <cell r="AG701" t="str">
            <v>|</v>
          </cell>
          <cell r="AH701" t="str">
            <v>REND.(m2/un.)</v>
          </cell>
          <cell r="AI701" t="str">
            <v>|</v>
          </cell>
          <cell r="AK701" t="str">
            <v>|</v>
          </cell>
          <cell r="AM701" t="str">
            <v>|</v>
          </cell>
          <cell r="AO701" t="str">
            <v>|</v>
          </cell>
          <cell r="AP701">
            <v>0</v>
          </cell>
          <cell r="AQ701" t="str">
            <v>|</v>
          </cell>
        </row>
        <row r="702">
          <cell r="A702" t="str">
            <v>|</v>
          </cell>
          <cell r="B702" t="str">
            <v>37</v>
          </cell>
          <cell r="C702" t="str">
            <v>|</v>
          </cell>
          <cell r="E702" t="str">
            <v>|</v>
          </cell>
          <cell r="G702" t="str">
            <v>|</v>
          </cell>
          <cell r="I702" t="str">
            <v>|</v>
          </cell>
          <cell r="J702">
            <v>0</v>
          </cell>
          <cell r="K702" t="str">
            <v>|</v>
          </cell>
          <cell r="L702">
            <v>0</v>
          </cell>
          <cell r="M702" t="str">
            <v>|</v>
          </cell>
          <cell r="N702">
            <v>0</v>
          </cell>
          <cell r="O702" t="str">
            <v>|</v>
          </cell>
          <cell r="P702">
            <v>0</v>
          </cell>
          <cell r="Q702" t="str">
            <v>|</v>
          </cell>
          <cell r="R702">
            <v>0</v>
          </cell>
          <cell r="S702" t="str">
            <v>|</v>
          </cell>
          <cell r="T702">
            <v>0</v>
          </cell>
          <cell r="U702" t="str">
            <v>|</v>
          </cell>
          <cell r="AA702" t="str">
            <v>|</v>
          </cell>
          <cell r="AB702" t="str">
            <v>37</v>
          </cell>
          <cell r="AC702" t="str">
            <v>|</v>
          </cell>
          <cell r="AE702" t="str">
            <v>|</v>
          </cell>
          <cell r="AG702" t="str">
            <v>|</v>
          </cell>
          <cell r="AH702" t="str">
            <v>--------------</v>
          </cell>
          <cell r="AI702" t="str">
            <v>|</v>
          </cell>
          <cell r="AK702" t="str">
            <v>|</v>
          </cell>
          <cell r="AM702" t="str">
            <v>|</v>
          </cell>
          <cell r="AO702" t="str">
            <v>|</v>
          </cell>
          <cell r="AP702" t="str">
            <v>-</v>
          </cell>
          <cell r="AQ702" t="str">
            <v>|</v>
          </cell>
        </row>
        <row r="703">
          <cell r="A703" t="str">
            <v>|</v>
          </cell>
          <cell r="B703" t="str">
            <v>38</v>
          </cell>
          <cell r="C703" t="str">
            <v>|</v>
          </cell>
          <cell r="E703" t="str">
            <v>|</v>
          </cell>
          <cell r="G703" t="str">
            <v>|</v>
          </cell>
          <cell r="I703" t="str">
            <v>|</v>
          </cell>
          <cell r="J703">
            <v>0</v>
          </cell>
          <cell r="K703" t="str">
            <v>|</v>
          </cell>
          <cell r="L703">
            <v>0</v>
          </cell>
          <cell r="M703" t="str">
            <v>|</v>
          </cell>
          <cell r="N703">
            <v>0</v>
          </cell>
          <cell r="O703" t="str">
            <v>|</v>
          </cell>
          <cell r="P703">
            <v>0</v>
          </cell>
          <cell r="Q703" t="str">
            <v>|</v>
          </cell>
          <cell r="R703">
            <v>0</v>
          </cell>
          <cell r="S703" t="str">
            <v>|</v>
          </cell>
          <cell r="T703">
            <v>0</v>
          </cell>
          <cell r="U703" t="str">
            <v>|</v>
          </cell>
          <cell r="AA703" t="str">
            <v>|</v>
          </cell>
          <cell r="AB703" t="str">
            <v>38</v>
          </cell>
          <cell r="AC703" t="str">
            <v>|</v>
          </cell>
          <cell r="AD703" t="str">
            <v xml:space="preserve">   AREIA MOLHADA CLASSIFICADA</v>
          </cell>
          <cell r="AE703" t="str">
            <v>|</v>
          </cell>
          <cell r="AF703" t="str">
            <v>m2/ton</v>
          </cell>
          <cell r="AG703" t="str">
            <v>|</v>
          </cell>
          <cell r="AH703">
            <v>20</v>
          </cell>
          <cell r="AI703" t="str">
            <v>|</v>
          </cell>
          <cell r="AJ703">
            <v>0</v>
          </cell>
          <cell r="AK703" t="str">
            <v>|</v>
          </cell>
          <cell r="AL703">
            <v>25</v>
          </cell>
          <cell r="AM703" t="str">
            <v>|</v>
          </cell>
          <cell r="AN703">
            <v>0</v>
          </cell>
          <cell r="AO703" t="str">
            <v>|</v>
          </cell>
          <cell r="AQ703" t="str">
            <v>|</v>
          </cell>
        </row>
        <row r="704">
          <cell r="A704" t="str">
            <v>|</v>
          </cell>
          <cell r="B704" t="str">
            <v>39</v>
          </cell>
          <cell r="C704" t="str">
            <v>|</v>
          </cell>
          <cell r="E704" t="str">
            <v>|</v>
          </cell>
          <cell r="G704" t="str">
            <v>|</v>
          </cell>
          <cell r="I704" t="str">
            <v>|</v>
          </cell>
          <cell r="J704">
            <v>0</v>
          </cell>
          <cell r="K704" t="str">
            <v>|</v>
          </cell>
          <cell r="L704">
            <v>0</v>
          </cell>
          <cell r="M704" t="str">
            <v>|</v>
          </cell>
          <cell r="N704">
            <v>0</v>
          </cell>
          <cell r="O704" t="str">
            <v>|</v>
          </cell>
          <cell r="P704">
            <v>0</v>
          </cell>
          <cell r="Q704" t="str">
            <v>|</v>
          </cell>
          <cell r="R704">
            <v>0</v>
          </cell>
          <cell r="S704" t="str">
            <v>|</v>
          </cell>
          <cell r="T704">
            <v>0</v>
          </cell>
          <cell r="U704" t="str">
            <v>|</v>
          </cell>
          <cell r="AA704" t="str">
            <v>|</v>
          </cell>
          <cell r="AB704" t="str">
            <v>39</v>
          </cell>
          <cell r="AC704" t="str">
            <v>|</v>
          </cell>
          <cell r="AD704" t="str">
            <v xml:space="preserve">   PENEIRA PARA AREIA</v>
          </cell>
          <cell r="AE704" t="str">
            <v>|</v>
          </cell>
          <cell r="AF704" t="str">
            <v>m2/un.</v>
          </cell>
          <cell r="AG704" t="str">
            <v>|</v>
          </cell>
          <cell r="AH704">
            <v>1450</v>
          </cell>
          <cell r="AI704" t="str">
            <v>|</v>
          </cell>
          <cell r="AJ704">
            <v>0</v>
          </cell>
          <cell r="AK704" t="str">
            <v>|</v>
          </cell>
          <cell r="AL704">
            <v>5.8</v>
          </cell>
          <cell r="AM704" t="str">
            <v>|</v>
          </cell>
          <cell r="AN704">
            <v>0</v>
          </cell>
          <cell r="AO704" t="str">
            <v>|</v>
          </cell>
          <cell r="AQ704" t="str">
            <v>|</v>
          </cell>
        </row>
        <row r="705">
          <cell r="A705" t="str">
            <v>|</v>
          </cell>
          <cell r="B705" t="str">
            <v>40</v>
          </cell>
          <cell r="C705" t="str">
            <v>|</v>
          </cell>
          <cell r="E705" t="str">
            <v>|</v>
          </cell>
          <cell r="G705" t="str">
            <v>|</v>
          </cell>
          <cell r="I705" t="str">
            <v>|</v>
          </cell>
          <cell r="J705">
            <v>0</v>
          </cell>
          <cell r="K705" t="str">
            <v>|</v>
          </cell>
          <cell r="L705">
            <v>0</v>
          </cell>
          <cell r="M705" t="str">
            <v>|</v>
          </cell>
          <cell r="N705">
            <v>0</v>
          </cell>
          <cell r="O705" t="str">
            <v>|</v>
          </cell>
          <cell r="P705">
            <v>0</v>
          </cell>
          <cell r="Q705" t="str">
            <v>|</v>
          </cell>
          <cell r="R705">
            <v>0</v>
          </cell>
          <cell r="S705" t="str">
            <v>|</v>
          </cell>
          <cell r="T705">
            <v>0</v>
          </cell>
          <cell r="U705" t="str">
            <v>|</v>
          </cell>
          <cell r="AA705" t="str">
            <v>|</v>
          </cell>
          <cell r="AB705" t="str">
            <v>40</v>
          </cell>
          <cell r="AC705" t="str">
            <v>|</v>
          </cell>
          <cell r="AD705" t="str">
            <v xml:space="preserve">   BICO DE JATO</v>
          </cell>
          <cell r="AE705" t="str">
            <v>|</v>
          </cell>
          <cell r="AF705" t="str">
            <v>m2/un.</v>
          </cell>
          <cell r="AG705" t="str">
            <v>|</v>
          </cell>
          <cell r="AH705">
            <v>3500</v>
          </cell>
          <cell r="AI705" t="str">
            <v>|</v>
          </cell>
          <cell r="AJ705">
            <v>0</v>
          </cell>
          <cell r="AK705" t="str">
            <v>|</v>
          </cell>
          <cell r="AL705">
            <v>200</v>
          </cell>
          <cell r="AM705" t="str">
            <v>|</v>
          </cell>
          <cell r="AN705">
            <v>0</v>
          </cell>
          <cell r="AO705" t="str">
            <v>|</v>
          </cell>
          <cell r="AQ705" t="str">
            <v>|</v>
          </cell>
        </row>
        <row r="706">
          <cell r="A706" t="str">
            <v>|</v>
          </cell>
          <cell r="B706" t="str">
            <v>41</v>
          </cell>
          <cell r="C706" t="str">
            <v>|</v>
          </cell>
          <cell r="E706" t="str">
            <v>|</v>
          </cell>
          <cell r="G706" t="str">
            <v>|</v>
          </cell>
          <cell r="I706" t="str">
            <v>|</v>
          </cell>
          <cell r="J706">
            <v>0</v>
          </cell>
          <cell r="K706" t="str">
            <v>|</v>
          </cell>
          <cell r="L706">
            <v>0</v>
          </cell>
          <cell r="M706" t="str">
            <v>|</v>
          </cell>
          <cell r="N706">
            <v>0</v>
          </cell>
          <cell r="O706" t="str">
            <v>|</v>
          </cell>
          <cell r="P706">
            <v>0</v>
          </cell>
          <cell r="Q706" t="str">
            <v>|</v>
          </cell>
          <cell r="R706">
            <v>0</v>
          </cell>
          <cell r="S706" t="str">
            <v>|</v>
          </cell>
          <cell r="T706">
            <v>0</v>
          </cell>
          <cell r="U706" t="str">
            <v>|</v>
          </cell>
          <cell r="AA706" t="str">
            <v>|</v>
          </cell>
          <cell r="AB706" t="str">
            <v>41</v>
          </cell>
          <cell r="AC706" t="str">
            <v>|</v>
          </cell>
          <cell r="AD706" t="str">
            <v xml:space="preserve">   PALHA DE ACO </v>
          </cell>
          <cell r="AE706" t="str">
            <v>|</v>
          </cell>
          <cell r="AF706" t="str">
            <v>m2/Kg</v>
          </cell>
          <cell r="AG706" t="str">
            <v>|</v>
          </cell>
          <cell r="AH706">
            <v>100</v>
          </cell>
          <cell r="AI706" t="str">
            <v>|</v>
          </cell>
          <cell r="AJ706">
            <v>0</v>
          </cell>
          <cell r="AK706" t="str">
            <v>|</v>
          </cell>
          <cell r="AL706">
            <v>3.5</v>
          </cell>
          <cell r="AM706" t="str">
            <v>|</v>
          </cell>
          <cell r="AN706">
            <v>0</v>
          </cell>
          <cell r="AO706" t="str">
            <v>|</v>
          </cell>
          <cell r="AQ706" t="str">
            <v>|</v>
          </cell>
        </row>
        <row r="707">
          <cell r="A707" t="str">
            <v>|</v>
          </cell>
          <cell r="B707" t="str">
            <v>42</v>
          </cell>
          <cell r="C707" t="str">
            <v>|</v>
          </cell>
          <cell r="E707" t="str">
            <v>|</v>
          </cell>
          <cell r="G707" t="str">
            <v>|</v>
          </cell>
          <cell r="I707" t="str">
            <v>|</v>
          </cell>
          <cell r="J707">
            <v>0</v>
          </cell>
          <cell r="K707" t="str">
            <v>|</v>
          </cell>
          <cell r="L707">
            <v>0</v>
          </cell>
          <cell r="M707" t="str">
            <v>|</v>
          </cell>
          <cell r="N707">
            <v>0</v>
          </cell>
          <cell r="O707" t="str">
            <v>|</v>
          </cell>
          <cell r="P707">
            <v>0</v>
          </cell>
          <cell r="Q707" t="str">
            <v>|</v>
          </cell>
          <cell r="R707">
            <v>0</v>
          </cell>
          <cell r="S707" t="str">
            <v>|</v>
          </cell>
          <cell r="T707">
            <v>0</v>
          </cell>
          <cell r="U707" t="str">
            <v>|</v>
          </cell>
          <cell r="AA707" t="str">
            <v>|</v>
          </cell>
          <cell r="AB707" t="str">
            <v>42</v>
          </cell>
          <cell r="AC707" t="str">
            <v>|</v>
          </cell>
          <cell r="AD707" t="str">
            <v>-----------------------------</v>
          </cell>
          <cell r="AE707" t="str">
            <v>-</v>
          </cell>
          <cell r="AF707" t="str">
            <v>------</v>
          </cell>
          <cell r="AG707" t="str">
            <v>-</v>
          </cell>
          <cell r="AH707" t="str">
            <v>--------------</v>
          </cell>
          <cell r="AI707" t="str">
            <v>-</v>
          </cell>
          <cell r="AJ707" t="str">
            <v>--------------</v>
          </cell>
          <cell r="AK707" t="str">
            <v>-</v>
          </cell>
          <cell r="AL707" t="str">
            <v>--------------</v>
          </cell>
          <cell r="AM707" t="str">
            <v>-</v>
          </cell>
          <cell r="AN707" t="str">
            <v>-</v>
          </cell>
          <cell r="AO707" t="str">
            <v>-</v>
          </cell>
          <cell r="AP707" t="str">
            <v>-</v>
          </cell>
          <cell r="AQ707" t="str">
            <v>|</v>
          </cell>
        </row>
        <row r="708">
          <cell r="A708" t="str">
            <v>|</v>
          </cell>
          <cell r="B708" t="str">
            <v>43</v>
          </cell>
          <cell r="C708" t="str">
            <v>|</v>
          </cell>
          <cell r="E708" t="str">
            <v>|</v>
          </cell>
          <cell r="G708" t="str">
            <v>|</v>
          </cell>
          <cell r="I708" t="str">
            <v>|</v>
          </cell>
          <cell r="J708">
            <v>0</v>
          </cell>
          <cell r="K708" t="str">
            <v>|</v>
          </cell>
          <cell r="L708">
            <v>0</v>
          </cell>
          <cell r="M708" t="str">
            <v>|</v>
          </cell>
          <cell r="N708">
            <v>0</v>
          </cell>
          <cell r="O708" t="str">
            <v>|</v>
          </cell>
          <cell r="P708">
            <v>0</v>
          </cell>
          <cell r="Q708" t="str">
            <v>|</v>
          </cell>
          <cell r="R708">
            <v>0</v>
          </cell>
          <cell r="S708" t="str">
            <v>|</v>
          </cell>
          <cell r="T708">
            <v>0</v>
          </cell>
          <cell r="U708" t="str">
            <v>|</v>
          </cell>
          <cell r="AA708" t="str">
            <v>|</v>
          </cell>
          <cell r="AB708" t="str">
            <v>43</v>
          </cell>
          <cell r="AC708" t="str">
            <v>|</v>
          </cell>
          <cell r="AD708" t="str">
            <v>EQUIPAMENTOS/FERRAMENTAL :</v>
          </cell>
          <cell r="AE708" t="str">
            <v>|</v>
          </cell>
          <cell r="AG708" t="str">
            <v>|</v>
          </cell>
          <cell r="AI708" t="str">
            <v>|</v>
          </cell>
          <cell r="AK708" t="str">
            <v>|</v>
          </cell>
          <cell r="AM708" t="str">
            <v>|</v>
          </cell>
          <cell r="AO708" t="str">
            <v>|</v>
          </cell>
          <cell r="AP708">
            <v>0</v>
          </cell>
          <cell r="AQ708" t="str">
            <v>|</v>
          </cell>
        </row>
        <row r="709">
          <cell r="A709" t="str">
            <v>|</v>
          </cell>
          <cell r="B709" t="str">
            <v>44</v>
          </cell>
          <cell r="C709" t="str">
            <v>|</v>
          </cell>
          <cell r="E709" t="str">
            <v>|</v>
          </cell>
          <cell r="G709" t="str">
            <v>|</v>
          </cell>
          <cell r="I709" t="str">
            <v>|</v>
          </cell>
          <cell r="J709">
            <v>0</v>
          </cell>
          <cell r="K709" t="str">
            <v>|</v>
          </cell>
          <cell r="L709">
            <v>0</v>
          </cell>
          <cell r="M709" t="str">
            <v>|</v>
          </cell>
          <cell r="N709">
            <v>0</v>
          </cell>
          <cell r="O709" t="str">
            <v>|</v>
          </cell>
          <cell r="P709">
            <v>0</v>
          </cell>
          <cell r="Q709" t="str">
            <v>|</v>
          </cell>
          <cell r="R709">
            <v>0</v>
          </cell>
          <cell r="S709" t="str">
            <v>|</v>
          </cell>
          <cell r="T709">
            <v>0</v>
          </cell>
          <cell r="U709" t="str">
            <v>|</v>
          </cell>
          <cell r="AA709" t="str">
            <v>|</v>
          </cell>
          <cell r="AB709" t="str">
            <v>44</v>
          </cell>
          <cell r="AC709" t="str">
            <v>|</v>
          </cell>
          <cell r="AD709" t="str">
            <v xml:space="preserve">     MAQUINA JATO MOLHADO</v>
          </cell>
          <cell r="AE709" t="str">
            <v>|</v>
          </cell>
          <cell r="AF709" t="str">
            <v>un/mes</v>
          </cell>
          <cell r="AG709" t="str">
            <v>|</v>
          </cell>
          <cell r="AH709">
            <v>0</v>
          </cell>
          <cell r="AI709" t="str">
            <v>|</v>
          </cell>
          <cell r="AJ709">
            <v>600</v>
          </cell>
          <cell r="AK709" t="str">
            <v>|</v>
          </cell>
          <cell r="AL709">
            <v>0</v>
          </cell>
          <cell r="AM709" t="str">
            <v>|</v>
          </cell>
          <cell r="AN709">
            <v>0</v>
          </cell>
          <cell r="AO709" t="str">
            <v>|</v>
          </cell>
          <cell r="AP709" t="str">
            <v>-</v>
          </cell>
          <cell r="AQ709" t="str">
            <v>|</v>
          </cell>
        </row>
        <row r="710">
          <cell r="A710" t="str">
            <v>|</v>
          </cell>
          <cell r="B710" t="str">
            <v>45</v>
          </cell>
          <cell r="C710" t="str">
            <v>|</v>
          </cell>
          <cell r="E710" t="str">
            <v>|</v>
          </cell>
          <cell r="G710" t="str">
            <v>|</v>
          </cell>
          <cell r="I710" t="str">
            <v>|</v>
          </cell>
          <cell r="J710">
            <v>0</v>
          </cell>
          <cell r="K710" t="str">
            <v>|</v>
          </cell>
          <cell r="L710">
            <v>0</v>
          </cell>
          <cell r="M710" t="str">
            <v>|</v>
          </cell>
          <cell r="N710">
            <v>0</v>
          </cell>
          <cell r="O710" t="str">
            <v>|</v>
          </cell>
          <cell r="P710">
            <v>0</v>
          </cell>
          <cell r="Q710" t="str">
            <v>|</v>
          </cell>
          <cell r="R710">
            <v>0</v>
          </cell>
          <cell r="S710" t="str">
            <v>|</v>
          </cell>
          <cell r="T710">
            <v>0</v>
          </cell>
          <cell r="U710" t="str">
            <v>|</v>
          </cell>
          <cell r="AA710" t="str">
            <v>|</v>
          </cell>
          <cell r="AB710" t="str">
            <v>45</v>
          </cell>
          <cell r="AC710" t="str">
            <v>|</v>
          </cell>
          <cell r="AD710" t="str">
            <v xml:space="preserve">     FILTRO DE LINHA</v>
          </cell>
          <cell r="AE710" t="str">
            <v>|</v>
          </cell>
          <cell r="AF710" t="str">
            <v>un/mes</v>
          </cell>
          <cell r="AG710" t="str">
            <v>|</v>
          </cell>
          <cell r="AH710">
            <v>0</v>
          </cell>
          <cell r="AI710" t="str">
            <v>|</v>
          </cell>
          <cell r="AJ710">
            <v>40</v>
          </cell>
          <cell r="AK710" t="str">
            <v>|</v>
          </cell>
          <cell r="AL710">
            <v>0</v>
          </cell>
          <cell r="AM710" t="str">
            <v>|</v>
          </cell>
          <cell r="AN710">
            <v>0</v>
          </cell>
          <cell r="AO710" t="str">
            <v>|</v>
          </cell>
          <cell r="AQ710" t="str">
            <v>|</v>
          </cell>
        </row>
        <row r="711">
          <cell r="A711" t="str">
            <v>|</v>
          </cell>
          <cell r="B711" t="str">
            <v>46</v>
          </cell>
          <cell r="C711" t="str">
            <v>|</v>
          </cell>
          <cell r="E711" t="str">
            <v>|</v>
          </cell>
          <cell r="G711" t="str">
            <v>|</v>
          </cell>
          <cell r="I711" t="str">
            <v>|</v>
          </cell>
          <cell r="J711">
            <v>0</v>
          </cell>
          <cell r="K711" t="str">
            <v>|</v>
          </cell>
          <cell r="L711">
            <v>0</v>
          </cell>
          <cell r="M711" t="str">
            <v>|</v>
          </cell>
          <cell r="N711">
            <v>0</v>
          </cell>
          <cell r="O711" t="str">
            <v>|</v>
          </cell>
          <cell r="P711">
            <v>0</v>
          </cell>
          <cell r="Q711" t="str">
            <v>|</v>
          </cell>
          <cell r="R711">
            <v>0</v>
          </cell>
          <cell r="S711" t="str">
            <v>|</v>
          </cell>
          <cell r="T711">
            <v>0</v>
          </cell>
          <cell r="U711" t="str">
            <v>|</v>
          </cell>
          <cell r="AA711" t="str">
            <v>|</v>
          </cell>
          <cell r="AB711" t="str">
            <v>46</v>
          </cell>
          <cell r="AC711" t="str">
            <v>|</v>
          </cell>
          <cell r="AD711" t="str">
            <v xml:space="preserve">     TANQUE DE AGUA 2000 lts.</v>
          </cell>
          <cell r="AE711" t="str">
            <v>|</v>
          </cell>
          <cell r="AF711" t="str">
            <v>un/mes</v>
          </cell>
          <cell r="AG711" t="str">
            <v>|</v>
          </cell>
          <cell r="AH711">
            <v>0</v>
          </cell>
          <cell r="AI711" t="str">
            <v>|</v>
          </cell>
          <cell r="AJ711">
            <v>200</v>
          </cell>
          <cell r="AK711" t="str">
            <v>|</v>
          </cell>
          <cell r="AL711">
            <v>0</v>
          </cell>
          <cell r="AM711" t="str">
            <v>|</v>
          </cell>
          <cell r="AN711">
            <v>0</v>
          </cell>
          <cell r="AO711" t="str">
            <v>|</v>
          </cell>
          <cell r="AQ711" t="str">
            <v>|</v>
          </cell>
        </row>
        <row r="712">
          <cell r="A712" t="str">
            <v>|</v>
          </cell>
          <cell r="B712" t="str">
            <v>47</v>
          </cell>
          <cell r="C712" t="str">
            <v>|</v>
          </cell>
          <cell r="E712" t="str">
            <v>|</v>
          </cell>
          <cell r="G712" t="str">
            <v>|</v>
          </cell>
          <cell r="I712" t="str">
            <v>|</v>
          </cell>
          <cell r="J712">
            <v>0</v>
          </cell>
          <cell r="K712" t="str">
            <v>|</v>
          </cell>
          <cell r="L712">
            <v>0</v>
          </cell>
          <cell r="M712" t="str">
            <v>|</v>
          </cell>
          <cell r="N712">
            <v>0</v>
          </cell>
          <cell r="O712" t="str">
            <v>|</v>
          </cell>
          <cell r="P712">
            <v>0</v>
          </cell>
          <cell r="Q712" t="str">
            <v>|</v>
          </cell>
          <cell r="R712">
            <v>0</v>
          </cell>
          <cell r="S712" t="str">
            <v>|</v>
          </cell>
          <cell r="T712">
            <v>0</v>
          </cell>
          <cell r="U712" t="str">
            <v>|</v>
          </cell>
          <cell r="AA712" t="str">
            <v>|</v>
          </cell>
          <cell r="AB712" t="str">
            <v>47</v>
          </cell>
          <cell r="AC712" t="str">
            <v>|</v>
          </cell>
          <cell r="AE712" t="str">
            <v>|</v>
          </cell>
          <cell r="AG712" t="str">
            <v>|</v>
          </cell>
          <cell r="AI712" t="str">
            <v>|</v>
          </cell>
          <cell r="AK712" t="str">
            <v>|</v>
          </cell>
          <cell r="AL712">
            <v>0</v>
          </cell>
          <cell r="AM712" t="str">
            <v>|</v>
          </cell>
          <cell r="AN712">
            <v>0</v>
          </cell>
          <cell r="AO712" t="str">
            <v>|</v>
          </cell>
          <cell r="AQ712" t="str">
            <v>|</v>
          </cell>
        </row>
        <row r="713">
          <cell r="A713" t="str">
            <v>|</v>
          </cell>
          <cell r="B713" t="str">
            <v>48</v>
          </cell>
          <cell r="C713" t="str">
            <v>|</v>
          </cell>
          <cell r="G713" t="str">
            <v>|</v>
          </cell>
          <cell r="I713" t="str">
            <v>|</v>
          </cell>
          <cell r="J713">
            <v>0</v>
          </cell>
          <cell r="K713" t="str">
            <v>|</v>
          </cell>
          <cell r="L713">
            <v>0</v>
          </cell>
          <cell r="M713" t="str">
            <v>|</v>
          </cell>
          <cell r="N713">
            <v>0</v>
          </cell>
          <cell r="O713" t="str">
            <v>|</v>
          </cell>
          <cell r="P713">
            <v>0</v>
          </cell>
          <cell r="Q713" t="str">
            <v>|</v>
          </cell>
          <cell r="R713">
            <v>0</v>
          </cell>
          <cell r="S713" t="str">
            <v>|</v>
          </cell>
          <cell r="T713">
            <v>0</v>
          </cell>
          <cell r="U713" t="str">
            <v>|</v>
          </cell>
          <cell r="AA713" t="str">
            <v>|</v>
          </cell>
          <cell r="AB713" t="str">
            <v>48</v>
          </cell>
          <cell r="AC713" t="str">
            <v>|</v>
          </cell>
          <cell r="AE713" t="str">
            <v>|</v>
          </cell>
          <cell r="AG713" t="str">
            <v>|</v>
          </cell>
          <cell r="AI713" t="str">
            <v>|</v>
          </cell>
          <cell r="AK713" t="str">
            <v>|</v>
          </cell>
          <cell r="AL713">
            <v>0</v>
          </cell>
          <cell r="AM713" t="str">
            <v>|</v>
          </cell>
          <cell r="AN713">
            <v>0</v>
          </cell>
          <cell r="AO713" t="str">
            <v>|</v>
          </cell>
          <cell r="AQ713" t="str">
            <v>|</v>
          </cell>
        </row>
        <row r="714">
          <cell r="A714" t="str">
            <v>|</v>
          </cell>
          <cell r="B714" t="str">
            <v>49</v>
          </cell>
          <cell r="C714" t="str">
            <v>|</v>
          </cell>
          <cell r="E714" t="str">
            <v>|</v>
          </cell>
          <cell r="G714" t="str">
            <v>|</v>
          </cell>
          <cell r="I714" t="str">
            <v>|</v>
          </cell>
          <cell r="J714">
            <v>0</v>
          </cell>
          <cell r="K714" t="str">
            <v>|</v>
          </cell>
          <cell r="L714">
            <v>0</v>
          </cell>
          <cell r="M714" t="str">
            <v>|</v>
          </cell>
          <cell r="N714">
            <v>0</v>
          </cell>
          <cell r="O714" t="str">
            <v>|</v>
          </cell>
          <cell r="P714">
            <v>0</v>
          </cell>
          <cell r="Q714" t="str">
            <v>|</v>
          </cell>
          <cell r="R714">
            <v>0</v>
          </cell>
          <cell r="S714" t="str">
            <v>|</v>
          </cell>
          <cell r="T714">
            <v>0</v>
          </cell>
          <cell r="U714" t="str">
            <v>|</v>
          </cell>
          <cell r="AA714" t="str">
            <v>|</v>
          </cell>
          <cell r="AB714" t="str">
            <v>49</v>
          </cell>
          <cell r="AC714" t="str">
            <v>|</v>
          </cell>
          <cell r="AE714" t="str">
            <v>|</v>
          </cell>
          <cell r="AG714" t="str">
            <v>|</v>
          </cell>
          <cell r="AI714" t="str">
            <v>|</v>
          </cell>
          <cell r="AK714" t="str">
            <v>|</v>
          </cell>
          <cell r="AL714">
            <v>0</v>
          </cell>
          <cell r="AM714" t="str">
            <v>|</v>
          </cell>
          <cell r="AN714">
            <v>0</v>
          </cell>
          <cell r="AO714" t="str">
            <v>|</v>
          </cell>
          <cell r="AQ714" t="str">
            <v>|</v>
          </cell>
        </row>
        <row r="715">
          <cell r="A715" t="str">
            <v>|</v>
          </cell>
          <cell r="B715" t="str">
            <v>50</v>
          </cell>
          <cell r="C715" t="str">
            <v>|</v>
          </cell>
          <cell r="E715" t="str">
            <v>|</v>
          </cell>
          <cell r="G715" t="str">
            <v>|</v>
          </cell>
          <cell r="I715" t="str">
            <v>|</v>
          </cell>
          <cell r="J715">
            <v>0</v>
          </cell>
          <cell r="K715" t="str">
            <v>|</v>
          </cell>
          <cell r="L715">
            <v>0</v>
          </cell>
          <cell r="M715" t="str">
            <v>|</v>
          </cell>
          <cell r="N715">
            <v>0</v>
          </cell>
          <cell r="O715" t="str">
            <v>|</v>
          </cell>
          <cell r="P715">
            <v>0</v>
          </cell>
          <cell r="Q715" t="str">
            <v>|</v>
          </cell>
          <cell r="R715">
            <v>0</v>
          </cell>
          <cell r="S715" t="str">
            <v>|</v>
          </cell>
          <cell r="T715">
            <v>0</v>
          </cell>
          <cell r="U715" t="str">
            <v>|</v>
          </cell>
          <cell r="AA715" t="str">
            <v>|</v>
          </cell>
          <cell r="AB715" t="str">
            <v>50</v>
          </cell>
          <cell r="AC715" t="str">
            <v>|</v>
          </cell>
          <cell r="AE715" t="str">
            <v>|</v>
          </cell>
          <cell r="AG715" t="str">
            <v>|</v>
          </cell>
          <cell r="AI715" t="str">
            <v>|</v>
          </cell>
          <cell r="AK715" t="str">
            <v>|</v>
          </cell>
          <cell r="AL715">
            <v>0</v>
          </cell>
          <cell r="AM715" t="str">
            <v>|</v>
          </cell>
          <cell r="AN715">
            <v>0</v>
          </cell>
          <cell r="AO715" t="str">
            <v>|</v>
          </cell>
          <cell r="AQ715" t="str">
            <v>|</v>
          </cell>
        </row>
        <row r="716">
          <cell r="A716" t="str">
            <v>|</v>
          </cell>
          <cell r="B716" t="str">
            <v>51</v>
          </cell>
          <cell r="C716" t="str">
            <v>|</v>
          </cell>
          <cell r="E716" t="str">
            <v>|</v>
          </cell>
          <cell r="G716" t="str">
            <v>|</v>
          </cell>
          <cell r="I716" t="str">
            <v>|</v>
          </cell>
          <cell r="J716">
            <v>0</v>
          </cell>
          <cell r="K716" t="str">
            <v>|</v>
          </cell>
          <cell r="L716">
            <v>0</v>
          </cell>
          <cell r="M716" t="str">
            <v>|</v>
          </cell>
          <cell r="N716">
            <v>0</v>
          </cell>
          <cell r="O716" t="str">
            <v>|</v>
          </cell>
          <cell r="P716">
            <v>0</v>
          </cell>
          <cell r="Q716" t="str">
            <v>|</v>
          </cell>
          <cell r="R716">
            <v>0</v>
          </cell>
          <cell r="S716" t="str">
            <v>|</v>
          </cell>
          <cell r="T716">
            <v>0</v>
          </cell>
          <cell r="U716" t="str">
            <v>|</v>
          </cell>
          <cell r="AA716" t="str">
            <v>|</v>
          </cell>
          <cell r="AB716" t="str">
            <v>51</v>
          </cell>
          <cell r="AC716" t="str">
            <v>|</v>
          </cell>
          <cell r="AE716" t="str">
            <v>|</v>
          </cell>
          <cell r="AG716" t="str">
            <v>|</v>
          </cell>
          <cell r="AI716" t="str">
            <v>|</v>
          </cell>
          <cell r="AK716" t="str">
            <v>|</v>
          </cell>
          <cell r="AL716">
            <v>0</v>
          </cell>
          <cell r="AM716" t="str">
            <v>|</v>
          </cell>
          <cell r="AN716">
            <v>0</v>
          </cell>
          <cell r="AO716" t="str">
            <v>|</v>
          </cell>
          <cell r="AQ716" t="str">
            <v>|</v>
          </cell>
        </row>
        <row r="717">
          <cell r="A717" t="str">
            <v>|</v>
          </cell>
          <cell r="B717" t="str">
            <v>----</v>
          </cell>
          <cell r="C717" t="str">
            <v>-</v>
          </cell>
          <cell r="D717" t="str">
            <v>-----------------------------</v>
          </cell>
          <cell r="E717" t="str">
            <v>-</v>
          </cell>
          <cell r="F717" t="str">
            <v>-</v>
          </cell>
          <cell r="G717" t="str">
            <v>-</v>
          </cell>
          <cell r="H717" t="str">
            <v>--------------</v>
          </cell>
          <cell r="I717" t="str">
            <v>-</v>
          </cell>
          <cell r="J717" t="str">
            <v>--------------</v>
          </cell>
          <cell r="K717" t="str">
            <v>--------------</v>
          </cell>
          <cell r="L717" t="str">
            <v>--------------</v>
          </cell>
          <cell r="M717" t="str">
            <v>-</v>
          </cell>
          <cell r="N717" t="str">
            <v>--------------</v>
          </cell>
          <cell r="O717" t="str">
            <v>--------------</v>
          </cell>
          <cell r="P717" t="str">
            <v>------------</v>
          </cell>
          <cell r="Q717" t="str">
            <v>-</v>
          </cell>
          <cell r="R717" t="str">
            <v>--------------</v>
          </cell>
          <cell r="S717" t="str">
            <v>-</v>
          </cell>
          <cell r="T717" t="str">
            <v>--------------</v>
          </cell>
          <cell r="U717" t="str">
            <v>|</v>
          </cell>
          <cell r="AA717" t="str">
            <v>|</v>
          </cell>
          <cell r="AB717" t="str">
            <v>52</v>
          </cell>
          <cell r="AC717" t="str">
            <v>|</v>
          </cell>
          <cell r="AD717" t="str">
            <v>-----------------------------</v>
          </cell>
          <cell r="AE717" t="str">
            <v>-</v>
          </cell>
          <cell r="AF717" t="str">
            <v>------</v>
          </cell>
          <cell r="AG717" t="str">
            <v>-</v>
          </cell>
          <cell r="AH717" t="str">
            <v>--------------</v>
          </cell>
          <cell r="AI717" t="str">
            <v>-</v>
          </cell>
          <cell r="AJ717" t="str">
            <v>--------------</v>
          </cell>
          <cell r="AK717" t="str">
            <v>--------------</v>
          </cell>
          <cell r="AL717" t="str">
            <v>--------------</v>
          </cell>
          <cell r="AM717" t="str">
            <v>-</v>
          </cell>
          <cell r="AN717" t="str">
            <v>-</v>
          </cell>
          <cell r="AO717" t="str">
            <v>-</v>
          </cell>
          <cell r="AP717" t="str">
            <v>-</v>
          </cell>
          <cell r="AQ717" t="str">
            <v>|</v>
          </cell>
        </row>
        <row r="718">
          <cell r="A718" t="str">
            <v>|</v>
          </cell>
          <cell r="T718">
            <v>553496.42260000005</v>
          </cell>
          <cell r="U718" t="str">
            <v>|</v>
          </cell>
          <cell r="AA718" t="str">
            <v>|</v>
          </cell>
          <cell r="AB718" t="str">
            <v>53</v>
          </cell>
          <cell r="AC718" t="str">
            <v>|</v>
          </cell>
          <cell r="AM718" t="str">
            <v>TOTAL DA FOLHA</v>
          </cell>
          <cell r="AO718" t="str">
            <v>|</v>
          </cell>
          <cell r="AP718">
            <v>0</v>
          </cell>
          <cell r="AQ718" t="str">
            <v>|</v>
          </cell>
        </row>
        <row r="719">
          <cell r="A719" t="str">
            <v>*</v>
          </cell>
          <cell r="B719" t="str">
            <v>====</v>
          </cell>
          <cell r="C719" t="str">
            <v>=</v>
          </cell>
          <cell r="D719" t="str">
            <v>=============================</v>
          </cell>
          <cell r="E719" t="str">
            <v>=</v>
          </cell>
          <cell r="F719" t="str">
            <v>=</v>
          </cell>
          <cell r="G719" t="str">
            <v>=</v>
          </cell>
          <cell r="H719" t="str">
            <v>==============</v>
          </cell>
          <cell r="I719" t="str">
            <v>=</v>
          </cell>
          <cell r="J719" t="str">
            <v>==============</v>
          </cell>
          <cell r="K719" t="str">
            <v>==============</v>
          </cell>
          <cell r="L719" t="str">
            <v>==============</v>
          </cell>
          <cell r="M719" t="str">
            <v>=</v>
          </cell>
          <cell r="N719" t="str">
            <v>==============</v>
          </cell>
          <cell r="O719" t="str">
            <v>==============</v>
          </cell>
          <cell r="P719" t="str">
            <v>============</v>
          </cell>
          <cell r="Q719" t="str">
            <v>=</v>
          </cell>
          <cell r="R719" t="str">
            <v>==============</v>
          </cell>
          <cell r="S719" t="str">
            <v>=</v>
          </cell>
          <cell r="T719" t="str">
            <v>==============</v>
          </cell>
          <cell r="U719" t="str">
            <v>*</v>
          </cell>
          <cell r="AA719" t="str">
            <v>*</v>
          </cell>
          <cell r="AB719" t="str">
            <v>====</v>
          </cell>
          <cell r="AC719" t="str">
            <v>=</v>
          </cell>
          <cell r="AD719" t="str">
            <v>=============================</v>
          </cell>
          <cell r="AE719" t="str">
            <v>=</v>
          </cell>
          <cell r="AF719" t="str">
            <v>======</v>
          </cell>
          <cell r="AG719" t="str">
            <v>=</v>
          </cell>
          <cell r="AH719" t="str">
            <v>==============</v>
          </cell>
          <cell r="AI719" t="str">
            <v>=</v>
          </cell>
          <cell r="AJ719" t="str">
            <v>==============</v>
          </cell>
          <cell r="AK719" t="str">
            <v>==============</v>
          </cell>
          <cell r="AL719" t="str">
            <v>==============</v>
          </cell>
          <cell r="AM719" t="str">
            <v>=</v>
          </cell>
          <cell r="AN719" t="str">
            <v>==============</v>
          </cell>
          <cell r="AO719" t="str">
            <v>=</v>
          </cell>
          <cell r="AP719" t="str">
            <v>=</v>
          </cell>
          <cell r="AQ719" t="str">
            <v>*</v>
          </cell>
        </row>
        <row r="721">
          <cell r="AA721" t="str">
            <v xml:space="preserve">FOLHA DE CUSTOS UNITARIOS BASICOS </v>
          </cell>
          <cell r="AF721" t="str">
            <v>OBRA:</v>
          </cell>
          <cell r="AH721" t="str">
            <v>ELÉTRICA DB 1</v>
          </cell>
          <cell r="AK721" t="str">
            <v>PROPOSTA :</v>
          </cell>
          <cell r="AM721" t="str">
            <v>CODERN - REFORMA ELÉTRICA DB 1</v>
          </cell>
        </row>
        <row r="722">
          <cell r="AA722" t="str">
            <v>*</v>
          </cell>
          <cell r="AB722" t="str">
            <v>====</v>
          </cell>
          <cell r="AC722" t="str">
            <v>=</v>
          </cell>
          <cell r="AD722" t="str">
            <v>=============================</v>
          </cell>
          <cell r="AE722" t="str">
            <v>=</v>
          </cell>
          <cell r="AF722" t="str">
            <v>======</v>
          </cell>
          <cell r="AG722" t="str">
            <v>=</v>
          </cell>
          <cell r="AH722" t="str">
            <v>==============</v>
          </cell>
          <cell r="AI722" t="str">
            <v>=</v>
          </cell>
          <cell r="AJ722" t="str">
            <v>==============</v>
          </cell>
          <cell r="AK722" t="str">
            <v>=</v>
          </cell>
          <cell r="AL722" t="str">
            <v>==============</v>
          </cell>
          <cell r="AM722" t="str">
            <v>=</v>
          </cell>
          <cell r="AN722" t="str">
            <v>==============</v>
          </cell>
          <cell r="AO722" t="str">
            <v>=</v>
          </cell>
          <cell r="AP722" t="str">
            <v>=</v>
          </cell>
          <cell r="AQ722" t="str">
            <v>*</v>
          </cell>
        </row>
        <row r="723">
          <cell r="AA723" t="str">
            <v>|</v>
          </cell>
          <cell r="AB723" t="str">
            <v>SERVICO : APLICACAO DE TINTAS</v>
          </cell>
          <cell r="AG723" t="str">
            <v>|</v>
          </cell>
          <cell r="AH723" t="str">
            <v>PROD.(m2/hr)</v>
          </cell>
          <cell r="AJ723" t="str">
            <v>ROLO/TRINCHA</v>
          </cell>
          <cell r="AK723" t="str">
            <v>=</v>
          </cell>
          <cell r="AL723">
            <v>10</v>
          </cell>
          <cell r="AM723" t="str">
            <v>|</v>
          </cell>
          <cell r="AN723" t="str">
            <v>PRAZO (meses)</v>
          </cell>
          <cell r="AO723" t="str">
            <v>=</v>
          </cell>
          <cell r="AP723">
            <v>0</v>
          </cell>
          <cell r="AQ723" t="str">
            <v>|</v>
          </cell>
        </row>
        <row r="724">
          <cell r="AA724" t="str">
            <v>|</v>
          </cell>
          <cell r="AG724" t="str">
            <v>|</v>
          </cell>
          <cell r="AJ724" t="str">
            <v>PISTOLA</v>
          </cell>
          <cell r="AK724" t="str">
            <v>=</v>
          </cell>
          <cell r="AL724">
            <v>20</v>
          </cell>
          <cell r="AM724" t="str">
            <v>|</v>
          </cell>
          <cell r="AQ724" t="str">
            <v>|</v>
          </cell>
        </row>
        <row r="725">
          <cell r="AA725" t="str">
            <v>|</v>
          </cell>
          <cell r="AG725" t="str">
            <v>|</v>
          </cell>
          <cell r="AJ725" t="str">
            <v>AIR-LESS</v>
          </cell>
          <cell r="AK725" t="str">
            <v>=</v>
          </cell>
          <cell r="AL725">
            <v>25</v>
          </cell>
          <cell r="AM725" t="str">
            <v>|</v>
          </cell>
          <cell r="AQ725" t="str">
            <v>|</v>
          </cell>
        </row>
        <row r="726">
          <cell r="AA726" t="str">
            <v>|</v>
          </cell>
          <cell r="AB726" t="str">
            <v>----</v>
          </cell>
          <cell r="AC726" t="str">
            <v>-</v>
          </cell>
          <cell r="AD726" t="str">
            <v>-----------------------------</v>
          </cell>
          <cell r="AE726" t="str">
            <v>-</v>
          </cell>
          <cell r="AF726" t="str">
            <v>------</v>
          </cell>
          <cell r="AG726" t="str">
            <v>-</v>
          </cell>
          <cell r="AH726" t="str">
            <v>--------------</v>
          </cell>
          <cell r="AI726" t="str">
            <v>-</v>
          </cell>
          <cell r="AJ726" t="str">
            <v>--------------</v>
          </cell>
          <cell r="AK726" t="str">
            <v>-</v>
          </cell>
          <cell r="AL726" t="str">
            <v>--------------</v>
          </cell>
          <cell r="AM726" t="str">
            <v>-</v>
          </cell>
          <cell r="AN726" t="str">
            <v>-</v>
          </cell>
          <cell r="AO726" t="str">
            <v>-</v>
          </cell>
          <cell r="AP726" t="str">
            <v>-</v>
          </cell>
          <cell r="AQ726" t="str">
            <v>|</v>
          </cell>
        </row>
        <row r="727">
          <cell r="AA727" t="str">
            <v>|</v>
          </cell>
          <cell r="AC727" t="str">
            <v>|</v>
          </cell>
          <cell r="AE727" t="str">
            <v>|</v>
          </cell>
          <cell r="AG727" t="str">
            <v>|</v>
          </cell>
          <cell r="AI727" t="str">
            <v>|</v>
          </cell>
          <cell r="AJ727" t="str">
            <v>UNITARIO</v>
          </cell>
          <cell r="AK727" t="str">
            <v>|</v>
          </cell>
          <cell r="AM727" t="str">
            <v>|</v>
          </cell>
          <cell r="AN727" t="str">
            <v>R$</v>
          </cell>
          <cell r="AO727" t="str">
            <v>|</v>
          </cell>
          <cell r="AP727" t="str">
            <v>R$ TOTAL</v>
          </cell>
          <cell r="AQ727" t="str">
            <v>|</v>
          </cell>
        </row>
        <row r="728">
          <cell r="AA728" t="str">
            <v>|</v>
          </cell>
          <cell r="AB728" t="str">
            <v>ITEM</v>
          </cell>
          <cell r="AC728" t="str">
            <v>|</v>
          </cell>
          <cell r="AD728" t="str">
            <v>DESCRICAO</v>
          </cell>
          <cell r="AE728" t="str">
            <v>|</v>
          </cell>
          <cell r="AF728" t="str">
            <v xml:space="preserve"> UNID.</v>
          </cell>
          <cell r="AG728" t="str">
            <v>|</v>
          </cell>
          <cell r="AH728" t="str">
            <v>QUANTIDADE</v>
          </cell>
          <cell r="AI728" t="str">
            <v>|</v>
          </cell>
          <cell r="AJ728" t="str">
            <v>R$ / UN.</v>
          </cell>
          <cell r="AK728" t="str">
            <v>|</v>
          </cell>
          <cell r="AL728" t="str">
            <v>MESES</v>
          </cell>
          <cell r="AM728" t="str">
            <v>|</v>
          </cell>
          <cell r="AN728" t="str">
            <v>TOTAL</v>
          </cell>
          <cell r="AO728" t="str">
            <v>|</v>
          </cell>
          <cell r="AP728" t="str">
            <v>ITEM</v>
          </cell>
          <cell r="AQ728" t="str">
            <v>|</v>
          </cell>
        </row>
        <row r="729">
          <cell r="AA729" t="str">
            <v>|</v>
          </cell>
          <cell r="AB729" t="str">
            <v>----</v>
          </cell>
          <cell r="AC729" t="str">
            <v>-</v>
          </cell>
          <cell r="AD729" t="str">
            <v>-----------------------------</v>
          </cell>
          <cell r="AE729" t="str">
            <v>-</v>
          </cell>
          <cell r="AF729" t="str">
            <v>------</v>
          </cell>
          <cell r="AG729" t="str">
            <v>-</v>
          </cell>
          <cell r="AH729" t="str">
            <v>--------------</v>
          </cell>
          <cell r="AI729" t="str">
            <v>-</v>
          </cell>
          <cell r="AJ729" t="str">
            <v>--------------</v>
          </cell>
          <cell r="AK729" t="str">
            <v>-</v>
          </cell>
          <cell r="AL729" t="str">
            <v>--------------</v>
          </cell>
          <cell r="AM729" t="str">
            <v>-</v>
          </cell>
          <cell r="AN729" t="str">
            <v>--------------</v>
          </cell>
          <cell r="AO729" t="str">
            <v>-</v>
          </cell>
          <cell r="AP729" t="str">
            <v>-</v>
          </cell>
          <cell r="AQ729" t="str">
            <v>|</v>
          </cell>
        </row>
        <row r="730">
          <cell r="AA730" t="str">
            <v>|</v>
          </cell>
          <cell r="AB730" t="str">
            <v>01</v>
          </cell>
          <cell r="AC730" t="str">
            <v>|</v>
          </cell>
          <cell r="AD730" t="str">
            <v>MAO DE OBRA DIRETA:</v>
          </cell>
          <cell r="AE730" t="str">
            <v>|</v>
          </cell>
          <cell r="AG730" t="str">
            <v>|</v>
          </cell>
          <cell r="AI730" t="str">
            <v>|</v>
          </cell>
          <cell r="AK730" t="str">
            <v>|</v>
          </cell>
          <cell r="AM730" t="str">
            <v>|</v>
          </cell>
          <cell r="AO730" t="str">
            <v>|</v>
          </cell>
          <cell r="AP730">
            <v>0</v>
          </cell>
          <cell r="AQ730" t="str">
            <v>|</v>
          </cell>
        </row>
        <row r="731">
          <cell r="AA731" t="str">
            <v>|</v>
          </cell>
          <cell r="AB731" t="str">
            <v>02</v>
          </cell>
          <cell r="AC731" t="str">
            <v>|</v>
          </cell>
          <cell r="AD731" t="str">
            <v xml:space="preserve">CHEFE DE EQUIPE   </v>
          </cell>
          <cell r="AE731" t="str">
            <v>|</v>
          </cell>
          <cell r="AF731" t="str">
            <v>H/mes</v>
          </cell>
          <cell r="AG731" t="str">
            <v>|</v>
          </cell>
          <cell r="AH731">
            <v>0</v>
          </cell>
          <cell r="AI731" t="str">
            <v>|</v>
          </cell>
          <cell r="AJ731">
            <v>1540</v>
          </cell>
          <cell r="AK731" t="str">
            <v>|</v>
          </cell>
          <cell r="AL731">
            <v>0</v>
          </cell>
          <cell r="AM731" t="str">
            <v>|</v>
          </cell>
          <cell r="AN731">
            <v>0</v>
          </cell>
          <cell r="AO731" t="str">
            <v>|</v>
          </cell>
          <cell r="AP731" t="str">
            <v>-</v>
          </cell>
          <cell r="AQ731" t="str">
            <v>|</v>
          </cell>
        </row>
        <row r="732">
          <cell r="AA732" t="str">
            <v>|</v>
          </cell>
          <cell r="AB732" t="str">
            <v>03</v>
          </cell>
          <cell r="AC732" t="str">
            <v>|</v>
          </cell>
          <cell r="AD732" t="str">
            <v xml:space="preserve">          PINTOR ROLO/TRINCHA</v>
          </cell>
          <cell r="AE732" t="str">
            <v>|</v>
          </cell>
          <cell r="AF732" t="str">
            <v>H/mes</v>
          </cell>
          <cell r="AG732" t="str">
            <v>|</v>
          </cell>
          <cell r="AH732">
            <v>0</v>
          </cell>
          <cell r="AI732" t="str">
            <v>|</v>
          </cell>
          <cell r="AJ732">
            <v>418</v>
          </cell>
          <cell r="AK732" t="str">
            <v>|</v>
          </cell>
          <cell r="AL732">
            <v>0</v>
          </cell>
          <cell r="AM732" t="str">
            <v>|</v>
          </cell>
          <cell r="AN732">
            <v>0</v>
          </cell>
          <cell r="AO732" t="str">
            <v>|</v>
          </cell>
          <cell r="AQ732" t="str">
            <v>|</v>
          </cell>
        </row>
        <row r="733">
          <cell r="AA733" t="str">
            <v>|</v>
          </cell>
          <cell r="AB733" t="str">
            <v>04</v>
          </cell>
          <cell r="AC733" t="str">
            <v>|</v>
          </cell>
          <cell r="AD733" t="str">
            <v xml:space="preserve">          PINTOR PISTOLA</v>
          </cell>
          <cell r="AE733" t="str">
            <v>|</v>
          </cell>
          <cell r="AF733" t="str">
            <v>H/mes</v>
          </cell>
          <cell r="AG733" t="str">
            <v>|</v>
          </cell>
          <cell r="AH733">
            <v>0</v>
          </cell>
          <cell r="AI733" t="str">
            <v>|</v>
          </cell>
          <cell r="AJ733">
            <v>347.6</v>
          </cell>
          <cell r="AK733" t="str">
            <v>|</v>
          </cell>
          <cell r="AL733">
            <v>0</v>
          </cell>
          <cell r="AM733" t="str">
            <v>|</v>
          </cell>
          <cell r="AN733">
            <v>0</v>
          </cell>
          <cell r="AO733" t="str">
            <v>|</v>
          </cell>
          <cell r="AQ733" t="str">
            <v>|</v>
          </cell>
        </row>
        <row r="734">
          <cell r="AA734" t="str">
            <v>|</v>
          </cell>
          <cell r="AB734" t="str">
            <v>05</v>
          </cell>
          <cell r="AC734" t="str">
            <v>|</v>
          </cell>
          <cell r="AD734" t="str">
            <v xml:space="preserve">          PINTOR AIR-LESS</v>
          </cell>
          <cell r="AE734" t="str">
            <v>|</v>
          </cell>
          <cell r="AF734" t="str">
            <v>H/mes</v>
          </cell>
          <cell r="AG734" t="str">
            <v>|</v>
          </cell>
          <cell r="AH734">
            <v>0</v>
          </cell>
          <cell r="AI734" t="str">
            <v>|</v>
          </cell>
          <cell r="AJ734">
            <v>550</v>
          </cell>
          <cell r="AK734" t="str">
            <v>|</v>
          </cell>
          <cell r="AL734">
            <v>0</v>
          </cell>
          <cell r="AM734" t="str">
            <v>|</v>
          </cell>
          <cell r="AN734">
            <v>0</v>
          </cell>
          <cell r="AO734" t="str">
            <v>|</v>
          </cell>
          <cell r="AQ734" t="str">
            <v>|</v>
          </cell>
        </row>
        <row r="735">
          <cell r="AA735" t="str">
            <v>|</v>
          </cell>
          <cell r="AB735" t="str">
            <v>06</v>
          </cell>
          <cell r="AC735" t="str">
            <v>|</v>
          </cell>
          <cell r="AD735" t="str">
            <v xml:space="preserve">          AJUDANTE</v>
          </cell>
          <cell r="AE735" t="str">
            <v>|</v>
          </cell>
          <cell r="AF735" t="str">
            <v>H/mes</v>
          </cell>
          <cell r="AG735" t="str">
            <v>|</v>
          </cell>
          <cell r="AH735">
            <v>0</v>
          </cell>
          <cell r="AI735" t="str">
            <v>|</v>
          </cell>
          <cell r="AJ735">
            <v>550</v>
          </cell>
          <cell r="AK735" t="str">
            <v>|</v>
          </cell>
          <cell r="AL735">
            <v>0</v>
          </cell>
          <cell r="AM735" t="str">
            <v>|</v>
          </cell>
          <cell r="AN735">
            <v>0</v>
          </cell>
          <cell r="AO735" t="str">
            <v>|</v>
          </cell>
          <cell r="AQ735" t="str">
            <v>|</v>
          </cell>
        </row>
        <row r="736">
          <cell r="AA736" t="str">
            <v>|</v>
          </cell>
          <cell r="AB736" t="str">
            <v>07</v>
          </cell>
          <cell r="AC736" t="str">
            <v>|</v>
          </cell>
          <cell r="AE736" t="str">
            <v>|</v>
          </cell>
          <cell r="AG736" t="str">
            <v>|</v>
          </cell>
          <cell r="AI736" t="str">
            <v>|</v>
          </cell>
          <cell r="AK736" t="str">
            <v>|</v>
          </cell>
          <cell r="AM736" t="str">
            <v>|</v>
          </cell>
          <cell r="AO736" t="str">
            <v>|</v>
          </cell>
          <cell r="AQ736" t="str">
            <v>|</v>
          </cell>
        </row>
        <row r="737">
          <cell r="AA737" t="str">
            <v>|</v>
          </cell>
          <cell r="AB737" t="str">
            <v>08</v>
          </cell>
          <cell r="AC737" t="str">
            <v>|</v>
          </cell>
          <cell r="AE737" t="str">
            <v>|</v>
          </cell>
          <cell r="AF737" t="str">
            <v>-</v>
          </cell>
          <cell r="AG737" t="str">
            <v>-</v>
          </cell>
          <cell r="AH737" t="str">
            <v>-</v>
          </cell>
          <cell r="AI737" t="str">
            <v>|</v>
          </cell>
          <cell r="AK737" t="str">
            <v>|</v>
          </cell>
          <cell r="AM737" t="str">
            <v>|</v>
          </cell>
          <cell r="AO737" t="str">
            <v>|</v>
          </cell>
          <cell r="AQ737" t="str">
            <v>|</v>
          </cell>
        </row>
        <row r="738">
          <cell r="AA738" t="str">
            <v>|</v>
          </cell>
          <cell r="AB738" t="str">
            <v>11</v>
          </cell>
          <cell r="AC738" t="str">
            <v>|</v>
          </cell>
          <cell r="AD738" t="str">
            <v xml:space="preserve">                    TOTAL M.O.D.</v>
          </cell>
          <cell r="AG738" t="str">
            <v>|</v>
          </cell>
          <cell r="AH738">
            <v>0</v>
          </cell>
          <cell r="AI738" t="str">
            <v>|</v>
          </cell>
          <cell r="AK738" t="str">
            <v>|</v>
          </cell>
          <cell r="AM738" t="str">
            <v>|</v>
          </cell>
          <cell r="AO738" t="str">
            <v>|</v>
          </cell>
          <cell r="AQ738" t="str">
            <v>|</v>
          </cell>
        </row>
        <row r="739">
          <cell r="AA739" t="str">
            <v>|</v>
          </cell>
          <cell r="AB739" t="str">
            <v>12</v>
          </cell>
          <cell r="AC739" t="str">
            <v>|</v>
          </cell>
          <cell r="AD739" t="str">
            <v>-----------------------------</v>
          </cell>
          <cell r="AE739" t="str">
            <v>-</v>
          </cell>
          <cell r="AF739" t="str">
            <v>------</v>
          </cell>
          <cell r="AG739" t="str">
            <v>-</v>
          </cell>
          <cell r="AH739" t="str">
            <v>--------------</v>
          </cell>
          <cell r="AI739" t="str">
            <v>-</v>
          </cell>
          <cell r="AJ739" t="str">
            <v>--------------</v>
          </cell>
          <cell r="AK739" t="str">
            <v>-</v>
          </cell>
          <cell r="AL739" t="str">
            <v>--------------</v>
          </cell>
          <cell r="AM739" t="str">
            <v>-</v>
          </cell>
          <cell r="AN739" t="str">
            <v>-</v>
          </cell>
          <cell r="AO739" t="str">
            <v>-</v>
          </cell>
          <cell r="AP739" t="str">
            <v>-</v>
          </cell>
          <cell r="AQ739" t="str">
            <v>|</v>
          </cell>
        </row>
        <row r="740">
          <cell r="AA740" t="str">
            <v>|</v>
          </cell>
          <cell r="AB740" t="str">
            <v>13</v>
          </cell>
          <cell r="AC740" t="str">
            <v>|</v>
          </cell>
          <cell r="AD740" t="str">
            <v>E.P.I'S :</v>
          </cell>
          <cell r="AE740" t="str">
            <v>|</v>
          </cell>
          <cell r="AG740" t="str">
            <v>|</v>
          </cell>
          <cell r="AH740" t="str">
            <v>DURAB.(meses)</v>
          </cell>
          <cell r="AI740" t="str">
            <v>|</v>
          </cell>
          <cell r="AJ740" t="str">
            <v>QTDADE</v>
          </cell>
          <cell r="AK740" t="str">
            <v>|</v>
          </cell>
          <cell r="AL740" t="str">
            <v>R$/UN</v>
          </cell>
          <cell r="AM740" t="str">
            <v>|</v>
          </cell>
          <cell r="AO740" t="str">
            <v>|</v>
          </cell>
          <cell r="AP740">
            <v>0</v>
          </cell>
          <cell r="AQ740" t="str">
            <v>|</v>
          </cell>
        </row>
        <row r="741">
          <cell r="AA741" t="str">
            <v>|</v>
          </cell>
          <cell r="AB741" t="str">
            <v>14</v>
          </cell>
          <cell r="AC741" t="str">
            <v>|</v>
          </cell>
          <cell r="AE741" t="str">
            <v>|</v>
          </cell>
          <cell r="AG741" t="str">
            <v>|</v>
          </cell>
          <cell r="AH741" t="str">
            <v>--------------</v>
          </cell>
          <cell r="AI741" t="str">
            <v>|</v>
          </cell>
          <cell r="AJ741" t="str">
            <v>-</v>
          </cell>
          <cell r="AK741" t="str">
            <v>|</v>
          </cell>
          <cell r="AL741" t="str">
            <v>-</v>
          </cell>
          <cell r="AM741" t="str">
            <v>|</v>
          </cell>
          <cell r="AO741" t="str">
            <v>|</v>
          </cell>
          <cell r="AP741" t="str">
            <v>-</v>
          </cell>
          <cell r="AQ741" t="str">
            <v>|</v>
          </cell>
        </row>
        <row r="742">
          <cell r="AA742" t="str">
            <v>|</v>
          </cell>
          <cell r="AB742" t="str">
            <v>15</v>
          </cell>
          <cell r="AC742" t="str">
            <v>|</v>
          </cell>
          <cell r="AD742" t="str">
            <v xml:space="preserve">     CAPACETE PROTECAO</v>
          </cell>
          <cell r="AE742" t="str">
            <v>|</v>
          </cell>
          <cell r="AF742" t="str">
            <v>pcs.</v>
          </cell>
          <cell r="AG742" t="str">
            <v>|</v>
          </cell>
          <cell r="AH742">
            <v>6</v>
          </cell>
          <cell r="AI742" t="str">
            <v>|</v>
          </cell>
          <cell r="AJ742">
            <v>0</v>
          </cell>
          <cell r="AK742" t="str">
            <v>|</v>
          </cell>
          <cell r="AL742">
            <v>11</v>
          </cell>
          <cell r="AM742" t="str">
            <v>|</v>
          </cell>
          <cell r="AN742">
            <v>0</v>
          </cell>
          <cell r="AO742" t="str">
            <v>|</v>
          </cell>
          <cell r="AQ742" t="str">
            <v>|</v>
          </cell>
        </row>
        <row r="743">
          <cell r="AA743" t="str">
            <v>|</v>
          </cell>
          <cell r="AB743" t="str">
            <v>16</v>
          </cell>
          <cell r="AC743" t="str">
            <v>|</v>
          </cell>
          <cell r="AD743" t="str">
            <v xml:space="preserve">     MACACAO          </v>
          </cell>
          <cell r="AE743" t="str">
            <v>|</v>
          </cell>
          <cell r="AF743" t="str">
            <v>pcs.</v>
          </cell>
          <cell r="AG743" t="str">
            <v>|</v>
          </cell>
          <cell r="AH743">
            <v>3</v>
          </cell>
          <cell r="AI743" t="str">
            <v>|</v>
          </cell>
          <cell r="AJ743">
            <v>0</v>
          </cell>
          <cell r="AK743" t="str">
            <v>|</v>
          </cell>
          <cell r="AL743">
            <v>42</v>
          </cell>
          <cell r="AM743" t="str">
            <v>|</v>
          </cell>
          <cell r="AN743">
            <v>0</v>
          </cell>
          <cell r="AO743" t="str">
            <v>|</v>
          </cell>
          <cell r="AQ743" t="str">
            <v>|</v>
          </cell>
        </row>
        <row r="744">
          <cell r="AA744" t="str">
            <v>|</v>
          </cell>
          <cell r="AB744" t="str">
            <v>17</v>
          </cell>
          <cell r="AC744" t="str">
            <v>|</v>
          </cell>
          <cell r="AD744" t="str">
            <v xml:space="preserve">     BOTA DE SEGURANCA</v>
          </cell>
          <cell r="AE744" t="str">
            <v>|</v>
          </cell>
          <cell r="AF744" t="str">
            <v>pcs.</v>
          </cell>
          <cell r="AG744" t="str">
            <v>|</v>
          </cell>
          <cell r="AH744">
            <v>3</v>
          </cell>
          <cell r="AI744" t="str">
            <v>|</v>
          </cell>
          <cell r="AJ744">
            <v>0</v>
          </cell>
          <cell r="AK744" t="str">
            <v>|</v>
          </cell>
          <cell r="AL744">
            <v>35</v>
          </cell>
          <cell r="AM744" t="str">
            <v>|</v>
          </cell>
          <cell r="AN744">
            <v>0</v>
          </cell>
          <cell r="AO744" t="str">
            <v>|</v>
          </cell>
          <cell r="AQ744" t="str">
            <v>|</v>
          </cell>
        </row>
        <row r="745">
          <cell r="AA745" t="str">
            <v>|</v>
          </cell>
          <cell r="AB745" t="str">
            <v>18</v>
          </cell>
          <cell r="AC745" t="str">
            <v>|</v>
          </cell>
          <cell r="AD745" t="str">
            <v xml:space="preserve">     OCULOS DE PROTECAO</v>
          </cell>
          <cell r="AE745" t="str">
            <v>|</v>
          </cell>
          <cell r="AF745" t="str">
            <v>pcs.</v>
          </cell>
          <cell r="AG745" t="str">
            <v>|</v>
          </cell>
          <cell r="AH745">
            <v>3</v>
          </cell>
          <cell r="AI745" t="str">
            <v>|</v>
          </cell>
          <cell r="AJ745">
            <v>0</v>
          </cell>
          <cell r="AK745" t="str">
            <v>|</v>
          </cell>
          <cell r="AL745">
            <v>12</v>
          </cell>
          <cell r="AM745" t="str">
            <v>|</v>
          </cell>
          <cell r="AN745">
            <v>0</v>
          </cell>
          <cell r="AO745" t="str">
            <v>|</v>
          </cell>
          <cell r="AQ745" t="str">
            <v>|</v>
          </cell>
        </row>
        <row r="746">
          <cell r="AA746" t="str">
            <v>|</v>
          </cell>
          <cell r="AB746" t="str">
            <v>19</v>
          </cell>
          <cell r="AC746" t="str">
            <v>|</v>
          </cell>
          <cell r="AD746" t="str">
            <v xml:space="preserve">     LUVA DE MALHA</v>
          </cell>
          <cell r="AE746" t="str">
            <v>|</v>
          </cell>
          <cell r="AF746" t="str">
            <v>par</v>
          </cell>
          <cell r="AG746" t="str">
            <v>|</v>
          </cell>
          <cell r="AH746">
            <v>0.5</v>
          </cell>
          <cell r="AI746" t="str">
            <v>|</v>
          </cell>
          <cell r="AJ746">
            <v>0</v>
          </cell>
          <cell r="AK746" t="str">
            <v>|</v>
          </cell>
          <cell r="AL746">
            <v>3</v>
          </cell>
          <cell r="AM746" t="str">
            <v>|</v>
          </cell>
          <cell r="AN746">
            <v>0</v>
          </cell>
          <cell r="AO746" t="str">
            <v>|</v>
          </cell>
          <cell r="AQ746" t="str">
            <v>|</v>
          </cell>
        </row>
        <row r="747">
          <cell r="AA747" t="str">
            <v>|</v>
          </cell>
          <cell r="AB747" t="str">
            <v>20</v>
          </cell>
          <cell r="AC747" t="str">
            <v>|</v>
          </cell>
          <cell r="AE747" t="str">
            <v>|</v>
          </cell>
          <cell r="AG747" t="str">
            <v>|</v>
          </cell>
          <cell r="AI747" t="str">
            <v>|</v>
          </cell>
          <cell r="AK747" t="str">
            <v>|</v>
          </cell>
          <cell r="AL747">
            <v>0</v>
          </cell>
          <cell r="AM747" t="str">
            <v>|</v>
          </cell>
          <cell r="AN747">
            <v>0</v>
          </cell>
          <cell r="AO747" t="str">
            <v>|</v>
          </cell>
          <cell r="AQ747" t="str">
            <v>|</v>
          </cell>
        </row>
        <row r="748">
          <cell r="AA748" t="str">
            <v>|</v>
          </cell>
          <cell r="AB748" t="str">
            <v>21</v>
          </cell>
          <cell r="AC748" t="str">
            <v>|</v>
          </cell>
          <cell r="AE748" t="str">
            <v>|</v>
          </cell>
          <cell r="AG748" t="str">
            <v>|</v>
          </cell>
          <cell r="AI748" t="str">
            <v>|</v>
          </cell>
          <cell r="AK748" t="str">
            <v>|</v>
          </cell>
          <cell r="AL748">
            <v>0</v>
          </cell>
          <cell r="AM748" t="str">
            <v>|</v>
          </cell>
          <cell r="AN748">
            <v>0</v>
          </cell>
          <cell r="AO748" t="str">
            <v>|</v>
          </cell>
          <cell r="AQ748" t="str">
            <v>|</v>
          </cell>
        </row>
        <row r="749">
          <cell r="AA749" t="str">
            <v>|</v>
          </cell>
          <cell r="AB749" t="str">
            <v>22</v>
          </cell>
          <cell r="AC749" t="str">
            <v>|</v>
          </cell>
          <cell r="AD749" t="str">
            <v>-----------------------------</v>
          </cell>
          <cell r="AE749" t="str">
            <v>-</v>
          </cell>
          <cell r="AF749" t="str">
            <v>------</v>
          </cell>
          <cell r="AG749" t="str">
            <v>-</v>
          </cell>
          <cell r="AH749" t="str">
            <v>--------------</v>
          </cell>
          <cell r="AI749" t="str">
            <v>-</v>
          </cell>
          <cell r="AJ749" t="str">
            <v>--------------</v>
          </cell>
          <cell r="AK749" t="str">
            <v>-</v>
          </cell>
          <cell r="AL749" t="str">
            <v>--------------</v>
          </cell>
          <cell r="AM749" t="str">
            <v>-</v>
          </cell>
          <cell r="AN749" t="str">
            <v>-</v>
          </cell>
          <cell r="AO749" t="str">
            <v>-</v>
          </cell>
          <cell r="AP749" t="str">
            <v>-</v>
          </cell>
          <cell r="AQ749" t="str">
            <v>|</v>
          </cell>
        </row>
        <row r="750">
          <cell r="AA750" t="str">
            <v>|</v>
          </cell>
          <cell r="AB750" t="str">
            <v>23</v>
          </cell>
          <cell r="AC750" t="str">
            <v>|</v>
          </cell>
          <cell r="AD750" t="str">
            <v>DESPESAS ADMINISTRATIVAS :</v>
          </cell>
          <cell r="AE750" t="str">
            <v>|</v>
          </cell>
          <cell r="AG750" t="str">
            <v>|</v>
          </cell>
          <cell r="AI750" t="str">
            <v>|</v>
          </cell>
          <cell r="AK750" t="str">
            <v>|</v>
          </cell>
          <cell r="AM750" t="str">
            <v>|</v>
          </cell>
          <cell r="AO750" t="str">
            <v>|</v>
          </cell>
          <cell r="AP750">
            <v>0</v>
          </cell>
          <cell r="AQ750" t="str">
            <v>|</v>
          </cell>
        </row>
        <row r="751">
          <cell r="AA751" t="str">
            <v>|</v>
          </cell>
          <cell r="AB751" t="str">
            <v>24</v>
          </cell>
          <cell r="AC751" t="str">
            <v>|</v>
          </cell>
          <cell r="AD751" t="str">
            <v xml:space="preserve">          CAFE' MANHA</v>
          </cell>
          <cell r="AE751" t="str">
            <v>|</v>
          </cell>
          <cell r="AF751" t="str">
            <v>un/mes</v>
          </cell>
          <cell r="AG751" t="str">
            <v>|</v>
          </cell>
          <cell r="AH751">
            <v>0</v>
          </cell>
          <cell r="AI751" t="str">
            <v>|</v>
          </cell>
          <cell r="AJ751">
            <v>5</v>
          </cell>
          <cell r="AK751" t="str">
            <v>|</v>
          </cell>
          <cell r="AL751">
            <v>0</v>
          </cell>
          <cell r="AM751" t="str">
            <v>|</v>
          </cell>
          <cell r="AN751">
            <v>0</v>
          </cell>
          <cell r="AO751" t="str">
            <v>|</v>
          </cell>
          <cell r="AP751" t="str">
            <v>-</v>
          </cell>
          <cell r="AQ751" t="str">
            <v>|</v>
          </cell>
        </row>
        <row r="752">
          <cell r="AA752" t="str">
            <v>|</v>
          </cell>
          <cell r="AB752" t="str">
            <v>25</v>
          </cell>
          <cell r="AC752" t="str">
            <v>|</v>
          </cell>
          <cell r="AD752" t="str">
            <v xml:space="preserve">          REFEICAO (ALMOCO)</v>
          </cell>
          <cell r="AE752" t="str">
            <v>|</v>
          </cell>
          <cell r="AF752" t="str">
            <v>un/mes</v>
          </cell>
          <cell r="AG752" t="str">
            <v>|</v>
          </cell>
          <cell r="AH752">
            <v>0</v>
          </cell>
          <cell r="AI752" t="str">
            <v>|</v>
          </cell>
          <cell r="AJ752">
            <v>10</v>
          </cell>
          <cell r="AK752" t="str">
            <v>|</v>
          </cell>
          <cell r="AL752">
            <v>0</v>
          </cell>
          <cell r="AM752" t="str">
            <v>|</v>
          </cell>
          <cell r="AN752">
            <v>0</v>
          </cell>
          <cell r="AO752" t="str">
            <v>|</v>
          </cell>
          <cell r="AQ752" t="str">
            <v>|</v>
          </cell>
        </row>
        <row r="753">
          <cell r="AA753" t="str">
            <v>|</v>
          </cell>
          <cell r="AB753" t="str">
            <v>26</v>
          </cell>
          <cell r="AC753" t="str">
            <v>|</v>
          </cell>
          <cell r="AD753" t="str">
            <v xml:space="preserve">          REFEICAO (JANTA)</v>
          </cell>
          <cell r="AE753" t="str">
            <v>|</v>
          </cell>
          <cell r="AF753" t="str">
            <v>un/mes</v>
          </cell>
          <cell r="AG753" t="str">
            <v>|</v>
          </cell>
          <cell r="AI753" t="str">
            <v>|</v>
          </cell>
          <cell r="AJ753">
            <v>10</v>
          </cell>
          <cell r="AK753" t="str">
            <v>|</v>
          </cell>
          <cell r="AL753">
            <v>0</v>
          </cell>
          <cell r="AM753" t="str">
            <v>|</v>
          </cell>
          <cell r="AN753">
            <v>0</v>
          </cell>
          <cell r="AO753" t="str">
            <v>|</v>
          </cell>
          <cell r="AQ753" t="str">
            <v>|</v>
          </cell>
        </row>
        <row r="754">
          <cell r="AA754" t="str">
            <v>|</v>
          </cell>
          <cell r="AB754" t="str">
            <v>27</v>
          </cell>
          <cell r="AC754" t="str">
            <v>|</v>
          </cell>
          <cell r="AE754" t="str">
            <v>|</v>
          </cell>
          <cell r="AG754" t="str">
            <v>|</v>
          </cell>
          <cell r="AI754" t="str">
            <v>|</v>
          </cell>
          <cell r="AK754" t="str">
            <v>|</v>
          </cell>
          <cell r="AL754">
            <v>0</v>
          </cell>
          <cell r="AM754" t="str">
            <v>|</v>
          </cell>
          <cell r="AN754">
            <v>0</v>
          </cell>
          <cell r="AO754" t="str">
            <v>|</v>
          </cell>
          <cell r="AQ754" t="str">
            <v>|</v>
          </cell>
        </row>
        <row r="755">
          <cell r="AA755" t="str">
            <v>|</v>
          </cell>
          <cell r="AB755" t="str">
            <v>28</v>
          </cell>
          <cell r="AC755" t="str">
            <v>|</v>
          </cell>
          <cell r="AE755" t="str">
            <v>|</v>
          </cell>
          <cell r="AG755" t="str">
            <v>|</v>
          </cell>
          <cell r="AI755" t="str">
            <v>|</v>
          </cell>
          <cell r="AK755" t="str">
            <v>|</v>
          </cell>
          <cell r="AL755">
            <v>0</v>
          </cell>
          <cell r="AM755" t="str">
            <v>|</v>
          </cell>
          <cell r="AN755">
            <v>0</v>
          </cell>
          <cell r="AO755" t="str">
            <v>|</v>
          </cell>
          <cell r="AQ755" t="str">
            <v>|</v>
          </cell>
        </row>
        <row r="756">
          <cell r="AA756" t="str">
            <v>|</v>
          </cell>
          <cell r="AB756" t="str">
            <v>29</v>
          </cell>
          <cell r="AC756" t="str">
            <v>|</v>
          </cell>
          <cell r="AD756" t="str">
            <v>-----------------------------</v>
          </cell>
          <cell r="AE756" t="str">
            <v>-</v>
          </cell>
          <cell r="AF756" t="str">
            <v>------</v>
          </cell>
          <cell r="AG756" t="str">
            <v>-</v>
          </cell>
          <cell r="AH756" t="str">
            <v>--------------</v>
          </cell>
          <cell r="AI756" t="str">
            <v>-</v>
          </cell>
          <cell r="AJ756" t="str">
            <v>--------------</v>
          </cell>
          <cell r="AK756" t="str">
            <v>-</v>
          </cell>
          <cell r="AL756" t="str">
            <v>--------------</v>
          </cell>
          <cell r="AM756" t="str">
            <v>-</v>
          </cell>
          <cell r="AN756" t="str">
            <v>-</v>
          </cell>
          <cell r="AO756" t="str">
            <v>-</v>
          </cell>
          <cell r="AP756" t="str">
            <v>-</v>
          </cell>
          <cell r="AQ756" t="str">
            <v>|</v>
          </cell>
        </row>
        <row r="757">
          <cell r="AA757" t="str">
            <v>|</v>
          </cell>
          <cell r="AB757" t="str">
            <v>30</v>
          </cell>
          <cell r="AC757" t="str">
            <v>|</v>
          </cell>
          <cell r="AD757" t="str">
            <v>MATERIAIS CONSUMO :</v>
          </cell>
          <cell r="AE757" t="str">
            <v>|</v>
          </cell>
          <cell r="AG757" t="str">
            <v>|</v>
          </cell>
          <cell r="AH757" t="str">
            <v>REND.(m2/un.)</v>
          </cell>
          <cell r="AI757" t="str">
            <v>|</v>
          </cell>
          <cell r="AK757" t="str">
            <v>|</v>
          </cell>
          <cell r="AM757" t="str">
            <v>|</v>
          </cell>
          <cell r="AO757" t="str">
            <v>|</v>
          </cell>
          <cell r="AP757">
            <v>0</v>
          </cell>
          <cell r="AQ757" t="str">
            <v>|</v>
          </cell>
        </row>
        <row r="758">
          <cell r="AA758" t="str">
            <v>|</v>
          </cell>
          <cell r="AB758" t="str">
            <v>31</v>
          </cell>
          <cell r="AC758" t="str">
            <v>|</v>
          </cell>
          <cell r="AE758" t="str">
            <v>|</v>
          </cell>
          <cell r="AG758" t="str">
            <v>|</v>
          </cell>
          <cell r="AH758" t="str">
            <v>--------------</v>
          </cell>
          <cell r="AI758" t="str">
            <v>|</v>
          </cell>
          <cell r="AK758" t="str">
            <v>|</v>
          </cell>
          <cell r="AM758" t="str">
            <v>|</v>
          </cell>
          <cell r="AO758" t="str">
            <v>|</v>
          </cell>
          <cell r="AP758" t="str">
            <v>-</v>
          </cell>
          <cell r="AQ758" t="str">
            <v>|</v>
          </cell>
        </row>
        <row r="759">
          <cell r="AA759" t="str">
            <v>|</v>
          </cell>
          <cell r="AB759" t="str">
            <v>32</v>
          </cell>
          <cell r="AC759" t="str">
            <v>|</v>
          </cell>
          <cell r="AD759" t="str">
            <v xml:space="preserve">     ROLO LA 23 cm</v>
          </cell>
          <cell r="AE759" t="str">
            <v>|</v>
          </cell>
          <cell r="AF759" t="str">
            <v>m2/un.</v>
          </cell>
          <cell r="AG759" t="str">
            <v>|</v>
          </cell>
          <cell r="AH759">
            <v>80</v>
          </cell>
          <cell r="AI759" t="str">
            <v>|</v>
          </cell>
          <cell r="AJ759">
            <v>0</v>
          </cell>
          <cell r="AK759" t="str">
            <v>|</v>
          </cell>
          <cell r="AL759">
            <v>5</v>
          </cell>
          <cell r="AM759" t="str">
            <v>|</v>
          </cell>
          <cell r="AN759">
            <v>0</v>
          </cell>
          <cell r="AO759" t="str">
            <v>|</v>
          </cell>
          <cell r="AQ759" t="str">
            <v>|</v>
          </cell>
        </row>
        <row r="760">
          <cell r="AA760" t="str">
            <v>|</v>
          </cell>
          <cell r="AB760" t="str">
            <v>33</v>
          </cell>
          <cell r="AC760" t="str">
            <v>|</v>
          </cell>
          <cell r="AD760" t="str">
            <v xml:space="preserve">     ROLO LA 10 cm</v>
          </cell>
          <cell r="AE760" t="str">
            <v>|</v>
          </cell>
          <cell r="AF760" t="str">
            <v>m2/un.</v>
          </cell>
          <cell r="AG760" t="str">
            <v>|</v>
          </cell>
          <cell r="AH760">
            <v>80</v>
          </cell>
          <cell r="AI760" t="str">
            <v>|</v>
          </cell>
          <cell r="AJ760">
            <v>0</v>
          </cell>
          <cell r="AK760" t="str">
            <v>|</v>
          </cell>
          <cell r="AL760">
            <v>2.42</v>
          </cell>
          <cell r="AM760" t="str">
            <v>|</v>
          </cell>
          <cell r="AN760">
            <v>0</v>
          </cell>
          <cell r="AO760" t="str">
            <v>|</v>
          </cell>
          <cell r="AQ760" t="str">
            <v>|</v>
          </cell>
        </row>
        <row r="761">
          <cell r="AA761" t="str">
            <v>|</v>
          </cell>
          <cell r="AB761" t="str">
            <v>34</v>
          </cell>
          <cell r="AC761" t="str">
            <v>|</v>
          </cell>
          <cell r="AD761" t="str">
            <v xml:space="preserve">     ROLO ESPUMA 23 cm</v>
          </cell>
          <cell r="AE761" t="str">
            <v>|</v>
          </cell>
          <cell r="AF761" t="str">
            <v>m2/un.</v>
          </cell>
          <cell r="AG761" t="str">
            <v>|</v>
          </cell>
          <cell r="AH761">
            <v>50</v>
          </cell>
          <cell r="AI761" t="str">
            <v>|</v>
          </cell>
          <cell r="AJ761">
            <v>0</v>
          </cell>
          <cell r="AK761" t="str">
            <v>|</v>
          </cell>
          <cell r="AL761">
            <v>1.76</v>
          </cell>
          <cell r="AM761" t="str">
            <v>|</v>
          </cell>
          <cell r="AN761">
            <v>0</v>
          </cell>
          <cell r="AO761" t="str">
            <v>|</v>
          </cell>
          <cell r="AQ761" t="str">
            <v>|</v>
          </cell>
        </row>
        <row r="762">
          <cell r="AA762" t="str">
            <v>|</v>
          </cell>
          <cell r="AB762" t="str">
            <v>35</v>
          </cell>
          <cell r="AC762" t="str">
            <v>|</v>
          </cell>
          <cell r="AD762" t="str">
            <v xml:space="preserve">     CABO ROLO 23 cm</v>
          </cell>
          <cell r="AE762" t="str">
            <v>|</v>
          </cell>
          <cell r="AF762" t="str">
            <v>m2/un.</v>
          </cell>
          <cell r="AG762" t="str">
            <v>|</v>
          </cell>
          <cell r="AH762">
            <v>240</v>
          </cell>
          <cell r="AI762" t="str">
            <v>|</v>
          </cell>
          <cell r="AJ762">
            <v>0</v>
          </cell>
          <cell r="AK762" t="str">
            <v>|</v>
          </cell>
          <cell r="AL762">
            <v>1.06</v>
          </cell>
          <cell r="AM762" t="str">
            <v>|</v>
          </cell>
          <cell r="AN762">
            <v>0</v>
          </cell>
          <cell r="AO762" t="str">
            <v>|</v>
          </cell>
          <cell r="AQ762" t="str">
            <v>|</v>
          </cell>
        </row>
        <row r="763">
          <cell r="AA763" t="str">
            <v>|</v>
          </cell>
          <cell r="AB763" t="str">
            <v>36</v>
          </cell>
          <cell r="AC763" t="str">
            <v>|</v>
          </cell>
          <cell r="AD763" t="str">
            <v xml:space="preserve">     CABO ROLO 10 cm</v>
          </cell>
          <cell r="AE763" t="str">
            <v>|</v>
          </cell>
          <cell r="AF763" t="str">
            <v>m2/un.</v>
          </cell>
          <cell r="AG763" t="str">
            <v>|</v>
          </cell>
          <cell r="AH763">
            <v>240</v>
          </cell>
          <cell r="AI763" t="str">
            <v>|</v>
          </cell>
          <cell r="AJ763">
            <v>0</v>
          </cell>
          <cell r="AK763" t="str">
            <v>|</v>
          </cell>
          <cell r="AL763">
            <v>1.06</v>
          </cell>
          <cell r="AM763" t="str">
            <v>|</v>
          </cell>
          <cell r="AN763">
            <v>0</v>
          </cell>
          <cell r="AO763" t="str">
            <v>|</v>
          </cell>
          <cell r="AQ763" t="str">
            <v>|</v>
          </cell>
        </row>
        <row r="764">
          <cell r="AA764" t="str">
            <v>|</v>
          </cell>
          <cell r="AB764" t="str">
            <v>37</v>
          </cell>
          <cell r="AC764" t="str">
            <v>|</v>
          </cell>
          <cell r="AD764" t="str">
            <v xml:space="preserve">     TRINCHAS ATE' 2"</v>
          </cell>
          <cell r="AE764" t="str">
            <v>|</v>
          </cell>
          <cell r="AF764" t="str">
            <v>m2/un.</v>
          </cell>
          <cell r="AG764" t="str">
            <v>|</v>
          </cell>
          <cell r="AH764">
            <v>80</v>
          </cell>
          <cell r="AI764" t="str">
            <v>|</v>
          </cell>
          <cell r="AJ764">
            <v>0</v>
          </cell>
          <cell r="AK764" t="str">
            <v>|</v>
          </cell>
          <cell r="AL764">
            <v>1.45</v>
          </cell>
          <cell r="AM764" t="str">
            <v>|</v>
          </cell>
          <cell r="AN764">
            <v>0</v>
          </cell>
          <cell r="AO764" t="str">
            <v>|</v>
          </cell>
          <cell r="AQ764" t="str">
            <v>|</v>
          </cell>
        </row>
        <row r="765">
          <cell r="AA765" t="str">
            <v>|</v>
          </cell>
          <cell r="AB765" t="str">
            <v>38</v>
          </cell>
          <cell r="AC765" t="str">
            <v>|</v>
          </cell>
          <cell r="AD765" t="str">
            <v xml:space="preserve">     TRINCHAS DE 3" E 4"</v>
          </cell>
          <cell r="AE765" t="str">
            <v>|</v>
          </cell>
          <cell r="AF765" t="str">
            <v>m2/un.</v>
          </cell>
          <cell r="AG765" t="str">
            <v>|</v>
          </cell>
          <cell r="AH765">
            <v>80</v>
          </cell>
          <cell r="AI765" t="str">
            <v>|</v>
          </cell>
          <cell r="AJ765">
            <v>0</v>
          </cell>
          <cell r="AK765" t="str">
            <v>|</v>
          </cell>
          <cell r="AL765">
            <v>2.29</v>
          </cell>
          <cell r="AM765" t="str">
            <v>|</v>
          </cell>
          <cell r="AN765">
            <v>0</v>
          </cell>
          <cell r="AO765" t="str">
            <v>|</v>
          </cell>
          <cell r="AQ765" t="str">
            <v>|</v>
          </cell>
        </row>
        <row r="766">
          <cell r="AA766" t="str">
            <v>|</v>
          </cell>
          <cell r="AB766" t="str">
            <v>39</v>
          </cell>
          <cell r="AC766" t="str">
            <v>|</v>
          </cell>
          <cell r="AD766" t="str">
            <v xml:space="preserve">     BROCHAS</v>
          </cell>
          <cell r="AE766" t="str">
            <v>|</v>
          </cell>
          <cell r="AF766" t="str">
            <v>m2/un.</v>
          </cell>
          <cell r="AG766" t="str">
            <v>|</v>
          </cell>
          <cell r="AH766">
            <v>80</v>
          </cell>
          <cell r="AI766" t="str">
            <v>|</v>
          </cell>
          <cell r="AJ766">
            <v>0</v>
          </cell>
          <cell r="AK766" t="str">
            <v>|</v>
          </cell>
          <cell r="AL766">
            <v>1.98</v>
          </cell>
          <cell r="AM766" t="str">
            <v>|</v>
          </cell>
          <cell r="AN766">
            <v>0</v>
          </cell>
          <cell r="AO766" t="str">
            <v>|</v>
          </cell>
          <cell r="AQ766" t="str">
            <v>|</v>
          </cell>
        </row>
        <row r="767">
          <cell r="AA767" t="str">
            <v>|</v>
          </cell>
          <cell r="AB767" t="str">
            <v>40</v>
          </cell>
          <cell r="AC767" t="str">
            <v>|</v>
          </cell>
          <cell r="AD767" t="str">
            <v xml:space="preserve">     PENEIRA PARA TINTAS</v>
          </cell>
          <cell r="AE767" t="str">
            <v>|</v>
          </cell>
          <cell r="AF767" t="str">
            <v>m2/un.</v>
          </cell>
          <cell r="AG767" t="str">
            <v>|</v>
          </cell>
          <cell r="AH767">
            <v>696.96</v>
          </cell>
          <cell r="AI767" t="str">
            <v>|</v>
          </cell>
          <cell r="AJ767">
            <v>0</v>
          </cell>
          <cell r="AK767" t="str">
            <v>|</v>
          </cell>
          <cell r="AL767">
            <v>3.7</v>
          </cell>
          <cell r="AM767" t="str">
            <v>|</v>
          </cell>
          <cell r="AN767">
            <v>0</v>
          </cell>
          <cell r="AO767" t="str">
            <v>|</v>
          </cell>
          <cell r="AQ767" t="str">
            <v>|</v>
          </cell>
        </row>
        <row r="768">
          <cell r="AA768" t="str">
            <v>|</v>
          </cell>
          <cell r="AB768" t="str">
            <v>41</v>
          </cell>
          <cell r="AC768" t="str">
            <v>|</v>
          </cell>
          <cell r="AE768" t="str">
            <v>|</v>
          </cell>
          <cell r="AG768" t="str">
            <v>|</v>
          </cell>
          <cell r="AH768">
            <v>0</v>
          </cell>
          <cell r="AI768" t="str">
            <v>|</v>
          </cell>
          <cell r="AJ768">
            <v>0</v>
          </cell>
          <cell r="AK768" t="str">
            <v>|</v>
          </cell>
          <cell r="AL768">
            <v>0</v>
          </cell>
          <cell r="AM768" t="str">
            <v>|</v>
          </cell>
          <cell r="AN768">
            <v>0</v>
          </cell>
          <cell r="AO768" t="str">
            <v>|</v>
          </cell>
          <cell r="AQ768" t="str">
            <v>|</v>
          </cell>
        </row>
        <row r="769">
          <cell r="AA769" t="str">
            <v>|</v>
          </cell>
          <cell r="AB769" t="str">
            <v>42</v>
          </cell>
          <cell r="AC769" t="str">
            <v>|</v>
          </cell>
          <cell r="AE769" t="str">
            <v>|</v>
          </cell>
          <cell r="AG769" t="str">
            <v>|</v>
          </cell>
          <cell r="AH769">
            <v>0</v>
          </cell>
          <cell r="AI769" t="str">
            <v>|</v>
          </cell>
          <cell r="AJ769">
            <v>0</v>
          </cell>
          <cell r="AK769" t="str">
            <v>|</v>
          </cell>
          <cell r="AL769">
            <v>0</v>
          </cell>
          <cell r="AM769" t="str">
            <v>|</v>
          </cell>
          <cell r="AN769">
            <v>0</v>
          </cell>
          <cell r="AO769" t="str">
            <v>|</v>
          </cell>
          <cell r="AQ769" t="str">
            <v>|</v>
          </cell>
        </row>
        <row r="770">
          <cell r="AA770" t="str">
            <v>|</v>
          </cell>
          <cell r="AB770" t="str">
            <v>43</v>
          </cell>
          <cell r="AC770" t="str">
            <v>|</v>
          </cell>
          <cell r="AD770" t="str">
            <v>-----------------------------</v>
          </cell>
          <cell r="AE770" t="str">
            <v>-</v>
          </cell>
          <cell r="AF770" t="str">
            <v>------</v>
          </cell>
          <cell r="AG770" t="str">
            <v>-</v>
          </cell>
          <cell r="AH770" t="str">
            <v>--------------</v>
          </cell>
          <cell r="AI770" t="str">
            <v>-</v>
          </cell>
          <cell r="AJ770" t="str">
            <v>--------------</v>
          </cell>
          <cell r="AK770" t="str">
            <v>-</v>
          </cell>
          <cell r="AL770" t="str">
            <v>--------------</v>
          </cell>
          <cell r="AM770" t="str">
            <v>-</v>
          </cell>
          <cell r="AN770" t="str">
            <v>-</v>
          </cell>
          <cell r="AO770" t="str">
            <v>-</v>
          </cell>
          <cell r="AP770" t="str">
            <v>-</v>
          </cell>
          <cell r="AQ770" t="str">
            <v>|</v>
          </cell>
        </row>
        <row r="771">
          <cell r="AA771" t="str">
            <v>|</v>
          </cell>
          <cell r="AB771" t="str">
            <v>44</v>
          </cell>
          <cell r="AC771" t="str">
            <v>|</v>
          </cell>
          <cell r="AD771" t="str">
            <v>EQUIPAMENTOS/FERRAMENTAL :</v>
          </cell>
          <cell r="AE771" t="str">
            <v>|</v>
          </cell>
          <cell r="AG771" t="str">
            <v>|</v>
          </cell>
          <cell r="AI771" t="str">
            <v>|</v>
          </cell>
          <cell r="AK771" t="str">
            <v>|</v>
          </cell>
          <cell r="AM771" t="str">
            <v>|</v>
          </cell>
          <cell r="AO771" t="str">
            <v>|</v>
          </cell>
          <cell r="AP771">
            <v>0</v>
          </cell>
          <cell r="AQ771" t="str">
            <v>|</v>
          </cell>
        </row>
        <row r="772">
          <cell r="AA772" t="str">
            <v>|</v>
          </cell>
          <cell r="AB772" t="str">
            <v>45</v>
          </cell>
          <cell r="AC772" t="str">
            <v>|</v>
          </cell>
          <cell r="AD772" t="str">
            <v xml:space="preserve">     PISTOLA DE PINTURA</v>
          </cell>
          <cell r="AE772" t="str">
            <v>|</v>
          </cell>
          <cell r="AF772" t="str">
            <v>un/mes</v>
          </cell>
          <cell r="AG772" t="str">
            <v>|</v>
          </cell>
          <cell r="AH772">
            <v>0</v>
          </cell>
          <cell r="AI772" t="str">
            <v>|</v>
          </cell>
          <cell r="AJ772">
            <v>52</v>
          </cell>
          <cell r="AK772" t="str">
            <v>|</v>
          </cell>
          <cell r="AL772">
            <v>0</v>
          </cell>
          <cell r="AM772" t="str">
            <v>|</v>
          </cell>
          <cell r="AN772">
            <v>0</v>
          </cell>
          <cell r="AO772" t="str">
            <v>|</v>
          </cell>
          <cell r="AP772" t="str">
            <v>-</v>
          </cell>
          <cell r="AQ772" t="str">
            <v>|</v>
          </cell>
        </row>
        <row r="773">
          <cell r="AA773" t="str">
            <v>|</v>
          </cell>
          <cell r="AB773" t="str">
            <v>46</v>
          </cell>
          <cell r="AC773" t="str">
            <v>|</v>
          </cell>
          <cell r="AD773" t="str">
            <v xml:space="preserve">     BOMBA DE AIR-LESS</v>
          </cell>
          <cell r="AE773" t="str">
            <v>|</v>
          </cell>
          <cell r="AF773" t="str">
            <v>un/mes</v>
          </cell>
          <cell r="AG773" t="str">
            <v>|</v>
          </cell>
          <cell r="AH773">
            <v>0</v>
          </cell>
          <cell r="AI773" t="str">
            <v>|</v>
          </cell>
          <cell r="AJ773">
            <v>700</v>
          </cell>
          <cell r="AK773" t="str">
            <v>|</v>
          </cell>
          <cell r="AL773">
            <v>0</v>
          </cell>
          <cell r="AM773" t="str">
            <v>|</v>
          </cell>
          <cell r="AN773">
            <v>0</v>
          </cell>
          <cell r="AO773" t="str">
            <v>|</v>
          </cell>
          <cell r="AQ773" t="str">
            <v>|</v>
          </cell>
        </row>
        <row r="774">
          <cell r="AA774" t="str">
            <v>|</v>
          </cell>
          <cell r="AB774" t="str">
            <v>47</v>
          </cell>
          <cell r="AC774" t="str">
            <v>|</v>
          </cell>
          <cell r="AD774" t="str">
            <v xml:space="preserve">     TQ. PRESSAO 2 gls.</v>
          </cell>
          <cell r="AE774" t="str">
            <v>|</v>
          </cell>
          <cell r="AF774" t="str">
            <v>un/mes</v>
          </cell>
          <cell r="AG774" t="str">
            <v>|</v>
          </cell>
          <cell r="AH774">
            <v>0</v>
          </cell>
          <cell r="AI774" t="str">
            <v>|</v>
          </cell>
          <cell r="AJ774">
            <v>30</v>
          </cell>
          <cell r="AK774" t="str">
            <v>|</v>
          </cell>
          <cell r="AL774">
            <v>0</v>
          </cell>
          <cell r="AM774" t="str">
            <v>|</v>
          </cell>
          <cell r="AN774">
            <v>0</v>
          </cell>
          <cell r="AO774" t="str">
            <v>|</v>
          </cell>
          <cell r="AQ774" t="str">
            <v>|</v>
          </cell>
        </row>
        <row r="775">
          <cell r="AA775" t="str">
            <v>|</v>
          </cell>
          <cell r="AB775" t="str">
            <v>48</v>
          </cell>
          <cell r="AC775" t="str">
            <v>|</v>
          </cell>
          <cell r="AE775" t="str">
            <v>|</v>
          </cell>
          <cell r="AG775" t="str">
            <v>|</v>
          </cell>
          <cell r="AI775" t="str">
            <v>|</v>
          </cell>
          <cell r="AJ775">
            <v>0</v>
          </cell>
          <cell r="AK775" t="str">
            <v>|</v>
          </cell>
          <cell r="AL775">
            <v>0</v>
          </cell>
          <cell r="AM775" t="str">
            <v>|</v>
          </cell>
          <cell r="AN775">
            <v>0</v>
          </cell>
          <cell r="AO775" t="str">
            <v>|</v>
          </cell>
          <cell r="AQ775" t="str">
            <v>|</v>
          </cell>
        </row>
        <row r="776">
          <cell r="AA776" t="str">
            <v>|</v>
          </cell>
          <cell r="AB776" t="str">
            <v>49</v>
          </cell>
          <cell r="AC776" t="str">
            <v>|</v>
          </cell>
          <cell r="AE776" t="str">
            <v>|</v>
          </cell>
          <cell r="AG776" t="str">
            <v>|</v>
          </cell>
          <cell r="AI776" t="str">
            <v>|</v>
          </cell>
          <cell r="AJ776">
            <v>0</v>
          </cell>
          <cell r="AK776" t="str">
            <v>|</v>
          </cell>
          <cell r="AL776">
            <v>0</v>
          </cell>
          <cell r="AM776" t="str">
            <v>|</v>
          </cell>
          <cell r="AN776">
            <v>0</v>
          </cell>
          <cell r="AO776" t="str">
            <v>|</v>
          </cell>
          <cell r="AQ776" t="str">
            <v>|</v>
          </cell>
        </row>
        <row r="777">
          <cell r="AA777" t="str">
            <v>|</v>
          </cell>
          <cell r="AB777" t="str">
            <v>50</v>
          </cell>
          <cell r="AC777" t="str">
            <v>|</v>
          </cell>
          <cell r="AD777" t="str">
            <v>-----------------------------</v>
          </cell>
          <cell r="AE777" t="str">
            <v>-</v>
          </cell>
          <cell r="AF777" t="str">
            <v>------</v>
          </cell>
          <cell r="AG777" t="str">
            <v>-</v>
          </cell>
          <cell r="AH777" t="str">
            <v>--------------</v>
          </cell>
          <cell r="AI777" t="str">
            <v>-</v>
          </cell>
          <cell r="AJ777" t="str">
            <v>--------------</v>
          </cell>
          <cell r="AK777" t="str">
            <v>--------------</v>
          </cell>
          <cell r="AL777" t="str">
            <v>--------------</v>
          </cell>
          <cell r="AM777" t="str">
            <v>-</v>
          </cell>
          <cell r="AN777" t="str">
            <v>-</v>
          </cell>
          <cell r="AO777" t="str">
            <v>-</v>
          </cell>
          <cell r="AP777" t="str">
            <v>-</v>
          </cell>
          <cell r="AQ777" t="str">
            <v>|</v>
          </cell>
        </row>
        <row r="778">
          <cell r="AA778" t="str">
            <v>|</v>
          </cell>
          <cell r="AB778" t="str">
            <v>51</v>
          </cell>
          <cell r="AC778" t="str">
            <v>|</v>
          </cell>
          <cell r="AM778" t="str">
            <v>TOTAL DA FOLHA</v>
          </cell>
          <cell r="AO778" t="str">
            <v>|</v>
          </cell>
          <cell r="AP778">
            <v>0</v>
          </cell>
          <cell r="AQ778" t="str">
            <v>|</v>
          </cell>
        </row>
        <row r="779">
          <cell r="AA779" t="str">
            <v>*</v>
          </cell>
          <cell r="AB779" t="str">
            <v>=</v>
          </cell>
          <cell r="AC779" t="str">
            <v>=</v>
          </cell>
          <cell r="AD779" t="str">
            <v>=============================</v>
          </cell>
          <cell r="AE779" t="str">
            <v>=</v>
          </cell>
          <cell r="AF779" t="str">
            <v>======</v>
          </cell>
          <cell r="AG779" t="str">
            <v>=</v>
          </cell>
          <cell r="AH779" t="str">
            <v>==============</v>
          </cell>
          <cell r="AI779" t="str">
            <v>=</v>
          </cell>
          <cell r="AJ779" t="str">
            <v>==============</v>
          </cell>
          <cell r="AK779" t="str">
            <v>==============</v>
          </cell>
          <cell r="AL779" t="str">
            <v>==============</v>
          </cell>
          <cell r="AM779" t="str">
            <v>=</v>
          </cell>
          <cell r="AN779" t="str">
            <v>==============</v>
          </cell>
          <cell r="AO779" t="str">
            <v>=</v>
          </cell>
          <cell r="AP779" t="str">
            <v>=</v>
          </cell>
          <cell r="AQ779" t="str">
            <v>*</v>
          </cell>
        </row>
      </sheetData>
      <sheetData sheetId="5"/>
    </sheetDataSet>
  </externalBook>
</externalLink>
</file>

<file path=xl/externalLinks/externalLink3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pril 98"/>
      <sheetName val="May 98"/>
      <sheetName val="June 98"/>
      <sheetName val="July 98"/>
      <sheetName val="Jan 99"/>
      <sheetName val="Feb 99"/>
      <sheetName val="Mar 99"/>
      <sheetName val="Apr 99"/>
      <sheetName val="May 99"/>
      <sheetName val="June 99"/>
      <sheetName val="July 99"/>
      <sheetName val="August 99"/>
      <sheetName val="DR1B CM History"/>
      <sheetName val="vachon"/>
      <sheetName val="LCGRAPH"/>
      <sheetName val="LCGRAPH-Aug"/>
      <sheetName val="#REF"/>
      <sheetName val="Base Case CM Version"/>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3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rontpage"/>
      <sheetName val="Database"/>
    </sheetNames>
    <sheetDataSet>
      <sheetData sheetId="0"/>
      <sheetData sheetId="1"/>
    </sheetDataSet>
  </externalBook>
</externalLink>
</file>

<file path=xl/externalLinks/externalLink3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rontpage"/>
      <sheetName val="Database"/>
    </sheetNames>
    <sheetDataSet>
      <sheetData sheetId="0"/>
      <sheetData sheetId="1"/>
    </sheetDataSet>
  </externalBook>
</externalLink>
</file>

<file path=xl/externalLinks/externalLink3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enuPrincipal"/>
      <sheetName val="#REF"/>
      <sheetName val="Principal"/>
      <sheetName val="CVRDMenu"/>
      <sheetName val="Negocio"/>
      <sheetName val="Gerrot"/>
      <sheetName val="Itens de controle"/>
      <sheetName val="_REF"/>
      <sheetName val="Empresas"/>
      <sheetName val="Check Farol"/>
      <sheetName val="Composição 2011 Máx. Rev 2"/>
      <sheetName val="Demanda de inspeção"/>
      <sheetName val="Composição 2011 Máx. Rev 3"/>
      <sheetName val="JAN P22"/>
      <sheetName val="JAN P21"/>
      <sheetName val="Contratos"/>
      <sheetName val="MELHORIAS E OPÇÕES"/>
      <sheetName val="Just Nat 57 B"/>
      <sheetName val="G90BAOP1"/>
      <sheetName val="LEG"/>
      <sheetName val="PAN_3s"/>
      <sheetName val="Pessoal CVRD"/>
      <sheetName val="Tabelas"/>
      <sheetName val="Listas"/>
      <sheetName val="Cronograma"/>
      <sheetName val="k"/>
      <sheetName val="Caract. Contratos - Dez-00"/>
      <sheetName val="Indexes"/>
      <sheetName val="Solicitação Gestão"/>
      <sheetName val="JUST NAT 52"/>
      <sheetName val="Pareto"/>
    </sheetNames>
    <sheetDataSet>
      <sheetData sheetId="0"/>
      <sheetData sheetId="1" refreshError="1"/>
      <sheetData sheetId="2" refreshError="1"/>
      <sheetData sheetId="3" refreshError="1"/>
      <sheetData sheetId="4"/>
      <sheetData sheetId="5"/>
      <sheetData sheetId="6"/>
      <sheetData sheetId="7"/>
      <sheetData sheetId="8" refreshError="1"/>
      <sheetData sheetId="9" refreshError="1"/>
      <sheetData sheetId="10" refreshError="1"/>
      <sheetData sheetId="11" refreshError="1"/>
      <sheetData sheetId="12" refreshError="1"/>
      <sheetData sheetId="13" refreshError="1"/>
      <sheetData sheetId="14"/>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Set>
  </externalBook>
</externalLink>
</file>

<file path=xl/externalLinks/externalLink3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2500"/>
      <sheetName val="torre"/>
      <sheetName val="filtro"/>
      <sheetName val="vaso"/>
    </sheetNames>
    <sheetDataSet>
      <sheetData sheetId="0"/>
      <sheetData sheetId="1"/>
      <sheetData sheetId="2"/>
      <sheetData sheetId="3"/>
    </sheetDataSet>
  </externalBook>
</externalLink>
</file>

<file path=xl/externalLinks/externalLink4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apa"/>
      <sheetName val="indice"/>
      <sheetName val="modi"/>
      <sheetName val="CT(03)"/>
      <sheetName val="CT (04)"/>
      <sheetName val="CT (5)"/>
      <sheetName val="FT (6)"/>
      <sheetName val="FT (7)"/>
      <sheetName val="FT (8)"/>
      <sheetName val="FT (9)"/>
      <sheetName val="FT (10)"/>
      <sheetName val="LT (11)"/>
      <sheetName val="PT (12)"/>
      <sheetName val="PT (13)"/>
      <sheetName val="TT (14)"/>
      <sheetName val="ZT (15)"/>
      <sheetName val="XV (16)"/>
      <sheetName val="XV (17)"/>
      <sheetName val="XV (18)"/>
      <sheetName val="XV (19)"/>
      <sheetName val="XV (20)"/>
      <sheetName val="XV (21)"/>
      <sheetName val="XV (22)"/>
      <sheetName val="XV (23)"/>
      <sheetName val="XV (24)"/>
      <sheetName val="XV (25)"/>
      <sheetName val="XV (26)"/>
      <sheetName val="LT (27)"/>
      <sheetName val="PT (28)"/>
      <sheetName val="PT (29)"/>
      <sheetName val="TT (30)"/>
      <sheetName val="XV (31)"/>
      <sheetName val="LT (32)"/>
      <sheetName val="TT (33)"/>
      <sheetName val="XV (34)"/>
      <sheetName val="FT (35)"/>
      <sheetName val="LT (36)"/>
      <sheetName val="PT (37)"/>
      <sheetName val="PT (38)"/>
      <sheetName val="PT (39)"/>
      <sheetName val="TT (40)"/>
      <sheetName val="XV (41)"/>
      <sheetName val="XV (42)"/>
      <sheetName val="XV (43)"/>
      <sheetName val="TT (44)"/>
      <sheetName val="XV (45)"/>
      <sheetName val="Datos Proceso - Válvulas"/>
      <sheetName val="Datos Proceso _ Válvula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sheetData sheetId="47"/>
    </sheetDataSet>
  </externalBook>
</externalLink>
</file>

<file path=xl/externalLinks/externalLink4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54"/>
      <sheetName val="50"/>
      <sheetName val="40"/>
      <sheetName val="38"/>
      <sheetName val="financ"/>
      <sheetName val="ELE"/>
      <sheetName val="INS"/>
      <sheetName val="Tipico"/>
      <sheetName val="Eletrica"/>
      <sheetName val="Pneumatico"/>
      <sheetName val="Processo"/>
      <sheetName val="Suportes"/>
      <sheetName val="total de materiais (2)"/>
      <sheetName val="Dados Cabos"/>
      <sheetName val="Cálculo MT"/>
      <sheetName val="Cálculo BT"/>
      <sheetName val="Lista Cabos"/>
      <sheetName val="CAPA"/>
      <sheetName val="SUMMARY COST COMPOSITION"/>
      <sheetName val="Materials Summary for Erection"/>
      <sheetName val="EXPENSES"/>
      <sheetName val="Histogram"/>
      <sheetName val="S1 Suppliers Services"/>
      <sheetName val="S2 Detail Engineering"/>
      <sheetName val="S3 Erection"/>
      <sheetName val="E1 Distribuition for HV"/>
      <sheetName val="E2 Power Transformers"/>
      <sheetName val="E3 Capacitor Banks"/>
      <sheetName val="E4 Busbar"/>
      <sheetName val="E5 Feeders"/>
      <sheetName val="E6 VFD-Softstarters"/>
      <sheetName val="E7 Motors"/>
      <sheetName val="E8 Safety Disconnect"/>
      <sheetName val="E9 UPS"/>
      <sheetName val="E10 Diesel Generator"/>
      <sheetName val="E11 Aux Transformers"/>
      <sheetName val="E12 Lighting System"/>
      <sheetName val="E13 CCTV Comm Fire System"/>
      <sheetName val="E14 HVAC System"/>
      <sheetName val="E15 Grounding"/>
      <sheetName val="E16 Electrical Cables"/>
      <sheetName val="E17 Electrical Cable Tray"/>
      <sheetName val="E18 Eletrical Conduits"/>
      <sheetName val="E19 Electrical Accessories"/>
      <sheetName val="E20 Electrical Supports"/>
      <sheetName val="E21 Heat Tracing"/>
      <sheetName val="I1 Instrum Cables"/>
      <sheetName val="I2 Instrum Cable Trays"/>
      <sheetName val="I3 Instrum Conduits"/>
      <sheetName val="I4 Instrum Supports"/>
      <sheetName val="I5 Tubings &amp; Tubes"/>
      <sheetName val="I6 Fastening"/>
      <sheetName val="I7 Valves"/>
      <sheetName val="I8 Thermoresistors"/>
      <sheetName val="I9 Air Distribution"/>
      <sheetName val="I10 Sealing Pot"/>
      <sheetName val="I11 Accessories"/>
      <sheetName val="I12 Instruments supports"/>
      <sheetName val="I13 Instruments boxes"/>
      <sheetName val="I14 Junction boxes "/>
      <sheetName val="I15 Emergency Switch"/>
      <sheetName val="I16 Field Instruments"/>
      <sheetName val="I17 Local Instruments"/>
      <sheetName val="I18 Flow Measurement"/>
      <sheetName val="I19 Automatic Valve"/>
      <sheetName val="I20 Special Instruments"/>
      <sheetName val="I21 Analizers"/>
      <sheetName val="A1 DCS"/>
      <sheetName val="A2 PLC"/>
      <sheetName val="A3 Safety PLC "/>
      <sheetName val="SP1 Spare Parts"/>
      <sheetName val="Completa"/>
      <sheetName val="PAINEL"/>
      <sheetName val="Painel_entrada"/>
      <sheetName val="Painel_saida"/>
      <sheetName val="Totalização otimizada"/>
      <sheetName val="Total CGL"/>
      <sheetName val="Relação otimizada"/>
      <sheetName val="MD-CGL s otimização"/>
      <sheetName val="MD-Todos"/>
      <sheetName val="Equipamentos"/>
      <sheetName val="Fechamento"/>
      <sheetName val="MAT"/>
      <sheetName val="MO"/>
      <sheetName val="INFRA"/>
      <sheetName val="Custos de MO"/>
      <sheetName val="COMERCIAL"/>
      <sheetName val="FINANCEIRA"/>
      <sheetName val="TÉCNICA"/>
      <sheetName val="FGO"/>
      <sheetName val="RO REVISADA rev.0"/>
      <sheetName val="Plan1"/>
      <sheetName val="Plan2"/>
      <sheetName val="Plan3"/>
      <sheetName val="Resumo dos Preços"/>
      <sheetName val="Composição Target -Serviços"/>
      <sheetName val="Composição Target - Fat. Alumar"/>
      <sheetName val="Composição Target - Consumo"/>
      <sheetName val="Custo dos Target's"/>
      <sheetName val="dados"/>
      <sheetName val="A Indice Orçamento"/>
      <sheetName val="A.1- coef definido Serviços"/>
      <sheetName val="A.2- RESUMO"/>
      <sheetName val="13-MAT-FERR"/>
      <sheetName val="14-MAT.SEG -SMS"/>
      <sheetName val="15-DIVERSOS"/>
      <sheetName val="16-EQUIP."/>
      <sheetName val="HISTOGR. EQUIP."/>
      <sheetName val="17A-MOD"/>
      <sheetName val="HISTOGR. MO"/>
      <sheetName val="17B-MOI"/>
      <sheetName val="18-CANTEIRO"/>
      <sheetName val="19-TRANSP.PESSOAL"/>
      <sheetName val="20-MOB-DESMOB "/>
      <sheetName val="21-REFEICAO"/>
      <sheetName val="22-VARIOS"/>
      <sheetName val="23-TERCEIROS"/>
      <sheetName val="GRÁF-RESUMO"/>
    </sheetNames>
    <sheetDataSet>
      <sheetData sheetId="0"/>
      <sheetData sheetId="1"/>
      <sheetData sheetId="2"/>
      <sheetData sheetId="3">
        <row r="1">
          <cell r="B1">
            <v>100</v>
          </cell>
        </row>
        <row r="2">
          <cell r="B2">
            <v>37.869999999999997</v>
          </cell>
          <cell r="C2">
            <v>100</v>
          </cell>
        </row>
        <row r="3">
          <cell r="B3">
            <v>17.02</v>
          </cell>
          <cell r="C3">
            <v>66.48</v>
          </cell>
          <cell r="D3">
            <v>100</v>
          </cell>
        </row>
        <row r="4">
          <cell r="B4">
            <v>10.06</v>
          </cell>
          <cell r="C4">
            <v>37.869999999999997</v>
          </cell>
          <cell r="D4">
            <v>80.28</v>
          </cell>
          <cell r="E4">
            <v>100</v>
          </cell>
        </row>
        <row r="5">
          <cell r="B5">
            <v>6.69</v>
          </cell>
          <cell r="C5">
            <v>24.15</v>
          </cell>
          <cell r="D5">
            <v>54.64</v>
          </cell>
          <cell r="E5">
            <v>87.22</v>
          </cell>
          <cell r="F5">
            <v>100</v>
          </cell>
        </row>
        <row r="6">
          <cell r="B6">
            <v>4.7300000000000004</v>
          </cell>
          <cell r="C6">
            <v>17.02</v>
          </cell>
          <cell r="D6">
            <v>37.869999999999997</v>
          </cell>
          <cell r="E6">
            <v>66.48</v>
          </cell>
          <cell r="F6">
            <v>91.03</v>
          </cell>
          <cell r="G6">
            <v>100</v>
          </cell>
        </row>
        <row r="7">
          <cell r="B7">
            <v>3.48</v>
          </cell>
          <cell r="C7">
            <v>12.81</v>
          </cell>
          <cell r="D7">
            <v>27.7</v>
          </cell>
          <cell r="E7">
            <v>49.64</v>
          </cell>
          <cell r="F7">
            <v>74.62</v>
          </cell>
          <cell r="G7">
            <v>93.3</v>
          </cell>
          <cell r="H7">
            <v>100</v>
          </cell>
        </row>
        <row r="8">
          <cell r="B8">
            <v>2.62</v>
          </cell>
          <cell r="C8">
            <v>10.06</v>
          </cell>
          <cell r="D8">
            <v>21.3</v>
          </cell>
          <cell r="E8">
            <v>37.869999999999997</v>
          </cell>
          <cell r="F8">
            <v>59.08</v>
          </cell>
          <cell r="G8">
            <v>80.28</v>
          </cell>
          <cell r="H8">
            <v>94.74</v>
          </cell>
          <cell r="I8">
            <v>100</v>
          </cell>
        </row>
        <row r="9">
          <cell r="B9">
            <v>2.33</v>
          </cell>
          <cell r="C9">
            <v>8.1300000000000008</v>
          </cell>
          <cell r="D9">
            <v>17.02</v>
          </cell>
          <cell r="E9">
            <v>29.8</v>
          </cell>
          <cell r="F9">
            <v>46.92</v>
          </cell>
          <cell r="G9">
            <v>66.48</v>
          </cell>
          <cell r="H9">
            <v>84.3</v>
          </cell>
          <cell r="I9">
            <v>95.7</v>
          </cell>
          <cell r="J9">
            <v>100</v>
          </cell>
        </row>
        <row r="10">
          <cell r="B10">
            <v>2.1</v>
          </cell>
          <cell r="C10">
            <v>6.69</v>
          </cell>
          <cell r="D10">
            <v>14.01</v>
          </cell>
          <cell r="E10">
            <v>24.15</v>
          </cell>
          <cell r="F10">
            <v>37.869999999999997</v>
          </cell>
          <cell r="G10">
            <v>54.64</v>
          </cell>
          <cell r="H10">
            <v>72.23</v>
          </cell>
          <cell r="I10">
            <v>87.22</v>
          </cell>
          <cell r="J10">
            <v>96.37</v>
          </cell>
          <cell r="K10">
            <v>100</v>
          </cell>
        </row>
        <row r="11">
          <cell r="B11">
            <v>1.91</v>
          </cell>
          <cell r="C11">
            <v>5.6</v>
          </cell>
          <cell r="D11">
            <v>11.78</v>
          </cell>
          <cell r="E11">
            <v>20.07</v>
          </cell>
          <cell r="F11">
            <v>31.19</v>
          </cell>
          <cell r="G11">
            <v>45.21</v>
          </cell>
          <cell r="H11">
            <v>61.11</v>
          </cell>
          <cell r="I11">
            <v>76.73</v>
          </cell>
          <cell r="J11">
            <v>89.38</v>
          </cell>
          <cell r="K11">
            <v>96.85</v>
          </cell>
          <cell r="L11">
            <v>100</v>
          </cell>
        </row>
        <row r="12">
          <cell r="B12">
            <v>1.75</v>
          </cell>
          <cell r="C12">
            <v>4.7300000000000004</v>
          </cell>
          <cell r="D12">
            <v>10.06</v>
          </cell>
          <cell r="E12">
            <v>17.02</v>
          </cell>
          <cell r="F12">
            <v>26.19</v>
          </cell>
          <cell r="G12">
            <v>37.869999999999997</v>
          </cell>
          <cell r="H12">
            <v>51.71</v>
          </cell>
          <cell r="I12">
            <v>66.430000000000007</v>
          </cell>
          <cell r="J12">
            <v>80.28</v>
          </cell>
          <cell r="K12">
            <v>91.03</v>
          </cell>
          <cell r="L12">
            <v>97.21</v>
          </cell>
          <cell r="M12">
            <v>100</v>
          </cell>
        </row>
        <row r="13">
          <cell r="B13">
            <v>1.61</v>
          </cell>
          <cell r="C13">
            <v>4.04</v>
          </cell>
          <cell r="D13">
            <v>8.6999999999999993</v>
          </cell>
          <cell r="E13">
            <v>14.67</v>
          </cell>
          <cell r="F13">
            <v>22.37</v>
          </cell>
          <cell r="G13">
            <v>32.17</v>
          </cell>
          <cell r="H13">
            <v>44.05</v>
          </cell>
          <cell r="I13">
            <v>57.37</v>
          </cell>
          <cell r="J13">
            <v>70.92</v>
          </cell>
          <cell r="K13">
            <v>83.1</v>
          </cell>
          <cell r="L13">
            <v>92.3</v>
          </cell>
          <cell r="M13">
            <v>97.43</v>
          </cell>
          <cell r="N13">
            <v>100</v>
          </cell>
        </row>
        <row r="14">
          <cell r="B14">
            <v>1.5</v>
          </cell>
          <cell r="C14">
            <v>3.48</v>
          </cell>
          <cell r="D14">
            <v>7.6</v>
          </cell>
          <cell r="E14">
            <v>12.81</v>
          </cell>
          <cell r="F14">
            <v>19.39</v>
          </cell>
          <cell r="G14">
            <v>27.7</v>
          </cell>
          <cell r="H14">
            <v>37.869999999999997</v>
          </cell>
          <cell r="I14">
            <v>49.64</v>
          </cell>
          <cell r="J14">
            <v>62.26</v>
          </cell>
          <cell r="K14">
            <v>74.62</v>
          </cell>
          <cell r="L14">
            <v>85.37</v>
          </cell>
          <cell r="M14">
            <v>93.3</v>
          </cell>
          <cell r="N14">
            <v>97.61</v>
          </cell>
          <cell r="O14">
            <v>100</v>
          </cell>
        </row>
        <row r="15">
          <cell r="B15">
            <v>1.4</v>
          </cell>
          <cell r="C15">
            <v>3.01</v>
          </cell>
          <cell r="D15">
            <v>6.69</v>
          </cell>
          <cell r="E15">
            <v>11.31</v>
          </cell>
          <cell r="F15">
            <v>17.02</v>
          </cell>
          <cell r="G15">
            <v>24.15</v>
          </cell>
          <cell r="H15">
            <v>32.9</v>
          </cell>
          <cell r="I15">
            <v>43.2</v>
          </cell>
          <cell r="J15">
            <v>54.64</v>
          </cell>
          <cell r="K15">
            <v>66.48</v>
          </cell>
          <cell r="L15">
            <v>77.7</v>
          </cell>
          <cell r="M15">
            <v>87.22</v>
          </cell>
          <cell r="N15">
            <v>94.09</v>
          </cell>
          <cell r="O15">
            <v>97.77</v>
          </cell>
          <cell r="P15">
            <v>100</v>
          </cell>
        </row>
        <row r="16">
          <cell r="B16">
            <v>1.31</v>
          </cell>
          <cell r="C16">
            <v>2.62</v>
          </cell>
          <cell r="D16">
            <v>5.93</v>
          </cell>
          <cell r="E16">
            <v>10.06</v>
          </cell>
          <cell r="F16">
            <v>15.1</v>
          </cell>
          <cell r="G16">
            <v>21.3</v>
          </cell>
          <cell r="H16">
            <v>28.87</v>
          </cell>
          <cell r="I16">
            <v>37.869999999999997</v>
          </cell>
          <cell r="J16">
            <v>48.1</v>
          </cell>
          <cell r="K16">
            <v>59.08</v>
          </cell>
          <cell r="L16">
            <v>70.099999999999994</v>
          </cell>
          <cell r="M16">
            <v>80.28</v>
          </cell>
          <cell r="N16">
            <v>88.73</v>
          </cell>
          <cell r="O16">
            <v>94.74</v>
          </cell>
          <cell r="P16">
            <v>97.91</v>
          </cell>
          <cell r="Q16">
            <v>100</v>
          </cell>
        </row>
        <row r="17">
          <cell r="B17">
            <v>1.23</v>
          </cell>
          <cell r="C17">
            <v>2.4700000000000002</v>
          </cell>
          <cell r="D17">
            <v>5.29</v>
          </cell>
          <cell r="E17">
            <v>9.02</v>
          </cell>
          <cell r="F17">
            <v>13.51</v>
          </cell>
          <cell r="G17">
            <v>18.96</v>
          </cell>
          <cell r="H17">
            <v>25.58</v>
          </cell>
          <cell r="I17">
            <v>33.47</v>
          </cell>
          <cell r="J17">
            <v>42.56</v>
          </cell>
          <cell r="K17">
            <v>52.57</v>
          </cell>
          <cell r="L17">
            <v>63.01</v>
          </cell>
          <cell r="M17">
            <v>73.22</v>
          </cell>
          <cell r="N17">
            <v>82.46</v>
          </cell>
          <cell r="O17">
            <v>89.98</v>
          </cell>
          <cell r="P17">
            <v>95.26</v>
          </cell>
          <cell r="Q17">
            <v>98.03</v>
          </cell>
          <cell r="R17">
            <v>100</v>
          </cell>
        </row>
        <row r="18">
          <cell r="B18">
            <v>1.17</v>
          </cell>
          <cell r="C18">
            <v>2.33</v>
          </cell>
          <cell r="D18">
            <v>4.7300000000000004</v>
          </cell>
          <cell r="E18">
            <v>8.1300000000000008</v>
          </cell>
          <cell r="F18">
            <v>12.17</v>
          </cell>
          <cell r="G18">
            <v>17.02</v>
          </cell>
          <cell r="H18">
            <v>22.86</v>
          </cell>
          <cell r="I18">
            <v>29.8</v>
          </cell>
          <cell r="J18">
            <v>37.869999999999997</v>
          </cell>
          <cell r="K18">
            <v>46.92</v>
          </cell>
          <cell r="L18">
            <v>56.61</v>
          </cell>
          <cell r="M18">
            <v>66.48</v>
          </cell>
          <cell r="N18">
            <v>75.92</v>
          </cell>
          <cell r="O18">
            <v>84.3</v>
          </cell>
          <cell r="P18">
            <v>91.03</v>
          </cell>
          <cell r="Q18">
            <v>95.7</v>
          </cell>
          <cell r="R18">
            <v>98.14</v>
          </cell>
          <cell r="S18">
            <v>100</v>
          </cell>
        </row>
        <row r="19">
          <cell r="B19">
            <v>1.1000000000000001</v>
          </cell>
          <cell r="C19">
            <v>2.21</v>
          </cell>
          <cell r="D19">
            <v>4.26</v>
          </cell>
          <cell r="E19">
            <v>7.36</v>
          </cell>
          <cell r="F19">
            <v>11.04</v>
          </cell>
          <cell r="G19">
            <v>16.39</v>
          </cell>
          <cell r="H19">
            <v>20.58</v>
          </cell>
          <cell r="I19">
            <v>26.74</v>
          </cell>
          <cell r="J19">
            <v>33.92</v>
          </cell>
          <cell r="K19">
            <v>42.05</v>
          </cell>
          <cell r="L19">
            <v>50.94</v>
          </cell>
          <cell r="M19">
            <v>60.26</v>
          </cell>
          <cell r="N19">
            <v>69.53</v>
          </cell>
          <cell r="O19">
            <v>78.25</v>
          </cell>
          <cell r="P19">
            <v>85.87</v>
          </cell>
          <cell r="Q19">
            <v>91.91</v>
          </cell>
          <cell r="R19">
            <v>96.06</v>
          </cell>
          <cell r="S19">
            <v>98.24</v>
          </cell>
          <cell r="T19">
            <v>100</v>
          </cell>
        </row>
        <row r="20">
          <cell r="B20">
            <v>1.05</v>
          </cell>
          <cell r="C20">
            <v>2.1</v>
          </cell>
          <cell r="D20">
            <v>3.84</v>
          </cell>
          <cell r="E20">
            <v>6.69</v>
          </cell>
          <cell r="F20">
            <v>10.06</v>
          </cell>
          <cell r="G20">
            <v>14.01</v>
          </cell>
          <cell r="H20">
            <v>18.66</v>
          </cell>
          <cell r="I20">
            <v>24.15</v>
          </cell>
          <cell r="J20">
            <v>30.56</v>
          </cell>
          <cell r="K20">
            <v>37.869999999999997</v>
          </cell>
          <cell r="L20">
            <v>45.98</v>
          </cell>
          <cell r="M20">
            <v>54.64</v>
          </cell>
          <cell r="N20">
            <v>63.53</v>
          </cell>
          <cell r="O20">
            <v>72.23</v>
          </cell>
          <cell r="P20">
            <v>80.28</v>
          </cell>
          <cell r="Q20">
            <v>87.22</v>
          </cell>
          <cell r="R20">
            <v>92.66</v>
          </cell>
          <cell r="S20">
            <v>96.37</v>
          </cell>
          <cell r="T20">
            <v>98.33</v>
          </cell>
          <cell r="U20">
            <v>100</v>
          </cell>
        </row>
        <row r="21">
          <cell r="B21">
            <v>1</v>
          </cell>
          <cell r="C21">
            <v>2</v>
          </cell>
          <cell r="D21">
            <v>3.48</v>
          </cell>
          <cell r="E21">
            <v>6.11</v>
          </cell>
          <cell r="F21">
            <v>9.2100000000000009</v>
          </cell>
          <cell r="G21">
            <v>12.81</v>
          </cell>
          <cell r="H21">
            <v>17.02</v>
          </cell>
          <cell r="I21">
            <v>21.96</v>
          </cell>
          <cell r="J21">
            <v>27.7</v>
          </cell>
          <cell r="K21">
            <v>34.28</v>
          </cell>
          <cell r="L21">
            <v>41.65</v>
          </cell>
          <cell r="M21">
            <v>49.65</v>
          </cell>
          <cell r="N21">
            <v>58.02</v>
          </cell>
          <cell r="O21">
            <v>66.48</v>
          </cell>
          <cell r="P21">
            <v>74.62</v>
          </cell>
          <cell r="Q21">
            <v>82.05</v>
          </cell>
          <cell r="R21">
            <v>88.38</v>
          </cell>
          <cell r="S21">
            <v>93.3</v>
          </cell>
          <cell r="T21">
            <v>96.63</v>
          </cell>
          <cell r="U21">
            <v>98.41</v>
          </cell>
          <cell r="V21">
            <v>100</v>
          </cell>
        </row>
        <row r="22">
          <cell r="B22">
            <v>0.95</v>
          </cell>
          <cell r="C22">
            <v>1.91</v>
          </cell>
          <cell r="D22">
            <v>3.16</v>
          </cell>
          <cell r="E22">
            <v>5.6</v>
          </cell>
          <cell r="F22">
            <v>8.4700000000000006</v>
          </cell>
          <cell r="G22">
            <v>11.78</v>
          </cell>
          <cell r="H22">
            <v>15.61</v>
          </cell>
          <cell r="I22">
            <v>20.07</v>
          </cell>
          <cell r="J22">
            <v>25.25</v>
          </cell>
          <cell r="K22">
            <v>31.19</v>
          </cell>
          <cell r="L22">
            <v>37.869999999999997</v>
          </cell>
          <cell r="M22">
            <v>45.21</v>
          </cell>
          <cell r="N22">
            <v>53.04</v>
          </cell>
          <cell r="O22">
            <v>61.11</v>
          </cell>
          <cell r="P22">
            <v>69.12</v>
          </cell>
          <cell r="Q22">
            <v>76.73</v>
          </cell>
          <cell r="R22">
            <v>83.6</v>
          </cell>
          <cell r="S22">
            <v>89.38</v>
          </cell>
          <cell r="T22">
            <v>93.85</v>
          </cell>
          <cell r="U22">
            <v>96.85</v>
          </cell>
          <cell r="V22">
            <v>98.48</v>
          </cell>
          <cell r="W22">
            <v>100</v>
          </cell>
        </row>
        <row r="23">
          <cell r="B23">
            <v>0.91</v>
          </cell>
          <cell r="C23">
            <v>1.82</v>
          </cell>
          <cell r="D23">
            <v>2.87</v>
          </cell>
          <cell r="E23">
            <v>5.14</v>
          </cell>
          <cell r="F23">
            <v>7.81</v>
          </cell>
          <cell r="G23">
            <v>10.87</v>
          </cell>
          <cell r="H23">
            <v>14.38</v>
          </cell>
          <cell r="I23">
            <v>18.440000000000001</v>
          </cell>
          <cell r="J23">
            <v>23.14</v>
          </cell>
          <cell r="K23">
            <v>28.51</v>
          </cell>
          <cell r="L23">
            <v>34.590000000000003</v>
          </cell>
          <cell r="M23">
            <v>41.31</v>
          </cell>
          <cell r="N23">
            <v>48.57</v>
          </cell>
          <cell r="O23">
            <v>56.18</v>
          </cell>
          <cell r="P23">
            <v>63.92</v>
          </cell>
          <cell r="Q23">
            <v>71.5</v>
          </cell>
          <cell r="R23">
            <v>78.61</v>
          </cell>
          <cell r="S23">
            <v>84.96</v>
          </cell>
          <cell r="T23">
            <v>90.25</v>
          </cell>
          <cell r="U23">
            <v>94.32</v>
          </cell>
          <cell r="V23">
            <v>97.05</v>
          </cell>
          <cell r="W23">
            <v>98.55</v>
          </cell>
          <cell r="X23">
            <v>100</v>
          </cell>
        </row>
        <row r="24">
          <cell r="B24">
            <v>0.87</v>
          </cell>
          <cell r="C24">
            <v>1.75</v>
          </cell>
          <cell r="D24">
            <v>2.62</v>
          </cell>
          <cell r="E24">
            <v>4.7300000000000004</v>
          </cell>
          <cell r="F24">
            <v>7.22</v>
          </cell>
          <cell r="G24">
            <v>10.06</v>
          </cell>
          <cell r="H24">
            <v>13.3</v>
          </cell>
          <cell r="I24">
            <v>17.02</v>
          </cell>
          <cell r="J24">
            <v>21.3</v>
          </cell>
          <cell r="K24">
            <v>26.19</v>
          </cell>
          <cell r="L24">
            <v>31.72</v>
          </cell>
          <cell r="M24">
            <v>37.869999999999997</v>
          </cell>
          <cell r="N24">
            <v>44.58</v>
          </cell>
          <cell r="O24">
            <v>51.71</v>
          </cell>
          <cell r="P24">
            <v>59.08</v>
          </cell>
          <cell r="Q24">
            <v>66.48</v>
          </cell>
          <cell r="R24">
            <v>73.63</v>
          </cell>
          <cell r="S24">
            <v>80.28</v>
          </cell>
          <cell r="T24">
            <v>86.16</v>
          </cell>
          <cell r="U24">
            <v>91.03</v>
          </cell>
          <cell r="V24">
            <v>94.74</v>
          </cell>
          <cell r="W24">
            <v>97.21</v>
          </cell>
          <cell r="X24">
            <v>98.61</v>
          </cell>
          <cell r="Y24">
            <v>100</v>
          </cell>
        </row>
        <row r="25">
          <cell r="B25">
            <v>0.84</v>
          </cell>
          <cell r="C25">
            <v>1.68</v>
          </cell>
          <cell r="D25">
            <v>2.52</v>
          </cell>
          <cell r="E25">
            <v>4.37</v>
          </cell>
          <cell r="F25">
            <v>6.69</v>
          </cell>
          <cell r="G25">
            <v>9.35</v>
          </cell>
          <cell r="H25">
            <v>12.35</v>
          </cell>
          <cell r="I25">
            <v>15.78</v>
          </cell>
          <cell r="J25">
            <v>19.690000000000001</v>
          </cell>
          <cell r="K25">
            <v>24.15</v>
          </cell>
          <cell r="L25">
            <v>29.21</v>
          </cell>
          <cell r="M25">
            <v>34.85</v>
          </cell>
          <cell r="N25">
            <v>41.03</v>
          </cell>
          <cell r="O25">
            <v>47.67</v>
          </cell>
          <cell r="P25">
            <v>54.64</v>
          </cell>
          <cell r="Q25">
            <v>61.75</v>
          </cell>
          <cell r="R25">
            <v>68.8</v>
          </cell>
          <cell r="S25">
            <v>75.56</v>
          </cell>
          <cell r="T25">
            <v>81.77</v>
          </cell>
          <cell r="U25">
            <v>87.22</v>
          </cell>
          <cell r="V25">
            <v>91.7</v>
          </cell>
          <cell r="W25">
            <v>95.1</v>
          </cell>
          <cell r="X25">
            <v>97.33</v>
          </cell>
          <cell r="Y25">
            <v>98.66</v>
          </cell>
          <cell r="Z25">
            <v>100</v>
          </cell>
        </row>
        <row r="26">
          <cell r="B26">
            <v>0.81</v>
          </cell>
          <cell r="C26">
            <v>1.61</v>
          </cell>
          <cell r="D26">
            <v>2.42</v>
          </cell>
          <cell r="E26">
            <v>4.04</v>
          </cell>
          <cell r="F26">
            <v>6.22</v>
          </cell>
          <cell r="G26">
            <v>8.6999999999999993</v>
          </cell>
          <cell r="H26">
            <v>11.5</v>
          </cell>
          <cell r="I26">
            <v>14.67</v>
          </cell>
          <cell r="J26">
            <v>18.28</v>
          </cell>
          <cell r="K26">
            <v>22.37</v>
          </cell>
          <cell r="L26">
            <v>27</v>
          </cell>
          <cell r="M26">
            <v>32.17</v>
          </cell>
          <cell r="N26">
            <v>37.869999999999997</v>
          </cell>
          <cell r="O26">
            <v>44.05</v>
          </cell>
          <cell r="P26">
            <v>50.59</v>
          </cell>
          <cell r="Q26">
            <v>57.37</v>
          </cell>
          <cell r="R26">
            <v>64.209999999999994</v>
          </cell>
          <cell r="S26">
            <v>70.92</v>
          </cell>
          <cell r="T26">
            <v>77.290000000000006</v>
          </cell>
          <cell r="U26">
            <v>83.1</v>
          </cell>
          <cell r="V26">
            <v>88.16</v>
          </cell>
          <cell r="W26">
            <v>92.3</v>
          </cell>
          <cell r="X26">
            <v>95.42</v>
          </cell>
          <cell r="Y26">
            <v>97.43</v>
          </cell>
          <cell r="Z26">
            <v>98.71</v>
          </cell>
          <cell r="AA26">
            <v>100</v>
          </cell>
        </row>
        <row r="27">
          <cell r="B27">
            <v>0.78</v>
          </cell>
          <cell r="C27">
            <v>1.55</v>
          </cell>
          <cell r="D27">
            <v>2.33</v>
          </cell>
          <cell r="E27">
            <v>3.75</v>
          </cell>
          <cell r="F27">
            <v>5.8</v>
          </cell>
          <cell r="G27">
            <v>8.1300000000000008</v>
          </cell>
          <cell r="H27">
            <v>10.75</v>
          </cell>
          <cell r="I27">
            <v>13.69</v>
          </cell>
          <cell r="J27">
            <v>17.02</v>
          </cell>
          <cell r="K27">
            <v>20.79</v>
          </cell>
          <cell r="L27">
            <v>25.05</v>
          </cell>
          <cell r="M27">
            <v>29.8</v>
          </cell>
          <cell r="N27">
            <v>35.06</v>
          </cell>
          <cell r="O27">
            <v>40.79</v>
          </cell>
          <cell r="P27">
            <v>46.92</v>
          </cell>
          <cell r="Q27">
            <v>53.33</v>
          </cell>
          <cell r="R27">
            <v>59.91</v>
          </cell>
          <cell r="S27">
            <v>66.48</v>
          </cell>
          <cell r="T27">
            <v>72.86</v>
          </cell>
          <cell r="U27">
            <v>78.86</v>
          </cell>
          <cell r="V27">
            <v>84.3</v>
          </cell>
          <cell r="W27">
            <v>89</v>
          </cell>
          <cell r="X27">
            <v>92.83</v>
          </cell>
          <cell r="Y27">
            <v>95.7</v>
          </cell>
          <cell r="Z27">
            <v>97.52</v>
          </cell>
          <cell r="AA27">
            <v>98.76</v>
          </cell>
          <cell r="AB27">
            <v>100</v>
          </cell>
        </row>
        <row r="28">
          <cell r="B28">
            <v>0.75</v>
          </cell>
          <cell r="C28">
            <v>1.5</v>
          </cell>
          <cell r="D28">
            <v>2.25</v>
          </cell>
          <cell r="E28">
            <v>3.48</v>
          </cell>
          <cell r="F28">
            <v>5.41</v>
          </cell>
          <cell r="G28">
            <v>7.6</v>
          </cell>
          <cell r="H28">
            <v>10.06</v>
          </cell>
          <cell r="I28">
            <v>12.81</v>
          </cell>
          <cell r="J28">
            <v>15.91</v>
          </cell>
          <cell r="K28">
            <v>19.39</v>
          </cell>
          <cell r="L28">
            <v>23.32</v>
          </cell>
          <cell r="M28">
            <v>27.7</v>
          </cell>
          <cell r="N28">
            <v>32.56</v>
          </cell>
          <cell r="O28">
            <v>37.869999999999997</v>
          </cell>
          <cell r="P28">
            <v>43.59</v>
          </cell>
          <cell r="Q28">
            <v>49.64</v>
          </cell>
          <cell r="R28">
            <v>55.91</v>
          </cell>
          <cell r="S28">
            <v>62.26</v>
          </cell>
          <cell r="T28">
            <v>68.56</v>
          </cell>
          <cell r="U28">
            <v>74.62</v>
          </cell>
          <cell r="V28">
            <v>80.28</v>
          </cell>
          <cell r="W28">
            <v>85.37</v>
          </cell>
          <cell r="X28">
            <v>89.75</v>
          </cell>
          <cell r="Y28">
            <v>93.3</v>
          </cell>
          <cell r="Z28">
            <v>95.95</v>
          </cell>
          <cell r="AA28">
            <v>97.61</v>
          </cell>
          <cell r="AB28">
            <v>98.81</v>
          </cell>
          <cell r="AC28">
            <v>100</v>
          </cell>
        </row>
        <row r="29">
          <cell r="B29">
            <v>0.72</v>
          </cell>
          <cell r="C29">
            <v>1.45</v>
          </cell>
          <cell r="D29">
            <v>2.17</v>
          </cell>
          <cell r="E29">
            <v>3.23</v>
          </cell>
          <cell r="F29">
            <v>5.0599999999999996</v>
          </cell>
          <cell r="G29">
            <v>7.13</v>
          </cell>
          <cell r="H29">
            <v>9.44</v>
          </cell>
          <cell r="I29">
            <v>12.02</v>
          </cell>
          <cell r="J29">
            <v>14.91</v>
          </cell>
          <cell r="K29">
            <v>18.14</v>
          </cell>
          <cell r="L29">
            <v>21.77</v>
          </cell>
          <cell r="M29">
            <v>25.83</v>
          </cell>
          <cell r="N29">
            <v>30.33</v>
          </cell>
          <cell r="O29">
            <v>35.25</v>
          </cell>
          <cell r="P29">
            <v>40.590000000000003</v>
          </cell>
          <cell r="Q29">
            <v>46.27</v>
          </cell>
          <cell r="R29">
            <v>52.21</v>
          </cell>
          <cell r="S29">
            <v>58.31</v>
          </cell>
          <cell r="T29">
            <v>64.45</v>
          </cell>
          <cell r="U29">
            <v>70.47</v>
          </cell>
          <cell r="V29">
            <v>76.23</v>
          </cell>
          <cell r="W29">
            <v>81.569999999999993</v>
          </cell>
          <cell r="X29">
            <v>86.34</v>
          </cell>
          <cell r="Y29">
            <v>90.42</v>
          </cell>
          <cell r="Z29">
            <v>93.72</v>
          </cell>
          <cell r="AA29">
            <v>96.17</v>
          </cell>
          <cell r="AB29">
            <v>97.69</v>
          </cell>
          <cell r="AC29">
            <v>98.85</v>
          </cell>
          <cell r="AD29">
            <v>100</v>
          </cell>
        </row>
        <row r="30">
          <cell r="B30">
            <v>0.7</v>
          </cell>
          <cell r="C30">
            <v>1.4</v>
          </cell>
          <cell r="D30">
            <v>2.1</v>
          </cell>
          <cell r="E30">
            <v>3.01</v>
          </cell>
          <cell r="F30">
            <v>4.7300000000000004</v>
          </cell>
          <cell r="G30">
            <v>6.69</v>
          </cell>
          <cell r="H30">
            <v>8.8800000000000008</v>
          </cell>
          <cell r="I30">
            <v>11.31</v>
          </cell>
          <cell r="J30">
            <v>14.01</v>
          </cell>
          <cell r="K30">
            <v>17.02</v>
          </cell>
          <cell r="L30">
            <v>20.399999999999999</v>
          </cell>
          <cell r="M30">
            <v>24.15</v>
          </cell>
          <cell r="N30">
            <v>28.32</v>
          </cell>
          <cell r="O30">
            <v>32.9</v>
          </cell>
          <cell r="P30">
            <v>37.869999999999997</v>
          </cell>
          <cell r="Q30">
            <v>43.2</v>
          </cell>
          <cell r="R30">
            <v>48.82</v>
          </cell>
          <cell r="S30">
            <v>54.64</v>
          </cell>
          <cell r="T30">
            <v>60.57</v>
          </cell>
          <cell r="U30">
            <v>66.48</v>
          </cell>
          <cell r="V30">
            <v>72.23</v>
          </cell>
          <cell r="W30">
            <v>77.7</v>
          </cell>
          <cell r="X30">
            <v>82.74</v>
          </cell>
          <cell r="Y30">
            <v>87.22</v>
          </cell>
          <cell r="Z30">
            <v>91.03</v>
          </cell>
          <cell r="AA30">
            <v>94.09</v>
          </cell>
          <cell r="AB30">
            <v>96.37</v>
          </cell>
          <cell r="AC30">
            <v>97.77</v>
          </cell>
          <cell r="AD30">
            <v>98.89</v>
          </cell>
          <cell r="AE30">
            <v>100</v>
          </cell>
        </row>
        <row r="31">
          <cell r="B31">
            <v>0.68</v>
          </cell>
          <cell r="C31">
            <v>1.35</v>
          </cell>
          <cell r="D31">
            <v>2.0299999999999998</v>
          </cell>
          <cell r="E31">
            <v>2.81</v>
          </cell>
          <cell r="F31">
            <v>4.4400000000000004</v>
          </cell>
          <cell r="G31">
            <v>6.3</v>
          </cell>
          <cell r="H31">
            <v>8.3699999999999992</v>
          </cell>
          <cell r="I31">
            <v>10.66</v>
          </cell>
          <cell r="J31">
            <v>13.19</v>
          </cell>
          <cell r="K31">
            <v>16.010000000000002</v>
          </cell>
          <cell r="L31">
            <v>19.16</v>
          </cell>
          <cell r="M31">
            <v>22.65</v>
          </cell>
          <cell r="N31">
            <v>26.52</v>
          </cell>
          <cell r="O31">
            <v>30.78</v>
          </cell>
          <cell r="P31">
            <v>35.42</v>
          </cell>
          <cell r="Q31">
            <v>40.409999999999997</v>
          </cell>
          <cell r="R31">
            <v>45.71</v>
          </cell>
          <cell r="S31">
            <v>51.24</v>
          </cell>
          <cell r="T31">
            <v>56.93</v>
          </cell>
          <cell r="U31">
            <v>62.67</v>
          </cell>
          <cell r="V31">
            <v>68.36</v>
          </cell>
          <cell r="W31">
            <v>73.86</v>
          </cell>
          <cell r="X31">
            <v>79.05</v>
          </cell>
          <cell r="Y31">
            <v>83.8</v>
          </cell>
          <cell r="Z31">
            <v>88.01</v>
          </cell>
          <cell r="AA31">
            <v>91.58</v>
          </cell>
          <cell r="AB31">
            <v>94.43</v>
          </cell>
          <cell r="AC31">
            <v>96.55</v>
          </cell>
          <cell r="AD31">
            <v>97.84</v>
          </cell>
          <cell r="AE31">
            <v>98.92</v>
          </cell>
          <cell r="AF31">
            <v>100</v>
          </cell>
        </row>
        <row r="32">
          <cell r="B32">
            <v>0.66</v>
          </cell>
          <cell r="C32">
            <v>1.31</v>
          </cell>
          <cell r="D32">
            <v>1.97</v>
          </cell>
          <cell r="E32">
            <v>2.62</v>
          </cell>
          <cell r="F32">
            <v>4.17</v>
          </cell>
          <cell r="G32">
            <v>5.93</v>
          </cell>
          <cell r="H32">
            <v>7.9</v>
          </cell>
          <cell r="I32">
            <v>10.06</v>
          </cell>
          <cell r="J32">
            <v>12.45</v>
          </cell>
          <cell r="K32">
            <v>15.1</v>
          </cell>
          <cell r="L32">
            <v>18.04</v>
          </cell>
          <cell r="M32">
            <v>21.3</v>
          </cell>
          <cell r="N32">
            <v>24.9</v>
          </cell>
          <cell r="O32">
            <v>28.87</v>
          </cell>
          <cell r="P32">
            <v>33.200000000000003</v>
          </cell>
          <cell r="Q32">
            <v>37.869999999999997</v>
          </cell>
          <cell r="R32">
            <v>42.86</v>
          </cell>
          <cell r="S32">
            <v>48.1</v>
          </cell>
          <cell r="T32">
            <v>53.54</v>
          </cell>
          <cell r="U32">
            <v>59.08</v>
          </cell>
          <cell r="V32">
            <v>64.64</v>
          </cell>
          <cell r="W32">
            <v>70.099999999999994</v>
          </cell>
          <cell r="X32">
            <v>75.349999999999994</v>
          </cell>
          <cell r="Y32">
            <v>80.28</v>
          </cell>
          <cell r="Z32">
            <v>84.77</v>
          </cell>
          <cell r="AA32">
            <v>88.73</v>
          </cell>
          <cell r="AB32">
            <v>92.07</v>
          </cell>
          <cell r="AC32">
            <v>94.74</v>
          </cell>
          <cell r="AD32">
            <v>96.71</v>
          </cell>
          <cell r="AE32">
            <v>97.91</v>
          </cell>
          <cell r="AF32">
            <v>98.96</v>
          </cell>
          <cell r="AG32">
            <v>100</v>
          </cell>
        </row>
        <row r="33">
          <cell r="B33">
            <v>0.64700000000000002</v>
          </cell>
          <cell r="C33">
            <v>1.27</v>
          </cell>
          <cell r="D33">
            <v>1.91</v>
          </cell>
          <cell r="E33">
            <v>2.54</v>
          </cell>
          <cell r="F33">
            <v>3.92</v>
          </cell>
          <cell r="G33">
            <v>5.6</v>
          </cell>
          <cell r="H33">
            <v>7.46</v>
          </cell>
          <cell r="I33">
            <v>9.52</v>
          </cell>
          <cell r="J33">
            <v>11.78</v>
          </cell>
          <cell r="K33">
            <v>14.27</v>
          </cell>
          <cell r="L33">
            <v>17.02</v>
          </cell>
          <cell r="M33">
            <v>20.07</v>
          </cell>
          <cell r="N33">
            <v>23.44</v>
          </cell>
          <cell r="O33">
            <v>27.15</v>
          </cell>
          <cell r="P33">
            <v>32.19</v>
          </cell>
          <cell r="Q33">
            <v>35.57</v>
          </cell>
          <cell r="R33">
            <v>40.25</v>
          </cell>
          <cell r="S33">
            <v>45.21</v>
          </cell>
          <cell r="T33">
            <v>50.39</v>
          </cell>
          <cell r="U33">
            <v>55.71</v>
          </cell>
          <cell r="V33">
            <v>61.11</v>
          </cell>
          <cell r="W33">
            <v>66.48</v>
          </cell>
          <cell r="X33">
            <v>71.72</v>
          </cell>
          <cell r="Y33">
            <v>76.73</v>
          </cell>
          <cell r="Z33">
            <v>81.41</v>
          </cell>
          <cell r="AA33">
            <v>85.66</v>
          </cell>
          <cell r="AB33">
            <v>89.38</v>
          </cell>
          <cell r="AC33">
            <v>92.52</v>
          </cell>
          <cell r="AD33">
            <v>95.01</v>
          </cell>
          <cell r="AE33">
            <v>96.85</v>
          </cell>
          <cell r="AF33">
            <v>97.97</v>
          </cell>
          <cell r="AG33">
            <v>98.99</v>
          </cell>
          <cell r="AH33">
            <v>100</v>
          </cell>
        </row>
        <row r="34">
          <cell r="B34">
            <v>0.62</v>
          </cell>
          <cell r="C34">
            <v>1.23</v>
          </cell>
          <cell r="D34">
            <v>1.85</v>
          </cell>
          <cell r="E34">
            <v>2.4700000000000002</v>
          </cell>
          <cell r="F34">
            <v>3.69</v>
          </cell>
          <cell r="G34">
            <v>5.29</v>
          </cell>
          <cell r="H34">
            <v>7.06</v>
          </cell>
          <cell r="I34">
            <v>9.02</v>
          </cell>
          <cell r="J34">
            <v>11.16</v>
          </cell>
          <cell r="K34">
            <v>13.51</v>
          </cell>
          <cell r="L34">
            <v>16.100000000000001</v>
          </cell>
          <cell r="M34">
            <v>18.96</v>
          </cell>
          <cell r="N34">
            <v>22.11</v>
          </cell>
          <cell r="O34">
            <v>25.58</v>
          </cell>
          <cell r="P34">
            <v>29.36</v>
          </cell>
          <cell r="Q34">
            <v>33.47</v>
          </cell>
          <cell r="R34">
            <v>37.869999999999997</v>
          </cell>
          <cell r="S34">
            <v>42.56</v>
          </cell>
          <cell r="T34">
            <v>47.47</v>
          </cell>
          <cell r="U34">
            <v>52.57</v>
          </cell>
          <cell r="V34">
            <v>57.77</v>
          </cell>
          <cell r="W34">
            <v>63.01</v>
          </cell>
          <cell r="X34">
            <v>68.19</v>
          </cell>
          <cell r="Y34">
            <v>73.22</v>
          </cell>
          <cell r="Z34">
            <v>78.010000000000005</v>
          </cell>
          <cell r="AA34">
            <v>82.46</v>
          </cell>
          <cell r="AB34">
            <v>86.47</v>
          </cell>
          <cell r="AC34">
            <v>89.98</v>
          </cell>
          <cell r="AD34">
            <v>92.92</v>
          </cell>
          <cell r="AE34">
            <v>95.26</v>
          </cell>
          <cell r="AF34">
            <v>96.98</v>
          </cell>
          <cell r="AG34">
            <v>98.03</v>
          </cell>
          <cell r="AH34">
            <v>99.02</v>
          </cell>
          <cell r="AI34">
            <v>100</v>
          </cell>
        </row>
        <row r="35">
          <cell r="B35">
            <v>0.6</v>
          </cell>
          <cell r="C35">
            <v>1.2</v>
          </cell>
          <cell r="D35">
            <v>1.8</v>
          </cell>
          <cell r="E35">
            <v>2.4</v>
          </cell>
          <cell r="F35">
            <v>3.48</v>
          </cell>
          <cell r="G35">
            <v>5</v>
          </cell>
          <cell r="H35">
            <v>6.69</v>
          </cell>
          <cell r="I35">
            <v>8.5500000000000007</v>
          </cell>
          <cell r="J35">
            <v>10.59</v>
          </cell>
          <cell r="K35">
            <v>12.81</v>
          </cell>
          <cell r="L35">
            <v>15.26</v>
          </cell>
          <cell r="M35">
            <v>17.95</v>
          </cell>
          <cell r="N35">
            <v>20.91</v>
          </cell>
          <cell r="O35">
            <v>24.15</v>
          </cell>
          <cell r="P35">
            <v>27.7</v>
          </cell>
          <cell r="Q35">
            <v>31.55</v>
          </cell>
          <cell r="R35">
            <v>35.700000000000003</v>
          </cell>
          <cell r="S35">
            <v>40.119999999999997</v>
          </cell>
          <cell r="T35">
            <v>44.78</v>
          </cell>
          <cell r="U35">
            <v>49.64</v>
          </cell>
          <cell r="V35">
            <v>54.64</v>
          </cell>
          <cell r="W35">
            <v>59.72</v>
          </cell>
          <cell r="X35">
            <v>64.8</v>
          </cell>
          <cell r="Y35">
            <v>69.790000000000006</v>
          </cell>
          <cell r="Z35">
            <v>74.62</v>
          </cell>
          <cell r="AA35">
            <v>79.19</v>
          </cell>
          <cell r="AB35">
            <v>83.41</v>
          </cell>
          <cell r="AC35">
            <v>87.22</v>
          </cell>
          <cell r="AD35">
            <v>90.53</v>
          </cell>
          <cell r="AE35">
            <v>93.3</v>
          </cell>
          <cell r="AF35">
            <v>95.49</v>
          </cell>
          <cell r="AG35">
            <v>97.1</v>
          </cell>
          <cell r="AH35">
            <v>98.09</v>
          </cell>
          <cell r="AI35">
            <v>99.04</v>
          </cell>
          <cell r="AJ35">
            <v>100</v>
          </cell>
        </row>
        <row r="36">
          <cell r="B36">
            <v>0.57999999999999996</v>
          </cell>
          <cell r="C36">
            <v>1.17</v>
          </cell>
          <cell r="D36">
            <v>1.75</v>
          </cell>
          <cell r="E36">
            <v>2.33</v>
          </cell>
          <cell r="F36">
            <v>3.28</v>
          </cell>
          <cell r="G36">
            <v>4.7300000000000004</v>
          </cell>
          <cell r="H36">
            <v>6.35</v>
          </cell>
          <cell r="I36">
            <v>8.1300000000000008</v>
          </cell>
          <cell r="J36">
            <v>10.06</v>
          </cell>
          <cell r="K36">
            <v>12.17</v>
          </cell>
          <cell r="L36">
            <v>14.49</v>
          </cell>
          <cell r="M36">
            <v>17.02</v>
          </cell>
          <cell r="N36">
            <v>19.809999999999999</v>
          </cell>
          <cell r="O36">
            <v>22.86</v>
          </cell>
          <cell r="P36">
            <v>26.19</v>
          </cell>
          <cell r="Q36">
            <v>29.8</v>
          </cell>
          <cell r="R36">
            <v>33.700000000000003</v>
          </cell>
          <cell r="S36">
            <v>37.869999999999997</v>
          </cell>
          <cell r="T36">
            <v>42.29</v>
          </cell>
          <cell r="U36">
            <v>46.92</v>
          </cell>
          <cell r="V36">
            <v>51.71</v>
          </cell>
          <cell r="W36">
            <v>56.61</v>
          </cell>
          <cell r="X36">
            <v>61.56</v>
          </cell>
          <cell r="Y36">
            <v>66.180000000000007</v>
          </cell>
          <cell r="Z36">
            <v>71.08</v>
          </cell>
          <cell r="AA36">
            <v>75.92</v>
          </cell>
          <cell r="AB36">
            <v>80.28</v>
          </cell>
          <cell r="AC36">
            <v>84.3</v>
          </cell>
          <cell r="AD36">
            <v>87.9</v>
          </cell>
          <cell r="AE36">
            <v>91.03</v>
          </cell>
          <cell r="AF36">
            <v>93.64</v>
          </cell>
          <cell r="AG36">
            <v>95.7</v>
          </cell>
          <cell r="AH36">
            <v>97.21</v>
          </cell>
          <cell r="AI36">
            <v>98.14</v>
          </cell>
          <cell r="AJ36">
            <v>99.07</v>
          </cell>
          <cell r="AK36">
            <v>100</v>
          </cell>
        </row>
        <row r="37">
          <cell r="B37">
            <v>0.56999999999999995</v>
          </cell>
          <cell r="C37">
            <v>1.1299999999999999</v>
          </cell>
          <cell r="D37">
            <v>1.7</v>
          </cell>
          <cell r="E37">
            <v>2.27</v>
          </cell>
          <cell r="F37">
            <v>3.1</v>
          </cell>
          <cell r="G37">
            <v>4.49</v>
          </cell>
          <cell r="H37">
            <v>6.03</v>
          </cell>
          <cell r="I37">
            <v>7.73</v>
          </cell>
          <cell r="J37">
            <v>9.57</v>
          </cell>
          <cell r="K37">
            <v>11.58</v>
          </cell>
          <cell r="L37">
            <v>13.78</v>
          </cell>
          <cell r="M37">
            <v>16.18</v>
          </cell>
          <cell r="N37">
            <v>18.8</v>
          </cell>
          <cell r="O37">
            <v>21.67</v>
          </cell>
          <cell r="P37">
            <v>24.8</v>
          </cell>
          <cell r="Q37">
            <v>28.2</v>
          </cell>
          <cell r="R37">
            <v>31.88</v>
          </cell>
          <cell r="S37">
            <v>35.81</v>
          </cell>
          <cell r="T37">
            <v>39.99</v>
          </cell>
          <cell r="U37">
            <v>44.39</v>
          </cell>
          <cell r="V37">
            <v>48.97</v>
          </cell>
          <cell r="W37">
            <v>53.69</v>
          </cell>
          <cell r="X37">
            <v>58.48</v>
          </cell>
          <cell r="Y37">
            <v>63.23</v>
          </cell>
          <cell r="Z37">
            <v>68.05</v>
          </cell>
          <cell r="AA37">
            <v>72.69</v>
          </cell>
          <cell r="AB37">
            <v>77.13</v>
          </cell>
          <cell r="AC37">
            <v>81.290000000000006</v>
          </cell>
          <cell r="AD37">
            <v>85.11</v>
          </cell>
          <cell r="AE37">
            <v>88.53</v>
          </cell>
          <cell r="AF37">
            <v>91.49</v>
          </cell>
          <cell r="AG37">
            <v>93.95</v>
          </cell>
          <cell r="AH37">
            <v>95.89</v>
          </cell>
          <cell r="AI37">
            <v>97.29</v>
          </cell>
          <cell r="AJ37">
            <v>98.19</v>
          </cell>
          <cell r="AK37">
            <v>99.1</v>
          </cell>
          <cell r="AL37">
            <v>100</v>
          </cell>
        </row>
        <row r="38">
          <cell r="B38">
            <v>0.55000000000000004</v>
          </cell>
          <cell r="C38">
            <v>1.1000000000000001</v>
          </cell>
          <cell r="D38">
            <v>1.66</v>
          </cell>
          <cell r="E38">
            <v>2.21</v>
          </cell>
          <cell r="F38">
            <v>2.93</v>
          </cell>
          <cell r="G38">
            <v>4.26</v>
          </cell>
          <cell r="H38">
            <v>5.74</v>
          </cell>
          <cell r="I38">
            <v>7.36</v>
          </cell>
          <cell r="J38">
            <v>9.1199999999999992</v>
          </cell>
          <cell r="K38">
            <v>11.04</v>
          </cell>
          <cell r="L38">
            <v>13.12</v>
          </cell>
          <cell r="M38">
            <v>15.39</v>
          </cell>
          <cell r="N38">
            <v>17.88</v>
          </cell>
          <cell r="O38">
            <v>20.58</v>
          </cell>
          <cell r="P38">
            <v>23.53</v>
          </cell>
          <cell r="Q38">
            <v>26.74</v>
          </cell>
          <cell r="R38">
            <v>30.2</v>
          </cell>
          <cell r="S38">
            <v>33.92</v>
          </cell>
          <cell r="T38">
            <v>37.869999999999997</v>
          </cell>
          <cell r="U38">
            <v>42.05</v>
          </cell>
          <cell r="V38">
            <v>46.42</v>
          </cell>
          <cell r="W38">
            <v>50.94</v>
          </cell>
          <cell r="X38">
            <v>55.57</v>
          </cell>
          <cell r="Y38">
            <v>60.26</v>
          </cell>
          <cell r="Z38">
            <v>64.930000000000007</v>
          </cell>
          <cell r="AA38">
            <v>69.53</v>
          </cell>
          <cell r="AB38">
            <v>74</v>
          </cell>
          <cell r="AC38">
            <v>78.25</v>
          </cell>
          <cell r="AD38">
            <v>82.23</v>
          </cell>
          <cell r="AE38">
            <v>85.87</v>
          </cell>
          <cell r="AF38">
            <v>89.11</v>
          </cell>
          <cell r="AG38">
            <v>91.91</v>
          </cell>
          <cell r="AH38">
            <v>94.23</v>
          </cell>
          <cell r="AI38">
            <v>96.06</v>
          </cell>
          <cell r="AJ38">
            <v>97.36</v>
          </cell>
          <cell r="AK38">
            <v>98.24</v>
          </cell>
          <cell r="AL38">
            <v>99.12</v>
          </cell>
          <cell r="AM38">
            <v>100</v>
          </cell>
        </row>
        <row r="39">
          <cell r="B39">
            <v>0.54</v>
          </cell>
          <cell r="C39">
            <v>1.08</v>
          </cell>
          <cell r="D39">
            <v>1.61</v>
          </cell>
          <cell r="E39">
            <v>2.15</v>
          </cell>
          <cell r="F39">
            <v>2.77</v>
          </cell>
          <cell r="G39">
            <v>4.04</v>
          </cell>
          <cell r="H39">
            <v>5.46</v>
          </cell>
          <cell r="I39">
            <v>7.02</v>
          </cell>
          <cell r="J39">
            <v>8.6999999999999993</v>
          </cell>
          <cell r="K39">
            <v>10.53</v>
          </cell>
          <cell r="L39">
            <v>12.52</v>
          </cell>
          <cell r="M39">
            <v>14.67</v>
          </cell>
          <cell r="N39">
            <v>17.02</v>
          </cell>
          <cell r="O39">
            <v>19.579999999999998</v>
          </cell>
          <cell r="P39">
            <v>22.37</v>
          </cell>
          <cell r="Q39">
            <v>25.39</v>
          </cell>
          <cell r="R39">
            <v>28.66</v>
          </cell>
          <cell r="S39">
            <v>32.17</v>
          </cell>
          <cell r="T39">
            <v>35.92</v>
          </cell>
          <cell r="U39">
            <v>39.880000000000003</v>
          </cell>
          <cell r="V39">
            <v>44.05</v>
          </cell>
          <cell r="W39">
            <v>48.38</v>
          </cell>
          <cell r="X39">
            <v>52.83</v>
          </cell>
          <cell r="Y39">
            <v>57.37</v>
          </cell>
          <cell r="Z39">
            <v>61.94</v>
          </cell>
          <cell r="AA39">
            <v>66.48</v>
          </cell>
          <cell r="AB39">
            <v>70.92</v>
          </cell>
          <cell r="AC39">
            <v>75.22</v>
          </cell>
          <cell r="AD39">
            <v>79.3</v>
          </cell>
          <cell r="AE39">
            <v>83.1</v>
          </cell>
          <cell r="AF39">
            <v>86.57</v>
          </cell>
          <cell r="AG39">
            <v>89.65</v>
          </cell>
          <cell r="AH39">
            <v>92.3</v>
          </cell>
          <cell r="AI39">
            <v>94.49</v>
          </cell>
          <cell r="AJ39">
            <v>96.22</v>
          </cell>
          <cell r="AK39">
            <v>97.43</v>
          </cell>
          <cell r="AL39">
            <v>98.29</v>
          </cell>
          <cell r="AM39">
            <v>99.14</v>
          </cell>
          <cell r="AN39">
            <v>100</v>
          </cell>
        </row>
        <row r="40">
          <cell r="B40">
            <v>0.52</v>
          </cell>
          <cell r="C40">
            <v>1.05</v>
          </cell>
          <cell r="D40">
            <v>1.57</v>
          </cell>
          <cell r="E40">
            <v>2.1</v>
          </cell>
          <cell r="F40">
            <v>2.62</v>
          </cell>
          <cell r="G40">
            <v>3.84</v>
          </cell>
          <cell r="H40">
            <v>5.2</v>
          </cell>
          <cell r="I40">
            <v>6.69</v>
          </cell>
          <cell r="J40">
            <v>8.31</v>
          </cell>
          <cell r="K40">
            <v>10.06</v>
          </cell>
          <cell r="L40">
            <v>11.95</v>
          </cell>
          <cell r="M40">
            <v>14.01</v>
          </cell>
          <cell r="N40">
            <v>16.239999999999998</v>
          </cell>
          <cell r="O40">
            <v>18.66</v>
          </cell>
          <cell r="P40">
            <v>21.3</v>
          </cell>
          <cell r="Q40">
            <v>24.15</v>
          </cell>
          <cell r="R40">
            <v>27.24</v>
          </cell>
          <cell r="S40">
            <v>30.56</v>
          </cell>
          <cell r="T40">
            <v>34.11</v>
          </cell>
          <cell r="U40">
            <v>37.869999999999997</v>
          </cell>
          <cell r="V40">
            <v>41.84</v>
          </cell>
          <cell r="W40">
            <v>45.98</v>
          </cell>
          <cell r="X40">
            <v>50.26</v>
          </cell>
          <cell r="Y40">
            <v>54.64</v>
          </cell>
          <cell r="Z40">
            <v>59.08</v>
          </cell>
          <cell r="AA40">
            <v>63.53</v>
          </cell>
          <cell r="AB40">
            <v>67.930000000000007</v>
          </cell>
          <cell r="AC40">
            <v>72.23</v>
          </cell>
          <cell r="AD40">
            <v>76.37</v>
          </cell>
          <cell r="AE40">
            <v>80.28</v>
          </cell>
          <cell r="AF40">
            <v>83.91</v>
          </cell>
          <cell r="AG40">
            <v>87.22</v>
          </cell>
          <cell r="AH40">
            <v>90.14</v>
          </cell>
          <cell r="AI40">
            <v>92.66</v>
          </cell>
          <cell r="AJ40">
            <v>94.74</v>
          </cell>
          <cell r="AK40">
            <v>96.37</v>
          </cell>
          <cell r="AL40">
            <v>97.49</v>
          </cell>
          <cell r="AM40">
            <v>98.33</v>
          </cell>
          <cell r="AN40">
            <v>99.16</v>
          </cell>
          <cell r="AO40">
            <v>100</v>
          </cell>
        </row>
        <row r="41">
          <cell r="B41">
            <v>0.51</v>
          </cell>
          <cell r="C41">
            <v>1.02</v>
          </cell>
          <cell r="D41">
            <v>1.54</v>
          </cell>
          <cell r="E41">
            <v>2.0499999999999998</v>
          </cell>
          <cell r="F41">
            <v>2.56</v>
          </cell>
          <cell r="G41">
            <v>3.65</v>
          </cell>
          <cell r="H41">
            <v>4.96</v>
          </cell>
          <cell r="I41">
            <v>6.39</v>
          </cell>
          <cell r="J41">
            <v>7.95</v>
          </cell>
          <cell r="K41">
            <v>9.6199999999999992</v>
          </cell>
          <cell r="L41">
            <v>11.43</v>
          </cell>
          <cell r="M41">
            <v>13.39</v>
          </cell>
          <cell r="N41">
            <v>15.51</v>
          </cell>
          <cell r="O41">
            <v>17.809999999999999</v>
          </cell>
          <cell r="P41">
            <v>20.309999999999999</v>
          </cell>
          <cell r="Q41">
            <v>23.01</v>
          </cell>
          <cell r="R41">
            <v>25.93</v>
          </cell>
          <cell r="S41">
            <v>29.08</v>
          </cell>
          <cell r="T41">
            <v>32.44</v>
          </cell>
          <cell r="U41">
            <v>36.01</v>
          </cell>
          <cell r="V41">
            <v>39.78</v>
          </cell>
          <cell r="W41">
            <v>43.74</v>
          </cell>
          <cell r="X41">
            <v>47.84</v>
          </cell>
          <cell r="Y41">
            <v>52.07</v>
          </cell>
          <cell r="Z41">
            <v>56.37</v>
          </cell>
          <cell r="AA41">
            <v>60.71</v>
          </cell>
          <cell r="AB41">
            <v>65.040000000000006</v>
          </cell>
          <cell r="AC41">
            <v>69.31</v>
          </cell>
          <cell r="AD41">
            <v>73.459999999999994</v>
          </cell>
          <cell r="AE41">
            <v>77.44</v>
          </cell>
          <cell r="AF41">
            <v>81.19</v>
          </cell>
          <cell r="AG41">
            <v>84.67</v>
          </cell>
          <cell r="AH41">
            <v>87.82</v>
          </cell>
          <cell r="AI41">
            <v>90.6</v>
          </cell>
          <cell r="AJ41">
            <v>92.6</v>
          </cell>
          <cell r="AK41">
            <v>94.96</v>
          </cell>
          <cell r="AL41">
            <v>96.5</v>
          </cell>
          <cell r="AM41">
            <v>97.55</v>
          </cell>
          <cell r="AN41">
            <v>98.37</v>
          </cell>
          <cell r="AO41">
            <v>99.18</v>
          </cell>
          <cell r="AP41">
            <v>100</v>
          </cell>
        </row>
        <row r="42">
          <cell r="B42">
            <v>0.5</v>
          </cell>
          <cell r="C42">
            <v>1</v>
          </cell>
          <cell r="D42">
            <v>1.5</v>
          </cell>
          <cell r="E42">
            <v>2</v>
          </cell>
          <cell r="F42">
            <v>2.5</v>
          </cell>
          <cell r="G42">
            <v>3.48</v>
          </cell>
          <cell r="H42">
            <v>4.7300000000000004</v>
          </cell>
          <cell r="I42">
            <v>5.1100000000000003</v>
          </cell>
          <cell r="J42">
            <v>7.6</v>
          </cell>
          <cell r="K42">
            <v>9.2100000000000009</v>
          </cell>
          <cell r="L42">
            <v>10.94</v>
          </cell>
          <cell r="M42">
            <v>12.81</v>
          </cell>
          <cell r="N42">
            <v>14.84</v>
          </cell>
          <cell r="O42">
            <v>17.02</v>
          </cell>
          <cell r="P42">
            <v>19.39</v>
          </cell>
          <cell r="Q42">
            <v>21.96</v>
          </cell>
          <cell r="R42">
            <v>24.73</v>
          </cell>
          <cell r="S42">
            <v>27.7</v>
          </cell>
          <cell r="T42">
            <v>30.89</v>
          </cell>
          <cell r="U42">
            <v>34.28</v>
          </cell>
          <cell r="V42">
            <v>37.869999999999997</v>
          </cell>
          <cell r="W42">
            <v>41.65</v>
          </cell>
          <cell r="X42">
            <v>45.58</v>
          </cell>
          <cell r="Y42">
            <v>49.64</v>
          </cell>
          <cell r="Z42">
            <v>53.8</v>
          </cell>
          <cell r="AA42">
            <v>58.02</v>
          </cell>
          <cell r="AB42">
            <v>62.26</v>
          </cell>
          <cell r="AC42">
            <v>66.48</v>
          </cell>
          <cell r="AD42">
            <v>70.61</v>
          </cell>
          <cell r="AE42">
            <v>74.62</v>
          </cell>
          <cell r="AF42">
            <v>78.45</v>
          </cell>
          <cell r="AG42">
            <v>82.05</v>
          </cell>
          <cell r="AH42">
            <v>85.37</v>
          </cell>
          <cell r="AI42">
            <v>88.38</v>
          </cell>
          <cell r="AJ42">
            <v>91.03</v>
          </cell>
          <cell r="AK42">
            <v>93.3</v>
          </cell>
          <cell r="AL42">
            <v>95.16</v>
          </cell>
          <cell r="AM42">
            <v>96.63</v>
          </cell>
          <cell r="AN42">
            <v>97.61</v>
          </cell>
          <cell r="AO42">
            <v>98.41</v>
          </cell>
          <cell r="AP42">
            <v>99.2</v>
          </cell>
          <cell r="AQ42">
            <v>100</v>
          </cell>
        </row>
        <row r="43">
          <cell r="B43">
            <v>0.49</v>
          </cell>
          <cell r="C43">
            <v>0.98</v>
          </cell>
          <cell r="D43">
            <v>1.46</v>
          </cell>
          <cell r="E43">
            <v>1.95</v>
          </cell>
          <cell r="F43">
            <v>2.44</v>
          </cell>
          <cell r="G43">
            <v>3.31</v>
          </cell>
          <cell r="H43">
            <v>4.5199999999999996</v>
          </cell>
          <cell r="I43">
            <v>5.85</v>
          </cell>
          <cell r="J43">
            <v>7.28</v>
          </cell>
          <cell r="K43">
            <v>8.83</v>
          </cell>
          <cell r="L43">
            <v>10.49</v>
          </cell>
          <cell r="M43">
            <v>12.28</v>
          </cell>
          <cell r="N43">
            <v>14.21</v>
          </cell>
          <cell r="O43">
            <v>16.29</v>
          </cell>
          <cell r="P43">
            <v>18.55</v>
          </cell>
          <cell r="Q43">
            <v>20.98</v>
          </cell>
          <cell r="R43">
            <v>23.61</v>
          </cell>
          <cell r="S43">
            <v>26.43</v>
          </cell>
          <cell r="T43">
            <v>29.46</v>
          </cell>
          <cell r="U43">
            <v>32.68</v>
          </cell>
          <cell r="V43">
            <v>36.1</v>
          </cell>
          <cell r="W43">
            <v>39.69</v>
          </cell>
          <cell r="X43">
            <v>43.46</v>
          </cell>
          <cell r="Y43">
            <v>47.36</v>
          </cell>
          <cell r="Z43">
            <v>51.37</v>
          </cell>
          <cell r="AA43">
            <v>55.46</v>
          </cell>
          <cell r="AB43">
            <v>59.6</v>
          </cell>
          <cell r="AC43">
            <v>63.74</v>
          </cell>
          <cell r="AD43">
            <v>67.83</v>
          </cell>
          <cell r="AE43">
            <v>71.84</v>
          </cell>
          <cell r="AF43">
            <v>75.709999999999994</v>
          </cell>
          <cell r="AG43">
            <v>79.39</v>
          </cell>
          <cell r="AH43">
            <v>82.85</v>
          </cell>
          <cell r="AI43">
            <v>86.03</v>
          </cell>
          <cell r="AJ43">
            <v>88.9</v>
          </cell>
          <cell r="AK43">
            <v>91.42</v>
          </cell>
          <cell r="AL43">
            <v>93.58</v>
          </cell>
          <cell r="AM43">
            <v>95.36</v>
          </cell>
          <cell r="AN43">
            <v>96.75</v>
          </cell>
          <cell r="AO43">
            <v>97.67</v>
          </cell>
          <cell r="AP43">
            <v>98.45</v>
          </cell>
          <cell r="AQ43">
            <v>99.22</v>
          </cell>
          <cell r="AR43">
            <v>100</v>
          </cell>
        </row>
        <row r="44">
          <cell r="B44">
            <v>0.48</v>
          </cell>
          <cell r="C44">
            <v>0.95</v>
          </cell>
          <cell r="D44">
            <v>1.43</v>
          </cell>
          <cell r="E44">
            <v>1.91</v>
          </cell>
          <cell r="F44">
            <v>2.38</v>
          </cell>
          <cell r="G44">
            <v>3.16</v>
          </cell>
          <cell r="H44">
            <v>4.32</v>
          </cell>
          <cell r="I44">
            <v>5.6</v>
          </cell>
          <cell r="J44">
            <v>6.98</v>
          </cell>
          <cell r="K44">
            <v>8.4700000000000006</v>
          </cell>
          <cell r="L44">
            <v>10.06</v>
          </cell>
          <cell r="M44">
            <v>11.78</v>
          </cell>
          <cell r="N44">
            <v>13.62</v>
          </cell>
          <cell r="O44">
            <v>15.61</v>
          </cell>
          <cell r="P44">
            <v>17.760000000000002</v>
          </cell>
          <cell r="Q44">
            <v>20.07</v>
          </cell>
          <cell r="R44">
            <v>22.57</v>
          </cell>
          <cell r="S44">
            <v>25.25</v>
          </cell>
          <cell r="T44">
            <v>28.12</v>
          </cell>
          <cell r="U44">
            <v>31.19</v>
          </cell>
          <cell r="V44">
            <v>34.44</v>
          </cell>
          <cell r="W44">
            <v>37.869999999999997</v>
          </cell>
          <cell r="X44">
            <v>41.47</v>
          </cell>
          <cell r="Y44">
            <v>45.21</v>
          </cell>
          <cell r="Z44">
            <v>49.08</v>
          </cell>
          <cell r="AA44">
            <v>53.04</v>
          </cell>
          <cell r="AB44">
            <v>57.06</v>
          </cell>
          <cell r="AC44">
            <v>61.11</v>
          </cell>
          <cell r="AD44">
            <v>65.14</v>
          </cell>
          <cell r="AE44">
            <v>69.12</v>
          </cell>
          <cell r="AF44">
            <v>73</v>
          </cell>
          <cell r="AG44">
            <v>76.73</v>
          </cell>
          <cell r="AH44">
            <v>80.28</v>
          </cell>
          <cell r="AI44">
            <v>83.6</v>
          </cell>
          <cell r="AJ44">
            <v>86.64</v>
          </cell>
          <cell r="AK44">
            <v>89.38</v>
          </cell>
          <cell r="AL44">
            <v>91.79</v>
          </cell>
          <cell r="AM44">
            <v>93.85</v>
          </cell>
          <cell r="AN44">
            <v>95.53</v>
          </cell>
          <cell r="AO44">
            <v>96.85</v>
          </cell>
          <cell r="AP44">
            <v>97.72</v>
          </cell>
          <cell r="AQ44">
            <v>98.43</v>
          </cell>
          <cell r="AR44">
            <v>99.24</v>
          </cell>
          <cell r="AS44">
            <v>100</v>
          </cell>
        </row>
        <row r="45">
          <cell r="B45">
            <v>0.47</v>
          </cell>
          <cell r="C45">
            <v>0.93</v>
          </cell>
          <cell r="D45">
            <v>1.4</v>
          </cell>
          <cell r="E45">
            <v>1.87</v>
          </cell>
          <cell r="F45">
            <v>2.33</v>
          </cell>
          <cell r="G45">
            <v>3.01</v>
          </cell>
          <cell r="H45">
            <v>4.13</v>
          </cell>
          <cell r="I45">
            <v>5.36</v>
          </cell>
          <cell r="J45">
            <v>6.69</v>
          </cell>
          <cell r="K45">
            <v>8.1300000000000008</v>
          </cell>
          <cell r="L45">
            <v>9.66</v>
          </cell>
          <cell r="M45">
            <v>11.31</v>
          </cell>
          <cell r="N45">
            <v>13.07</v>
          </cell>
          <cell r="O45">
            <v>14.98</v>
          </cell>
          <cell r="P45">
            <v>17.02</v>
          </cell>
          <cell r="Q45">
            <v>19.23</v>
          </cell>
          <cell r="R45">
            <v>21.6</v>
          </cell>
          <cell r="S45">
            <v>24.15</v>
          </cell>
          <cell r="T45">
            <v>26.39</v>
          </cell>
          <cell r="U45">
            <v>29.8</v>
          </cell>
          <cell r="V45">
            <v>32.9</v>
          </cell>
          <cell r="W45">
            <v>36.17</v>
          </cell>
          <cell r="X45">
            <v>39.61</v>
          </cell>
          <cell r="Y45">
            <v>43.2</v>
          </cell>
          <cell r="Z45">
            <v>46.92</v>
          </cell>
          <cell r="AA45">
            <v>50.74</v>
          </cell>
          <cell r="AB45">
            <v>54.64</v>
          </cell>
          <cell r="AC45">
            <v>58.59</v>
          </cell>
          <cell r="AD45">
            <v>62.55</v>
          </cell>
          <cell r="AE45">
            <v>66.48</v>
          </cell>
          <cell r="AF45">
            <v>70.34</v>
          </cell>
          <cell r="AG45">
            <v>74.09</v>
          </cell>
          <cell r="AH45">
            <v>77.7</v>
          </cell>
          <cell r="AI45">
            <v>81.11</v>
          </cell>
          <cell r="AJ45">
            <v>84.3</v>
          </cell>
          <cell r="AK45">
            <v>87.022000000000006</v>
          </cell>
          <cell r="AL45">
            <v>89.84</v>
          </cell>
          <cell r="AM45">
            <v>92.14</v>
          </cell>
          <cell r="AN45">
            <v>94.09</v>
          </cell>
          <cell r="AO45">
            <v>95.7</v>
          </cell>
          <cell r="AP45">
            <v>96.95</v>
          </cell>
          <cell r="AQ45">
            <v>97.77</v>
          </cell>
          <cell r="AR45">
            <v>98.51</v>
          </cell>
          <cell r="AS45">
            <v>99.26</v>
          </cell>
          <cell r="AT45">
            <v>100</v>
          </cell>
        </row>
        <row r="46">
          <cell r="B46">
            <v>0.46</v>
          </cell>
          <cell r="C46">
            <v>0.91</v>
          </cell>
          <cell r="D46">
            <v>1.37</v>
          </cell>
          <cell r="E46">
            <v>1.82</v>
          </cell>
          <cell r="F46">
            <v>2.2799999999999998</v>
          </cell>
          <cell r="G46">
            <v>2.87</v>
          </cell>
          <cell r="H46">
            <v>3.95</v>
          </cell>
          <cell r="I46">
            <v>5.14</v>
          </cell>
          <cell r="J46">
            <v>6.43</v>
          </cell>
          <cell r="K46">
            <v>7.81</v>
          </cell>
          <cell r="L46">
            <v>9.2799999999999994</v>
          </cell>
          <cell r="M46">
            <v>10.87</v>
          </cell>
          <cell r="N46">
            <v>12.56</v>
          </cell>
          <cell r="O46">
            <v>14.38</v>
          </cell>
          <cell r="P46">
            <v>16.34</v>
          </cell>
          <cell r="Q46">
            <v>18.440000000000001</v>
          </cell>
          <cell r="R46">
            <v>20.71</v>
          </cell>
          <cell r="S46">
            <v>23.14</v>
          </cell>
          <cell r="T46">
            <v>25.74</v>
          </cell>
          <cell r="U46">
            <v>28.51</v>
          </cell>
          <cell r="V46">
            <v>31.47</v>
          </cell>
          <cell r="W46">
            <v>34.590000000000003</v>
          </cell>
          <cell r="X46">
            <v>37.869999999999997</v>
          </cell>
          <cell r="Y46">
            <v>41.31</v>
          </cell>
          <cell r="Z46">
            <v>44.88</v>
          </cell>
          <cell r="AA46">
            <v>48.57</v>
          </cell>
          <cell r="AB46">
            <v>52.34</v>
          </cell>
          <cell r="AC46">
            <v>56.18</v>
          </cell>
          <cell r="AD46">
            <v>60.05</v>
          </cell>
          <cell r="AE46">
            <v>63.92</v>
          </cell>
          <cell r="AF46">
            <v>67.739999999999995</v>
          </cell>
          <cell r="AG46">
            <v>71.5</v>
          </cell>
          <cell r="AH46">
            <v>75.13</v>
          </cell>
          <cell r="AI46">
            <v>78.61</v>
          </cell>
          <cell r="AJ46">
            <v>81.900000000000006</v>
          </cell>
          <cell r="AK46">
            <v>84.6</v>
          </cell>
          <cell r="AL46">
            <v>87.75</v>
          </cell>
          <cell r="AM46">
            <v>90.26</v>
          </cell>
          <cell r="AN46">
            <v>92.46</v>
          </cell>
          <cell r="AO46">
            <v>94.32</v>
          </cell>
          <cell r="AP46">
            <v>95.85</v>
          </cell>
          <cell r="AQ46">
            <v>97.05</v>
          </cell>
          <cell r="AR46">
            <v>97.82</v>
          </cell>
          <cell r="AS46">
            <v>98.55</v>
          </cell>
          <cell r="AT46">
            <v>99.27</v>
          </cell>
          <cell r="AU46">
            <v>100</v>
          </cell>
        </row>
        <row r="47">
          <cell r="B47">
            <v>0.45</v>
          </cell>
          <cell r="C47">
            <v>0.89</v>
          </cell>
          <cell r="D47">
            <v>1.34</v>
          </cell>
          <cell r="E47">
            <v>1.79</v>
          </cell>
          <cell r="F47">
            <v>2.23</v>
          </cell>
          <cell r="G47">
            <v>2.74</v>
          </cell>
          <cell r="H47">
            <v>3.79</v>
          </cell>
          <cell r="I47">
            <v>4.93</v>
          </cell>
          <cell r="J47">
            <v>6.17</v>
          </cell>
          <cell r="K47">
            <v>7.5</v>
          </cell>
          <cell r="L47">
            <v>8.93</v>
          </cell>
          <cell r="M47">
            <v>10.45</v>
          </cell>
          <cell r="N47">
            <v>12.18</v>
          </cell>
          <cell r="O47">
            <v>13.83</v>
          </cell>
          <cell r="P47">
            <v>15.7</v>
          </cell>
          <cell r="Q47">
            <v>17.71</v>
          </cell>
          <cell r="R47">
            <v>19.87</v>
          </cell>
          <cell r="S47">
            <v>22.18</v>
          </cell>
          <cell r="T47">
            <v>24.66</v>
          </cell>
          <cell r="U47">
            <v>27.31</v>
          </cell>
          <cell r="V47">
            <v>30.12</v>
          </cell>
          <cell r="W47">
            <v>33.11</v>
          </cell>
          <cell r="X47">
            <v>36.25</v>
          </cell>
          <cell r="Y47">
            <v>39.54</v>
          </cell>
          <cell r="Z47">
            <v>42.97</v>
          </cell>
          <cell r="AA47">
            <v>46.52</v>
          </cell>
          <cell r="AB47">
            <v>50.17</v>
          </cell>
          <cell r="AC47">
            <v>53.896000000000001</v>
          </cell>
          <cell r="AD47">
            <v>57.66</v>
          </cell>
          <cell r="AE47">
            <v>61.45</v>
          </cell>
          <cell r="AF47">
            <v>65.23</v>
          </cell>
          <cell r="AG47">
            <v>68.95</v>
          </cell>
          <cell r="AH47">
            <v>72.59</v>
          </cell>
          <cell r="AI47">
            <v>76.11</v>
          </cell>
          <cell r="AJ47">
            <v>79.47</v>
          </cell>
          <cell r="AK47">
            <v>82.64</v>
          </cell>
          <cell r="AL47">
            <v>85.57</v>
          </cell>
          <cell r="AM47">
            <v>88.26</v>
          </cell>
          <cell r="AN47">
            <v>90.66</v>
          </cell>
          <cell r="AO47">
            <v>92.75</v>
          </cell>
          <cell r="AP47">
            <v>94.54</v>
          </cell>
          <cell r="AQ47">
            <v>95.99</v>
          </cell>
          <cell r="AR47">
            <v>97.13</v>
          </cell>
          <cell r="AS47">
            <v>97.87</v>
          </cell>
          <cell r="AT47">
            <v>98.58</v>
          </cell>
          <cell r="AU47">
            <v>99.29</v>
          </cell>
          <cell r="AV47">
            <v>100</v>
          </cell>
        </row>
        <row r="48">
          <cell r="B48">
            <v>0.44</v>
          </cell>
          <cell r="C48">
            <v>0.87</v>
          </cell>
          <cell r="D48">
            <v>1.31</v>
          </cell>
          <cell r="E48">
            <v>1.75</v>
          </cell>
          <cell r="F48">
            <v>2.19</v>
          </cell>
          <cell r="G48">
            <v>2.62</v>
          </cell>
          <cell r="H48">
            <v>3.63</v>
          </cell>
          <cell r="I48">
            <v>4.7300000000000004</v>
          </cell>
          <cell r="J48">
            <v>5.93</v>
          </cell>
          <cell r="K48">
            <v>7.22</v>
          </cell>
          <cell r="L48">
            <v>8.59</v>
          </cell>
          <cell r="M48">
            <v>10.06</v>
          </cell>
          <cell r="N48">
            <v>11.63</v>
          </cell>
          <cell r="O48">
            <v>13.3</v>
          </cell>
          <cell r="P48">
            <v>15.1</v>
          </cell>
          <cell r="Q48">
            <v>17.02</v>
          </cell>
          <cell r="R48">
            <v>19.079999999999998</v>
          </cell>
          <cell r="S48">
            <v>21.3</v>
          </cell>
          <cell r="T48">
            <v>23.66</v>
          </cell>
          <cell r="U48">
            <v>26.19</v>
          </cell>
          <cell r="V48">
            <v>28.87</v>
          </cell>
          <cell r="W48">
            <v>31.72</v>
          </cell>
          <cell r="X48">
            <v>34.72</v>
          </cell>
          <cell r="Y48">
            <v>37.869999999999997</v>
          </cell>
          <cell r="Z48">
            <v>41.16</v>
          </cell>
          <cell r="AA48">
            <v>44.58</v>
          </cell>
          <cell r="AB48">
            <v>48.1</v>
          </cell>
          <cell r="AC48">
            <v>51.71</v>
          </cell>
          <cell r="AD48">
            <v>55.38</v>
          </cell>
          <cell r="AE48">
            <v>59.08</v>
          </cell>
          <cell r="AF48">
            <v>62.79</v>
          </cell>
          <cell r="AG48">
            <v>66.48</v>
          </cell>
          <cell r="AH48">
            <v>70.099999999999994</v>
          </cell>
          <cell r="AI48">
            <v>73.63</v>
          </cell>
          <cell r="AJ48">
            <v>77.040000000000006</v>
          </cell>
          <cell r="AK48">
            <v>80.28</v>
          </cell>
          <cell r="AL48">
            <v>83.33</v>
          </cell>
          <cell r="AM48">
            <v>86.16</v>
          </cell>
          <cell r="AN48">
            <v>88.73</v>
          </cell>
          <cell r="AO48">
            <v>91.03</v>
          </cell>
          <cell r="AP48">
            <v>93.03</v>
          </cell>
          <cell r="AQ48">
            <v>94.74</v>
          </cell>
          <cell r="AR48">
            <v>96.13</v>
          </cell>
          <cell r="AS48">
            <v>97.21</v>
          </cell>
          <cell r="AT48">
            <v>97.91</v>
          </cell>
          <cell r="AU48">
            <v>98.61</v>
          </cell>
          <cell r="AV48">
            <v>99.3</v>
          </cell>
          <cell r="AW48">
            <v>100</v>
          </cell>
        </row>
        <row r="53">
          <cell r="B53">
            <v>0.1</v>
          </cell>
          <cell r="C53">
            <v>0.2</v>
          </cell>
          <cell r="D53">
            <v>0.3</v>
          </cell>
          <cell r="E53">
            <v>0.4</v>
          </cell>
          <cell r="F53">
            <v>0.5</v>
          </cell>
          <cell r="G53">
            <v>0.6</v>
          </cell>
          <cell r="H53">
            <v>0.7</v>
          </cell>
          <cell r="I53">
            <v>0.8</v>
          </cell>
          <cell r="J53">
            <v>1</v>
          </cell>
          <cell r="K53">
            <v>1.2</v>
          </cell>
          <cell r="L53">
            <v>1.4</v>
          </cell>
          <cell r="M53">
            <v>1.7</v>
          </cell>
          <cell r="N53">
            <v>2.1</v>
          </cell>
          <cell r="O53">
            <v>2.6</v>
          </cell>
          <cell r="P53">
            <v>3.6</v>
          </cell>
          <cell r="Q53">
            <v>4.8</v>
          </cell>
          <cell r="R53">
            <v>6.4</v>
          </cell>
          <cell r="S53">
            <v>8.1999999999999993</v>
          </cell>
          <cell r="T53">
            <v>10.199999999999999</v>
          </cell>
          <cell r="U53">
            <v>12.4</v>
          </cell>
          <cell r="V53">
            <v>14.8</v>
          </cell>
          <cell r="W53">
            <v>17.399999999999999</v>
          </cell>
          <cell r="X53">
            <v>20.2</v>
          </cell>
          <cell r="Y53">
            <v>23.2</v>
          </cell>
          <cell r="Z53">
            <v>26.4</v>
          </cell>
          <cell r="AA53">
            <v>30.2</v>
          </cell>
          <cell r="AB53">
            <v>34.200000000000003</v>
          </cell>
          <cell r="AC53">
            <v>38.4</v>
          </cell>
          <cell r="AD53">
            <v>42.9</v>
          </cell>
          <cell r="AE53">
            <v>47.7</v>
          </cell>
          <cell r="AF53">
            <v>52.7</v>
          </cell>
          <cell r="AG53">
            <v>57.7</v>
          </cell>
          <cell r="AH53">
            <v>62.7</v>
          </cell>
          <cell r="AI53">
            <v>67.900000000000006</v>
          </cell>
          <cell r="AJ53">
            <v>72.5</v>
          </cell>
          <cell r="AK53">
            <v>76.5</v>
          </cell>
          <cell r="AL53">
            <v>79.7</v>
          </cell>
          <cell r="AM53">
            <v>82.9</v>
          </cell>
          <cell r="AN53">
            <v>85.7</v>
          </cell>
          <cell r="AO53">
            <v>87.9</v>
          </cell>
          <cell r="AP53">
            <v>90.1</v>
          </cell>
          <cell r="AQ53">
            <v>91.9</v>
          </cell>
          <cell r="AR53">
            <v>93.7</v>
          </cell>
          <cell r="AS53">
            <v>94.7</v>
          </cell>
          <cell r="AT53">
            <v>95.7</v>
          </cell>
          <cell r="AU53">
            <v>96.7</v>
          </cell>
          <cell r="AV53">
            <v>97.6</v>
          </cell>
          <cell r="AW53">
            <v>98.4</v>
          </cell>
          <cell r="AX53">
            <v>99.1</v>
          </cell>
          <cell r="AY53">
            <v>99.6</v>
          </cell>
          <cell r="AZ53">
            <v>99.8</v>
          </cell>
          <cell r="BA53">
            <v>99.9</v>
          </cell>
          <cell r="BB53">
            <v>100</v>
          </cell>
        </row>
      </sheetData>
      <sheetData sheetId="4"/>
      <sheetData sheetId="5">
        <row r="3">
          <cell r="BE3">
            <v>1.5</v>
          </cell>
        </row>
      </sheetData>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row r="3">
          <cell r="BE3">
            <v>1.5</v>
          </cell>
        </row>
      </sheetData>
      <sheetData sheetId="71">
        <row r="3">
          <cell r="BE3">
            <v>1.5</v>
          </cell>
        </row>
      </sheetData>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row r="1">
          <cell r="A1">
            <v>0.5</v>
          </cell>
        </row>
      </sheetData>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Set>
  </externalBook>
</externalLink>
</file>

<file path=xl/externalLinks/externalLink4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P079907"/>
      <sheetName val="Acom"/>
      <sheetName val="Foto 3x4"/>
      <sheetName val="Resumo"/>
      <sheetName val="Est R$"/>
      <sheetName val="Lançamento"/>
      <sheetName val="Fluxo Sc"/>
      <sheetName val="Resumo Sc"/>
      <sheetName val="Fluxo Gafisa"/>
      <sheetName val="Fluxo_Real_(UFG)"/>
      <sheetName val="Fluxo_Nominal_(Reais)"/>
      <sheetName val="Fluxo_Real_(R$)"/>
      <sheetName val="Fiscal"/>
      <sheetName val="Societario"/>
      <sheetName val="Societario Anual"/>
      <sheetName val="Impostos"/>
      <sheetName val="Giro"/>
      <sheetName val="EVAGraf"/>
      <sheetName val="Mód.1"/>
      <sheetName val="AEN - Auxiliar"/>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Set>
  </externalBook>
</externalLink>
</file>

<file path=xl/externalLinks/externalLink4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APA"/>
      <sheetName val="INDICE"/>
      <sheetName val="Comentários"/>
      <sheetName val="GESEN MINA -CR"/>
      <sheetName val="GESEN FERROVIA CR"/>
      <sheetName val="GESEN PORTO CR"/>
      <sheetName val="N22"/>
      <sheetName val="ParticNat"/>
      <sheetName val="CusteioTotal(manual)"/>
      <sheetName val="H EXTRAS"/>
      <sheetName val="Princ.Materiais"/>
      <sheetName val="Viagens"/>
      <sheetName val="Efetivo"/>
      <sheetName val="ParticPessoal"/>
      <sheetName val="ParticPessoal CT"/>
      <sheetName val="GESENAcid "/>
      <sheetName val="EAIGESEN"/>
      <sheetName val="GESENAcidCont"/>
      <sheetName val="Inv99 GESEN"/>
      <sheetName val="7N2311"/>
      <sheetName val="7N2313"/>
      <sheetName val="7N2641"/>
      <sheetName val="7N2642"/>
      <sheetName val="7N2643"/>
      <sheetName val="7N2644"/>
      <sheetName val="Bdados"/>
      <sheetName val="Materiais"/>
      <sheetName val="CusteioTotal"/>
      <sheetName val="GESEN MINA-CC"/>
      <sheetName val="GESEN FERROVIA-CC"/>
      <sheetName val="GESEN PORTO-CC"/>
      <sheetName val="AMV a Favor SUP"/>
      <sheetName val="Dados"/>
      <sheetName val="CPT"/>
      <sheetName val="PLANO DE AÇÃO"/>
      <sheetName val="Valores Medição"/>
      <sheetName val="Controle Horas"/>
      <sheetName val="Listas"/>
      <sheetName val="#REF"/>
      <sheetName val="Principal"/>
      <sheetName val="ORTONA - PORTO VASTO"/>
      <sheetName val="Farol de Metas"/>
      <sheetName val="estgg"/>
      <sheetName val="Tabela1"/>
      <sheetName val="TSP Est. El Hatillo"/>
      <sheetName val="KPI"/>
      <sheetName val="PdcGesen9"/>
      <sheetName val="Manutenção Uberaba - FCA"/>
      <sheetName val="GESEN_MINA_-CR2"/>
      <sheetName val="GESEN_FERROVIA_CR2"/>
      <sheetName val="GESEN_PORTO_CR2"/>
      <sheetName val="H_EXTRAS2"/>
      <sheetName val="Princ_Materiais2"/>
      <sheetName val="ParticPessoal_CT2"/>
      <sheetName val="GESENAcid_2"/>
      <sheetName val="Inv99_GESEN2"/>
      <sheetName val="GESEN_MINA-CC2"/>
      <sheetName val="GESEN_FERROVIA-CC2"/>
      <sheetName val="GESEN_PORTO-CC2"/>
      <sheetName val="AMV_a_Favor_SUP2"/>
      <sheetName val="TSP_Est__El_Hatillo2"/>
      <sheetName val="GESEN_MINA_-CR"/>
      <sheetName val="GESEN_FERROVIA_CR"/>
      <sheetName val="GESEN_PORTO_CR"/>
      <sheetName val="H_EXTRAS"/>
      <sheetName val="Princ_Materiais"/>
      <sheetName val="ParticPessoal_CT"/>
      <sheetName val="GESENAcid_"/>
      <sheetName val="Inv99_GESEN"/>
      <sheetName val="GESEN_MINA-CC"/>
      <sheetName val="GESEN_FERROVIA-CC"/>
      <sheetName val="GESEN_PORTO-CC"/>
      <sheetName val="AMV_a_Favor_SUP"/>
      <sheetName val="TSP_Est__El_Hatillo"/>
      <sheetName val="GESEN_MINA_-CR1"/>
      <sheetName val="GESEN_FERROVIA_CR1"/>
      <sheetName val="GESEN_PORTO_CR1"/>
      <sheetName val="H_EXTRAS1"/>
      <sheetName val="Princ_Materiais1"/>
      <sheetName val="ParticPessoal_CT1"/>
      <sheetName val="GESENAcid_1"/>
      <sheetName val="Inv99_GESEN1"/>
      <sheetName val="GESEN_MINA-CC1"/>
      <sheetName val="GESEN_FERROVIA-CC1"/>
      <sheetName val="GESEN_PORTO-CC1"/>
      <sheetName val="AMV_a_Favor_SUP1"/>
      <sheetName val="TSP_Est__El_Hatillo1"/>
      <sheetName val="Sispec"/>
      <sheetName val="Decretos_PIS-COFINS"/>
      <sheetName val="Premissas"/>
      <sheetName val="pitch"/>
      <sheetName val="invest."/>
      <sheetName val="Previsão de Vagões"/>
      <sheetName val="Espera"/>
      <sheetName val="Saldos"/>
      <sheetName val="Gráficos"/>
      <sheetName val="Armazéns"/>
      <sheetName val="Resumo"/>
      <sheetName val="2007"/>
      <sheetName val="GDP"/>
      <sheetName val="Solicitação Gestão"/>
      <sheetName val="Inputs_Unidades_Geradoras"/>
      <sheetName val="PERF"/>
      <sheetName val="ResMina"/>
      <sheetName val="Resumo do Efetivo (2)"/>
      <sheetName val="COMPPROD"/>
      <sheetName val="Validacao"/>
      <sheetName val="Comparativo - Acumulado"/>
      <sheetName val="TE Negativo Setembro"/>
      <sheetName val="Plan1"/>
      <sheetName val="GESEN FERROVIA CR_x0000__x0000__x0000_"/>
      <sheetName val="Acionamento"/>
      <sheetName val="bdados 2005"/>
      <sheetName val="Cronograma"/>
      <sheetName val="Aderência D707"/>
      <sheetName val="Sheet2"/>
      <sheetName val="Lista suspensa"/>
      <sheetName val="EAP MRN SIMPLIFICADA"/>
      <sheetName val="PARÂMETRO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row r="8">
          <cell r="O8">
            <v>0</v>
          </cell>
        </row>
        <row r="11">
          <cell r="O11">
            <v>0</v>
          </cell>
        </row>
        <row r="12">
          <cell r="O12">
            <v>18</v>
          </cell>
        </row>
      </sheetData>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Set>
  </externalBook>
</externalLink>
</file>

<file path=xl/externalLinks/externalLink4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ABELA"/>
      <sheetName val="TRAJESTÁGIOSENAI"/>
      <sheetName val="EST99TOTAL"/>
      <sheetName val="ESTFRQ99"/>
      <sheetName val="estgg"/>
      <sheetName val="GCorpo"/>
      <sheetName val="PARTE"/>
      <sheetName val="DIA"/>
      <sheetName val="IDADE"/>
      <sheetName val="TIPO"/>
      <sheetName val="LESÕES"/>
      <sheetName val="GRAVIDADE"/>
      <sheetName val="TEMPO"/>
      <sheetName val="ATIVIDADE"/>
      <sheetName val="HORAS T"/>
      <sheetName val="DEPTO"/>
      <sheetName val="JORNADA"/>
      <sheetName val="GERÊNCIA"/>
      <sheetName val="DIA SEMANA"/>
      <sheetName val="HORA"/>
      <sheetName val="MÊS"/>
      <sheetName val="GER.GERAL"/>
      <sheetName val="GER.ÁREA"/>
      <sheetName val="."/>
      <sheetName val="EAIGESEN"/>
      <sheetName val="PLANO DE AÇÃO"/>
      <sheetName val="LCGRAPH"/>
      <sheetName val="Plan1"/>
      <sheetName val="Gráfico Esteril"/>
      <sheetName val="Acionamento"/>
      <sheetName val="FRQDFN99"/>
      <sheetName val="HORAS_T2"/>
      <sheetName val="DIA_SEMANA2"/>
      <sheetName val="GER_GERAL2"/>
      <sheetName val="GER_ÁREA2"/>
      <sheetName val="_2"/>
      <sheetName val="Gráfico_Esteril2"/>
      <sheetName val="HORAS_T"/>
      <sheetName val="DIA_SEMANA"/>
      <sheetName val="GER_GERAL"/>
      <sheetName val="GER_ÁREA"/>
      <sheetName val="_"/>
      <sheetName val="Gráfico_Esteril"/>
      <sheetName val="HORAS_T1"/>
      <sheetName val="DIA_SEMANA1"/>
      <sheetName val="GER_GERAL1"/>
      <sheetName val="GER_ÁREA1"/>
      <sheetName val="_1"/>
      <sheetName val="Gráfico_Esteril1"/>
      <sheetName val="ResMina"/>
      <sheetName val="DETALHADO"/>
      <sheetName val="EXEC"/>
      <sheetName val="Dados"/>
      <sheetName val="Base "/>
      <sheetName val="DBM Mensal"/>
      <sheetName val="TSA"/>
      <sheetName val="BS-BR"/>
      <sheetName val="BS-R$-US"/>
      <sheetName val="P&amp;L Def BRGAAP"/>
      <sheetName val="P&amp;L BR GAAP"/>
      <sheetName val="Cash Flow BRGAAP"/>
      <sheetName val="Cash Flow USGAAP"/>
      <sheetName val="Turmas"/>
      <sheetName val="Anexo II - Calculador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Set>
  </externalBook>
</externalLink>
</file>

<file path=xl/externalLinks/externalLink4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수입"/>
      <sheetName val="inter"/>
      <sheetName val="crude.SLAB RE-bar"/>
      <sheetName val="CRUDE RE-bar"/>
      <sheetName val="수정양식"/>
      <sheetName val="97 사업추정(WEKI)"/>
    </sheetNames>
    <sheetDataSet>
      <sheetData sheetId="0" refreshError="1"/>
      <sheetData sheetId="1" refreshError="1"/>
      <sheetData sheetId="2" refreshError="1"/>
      <sheetData sheetId="3" refreshError="1"/>
      <sheetData sheetId="4" refreshError="1"/>
      <sheetData sheetId="5" refreshError="1"/>
    </sheetDataSet>
  </externalBook>
</externalLink>
</file>

<file path=xl/externalLinks/externalLink4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수입"/>
      <sheetName val="공정계획(내부계획25%,내부w.f)"/>
      <sheetName val="Sheet1"/>
    </sheetNames>
    <sheetDataSet>
      <sheetData sheetId="0" refreshError="1"/>
      <sheetData sheetId="1" refreshError="1"/>
      <sheetData sheetId="2" refreshError="1"/>
    </sheetDataSet>
  </externalBook>
</externalLink>
</file>

<file path=xl/externalLinks/externalLink4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sider"/>
      <sheetName val="Indice do Orçamento"/>
      <sheetName val="dados"/>
      <sheetName val="A.2- RESUMO"/>
      <sheetName val="1-MOD"/>
      <sheetName val="13-MAT-FERR"/>
      <sheetName val="14-MAT.SEG "/>
      <sheetName val="15-DIVERSOS"/>
      <sheetName val="16-EQUIP."/>
      <sheetName val="16-Custo"/>
      <sheetName val="17-MOI"/>
      <sheetName val="18-CANTEIRO"/>
      <sheetName val="19-TRANSP.PESSOAL"/>
      <sheetName val="20-MOB-DESMOB "/>
      <sheetName val="21-REFEICAO"/>
      <sheetName val="22-VARIOS"/>
      <sheetName val="23-TERCEIROS"/>
      <sheetName val="anexo 1 cro"/>
      <sheetName val="anexo 2 hhd"/>
      <sheetName val="anexo 3 mod"/>
      <sheetName val="anexo 4 moi"/>
      <sheetName val="anexo 5 mod"/>
      <sheetName val="anexo 5 moi"/>
      <sheetName val="anexo 7 eq"/>
      <sheetName val="anexo 6 org"/>
      <sheetName val="anexo 7.1"/>
      <sheetName val="anexo 10 Matriz Resp"/>
      <sheetName val="A- coef definido Serviços"/>
      <sheetName val="A1-coef definido  Terceiros"/>
      <sheetName val="A1-coef defin. Resumo(Ser+Terc)"/>
      <sheetName val="A1-venda definida"/>
      <sheetName val="A.3 - CASH_FLOW"/>
      <sheetName val="A.3 GRAF-CASH-FLOW"/>
      <sheetName val="CURVA-S"/>
      <sheetName val="GRÁF-RESUMO"/>
      <sheetName val="DADOS (2)"/>
      <sheetName val="BDI"/>
      <sheetName val="BDI1"/>
      <sheetName val="BDI2"/>
      <sheetName val="A_2_ RESUMO"/>
      <sheetName val="16_EQUIP_"/>
      <sheetName val="17_MOI"/>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refreshError="1"/>
      <sheetData sheetId="33"/>
      <sheetData sheetId="34"/>
      <sheetData sheetId="35"/>
      <sheetData sheetId="36"/>
      <sheetData sheetId="37"/>
      <sheetData sheetId="38"/>
      <sheetData sheetId="39"/>
      <sheetData sheetId="40"/>
      <sheetData sheetId="41"/>
    </sheetDataSet>
  </externalBook>
</externalLink>
</file>

<file path=xl/externalLinks/externalLink4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atural2"/>
    </sheetNames>
    <definedNames>
      <definedName name="[Mod PlotDaily].PlotDailyData"/>
    </definedNames>
    <sheetDataSet>
      <sheetData sheetId="0" refreshError="1"/>
    </sheetDataSet>
  </externalBook>
</externalLink>
</file>

<file path=xl/externalLinks/externalLink4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APA"/>
      <sheetName val="INDICE"/>
      <sheetName val="Comentários"/>
      <sheetName val="GESEN MINA -CR"/>
      <sheetName val="GESEN FERROVIA CR"/>
      <sheetName val="GESEN PORTO CR"/>
      <sheetName val="N22"/>
      <sheetName val="ParticNat"/>
      <sheetName val="CusteioTotal(manual)"/>
      <sheetName val="H EXTRAS"/>
      <sheetName val="Princ.Materiais"/>
      <sheetName val="Viagens"/>
      <sheetName val="Efetivo"/>
      <sheetName val="ParticPessoal"/>
      <sheetName val="ParticPessoal CT"/>
      <sheetName val="GESENAcid "/>
      <sheetName val="EAIGESEN"/>
      <sheetName val="GESENAcidCont"/>
      <sheetName val="Inv99 GESEN"/>
      <sheetName val="7N2311"/>
      <sheetName val="7N2313"/>
      <sheetName val="7N2641"/>
      <sheetName val="7N2642"/>
      <sheetName val="7N2643"/>
      <sheetName val="7N2644"/>
      <sheetName val="Bdados"/>
      <sheetName val="Materiais"/>
      <sheetName val="CusteioTotal"/>
      <sheetName val="GESEN MINA-CC"/>
      <sheetName val="GESEN FERROVIA-CC"/>
      <sheetName val="GESEN PORTO-CC"/>
      <sheetName val="AMV a Favor SUP"/>
      <sheetName val="CPT"/>
      <sheetName val="estgg"/>
      <sheetName val="Tabela1"/>
      <sheetName val="Principal"/>
      <sheetName val="TSP Est. El Hatillo"/>
      <sheetName val="KPI"/>
      <sheetName val="#REF"/>
      <sheetName val="PdcGesen9"/>
      <sheetName val="Manutenção Uberaba - FCA"/>
      <sheetName val="GESEN_MINA_-CR2"/>
      <sheetName val="GESEN_FERROVIA_CR2"/>
      <sheetName val="GESEN_PORTO_CR2"/>
      <sheetName val="H_EXTRAS2"/>
      <sheetName val="Princ_Materiais2"/>
      <sheetName val="ParticPessoal_CT2"/>
      <sheetName val="GESENAcid_2"/>
      <sheetName val="Inv99_GESEN2"/>
      <sheetName val="GESEN_MINA-CC2"/>
      <sheetName val="GESEN_FERROVIA-CC2"/>
      <sheetName val="GESEN_PORTO-CC2"/>
      <sheetName val="AMV_a_Favor_SUP2"/>
      <sheetName val="TSP_Est__El_Hatillo2"/>
      <sheetName val="GESEN_MINA_-CR"/>
      <sheetName val="GESEN_FERROVIA_CR"/>
      <sheetName val="GESEN_PORTO_CR"/>
      <sheetName val="H_EXTRAS"/>
      <sheetName val="Princ_Materiais"/>
      <sheetName val="ParticPessoal_CT"/>
      <sheetName val="GESENAcid_"/>
      <sheetName val="Inv99_GESEN"/>
      <sheetName val="GESEN_MINA-CC"/>
      <sheetName val="GESEN_FERROVIA-CC"/>
      <sheetName val="GESEN_PORTO-CC"/>
      <sheetName val="AMV_a_Favor_SUP"/>
      <sheetName val="TSP_Est__El_Hatillo"/>
      <sheetName val="GESEN_MINA_-CR1"/>
      <sheetName val="GESEN_FERROVIA_CR1"/>
      <sheetName val="GESEN_PORTO_CR1"/>
      <sheetName val="H_EXTRAS1"/>
      <sheetName val="Princ_Materiais1"/>
      <sheetName val="ParticPessoal_CT1"/>
      <sheetName val="GESENAcid_1"/>
      <sheetName val="Inv99_GESEN1"/>
      <sheetName val="GESEN_MINA-CC1"/>
      <sheetName val="GESEN_FERROVIA-CC1"/>
      <sheetName val="GESEN_PORTO-CC1"/>
      <sheetName val="AMV_a_Favor_SUP1"/>
      <sheetName val="TSP_Est__El_Hatillo1"/>
      <sheetName val="Sispec"/>
      <sheetName val="Decretos_PIS-COFINS"/>
      <sheetName val="Premissas"/>
      <sheetName val="invest."/>
      <sheetName val="pitch"/>
      <sheetName val="Previsão de Vagões"/>
      <sheetName val="Espera"/>
      <sheetName val="Saldos"/>
      <sheetName val="Gráficos"/>
      <sheetName val="Armazéns"/>
      <sheetName val="Resumo"/>
      <sheetName val="2007"/>
      <sheetName val="GDP"/>
      <sheetName val="Solicitação Gestão"/>
      <sheetName val="Inputs_Unidades_Geradoras"/>
      <sheetName val="Dados"/>
      <sheetName val="PLANO DE AÇÃO"/>
      <sheetName val="ORTONA - PORTO VASTO"/>
      <sheetName val="GESEN FERROVIA CR_x0000__x0000__x0000_"/>
      <sheetName val="Acionamento"/>
      <sheetName val="Validacao"/>
      <sheetName val="Comparativo - Acumulado"/>
      <sheetName val="TE Negativo Setembro"/>
      <sheetName val="bdados 2005"/>
      <sheetName val="Sheet2"/>
      <sheetName val="Plan1"/>
      <sheetName val="Farol de Metas"/>
      <sheetName val="Aderência D707"/>
      <sheetName val="Ref Numbers"/>
      <sheetName val="Summary"/>
      <sheetName val="Cronograma"/>
      <sheetName val="Estatística"/>
      <sheetName val="Inputs"/>
      <sheetName val="Debt"/>
      <sheetName val="Control"/>
      <sheetName val="inspect"/>
      <sheetName val="Conhecendo a composição M1"/>
      <sheetName val="Aux"/>
      <sheetName val="PERF"/>
      <sheetName val="ResMina"/>
      <sheetName val="Cod_perdas"/>
      <sheetName val="Assum"/>
      <sheetName val="Plan2"/>
      <sheetName val="COMPPROD"/>
      <sheetName val="Resumo do Efetivo (2)"/>
      <sheetName val="Lista"/>
      <sheetName val="Consolidada"/>
      <sheetName val="Defense Comps"/>
      <sheetName val="Validação"/>
      <sheetName val="p"/>
      <sheetName val="p (2)"/>
    </sheetNames>
    <sheetDataSet>
      <sheetData sheetId="0">
        <row r="8">
          <cell r="O8">
            <v>0</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refreshError="1"/>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sheetData sheetId="119"/>
      <sheetData sheetId="120"/>
      <sheetData sheetId="121"/>
      <sheetData sheetId="122"/>
      <sheetData sheetId="123"/>
      <sheetData sheetId="124"/>
      <sheetData sheetId="125"/>
      <sheetData sheetId="126"/>
      <sheetData sheetId="127"/>
      <sheetData sheetId="128" refreshError="1"/>
      <sheetData sheetId="129" refreshError="1"/>
      <sheetData sheetId="130" refreshError="1"/>
    </sheetDataSet>
  </externalBook>
</externalLink>
</file>

<file path=xl/externalLinks/externalLink5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apa"/>
      <sheetName val="Indice"/>
      <sheetName val="SGMR"/>
      <sheetName val="SGMA"/>
      <sheetName val="LTQ"/>
    </sheetNames>
    <sheetDataSet>
      <sheetData sheetId="0" refreshError="1"/>
      <sheetData sheetId="1" refreshError="1"/>
      <sheetData sheetId="2" refreshError="1"/>
      <sheetData sheetId="3" refreshError="1"/>
      <sheetData sheetId="4" refreshError="1"/>
    </sheetDataSet>
  </externalBook>
</externalLink>
</file>

<file path=xl/externalLinks/externalLink5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집계표(OPTION)"/>
      <sheetName val="OPTION 2"/>
      <sheetName val="OPTION 3"/>
      <sheetName val="Sheet2"/>
      <sheetName val="Sheet3"/>
      <sheetName val="산근"/>
      <sheetName val="#REF"/>
      <sheetName val="000000"/>
      <sheetName val="XXXXXX"/>
      <sheetName val="KUWATI(Total) "/>
      <sheetName val="GC-01"/>
      <sheetName val="GC-02"/>
      <sheetName val="GC-03"/>
      <sheetName val="GC-04"/>
      <sheetName val="GC-07"/>
      <sheetName val="GC-08"/>
      <sheetName val="GC-09"/>
      <sheetName val="GC-10"/>
      <sheetName val="GC-19"/>
      <sheetName val="GC-21"/>
      <sheetName val="GC-22"/>
      <sheetName val="견적조건"/>
      <sheetName val="대비표"/>
      <sheetName val="집계표 (TOTAL)"/>
      <sheetName val="집계표 (CIVIL-23)"/>
      <sheetName val="집계표 (FGRU)"/>
      <sheetName val="집계표 (25,26)"/>
      <sheetName val="집계표 (MEROX)"/>
      <sheetName val="집계표 (NITROGEN)"/>
      <sheetName val="집계표 (M4)"/>
      <sheetName val="집계표 (CIVIL4)"/>
      <sheetName val="집계표 (CIVIL6)"/>
      <sheetName val="집계표 (CIVIL7)"/>
      <sheetName val="내역서(DEMO TOTAL)"/>
      <sheetName val="내역서 (CIVIL-23)"/>
      <sheetName val="내역서 (fgru)"/>
      <sheetName val="내역서 (25&amp;26)"/>
      <sheetName val="내역서 (MEROX)"/>
      <sheetName val="내역서 (NITROGEN)"/>
      <sheetName val="내역서 (M4)"/>
      <sheetName val="내역서 (CIVIL-4)"/>
      <sheetName val="내역서 (CIVIL-6)"/>
      <sheetName val="내역서 (CIVIL-7)"/>
      <sheetName val="2002년 현장공사비 국내 실적"/>
      <sheetName val="2003년국내현장공사비 실적"/>
      <sheetName val="_REF"/>
      <sheetName val="집계표_OPTION_"/>
      <sheetName val="당초"/>
      <sheetName val="단가(자재)"/>
      <sheetName val="단가(노임)"/>
      <sheetName val="기초목록"/>
      <sheetName val="노임단가"/>
      <sheetName val="???"/>
      <sheetName val="예산"/>
      <sheetName val="KP1590_E"/>
      <sheetName val="VC2 10.99"/>
      <sheetName val="Sheet1"/>
      <sheetName val="영업2"/>
      <sheetName val="1월"/>
      <sheetName val="영업3"/>
      <sheetName val="공문"/>
      <sheetName val="BQMPALOC"/>
      <sheetName val="inter"/>
      <sheetName val="연돌일위집계"/>
      <sheetName val="BQ_Utl_Off"/>
      <sheetName val="금액내역서"/>
      <sheetName val="ERECIN"/>
      <sheetName val="INPUT DATA"/>
      <sheetName val="갑지"/>
      <sheetName val="집계표 (25,26ဩ"/>
      <sheetName val="BD集計用"/>
      <sheetName val="»ê±Ù"/>
      <sheetName val="12CGOU"/>
      <sheetName val="경영혁신본부"/>
      <sheetName val="??"/>
      <sheetName val="Final(1)summary"/>
      <sheetName val="___"/>
      <sheetName val="95삼성급(본사)"/>
      <sheetName val="입출재고현황 (2)"/>
      <sheetName val="KUWATI(Total)_"/>
      <sheetName val="OPTION_2"/>
      <sheetName val="OPTION_3"/>
      <sheetName val="집계표_(TOTAL)"/>
      <sheetName val="집계표_(CIVIL-23)"/>
      <sheetName val="집계표_(FGRU)"/>
      <sheetName val="집계표_(25,26)"/>
      <sheetName val="집계표_(MEROX)"/>
      <sheetName val="집계표_(NITROGEN)"/>
      <sheetName val="집계표_(M4)"/>
      <sheetName val="집계표_(CIVIL4)"/>
      <sheetName val="집계표_(CIVIL6)"/>
      <sheetName val="집계표_(CIVIL7)"/>
      <sheetName val="내역서(DEMO_TOTAL)"/>
      <sheetName val="내역서_(CIVIL-23)"/>
      <sheetName val="내역서_(fgru)"/>
      <sheetName val="내역서_(25&amp;26)"/>
      <sheetName val="내역서_(MEROX)"/>
      <sheetName val="내역서_(NITROGEN)"/>
      <sheetName val="내역서_(M4)"/>
      <sheetName val="내역서_(CIVIL-4)"/>
      <sheetName val="내역서_(CIVIL-6)"/>
      <sheetName val="내역서_(CIVIL-7)"/>
      <sheetName val="2002년_현장공사비_국내_실적"/>
      <sheetName val="2003년국내현장공사비_실적"/>
      <sheetName val="VC2_10_99"/>
      <sheetName val="뜃맟뭁돽띿맟?-BLDG"/>
      <sheetName val="DESCRIPTION"/>
      <sheetName val="수입"/>
      <sheetName val="Form 0"/>
      <sheetName val="COVER"/>
      <sheetName val="Form D-1"/>
      <sheetName val="Form B-1"/>
      <sheetName val="Form F-1"/>
      <sheetName val="Assist(B-1)"/>
      <sheetName val="Form A"/>
      <sheetName val="세금자료"/>
      <sheetName val="SANDAN"/>
      <sheetName val="General Data"/>
      <sheetName val="__"/>
      <sheetName val="LABOR &amp; 자재"/>
      <sheetName val="제작도"/>
      <sheetName val="CB"/>
      <sheetName val="DHEQSUPT"/>
      <sheetName val="SALA-002"/>
      <sheetName val="DRUM"/>
      <sheetName val="eq_data"/>
      <sheetName val="TTL"/>
      <sheetName val="간접비 총괄"/>
      <sheetName val="ESCON"/>
      <sheetName val="뜃맟뭁돽띿맟_-BLDG"/>
      <sheetName val="M-EQPT-Z"/>
      <sheetName val="INPUT_DATA"/>
      <sheetName val="General_Data"/>
      <sheetName val="집계표_(25,26ဩ"/>
      <sheetName val="Form_0"/>
      <sheetName val="노임단가표"/>
      <sheetName val="주간기성"/>
      <sheetName val="기성내역"/>
      <sheetName val="???(OPTION)"/>
      <sheetName val="B"/>
      <sheetName val="3.공통공사대비"/>
      <sheetName val="POWER"/>
      <sheetName val="Price Schedule"/>
      <sheetName val="간접비내역-1"/>
      <sheetName val="Lup2"/>
      <sheetName val="당진1,2호기전선관설치및접지4차공사내역서-을지"/>
      <sheetName val="BOROUGE2"/>
      <sheetName val="내역ࠜĀ_x0000_M4)"/>
      <sheetName val="h-013211-2"/>
      <sheetName val="合成単価作成表-BLDG"/>
      <sheetName val="INSTR"/>
      <sheetName val="WE'T"/>
      <sheetName val="IN"/>
      <sheetName val="Rate Analysis"/>
      <sheetName val="PRICES"/>
      <sheetName val="Q&amp;pl-V"/>
      <sheetName val="F4-F7"/>
      <sheetName val="내역서 耰&quot;_x0000__x0000_"/>
      <sheetName val="_x0008_"/>
      <sheetName val="비교검토"/>
      <sheetName val="Cash2"/>
      <sheetName val="Z"/>
      <sheetName val="????¢ç¢®¡¿????"/>
      <sheetName val="??????????¢ç??????"/>
      <sheetName val="???¡§????"/>
      <sheetName val="???????¢ç¢®¢¯????"/>
      <sheetName val="???????®¡¿????"/>
      <sheetName val="??????????????????"/>
      <sheetName val="내역서 耰&quot;??"/>
      <sheetName val="CAL."/>
      <sheetName val="EQT-ESTN"/>
      <sheetName val="표지"/>
      <sheetName val="°ßÀûÁ¶°Ç"/>
      <sheetName val="´ëºñÇ¥"/>
      <sheetName val="Áý°èÇ¥ (TOTAL)"/>
      <sheetName val="Áý°èÇ¥ (CIVIL-23)"/>
      <sheetName val="Áý°èÇ¥ (FGRU)"/>
      <sheetName val="Áý°èÇ¥ (25,26)"/>
      <sheetName val="Áý°èÇ¥ (MEROX)"/>
      <sheetName val="Áý°èÇ¥ (NITROGEN)"/>
      <sheetName val="Áý°èÇ¥ (M4)"/>
      <sheetName val="Áý°èÇ¥ (CIVIL4)"/>
      <sheetName val="Áý°èÇ¥ (CIVIL6)"/>
      <sheetName val="Áý°èÇ¥ (CIVIL7)"/>
      <sheetName val="³»¿ª¼­(DEMO TOTAL)"/>
      <sheetName val="³»¿ª¼­ (CIVIL-23)"/>
      <sheetName val="³»¿ª¼­ (fgru)"/>
      <sheetName val="³»¿ª¼­ (25&amp;26)"/>
      <sheetName val="³»¿ª¼­ (MEROX)"/>
      <sheetName val="³»¿ª¼­ (NITROGEN)"/>
      <sheetName val="³»¿ª¼­ (M4)"/>
      <sheetName val="³»¿ª¼­ (CIVIL-4)"/>
      <sheetName val="³»¿ª¼­ (CIVIL-6)"/>
      <sheetName val="³»¿ª¼­ (CIVIL-7)"/>
      <sheetName val="Áý°èÇ¥(OPTION)"/>
      <sheetName val="2002³â ÇöÀå°ø»çºñ ±¹³» ½ÇÀû"/>
      <sheetName val="2003³â±¹³»ÇöÀå°ø»çºñ ½ÇÀû"/>
      <sheetName val="jobhist"/>
      <sheetName val="찍기"/>
      <sheetName val="실행"/>
      <sheetName val="물량"/>
      <sheetName val="WEIGHT LIST"/>
      <sheetName val="산#2-1 (2)"/>
      <sheetName val="POL6차-PIPING"/>
      <sheetName val="산#3-1"/>
      <sheetName val="BEND LOSS"/>
      <sheetName val="EQUIPMENT -2"/>
      <sheetName val="EQUIP"/>
      <sheetName val="공사비 내역 (가)"/>
      <sheetName val="CTEMCOST"/>
      <sheetName val="24V"/>
      <sheetName val="내역"/>
      <sheetName val="단면 (2)"/>
      <sheetName val="A"/>
      <sheetName val="6PILE  (돌출)"/>
      <sheetName val="Static Equip"/>
      <sheetName val="CAT_5"/>
      <sheetName val="Form A "/>
      <sheetName val="LEGEND"/>
      <sheetName val="내역ࠜĀ_x005f_x0000_M4)"/>
      <sheetName val="PROCURE"/>
      <sheetName val="내역ࠜĀ"/>
      <sheetName val="electrical"/>
      <sheetName val="내역ࠜĀ?M4)"/>
      <sheetName val="BM DATA SHEET"/>
      <sheetName val="___(OPTION)"/>
      <sheetName val="내역ࠜĀ_x005f_x005f_x005f_x0000_M4)"/>
      <sheetName val="Data"/>
      <sheetName val="기계내역서"/>
      <sheetName val="고압수량(철거)"/>
      <sheetName val="당초내역서"/>
      <sheetName val="내역서 耰&quot;_x005f_x0000__x005f_x0000_"/>
      <sheetName val="_x005f_x0008_"/>
      <sheetName val="SOURCE"/>
      <sheetName val="___¡§____"/>
      <sheetName val="____¢ç¢®¡¿____"/>
      <sheetName val="__________¢ç______"/>
      <sheetName val="_______¢ç¢®¢¯____"/>
      <sheetName val="_______®¡¿____"/>
      <sheetName val="__________________"/>
      <sheetName val="Sheet6"/>
      <sheetName val="갑지(추정)"/>
      <sheetName val="ELEC_DCI"/>
      <sheetName val="INST_DCI"/>
      <sheetName val="KUWATI(Total)_1"/>
      <sheetName val="OPTION_21"/>
      <sheetName val="OPTION_31"/>
      <sheetName val="집계표_(TOTAL)1"/>
      <sheetName val="집계표_(CIVIL-23)1"/>
      <sheetName val="집계표_(FGRU)1"/>
      <sheetName val="집계표_(25,26)1"/>
      <sheetName val="집계표_(MEROX)1"/>
      <sheetName val="집계표_(NITROGEN)1"/>
      <sheetName val="집계표_(M4)1"/>
      <sheetName val="집계표_(CIVIL4)1"/>
      <sheetName val="집계표_(CIVIL6)1"/>
      <sheetName val="집계표_(CIVIL7)1"/>
      <sheetName val="내역서(DEMO_TOTAL)1"/>
      <sheetName val="내역서_(CIVIL-23)1"/>
      <sheetName val="내역서_(fgru)1"/>
      <sheetName val="내역서_(25&amp;26)1"/>
      <sheetName val="내역서_(MEROX)1"/>
      <sheetName val="내역서_(NITROGEN)1"/>
      <sheetName val="내역서_(M4)1"/>
      <sheetName val="내역서_(CIVIL-4)1"/>
      <sheetName val="내역서_(CIVIL-6)1"/>
      <sheetName val="내역서_(CIVIL-7)1"/>
      <sheetName val="2002년_현장공사비_국내_실적1"/>
      <sheetName val="2003년국내현장공사비_실적1"/>
      <sheetName val="VC2_10_991"/>
      <sheetName val="INPUT_DATA1"/>
      <sheetName val="집계표_(25,26ဩ1"/>
      <sheetName val="Form_01"/>
      <sheetName val="General_Data1"/>
      <sheetName val="Form_D-1"/>
      <sheetName val="Form_B-1"/>
      <sheetName val="Form_F-1"/>
      <sheetName val="Form_A"/>
      <sheetName val="LABOR_&amp;_자재"/>
      <sheetName val="입출재고현황_(2)"/>
      <sheetName val="3_공통공사대비"/>
      <sheetName val="Compare"/>
      <sheetName val="3.Breakdown Direct Paint"/>
      <sheetName val="Spl"/>
      <sheetName val="BID"/>
      <sheetName val="Quantity"/>
      <sheetName val="내역서 耰&quot;__"/>
      <sheetName val="Summary Sheets"/>
      <sheetName val="Engg-Exec-2"/>
      <sheetName val="Site-Precom-2"/>
      <sheetName val="Collab"/>
      <sheetName val="Transport"/>
      <sheetName val="Civil 1"/>
      <sheetName val="Civil 2"/>
      <sheetName val="Civil 3"/>
      <sheetName val="Site 1"/>
      <sheetName val="Site 2"/>
      <sheetName val="Site 3"/>
      <sheetName val="Site Faci"/>
      <sheetName val="Cont"/>
      <sheetName val="Engg-Exec-1"/>
      <sheetName val="Site-Precom-1"/>
      <sheetName val="Site-Precom-Vendor"/>
      <sheetName val="Risk-Anal"/>
      <sheetName val="Ranges"/>
      <sheetName val="User"/>
      <sheetName val="국내"/>
      <sheetName val="간접비_총괄"/>
      <sheetName val="Price_Schedule"/>
      <sheetName val="내역서_耰&quot;"/>
      <sheetName val=""/>
      <sheetName val="EQUIPMENT_-2"/>
      <sheetName val="CAL_"/>
      <sheetName val="Rate_Analysis"/>
      <sheetName val="내역서_耰&quot;??"/>
      <sheetName val="PBS"/>
      <sheetName val="경영혁신본뷀"/>
      <sheetName val="2.2 STAFF Scedule"/>
      <sheetName val="BCPAB"/>
      <sheetName val="PI"/>
      <sheetName val="견적"/>
      <sheetName val="Administrative Prices"/>
      <sheetName val="Calc"/>
      <sheetName val="WBS 44"/>
      <sheetName val="WBS 41"/>
      <sheetName val="Precios por Administración"/>
      <sheetName val="Resumen"/>
      <sheetName val="Precios Unitarios"/>
      <sheetName val="Subcon A"/>
      <sheetName val="AILC004"/>
      <sheetName val="EQUIPOS"/>
      <sheetName val="갑지1"/>
      <sheetName val="AREA"/>
      <sheetName val="바닥판"/>
      <sheetName val="TYPE1"/>
      <sheetName val="철근량"/>
      <sheetName val="토목주소"/>
      <sheetName val="프랜트면허"/>
      <sheetName val="역T형"/>
      <sheetName val="PILE"/>
      <sheetName val="Man Hole"/>
      <sheetName val="대로근거"/>
      <sheetName val="중로근거"/>
      <sheetName val="PRO_DCI"/>
      <sheetName val="HVAC_DCI"/>
      <sheetName val="PIPE_DCI"/>
      <sheetName val="일위대가표"/>
      <sheetName val="조건표"/>
      <sheetName val="일위대가"/>
      <sheetName val="내역표지"/>
      <sheetName val="산출2-기기동력"/>
      <sheetName val="40총괄"/>
      <sheetName val="40집계"/>
      <sheetName val="30신설일위대가"/>
      <sheetName val="30집계표"/>
      <sheetName val="NSCP견적물량"/>
      <sheetName val="공사비예산서(토목분)"/>
      <sheetName val="float&amp;bear"/>
      <sheetName val="Kfracture"/>
      <sheetName val="입찰품의서"/>
      <sheetName val="9906"/>
      <sheetName val="내역서 耰&quot;_x005f_x005f_x005f_x0000__x005f_x005f_x0000"/>
      <sheetName val="_x005f_x005f_x005f_x0008_"/>
      <sheetName val="Sheet1 (2)"/>
      <sheetName val="수로보호공"/>
      <sheetName val="데이타"/>
      <sheetName val="식재인부"/>
      <sheetName val="입력시트"/>
      <sheetName val="내역ࠜĀ_M4)"/>
      <sheetName val="인부신상자료"/>
      <sheetName val="계측 내역서"/>
      <sheetName val="EQUIP LIST"/>
      <sheetName val="SummaryC"/>
      <sheetName val="Detail"/>
      <sheetName val="7. 월별투입내역서"/>
      <sheetName val="집계표"/>
      <sheetName val="Sheet4"/>
      <sheetName val="Form B"/>
      <sheetName val="M_DB"/>
      <sheetName val="내역서_耰&quot;__"/>
      <sheetName val="내역ࠜĀ_x005f_x005f_x005f_x005f_x005f_x005f_x005f_x0000_M4"/>
      <sheetName val="내역서 耰&quot;_x005f_x005f_x005f_x005f_x005f_x005f_x005f_x0000_"/>
      <sheetName val="_x005f_x005f_x005f_x005f_x005f_x005f_x005f_x0008_"/>
      <sheetName val="cable-data"/>
      <sheetName val="직재"/>
      <sheetName val="I一般比"/>
      <sheetName val="CIVIL"/>
      <sheetName val="ERECT"/>
      <sheetName val="PROSUM"/>
      <sheetName val="Z- GENERAL PRICE SUMMARY"/>
      <sheetName val=" Estimate  "/>
      <sheetName val="내역서"/>
      <sheetName val="T 3"/>
      <sheetName val="HORI. VESSEL"/>
      <sheetName val="BATCH"/>
      <sheetName val="Insts"/>
      <sheetName val="Vind - BtB"/>
      <sheetName val="LV induction motors"/>
      <sheetName val="인원계획"/>
      <sheetName val="BSD (2)"/>
      <sheetName val="MP MOB"/>
      <sheetName val="수주추정"/>
      <sheetName val="DCS"/>
      <sheetName val="FWBS7000,8000"/>
      <sheetName val="ANALYSER"/>
      <sheetName val="Eq. Mobilization"/>
      <sheetName val="출금실적"/>
      <sheetName val="97 사업추정(WEKI)"/>
      <sheetName val="cable"/>
      <sheetName val="배관내역"/>
      <sheetName val="Q-7100-001"/>
      <sheetName val="[SANDAN.XLS??"/>
      <sheetName val="Direct"/>
      <sheetName val="FORM-12"/>
      <sheetName val="Lstsub"/>
      <sheetName val="Piping_물량_정리_"/>
      <sheetName val="KUWATI(Total)_2"/>
      <sheetName val="집계표_(TOTAL)2"/>
      <sheetName val="집계표_(CIVIL-23)2"/>
      <sheetName val="집계표_(FGRU)2"/>
      <sheetName val="집계표_(25,26)2"/>
      <sheetName val="집계표_(MEROX)2"/>
      <sheetName val="집계표_(NITROGEN)2"/>
      <sheetName val="집계표_(M4)2"/>
      <sheetName val="집계표_(CIVIL4)2"/>
      <sheetName val="집계표_(CIVIL6)2"/>
      <sheetName val="집계표_(CIVIL7)2"/>
      <sheetName val="내역서(DEMO_TOTAL)2"/>
      <sheetName val="내역서_(CIVIL-23)2"/>
      <sheetName val="내역서_(fgru)2"/>
      <sheetName val="내역서_(25&amp;26)2"/>
      <sheetName val="내역서_(MEROX)2"/>
      <sheetName val="내역서_(NITROGEN)2"/>
      <sheetName val="내역서_(M4)2"/>
      <sheetName val="내역서_(CIVIL-4)2"/>
      <sheetName val="내역서_(CIVIL-6)2"/>
      <sheetName val="내역서_(CIVIL-7)2"/>
      <sheetName val="OPTION_22"/>
      <sheetName val="OPTION_32"/>
      <sheetName val="2002년_현장공사비_국내_실적2"/>
      <sheetName val="2003년국내현장공사비_실적2"/>
      <sheetName val="VC2_10_992"/>
      <sheetName val="KUWATI(Total)_3"/>
      <sheetName val="집계표_(TOTAL)3"/>
      <sheetName val="집계표_(CIVIL-23)3"/>
      <sheetName val="집계표_(FGRU)3"/>
      <sheetName val="집계표_(25,26)3"/>
      <sheetName val="집계표_(MEROX)3"/>
      <sheetName val="집계표_(NITROGEN)3"/>
      <sheetName val="집계표_(M4)3"/>
      <sheetName val="집계표_(CIVIL4)3"/>
      <sheetName val="집계표_(CIVIL6)3"/>
      <sheetName val="집계표_(CIVIL7)3"/>
      <sheetName val="내역서(DEMO_TOTAL)3"/>
      <sheetName val="내역서_(CIVIL-23)3"/>
      <sheetName val="내역서_(fgru)3"/>
      <sheetName val="내역서_(25&amp;26)3"/>
      <sheetName val="내역서_(MEROX)3"/>
      <sheetName val="내역서_(NITROGEN)3"/>
      <sheetName val="내역서_(M4)3"/>
      <sheetName val="내역서_(CIVIL-4)3"/>
      <sheetName val="내역서_(CIVIL-6)3"/>
      <sheetName val="내역서_(CIVIL-7)3"/>
      <sheetName val="OPTION_23"/>
      <sheetName val="OPTION_33"/>
      <sheetName val="2002년_현장공사비_국내_실적3"/>
      <sheetName val="2003년국내현장공사비_실적3"/>
      <sheetName val="VC2_10_993"/>
      <sheetName val="Cargos"/>
      <sheetName val="Base"/>
      <sheetName val="내역ࠜĀ_x005f_x005f_x005f_x005f_x005f_x005f_x005f_x005f_x0"/>
      <sheetName val="내역서 耰&quot;_x005f_x005f_x005f_x005f_x005f_x005f_x005f_x005f_"/>
      <sheetName val="_x005f_x005f_x005f_x005f_x005f_x005f_x005f_x005f_x005f_x005f_"/>
      <sheetName val="_x0002__x0000_뻘N_x0000__x0000__x0001_ࠀ역서"/>
      <sheetName val="변경집계표"/>
      <sheetName val="All_2"/>
      <sheetName val="sum"/>
      <sheetName val="Summary"/>
      <sheetName val="trf(36%)"/>
      <sheetName val="Hot"/>
      <sheetName val="Monthly Load"/>
      <sheetName val="Weekly Load"/>
      <sheetName val="DB@Acess"/>
      <sheetName val="실행집계"/>
      <sheetName val="breakdown of wage rate"/>
      <sheetName val="Indirect Cost"/>
      <sheetName val="Unit"/>
      <sheetName val="내역서 (∮ἀ嘆ɶ_x0000_᠀㬁_x0000_"/>
      <sheetName val="당초_xd8b4_∸ἀ"/>
      <sheetName val="Material Selections"/>
      <sheetName val="7422CW00"/>
      <sheetName val="Piping BQ for one turbine"/>
      <sheetName val="일일총괄"/>
      <sheetName val="경영현황"/>
      <sheetName val="RFP002"/>
      <sheetName val="INPUT_DATA2"/>
      <sheetName val="집계표_(25,26ဩ2"/>
      <sheetName val="Form_02"/>
      <sheetName val="Form_D-11"/>
      <sheetName val="Form_B-11"/>
      <sheetName val="Form_F-11"/>
      <sheetName val="Form_A1"/>
      <sheetName val="입출재고현황_(2)1"/>
      <sheetName val="General_Data2"/>
      <sheetName val="LABOR_&amp;_자재1"/>
      <sheetName val="간접비_총괄1"/>
      <sheetName val="Price_Schedule1"/>
      <sheetName val="3_공통공사대비1"/>
      <sheetName val="내역서_耰&quot;??1"/>
      <sheetName val="CAL_1"/>
      <sheetName val="Rate_Analysis1"/>
      <sheetName val="EQUIPMENT_-21"/>
      <sheetName val="Static_Equip"/>
      <sheetName val="3_Breakdown_Direct_Paint"/>
      <sheetName val="WEIGHT_LIST"/>
      <sheetName val="산#2-1_(2)"/>
      <sheetName val="BEND_LOSS"/>
      <sheetName val="공사비_내역_(가)"/>
      <sheetName val="단면_(2)"/>
      <sheetName val="내역서_耰&quot;_x005f_x0000__x005f_x0000_"/>
      <sheetName val="6PILE__(돌출)"/>
      <sheetName val="Form_A_"/>
      <sheetName val="내역서_耰&quot;__1"/>
      <sheetName val="Summary_Sheets"/>
      <sheetName val="Civil_1"/>
      <sheetName val="Civil_2"/>
      <sheetName val="Civil_3"/>
      <sheetName val="Site_1"/>
      <sheetName val="Site_2"/>
      <sheetName val="Site_3"/>
      <sheetName val="Site_Faci"/>
      <sheetName val="총괄표"/>
      <sheetName val="Utility and Fire flange"/>
      <sheetName val="Basic_Rate"/>
      <sheetName val="appendix_2_5_final_accounts"/>
      <sheetName val="Format"/>
      <sheetName val="Labour"/>
      <sheetName val="Material"/>
      <sheetName val="Sheet1_(2)"/>
      <sheetName val="금융"/>
      <sheetName val="Administrative_Prices"/>
      <sheetName val="WBS_44"/>
      <sheetName val="WBS_41"/>
      <sheetName val="Precios_por_Administración"/>
      <sheetName val="Precios_Unitarios"/>
      <sheetName val="Subcon_A"/>
      <sheetName val="VIZ4"/>
      <sheetName val="VIZ7"/>
      <sheetName val="UZ"/>
      <sheetName val="Heavy Equipments"/>
      <sheetName val="AG Pipe Qty Analysis"/>
      <sheetName val="BM-Elec"/>
      <sheetName val="BM-Inst"/>
      <sheetName val="General"/>
      <sheetName val="Menus"/>
      <sheetName val="수량집계"/>
      <sheetName val="총괄집계표"/>
      <sheetName val="criteria"/>
      <sheetName val="Cal"/>
      <sheetName val="BREAKDOWN(철거설치)"/>
      <sheetName val="BREAKDOWN(신규설치)"/>
      <sheetName val="자바라1"/>
      <sheetName val="Code_Magics"/>
      <sheetName val="Code"/>
      <sheetName val="Curves"/>
      <sheetName val="Note"/>
      <sheetName val="data_dci"/>
      <sheetName val="Heads"/>
      <sheetName val="data_mci"/>
      <sheetName val="BLDG_DCI"/>
      <sheetName val="BLDG_MCI"/>
      <sheetName val="PRO_A"/>
      <sheetName val="Tables"/>
      <sheetName val="Page_2"/>
      <sheetName val="Dbase"/>
      <sheetName val="behind"/>
      <sheetName val="Main"/>
      <sheetName val="costing_CV"/>
      <sheetName val="ITB_COST"/>
      <sheetName val="costing_ESDV"/>
      <sheetName val="costing_FE"/>
      <sheetName val="PROJECT"/>
      <sheetName val="정부노임단가"/>
      <sheetName val="Jobcost"/>
      <sheetName val="Default_Magics"/>
      <sheetName val="BM_DATA_SHEET"/>
      <sheetName val="Graph_(LGEN)"/>
      <sheetName val="PumpSpec"/>
      <sheetName val="costing_MOV"/>
      <sheetName val="PRO"/>
      <sheetName val="out_prog"/>
      <sheetName val="TABLE"/>
      <sheetName val="costing_Press"/>
      <sheetName val="96_121"/>
      <sheetName val="선적schedule_(2)"/>
      <sheetName val="System구분"/>
      <sheetName val="견적기준"/>
      <sheetName val="b_balju-단가단가단가"/>
      <sheetName val="10현장조직"/>
      <sheetName val="할증표"/>
      <sheetName val="choose"/>
      <sheetName val="TDTKP"/>
      <sheetName val="DK-KH"/>
      <sheetName val="_x0004__x0000__x000d__x0000__x0003__x0000__x0004__x0000__x0016__x0000__x000d__x0000__x0004_"/>
      <sheetName val="_x000a__x0000__x001b__x0000__x0006__x0000__x0006__x0000__x0008__x0000__x000a__x0000__x0000_"/>
      <sheetName val="Resource table"/>
      <sheetName val="HP-Steamdrum"/>
      <sheetName val="목표세부명세"/>
      <sheetName val="중기일위대가"/>
      <sheetName val="원가"/>
      <sheetName val="중기"/>
      <sheetName val="_x0002_?뻘N??_x0001_ࠀ역서"/>
      <sheetName val="사급자재집계표"/>
      <sheetName val="HVAC(사급자재)"/>
      <sheetName val="U-W"/>
      <sheetName val="COVER-P"/>
      <sheetName val="품셈"/>
      <sheetName val="Total"/>
      <sheetName val="97"/>
      <sheetName val="MANP"/>
      <sheetName val="C"/>
      <sheetName val="Equipment List"/>
      <sheetName val="info"/>
      <sheetName val="TP"/>
      <sheetName val="Form1.SQP"/>
      <sheetName val="Resource"/>
      <sheetName val="_SANDAN.XLS__"/>
      <sheetName val="_x0002_"/>
      <sheetName val="결과조달"/>
      <sheetName val="수량산출서"/>
      <sheetName val="공정계획(내부계획25%,내부w.f)"/>
      <sheetName val="D-623D"/>
      <sheetName val="SCHEDD TAMBAHAN"/>
      <sheetName val="w't table"/>
      <sheetName val="SFN ORIG"/>
      <sheetName val="SFN"/>
      <sheetName val="R2564AHDTS"/>
      <sheetName val="CPS"/>
      <sheetName val="1350-A"/>
      <sheetName val="SS2"/>
      <sheetName val="Preliminaries"/>
      <sheetName val="piping"/>
      <sheetName val="Mech"/>
      <sheetName val="Fire Protection"/>
      <sheetName val="Buildings"/>
      <sheetName val="Instrument"/>
      <sheetName val="입찰내역 발주처 양식"/>
      <sheetName val="KUWATI(Total)_4"/>
      <sheetName val="OPTION_24"/>
      <sheetName val="OPTION_34"/>
      <sheetName val="집계표_(TOTAL)4"/>
      <sheetName val="집계표_(CIVIL-23)4"/>
      <sheetName val="집계표_(FGRU)4"/>
      <sheetName val="집계표_(25,26)4"/>
      <sheetName val="집계표_(MEROX)4"/>
      <sheetName val="집계표_(NITROGEN)4"/>
      <sheetName val="집계표_(M4)4"/>
      <sheetName val="집계표_(CIVIL4)4"/>
      <sheetName val="집계표_(CIVIL6)4"/>
      <sheetName val="집계표_(CIVIL7)4"/>
      <sheetName val="내역서(DEMO_TOTAL)4"/>
      <sheetName val="내역서_(CIVIL-23)4"/>
      <sheetName val="내역서_(fgru)4"/>
      <sheetName val="내역서_(25&amp;26)4"/>
      <sheetName val="내역서_(MEROX)4"/>
      <sheetName val="내역서_(NITROGEN)4"/>
      <sheetName val="내역서_(M4)4"/>
      <sheetName val="내역서_(CIVIL-4)4"/>
      <sheetName val="내역서_(CIVIL-6)4"/>
      <sheetName val="내역서_(CIVIL-7)4"/>
      <sheetName val="2002년_현장공사비_국내_실적4"/>
      <sheetName val="2003년국내현장공사비_실적4"/>
      <sheetName val="VC2_10_994"/>
      <sheetName val="INPUT_DATA3"/>
      <sheetName val="집계표_(25,26ဩ3"/>
      <sheetName val="Form_D-12"/>
      <sheetName val="Form_B-12"/>
      <sheetName val="Form_F-12"/>
      <sheetName val="Form_A2"/>
      <sheetName val="Form_03"/>
      <sheetName val="General_Data3"/>
      <sheetName val="LABOR_&amp;_자재2"/>
      <sheetName val="입출재고현황_(2)2"/>
      <sheetName val="Price_Schedule2"/>
      <sheetName val="간접비_총괄2"/>
      <sheetName val="3_공통공사대비2"/>
      <sheetName val="Rate_Analysis2"/>
      <sheetName val="EQUIPMENT_-22"/>
      <sheetName val="CAL_2"/>
      <sheetName val="내역서_耰&quot;_x005f_x0000__x005f_x0000_1"/>
      <sheetName val="Static_Equip1"/>
      <sheetName val="WEIGHT_LIST1"/>
      <sheetName val="산#2-1_(2)1"/>
      <sheetName val="BEND_LOSS1"/>
      <sheetName val="공사비_내역_(가)1"/>
      <sheetName val="6PILE__(돌출)1"/>
      <sheetName val="내역서_耰&quot;??2"/>
      <sheetName val="단면_(2)1"/>
      <sheetName val="Form_A_1"/>
      <sheetName val="3_Breakdown_Direct_Paint1"/>
      <sheetName val="Man_Hole"/>
      <sheetName val="Áý°èÇ¥_(TOTAL)"/>
      <sheetName val="Áý°èÇ¥_(CIVIL-23)"/>
      <sheetName val="Áý°èÇ¥_(FGRU)"/>
      <sheetName val="Áý°èÇ¥_(25,26)"/>
      <sheetName val="Áý°èÇ¥_(MEROX)"/>
      <sheetName val="Áý°èÇ¥_(NITROGEN)"/>
      <sheetName val="Áý°èÇ¥_(M4)"/>
      <sheetName val="Áý°èÇ¥_(CIVIL4)"/>
      <sheetName val="Áý°èÇ¥_(CIVIL6)"/>
      <sheetName val="Áý°èÇ¥_(CIVIL7)"/>
      <sheetName val="³»¿ª¼­(DEMO_TOTAL)"/>
      <sheetName val="³»¿ª¼­_(CIVIL-23)"/>
      <sheetName val="³»¿ª¼­_(fgru)"/>
      <sheetName val="³»¿ª¼­_(25&amp;26)"/>
      <sheetName val="³»¿ª¼­_(MEROX)"/>
      <sheetName val="³»¿ª¼­_(NITROGEN)"/>
      <sheetName val="³»¿ª¼­_(M4)"/>
      <sheetName val="³»¿ª¼­_(CIVIL-4)"/>
      <sheetName val="³»¿ª¼­_(CIVIL-6)"/>
      <sheetName val="³»¿ª¼­_(CIVIL-7)"/>
      <sheetName val="2002³â_ÇöÀå°ø»çºñ_±¹³»_½ÇÀû"/>
      <sheetName val="2003³â±¹³»ÇöÀå°ø»çºñ_½ÇÀû"/>
      <sheetName val="Civil_11"/>
      <sheetName val="Civil_21"/>
      <sheetName val="Civil_31"/>
      <sheetName val="Site_11"/>
      <sheetName val="Site_21"/>
      <sheetName val="Site_31"/>
      <sheetName val="Site_Faci1"/>
      <sheetName val="내역서_耰&quot;__2"/>
      <sheetName val="Summary_Sheets1"/>
      <sheetName val="Sheet1_(2)1"/>
      <sheetName val="내역서_耰&quot;_x005f_x005f_x005f_x0000__x005f_x005f_x0000"/>
      <sheetName val="계측_내역서"/>
      <sheetName val="2_2_STAFF_Scedule"/>
      <sheetName val="7__월별투입내역서"/>
      <sheetName val="내역서_耰&quot;_x005f_x005f_x005f_x005f_x005f_x005f_x005f_x0000_"/>
      <sheetName val="Z-_GENERAL_PRICE_SUMMARY"/>
      <sheetName val="_Estimate__"/>
      <sheetName val="T_3"/>
      <sheetName val="HORI__VESSEL"/>
      <sheetName val="내역서_耰&quot;_x005f_x005f_x005f_x005f_x005f_x005f_x005f_x005f_"/>
      <sheetName val="Vind_-_BtB"/>
      <sheetName val="LV_induction_motors"/>
      <sheetName val="BSD_(2)"/>
      <sheetName val="EQUIP_LIST"/>
      <sheetName val="MP_MOB"/>
      <sheetName val="Form_B"/>
      <sheetName val="뻘Nࠀ역서"/>
      <sheetName val="Monthly_Load"/>
      <sheetName val="Weekly_Load"/>
      <sheetName val="Material_Selections"/>
      <sheetName val="97_사업추정(WEKI)"/>
      <sheetName val="breakdown_of_wage_rate"/>
      <sheetName val="Indirect_Cost"/>
      <sheetName val="내역서_(∮ἀ嘆ɶ᠀㬁"/>
      <sheetName val="[SANDAN_XLS??"/>
      <sheetName val="Piping_BQ_for_one_turbine"/>
      <sheetName val="Eq__Mobilization"/>
      <sheetName val="Utility_and_Fire_flange"/>
      <sheetName val="Heavy_Equipments"/>
      <sheetName val="AG_Pipe_Qty_Analysis"/>
      <sheetName val="실행내역"/>
      <sheetName val="FWBS 1530"/>
      <sheetName val="K_SURFACES"/>
      <sheetName val="내역서 (∮ἀ嘆ɶ"/>
      <sheetName val="Costo-MO"/>
      <sheetName val="Dir Manpower Other Exp."/>
      <sheetName val="도"/>
      <sheetName val="LOB"/>
      <sheetName val="Proposal"/>
      <sheetName val="실행예산 MM"/>
      <sheetName val="mto-rev0B"/>
      <sheetName val="BOQ-B.DOWN"/>
      <sheetName val="단가 (2)"/>
      <sheetName val="4-3LEVEL-5 epic.4"/>
      <sheetName val="부대비율"/>
      <sheetName val="CÓDIGOS"/>
      <sheetName val="한강운반비"/>
      <sheetName val="ITB COST"/>
      <sheetName val="상반기손익차2총괄"/>
      <sheetName val="생산계획"/>
      <sheetName val="VLOOKUP"/>
      <sheetName val="cal-foamglass"/>
      <sheetName val="연습"/>
      <sheetName val="운반"/>
      <sheetName val="강재"/>
      <sheetName val="OD5000"/>
      <sheetName val="MODULE CONFIRM"/>
      <sheetName val="이자율"/>
      <sheetName val="CHANNEL"/>
      <sheetName val="PROTECTION "/>
      <sheetName val="CIBATU5OO"/>
      <sheetName val="경제지표"/>
      <sheetName val="1100-1200-1300-1910-2140-LEV 2"/>
      <sheetName val="BM_DATA_SHEET1"/>
      <sheetName val="내역서_耰&quot;1"/>
      <sheetName val="_x000a__x000a_"/>
      <sheetName val="Resource_table"/>
      <sheetName val="SFN_ORIG"/>
      <sheetName val="?뻘N??ࠀ역서"/>
      <sheetName val="_SANDAN_XLS__"/>
      <sheetName val="Equipment_List"/>
      <sheetName val="Form1_SQP"/>
      <sheetName val="공정계획(내부계획25%,내부w_f)"/>
      <sheetName val="분전반계산서(석관)"/>
      <sheetName val="WIND"/>
      <sheetName val="노임9월"/>
      <sheetName val="SCHEDD_TAMBAHAN"/>
      <sheetName val="Dir_Manpower_Other_Exp_"/>
      <sheetName val="w't_table"/>
      <sheetName val="Fire_Protection"/>
      <sheetName val="입찰내역_발주처_양식"/>
      <sheetName val="PROGRESS"/>
      <sheetName val="Cash In-Cash Out Actual"/>
      <sheetName val="MTP"/>
      <sheetName val="SILICATE"/>
      <sheetName val="_x0004_"/>
      <sheetName val="_x000a_"/>
      <sheetName val="Database"/>
      <sheetName val="Labor"/>
      <sheetName val="INPUT"/>
      <sheetName val="Hoja2"/>
      <sheetName val="FWBS"/>
      <sheetName val="Material Price"/>
      <sheetName val="TDC COA Sumry"/>
      <sheetName val="TDC Item Dets"/>
      <sheetName val="TDC Item Sumry"/>
      <sheetName val="TDC Key Qty Sumry"/>
      <sheetName val="List - Components"/>
      <sheetName val="List - Equipment"/>
      <sheetName val="COA Sumry - Std Imp"/>
      <sheetName val="Contr TDC - Std Imp"/>
      <sheetName val="Item Sumry - Std Imp"/>
      <sheetName val="Unit Costs - Std Imp"/>
      <sheetName val="Unit MH - Std Imp"/>
      <sheetName val="Proj TIC - Std Imp"/>
      <sheetName val="dc1"/>
      <sheetName val="master"/>
      <sheetName val="MTO"/>
      <sheetName val="Elect_BOM"/>
      <sheetName val="Elect"/>
      <sheetName val="BQ"/>
      <sheetName val="aa_piping"/>
      <sheetName val="CABLE_DATA"/>
      <sheetName val="CIVIL_UP"/>
      <sheetName val="ETUDE_de_Prix__(2)"/>
      <sheetName val="選單"/>
      <sheetName val="BAG-2"/>
      <sheetName val="Overall"/>
      <sheetName val="salary"/>
      <sheetName val="Rekapitulasi"/>
      <sheetName val="KUWATI(Total)_5"/>
      <sheetName val="OPTION_25"/>
      <sheetName val="OPTION_35"/>
      <sheetName val="집계표_(TOTAL)5"/>
      <sheetName val="집계표_(CIVIL-23)5"/>
      <sheetName val="집계표_(FGRU)5"/>
      <sheetName val="집계표_(25,26)5"/>
      <sheetName val="집계표_(MEROX)5"/>
      <sheetName val="집계표_(NITROGEN)5"/>
      <sheetName val="집계표_(M4)5"/>
      <sheetName val="집계표_(CIVIL4)5"/>
      <sheetName val="집계표_(CIVIL6)5"/>
      <sheetName val="집계표_(CIVIL7)5"/>
      <sheetName val="내역서(DEMO_TOTAL)5"/>
      <sheetName val="내역서_(CIVIL-23)5"/>
      <sheetName val="내역서_(fgru)5"/>
      <sheetName val="내역서_(25&amp;26)5"/>
      <sheetName val="내역서_(MEROX)5"/>
      <sheetName val="내역서_(NITROGEN)5"/>
      <sheetName val="내역서_(M4)5"/>
      <sheetName val="내역서_(CIVIL-4)5"/>
      <sheetName val="내역서_(CIVIL-6)5"/>
      <sheetName val="내역서_(CIVIL-7)5"/>
      <sheetName val="2002년_현장공사비_국내_실적5"/>
      <sheetName val="2003년국내현장공사비_실적5"/>
      <sheetName val="VC2_10_995"/>
      <sheetName val="집계표_(25,26ဩ4"/>
      <sheetName val="INPUT_DATA4"/>
      <sheetName val="Form_04"/>
      <sheetName val="Form_D-13"/>
      <sheetName val="Form_B-13"/>
      <sheetName val="Form_F-13"/>
      <sheetName val="Form_A3"/>
      <sheetName val="입출재고현황_(2)3"/>
      <sheetName val="General_Data4"/>
      <sheetName val="LABOR_&amp;_자재3"/>
      <sheetName val="간접비_총괄3"/>
      <sheetName val="Price_Schedule3"/>
      <sheetName val="3_공통공사대비3"/>
      <sheetName val="Rate_Analysis3"/>
      <sheetName val="CAL_3"/>
      <sheetName val="EQUIPMENT_-23"/>
      <sheetName val="내역서_耰&quot;??3"/>
      <sheetName val="WEIGHT_LIST2"/>
      <sheetName val="산#2-1_(2)2"/>
      <sheetName val="BEND_LOSS2"/>
      <sheetName val="공사비_내역_(가)2"/>
      <sheetName val="단면_(2)2"/>
      <sheetName val="내역서_耰&quot;_x005f_x0000__x005f_x0000_2"/>
      <sheetName val="6PILE__(돌출)2"/>
      <sheetName val="Form_A_2"/>
      <sheetName val="Civil_12"/>
      <sheetName val="Civil_22"/>
      <sheetName val="Civil_32"/>
      <sheetName val="Site_12"/>
      <sheetName val="Site_22"/>
      <sheetName val="Site_32"/>
      <sheetName val="Site_Faci2"/>
      <sheetName val="3_Breakdown_Direct_Paint2"/>
      <sheetName val="Static_Equip2"/>
      <sheetName val="Áý°èÇ¥_(TOTAL)1"/>
      <sheetName val="Áý°èÇ¥_(CIVIL-23)1"/>
      <sheetName val="Áý°èÇ¥_(FGRU)1"/>
      <sheetName val="Áý°èÇ¥_(25,26)1"/>
      <sheetName val="Áý°èÇ¥_(MEROX)1"/>
      <sheetName val="Áý°èÇ¥_(NITROGEN)1"/>
      <sheetName val="Áý°èÇ¥_(M4)1"/>
      <sheetName val="Áý°èÇ¥_(CIVIL4)1"/>
      <sheetName val="Áý°èÇ¥_(CIVIL6)1"/>
      <sheetName val="Áý°èÇ¥_(CIVIL7)1"/>
      <sheetName val="³»¿ª¼­(DEMO_TOTAL)1"/>
      <sheetName val="³»¿ª¼­_(CIVIL-23)1"/>
      <sheetName val="³»¿ª¼­_(fgru)1"/>
      <sheetName val="³»¿ª¼­_(25&amp;26)1"/>
      <sheetName val="³»¿ª¼­_(MEROX)1"/>
      <sheetName val="³»¿ª¼­_(NITROGEN)1"/>
      <sheetName val="³»¿ª¼­_(M4)1"/>
      <sheetName val="³»¿ª¼­_(CIVIL-4)1"/>
      <sheetName val="³»¿ª¼­_(CIVIL-6)1"/>
      <sheetName val="³»¿ª¼­_(CIVIL-7)1"/>
      <sheetName val="2002³â_ÇöÀå°ø»çºñ_±¹³»_½ÇÀû1"/>
      <sheetName val="2003³â±¹³»ÇöÀå°ø»çºñ_½ÇÀû1"/>
      <sheetName val="내역서_耰&quot;__3"/>
      <sheetName val="Summary_Sheets2"/>
      <sheetName val="내역서_耰&quot;2"/>
      <sheetName val="Man_Hole1"/>
      <sheetName val="7__월별투입내역서1"/>
      <sheetName val="내역서_耰&quot;_x005f_x005f_x005f_x0000__x005f_x005f_x0001"/>
      <sheetName val="2_2_STAFF_Scedule1"/>
      <sheetName val="계측_내역서1"/>
      <sheetName val="내역서_耰&quot;_x005f_x005f_x005f_x005f_x005f_x005f_x00001"/>
      <sheetName val="Z-_GENERAL_PRICE_SUMMARY1"/>
      <sheetName val="_Estimate__1"/>
      <sheetName val="Sheet1_(2)2"/>
      <sheetName val="T_31"/>
      <sheetName val="Precios_Unitarios1"/>
      <sheetName val="HORI__VESSEL1"/>
      <sheetName val="EQUIP_LIST1"/>
      <sheetName val="MP_MOB1"/>
      <sheetName val="Form_B1"/>
      <sheetName val="Administrative_Prices1"/>
      <sheetName val="WBS_441"/>
      <sheetName val="WBS_411"/>
      <sheetName val="Precios_por_Administración1"/>
      <sheetName val="Subcon_A1"/>
      <sheetName val="Vind_-_BtB1"/>
      <sheetName val="LV_induction_motors1"/>
      <sheetName val="BSD_(2)1"/>
      <sheetName val="BM_DATA_SHEET2"/>
      <sheetName val="내역서_耰&quot;_x005f_x005f_x005f_x005f_x005f_x005f_x005f1"/>
      <sheetName val="97_사업추정(WEKI)1"/>
      <sheetName val="breakdown_of_wage_rate1"/>
      <sheetName val="Indirect_Cost1"/>
      <sheetName val="Monthly_Load1"/>
      <sheetName val="Weekly_Load1"/>
      <sheetName val="[SANDAN_XLS??1"/>
      <sheetName val="Piping_BQ_for_one_turbine1"/>
      <sheetName val="Utility_and_Fire_flange1"/>
      <sheetName val="Material_Selections1"/>
      <sheetName val="Eq__Mobilization1"/>
      <sheetName val="_SANDAN_XLS__1"/>
      <sheetName val="Resource_table1"/>
      <sheetName val="KUWATI(Total)_6"/>
      <sheetName val="집계표_(TOTAL)6"/>
      <sheetName val="집계표_(CIVIL-23)6"/>
      <sheetName val="집계표_(FGRU)6"/>
      <sheetName val="집계표_(25,26)6"/>
      <sheetName val="집계표_(MEROX)6"/>
      <sheetName val="집계표_(NITROGEN)6"/>
      <sheetName val="집계표_(M4)6"/>
      <sheetName val="집계표_(CIVIL4)6"/>
      <sheetName val="집계표_(CIVIL6)6"/>
      <sheetName val="집계표_(CIVIL7)6"/>
      <sheetName val="내역서(DEMO_TOTAL)6"/>
      <sheetName val="내역서_(CIVIL-23)6"/>
      <sheetName val="내역서_(fgru)6"/>
      <sheetName val="내역서_(25&amp;26)6"/>
      <sheetName val="내역서_(MEROX)6"/>
      <sheetName val="내역서_(NITROGEN)6"/>
      <sheetName val="내역서_(M4)6"/>
      <sheetName val="내역서_(CIVIL-4)6"/>
      <sheetName val="내역서_(CIVIL-6)6"/>
      <sheetName val="내역서_(CIVIL-7)6"/>
      <sheetName val="OPTION_26"/>
      <sheetName val="OPTION_36"/>
      <sheetName val="2002년_현장공사비_국내_실적6"/>
      <sheetName val="2003년국내현장공사비_실적6"/>
      <sheetName val="VC2_10_996"/>
      <sheetName val="집계표_(25,26ဩ5"/>
      <sheetName val="INPUT_DATA5"/>
      <sheetName val="Form_05"/>
      <sheetName val="Form_D-14"/>
      <sheetName val="Form_B-14"/>
      <sheetName val="Form_F-14"/>
      <sheetName val="Form_A4"/>
      <sheetName val="입출재고현황_(2)4"/>
      <sheetName val="General_Data5"/>
      <sheetName val="LABOR_&amp;_자재4"/>
      <sheetName val="간접비_총괄4"/>
      <sheetName val="Price_Schedule4"/>
      <sheetName val="3_공통공사대비4"/>
      <sheetName val="CAL_4"/>
      <sheetName val="Rate_Analysis4"/>
      <sheetName val="내역서_耰&quot;??4"/>
      <sheetName val="EQUIPMENT_-24"/>
      <sheetName val="6PILE__(돌출)3"/>
      <sheetName val="WEIGHT_LIST3"/>
      <sheetName val="산#2-1_(2)3"/>
      <sheetName val="BEND_LOSS3"/>
      <sheetName val="공사비_내역_(가)3"/>
      <sheetName val="3_Breakdown_Direct_Paint3"/>
      <sheetName val="Static_Equip3"/>
      <sheetName val="단면_(2)3"/>
      <sheetName val="Form_A_3"/>
      <sheetName val="내역서_耰&quot;_x005f_x0000__x005f_x0000_3"/>
      <sheetName val="내역서_耰&quot;__4"/>
      <sheetName val="Summary_Sheets3"/>
      <sheetName val="Civil_13"/>
      <sheetName val="Civil_23"/>
      <sheetName val="Civil_33"/>
      <sheetName val="Site_13"/>
      <sheetName val="Site_23"/>
      <sheetName val="Site_33"/>
      <sheetName val="Site_Faci3"/>
      <sheetName val="Áý°èÇ¥_(TOTAL)2"/>
      <sheetName val="Áý°èÇ¥_(CIVIL-23)2"/>
      <sheetName val="Áý°èÇ¥_(FGRU)2"/>
      <sheetName val="Áý°èÇ¥_(25,26)2"/>
      <sheetName val="Áý°èÇ¥_(MEROX)2"/>
      <sheetName val="Áý°èÇ¥_(NITROGEN)2"/>
      <sheetName val="Áý°èÇ¥_(M4)2"/>
      <sheetName val="Áý°èÇ¥_(CIVIL4)2"/>
      <sheetName val="Áý°èÇ¥_(CIVIL6)2"/>
      <sheetName val="Áý°èÇ¥_(CIVIL7)2"/>
      <sheetName val="³»¿ª¼­(DEMO_TOTAL)2"/>
      <sheetName val="³»¿ª¼­_(CIVIL-23)2"/>
      <sheetName val="³»¿ª¼­_(fgru)2"/>
      <sheetName val="³»¿ª¼­_(25&amp;26)2"/>
      <sheetName val="³»¿ª¼­_(MEROX)2"/>
      <sheetName val="³»¿ª¼­_(NITROGEN)2"/>
      <sheetName val="³»¿ª¼­_(M4)2"/>
      <sheetName val="³»¿ª¼­_(CIVIL-4)2"/>
      <sheetName val="³»¿ª¼­_(CIVIL-6)2"/>
      <sheetName val="³»¿ª¼­_(CIVIL-7)2"/>
      <sheetName val="2002³â_ÇöÀå°ø»çºñ_±¹³»_½ÇÀû2"/>
      <sheetName val="2003³â±¹³»ÇöÀå°ø»çºñ_½ÇÀû2"/>
      <sheetName val="2_2_STAFF_Scedule2"/>
      <sheetName val="EQUIP_LIST2"/>
      <sheetName val="BM_DATA_SHEET3"/>
      <sheetName val="Man_Hole2"/>
      <sheetName val="내역서_耰&quot;_x005f_x005f_x005f_x0000__x005f_x005f_x0002"/>
      <sheetName val="7__월별투입내역서2"/>
      <sheetName val="계측_내역서2"/>
      <sheetName val="내역서_耰&quot;_x005f_x005f_x005f_x005f_x005f_x005f_x00002"/>
      <sheetName val="Vind_-_BtB2"/>
      <sheetName val="LV_induction_motors2"/>
      <sheetName val="BSD_(2)2"/>
      <sheetName val="Sheet1_(2)3"/>
      <sheetName val="Z-_GENERAL_PRICE_SUMMARY2"/>
      <sheetName val="_Estimate__2"/>
      <sheetName val="T_32"/>
      <sheetName val="HORI__VESSEL2"/>
      <sheetName val="Precios_Unitarios2"/>
      <sheetName val="Administrative_Prices2"/>
      <sheetName val="WBS_442"/>
      <sheetName val="WBS_412"/>
      <sheetName val="Precios_por_Administración2"/>
      <sheetName val="Subcon_A2"/>
      <sheetName val="내역서_耰&quot;_x005f_x005f_x005f_x005f_x005f_x005f_x005f2"/>
      <sheetName val="MP_MOB2"/>
      <sheetName val="Form_B2"/>
      <sheetName val="내역서_耰&quot;3"/>
      <sheetName val="[SANDAN_XLS??2"/>
      <sheetName val="Piping_BQ_for_one_turbine2"/>
      <sheetName val="Monthly_Load2"/>
      <sheetName val="Weekly_Load2"/>
      <sheetName val="Material_Selections2"/>
      <sheetName val="Utility_and_Fire_flange2"/>
      <sheetName val="_SANDAN_XLS__2"/>
      <sheetName val="97_사업추정(WEKI)2"/>
      <sheetName val="Eq__Mobilization2"/>
      <sheetName val="breakdown_of_wage_rate2"/>
      <sheetName val="Indirect_Cost2"/>
      <sheetName val="Resource_table2"/>
      <sheetName val="plan&amp;section of foundation"/>
      <sheetName val="DESIGN CRITERIA"/>
      <sheetName val="Unit Price "/>
      <sheetName val="설계명세1-1"/>
      <sheetName val="실행(ALT1)"/>
      <sheetName val="내역서1999.8최종"/>
      <sheetName val="실행철강하도"/>
      <sheetName val="전기"/>
      <sheetName val="CUADRO DE PRECIOS"/>
      <sheetName val="견적대비표"/>
      <sheetName val="working load at the btm ft."/>
      <sheetName val="stability check"/>
      <sheetName val="design load"/>
      <sheetName val="MODULE_CONFIRM"/>
      <sheetName val="실행예산_MM"/>
      <sheetName val="plan&amp;section_of_foundation"/>
      <sheetName val="working_load_at_the_btm_ft_"/>
      <sheetName val="stability_check"/>
      <sheetName val="design_criteria"/>
      <sheetName val="design_load"/>
      <sheetName val="단가_(2)"/>
      <sheetName val="4-3LEVEL-5_epic_4"/>
      <sheetName val="BOQ-B_DOWN"/>
      <sheetName val="FWBS_1530"/>
      <sheetName val="REDUCER"/>
      <sheetName val="DESIGN"/>
      <sheetName val="Checklist-Parameters"/>
      <sheetName val="Fillermetal"/>
      <sheetName val="Updating Form-Oct 2011"/>
      <sheetName val="Weld Consumable"/>
      <sheetName val="WQT"/>
      <sheetName val="NDE Cost-Summary"/>
      <sheetName val="9July Above Ground Pipe"/>
      <sheetName val="M 11"/>
      <sheetName val="Process Data 1"/>
      <sheetName val="배수내역"/>
      <sheetName val="판가반영"/>
      <sheetName val="공사내역"/>
      <sheetName val="일위대가(계측기설치)"/>
      <sheetName val="EP0618"/>
      <sheetName val="첨부1-집행내역(요약)"/>
      <sheetName val="Closeout Control"/>
      <sheetName val="Site Findings Status Sheet"/>
      <sheetName val="BOQ"/>
      <sheetName val="내역ࠜĀ_x005f_x005f_x005f_x0000_M4"/>
      <sheetName val="내역서 耰&quot;_x005f_x005f_x005f_x0000_"/>
      <sheetName val="내역ࠜĀ_x005f_x005f_x005f_x005f_x0"/>
      <sheetName val="내역서 耰&quot;_x005f_x005f_x005f_x005f_"/>
      <sheetName val="내역서 耰&quot;_x005f_x0000__x0000"/>
      <sheetName val="_x005f_x005f_x005f_x005f_"/>
      <sheetName val="In-House Summary"/>
      <sheetName val="CONFIG"/>
      <sheetName val="Datos"/>
      <sheetName val="7422CW_x0013__x0000_"/>
      <sheetName val="SEX"/>
      <sheetName val="Currency Rate"/>
      <sheetName val="Personnel"/>
      <sheetName val="ANALISA"/>
      <sheetName val="PNT"/>
      <sheetName val="D7(1)"/>
      <sheetName val="5-ALAT(1)"/>
      <sheetName val="4-Basic Price"/>
      <sheetName val="Rekap"/>
      <sheetName val="AHS"/>
      <sheetName val="Evaluasi Penw"/>
      <sheetName val="Man Power &amp; Comp"/>
      <sheetName val="MP-PLAN"/>
      <sheetName val="L-TIGA"/>
      <sheetName val="Data List"/>
      <sheetName val="MP_PLAN"/>
      <sheetName val="10"/>
      <sheetName val="5"/>
      <sheetName val="1"/>
      <sheetName val="Engineering&amp;Management"/>
      <sheetName val="Tools &amp; Settings"/>
      <sheetName val="Data Summary"/>
      <sheetName val="Resources"/>
      <sheetName val="FFA"/>
      <sheetName val="Currencies"/>
      <sheetName val="Crew Costs"/>
      <sheetName val="Spread Costs"/>
      <sheetName val="Unique List_Misc"/>
      <sheetName val="SCH"/>
      <sheetName val=" _x0000__x001b__x0000__x0006__x0000__x0006__x0000__x0008__x0000_ _x0000__x0000_"/>
      <sheetName val="할증 "/>
      <sheetName val="Direct PMS"/>
      <sheetName val="Sum (Case-3)"/>
      <sheetName val="예산-내부"/>
      <sheetName val="영업소실적"/>
      <sheetName val="PROJECT BRIEF"/>
      <sheetName val="tggwan(mac)"/>
      <sheetName val="DB"/>
      <sheetName val="Codes.Pers"/>
      <sheetName val="99. FWBS(Ref)"/>
      <sheetName val="99. Change Rate"/>
      <sheetName val="Library"/>
      <sheetName val="골조시행"/>
      <sheetName val="RAB AR&amp;STR"/>
      <sheetName val="I-KAMAR"/>
      <sheetName val="Discounted Cash Flow"/>
      <sheetName val="Weekl_x0004__x0000__x0016__x0000__x000d__x0000_"/>
      <sheetName val="_x0000__x000e__x0000__x0005_"/>
      <sheetName val="Ocean Transporation Charge"/>
      <sheetName val="_x0002__x0000_뻘N_x0000__x0000__"/>
      <sheetName val="_x0004__x0000__x000d__x0000__x0"/>
      <sheetName val="_x000a__x0000__x001b__x0000__x0"/>
      <sheetName val="HVAC"/>
      <sheetName val="내역서_耰&quot;_x005f_x0000__x0000"/>
      <sheetName val="내역서_(N _x000e__x000e__x000e_  _x0012__x0010__x000a_"/>
      <sheetName val="ഀࠀကЀЀԀЀԀ̀ᤀഀ؀Ѐༀ"/>
      <sheetName val="경상"/>
      <sheetName val="??-BLDG"/>
      <sheetName val="SUMMARY (0A)"/>
      <sheetName val="SUMMARY (1A)"/>
      <sheetName val="SUMMARY (1B)"/>
      <sheetName val="SUMMARY (03)"/>
      <sheetName val="F1"/>
      <sheetName val="F2"/>
      <sheetName val="F1(Cable Rack)"/>
      <sheetName val="F2(Cable Rack)"/>
      <sheetName val="F3(Cable Rack)"/>
      <sheetName val="F1 (POLYMER)"/>
      <sheetName val="F2 (POLYMER)"/>
      <sheetName val="F3 (POLYMER)"/>
      <sheetName val="F4 (POLYMER)"/>
      <sheetName val="F5( Polymerization )"/>
      <sheetName val="F6 ( Polymerization )"/>
      <sheetName val="B1 (Grid A-7, -6)"/>
      <sheetName val="B1 (Grid A, B)"/>
      <sheetName val="B1 (Grid C-7, -6)"/>
      <sheetName val="B2 (Grid -7 B, C) (1)"/>
      <sheetName val="B2 (Grid -7 B, C) (2)"/>
      <sheetName val="B2 (Grid -6 B, C) (1)"/>
      <sheetName val="B2 (Grid -6 B, C) (2)"/>
      <sheetName val="F1 (MONOMER)"/>
      <sheetName val="F2 (MONOMER)"/>
      <sheetName val="F3 (MONOMER)"/>
      <sheetName val="90K060C (MONOMER)"/>
      <sheetName val="F1 (EXTRUSION)"/>
      <sheetName val="F2 (EXTRUSION)"/>
      <sheetName val="F3 (EXTRUSION)"/>
      <sheetName val="F4 (EXTRUSION)"/>
      <sheetName val="F5 (EXTRUSION)"/>
      <sheetName val="F6A (EXTRUSION)"/>
      <sheetName val="F6D (EXTRUSION)"/>
      <sheetName val="F7 (EXTRUSION)"/>
      <sheetName val="F8 (EXTRUSION)"/>
      <sheetName val="F9 (EXTRUSION)"/>
      <sheetName val="F10 (EXTRUSION)"/>
      <sheetName val="F11 (EXTRUSION)"/>
      <sheetName val="B1 (Grid F-5`, 4`)"/>
      <sheetName val="B2 (Grid F,E-4`)"/>
      <sheetName val="B2 (Grid F,E-5`)"/>
      <sheetName val="B3 (Grid C,B-4`)"/>
      <sheetName val="B4 (Grid B,A-4`)"/>
      <sheetName val="B5 (Grid E-5`) &amp; (Grid D-5`)"/>
      <sheetName val="B6 (Grid E,D-5')"/>
      <sheetName val="B7 (Grid E,D-5')"/>
      <sheetName val="F-1"/>
      <sheetName val="95D040, A506"/>
      <sheetName val="95P040AB, A507"/>
      <sheetName val="95X020-U08, A602"/>
      <sheetName val="95X020-U07, A606"/>
      <sheetName val="95E040, A509"/>
      <sheetName val="95D024;025, A615"/>
      <sheetName val="95X020-U05, A601"/>
      <sheetName val="95X020-U02, A204"/>
      <sheetName val="Extruder FDN"/>
      <sheetName val="PF1a"/>
      <sheetName val="PF4"/>
      <sheetName val="PF4a"/>
      <sheetName val="PF5"/>
      <sheetName val="BOG COMP. FDN"/>
      <sheetName val="SOG COMP. FDN"/>
      <sheetName val="1G1 (Ground Beam)"/>
      <sheetName val="1G2-1(Ground Beam)"/>
      <sheetName val="1G2-2(Ground Beam)"/>
      <sheetName val="P1"/>
      <sheetName val="P2"/>
      <sheetName val="P3"/>
      <sheetName val="P4"/>
      <sheetName val="P5"/>
      <sheetName val="P6"/>
      <sheetName val="P7"/>
      <sheetName val="P8"/>
      <sheetName val="P9"/>
      <sheetName val="P10"/>
      <sheetName val="P11"/>
      <sheetName val="P12"/>
      <sheetName val="P13"/>
      <sheetName val="P14"/>
      <sheetName val="P15, 16"/>
      <sheetName val="LO CONSOLE FDN"/>
      <sheetName val="OIL COOLER FDN"/>
      <sheetName val="CW CONSOLE FDN (SOG)"/>
      <sheetName val="PD3"/>
      <sheetName val="SF1"/>
      <sheetName val="PD1"/>
      <sheetName val="PD2"/>
      <sheetName val="PD3 (SOG)"/>
      <sheetName val="SF1 (SOG)"/>
      <sheetName val="SF2 (SOG)"/>
      <sheetName val="SLAB (1S1-1)"/>
      <sheetName val="SLAB (1S1-2)"/>
      <sheetName val="SLAB (1S1-3)"/>
      <sheetName val="COLUMN (+5500)"/>
      <sheetName val="COLUMN (+12500)"/>
      <sheetName val="COLUMN (+15500)"/>
      <sheetName val="ETC."/>
      <sheetName val="ANX3A11"/>
      <sheetName val="5.) Time Delays"/>
      <sheetName val="KP_List"/>
      <sheetName val="예가표"/>
      <sheetName val="Cash Flow bulanan"/>
      <sheetName val="schalt"/>
      <sheetName val="schtng"/>
      <sheetName val="schbhn"/>
      <sheetName val="H.Satuan"/>
      <sheetName val="I_KAMAR"/>
      <sheetName val="_x0002__뻘N___x0001_ࠀ역서"/>
      <sheetName val="Pengesahan "/>
      <sheetName val="BILL"/>
      <sheetName val="KUWATI(Total)_8"/>
      <sheetName val="집계표_(TOTAL)8"/>
      <sheetName val="집계표_(CIVIL-23)8"/>
      <sheetName val="집계표_(FGRU)8"/>
      <sheetName val="집계표_(25,26)8"/>
      <sheetName val="집계표_(MEROX)8"/>
      <sheetName val="집계표_(NITROGEN)8"/>
      <sheetName val="집계표_(M4)8"/>
      <sheetName val="집계표_(CIVIL4)8"/>
      <sheetName val="집계표_(CIVIL6)8"/>
      <sheetName val="집계표_(CIVIL7)8"/>
      <sheetName val="내역서(DEMO_TOTAL)8"/>
      <sheetName val="내역서_(CIVIL-23)8"/>
      <sheetName val="내역서_(fgru)8"/>
      <sheetName val="내역서_(25&amp;26)8"/>
      <sheetName val="내역서_(MEROX)8"/>
      <sheetName val="내역서_(NITROGEN)8"/>
      <sheetName val="내역서_(M4)8"/>
      <sheetName val="내역서_(CIVIL-4)8"/>
      <sheetName val="내역서_(CIVIL-6)8"/>
      <sheetName val="내역서_(CIVIL-7)8"/>
      <sheetName val="OPTION_28"/>
      <sheetName val="OPTION_38"/>
      <sheetName val="2002년_현장공사비_국내_실적8"/>
      <sheetName val="2003년국내현장공사비_실적8"/>
      <sheetName val="VC2_10_998"/>
      <sheetName val="집계표_(25,26ဩ7"/>
      <sheetName val="INPUT_DATA7"/>
      <sheetName val="Form_07"/>
      <sheetName val="Form_D-16"/>
      <sheetName val="Form_B-16"/>
      <sheetName val="Form_F-16"/>
      <sheetName val="Form_A6"/>
      <sheetName val="입출재고현황_(2)6"/>
      <sheetName val="General_Data7"/>
      <sheetName val="LABOR_&amp;_자재6"/>
      <sheetName val="간접비_총괄6"/>
      <sheetName val="Price_Schedule6"/>
      <sheetName val="3_공통공사대비6"/>
      <sheetName val="CAL_6"/>
      <sheetName val="Rate_Analysis6"/>
      <sheetName val="내역서_耰&quot;??6"/>
      <sheetName val="EQUIPMENT_-26"/>
      <sheetName val="6PILE__(돌출)5"/>
      <sheetName val="WEIGHT_LIST5"/>
      <sheetName val="산#2-1_(2)5"/>
      <sheetName val="BEND_LOSS5"/>
      <sheetName val="공사비_내역_(가)5"/>
      <sheetName val="3_Breakdown_Direct_Paint5"/>
      <sheetName val="Static_Equip5"/>
      <sheetName val="단면_(2)5"/>
      <sheetName val="Form_A_5"/>
      <sheetName val="내역서_耰&quot;_x005f_x0000__x005f_x0000_5"/>
      <sheetName val="내역서_耰&quot;__6"/>
      <sheetName val="Summary_Sheets5"/>
      <sheetName val="Civil_15"/>
      <sheetName val="Civil_25"/>
      <sheetName val="Civil_35"/>
      <sheetName val="Site_15"/>
      <sheetName val="Site_25"/>
      <sheetName val="Site_35"/>
      <sheetName val="Site_Faci5"/>
      <sheetName val="Áý°èÇ¥_(TOTAL)4"/>
      <sheetName val="Áý°èÇ¥_(CIVIL-23)4"/>
      <sheetName val="Áý°èÇ¥_(FGRU)4"/>
      <sheetName val="Áý°èÇ¥_(25,26)4"/>
      <sheetName val="Áý°èÇ¥_(MEROX)4"/>
      <sheetName val="Áý°èÇ¥_(NITROGEN)4"/>
      <sheetName val="Áý°èÇ¥_(M4)4"/>
      <sheetName val="Áý°èÇ¥_(CIVIL4)4"/>
      <sheetName val="Áý°èÇ¥_(CIVIL6)4"/>
      <sheetName val="Áý°èÇ¥_(CIVIL7)4"/>
      <sheetName val="³»¿ª¼­(DEMO_TOTAL)4"/>
      <sheetName val="³»¿ª¼­_(CIVIL-23)4"/>
      <sheetName val="³»¿ª¼­_(fgru)4"/>
      <sheetName val="³»¿ª¼­_(25&amp;26)4"/>
      <sheetName val="³»¿ª¼­_(MEROX)4"/>
      <sheetName val="³»¿ª¼­_(NITROGEN)4"/>
      <sheetName val="³»¿ª¼­_(M4)4"/>
      <sheetName val="³»¿ª¼­_(CIVIL-4)4"/>
      <sheetName val="³»¿ª¼­_(CIVIL-6)4"/>
      <sheetName val="³»¿ª¼­_(CIVIL-7)4"/>
      <sheetName val="2002³â_ÇöÀå°ø»çºñ_±¹³»_½ÇÀû4"/>
      <sheetName val="2003³â±¹³»ÇöÀå°ø»çºñ_½ÇÀû4"/>
      <sheetName val="2_2_STAFF_Scedule4"/>
      <sheetName val="EQUIP_LIST4"/>
      <sheetName val="BM_DATA_SHEET5"/>
      <sheetName val="Man_Hole4"/>
      <sheetName val="내역서_耰&quot;_x005f_x005f_x005f_x0000__x005f_x005f_x0004"/>
      <sheetName val="7__월별투입내역서4"/>
      <sheetName val="계측_내역서4"/>
      <sheetName val="내역서_耰&quot;_x005f_x005f_x005f_x005f_x005f_x005f_x00004"/>
      <sheetName val="Vind_-_BtB4"/>
      <sheetName val="LV_induction_motors4"/>
      <sheetName val="BSD_(2)4"/>
      <sheetName val="Sheet1_(2)5"/>
      <sheetName val="Z-_GENERAL_PRICE_SUMMARY4"/>
      <sheetName val="_Estimate__4"/>
      <sheetName val="T_34"/>
      <sheetName val="HORI__VESSEL4"/>
      <sheetName val="Precios_Unitarios4"/>
      <sheetName val="Administrative_Prices4"/>
      <sheetName val="WBS_444"/>
      <sheetName val="WBS_414"/>
      <sheetName val="Precios_por_Administración4"/>
      <sheetName val="Subcon_A4"/>
      <sheetName val="내역서_耰&quot;_x005f_x005f_x005f_x005f_x005f_x005f_x005f4"/>
      <sheetName val="MP_MOB4"/>
      <sheetName val="Form_B4"/>
      <sheetName val="내역서_耰&quot;5"/>
      <sheetName val="[SANDAN_XLS??4"/>
      <sheetName val="Piping_BQ_for_one_turbine4"/>
      <sheetName val="Monthly_Load4"/>
      <sheetName val="Weekly_Load4"/>
      <sheetName val="Material_Selections4"/>
      <sheetName val="Utility_and_Fire_flange4"/>
      <sheetName val="_SANDAN_XLS__4"/>
      <sheetName val="97_사업추정(WEKI)4"/>
      <sheetName val="Eq__Mobilization4"/>
      <sheetName val="breakdown_of_wage_rate4"/>
      <sheetName val="Indirect_Cost4"/>
      <sheetName val="Resource_table4"/>
      <sheetName val="Heavy_Equipments2"/>
      <sheetName val="AG_Pipe_Qty_Analysis2"/>
      <sheetName val="입찰내역_발주처_양식1"/>
      <sheetName val="Equipment_List2"/>
      <sheetName val="Form1_SQP2"/>
      <sheetName val="공정계획(내부계획25%,내부w_f)2"/>
      <sheetName val="FWBS_15301"/>
      <sheetName val="Fire_Protection1"/>
      <sheetName val="SFN_ORIG2"/>
      <sheetName val="내역서_(∮ἀ嘆ɶ1"/>
      <sheetName val="Dir_Manpower_Other_Exp_1"/>
      <sheetName val="SCHEDD_TAMBAHAN1"/>
      <sheetName val="w't_table1"/>
      <sheetName val="실행예산_MM1"/>
      <sheetName val="BOQ-B_DOWN1"/>
      <sheetName val="단가_(2)1"/>
      <sheetName val="4-3LEVEL-5_epic_41"/>
      <sheetName val="ITB_COST2"/>
      <sheetName val="KUWATI(Total)_7"/>
      <sheetName val="집계표_(TOTAL)7"/>
      <sheetName val="집계표_(CIVIL-23)7"/>
      <sheetName val="집계표_(FGRU)7"/>
      <sheetName val="집계표_(25,26)7"/>
      <sheetName val="집계표_(MEROX)7"/>
      <sheetName val="집계표_(NITROGEN)7"/>
      <sheetName val="집계표_(M4)7"/>
      <sheetName val="집계표_(CIVIL4)7"/>
      <sheetName val="집계표_(CIVIL6)7"/>
      <sheetName val="집계표_(CIVIL7)7"/>
      <sheetName val="내역서(DEMO_TOTAL)7"/>
      <sheetName val="내역서_(CIVIL-23)7"/>
      <sheetName val="내역서_(fgru)7"/>
      <sheetName val="내역서_(25&amp;26)7"/>
      <sheetName val="내역서_(MEROX)7"/>
      <sheetName val="내역서_(NITROGEN)7"/>
      <sheetName val="내역서_(M4)7"/>
      <sheetName val="내역서_(CIVIL-4)7"/>
      <sheetName val="내역서_(CIVIL-6)7"/>
      <sheetName val="내역서_(CIVIL-7)7"/>
      <sheetName val="OPTION_27"/>
      <sheetName val="OPTION_37"/>
      <sheetName val="2002년_현장공사비_국내_실적7"/>
      <sheetName val="2003년국내현장공사비_실적7"/>
      <sheetName val="VC2_10_997"/>
      <sheetName val="집계표_(25,26ဩ6"/>
      <sheetName val="INPUT_DATA6"/>
      <sheetName val="Form_06"/>
      <sheetName val="Form_D-15"/>
      <sheetName val="Form_B-15"/>
      <sheetName val="Form_F-15"/>
      <sheetName val="Form_A5"/>
      <sheetName val="입출재고현황_(2)5"/>
      <sheetName val="General_Data6"/>
      <sheetName val="LABOR_&amp;_자재5"/>
      <sheetName val="간접비_총괄5"/>
      <sheetName val="Price_Schedule5"/>
      <sheetName val="3_공통공사대비5"/>
      <sheetName val="CAL_5"/>
      <sheetName val="Rate_Analysis5"/>
      <sheetName val="내역서_耰&quot;??5"/>
      <sheetName val="EQUIPMENT_-25"/>
      <sheetName val="6PILE__(돌출)4"/>
      <sheetName val="WEIGHT_LIST4"/>
      <sheetName val="산#2-1_(2)4"/>
      <sheetName val="BEND_LOSS4"/>
      <sheetName val="공사비_내역_(가)4"/>
      <sheetName val="3_Breakdown_Direct_Paint4"/>
      <sheetName val="Static_Equip4"/>
      <sheetName val="단면_(2)4"/>
      <sheetName val="Form_A_4"/>
      <sheetName val="내역서_耰&quot;_x005f_x0000__x005f_x0000_4"/>
      <sheetName val="내역서_耰&quot;__5"/>
      <sheetName val="Summary_Sheets4"/>
      <sheetName val="Civil_14"/>
      <sheetName val="Civil_24"/>
      <sheetName val="Civil_34"/>
      <sheetName val="Site_14"/>
      <sheetName val="Site_24"/>
      <sheetName val="Site_34"/>
      <sheetName val="Site_Faci4"/>
      <sheetName val="Áý°èÇ¥_(TOTAL)3"/>
      <sheetName val="Áý°èÇ¥_(CIVIL-23)3"/>
      <sheetName val="Áý°èÇ¥_(FGRU)3"/>
      <sheetName val="Áý°èÇ¥_(25,26)3"/>
      <sheetName val="Áý°èÇ¥_(MEROX)3"/>
      <sheetName val="Áý°èÇ¥_(NITROGEN)3"/>
      <sheetName val="Áý°èÇ¥_(M4)3"/>
      <sheetName val="Áý°èÇ¥_(CIVIL4)3"/>
      <sheetName val="Áý°èÇ¥_(CIVIL6)3"/>
      <sheetName val="Áý°èÇ¥_(CIVIL7)3"/>
      <sheetName val="³»¿ª¼­(DEMO_TOTAL)3"/>
      <sheetName val="³»¿ª¼­_(CIVIL-23)3"/>
      <sheetName val="³»¿ª¼­_(fgru)3"/>
      <sheetName val="³»¿ª¼­_(25&amp;26)3"/>
      <sheetName val="³»¿ª¼­_(MEROX)3"/>
      <sheetName val="³»¿ª¼­_(NITROGEN)3"/>
      <sheetName val="³»¿ª¼­_(M4)3"/>
      <sheetName val="³»¿ª¼­_(CIVIL-4)3"/>
      <sheetName val="³»¿ª¼­_(CIVIL-6)3"/>
      <sheetName val="³»¿ª¼­_(CIVIL-7)3"/>
      <sheetName val="2002³â_ÇöÀå°ø»çºñ_±¹³»_½ÇÀû3"/>
      <sheetName val="2003³â±¹³»ÇöÀå°ø»çºñ_½ÇÀû3"/>
      <sheetName val="2_2_STAFF_Scedule3"/>
      <sheetName val="EQUIP_LIST3"/>
      <sheetName val="BM_DATA_SHEET4"/>
      <sheetName val="Man_Hole3"/>
      <sheetName val="내역서_耰&quot;_x005f_x005f_x005f_x0000__x005f_x005f_x0003"/>
      <sheetName val="7__월별투입내역서3"/>
      <sheetName val="계측_내역서3"/>
      <sheetName val="내역서_耰&quot;_x005f_x005f_x005f_x005f_x005f_x005f_x00003"/>
      <sheetName val="Vind_-_BtB3"/>
      <sheetName val="LV_induction_motors3"/>
      <sheetName val="BSD_(2)3"/>
      <sheetName val="Sheet1_(2)4"/>
      <sheetName val="Z-_GENERAL_PRICE_SUMMARY3"/>
      <sheetName val="_Estimate__3"/>
      <sheetName val="T_33"/>
      <sheetName val="HORI__VESSEL3"/>
      <sheetName val="Precios_Unitarios3"/>
      <sheetName val="Administrative_Prices3"/>
      <sheetName val="WBS_443"/>
      <sheetName val="WBS_413"/>
      <sheetName val="Precios_por_Administración3"/>
      <sheetName val="Subcon_A3"/>
      <sheetName val="내역서_耰&quot;_x005f_x005f_x005f_x005f_x005f_x005f_x005f3"/>
      <sheetName val="MP_MOB3"/>
      <sheetName val="Form_B3"/>
      <sheetName val="내역서_耰&quot;4"/>
      <sheetName val="[SANDAN_XLS??3"/>
      <sheetName val="Piping_BQ_for_one_turbine3"/>
      <sheetName val="Monthly_Load3"/>
      <sheetName val="Weekly_Load3"/>
      <sheetName val="Material_Selections3"/>
      <sheetName val="Utility_and_Fire_flange3"/>
      <sheetName val="_SANDAN_XLS__3"/>
      <sheetName val="97_사업추정(WEKI)3"/>
      <sheetName val="Eq__Mobilization3"/>
      <sheetName val="breakdown_of_wage_rate3"/>
      <sheetName val="Indirect_Cost3"/>
      <sheetName val="Resource_table3"/>
      <sheetName val="Heavy_Equipments1"/>
      <sheetName val="AG_Pipe_Qty_Analysis1"/>
      <sheetName val="Equipment_List1"/>
      <sheetName val="Form1_SQP1"/>
      <sheetName val="공정계획(내부계획25%,내부w_f)1"/>
      <sheetName val="SFN_ORIG1"/>
      <sheetName val="내역서_(∮ἀ嘆ɶ"/>
      <sheetName val="ITB_COST1"/>
      <sheetName val="경비실"/>
      <sheetName val="Equip Rental Summary by Contr"/>
      <sheetName val="Project Equip Rental Summary"/>
      <sheetName val="Contractor Indirect Sumry"/>
      <sheetName val="Project Indirect Sumry"/>
      <sheetName val="COA Sumry by Area"/>
      <sheetName val="COA Sumry by Contr"/>
      <sheetName val="COA Sumry by RG"/>
      <sheetName val="TDC COA Grp Sumry"/>
      <sheetName val="TDC COA Grp Sumry by Area"/>
      <sheetName val="TDC COA Grp Sumry by RG"/>
      <sheetName val="Equipment Sumry"/>
      <sheetName val="TDC Item Dets-Full"/>
      <sheetName val="TDC Item Dets-IPM-Full"/>
      <sheetName val="TDC Item Sumry by Area"/>
      <sheetName val="TDC Item Sumry by RG"/>
      <sheetName val="TDC Key Qty Sumry by RG"/>
      <sheetName val="List - Equipment by Area"/>
      <sheetName val="List - Equipment by Contr"/>
      <sheetName val="Equipment - Unit Costs by Mat"/>
      <sheetName val="List - Equipment by Rep Grp"/>
      <sheetName val="Craft Summary by Contr"/>
      <sheetName val="Project Craft Summary"/>
      <sheetName val="Project Metrics"/>
      <sheetName val="00-Summary Information-ABB"/>
      <sheetName val="Unt rate"/>
      <sheetName val="  "/>
      <sheetName val=" "/>
      <sheetName val="breakdown of wage ra`f"/>
      <sheetName val="breakdown of wage ra"/>
      <sheetName val="breakdown of wage rað-"/>
      <sheetName val="UP MINOR"/>
      <sheetName val="BD"/>
      <sheetName val="OPT_x0012__x0000__x0010__x0000__x000a__x0000_"/>
      <sheetName val="_x0000__x0013__x0000__x0014_"/>
      <sheetName val="노임이"/>
      <sheetName val="Item code"/>
      <sheetName val="업체코드"/>
      <sheetName val="검측서"/>
      <sheetName val="시행분석"/>
      <sheetName val="장산"/>
      <sheetName val="PROJEC䁔"/>
      <sheetName val="Jobcos䁴"/>
      <sheetName val="Sy䁳tem구분"/>
      <sheetName val="BM䀭Elec"/>
      <sheetName val="AN䁁LIS䁁"/>
      <sheetName val="BO䁑-B.䁄OWN"/>
      <sheetName val="HV䁁C(사자재)"/>
      <sheetName val="R2䀵64A䁈DTS"/>
      <sheetName val="mto-re䁶0B"/>
      <sheetName val="내역脜_(M䀴)4"/>
      <sheetName val="3_공통공사비2"/>
      <sheetName val="BEND_L䁏SS1"/>
      <sheetName val="Fo䁲m_A_1"/>
      <sheetName val="Ci䁶il_11"/>
      <sheetName val="Ci䁶il_䀳1"/>
      <sheetName val="Si䁴e_2䀱"/>
      <sheetName val="Si䁴e_F䁡ci1"/>
      <sheetName val="EQ䁕IP_䁌IST"/>
      <sheetName val="Su䁢con_A"/>
      <sheetName val="BS䁄_(2)"/>
      <sheetName val="FWBS_1䀵30"/>
      <sheetName val="AUX"/>
      <sheetName val="Aux."/>
      <sheetName val="배수공"/>
      <sheetName val="PROTECTION_"/>
      <sheetName val="CUADRO_DE_PRECIOS"/>
      <sheetName val="Cash_In-Cash_Out_Actual"/>
      <sheetName val="w't_table2"/>
      <sheetName val="SCHEDD_TAMBAHAN2"/>
      <sheetName val="Fire_Protection2"/>
      <sheetName val="입찰내역_발주처_양식2"/>
      <sheetName val="Dir_Manpower_Other_Exp_2"/>
      <sheetName val="MODULE_CONFIRM1"/>
      <sheetName val="PROTECTION_1"/>
      <sheetName val="CUADRO_DE_PRECIOS1"/>
      <sheetName val="Cash_In-Cash_Out_Actual1"/>
      <sheetName val="Equipment_List3"/>
      <sheetName val="Form1_SQP3"/>
      <sheetName val="공정계획(내부계획25%,내부w_f)3"/>
      <sheetName val="Heavy_Equipments3"/>
      <sheetName val="AG_Pipe_Qty_Analysis3"/>
      <sheetName val="SFN_ORIG3"/>
      <sheetName val="w't_table3"/>
      <sheetName val="SCHEDD_TAMBAHAN3"/>
      <sheetName val="Fire_Protection3"/>
      <sheetName val="입찰내역_발주처_양식3"/>
      <sheetName val="Dir_Manpower_Other_Exp_3"/>
      <sheetName val="FWBS_15302"/>
      <sheetName val="내역서_(∮ἀ嘆ɶ2"/>
      <sheetName val="4-3LEVEL-5_epic_42"/>
      <sheetName val="단가_(2)2"/>
      <sheetName val="실행예산_MM2"/>
      <sheetName val="MODULE_CONFIRM2"/>
      <sheetName val="PROTECTION_2"/>
      <sheetName val="BOQ-B_DOWN2"/>
      <sheetName val="ITB_COST3"/>
      <sheetName val="CUADRO_DE_PRECIOS2"/>
      <sheetName val="Cash_In-Cash_Out_Actual2"/>
      <sheetName val="Equipment_List4"/>
      <sheetName val="Form1_SQP4"/>
      <sheetName val="공정계획(내부계획25%,내부w_f)4"/>
      <sheetName val="Heavy_Equipments4"/>
      <sheetName val="AG_Pipe_Qty_Analysis4"/>
      <sheetName val="SFN_ORIG4"/>
      <sheetName val="w't_table4"/>
      <sheetName val="SCHEDD_TAMBAHAN4"/>
      <sheetName val="Fire_Protection4"/>
      <sheetName val="입찰내역_발주처_양식4"/>
      <sheetName val="Dir_Manpower_Other_Exp_4"/>
      <sheetName val="FWBS_15303"/>
      <sheetName val="내역서_(∮ἀ嘆ɶ3"/>
      <sheetName val="4-3LEVEL-5_epic_43"/>
      <sheetName val="단가_(2)3"/>
      <sheetName val="실행예산_MM3"/>
      <sheetName val="MODULE_CONFIRM3"/>
      <sheetName val="PROTECTION_3"/>
      <sheetName val="BOQ-B_DOWN3"/>
      <sheetName val="ITB_COST4"/>
      <sheetName val="CUADRO_DE_PRECIOS3"/>
      <sheetName val="Cash_In-Cash_Out_Actual3"/>
      <sheetName val="KUWATI(Total)_9"/>
      <sheetName val="집계표_(TOTAL)9"/>
      <sheetName val="집계표_(CIVIL-23)9"/>
      <sheetName val="집계표_(FGRU)9"/>
      <sheetName val="집계표_(25,26)9"/>
      <sheetName val="집계표_(MEROX)9"/>
      <sheetName val="집계표_(NITROGEN)9"/>
      <sheetName val="집계표_(M4)9"/>
      <sheetName val="집계표_(CIVIL4)9"/>
      <sheetName val="집계표_(CIVIL6)9"/>
      <sheetName val="집계표_(CIVIL7)9"/>
      <sheetName val="내역서(DEMO_TOTAL)9"/>
      <sheetName val="내역서_(CIVIL-23)9"/>
      <sheetName val="내역서_(fgru)9"/>
      <sheetName val="내역서_(25&amp;26)9"/>
      <sheetName val="내역서_(MEROX)9"/>
      <sheetName val="내역서_(NITROGEN)9"/>
      <sheetName val="내역서_(M4)9"/>
      <sheetName val="내역서_(CIVIL-4)9"/>
      <sheetName val="내역서_(CIVIL-6)9"/>
      <sheetName val="내역서_(CIVIL-7)9"/>
      <sheetName val="OPTION_29"/>
      <sheetName val="OPTION_39"/>
      <sheetName val="2002년_현장공사비_국내_실적9"/>
      <sheetName val="2003년국내현장공사비_실적9"/>
      <sheetName val="VC2_10_999"/>
      <sheetName val="집계표_(25,26ဩ8"/>
      <sheetName val="INPUT_DATA8"/>
      <sheetName val="입출재고현황_(2)7"/>
      <sheetName val="Form_08"/>
      <sheetName val="Form_D-17"/>
      <sheetName val="Form_B-17"/>
      <sheetName val="Form_F-17"/>
      <sheetName val="Form_A7"/>
      <sheetName val="General_Data8"/>
      <sheetName val="LABOR_&amp;_자재7"/>
      <sheetName val="Price_Schedule7"/>
      <sheetName val="간접비_총괄7"/>
      <sheetName val="3_공통공사대비7"/>
      <sheetName val="Rate_Analysis7"/>
      <sheetName val="CAL_7"/>
      <sheetName val="WEIGHT_LIST6"/>
      <sheetName val="산#2-1_(2)6"/>
      <sheetName val="BEND_LOSS6"/>
      <sheetName val="공사비_내역_(가)6"/>
      <sheetName val="내역서_耰&quot;??7"/>
      <sheetName val="EQUIPMENT_-27"/>
      <sheetName val="6PILE__(돌출)6"/>
      <sheetName val="Static_Equip6"/>
      <sheetName val="단면_(2)6"/>
      <sheetName val="Form_A_6"/>
      <sheetName val="내역서_耰&quot;_x005f_x0000__x005f_x0000_6"/>
      <sheetName val="3_Breakdown_Direct_Paint6"/>
      <sheetName val="내역서_耰&quot;__7"/>
      <sheetName val="Summary_Sheets6"/>
      <sheetName val="Civil_16"/>
      <sheetName val="Civil_26"/>
      <sheetName val="Civil_36"/>
      <sheetName val="Site_16"/>
      <sheetName val="Site_26"/>
      <sheetName val="Site_36"/>
      <sheetName val="Site_Faci6"/>
      <sheetName val="Administrative_Prices5"/>
      <sheetName val="WBS_445"/>
      <sheetName val="WBS_415"/>
      <sheetName val="Precios_por_Administración5"/>
      <sheetName val="Precios_Unitarios5"/>
      <sheetName val="Subcon_A5"/>
      <sheetName val="BM_DATA_SHEET6"/>
      <sheetName val="Áý°èÇ¥_(TOTAL)5"/>
      <sheetName val="Áý°èÇ¥_(CIVIL-23)5"/>
      <sheetName val="Áý°èÇ¥_(FGRU)5"/>
      <sheetName val="Áý°èÇ¥_(25,26)5"/>
      <sheetName val="Áý°èÇ¥_(MEROX)5"/>
      <sheetName val="Áý°èÇ¥_(NITROGEN)5"/>
      <sheetName val="Áý°èÇ¥_(M4)5"/>
      <sheetName val="Áý°èÇ¥_(CIVIL4)5"/>
      <sheetName val="Áý°èÇ¥_(CIVIL6)5"/>
      <sheetName val="Áý°èÇ¥_(CIVIL7)5"/>
      <sheetName val="³»¿ª¼­(DEMO_TOTAL)5"/>
      <sheetName val="³»¿ª¼­_(CIVIL-23)5"/>
      <sheetName val="³»¿ª¼­_(fgru)5"/>
      <sheetName val="³»¿ª¼­_(25&amp;26)5"/>
      <sheetName val="³»¿ª¼­_(MEROX)5"/>
      <sheetName val="³»¿ª¼­_(NITROGEN)5"/>
      <sheetName val="³»¿ª¼­_(M4)5"/>
      <sheetName val="³»¿ª¼­_(CIVIL-4)5"/>
      <sheetName val="³»¿ª¼­_(CIVIL-6)5"/>
      <sheetName val="³»¿ª¼­_(CIVIL-7)5"/>
      <sheetName val="2002³â_ÇöÀå°ø»çºñ_±¹³»_½ÇÀû5"/>
      <sheetName val="2003³â±¹³»ÇöÀå°ø»çºñ_½ÇÀû5"/>
      <sheetName val="EQUIP_LIST5"/>
      <sheetName val="Z-_GENERAL_PRICE_SUMMARY5"/>
      <sheetName val="_Estimate__5"/>
      <sheetName val="2_2_STAFF_Scedule5"/>
      <sheetName val="내역서_耰&quot;_x005f_x005f_x005f_x0000__x005f_x005f_x0005"/>
      <sheetName val="계측_내역서5"/>
      <sheetName val="Man_Hole5"/>
      <sheetName val="Sheet1_(2)6"/>
      <sheetName val="내역서_耰&quot;_x005f_x005f_x005f_x005f_x005f_x005f_x00005"/>
      <sheetName val="7__월별투입내역서5"/>
      <sheetName val="T_35"/>
      <sheetName val="HORI__VESSEL5"/>
      <sheetName val="Vind_-_BtB5"/>
      <sheetName val="LV_induction_motors5"/>
      <sheetName val="BSD_(2)5"/>
      <sheetName val="Monthly_Load5"/>
      <sheetName val="Weekly_Load5"/>
      <sheetName val="MP_MOB5"/>
      <sheetName val="Form_B5"/>
      <sheetName val="Material_Selections5"/>
      <sheetName val="내역서_耰&quot;_x005f_x005f_x005f_x005f_x005f_x005f_x005f5"/>
      <sheetName val="97_사업추정(WEKI)5"/>
      <sheetName val="breakdown_of_wage_rate5"/>
      <sheetName val="Indirect_Cost5"/>
      <sheetName val="[SANDAN_XLS??5"/>
      <sheetName val="Eq__Mobilization5"/>
      <sheetName val="Resource_table5"/>
      <sheetName val="Piping_BQ_for_one_turbine5"/>
      <sheetName val="Utility_and_Fire_flange5"/>
      <sheetName val="Equipment_List5"/>
      <sheetName val="Form1_SQP5"/>
      <sheetName val="공정계획(내부계획25%,내부w_f)5"/>
      <sheetName val="Heavy_Equipments5"/>
      <sheetName val="AG_Pipe_Qty_Analysis5"/>
      <sheetName val="_SANDAN_XLS__5"/>
      <sheetName val="SFN_ORIG5"/>
      <sheetName val="w't_table5"/>
      <sheetName val="SCHEDD_TAMBAHAN5"/>
      <sheetName val="Fire_Protection5"/>
      <sheetName val="입찰내역_발주처_양식5"/>
      <sheetName val="Dir_Manpower_Other_Exp_5"/>
      <sheetName val="FWBS_15304"/>
      <sheetName val="내역서_(∮ἀ嘆ɶ4"/>
      <sheetName val="4-3LEVEL-5_epic_44"/>
      <sheetName val="단가_(2)4"/>
      <sheetName val="실행예산_MM4"/>
      <sheetName val="MODULE_CONFIRM4"/>
      <sheetName val="PROTECTION_4"/>
      <sheetName val="BOQ-B_DOWN4"/>
      <sheetName val="ITB_COST5"/>
      <sheetName val="CUADRO_DE_PRECIOS4"/>
      <sheetName val="Cash_In-Cash_Out_Actual4"/>
      <sheetName val="Others"/>
      <sheetName val="2. 현장 자금투입 집계표"/>
      <sheetName val="General Notes"/>
      <sheetName val="Rates &amp; Legend"/>
      <sheetName val="_도면 및 도서 제출목록 및 일정_170202.xlsx"/>
      <sheetName val="TYPE"/>
      <sheetName val="OCT.FDN"/>
      <sheetName val="D-3109"/>
      <sheetName val="Exchange Rate"/>
      <sheetName val="수량산출"/>
      <sheetName val="CAL1"/>
      <sheetName val="BQ_IMPORT"/>
      <sheetName val="손익차9월2"/>
      <sheetName val="Sheet5"/>
      <sheetName val="Harga Satuan"/>
      <sheetName val="LISTRIK"/>
      <sheetName val="F ALARM"/>
      <sheetName val="Distribution Table"/>
      <sheetName val="BA1047集約"/>
      <sheetName val="Bill rekap"/>
      <sheetName val="2.Overall Summary "/>
      <sheetName val="Chart_Cable"/>
      <sheetName val="예산실적전체당월"/>
      <sheetName val="물량표"/>
      <sheetName val="PABS,Site info"/>
      <sheetName val="0. Resource　Code"/>
      <sheetName val="내역서1999_8최종"/>
      <sheetName val="plan&amp;section_of_foundation1"/>
      <sheetName val="working_load_at_the_btm_ft_1"/>
      <sheetName val="stability_check1"/>
      <sheetName val="design_load1"/>
      <sheetName val="Updating_Form-Oct_2011"/>
      <sheetName val="Weld_Consumable"/>
      <sheetName val="NDE_Cost-Summary"/>
      <sheetName val="9July_Above_Ground_Pipe"/>
      <sheetName val="M_11"/>
      <sheetName val="Process_Data_1"/>
      <sheetName val="TDC_COA_Sumry"/>
      <sheetName val="TDC_Item_Dets"/>
      <sheetName val="TDC_Item_Sumry"/>
      <sheetName val="TDC_Key_Qty_Sumry"/>
      <sheetName val="List_-_Components"/>
      <sheetName val="List_-_Equipment"/>
      <sheetName val="COA_Sumry_-_Std_Imp"/>
      <sheetName val="Contr_TDC_-_Std_Imp"/>
      <sheetName val="Item_Sumry_-_Std_Imp"/>
      <sheetName val="Unit_Costs_-_Std_Imp"/>
      <sheetName val="Unit_MH_-_Std_Imp"/>
      <sheetName val="Proj_TIC_-_Std_Imp"/>
      <sheetName val="Closeout_Control"/>
      <sheetName val="PROJECT_BRIEF"/>
      <sheetName val="Unit_Price_"/>
      <sheetName val="Site_Findings_Status_Sheet"/>
      <sheetName val="Direct_PMS"/>
      <sheetName val="Sum_(Case-3)"/>
      <sheetName val="Man_Power_&amp;_Comp"/>
      <sheetName val="Data_List"/>
      <sheetName val="4-Basic_Price"/>
      <sheetName val="Evaluasi_Penw"/>
      <sheetName val="Currency_Rate"/>
      <sheetName val="1100-1200-1300-1910-2140-LEV_2"/>
      <sheetName val="Material_Price"/>
      <sheetName val="7422CW"/>
      <sheetName val="내역서_耰&quot;_x005f_x005f_x005f_x0000_"/>
      <sheetName val="내역서_耰&quot;_x005f_x005f_x005f_x005f_"/>
      <sheetName val="5_)_Time_Delays"/>
      <sheetName val="Tools_&amp;_Settings"/>
      <sheetName val="Data_Summary"/>
      <sheetName val="Crew_Costs"/>
      <sheetName val="Spread_Costs"/>
      <sheetName val="Unique_List_Misc"/>
      <sheetName val="In-House_Summary"/>
      <sheetName val="OPT_x000a_"/>
      <sheetName val="Weekl_x000a_"/>
      <sheetName val="Aux_"/>
      <sheetName val="내역ࠜĀ_x005f_x0000_M4"/>
      <sheetName val="내역서 耰&quot;_x005f_x0000_"/>
      <sheetName val="내역ࠜĀ_x005f_x005f_x0"/>
      <sheetName val="내역서 耰&quot;_x005f_x005f_"/>
      <sheetName val="내역서 耰&quot;_x0000__x0000"/>
      <sheetName val="_x005f_x005f_"/>
      <sheetName val="내역서_耰&quot;_x0000__x0000"/>
      <sheetName val="Weekl_x0004_"/>
      <sheetName val="내역서_耰&quot;_x005f_x0000__x0001"/>
      <sheetName val="내역서_耰&quot;_x005f_x005f_x00001"/>
      <sheetName val="내역서_耰&quot;_x005f_x005f_x005f1"/>
      <sheetName val="내역서_耰&quot;_x005f_x0000__x0002"/>
      <sheetName val="내역서_耰&quot;_x005f_x005f_x00002"/>
      <sheetName val="내역서_耰&quot;_x005f_x005f_x005f2"/>
      <sheetName val="Material code"/>
      <sheetName val="breakdown of wage rap"/>
      <sheetName val="breakdown of wage ra"/>
      <sheetName val="Process Data (2)"/>
      <sheetName val="Process_Data_(2)"/>
      <sheetName val="실행집_x0005_"/>
      <sheetName val="실행집聈"/>
      <sheetName val="Codes_Pers"/>
      <sheetName val="__x0000__x001b__x0000__x0006__x"/>
      <sheetName val="_뻘N__ࠀ역서"/>
      <sheetName val="_"/>
      <sheetName val="차트 (2)"/>
      <sheetName val="PWA"/>
      <sheetName val="9_1차이내역"/>
      <sheetName val="pipeline-1"/>
      <sheetName val="EE-PROP"/>
      <sheetName val="DATA MENTAH"/>
      <sheetName val="Cashflow Analysis"/>
      <sheetName val="Finansal tamamlanma Eğrisi"/>
      <sheetName val="SIVA"/>
      <sheetName val="Pipe-Hot"/>
      <sheetName val="OPT_x0012_"/>
      <sheetName val="내역서_耰&quot;_x005f_x0000__x0003"/>
      <sheetName val="내역서_耰&quot;_x005f_x005f_x00003"/>
      <sheetName val="내역서_耰&quot;_x005f_x005f_x005f3"/>
      <sheetName val="내역서_耰&quot;_x005f_x0000__x0004"/>
      <sheetName val="내역서_耰&quot;_x005f_x005f_x00004"/>
      <sheetName val="내역서_耰&quot;_x005f_x005f_x005f4"/>
      <sheetName val="내역서_耰&quot;_x0000__x0000_6"/>
      <sheetName val="내역서_耰&quot;_x005f_x0000__x0005"/>
      <sheetName val="내역서_耰&quot;_x005f_x005f_x00005"/>
      <sheetName val="내역서_耰&quot;_x005f_x005f_x005f5"/>
      <sheetName val="내역서_耰&quot;_x005f_x0000_"/>
      <sheetName val="내역서_耰&quot;_x005f_x005f_"/>
      <sheetName val="내역ࠜĀ_x0000_M4"/>
      <sheetName val="내역ࠜĀ_x0"/>
      <sheetName val="내역서 耰&quot;_"/>
      <sheetName val="내역서_耰&quot;_x0000__x0001"/>
      <sheetName val="내역서_耰&quot;_x00001"/>
      <sheetName val="내역서_耰&quot;_x005f1"/>
      <sheetName val="내역서_耰&quot;_x0000__x0002"/>
      <sheetName val="내역서_耰&quot;_x00002"/>
      <sheetName val="내역서_耰&quot;_x005f2"/>
      <sheetName val="Raw data"/>
      <sheetName val="도면자료제출일정"/>
      <sheetName val="DROP DOWN"/>
      <sheetName val="유림골조"/>
      <sheetName val="개시대사 (2)"/>
      <sheetName val="Action Item"/>
      <sheetName val="Rating"/>
      <sheetName val="ID.CD"/>
      <sheetName val="Equipment Spec List"/>
      <sheetName val="BQMP"/>
      <sheetName val="용접품"/>
      <sheetName val="절단품"/>
      <sheetName val="대운산출"/>
      <sheetName val="SPEC LIST(EQUP, SYS)"/>
      <sheetName val="Header"/>
      <sheetName val="design_criteria1"/>
      <sheetName val="DISCIPLINE"/>
      <sheetName val="drg"/>
      <sheetName val="BM"/>
      <sheetName val="MD"/>
      <sheetName val="Analysis"/>
      <sheetName val="EVA-004-MEC"/>
      <sheetName val="Linelist LNGC Process"/>
      <sheetName val="당초?∸ἀ"/>
      <sheetName val="HO_Site Rates-2011"/>
      <sheetName val="LEGENDA"/>
      <sheetName val="Al Taweelah"/>
      <sheetName val="Air Cooler-E"/>
      <sheetName val="TJ1Q47"/>
      <sheetName val="Particular Sch"/>
      <sheetName val="USDKRW"/>
      <sheetName val="Inquiry"/>
      <sheetName val="품셈TABLE"/>
      <sheetName val="환율"/>
      <sheetName val="내역서_耰&quot;_x005f_x0000__x00001"/>
      <sheetName val="Equip_Rental_Summary_by_Contr"/>
      <sheetName val="Project_Equip_Rental_Summary"/>
      <sheetName val="Contractor_Indirect_Sumry"/>
      <sheetName val="Project_Indirect_Sumry"/>
      <sheetName val="COA_Sumry_by_Area"/>
      <sheetName val="COA_Sumry_by_Contr"/>
      <sheetName val="COA_Sumry_by_RG"/>
      <sheetName val="TDC_COA_Grp_Sumry"/>
      <sheetName val="TDC_COA_Grp_Sumry_by_Area"/>
      <sheetName val="TDC_COA_Grp_Sumry_by_RG"/>
      <sheetName val="Equipment_Sumry"/>
      <sheetName val="TDC_Item_Dets-Full"/>
      <sheetName val="TDC_Item_Dets-IPM-Full"/>
      <sheetName val="TDC_Item_Sumry_by_Area"/>
      <sheetName val="TDC_Item_Sumry_by_RG"/>
      <sheetName val="TDC_Key_Qty_Sumry_by_RG"/>
      <sheetName val="List_-_Equipment_by_Area"/>
      <sheetName val="List_-_Equipment_by_Contr"/>
      <sheetName val="Equipment_-_Unit_Costs_by_Mat"/>
      <sheetName val="List_-_Equipment_by_Rep_Grp"/>
      <sheetName val="Craft_Summary_by_Contr"/>
      <sheetName val="Project_Craft_Summary"/>
      <sheetName val="Project_Metrics"/>
      <sheetName val="RAB_AR&amp;STR"/>
      <sheetName val="할증_"/>
      <sheetName val="내역서_(N____x000a_"/>
      <sheetName val="뻘N_"/>
      <sheetName val="_x000a__x0"/>
      <sheetName val="99__FWBS(Ref)"/>
      <sheetName val="99__Change_Rate"/>
      <sheetName val="2_Overall_Summary_"/>
      <sheetName val="BO䁑-B_䁄OWN"/>
      <sheetName val="UP_MINOR"/>
      <sheetName val="Cash_Flow_bulanan"/>
      <sheetName val="H_Satuan"/>
      <sheetName val="Bill_rekap"/>
      <sheetName val="Harga_Satuan"/>
      <sheetName val="F_ALARM"/>
      <sheetName val="내역서_(N   _x000a_"/>
      <sheetName val="Discounted_Cash_Flow"/>
      <sheetName val="Ocean_Transporation_Charge"/>
      <sheetName val="차트_(2)"/>
      <sheetName val="Pengesahan_"/>
      <sheetName val="Exchange_Rate"/>
      <sheetName val="Unt_rate"/>
      <sheetName val="Item_code"/>
      <sheetName val="SUMMARY_(0A)"/>
      <sheetName val="SUMMARY_(1A)"/>
      <sheetName val="SUMMARY_(1B)"/>
      <sheetName val="SUMMARY_(03)"/>
      <sheetName val="F1(Cable_Rack)"/>
      <sheetName val="F2(Cable_Rack)"/>
      <sheetName val="F3(Cable_Rack)"/>
      <sheetName val="F1_(POLYMER)"/>
      <sheetName val="F2_(POLYMER)"/>
      <sheetName val="F3_(POLYMER)"/>
      <sheetName val="F4_(POLYMER)"/>
      <sheetName val="F5(_Polymerization_)"/>
      <sheetName val="F6_(_Polymerization_)"/>
      <sheetName val="B1_(Grid_A-7,_-6)"/>
      <sheetName val="B1_(Grid_A,_B)"/>
      <sheetName val="B1_(Grid_C-7,_-6)"/>
      <sheetName val="B2_(Grid_-7_B,_C)_(1)"/>
      <sheetName val="B2_(Grid_-7_B,_C)_(2)"/>
      <sheetName val="B2_(Grid_-6_B,_C)_(1)"/>
      <sheetName val="B2_(Grid_-6_B,_C)_(2)"/>
      <sheetName val="F1_(MONOMER)"/>
      <sheetName val="F2_(MONOMER)"/>
      <sheetName val="F3_(MONOMER)"/>
      <sheetName val="90K060C_(MONOMER)"/>
      <sheetName val="F1_(EXTRUSION)"/>
      <sheetName val="F2_(EXTRUSION)"/>
      <sheetName val="F3_(EXTRUSION)"/>
      <sheetName val="F4_(EXTRUSION)"/>
      <sheetName val="F5_(EXTRUSION)"/>
      <sheetName val="F6A_(EXTRUSION)"/>
      <sheetName val="F6D_(EXTRUSION)"/>
      <sheetName val="F7_(EXTRUSION)"/>
      <sheetName val="F8_(EXTRUSION)"/>
      <sheetName val="F9_(EXTRUSION)"/>
      <sheetName val="F10_(EXTRUSION)"/>
      <sheetName val="F11_(EXTRUSION)"/>
      <sheetName val="B1_(Grid_F-5`,_4`)"/>
      <sheetName val="B2_(Grid_F,E-4`)"/>
      <sheetName val="B2_(Grid_F,E-5`)"/>
      <sheetName val="B3_(Grid_C,B-4`)"/>
      <sheetName val="B4_(Grid_B,A-4`)"/>
      <sheetName val="B5_(Grid_E-5`)_&amp;_(Grid_D-5`)"/>
      <sheetName val="B6_(Grid_E,D-5')"/>
      <sheetName val="B7_(Grid_E,D-5')"/>
      <sheetName val="95D040,_A506"/>
      <sheetName val="95P040AB,_A507"/>
      <sheetName val="95X020-U08,_A602"/>
      <sheetName val="95X020-U07,_A606"/>
      <sheetName val="95E040,_A509"/>
      <sheetName val="95D024;025,_A615"/>
      <sheetName val="95X020-U05,_A601"/>
      <sheetName val="95X020-U02,_A204"/>
      <sheetName val="Extruder_FDN"/>
      <sheetName val="BOG_COMP__FDN"/>
      <sheetName val="SOG_COMP__FDN"/>
      <sheetName val="1G1_(Ground_Beam)"/>
      <sheetName val="1G2-1(Ground_Beam)"/>
      <sheetName val="1G2-2(Ground_Beam)"/>
      <sheetName val="P15,_16"/>
      <sheetName val="LO_CONSOLE_FDN"/>
      <sheetName val="OIL_COOLER_FDN"/>
      <sheetName val="CW_CONSOLE_FDN_(SOG)"/>
      <sheetName val="PD3_(SOG)"/>
      <sheetName val="SF1_(SOG)"/>
      <sheetName val="SF2_(SOG)"/>
      <sheetName val="SLAB_(1S1-1)"/>
      <sheetName val="SLAB_(1S1-2)"/>
      <sheetName val="SLAB_(1S1-3)"/>
      <sheetName val="COLUMN_(+5500)"/>
      <sheetName val="COLUMN_(+12500)"/>
      <sheetName val="COLUMN_(+15500)"/>
      <sheetName val="ETC_"/>
      <sheetName val="2__현장_자금투입_집계표"/>
      <sheetName val="_도면_및_도서_제출목록_및_일정_170202_xlsx"/>
      <sheetName val="Rates_&amp;_Legend"/>
      <sheetName val="OCT_FDN"/>
      <sheetName val="General_Notes"/>
      <sheetName val="2003상반기노임기준"/>
      <sheetName val="바닥판_x0000_⽷_x0000_"/>
      <sheetName val="Values"/>
      <sheetName val="구분"/>
      <sheetName val="백분율"/>
      <sheetName val="공사비SUM"/>
      <sheetName val="내역(한신APT)"/>
      <sheetName val="TQ Format"/>
      <sheetName val="breakdown of wage raÐ¾"/>
      <sheetName val="Additional data"/>
      <sheetName val="{}"/>
      <sheetName val=" _x0000__x001b__x0000__x0006__x"/>
      <sheetName val="Weekl_x0004__x0000__x0016__x000"/>
      <sheetName val="내역서_(N _x000e__x000e__x00"/>
      <sheetName val="내역서_(N _x000e__x000e__x000e_  _"/>
      <sheetName val="__-BLDG"/>
      <sheetName val="11.자재단가"/>
      <sheetName val="定额"/>
      <sheetName val="기기리스트"/>
      <sheetName val="내역서_(N _x000e__x000e__x000e_  _x0012__x0010_ "/>
      <sheetName val="C1C2"/>
      <sheetName val="LIFE &amp; REP PROVN"/>
      <sheetName val="O&amp;M CREW"/>
      <sheetName val="Codes"/>
      <sheetName val="Orçamento"/>
      <sheetName val="SUM "/>
      <sheetName val="Multi-currency"/>
      <sheetName val="Données"/>
      <sheetName val="GraphData"/>
      <sheetName val="내역서 (∮ἀ嘆ɶ?᠀㬁?"/>
      <sheetName val="당초_xd8b4_➴ȭ"/>
      <sheetName val="208"/>
      <sheetName val="热力"/>
      <sheetName val="PHSB"/>
      <sheetName val="AN"/>
      <sheetName val="EQUIPMENT_-_x0000_"/>
      <sheetName val="Drop-Downs"/>
      <sheetName val="EXPAN-1"/>
      <sheetName val="손익차총괄2"/>
      <sheetName val="인산"/>
      <sheetName val="C-301E~305E"/>
      <sheetName val="Precios Unitariԯ_x0000_"/>
      <sheetName val="BHANDUP"/>
      <sheetName val="Register"/>
      <sheetName val="INPUT DATA OF SCHEDULE"/>
      <sheetName val="CONST"/>
      <sheetName val="#¡REF"/>
      <sheetName val="Master List"/>
      <sheetName val="WIP"/>
      <sheetName val="Attach 4-18"/>
      <sheetName val="공사비집계"/>
      <sheetName val="내역서 ᢐ_x001f__x0000__x0000_"/>
      <sheetName val="33628-Rev. A"/>
      <sheetName val="Admin Manu 2-Equipment Type ID"/>
      <sheetName val="Benchmark"/>
      <sheetName val="KUWATI(Total)_10"/>
      <sheetName val="집계표_(TOTAL)10"/>
      <sheetName val="집계표_(CIVIL-23)10"/>
      <sheetName val="집계표_(FGRU)10"/>
      <sheetName val="집계표_(25,26)10"/>
      <sheetName val="집계표_(MEROX)10"/>
      <sheetName val="집계표_(NITROGEN)10"/>
      <sheetName val="집계표_(M4)10"/>
      <sheetName val="집계표_(CIVIL4)10"/>
      <sheetName val="집계표_(CIVIL6)10"/>
      <sheetName val="집계표_(CIVIL7)10"/>
      <sheetName val="내역서(DEMO_TOTAL)10"/>
      <sheetName val="내역서_(CIVIL-23)10"/>
      <sheetName val="내역서_(fgru)10"/>
      <sheetName val="내역서_(25&amp;26)10"/>
      <sheetName val="내역서_(MEROX)10"/>
      <sheetName val="내역서_(NITROGEN)10"/>
      <sheetName val="내역서_(M4)10"/>
      <sheetName val="내역서_(CIVIL-4)10"/>
      <sheetName val="내역서_(CIVIL-6)10"/>
      <sheetName val="내역서_(CIVIL-7)10"/>
      <sheetName val="OPTION_210"/>
      <sheetName val="OPTION_310"/>
      <sheetName val="2002년_현장공사비_국내_실적10"/>
      <sheetName val="2003년국내현장공사비_실적10"/>
      <sheetName val="VC2_10_9910"/>
      <sheetName val="INPUT_DATA9"/>
      <sheetName val="General_Data9"/>
      <sheetName val="집계표_(25,26ဩ9"/>
      <sheetName val="Form_09"/>
      <sheetName val="Form_D-18"/>
      <sheetName val="Form_B-18"/>
      <sheetName val="Form_F-18"/>
      <sheetName val="Form_A8"/>
      <sheetName val="LABOR_&amp;_자재8"/>
      <sheetName val="입출재고현황_(2)8"/>
      <sheetName val="3_공통공사대비8"/>
      <sheetName val="간접비_총괄8"/>
      <sheetName val="Price_Schedule8"/>
      <sheetName val="CAL_8"/>
      <sheetName val="Rate_Analysis8"/>
      <sheetName val="WEIGHT_LIST7"/>
      <sheetName val="산#2-1_(2)7"/>
      <sheetName val="BEND_LOSS7"/>
      <sheetName val="공사비_내역_(가)7"/>
      <sheetName val="EQUIPMENT_-28"/>
      <sheetName val="6PILE__(돌출)7"/>
      <sheetName val="내역서_耰&quot;??8"/>
      <sheetName val="Static_Equip7"/>
      <sheetName val="단면_(2)7"/>
      <sheetName val="Form_A_7"/>
      <sheetName val="Man_Hole6"/>
      <sheetName val="3_Breakdown_Direct_Paint7"/>
      <sheetName val="내역서_耰&quot;_x005f_x0000__x005f_x0000_7"/>
      <sheetName val="Áý°èÇ¥_(TOTAL)6"/>
      <sheetName val="Áý°èÇ¥_(CIVIL-23)6"/>
      <sheetName val="Áý°èÇ¥_(FGRU)6"/>
      <sheetName val="Áý°èÇ¥_(25,26)6"/>
      <sheetName val="Áý°èÇ¥_(MEROX)6"/>
      <sheetName val="Áý°èÇ¥_(NITROGEN)6"/>
      <sheetName val="Áý°èÇ¥_(M4)6"/>
      <sheetName val="Áý°èÇ¥_(CIVIL4)6"/>
      <sheetName val="Áý°èÇ¥_(CIVIL6)6"/>
      <sheetName val="Áý°èÇ¥_(CIVIL7)6"/>
      <sheetName val="³»¿ª¼­(DEMO_TOTAL)6"/>
      <sheetName val="³»¿ª¼­_(CIVIL-23)6"/>
      <sheetName val="³»¿ª¼­_(fgru)6"/>
      <sheetName val="³»¿ª¼­_(25&amp;26)6"/>
      <sheetName val="³»¿ª¼­_(MEROX)6"/>
      <sheetName val="³»¿ª¼­_(NITROGEN)6"/>
      <sheetName val="³»¿ª¼­_(M4)6"/>
      <sheetName val="³»¿ª¼­_(CIVIL-4)6"/>
      <sheetName val="³»¿ª¼­_(CIVIL-6)6"/>
      <sheetName val="³»¿ª¼­_(CIVIL-7)6"/>
      <sheetName val="2002³â_ÇöÀå°ø»çºñ_±¹³»_½ÇÀû6"/>
      <sheetName val="2003³â±¹³»ÇöÀå°ø»çºñ_½ÇÀû6"/>
      <sheetName val="내역서_耰&quot;__8"/>
      <sheetName val="Summary_Sheets7"/>
      <sheetName val="Civil_17"/>
      <sheetName val="Civil_27"/>
      <sheetName val="Civil_37"/>
      <sheetName val="Site_17"/>
      <sheetName val="Site_27"/>
      <sheetName val="Site_37"/>
      <sheetName val="Site_Faci7"/>
      <sheetName val="Monthly_Load6"/>
      <sheetName val="Weekly_Load6"/>
      <sheetName val="내역서_耰&quot;_x005f_x005f_x005f_x0000__x005f_x005f_x0006"/>
      <sheetName val="Precios_Unitarios6"/>
      <sheetName val="2_2_STAFF_Scedule6"/>
      <sheetName val="내역서_耰&quot;_x005f_x005f_x005f_x005f_x005f_x005f_x00006"/>
      <sheetName val="Administrative_Prices6"/>
      <sheetName val="WBS_446"/>
      <sheetName val="WBS_416"/>
      <sheetName val="Precios_por_Administración6"/>
      <sheetName val="Subcon_A6"/>
      <sheetName val="내역서_耰&quot;_x005f_x005f_x005f_x005f_x005f_x005f_x005f6"/>
      <sheetName val="Sheet1_(2)7"/>
      <sheetName val="7__월별투입내역서6"/>
      <sheetName val="계측_내역서6"/>
      <sheetName val="Z-_GENERAL_PRICE_SUMMARY6"/>
      <sheetName val="_Estimate__6"/>
      <sheetName val="T_36"/>
      <sheetName val="HORI__VESSEL6"/>
      <sheetName val="EQUIP_LIST6"/>
      <sheetName val="Form_B6"/>
      <sheetName val="Vind_-_BtB6"/>
      <sheetName val="LV_induction_motors6"/>
      <sheetName val="BSD_(2)6"/>
      <sheetName val="MP_MOB6"/>
      <sheetName val="BM_DATA_SHEET7"/>
      <sheetName val="[SANDAN_XLS??6"/>
      <sheetName val="Piping_BQ_for_one_turbine6"/>
      <sheetName val="97_사업추정(WEKI)6"/>
      <sheetName val="breakdown_of_wage_rate6"/>
      <sheetName val="Indirect_Cost6"/>
      <sheetName val="Material_Selections6"/>
      <sheetName val="Eq__Mobilization6"/>
      <sheetName val="SFN_ORIG6"/>
      <sheetName val="Resource_table6"/>
      <sheetName val="AG_Pipe_Qty_Analysis6"/>
      <sheetName val="Utility_and_Fire_flange6"/>
      <sheetName val="Equipment_List6"/>
      <sheetName val="Form1_SQP6"/>
      <sheetName val="공정계획(내부계획25%,내부w_f)6"/>
      <sheetName val="_SANDAN_XLS__6"/>
      <sheetName val="Heavy_Equipments6"/>
      <sheetName val="입찰내역_발주처_양식6"/>
      <sheetName val="BOQ-B_DOWN5"/>
      <sheetName val="w't_table6"/>
      <sheetName val="실행예산_MM5"/>
      <sheetName val="Dir_Manpower_Other_Exp_6"/>
      <sheetName val="SCHEDD_TAMBAHAN6"/>
      <sheetName val="Fire_Protection6"/>
      <sheetName val="단가_(2)5"/>
      <sheetName val="4-3LEVEL-5_epic_45"/>
      <sheetName val="FWBS_15305"/>
      <sheetName val="MODULE_CONFIRM5"/>
      <sheetName val="내역서_(∮ἀ嘆ɶ5"/>
      <sheetName val="ITB_COST6"/>
      <sheetName val="PROTECTION_5"/>
      <sheetName val="Cash_In-Cash_Out_Actual5"/>
      <sheetName val="CUADRO_DE_PRECIOS5"/>
      <sheetName val="Updating_Form-Oct_20111"/>
      <sheetName val="Weld_Consumable1"/>
      <sheetName val="NDE_Cost-Summary1"/>
      <sheetName val="9July_Above_Ground_Pipe1"/>
      <sheetName val="M_111"/>
      <sheetName val="Process_Data_11"/>
      <sheetName val="내역서1999_8최종1"/>
      <sheetName val="plan&amp;section_of_foundation2"/>
      <sheetName val="working_load_at_the_btm_ft_2"/>
      <sheetName val="stability_check2"/>
      <sheetName val="design_load2"/>
      <sheetName val="TDC_COA_Sumry1"/>
      <sheetName val="TDC_Item_Dets1"/>
      <sheetName val="TDC_Item_Sumry1"/>
      <sheetName val="TDC_Key_Qty_Sumry1"/>
      <sheetName val="List_-_Components1"/>
      <sheetName val="List_-_Equipment1"/>
      <sheetName val="COA_Sumry_-_Std_Imp1"/>
      <sheetName val="Contr_TDC_-_Std_Imp1"/>
      <sheetName val="Item_Sumry_-_Std_Imp1"/>
      <sheetName val="Unit_Costs_-_Std_Imp1"/>
      <sheetName val="Unit_MH_-_Std_Imp1"/>
      <sheetName val="Proj_TIC_-_Std_Imp1"/>
      <sheetName val="Unit_Price_1"/>
      <sheetName val="1100-1200-1300-1910-2140-LEV_21"/>
      <sheetName val="Currency_Rate1"/>
      <sheetName val="4-Basic_Price1"/>
      <sheetName val="Evaluasi_Penw1"/>
      <sheetName val="Man_Power_&amp;_Comp1"/>
      <sheetName val="Data_List1"/>
      <sheetName val="Material_Price1"/>
      <sheetName val="Closeout_Control1"/>
      <sheetName val="Site_Findings_Status_Sheet1"/>
      <sheetName val="Tools_&amp;_Settings1"/>
      <sheetName val="Data_Summary1"/>
      <sheetName val="Crew_Costs1"/>
      <sheetName val="Spread_Costs1"/>
      <sheetName val="Unique_List_Misc1"/>
      <sheetName val="Sum_(Case-3)1"/>
      <sheetName val="In-House_Summary1"/>
      <sheetName val="PROJECT_BRIEF1"/>
      <sheetName val="Direct_PMS1"/>
      <sheetName val="내역서_耰&quot;_x005f_x005f_x005f_x0000_1"/>
      <sheetName val="내역서_耰&quot;_x005f_x005f_x005f_x005f_1"/>
      <sheetName val="5_)_Time_Delays1"/>
      <sheetName val="Aux_1"/>
      <sheetName val="Codes_Pers1"/>
      <sheetName val="00-Summary_Information-ABB"/>
      <sheetName val="PABS,Site_info"/>
      <sheetName val="0__Resource　Code"/>
      <sheetName val="__1"/>
      <sheetName val="_1"/>
      <sheetName val="breakdown_of_wage_ra`f"/>
      <sheetName val="breakdown_of_wage_ra"/>
      <sheetName val="breakdown_of_wage_rað-"/>
      <sheetName val="Material_code"/>
      <sheetName val="__x"/>
      <sheetName val="Sum(table)"/>
      <sheetName val="OIL SEPARATOR"/>
      <sheetName val="CATCH BASIN"/>
      <sheetName val="UG"/>
      <sheetName val="UG2"/>
      <sheetName val="UG3"/>
      <sheetName val="UG4"/>
      <sheetName val="FW Post Indicator Valve 24&quot;"/>
      <sheetName val="FW Post Indicator Valve 20&quot;"/>
      <sheetName val="FW Post Indicator Valve 6&quot;"/>
      <sheetName val="Fire Monitor or Hydrant 6&quot; FDN"/>
      <sheetName val="SUMP VB"/>
      <sheetName val="CLEANOUT 4&quot;"/>
      <sheetName val="Not reqd"/>
      <sheetName val="호환성 보고서"/>
      <sheetName val="Fig 4-14"/>
      <sheetName val="TABELE"/>
      <sheetName val="GM 000"/>
      <sheetName val="Tender data"/>
      <sheetName val="Leyenda"/>
      <sheetName val="Basic"/>
      <sheetName val="B_Down"/>
      <sheetName val="Scheme Area Details_Block__ C2"/>
      <sheetName val="ADMON"/>
      <sheetName val="EQUIPOS DE SEGURIDAD"/>
      <sheetName val="MATERIALES CONSUMIBLES"/>
      <sheetName val="PERSONAL INDIRECTO "/>
      <sheetName val="Itembalance Report (18-sep-18)"/>
      <sheetName val="BUDGET SUMMARY "/>
      <sheetName val="Pulldown"/>
      <sheetName val="14-Eng rate"/>
      <sheetName val="Grafico"/>
      <sheetName val="E-160"/>
      <sheetName val="CASH"/>
      <sheetName val="내역서_耰&quot;_x005f_x0000__x00002"/>
      <sheetName val="할증_1"/>
      <sheetName val="RAB_AR&amp;STR1"/>
      <sheetName val="99__FWBS(Ref)1"/>
      <sheetName val="99__Change_Rate1"/>
      <sheetName val="SUMMARY_(0A)1"/>
      <sheetName val="SUMMARY_(1A)1"/>
      <sheetName val="SUMMARY_(1B)1"/>
      <sheetName val="SUMMARY_(03)1"/>
      <sheetName val="F1(Cable_Rack)1"/>
      <sheetName val="F2(Cable_Rack)1"/>
      <sheetName val="F3(Cable_Rack)1"/>
      <sheetName val="F1_(POLYMER)1"/>
      <sheetName val="F2_(POLYMER)1"/>
      <sheetName val="F3_(POLYMER)1"/>
      <sheetName val="F4_(POLYMER)1"/>
      <sheetName val="F5(_Polymerization_)1"/>
      <sheetName val="F6_(_Polymerization_)1"/>
      <sheetName val="B1_(Grid_A-7,_-6)1"/>
      <sheetName val="B1_(Grid_A,_B)1"/>
      <sheetName val="B1_(Grid_C-7,_-6)1"/>
      <sheetName val="B2_(Grid_-7_B,_C)_(1)1"/>
      <sheetName val="B2_(Grid_-7_B,_C)_(2)1"/>
      <sheetName val="B2_(Grid_-6_B,_C)_(1)1"/>
      <sheetName val="B2_(Grid_-6_B,_C)_(2)1"/>
      <sheetName val="F1_(MONOMER)1"/>
      <sheetName val="F2_(MONOMER)1"/>
      <sheetName val="F3_(MONOMER)1"/>
      <sheetName val="90K060C_(MONOMER)1"/>
      <sheetName val="F1_(EXTRUSION)1"/>
      <sheetName val="F2_(EXTRUSION)1"/>
      <sheetName val="F3_(EXTRUSION)1"/>
      <sheetName val="F4_(EXTRUSION)1"/>
      <sheetName val="F5_(EXTRUSION)1"/>
      <sheetName val="F6A_(EXTRUSION)1"/>
      <sheetName val="F6D_(EXTRUSION)1"/>
      <sheetName val="F7_(EXTRUSION)1"/>
      <sheetName val="F8_(EXTRUSION)1"/>
      <sheetName val="F9_(EXTRUSION)1"/>
      <sheetName val="F10_(EXTRUSION)1"/>
      <sheetName val="F11_(EXTRUSION)1"/>
      <sheetName val="B1_(Grid_F-5`,_4`)1"/>
      <sheetName val="B2_(Grid_F,E-4`)1"/>
      <sheetName val="B2_(Grid_F,E-5`)1"/>
      <sheetName val="B3_(Grid_C,B-4`)1"/>
      <sheetName val="B4_(Grid_B,A-4`)1"/>
      <sheetName val="B5_(Grid_E-5`)_&amp;_(Grid_D-5`)1"/>
      <sheetName val="B6_(Grid_E,D-5')1"/>
      <sheetName val="B7_(Grid_E,D-5')1"/>
      <sheetName val="95D040,_A5061"/>
      <sheetName val="95P040AB,_A5071"/>
      <sheetName val="95X020-U08,_A6021"/>
      <sheetName val="95X020-U07,_A6061"/>
      <sheetName val="95E040,_A5091"/>
      <sheetName val="95D024;025,_A6151"/>
      <sheetName val="95X020-U05,_A6011"/>
      <sheetName val="95X020-U02,_A2041"/>
      <sheetName val="Extruder_FDN1"/>
      <sheetName val="BOG_COMP__FDN1"/>
      <sheetName val="SOG_COMP__FDN1"/>
      <sheetName val="1G1_(Ground_Beam)1"/>
      <sheetName val="1G2-1(Ground_Beam)1"/>
      <sheetName val="1G2-2(Ground_Beam)1"/>
      <sheetName val="P15,_161"/>
      <sheetName val="LO_CONSOLE_FDN1"/>
      <sheetName val="OIL_COOLER_FDN1"/>
      <sheetName val="CW_CONSOLE_FDN_(SOG)1"/>
      <sheetName val="PD3_(SOG)1"/>
      <sheetName val="SF1_(SOG)1"/>
      <sheetName val="SF2_(SOG)1"/>
      <sheetName val="SLAB_(1S1-1)1"/>
      <sheetName val="SLAB_(1S1-2)1"/>
      <sheetName val="SLAB_(1S1-3)1"/>
      <sheetName val="COLUMN_(+5500)1"/>
      <sheetName val="COLUMN_(+12500)1"/>
      <sheetName val="COLUMN_(+15500)1"/>
      <sheetName val="ETC_1"/>
      <sheetName val="UP_MINOR1"/>
      <sheetName val="Equip_Rental_Summary_by_Contr1"/>
      <sheetName val="Project_Equip_Rental_Summary1"/>
      <sheetName val="Contractor_Indirect_Sumry1"/>
      <sheetName val="Project_Indirect_Sumry1"/>
      <sheetName val="COA_Sumry_by_Area1"/>
      <sheetName val="COA_Sumry_by_Contr1"/>
      <sheetName val="COA_Sumry_by_RG1"/>
      <sheetName val="TDC_COA_Grp_Sumry1"/>
      <sheetName val="TDC_COA_Grp_Sumry_by_Area1"/>
      <sheetName val="TDC_COA_Grp_Sumry_by_RG1"/>
      <sheetName val="Equipment_Sumry1"/>
      <sheetName val="TDC_Item_Dets-Full1"/>
      <sheetName val="TDC_Item_Dets-IPM-Full1"/>
      <sheetName val="TDC_Item_Sumry_by_Area1"/>
      <sheetName val="TDC_Item_Sumry_by_RG1"/>
      <sheetName val="TDC_Key_Qty_Sumry_by_RG1"/>
      <sheetName val="List_-_Equipment_by_Area1"/>
      <sheetName val="List_-_Equipment_by_Contr1"/>
      <sheetName val="Equipment_-_Unit_Costs_by_Mat1"/>
      <sheetName val="List_-_Equipment_by_Rep_Grp1"/>
      <sheetName val="Craft_Summary_by_Contr1"/>
      <sheetName val="Project_Craft_Summary1"/>
      <sheetName val="Project_Metrics1"/>
      <sheetName val="Item_code1"/>
      <sheetName val="Unt_rate1"/>
      <sheetName val="2__현장_자금투입_집계표1"/>
      <sheetName val="_도면_및_도서_제출목록_및_일정_170202_xlsx1"/>
      <sheetName val="Rates_&amp;_Legend1"/>
      <sheetName val="Cash_Flow_bulanan1"/>
      <sheetName val="H_Satuan1"/>
      <sheetName val="Discounted_Cash_Flow1"/>
      <sheetName val="Ocean_Transporation_Charge1"/>
      <sheetName val="Pengesahan_1"/>
      <sheetName val="OCT_FDN1"/>
      <sheetName val="General_Notes1"/>
      <sheetName val="BO䁑-B_䁄OWN1"/>
      <sheetName val="Exchange_Rate1"/>
      <sheetName val="Harga_Satuan1"/>
      <sheetName val="F_ALARM1"/>
      <sheetName val="DATA_MENTAH"/>
      <sheetName val="차트_(2)1"/>
      <sheetName val="Bill_rekap1"/>
      <sheetName val="breakdown_of_wage_rap"/>
      <sheetName val="Weekl"/>
      <sheetName val="Process_Data_(2)1"/>
      <sheetName val="실행집"/>
      <sheetName val="Raw_data"/>
      <sheetName val="breakdown_of_wage_ra"/>
      <sheetName val="Precios_Unitariԯ"/>
      <sheetName val="내역서_(N____x000a_1"/>
      <sheetName val="TQ_Format"/>
      <sheetName val="DROP_DOWN"/>
      <sheetName val="개시대사_(2)"/>
      <sheetName val="Action_Item"/>
      <sheetName val="ID_CD"/>
      <sheetName val="breakdown_of_wage_raÐ¾"/>
      <sheetName val="Additional_data"/>
      <sheetName val="Distribution_Table"/>
      <sheetName val="HO_Site_Rates-2011"/>
      <sheetName val="내역서_(N____"/>
      <sheetName val="리스크 분류체계"/>
      <sheetName val="Risk"/>
      <sheetName val="Basis(site)"/>
      <sheetName val="내역서_耰&quot;_x0000__x0003"/>
      <sheetName val="내역서_耰&quot;_x00003"/>
      <sheetName val="내역서_耰&quot;_x005f3"/>
      <sheetName val="내역서_耰&quot;_x0000__x0004"/>
      <sheetName val="내역서_耰&quot;_x00004"/>
      <sheetName val="내역서_耰&quot;_x005f4"/>
      <sheetName val="내역서_耰&quot;_x0000__x0005"/>
      <sheetName val="내역서_耰&quot;_x00005"/>
      <sheetName val="내역서_耰&quot;_x005f5"/>
      <sheetName val="내역서_耰&quot;_"/>
      <sheetName val="내역서_(N _x000e__x000e__x000e_  _x0012__x0010__"/>
      <sheetName val="OPT_"/>
      <sheetName val="Weekl_"/>
      <sheetName val="내역서_耰&quot;_x0000__x0000_7"/>
      <sheetName val="내역서_耰&quot;_x005f_x0000__x0006"/>
      <sheetName val="내역서_耰&quot;_x005f_x005f_x00006"/>
      <sheetName val="내역서_耰&quot;_x005f_x005f_x005f6"/>
      <sheetName val="내역서_耰&quot;_x005f_x0000_1"/>
      <sheetName val="내역서_耰&quot;_x005f_x005f_1"/>
      <sheetName val="Indirect"/>
      <sheetName val="Schedule "/>
      <sheetName val="Loading Struc"/>
      <sheetName val="Loading Pip"/>
      <sheetName val="Loading Overall (BASE Proposal)"/>
      <sheetName val="SCaffold"/>
      <sheetName val="Steel Structure"/>
      <sheetName val="UR"/>
      <sheetName val="Ref-Str"/>
      <sheetName val="PIPING AG-UG_NEW UNITS"/>
      <sheetName val="MEC_PIPING PREFABR"/>
      <sheetName val="Ref-Pip"/>
      <sheetName val="Working File-Pip"/>
      <sheetName val="Consumables"/>
      <sheetName val="NDT"/>
      <sheetName val="VALVES"/>
      <sheetName val="Supports"/>
      <sheetName val="Miscellaneous"/>
      <sheetName val="Equip_ISBL &amp; OSBL "/>
      <sheetName val="Painting"/>
      <sheetName val="INS-Piping"/>
      <sheetName val="INS-Equipment"/>
      <sheetName val="ELECTRICITY"/>
      <sheetName val="INSTRUMENTATION"/>
      <sheetName val="Activity Form"/>
      <sheetName val="내역서_(N_x0009__x000e__x000e__x000e__x0009__x0009__x0012__x0010__x000a_"/>
      <sheetName val="내역서_(N_x0009__x000e__x000e__x00"/>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refreshError="1"/>
      <sheetData sheetId="559" refreshError="1"/>
      <sheetData sheetId="560" refreshError="1"/>
      <sheetData sheetId="561" refreshError="1"/>
      <sheetData sheetId="562" refreshError="1"/>
      <sheetData sheetId="563" refreshError="1"/>
      <sheetData sheetId="564" refreshError="1"/>
      <sheetData sheetId="565" refreshError="1"/>
      <sheetData sheetId="566" refreshError="1"/>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refreshError="1"/>
      <sheetData sheetId="578" refreshError="1"/>
      <sheetData sheetId="579" refreshError="1"/>
      <sheetData sheetId="580" refreshError="1"/>
      <sheetData sheetId="581" refreshError="1"/>
      <sheetData sheetId="582" refreshError="1"/>
      <sheetData sheetId="583" refreshError="1"/>
      <sheetData sheetId="584" refreshError="1"/>
      <sheetData sheetId="585" refreshError="1"/>
      <sheetData sheetId="586" refreshError="1"/>
      <sheetData sheetId="587" refreshError="1"/>
      <sheetData sheetId="588" refreshError="1"/>
      <sheetData sheetId="589" refreshError="1"/>
      <sheetData sheetId="590" refreshError="1"/>
      <sheetData sheetId="591" refreshError="1"/>
      <sheetData sheetId="592" refreshError="1"/>
      <sheetData sheetId="593" refreshError="1"/>
      <sheetData sheetId="594" refreshError="1"/>
      <sheetData sheetId="595" refreshError="1"/>
      <sheetData sheetId="596" refreshError="1"/>
      <sheetData sheetId="597" refreshError="1"/>
      <sheetData sheetId="598" refreshError="1"/>
      <sheetData sheetId="599" refreshError="1"/>
      <sheetData sheetId="600" refreshError="1"/>
      <sheetData sheetId="601" refreshError="1"/>
      <sheetData sheetId="602" refreshError="1"/>
      <sheetData sheetId="603" refreshError="1"/>
      <sheetData sheetId="604" refreshError="1"/>
      <sheetData sheetId="605" refreshError="1"/>
      <sheetData sheetId="606" refreshError="1"/>
      <sheetData sheetId="607" refreshError="1"/>
      <sheetData sheetId="608" refreshError="1"/>
      <sheetData sheetId="609" refreshError="1"/>
      <sheetData sheetId="610" refreshError="1"/>
      <sheetData sheetId="611" refreshError="1"/>
      <sheetData sheetId="612" refreshError="1"/>
      <sheetData sheetId="613" refreshError="1"/>
      <sheetData sheetId="614" refreshError="1"/>
      <sheetData sheetId="615" refreshError="1"/>
      <sheetData sheetId="616"/>
      <sheetData sheetId="617" refreshError="1"/>
      <sheetData sheetId="618" refreshError="1"/>
      <sheetData sheetId="619" refreshError="1"/>
      <sheetData sheetId="620" refreshError="1"/>
      <sheetData sheetId="621" refreshError="1"/>
      <sheetData sheetId="622" refreshError="1"/>
      <sheetData sheetId="623" refreshError="1"/>
      <sheetData sheetId="624" refreshError="1"/>
      <sheetData sheetId="625" refreshError="1"/>
      <sheetData sheetId="626" refreshError="1"/>
      <sheetData sheetId="627" refreshError="1"/>
      <sheetData sheetId="628" refreshError="1"/>
      <sheetData sheetId="629" refreshError="1"/>
      <sheetData sheetId="630" refreshError="1"/>
      <sheetData sheetId="631" refreshError="1"/>
      <sheetData sheetId="632" refreshError="1"/>
      <sheetData sheetId="633" refreshError="1"/>
      <sheetData sheetId="634" refreshError="1"/>
      <sheetData sheetId="635" refreshError="1"/>
      <sheetData sheetId="636" refreshError="1"/>
      <sheetData sheetId="637" refreshError="1"/>
      <sheetData sheetId="638" refreshError="1"/>
      <sheetData sheetId="639" refreshError="1"/>
      <sheetData sheetId="640" refreshError="1"/>
      <sheetData sheetId="641" refreshError="1"/>
      <sheetData sheetId="642" refreshError="1"/>
      <sheetData sheetId="643" refreshError="1"/>
      <sheetData sheetId="644" refreshError="1"/>
      <sheetData sheetId="645" refreshError="1"/>
      <sheetData sheetId="646" refreshError="1"/>
      <sheetData sheetId="647" refreshError="1"/>
      <sheetData sheetId="648" refreshError="1"/>
      <sheetData sheetId="649" refreshError="1"/>
      <sheetData sheetId="650" refreshError="1"/>
      <sheetData sheetId="651" refreshError="1"/>
      <sheetData sheetId="652" refreshError="1"/>
      <sheetData sheetId="653" refreshError="1"/>
      <sheetData sheetId="654" refreshError="1"/>
      <sheetData sheetId="655" refreshError="1"/>
      <sheetData sheetId="656" refreshError="1"/>
      <sheetData sheetId="657" refreshError="1"/>
      <sheetData sheetId="658" refreshError="1"/>
      <sheetData sheetId="659" refreshError="1"/>
      <sheetData sheetId="660" refreshError="1"/>
      <sheetData sheetId="661" refreshError="1"/>
      <sheetData sheetId="662" refreshError="1"/>
      <sheetData sheetId="663" refreshError="1"/>
      <sheetData sheetId="664" refreshError="1"/>
      <sheetData sheetId="665" refreshError="1"/>
      <sheetData sheetId="666" refreshError="1"/>
      <sheetData sheetId="667" refreshError="1"/>
      <sheetData sheetId="668" refreshError="1"/>
      <sheetData sheetId="669" refreshError="1"/>
      <sheetData sheetId="670" refreshError="1"/>
      <sheetData sheetId="671" refreshError="1"/>
      <sheetData sheetId="672" refreshError="1"/>
      <sheetData sheetId="673" refreshError="1"/>
      <sheetData sheetId="674" refreshError="1"/>
      <sheetData sheetId="675" refreshError="1"/>
      <sheetData sheetId="676" refreshError="1"/>
      <sheetData sheetId="677" refreshError="1"/>
      <sheetData sheetId="678" refreshError="1"/>
      <sheetData sheetId="679" refreshError="1"/>
      <sheetData sheetId="680" refreshError="1"/>
      <sheetData sheetId="681" refreshError="1"/>
      <sheetData sheetId="682" refreshError="1"/>
      <sheetData sheetId="683" refreshError="1"/>
      <sheetData sheetId="684" refreshError="1"/>
      <sheetData sheetId="685" refreshError="1"/>
      <sheetData sheetId="686" refreshError="1"/>
      <sheetData sheetId="687" refreshError="1"/>
      <sheetData sheetId="688" refreshError="1"/>
      <sheetData sheetId="689" refreshError="1"/>
      <sheetData sheetId="690" refreshError="1"/>
      <sheetData sheetId="691" refreshError="1"/>
      <sheetData sheetId="692" refreshError="1"/>
      <sheetData sheetId="693" refreshError="1"/>
      <sheetData sheetId="694" refreshError="1"/>
      <sheetData sheetId="695" refreshError="1"/>
      <sheetData sheetId="696" refreshError="1"/>
      <sheetData sheetId="697" refreshError="1"/>
      <sheetData sheetId="698" refreshError="1"/>
      <sheetData sheetId="699" refreshError="1"/>
      <sheetData sheetId="700" refreshError="1"/>
      <sheetData sheetId="701" refreshError="1"/>
      <sheetData sheetId="702" refreshError="1"/>
      <sheetData sheetId="703" refreshError="1"/>
      <sheetData sheetId="704" refreshError="1"/>
      <sheetData sheetId="705" refreshError="1"/>
      <sheetData sheetId="706" refreshError="1"/>
      <sheetData sheetId="707" refreshError="1"/>
      <sheetData sheetId="708" refreshError="1"/>
      <sheetData sheetId="709" refreshError="1"/>
      <sheetData sheetId="710" refreshError="1"/>
      <sheetData sheetId="711" refreshError="1"/>
      <sheetData sheetId="712" refreshError="1"/>
      <sheetData sheetId="713" refreshError="1"/>
      <sheetData sheetId="714" refreshError="1"/>
      <sheetData sheetId="715" refreshError="1"/>
      <sheetData sheetId="716" refreshError="1"/>
      <sheetData sheetId="717" refreshError="1"/>
      <sheetData sheetId="718" refreshError="1"/>
      <sheetData sheetId="719" refreshError="1"/>
      <sheetData sheetId="720" refreshError="1"/>
      <sheetData sheetId="721" refreshError="1"/>
      <sheetData sheetId="722" refreshError="1"/>
      <sheetData sheetId="723" refreshError="1"/>
      <sheetData sheetId="724" refreshError="1"/>
      <sheetData sheetId="725" refreshError="1"/>
      <sheetData sheetId="726" refreshError="1"/>
      <sheetData sheetId="727" refreshError="1"/>
      <sheetData sheetId="728" refreshError="1"/>
      <sheetData sheetId="729" refreshError="1"/>
      <sheetData sheetId="730" refreshError="1"/>
      <sheetData sheetId="731" refreshError="1"/>
      <sheetData sheetId="732" refreshError="1"/>
      <sheetData sheetId="733" refreshError="1"/>
      <sheetData sheetId="734" refreshError="1"/>
      <sheetData sheetId="735" refreshError="1"/>
      <sheetData sheetId="736" refreshError="1"/>
      <sheetData sheetId="737" refreshError="1"/>
      <sheetData sheetId="738" refreshError="1"/>
      <sheetData sheetId="739" refreshError="1"/>
      <sheetData sheetId="740" refreshError="1"/>
      <sheetData sheetId="741" refreshError="1"/>
      <sheetData sheetId="742" refreshError="1"/>
      <sheetData sheetId="743" refreshError="1"/>
      <sheetData sheetId="744" refreshError="1"/>
      <sheetData sheetId="745" refreshError="1"/>
      <sheetData sheetId="746" refreshError="1"/>
      <sheetData sheetId="747" refreshError="1"/>
      <sheetData sheetId="748" refreshError="1"/>
      <sheetData sheetId="749" refreshError="1"/>
      <sheetData sheetId="750" refreshError="1"/>
      <sheetData sheetId="751" refreshError="1"/>
      <sheetData sheetId="752" refreshError="1"/>
      <sheetData sheetId="753" refreshError="1"/>
      <sheetData sheetId="754" refreshError="1"/>
      <sheetData sheetId="755" refreshError="1"/>
      <sheetData sheetId="756" refreshError="1"/>
      <sheetData sheetId="757" refreshError="1"/>
      <sheetData sheetId="758" refreshError="1"/>
      <sheetData sheetId="759" refreshError="1"/>
      <sheetData sheetId="760" refreshError="1"/>
      <sheetData sheetId="761" refreshError="1"/>
      <sheetData sheetId="762" refreshError="1"/>
      <sheetData sheetId="763" refreshError="1"/>
      <sheetData sheetId="764" refreshError="1"/>
      <sheetData sheetId="765" refreshError="1"/>
      <sheetData sheetId="766" refreshError="1"/>
      <sheetData sheetId="767" refreshError="1"/>
      <sheetData sheetId="768" refreshError="1"/>
      <sheetData sheetId="769" refreshError="1"/>
      <sheetData sheetId="770" refreshError="1"/>
      <sheetData sheetId="771" refreshError="1"/>
      <sheetData sheetId="772" refreshError="1"/>
      <sheetData sheetId="773" refreshError="1"/>
      <sheetData sheetId="774" refreshError="1"/>
      <sheetData sheetId="775" refreshError="1"/>
      <sheetData sheetId="776" refreshError="1"/>
      <sheetData sheetId="777" refreshError="1"/>
      <sheetData sheetId="778" refreshError="1"/>
      <sheetData sheetId="779" refreshError="1"/>
      <sheetData sheetId="780" refreshError="1"/>
      <sheetData sheetId="781" refreshError="1"/>
      <sheetData sheetId="782" refreshError="1"/>
      <sheetData sheetId="783" refreshError="1"/>
      <sheetData sheetId="784" refreshError="1"/>
      <sheetData sheetId="785" refreshError="1"/>
      <sheetData sheetId="786" refreshError="1"/>
      <sheetData sheetId="787" refreshError="1"/>
      <sheetData sheetId="788" refreshError="1"/>
      <sheetData sheetId="789" refreshError="1"/>
      <sheetData sheetId="790" refreshError="1"/>
      <sheetData sheetId="791" refreshError="1"/>
      <sheetData sheetId="792" refreshError="1"/>
      <sheetData sheetId="793" refreshError="1"/>
      <sheetData sheetId="794" refreshError="1"/>
      <sheetData sheetId="795" refreshError="1"/>
      <sheetData sheetId="796"/>
      <sheetData sheetId="797"/>
      <sheetData sheetId="798"/>
      <sheetData sheetId="799"/>
      <sheetData sheetId="800"/>
      <sheetData sheetId="801"/>
      <sheetData sheetId="802"/>
      <sheetData sheetId="803"/>
      <sheetData sheetId="804"/>
      <sheetData sheetId="805"/>
      <sheetData sheetId="806" refreshError="1"/>
      <sheetData sheetId="807" refreshError="1"/>
      <sheetData sheetId="808" refreshError="1"/>
      <sheetData sheetId="809" refreshError="1"/>
      <sheetData sheetId="810" refreshError="1"/>
      <sheetData sheetId="811" refreshError="1"/>
      <sheetData sheetId="812" refreshError="1"/>
      <sheetData sheetId="813" refreshError="1"/>
      <sheetData sheetId="814" refreshError="1"/>
      <sheetData sheetId="815" refreshError="1"/>
      <sheetData sheetId="816" refreshError="1"/>
      <sheetData sheetId="817" refreshError="1"/>
      <sheetData sheetId="818"/>
      <sheetData sheetId="819"/>
      <sheetData sheetId="820" refreshError="1"/>
      <sheetData sheetId="821" refreshError="1"/>
      <sheetData sheetId="822" refreshError="1"/>
      <sheetData sheetId="823" refreshError="1"/>
      <sheetData sheetId="824" refreshError="1"/>
      <sheetData sheetId="825" refreshError="1"/>
      <sheetData sheetId="826" refreshError="1"/>
      <sheetData sheetId="827" refreshError="1"/>
      <sheetData sheetId="828" refreshError="1"/>
      <sheetData sheetId="829" refreshError="1"/>
      <sheetData sheetId="830" refreshError="1"/>
      <sheetData sheetId="831" refreshError="1"/>
      <sheetData sheetId="832" refreshError="1"/>
      <sheetData sheetId="833" refreshError="1"/>
      <sheetData sheetId="834" refreshError="1"/>
      <sheetData sheetId="835" refreshError="1"/>
      <sheetData sheetId="836" refreshError="1"/>
      <sheetData sheetId="837" refreshError="1"/>
      <sheetData sheetId="838" refreshError="1"/>
      <sheetData sheetId="839" refreshError="1"/>
      <sheetData sheetId="840" refreshError="1"/>
      <sheetData sheetId="841" refreshError="1"/>
      <sheetData sheetId="842" refreshError="1"/>
      <sheetData sheetId="843" refreshError="1"/>
      <sheetData sheetId="844" refreshError="1"/>
      <sheetData sheetId="845" refreshError="1"/>
      <sheetData sheetId="846" refreshError="1"/>
      <sheetData sheetId="847" refreshError="1"/>
      <sheetData sheetId="848" refreshError="1"/>
      <sheetData sheetId="849" refreshError="1"/>
      <sheetData sheetId="850" refreshError="1"/>
      <sheetData sheetId="851" refreshError="1"/>
      <sheetData sheetId="852" refreshError="1"/>
      <sheetData sheetId="853"/>
      <sheetData sheetId="854"/>
      <sheetData sheetId="855"/>
      <sheetData sheetId="856"/>
      <sheetData sheetId="857"/>
      <sheetData sheetId="858"/>
      <sheetData sheetId="859"/>
      <sheetData sheetId="860"/>
      <sheetData sheetId="861"/>
      <sheetData sheetId="862"/>
      <sheetData sheetId="863"/>
      <sheetData sheetId="864"/>
      <sheetData sheetId="865"/>
      <sheetData sheetId="866"/>
      <sheetData sheetId="867"/>
      <sheetData sheetId="868"/>
      <sheetData sheetId="869"/>
      <sheetData sheetId="870"/>
      <sheetData sheetId="871"/>
      <sheetData sheetId="872"/>
      <sheetData sheetId="873"/>
      <sheetData sheetId="874"/>
      <sheetData sheetId="875"/>
      <sheetData sheetId="876"/>
      <sheetData sheetId="877"/>
      <sheetData sheetId="878"/>
      <sheetData sheetId="879"/>
      <sheetData sheetId="880" refreshError="1"/>
      <sheetData sheetId="881" refreshError="1"/>
      <sheetData sheetId="882" refreshError="1"/>
      <sheetData sheetId="883" refreshError="1"/>
      <sheetData sheetId="884" refreshError="1"/>
      <sheetData sheetId="885" refreshError="1"/>
      <sheetData sheetId="886" refreshError="1"/>
      <sheetData sheetId="887" refreshError="1"/>
      <sheetData sheetId="888" refreshError="1"/>
      <sheetData sheetId="889" refreshError="1"/>
      <sheetData sheetId="890" refreshError="1"/>
      <sheetData sheetId="891" refreshError="1"/>
      <sheetData sheetId="892" refreshError="1"/>
      <sheetData sheetId="893" refreshError="1"/>
      <sheetData sheetId="894" refreshError="1"/>
      <sheetData sheetId="895" refreshError="1"/>
      <sheetData sheetId="896" refreshError="1"/>
      <sheetData sheetId="897" refreshError="1"/>
      <sheetData sheetId="898" refreshError="1"/>
      <sheetData sheetId="899" refreshError="1"/>
      <sheetData sheetId="900" refreshError="1"/>
      <sheetData sheetId="901" refreshError="1"/>
      <sheetData sheetId="902" refreshError="1"/>
      <sheetData sheetId="903" refreshError="1"/>
      <sheetData sheetId="904" refreshError="1"/>
      <sheetData sheetId="905" refreshError="1"/>
      <sheetData sheetId="906" refreshError="1"/>
      <sheetData sheetId="907" refreshError="1"/>
      <sheetData sheetId="908" refreshError="1"/>
      <sheetData sheetId="909" refreshError="1"/>
      <sheetData sheetId="910" refreshError="1"/>
      <sheetData sheetId="911" refreshError="1"/>
      <sheetData sheetId="912" refreshError="1"/>
      <sheetData sheetId="913" refreshError="1"/>
      <sheetData sheetId="914" refreshError="1"/>
      <sheetData sheetId="915" refreshError="1"/>
      <sheetData sheetId="916" refreshError="1"/>
      <sheetData sheetId="917" refreshError="1"/>
      <sheetData sheetId="918" refreshError="1"/>
      <sheetData sheetId="919" refreshError="1"/>
      <sheetData sheetId="920" refreshError="1"/>
      <sheetData sheetId="921" refreshError="1"/>
      <sheetData sheetId="922" refreshError="1"/>
      <sheetData sheetId="923" refreshError="1"/>
      <sheetData sheetId="924" refreshError="1"/>
      <sheetData sheetId="925" refreshError="1"/>
      <sheetData sheetId="926" refreshError="1"/>
      <sheetData sheetId="927" refreshError="1"/>
      <sheetData sheetId="928" refreshError="1"/>
      <sheetData sheetId="929" refreshError="1"/>
      <sheetData sheetId="930" refreshError="1"/>
      <sheetData sheetId="931" refreshError="1"/>
      <sheetData sheetId="932" refreshError="1"/>
      <sheetData sheetId="933" refreshError="1"/>
      <sheetData sheetId="934" refreshError="1"/>
      <sheetData sheetId="935" refreshError="1"/>
      <sheetData sheetId="936" refreshError="1"/>
      <sheetData sheetId="937" refreshError="1"/>
      <sheetData sheetId="938" refreshError="1"/>
      <sheetData sheetId="939" refreshError="1"/>
      <sheetData sheetId="940" refreshError="1"/>
      <sheetData sheetId="941" refreshError="1"/>
      <sheetData sheetId="942" refreshError="1"/>
      <sheetData sheetId="943"/>
      <sheetData sheetId="944"/>
      <sheetData sheetId="945"/>
      <sheetData sheetId="946"/>
      <sheetData sheetId="947"/>
      <sheetData sheetId="948"/>
      <sheetData sheetId="949"/>
      <sheetData sheetId="950"/>
      <sheetData sheetId="951"/>
      <sheetData sheetId="952"/>
      <sheetData sheetId="953"/>
      <sheetData sheetId="954"/>
      <sheetData sheetId="955"/>
      <sheetData sheetId="956"/>
      <sheetData sheetId="957"/>
      <sheetData sheetId="958"/>
      <sheetData sheetId="959"/>
      <sheetData sheetId="960"/>
      <sheetData sheetId="961"/>
      <sheetData sheetId="962"/>
      <sheetData sheetId="963"/>
      <sheetData sheetId="964" refreshError="1"/>
      <sheetData sheetId="965" refreshError="1"/>
      <sheetData sheetId="966"/>
      <sheetData sheetId="967"/>
      <sheetData sheetId="968"/>
      <sheetData sheetId="969"/>
      <sheetData sheetId="970"/>
      <sheetData sheetId="971"/>
      <sheetData sheetId="972"/>
      <sheetData sheetId="973"/>
      <sheetData sheetId="974"/>
      <sheetData sheetId="975"/>
      <sheetData sheetId="976"/>
      <sheetData sheetId="977"/>
      <sheetData sheetId="978"/>
      <sheetData sheetId="979"/>
      <sheetData sheetId="980"/>
      <sheetData sheetId="981"/>
      <sheetData sheetId="982"/>
      <sheetData sheetId="983"/>
      <sheetData sheetId="984"/>
      <sheetData sheetId="985"/>
      <sheetData sheetId="986"/>
      <sheetData sheetId="987"/>
      <sheetData sheetId="988"/>
      <sheetData sheetId="989"/>
      <sheetData sheetId="990"/>
      <sheetData sheetId="991"/>
      <sheetData sheetId="992"/>
      <sheetData sheetId="993"/>
      <sheetData sheetId="994"/>
      <sheetData sheetId="995"/>
      <sheetData sheetId="996"/>
      <sheetData sheetId="997"/>
      <sheetData sheetId="998"/>
      <sheetData sheetId="999"/>
      <sheetData sheetId="1000"/>
      <sheetData sheetId="1001"/>
      <sheetData sheetId="1002"/>
      <sheetData sheetId="1003"/>
      <sheetData sheetId="1004"/>
      <sheetData sheetId="1005"/>
      <sheetData sheetId="1006"/>
      <sheetData sheetId="1007"/>
      <sheetData sheetId="1008"/>
      <sheetData sheetId="1009"/>
      <sheetData sheetId="1010"/>
      <sheetData sheetId="1011"/>
      <sheetData sheetId="1012"/>
      <sheetData sheetId="1013"/>
      <sheetData sheetId="1014"/>
      <sheetData sheetId="1015"/>
      <sheetData sheetId="1016"/>
      <sheetData sheetId="1017"/>
      <sheetData sheetId="1018"/>
      <sheetData sheetId="1019"/>
      <sheetData sheetId="1020"/>
      <sheetData sheetId="1021"/>
      <sheetData sheetId="1022"/>
      <sheetData sheetId="1023"/>
      <sheetData sheetId="1024"/>
      <sheetData sheetId="1025"/>
      <sheetData sheetId="1026"/>
      <sheetData sheetId="1027"/>
      <sheetData sheetId="1028"/>
      <sheetData sheetId="1029"/>
      <sheetData sheetId="1030"/>
      <sheetData sheetId="1031"/>
      <sheetData sheetId="1032"/>
      <sheetData sheetId="1033"/>
      <sheetData sheetId="1034"/>
      <sheetData sheetId="1035"/>
      <sheetData sheetId="1036"/>
      <sheetData sheetId="1037"/>
      <sheetData sheetId="1038"/>
      <sheetData sheetId="1039"/>
      <sheetData sheetId="1040"/>
      <sheetData sheetId="1041"/>
      <sheetData sheetId="1042"/>
      <sheetData sheetId="1043"/>
      <sheetData sheetId="1044"/>
      <sheetData sheetId="1045"/>
      <sheetData sheetId="1046"/>
      <sheetData sheetId="1047"/>
      <sheetData sheetId="1048"/>
      <sheetData sheetId="1049"/>
      <sheetData sheetId="1050"/>
      <sheetData sheetId="1051"/>
      <sheetData sheetId="1052"/>
      <sheetData sheetId="1053"/>
      <sheetData sheetId="1054"/>
      <sheetData sheetId="1055"/>
      <sheetData sheetId="1056"/>
      <sheetData sheetId="1057"/>
      <sheetData sheetId="1058"/>
      <sheetData sheetId="1059"/>
      <sheetData sheetId="1060"/>
      <sheetData sheetId="1061"/>
      <sheetData sheetId="1062"/>
      <sheetData sheetId="1063"/>
      <sheetData sheetId="1064"/>
      <sheetData sheetId="1065"/>
      <sheetData sheetId="1066"/>
      <sheetData sheetId="1067"/>
      <sheetData sheetId="1068"/>
      <sheetData sheetId="1069" refreshError="1"/>
      <sheetData sheetId="1070" refreshError="1"/>
      <sheetData sheetId="1071" refreshError="1"/>
      <sheetData sheetId="1072" refreshError="1"/>
      <sheetData sheetId="1073" refreshError="1"/>
      <sheetData sheetId="1074" refreshError="1"/>
      <sheetData sheetId="1075" refreshError="1"/>
      <sheetData sheetId="1076" refreshError="1"/>
      <sheetData sheetId="1077" refreshError="1"/>
      <sheetData sheetId="1078" refreshError="1"/>
      <sheetData sheetId="1079" refreshError="1"/>
      <sheetData sheetId="1080" refreshError="1"/>
      <sheetData sheetId="1081" refreshError="1"/>
      <sheetData sheetId="1082" refreshError="1"/>
      <sheetData sheetId="1083" refreshError="1"/>
      <sheetData sheetId="1084" refreshError="1"/>
      <sheetData sheetId="1085" refreshError="1"/>
      <sheetData sheetId="1086" refreshError="1"/>
      <sheetData sheetId="1087" refreshError="1"/>
      <sheetData sheetId="1088" refreshError="1"/>
      <sheetData sheetId="1089" refreshError="1"/>
      <sheetData sheetId="1090" refreshError="1"/>
      <sheetData sheetId="1091" refreshError="1"/>
      <sheetData sheetId="1092" refreshError="1"/>
      <sheetData sheetId="1093" refreshError="1"/>
      <sheetData sheetId="1094" refreshError="1"/>
      <sheetData sheetId="1095" refreshError="1"/>
      <sheetData sheetId="1096" refreshError="1"/>
      <sheetData sheetId="1097"/>
      <sheetData sheetId="1098"/>
      <sheetData sheetId="1099" refreshError="1"/>
      <sheetData sheetId="1100" refreshError="1"/>
      <sheetData sheetId="1101" refreshError="1"/>
      <sheetData sheetId="1102"/>
      <sheetData sheetId="1103"/>
      <sheetData sheetId="1104"/>
      <sheetData sheetId="1105" refreshError="1"/>
      <sheetData sheetId="1106" refreshError="1"/>
      <sheetData sheetId="1107"/>
      <sheetData sheetId="1108"/>
      <sheetData sheetId="1109"/>
      <sheetData sheetId="1110" refreshError="1"/>
      <sheetData sheetId="1111" refreshError="1"/>
      <sheetData sheetId="1112" refreshError="1"/>
      <sheetData sheetId="1113" refreshError="1"/>
      <sheetData sheetId="1114" refreshError="1"/>
      <sheetData sheetId="1115" refreshError="1"/>
      <sheetData sheetId="1116" refreshError="1"/>
      <sheetData sheetId="1117"/>
      <sheetData sheetId="1118" refreshError="1"/>
      <sheetData sheetId="1119" refreshError="1"/>
      <sheetData sheetId="1120" refreshError="1"/>
      <sheetData sheetId="1121"/>
      <sheetData sheetId="1122" refreshError="1"/>
      <sheetData sheetId="1123" refreshError="1"/>
      <sheetData sheetId="1124" refreshError="1"/>
      <sheetData sheetId="1125" refreshError="1"/>
      <sheetData sheetId="1126" refreshError="1"/>
      <sheetData sheetId="1127" refreshError="1"/>
      <sheetData sheetId="1128" refreshError="1"/>
      <sheetData sheetId="1129" refreshError="1"/>
      <sheetData sheetId="1130" refreshError="1"/>
      <sheetData sheetId="1131" refreshError="1"/>
      <sheetData sheetId="1132" refreshError="1"/>
      <sheetData sheetId="1133" refreshError="1"/>
      <sheetData sheetId="1134" refreshError="1"/>
      <sheetData sheetId="1135" refreshError="1"/>
      <sheetData sheetId="1136" refreshError="1"/>
      <sheetData sheetId="1137" refreshError="1"/>
      <sheetData sheetId="1138" refreshError="1"/>
      <sheetData sheetId="1139" refreshError="1"/>
      <sheetData sheetId="1140" refreshError="1"/>
      <sheetData sheetId="1141" refreshError="1"/>
      <sheetData sheetId="1142" refreshError="1"/>
      <sheetData sheetId="1143" refreshError="1"/>
      <sheetData sheetId="1144" refreshError="1"/>
      <sheetData sheetId="1145" refreshError="1"/>
      <sheetData sheetId="1146" refreshError="1"/>
      <sheetData sheetId="1147" refreshError="1"/>
      <sheetData sheetId="1148" refreshError="1"/>
      <sheetData sheetId="1149" refreshError="1"/>
      <sheetData sheetId="1150" refreshError="1"/>
      <sheetData sheetId="1151" refreshError="1"/>
      <sheetData sheetId="1152" refreshError="1"/>
      <sheetData sheetId="1153" refreshError="1"/>
      <sheetData sheetId="1154" refreshError="1"/>
      <sheetData sheetId="1155" refreshError="1"/>
      <sheetData sheetId="1156" refreshError="1"/>
      <sheetData sheetId="1157" refreshError="1"/>
      <sheetData sheetId="1158" refreshError="1"/>
      <sheetData sheetId="1159" refreshError="1"/>
      <sheetData sheetId="1160" refreshError="1"/>
      <sheetData sheetId="1161" refreshError="1"/>
      <sheetData sheetId="1162" refreshError="1"/>
      <sheetData sheetId="1163" refreshError="1"/>
      <sheetData sheetId="1164" refreshError="1"/>
      <sheetData sheetId="1165" refreshError="1"/>
      <sheetData sheetId="1166" refreshError="1"/>
      <sheetData sheetId="1167" refreshError="1"/>
      <sheetData sheetId="1168" refreshError="1"/>
      <sheetData sheetId="1169" refreshError="1"/>
      <sheetData sheetId="1170" refreshError="1"/>
      <sheetData sheetId="1171" refreshError="1"/>
      <sheetData sheetId="1172" refreshError="1"/>
      <sheetData sheetId="1173" refreshError="1"/>
      <sheetData sheetId="1174" refreshError="1"/>
      <sheetData sheetId="1175" refreshError="1"/>
      <sheetData sheetId="1176" refreshError="1"/>
      <sheetData sheetId="1177" refreshError="1"/>
      <sheetData sheetId="1178" refreshError="1"/>
      <sheetData sheetId="1179" refreshError="1"/>
      <sheetData sheetId="1180" refreshError="1"/>
      <sheetData sheetId="1181" refreshError="1"/>
      <sheetData sheetId="1182" refreshError="1"/>
      <sheetData sheetId="1183" refreshError="1"/>
      <sheetData sheetId="1184" refreshError="1"/>
      <sheetData sheetId="1185" refreshError="1"/>
      <sheetData sheetId="1186" refreshError="1"/>
      <sheetData sheetId="1187" refreshError="1"/>
      <sheetData sheetId="1188" refreshError="1"/>
      <sheetData sheetId="1189" refreshError="1"/>
      <sheetData sheetId="1190" refreshError="1"/>
      <sheetData sheetId="1191" refreshError="1"/>
      <sheetData sheetId="1192" refreshError="1"/>
      <sheetData sheetId="1193" refreshError="1"/>
      <sheetData sheetId="1194" refreshError="1"/>
      <sheetData sheetId="1195" refreshError="1"/>
      <sheetData sheetId="1196" refreshError="1"/>
      <sheetData sheetId="1197" refreshError="1"/>
      <sheetData sheetId="1198"/>
      <sheetData sheetId="1199" refreshError="1"/>
      <sheetData sheetId="1200" refreshError="1"/>
      <sheetData sheetId="1201" refreshError="1"/>
      <sheetData sheetId="1202" refreshError="1"/>
      <sheetData sheetId="1203" refreshError="1"/>
      <sheetData sheetId="1204" refreshError="1"/>
      <sheetData sheetId="1205" refreshError="1"/>
      <sheetData sheetId="1206" refreshError="1"/>
      <sheetData sheetId="1207" refreshError="1"/>
      <sheetData sheetId="1208"/>
      <sheetData sheetId="1209"/>
      <sheetData sheetId="1210"/>
      <sheetData sheetId="1211"/>
      <sheetData sheetId="1212"/>
      <sheetData sheetId="1213"/>
      <sheetData sheetId="1214"/>
      <sheetData sheetId="1215"/>
      <sheetData sheetId="1216"/>
      <sheetData sheetId="1217"/>
      <sheetData sheetId="1218"/>
      <sheetData sheetId="1219"/>
      <sheetData sheetId="1220"/>
      <sheetData sheetId="1221"/>
      <sheetData sheetId="1222"/>
      <sheetData sheetId="1223"/>
      <sheetData sheetId="1224"/>
      <sheetData sheetId="1225"/>
      <sheetData sheetId="1226"/>
      <sheetData sheetId="1227"/>
      <sheetData sheetId="1228"/>
      <sheetData sheetId="1229"/>
      <sheetData sheetId="1230"/>
      <sheetData sheetId="1231"/>
      <sheetData sheetId="1232"/>
      <sheetData sheetId="1233"/>
      <sheetData sheetId="1234"/>
      <sheetData sheetId="1235"/>
      <sheetData sheetId="1236"/>
      <sheetData sheetId="1237"/>
      <sheetData sheetId="1238"/>
      <sheetData sheetId="1239"/>
      <sheetData sheetId="1240"/>
      <sheetData sheetId="1241"/>
      <sheetData sheetId="1242"/>
      <sheetData sheetId="1243"/>
      <sheetData sheetId="1244"/>
      <sheetData sheetId="1245"/>
      <sheetData sheetId="1246"/>
      <sheetData sheetId="1247"/>
      <sheetData sheetId="1248"/>
      <sheetData sheetId="1249"/>
      <sheetData sheetId="1250"/>
      <sheetData sheetId="1251"/>
      <sheetData sheetId="1252"/>
      <sheetData sheetId="1253"/>
      <sheetData sheetId="1254"/>
      <sheetData sheetId="1255"/>
      <sheetData sheetId="1256"/>
      <sheetData sheetId="1257"/>
      <sheetData sheetId="1258"/>
      <sheetData sheetId="1259"/>
      <sheetData sheetId="1260"/>
      <sheetData sheetId="1261"/>
      <sheetData sheetId="1262"/>
      <sheetData sheetId="1263"/>
      <sheetData sheetId="1264"/>
      <sheetData sheetId="1265"/>
      <sheetData sheetId="1266"/>
      <sheetData sheetId="1267"/>
      <sheetData sheetId="1268"/>
      <sheetData sheetId="1269"/>
      <sheetData sheetId="1270"/>
      <sheetData sheetId="1271"/>
      <sheetData sheetId="1272"/>
      <sheetData sheetId="1273"/>
      <sheetData sheetId="1274"/>
      <sheetData sheetId="1275"/>
      <sheetData sheetId="1276"/>
      <sheetData sheetId="1277"/>
      <sheetData sheetId="1278"/>
      <sheetData sheetId="1279"/>
      <sheetData sheetId="1280"/>
      <sheetData sheetId="1281"/>
      <sheetData sheetId="1282"/>
      <sheetData sheetId="1283"/>
      <sheetData sheetId="1284"/>
      <sheetData sheetId="1285"/>
      <sheetData sheetId="1286"/>
      <sheetData sheetId="1287"/>
      <sheetData sheetId="1288"/>
      <sheetData sheetId="1289"/>
      <sheetData sheetId="1290"/>
      <sheetData sheetId="1291"/>
      <sheetData sheetId="1292"/>
      <sheetData sheetId="1293"/>
      <sheetData sheetId="1294"/>
      <sheetData sheetId="1295"/>
      <sheetData sheetId="1296"/>
      <sheetData sheetId="1297"/>
      <sheetData sheetId="1298"/>
      <sheetData sheetId="1299"/>
      <sheetData sheetId="1300"/>
      <sheetData sheetId="1301"/>
      <sheetData sheetId="1302"/>
      <sheetData sheetId="1303"/>
      <sheetData sheetId="1304"/>
      <sheetData sheetId="1305"/>
      <sheetData sheetId="1306" refreshError="1"/>
      <sheetData sheetId="1307" refreshError="1"/>
      <sheetData sheetId="1308" refreshError="1"/>
      <sheetData sheetId="1309" refreshError="1"/>
      <sheetData sheetId="1310" refreshError="1"/>
      <sheetData sheetId="1311" refreshError="1"/>
      <sheetData sheetId="1312" refreshError="1"/>
      <sheetData sheetId="1313" refreshError="1"/>
      <sheetData sheetId="1314" refreshError="1"/>
      <sheetData sheetId="1315" refreshError="1"/>
      <sheetData sheetId="1316" refreshError="1"/>
      <sheetData sheetId="1317" refreshError="1"/>
      <sheetData sheetId="1318" refreshError="1"/>
      <sheetData sheetId="1319"/>
      <sheetData sheetId="1320"/>
      <sheetData sheetId="1321"/>
      <sheetData sheetId="1322"/>
      <sheetData sheetId="1323"/>
      <sheetData sheetId="1324"/>
      <sheetData sheetId="1325"/>
      <sheetData sheetId="1326"/>
      <sheetData sheetId="1327"/>
      <sheetData sheetId="1328"/>
      <sheetData sheetId="1329"/>
      <sheetData sheetId="1330"/>
      <sheetData sheetId="1331"/>
      <sheetData sheetId="1332"/>
      <sheetData sheetId="1333"/>
      <sheetData sheetId="1334"/>
      <sheetData sheetId="1335"/>
      <sheetData sheetId="1336"/>
      <sheetData sheetId="1337"/>
      <sheetData sheetId="1338"/>
      <sheetData sheetId="1339"/>
      <sheetData sheetId="1340"/>
      <sheetData sheetId="1341"/>
      <sheetData sheetId="1342"/>
      <sheetData sheetId="1343"/>
      <sheetData sheetId="1344"/>
      <sheetData sheetId="1345"/>
      <sheetData sheetId="1346"/>
      <sheetData sheetId="1347"/>
      <sheetData sheetId="1348"/>
      <sheetData sheetId="1349"/>
      <sheetData sheetId="1350"/>
      <sheetData sheetId="1351"/>
      <sheetData sheetId="1352"/>
      <sheetData sheetId="1353"/>
      <sheetData sheetId="1354"/>
      <sheetData sheetId="1355"/>
      <sheetData sheetId="1356"/>
      <sheetData sheetId="1357"/>
      <sheetData sheetId="1358"/>
      <sheetData sheetId="1359"/>
      <sheetData sheetId="1360"/>
      <sheetData sheetId="1361"/>
      <sheetData sheetId="1362"/>
      <sheetData sheetId="1363"/>
      <sheetData sheetId="1364"/>
      <sheetData sheetId="1365"/>
      <sheetData sheetId="1366"/>
      <sheetData sheetId="1367"/>
      <sheetData sheetId="1368"/>
      <sheetData sheetId="1369"/>
      <sheetData sheetId="1370"/>
      <sheetData sheetId="1371"/>
      <sheetData sheetId="1372"/>
      <sheetData sheetId="1373"/>
      <sheetData sheetId="1374"/>
      <sheetData sheetId="1375"/>
      <sheetData sheetId="1376"/>
      <sheetData sheetId="1377"/>
      <sheetData sheetId="1378"/>
      <sheetData sheetId="1379"/>
      <sheetData sheetId="1380"/>
      <sheetData sheetId="1381"/>
      <sheetData sheetId="1382"/>
      <sheetData sheetId="1383"/>
      <sheetData sheetId="1384"/>
      <sheetData sheetId="1385"/>
      <sheetData sheetId="1386"/>
      <sheetData sheetId="1387"/>
      <sheetData sheetId="1388"/>
      <sheetData sheetId="1389"/>
      <sheetData sheetId="1390"/>
      <sheetData sheetId="1391"/>
      <sheetData sheetId="1392"/>
      <sheetData sheetId="1393"/>
      <sheetData sheetId="1394"/>
      <sheetData sheetId="1395"/>
      <sheetData sheetId="1396"/>
      <sheetData sheetId="1397"/>
      <sheetData sheetId="1398"/>
      <sheetData sheetId="1399"/>
      <sheetData sheetId="1400"/>
      <sheetData sheetId="1401"/>
      <sheetData sheetId="1402"/>
      <sheetData sheetId="1403"/>
      <sheetData sheetId="1404"/>
      <sheetData sheetId="1405"/>
      <sheetData sheetId="1406"/>
      <sheetData sheetId="1407"/>
      <sheetData sheetId="1408"/>
      <sheetData sheetId="1409"/>
      <sheetData sheetId="1410"/>
      <sheetData sheetId="1411"/>
      <sheetData sheetId="1412"/>
      <sheetData sheetId="1413"/>
      <sheetData sheetId="1414"/>
      <sheetData sheetId="1415"/>
      <sheetData sheetId="1416"/>
      <sheetData sheetId="1417"/>
      <sheetData sheetId="1418"/>
      <sheetData sheetId="1419"/>
      <sheetData sheetId="1420"/>
      <sheetData sheetId="1421"/>
      <sheetData sheetId="1422"/>
      <sheetData sheetId="1423"/>
      <sheetData sheetId="1424"/>
      <sheetData sheetId="1425"/>
      <sheetData sheetId="1426"/>
      <sheetData sheetId="1427"/>
      <sheetData sheetId="1428"/>
      <sheetData sheetId="1429"/>
      <sheetData sheetId="1430"/>
      <sheetData sheetId="1431"/>
      <sheetData sheetId="1432"/>
      <sheetData sheetId="1433"/>
      <sheetData sheetId="1434"/>
      <sheetData sheetId="1435"/>
      <sheetData sheetId="1436"/>
      <sheetData sheetId="1437"/>
      <sheetData sheetId="1438"/>
      <sheetData sheetId="1439"/>
      <sheetData sheetId="1440"/>
      <sheetData sheetId="1441"/>
      <sheetData sheetId="1442"/>
      <sheetData sheetId="1443"/>
      <sheetData sheetId="1444"/>
      <sheetData sheetId="1445"/>
      <sheetData sheetId="1446"/>
      <sheetData sheetId="1447"/>
      <sheetData sheetId="1448"/>
      <sheetData sheetId="1449"/>
      <sheetData sheetId="1450"/>
      <sheetData sheetId="1451"/>
      <sheetData sheetId="1452"/>
      <sheetData sheetId="1453"/>
      <sheetData sheetId="1454"/>
      <sheetData sheetId="1455"/>
      <sheetData sheetId="1456"/>
      <sheetData sheetId="1457"/>
      <sheetData sheetId="1458"/>
      <sheetData sheetId="1459"/>
      <sheetData sheetId="1460"/>
      <sheetData sheetId="1461"/>
      <sheetData sheetId="1462"/>
      <sheetData sheetId="1463"/>
      <sheetData sheetId="1464"/>
      <sheetData sheetId="1465"/>
      <sheetData sheetId="1466"/>
      <sheetData sheetId="1467"/>
      <sheetData sheetId="1468"/>
      <sheetData sheetId="1469"/>
      <sheetData sheetId="1470"/>
      <sheetData sheetId="1471"/>
      <sheetData sheetId="1472"/>
      <sheetData sheetId="1473"/>
      <sheetData sheetId="1474"/>
      <sheetData sheetId="1475"/>
      <sheetData sheetId="1476"/>
      <sheetData sheetId="1477"/>
      <sheetData sheetId="1478"/>
      <sheetData sheetId="1479"/>
      <sheetData sheetId="1480"/>
      <sheetData sheetId="1481"/>
      <sheetData sheetId="1482"/>
      <sheetData sheetId="1483"/>
      <sheetData sheetId="1484"/>
      <sheetData sheetId="1485"/>
      <sheetData sheetId="1486"/>
      <sheetData sheetId="1487"/>
      <sheetData sheetId="1488"/>
      <sheetData sheetId="1489"/>
      <sheetData sheetId="1490"/>
      <sheetData sheetId="1491"/>
      <sheetData sheetId="1492"/>
      <sheetData sheetId="1493"/>
      <sheetData sheetId="1494"/>
      <sheetData sheetId="1495"/>
      <sheetData sheetId="1496"/>
      <sheetData sheetId="1497"/>
      <sheetData sheetId="1498"/>
      <sheetData sheetId="1499"/>
      <sheetData sheetId="1500"/>
      <sheetData sheetId="1501"/>
      <sheetData sheetId="1502"/>
      <sheetData sheetId="1503"/>
      <sheetData sheetId="1504"/>
      <sheetData sheetId="1505"/>
      <sheetData sheetId="1506"/>
      <sheetData sheetId="1507"/>
      <sheetData sheetId="1508"/>
      <sheetData sheetId="1509"/>
      <sheetData sheetId="1510"/>
      <sheetData sheetId="1511"/>
      <sheetData sheetId="1512"/>
      <sheetData sheetId="1513"/>
      <sheetData sheetId="1514"/>
      <sheetData sheetId="1515"/>
      <sheetData sheetId="1516"/>
      <sheetData sheetId="1517"/>
      <sheetData sheetId="1518"/>
      <sheetData sheetId="1519"/>
      <sheetData sheetId="1520"/>
      <sheetData sheetId="1521"/>
      <sheetData sheetId="1522"/>
      <sheetData sheetId="1523"/>
      <sheetData sheetId="1524"/>
      <sheetData sheetId="1525"/>
      <sheetData sheetId="1526"/>
      <sheetData sheetId="1527"/>
      <sheetData sheetId="1528"/>
      <sheetData sheetId="1529"/>
      <sheetData sheetId="1530"/>
      <sheetData sheetId="1531"/>
      <sheetData sheetId="1532"/>
      <sheetData sheetId="1533"/>
      <sheetData sheetId="1534"/>
      <sheetData sheetId="1535"/>
      <sheetData sheetId="1536"/>
      <sheetData sheetId="1537"/>
      <sheetData sheetId="1538"/>
      <sheetData sheetId="1539"/>
      <sheetData sheetId="1540"/>
      <sheetData sheetId="1541"/>
      <sheetData sheetId="1542"/>
      <sheetData sheetId="1543"/>
      <sheetData sheetId="1544"/>
      <sheetData sheetId="1545"/>
      <sheetData sheetId="1546"/>
      <sheetData sheetId="1547"/>
      <sheetData sheetId="1548"/>
      <sheetData sheetId="1549"/>
      <sheetData sheetId="1550"/>
      <sheetData sheetId="1551"/>
      <sheetData sheetId="1552"/>
      <sheetData sheetId="1553"/>
      <sheetData sheetId="1554"/>
      <sheetData sheetId="1555"/>
      <sheetData sheetId="1556"/>
      <sheetData sheetId="1557"/>
      <sheetData sheetId="1558"/>
      <sheetData sheetId="1559"/>
      <sheetData sheetId="1560"/>
      <sheetData sheetId="1561"/>
      <sheetData sheetId="1562"/>
      <sheetData sheetId="1563"/>
      <sheetData sheetId="1564"/>
      <sheetData sheetId="1565"/>
      <sheetData sheetId="1566"/>
      <sheetData sheetId="1567"/>
      <sheetData sheetId="1568"/>
      <sheetData sheetId="1569"/>
      <sheetData sheetId="1570"/>
      <sheetData sheetId="1571"/>
      <sheetData sheetId="1572"/>
      <sheetData sheetId="1573"/>
      <sheetData sheetId="1574"/>
      <sheetData sheetId="1575"/>
      <sheetData sheetId="1576" refreshError="1"/>
      <sheetData sheetId="1577" refreshError="1"/>
      <sheetData sheetId="1578" refreshError="1"/>
      <sheetData sheetId="1579" refreshError="1"/>
      <sheetData sheetId="1580" refreshError="1"/>
      <sheetData sheetId="1581" refreshError="1"/>
      <sheetData sheetId="1582" refreshError="1"/>
      <sheetData sheetId="1583" refreshError="1"/>
      <sheetData sheetId="1584" refreshError="1"/>
      <sheetData sheetId="1585" refreshError="1"/>
      <sheetData sheetId="1586" refreshError="1"/>
      <sheetData sheetId="1587" refreshError="1"/>
      <sheetData sheetId="1588" refreshError="1"/>
      <sheetData sheetId="1589" refreshError="1"/>
      <sheetData sheetId="1590" refreshError="1"/>
      <sheetData sheetId="1591" refreshError="1"/>
      <sheetData sheetId="1592" refreshError="1"/>
      <sheetData sheetId="1593" refreshError="1"/>
      <sheetData sheetId="1594" refreshError="1"/>
      <sheetData sheetId="1595" refreshError="1"/>
      <sheetData sheetId="1596" refreshError="1"/>
      <sheetData sheetId="1597" refreshError="1"/>
      <sheetData sheetId="1598" refreshError="1"/>
      <sheetData sheetId="1599" refreshError="1"/>
      <sheetData sheetId="1600" refreshError="1"/>
      <sheetData sheetId="1601" refreshError="1"/>
      <sheetData sheetId="1602" refreshError="1"/>
      <sheetData sheetId="1603" refreshError="1"/>
      <sheetData sheetId="1604" refreshError="1"/>
      <sheetData sheetId="1605" refreshError="1"/>
      <sheetData sheetId="1606" refreshError="1"/>
      <sheetData sheetId="1607" refreshError="1"/>
      <sheetData sheetId="1608" refreshError="1"/>
      <sheetData sheetId="1609" refreshError="1"/>
      <sheetData sheetId="1610" refreshError="1"/>
      <sheetData sheetId="1611" refreshError="1"/>
      <sheetData sheetId="1612" refreshError="1"/>
      <sheetData sheetId="1613"/>
      <sheetData sheetId="1614"/>
      <sheetData sheetId="1615"/>
      <sheetData sheetId="1616"/>
      <sheetData sheetId="1617"/>
      <sheetData sheetId="1618"/>
      <sheetData sheetId="1619"/>
      <sheetData sheetId="1620"/>
      <sheetData sheetId="1621" refreshError="1"/>
      <sheetData sheetId="1622" refreshError="1"/>
      <sheetData sheetId="1623" refreshError="1"/>
      <sheetData sheetId="1624"/>
      <sheetData sheetId="1625" refreshError="1"/>
      <sheetData sheetId="1626" refreshError="1"/>
      <sheetData sheetId="1627" refreshError="1"/>
      <sheetData sheetId="1628" refreshError="1"/>
      <sheetData sheetId="1629" refreshError="1"/>
      <sheetData sheetId="1630" refreshError="1"/>
      <sheetData sheetId="1631" refreshError="1"/>
      <sheetData sheetId="1632" refreshError="1"/>
      <sheetData sheetId="1633" refreshError="1"/>
      <sheetData sheetId="1634" refreshError="1"/>
      <sheetData sheetId="1635" refreshError="1"/>
      <sheetData sheetId="1636" refreshError="1"/>
      <sheetData sheetId="1637" refreshError="1"/>
      <sheetData sheetId="1638" refreshError="1"/>
      <sheetData sheetId="1639" refreshError="1"/>
      <sheetData sheetId="1640" refreshError="1"/>
      <sheetData sheetId="1641" refreshError="1"/>
      <sheetData sheetId="1642" refreshError="1"/>
      <sheetData sheetId="1643" refreshError="1"/>
      <sheetData sheetId="1644" refreshError="1"/>
      <sheetData sheetId="1645" refreshError="1"/>
      <sheetData sheetId="1646" refreshError="1"/>
      <sheetData sheetId="1647" refreshError="1"/>
      <sheetData sheetId="1648" refreshError="1"/>
      <sheetData sheetId="1649" refreshError="1"/>
      <sheetData sheetId="1650" refreshError="1"/>
      <sheetData sheetId="1651" refreshError="1"/>
      <sheetData sheetId="1652" refreshError="1"/>
      <sheetData sheetId="1653" refreshError="1"/>
      <sheetData sheetId="1654"/>
      <sheetData sheetId="1655"/>
      <sheetData sheetId="1656"/>
      <sheetData sheetId="1657"/>
      <sheetData sheetId="1658"/>
      <sheetData sheetId="1659"/>
      <sheetData sheetId="1660"/>
      <sheetData sheetId="1661"/>
      <sheetData sheetId="1662"/>
      <sheetData sheetId="1663"/>
      <sheetData sheetId="1664"/>
      <sheetData sheetId="1665"/>
      <sheetData sheetId="1666"/>
      <sheetData sheetId="1667"/>
      <sheetData sheetId="1668"/>
      <sheetData sheetId="1669"/>
      <sheetData sheetId="1670"/>
      <sheetData sheetId="1671"/>
      <sheetData sheetId="1672"/>
      <sheetData sheetId="1673"/>
      <sheetData sheetId="1674"/>
      <sheetData sheetId="1675"/>
      <sheetData sheetId="1676"/>
      <sheetData sheetId="1677"/>
      <sheetData sheetId="1678"/>
      <sheetData sheetId="1679"/>
      <sheetData sheetId="1680"/>
      <sheetData sheetId="1681"/>
      <sheetData sheetId="1682"/>
      <sheetData sheetId="1683"/>
      <sheetData sheetId="1684"/>
      <sheetData sheetId="1685"/>
      <sheetData sheetId="1686"/>
      <sheetData sheetId="1687"/>
      <sheetData sheetId="1688"/>
      <sheetData sheetId="1689"/>
      <sheetData sheetId="1690"/>
      <sheetData sheetId="1691"/>
      <sheetData sheetId="1692"/>
      <sheetData sheetId="1693"/>
      <sheetData sheetId="1694"/>
      <sheetData sheetId="1695"/>
      <sheetData sheetId="1696"/>
      <sheetData sheetId="1697"/>
      <sheetData sheetId="1698"/>
      <sheetData sheetId="1699"/>
      <sheetData sheetId="1700"/>
      <sheetData sheetId="1701"/>
      <sheetData sheetId="1702"/>
      <sheetData sheetId="1703"/>
      <sheetData sheetId="1704"/>
      <sheetData sheetId="1705"/>
      <sheetData sheetId="1706"/>
      <sheetData sheetId="1707"/>
      <sheetData sheetId="1708"/>
      <sheetData sheetId="1709"/>
      <sheetData sheetId="1710"/>
      <sheetData sheetId="1711"/>
      <sheetData sheetId="1712"/>
      <sheetData sheetId="1713"/>
      <sheetData sheetId="1714"/>
      <sheetData sheetId="1715"/>
      <sheetData sheetId="1716"/>
      <sheetData sheetId="1717"/>
      <sheetData sheetId="1718"/>
      <sheetData sheetId="1719"/>
      <sheetData sheetId="1720"/>
      <sheetData sheetId="1721"/>
      <sheetData sheetId="1722"/>
      <sheetData sheetId="1723"/>
      <sheetData sheetId="1724"/>
      <sheetData sheetId="1725"/>
      <sheetData sheetId="1726"/>
      <sheetData sheetId="1727"/>
      <sheetData sheetId="1728"/>
      <sheetData sheetId="1729"/>
      <sheetData sheetId="1730"/>
      <sheetData sheetId="1731"/>
      <sheetData sheetId="1732"/>
      <sheetData sheetId="1733"/>
      <sheetData sheetId="1734"/>
      <sheetData sheetId="1735"/>
      <sheetData sheetId="1736"/>
      <sheetData sheetId="1737"/>
      <sheetData sheetId="1738"/>
      <sheetData sheetId="1739"/>
      <sheetData sheetId="1740"/>
      <sheetData sheetId="1741"/>
      <sheetData sheetId="1742"/>
      <sheetData sheetId="1743"/>
      <sheetData sheetId="1744"/>
      <sheetData sheetId="1745"/>
      <sheetData sheetId="1746"/>
      <sheetData sheetId="1747"/>
      <sheetData sheetId="1748"/>
      <sheetData sheetId="1749"/>
      <sheetData sheetId="1750"/>
      <sheetData sheetId="1751"/>
      <sheetData sheetId="1752"/>
      <sheetData sheetId="1753"/>
      <sheetData sheetId="1754"/>
      <sheetData sheetId="1755"/>
      <sheetData sheetId="1756"/>
      <sheetData sheetId="1757"/>
      <sheetData sheetId="1758"/>
      <sheetData sheetId="1759"/>
      <sheetData sheetId="1760"/>
      <sheetData sheetId="1761"/>
      <sheetData sheetId="1762"/>
      <sheetData sheetId="1763"/>
      <sheetData sheetId="1764"/>
      <sheetData sheetId="1765"/>
      <sheetData sheetId="1766"/>
      <sheetData sheetId="1767"/>
      <sheetData sheetId="1768"/>
      <sheetData sheetId="1769"/>
      <sheetData sheetId="1770"/>
      <sheetData sheetId="1771"/>
      <sheetData sheetId="1772"/>
      <sheetData sheetId="1773"/>
      <sheetData sheetId="1774"/>
      <sheetData sheetId="1775"/>
      <sheetData sheetId="1776"/>
      <sheetData sheetId="1777"/>
      <sheetData sheetId="1778"/>
      <sheetData sheetId="1779"/>
      <sheetData sheetId="1780"/>
      <sheetData sheetId="1781"/>
      <sheetData sheetId="1782"/>
      <sheetData sheetId="1783"/>
      <sheetData sheetId="1784"/>
      <sheetData sheetId="1785"/>
      <sheetData sheetId="1786"/>
      <sheetData sheetId="1787"/>
      <sheetData sheetId="1788"/>
      <sheetData sheetId="1789"/>
      <sheetData sheetId="1790"/>
      <sheetData sheetId="1791"/>
      <sheetData sheetId="1792"/>
      <sheetData sheetId="1793"/>
      <sheetData sheetId="1794"/>
      <sheetData sheetId="1795"/>
      <sheetData sheetId="1796"/>
      <sheetData sheetId="1797"/>
      <sheetData sheetId="1798"/>
      <sheetData sheetId="1799"/>
      <sheetData sheetId="1800"/>
      <sheetData sheetId="1801"/>
      <sheetData sheetId="1802"/>
      <sheetData sheetId="1803"/>
      <sheetData sheetId="1804"/>
      <sheetData sheetId="1805"/>
      <sheetData sheetId="1806"/>
      <sheetData sheetId="1807"/>
      <sheetData sheetId="1808"/>
      <sheetData sheetId="1809"/>
      <sheetData sheetId="1810"/>
      <sheetData sheetId="1811"/>
      <sheetData sheetId="1812"/>
      <sheetData sheetId="1813"/>
      <sheetData sheetId="1814"/>
      <sheetData sheetId="1815"/>
      <sheetData sheetId="1816"/>
      <sheetData sheetId="1817"/>
      <sheetData sheetId="1818"/>
      <sheetData sheetId="1819"/>
      <sheetData sheetId="1820"/>
      <sheetData sheetId="1821"/>
      <sheetData sheetId="1822"/>
      <sheetData sheetId="1823"/>
      <sheetData sheetId="1824"/>
      <sheetData sheetId="1825"/>
      <sheetData sheetId="1826"/>
      <sheetData sheetId="1827"/>
      <sheetData sheetId="1828"/>
      <sheetData sheetId="1829"/>
      <sheetData sheetId="1830"/>
      <sheetData sheetId="1831"/>
      <sheetData sheetId="1832"/>
      <sheetData sheetId="1833"/>
      <sheetData sheetId="1834"/>
      <sheetData sheetId="1835"/>
      <sheetData sheetId="1836"/>
      <sheetData sheetId="1837"/>
      <sheetData sheetId="1838"/>
      <sheetData sheetId="1839"/>
      <sheetData sheetId="1840"/>
      <sheetData sheetId="1841"/>
      <sheetData sheetId="1842"/>
      <sheetData sheetId="1843"/>
      <sheetData sheetId="1844"/>
      <sheetData sheetId="1845"/>
      <sheetData sheetId="1846"/>
      <sheetData sheetId="1847"/>
      <sheetData sheetId="1848"/>
      <sheetData sheetId="1849"/>
      <sheetData sheetId="1850"/>
      <sheetData sheetId="1851"/>
      <sheetData sheetId="1852"/>
      <sheetData sheetId="1853" refreshError="1"/>
      <sheetData sheetId="1854" refreshError="1"/>
      <sheetData sheetId="1855" refreshError="1"/>
      <sheetData sheetId="1856" refreshError="1"/>
      <sheetData sheetId="1857" refreshError="1"/>
      <sheetData sheetId="1858" refreshError="1"/>
      <sheetData sheetId="1859" refreshError="1"/>
      <sheetData sheetId="1860" refreshError="1"/>
      <sheetData sheetId="1861" refreshError="1"/>
      <sheetData sheetId="1862" refreshError="1"/>
      <sheetData sheetId="1863" refreshError="1"/>
      <sheetData sheetId="1864" refreshError="1"/>
      <sheetData sheetId="1865" refreshError="1"/>
      <sheetData sheetId="1866" refreshError="1"/>
      <sheetData sheetId="1867" refreshError="1"/>
      <sheetData sheetId="1868" refreshError="1"/>
      <sheetData sheetId="1869" refreshError="1"/>
      <sheetData sheetId="1870" refreshError="1"/>
      <sheetData sheetId="1871" refreshError="1"/>
      <sheetData sheetId="1872" refreshError="1"/>
      <sheetData sheetId="1873" refreshError="1"/>
      <sheetData sheetId="1874" refreshError="1"/>
      <sheetData sheetId="1875" refreshError="1"/>
      <sheetData sheetId="1876" refreshError="1"/>
      <sheetData sheetId="1877" refreshError="1"/>
      <sheetData sheetId="1878" refreshError="1"/>
      <sheetData sheetId="1879" refreshError="1"/>
      <sheetData sheetId="1880" refreshError="1"/>
      <sheetData sheetId="1881" refreshError="1"/>
      <sheetData sheetId="1882" refreshError="1"/>
      <sheetData sheetId="1883" refreshError="1"/>
      <sheetData sheetId="1884" refreshError="1"/>
      <sheetData sheetId="1885" refreshError="1"/>
      <sheetData sheetId="1886" refreshError="1"/>
      <sheetData sheetId="1887" refreshError="1"/>
      <sheetData sheetId="1888" refreshError="1"/>
      <sheetData sheetId="1889" refreshError="1"/>
      <sheetData sheetId="1890" refreshError="1"/>
      <sheetData sheetId="1891" refreshError="1"/>
      <sheetData sheetId="1892" refreshError="1"/>
      <sheetData sheetId="1893" refreshError="1"/>
      <sheetData sheetId="1894" refreshError="1"/>
      <sheetData sheetId="1895" refreshError="1"/>
      <sheetData sheetId="1896" refreshError="1"/>
      <sheetData sheetId="1897" refreshError="1"/>
      <sheetData sheetId="1898" refreshError="1"/>
      <sheetData sheetId="1899" refreshError="1"/>
      <sheetData sheetId="1900" refreshError="1"/>
      <sheetData sheetId="1901" refreshError="1"/>
      <sheetData sheetId="1902" refreshError="1"/>
      <sheetData sheetId="1903" refreshError="1"/>
      <sheetData sheetId="1904" refreshError="1"/>
      <sheetData sheetId="1905" refreshError="1"/>
      <sheetData sheetId="1906" refreshError="1"/>
      <sheetData sheetId="1907" refreshError="1"/>
      <sheetData sheetId="1908" refreshError="1"/>
      <sheetData sheetId="1909" refreshError="1"/>
      <sheetData sheetId="1910" refreshError="1"/>
      <sheetData sheetId="1911" refreshError="1"/>
      <sheetData sheetId="1912" refreshError="1"/>
      <sheetData sheetId="1913" refreshError="1"/>
      <sheetData sheetId="1914" refreshError="1"/>
      <sheetData sheetId="1915" refreshError="1"/>
      <sheetData sheetId="1916" refreshError="1"/>
      <sheetData sheetId="1917" refreshError="1"/>
      <sheetData sheetId="1918" refreshError="1"/>
      <sheetData sheetId="1919" refreshError="1"/>
      <sheetData sheetId="1920" refreshError="1"/>
      <sheetData sheetId="1921" refreshError="1"/>
      <sheetData sheetId="1922" refreshError="1"/>
      <sheetData sheetId="1923" refreshError="1"/>
      <sheetData sheetId="1924" refreshError="1"/>
      <sheetData sheetId="1925" refreshError="1"/>
      <sheetData sheetId="1926" refreshError="1"/>
      <sheetData sheetId="1927" refreshError="1"/>
      <sheetData sheetId="1928" refreshError="1"/>
      <sheetData sheetId="1929" refreshError="1"/>
      <sheetData sheetId="1930" refreshError="1"/>
      <sheetData sheetId="1931" refreshError="1"/>
      <sheetData sheetId="1932" refreshError="1"/>
      <sheetData sheetId="1933" refreshError="1"/>
      <sheetData sheetId="1934" refreshError="1"/>
      <sheetData sheetId="1935" refreshError="1"/>
      <sheetData sheetId="1936" refreshError="1"/>
      <sheetData sheetId="1937"/>
      <sheetData sheetId="1938"/>
      <sheetData sheetId="1939"/>
      <sheetData sheetId="1940"/>
      <sheetData sheetId="1941" refreshError="1"/>
      <sheetData sheetId="1942" refreshError="1"/>
      <sheetData sheetId="1943" refreshError="1"/>
      <sheetData sheetId="1944" refreshError="1"/>
      <sheetData sheetId="1945" refreshError="1"/>
      <sheetData sheetId="1946" refreshError="1"/>
      <sheetData sheetId="1947"/>
      <sheetData sheetId="1948"/>
      <sheetData sheetId="1949"/>
      <sheetData sheetId="1950" refreshError="1"/>
      <sheetData sheetId="1951" refreshError="1"/>
      <sheetData sheetId="1952" refreshError="1"/>
      <sheetData sheetId="1953" refreshError="1"/>
      <sheetData sheetId="1954" refreshError="1"/>
      <sheetData sheetId="1955" refreshError="1"/>
      <sheetData sheetId="1956" refreshError="1"/>
      <sheetData sheetId="1957" refreshError="1"/>
      <sheetData sheetId="1958" refreshError="1"/>
      <sheetData sheetId="1959" refreshError="1"/>
      <sheetData sheetId="1960" refreshError="1"/>
      <sheetData sheetId="1961" refreshError="1"/>
      <sheetData sheetId="1962" refreshError="1"/>
      <sheetData sheetId="1963" refreshError="1"/>
      <sheetData sheetId="1964" refreshError="1"/>
      <sheetData sheetId="1965" refreshError="1"/>
      <sheetData sheetId="1966" refreshError="1"/>
      <sheetData sheetId="1967" refreshError="1"/>
      <sheetData sheetId="1968" refreshError="1"/>
      <sheetData sheetId="1969" refreshError="1"/>
      <sheetData sheetId="1970" refreshError="1"/>
      <sheetData sheetId="1971" refreshError="1"/>
      <sheetData sheetId="1972" refreshError="1"/>
      <sheetData sheetId="1973" refreshError="1"/>
      <sheetData sheetId="1974" refreshError="1"/>
      <sheetData sheetId="1975" refreshError="1"/>
      <sheetData sheetId="1976" refreshError="1"/>
      <sheetData sheetId="1977" refreshError="1"/>
      <sheetData sheetId="1978" refreshError="1"/>
      <sheetData sheetId="1979" refreshError="1"/>
      <sheetData sheetId="1980" refreshError="1"/>
      <sheetData sheetId="1981" refreshError="1"/>
      <sheetData sheetId="1982" refreshError="1"/>
      <sheetData sheetId="1983" refreshError="1"/>
      <sheetData sheetId="1984" refreshError="1"/>
      <sheetData sheetId="1985" refreshError="1"/>
      <sheetData sheetId="1986" refreshError="1"/>
      <sheetData sheetId="1987" refreshError="1"/>
      <sheetData sheetId="1988" refreshError="1"/>
      <sheetData sheetId="1989" refreshError="1"/>
      <sheetData sheetId="1990" refreshError="1"/>
      <sheetData sheetId="1991" refreshError="1"/>
      <sheetData sheetId="1992" refreshError="1"/>
      <sheetData sheetId="1993" refreshError="1"/>
      <sheetData sheetId="1994" refreshError="1"/>
      <sheetData sheetId="1995" refreshError="1"/>
      <sheetData sheetId="1996" refreshError="1"/>
      <sheetData sheetId="1997" refreshError="1"/>
      <sheetData sheetId="1998" refreshError="1"/>
      <sheetData sheetId="1999" refreshError="1"/>
      <sheetData sheetId="2000" refreshError="1"/>
      <sheetData sheetId="2001" refreshError="1"/>
      <sheetData sheetId="2002" refreshError="1"/>
      <sheetData sheetId="2003" refreshError="1"/>
      <sheetData sheetId="2004" refreshError="1"/>
      <sheetData sheetId="2005" refreshError="1"/>
      <sheetData sheetId="2006" refreshError="1"/>
      <sheetData sheetId="2007" refreshError="1"/>
      <sheetData sheetId="2008" refreshError="1"/>
      <sheetData sheetId="2009" refreshError="1"/>
      <sheetData sheetId="2010" refreshError="1"/>
      <sheetData sheetId="2011" refreshError="1"/>
      <sheetData sheetId="2012" refreshError="1"/>
      <sheetData sheetId="2013" refreshError="1"/>
      <sheetData sheetId="2014" refreshError="1"/>
      <sheetData sheetId="2015" refreshError="1"/>
      <sheetData sheetId="2016" refreshError="1"/>
      <sheetData sheetId="2017" refreshError="1"/>
      <sheetData sheetId="2018" refreshError="1"/>
      <sheetData sheetId="2019" refreshError="1"/>
      <sheetData sheetId="2020" refreshError="1"/>
      <sheetData sheetId="2021" refreshError="1"/>
      <sheetData sheetId="2022" refreshError="1"/>
      <sheetData sheetId="2023" refreshError="1"/>
      <sheetData sheetId="2024" refreshError="1"/>
      <sheetData sheetId="2025" refreshError="1"/>
      <sheetData sheetId="2026" refreshError="1"/>
      <sheetData sheetId="2027" refreshError="1"/>
      <sheetData sheetId="2028" refreshError="1"/>
      <sheetData sheetId="2029" refreshError="1"/>
      <sheetData sheetId="2030" refreshError="1"/>
      <sheetData sheetId="2031" refreshError="1"/>
      <sheetData sheetId="2032" refreshError="1"/>
      <sheetData sheetId="2033" refreshError="1"/>
      <sheetData sheetId="2034" refreshError="1"/>
      <sheetData sheetId="2035" refreshError="1"/>
      <sheetData sheetId="2036" refreshError="1"/>
      <sheetData sheetId="2037" refreshError="1"/>
      <sheetData sheetId="2038" refreshError="1"/>
      <sheetData sheetId="2039" refreshError="1"/>
      <sheetData sheetId="2040" refreshError="1"/>
      <sheetData sheetId="2041" refreshError="1"/>
      <sheetData sheetId="2042" refreshError="1"/>
      <sheetData sheetId="2043" refreshError="1"/>
      <sheetData sheetId="2044" refreshError="1"/>
      <sheetData sheetId="2045" refreshError="1"/>
      <sheetData sheetId="2046" refreshError="1"/>
      <sheetData sheetId="2047" refreshError="1"/>
      <sheetData sheetId="2048" refreshError="1"/>
      <sheetData sheetId="2049" refreshError="1"/>
      <sheetData sheetId="2050" refreshError="1"/>
      <sheetData sheetId="2051"/>
      <sheetData sheetId="2052"/>
      <sheetData sheetId="2053"/>
      <sheetData sheetId="2054"/>
      <sheetData sheetId="2055"/>
      <sheetData sheetId="2056"/>
      <sheetData sheetId="2057"/>
      <sheetData sheetId="2058"/>
      <sheetData sheetId="2059"/>
      <sheetData sheetId="2060"/>
      <sheetData sheetId="2061"/>
      <sheetData sheetId="2062"/>
      <sheetData sheetId="2063"/>
      <sheetData sheetId="2064"/>
      <sheetData sheetId="2065"/>
      <sheetData sheetId="2066"/>
      <sheetData sheetId="2067"/>
      <sheetData sheetId="2068"/>
      <sheetData sheetId="2069"/>
      <sheetData sheetId="2070"/>
      <sheetData sheetId="2071"/>
      <sheetData sheetId="2072"/>
      <sheetData sheetId="2073"/>
      <sheetData sheetId="2074"/>
      <sheetData sheetId="2075"/>
      <sheetData sheetId="2076"/>
      <sheetData sheetId="2077"/>
      <sheetData sheetId="2078"/>
      <sheetData sheetId="2079"/>
      <sheetData sheetId="2080"/>
      <sheetData sheetId="2081"/>
      <sheetData sheetId="2082"/>
      <sheetData sheetId="2083"/>
      <sheetData sheetId="2084"/>
      <sheetData sheetId="2085"/>
      <sheetData sheetId="2086"/>
      <sheetData sheetId="2087"/>
      <sheetData sheetId="2088"/>
      <sheetData sheetId="2089"/>
      <sheetData sheetId="2090"/>
      <sheetData sheetId="2091"/>
      <sheetData sheetId="2092"/>
      <sheetData sheetId="2093"/>
      <sheetData sheetId="2094"/>
      <sheetData sheetId="2095"/>
      <sheetData sheetId="2096"/>
      <sheetData sheetId="2097"/>
      <sheetData sheetId="2098"/>
      <sheetData sheetId="2099"/>
      <sheetData sheetId="2100"/>
      <sheetData sheetId="2101"/>
      <sheetData sheetId="2102"/>
      <sheetData sheetId="2103"/>
      <sheetData sheetId="2104"/>
      <sheetData sheetId="2105"/>
      <sheetData sheetId="2106"/>
      <sheetData sheetId="2107"/>
      <sheetData sheetId="2108"/>
      <sheetData sheetId="2109"/>
      <sheetData sheetId="2110"/>
      <sheetData sheetId="2111"/>
      <sheetData sheetId="2112"/>
      <sheetData sheetId="2113"/>
      <sheetData sheetId="2114"/>
      <sheetData sheetId="2115"/>
      <sheetData sheetId="2116"/>
      <sheetData sheetId="2117"/>
      <sheetData sheetId="2118"/>
      <sheetData sheetId="2119"/>
      <sheetData sheetId="2120"/>
      <sheetData sheetId="2121"/>
      <sheetData sheetId="2122"/>
      <sheetData sheetId="2123"/>
      <sheetData sheetId="2124"/>
      <sheetData sheetId="2125"/>
      <sheetData sheetId="2126"/>
      <sheetData sheetId="2127"/>
      <sheetData sheetId="2128"/>
      <sheetData sheetId="2129"/>
      <sheetData sheetId="2130"/>
      <sheetData sheetId="2131"/>
      <sheetData sheetId="2132"/>
      <sheetData sheetId="2133"/>
      <sheetData sheetId="2134"/>
      <sheetData sheetId="2135"/>
      <sheetData sheetId="2136"/>
      <sheetData sheetId="2137"/>
      <sheetData sheetId="2138"/>
      <sheetData sheetId="2139"/>
      <sheetData sheetId="2140"/>
      <sheetData sheetId="2141"/>
      <sheetData sheetId="2142"/>
      <sheetData sheetId="2143" refreshError="1"/>
      <sheetData sheetId="2144" refreshError="1"/>
      <sheetData sheetId="2145" refreshError="1"/>
      <sheetData sheetId="2146" refreshError="1"/>
      <sheetData sheetId="2147" refreshError="1"/>
      <sheetData sheetId="2148" refreshError="1"/>
      <sheetData sheetId="2149" refreshError="1"/>
      <sheetData sheetId="2150" refreshError="1"/>
      <sheetData sheetId="2151" refreshError="1"/>
      <sheetData sheetId="2152" refreshError="1"/>
      <sheetData sheetId="2153" refreshError="1"/>
      <sheetData sheetId="2154" refreshError="1"/>
      <sheetData sheetId="2155" refreshError="1"/>
      <sheetData sheetId="2156" refreshError="1"/>
      <sheetData sheetId="2157" refreshError="1"/>
      <sheetData sheetId="2158" refreshError="1"/>
      <sheetData sheetId="2159" refreshError="1"/>
      <sheetData sheetId="2160" refreshError="1"/>
      <sheetData sheetId="2161" refreshError="1"/>
      <sheetData sheetId="2162" refreshError="1"/>
      <sheetData sheetId="2163" refreshError="1"/>
      <sheetData sheetId="2164" refreshError="1"/>
      <sheetData sheetId="2165" refreshError="1"/>
      <sheetData sheetId="2166" refreshError="1"/>
      <sheetData sheetId="2167" refreshError="1"/>
      <sheetData sheetId="2168" refreshError="1"/>
      <sheetData sheetId="2169" refreshError="1"/>
      <sheetData sheetId="2170" refreshError="1"/>
      <sheetData sheetId="2171" refreshError="1"/>
      <sheetData sheetId="2172" refreshError="1"/>
      <sheetData sheetId="2173" refreshError="1"/>
      <sheetData sheetId="2174"/>
      <sheetData sheetId="2175" refreshError="1"/>
      <sheetData sheetId="2176" refreshError="1"/>
      <sheetData sheetId="2177" refreshError="1"/>
      <sheetData sheetId="2178" refreshError="1"/>
      <sheetData sheetId="2179" refreshError="1"/>
      <sheetData sheetId="2180" refreshError="1"/>
      <sheetData sheetId="2181" refreshError="1"/>
      <sheetData sheetId="2182" refreshError="1"/>
      <sheetData sheetId="2183" refreshError="1"/>
      <sheetData sheetId="2184" refreshError="1"/>
      <sheetData sheetId="2185" refreshError="1"/>
      <sheetData sheetId="2186" refreshError="1"/>
      <sheetData sheetId="2187" refreshError="1"/>
      <sheetData sheetId="2188" refreshError="1"/>
      <sheetData sheetId="2189" refreshError="1"/>
      <sheetData sheetId="2190"/>
      <sheetData sheetId="2191" refreshError="1"/>
      <sheetData sheetId="2192" refreshError="1"/>
      <sheetData sheetId="2193" refreshError="1"/>
      <sheetData sheetId="2194" refreshError="1"/>
      <sheetData sheetId="2195" refreshError="1"/>
      <sheetData sheetId="2196" refreshError="1"/>
      <sheetData sheetId="2197" refreshError="1"/>
      <sheetData sheetId="2198"/>
      <sheetData sheetId="2199"/>
      <sheetData sheetId="2200"/>
      <sheetData sheetId="2201"/>
      <sheetData sheetId="2202"/>
      <sheetData sheetId="2203"/>
      <sheetData sheetId="2204"/>
      <sheetData sheetId="2205"/>
      <sheetData sheetId="2206"/>
      <sheetData sheetId="2207"/>
      <sheetData sheetId="2208"/>
      <sheetData sheetId="2209"/>
      <sheetData sheetId="2210"/>
      <sheetData sheetId="2211"/>
      <sheetData sheetId="2212"/>
      <sheetData sheetId="2213"/>
      <sheetData sheetId="2214"/>
      <sheetData sheetId="2215"/>
      <sheetData sheetId="2216"/>
      <sheetData sheetId="2217"/>
      <sheetData sheetId="2218"/>
      <sheetData sheetId="2219"/>
      <sheetData sheetId="2220"/>
      <sheetData sheetId="2221"/>
      <sheetData sheetId="2222"/>
      <sheetData sheetId="2223"/>
      <sheetData sheetId="2224"/>
      <sheetData sheetId="2225"/>
      <sheetData sheetId="2226"/>
      <sheetData sheetId="2227"/>
      <sheetData sheetId="2228"/>
      <sheetData sheetId="2229"/>
      <sheetData sheetId="2230"/>
      <sheetData sheetId="2231"/>
      <sheetData sheetId="2232"/>
      <sheetData sheetId="2233"/>
      <sheetData sheetId="2234"/>
      <sheetData sheetId="2235"/>
      <sheetData sheetId="2236"/>
      <sheetData sheetId="2237"/>
      <sheetData sheetId="2238"/>
      <sheetData sheetId="2239"/>
      <sheetData sheetId="2240"/>
      <sheetData sheetId="2241"/>
      <sheetData sheetId="2242"/>
      <sheetData sheetId="2243"/>
      <sheetData sheetId="2244"/>
      <sheetData sheetId="2245"/>
      <sheetData sheetId="2246"/>
      <sheetData sheetId="2247"/>
      <sheetData sheetId="2248"/>
      <sheetData sheetId="2249"/>
      <sheetData sheetId="2250"/>
      <sheetData sheetId="2251"/>
      <sheetData sheetId="2252"/>
      <sheetData sheetId="2253"/>
      <sheetData sheetId="2254"/>
      <sheetData sheetId="2255"/>
      <sheetData sheetId="2256"/>
      <sheetData sheetId="2257"/>
      <sheetData sheetId="2258"/>
      <sheetData sheetId="2259"/>
      <sheetData sheetId="2260"/>
      <sheetData sheetId="2261"/>
      <sheetData sheetId="2262"/>
      <sheetData sheetId="2263"/>
      <sheetData sheetId="2264"/>
      <sheetData sheetId="2265"/>
      <sheetData sheetId="2266"/>
      <sheetData sheetId="2267"/>
      <sheetData sheetId="2268"/>
      <sheetData sheetId="2269"/>
      <sheetData sheetId="2270"/>
      <sheetData sheetId="2271"/>
      <sheetData sheetId="2272"/>
      <sheetData sheetId="2273"/>
      <sheetData sheetId="2274"/>
      <sheetData sheetId="2275"/>
      <sheetData sheetId="2276"/>
      <sheetData sheetId="2277"/>
      <sheetData sheetId="2278"/>
      <sheetData sheetId="2279"/>
      <sheetData sheetId="2280"/>
      <sheetData sheetId="2281"/>
      <sheetData sheetId="2282"/>
      <sheetData sheetId="2283"/>
      <sheetData sheetId="2284"/>
      <sheetData sheetId="2285"/>
      <sheetData sheetId="2286"/>
      <sheetData sheetId="2287"/>
      <sheetData sheetId="2288"/>
      <sheetData sheetId="2289"/>
      <sheetData sheetId="2290"/>
      <sheetData sheetId="2291"/>
      <sheetData sheetId="2292"/>
      <sheetData sheetId="2293"/>
      <sheetData sheetId="2294"/>
      <sheetData sheetId="2295"/>
      <sheetData sheetId="2296"/>
      <sheetData sheetId="2297"/>
      <sheetData sheetId="2298"/>
      <sheetData sheetId="2299"/>
      <sheetData sheetId="2300"/>
      <sheetData sheetId="2301"/>
      <sheetData sheetId="2302"/>
      <sheetData sheetId="2303"/>
      <sheetData sheetId="2304"/>
      <sheetData sheetId="2305"/>
      <sheetData sheetId="2306"/>
      <sheetData sheetId="2307"/>
      <sheetData sheetId="2308"/>
      <sheetData sheetId="2309"/>
      <sheetData sheetId="2310"/>
      <sheetData sheetId="2311"/>
      <sheetData sheetId="2312"/>
      <sheetData sheetId="2313"/>
      <sheetData sheetId="2314"/>
      <sheetData sheetId="2315"/>
      <sheetData sheetId="2316"/>
      <sheetData sheetId="2317"/>
      <sheetData sheetId="2318"/>
      <sheetData sheetId="2319"/>
      <sheetData sheetId="2320"/>
      <sheetData sheetId="2321"/>
      <sheetData sheetId="2322"/>
      <sheetData sheetId="2323"/>
      <sheetData sheetId="2324"/>
      <sheetData sheetId="2325"/>
      <sheetData sheetId="2326"/>
      <sheetData sheetId="2327"/>
      <sheetData sheetId="2328"/>
      <sheetData sheetId="2329"/>
      <sheetData sheetId="2330"/>
      <sheetData sheetId="2331"/>
      <sheetData sheetId="2332"/>
      <sheetData sheetId="2333"/>
      <sheetData sheetId="2334"/>
      <sheetData sheetId="2335"/>
      <sheetData sheetId="2336"/>
      <sheetData sheetId="2337"/>
      <sheetData sheetId="2338"/>
      <sheetData sheetId="2339"/>
      <sheetData sheetId="2340"/>
      <sheetData sheetId="2341"/>
      <sheetData sheetId="2342"/>
      <sheetData sheetId="2343"/>
      <sheetData sheetId="2344"/>
      <sheetData sheetId="2345"/>
      <sheetData sheetId="2346"/>
      <sheetData sheetId="2347"/>
      <sheetData sheetId="2348"/>
      <sheetData sheetId="2349"/>
      <sheetData sheetId="2350"/>
      <sheetData sheetId="2351"/>
      <sheetData sheetId="2352"/>
      <sheetData sheetId="2353"/>
      <sheetData sheetId="2354"/>
      <sheetData sheetId="2355"/>
      <sheetData sheetId="2356"/>
      <sheetData sheetId="2357"/>
      <sheetData sheetId="2358"/>
      <sheetData sheetId="2359"/>
      <sheetData sheetId="2360"/>
      <sheetData sheetId="2361"/>
      <sheetData sheetId="2362"/>
      <sheetData sheetId="2363"/>
      <sheetData sheetId="2364"/>
      <sheetData sheetId="2365"/>
      <sheetData sheetId="2366"/>
      <sheetData sheetId="2367"/>
      <sheetData sheetId="2368"/>
      <sheetData sheetId="2369"/>
      <sheetData sheetId="2370"/>
      <sheetData sheetId="2371"/>
      <sheetData sheetId="2372"/>
      <sheetData sheetId="2373"/>
      <sheetData sheetId="2374"/>
      <sheetData sheetId="2375"/>
      <sheetData sheetId="2376"/>
      <sheetData sheetId="2377"/>
      <sheetData sheetId="2378"/>
      <sheetData sheetId="2379"/>
      <sheetData sheetId="2380"/>
      <sheetData sheetId="2381"/>
      <sheetData sheetId="2382"/>
      <sheetData sheetId="2383"/>
      <sheetData sheetId="2384"/>
      <sheetData sheetId="2385"/>
      <sheetData sheetId="2386"/>
      <sheetData sheetId="2387"/>
      <sheetData sheetId="2388"/>
      <sheetData sheetId="2389"/>
      <sheetData sheetId="2390"/>
      <sheetData sheetId="2391"/>
      <sheetData sheetId="2392"/>
      <sheetData sheetId="2393"/>
      <sheetData sheetId="2394"/>
      <sheetData sheetId="2395"/>
      <sheetData sheetId="2396"/>
      <sheetData sheetId="2397"/>
      <sheetData sheetId="2398" refreshError="1"/>
      <sheetData sheetId="2399" refreshError="1"/>
      <sheetData sheetId="2400" refreshError="1"/>
      <sheetData sheetId="2401" refreshError="1"/>
      <sheetData sheetId="2402" refreshError="1"/>
      <sheetData sheetId="2403" refreshError="1"/>
      <sheetData sheetId="2404" refreshError="1"/>
      <sheetData sheetId="2405" refreshError="1"/>
      <sheetData sheetId="2406" refreshError="1"/>
      <sheetData sheetId="2407" refreshError="1"/>
      <sheetData sheetId="2408" refreshError="1"/>
      <sheetData sheetId="2409" refreshError="1"/>
      <sheetData sheetId="2410" refreshError="1"/>
      <sheetData sheetId="2411" refreshError="1"/>
      <sheetData sheetId="2412" refreshError="1"/>
      <sheetData sheetId="2413" refreshError="1"/>
      <sheetData sheetId="2414" refreshError="1"/>
      <sheetData sheetId="2415" refreshError="1"/>
      <sheetData sheetId="2416" refreshError="1"/>
      <sheetData sheetId="2417" refreshError="1"/>
      <sheetData sheetId="2418" refreshError="1"/>
      <sheetData sheetId="2419" refreshError="1"/>
      <sheetData sheetId="2420" refreshError="1"/>
      <sheetData sheetId="2421"/>
      <sheetData sheetId="2422"/>
      <sheetData sheetId="2423"/>
      <sheetData sheetId="2424"/>
      <sheetData sheetId="2425" refreshError="1"/>
      <sheetData sheetId="2426" refreshError="1"/>
      <sheetData sheetId="2427" refreshError="1"/>
      <sheetData sheetId="2428" refreshError="1"/>
      <sheetData sheetId="2429" refreshError="1"/>
      <sheetData sheetId="2430" refreshError="1"/>
      <sheetData sheetId="2431" refreshError="1"/>
      <sheetData sheetId="2432" refreshError="1"/>
      <sheetData sheetId="2433" refreshError="1"/>
      <sheetData sheetId="2434" refreshError="1"/>
      <sheetData sheetId="2435" refreshError="1"/>
      <sheetData sheetId="2436" refreshError="1"/>
      <sheetData sheetId="2437" refreshError="1"/>
      <sheetData sheetId="2438" refreshError="1"/>
      <sheetData sheetId="2439" refreshError="1"/>
      <sheetData sheetId="2440" refreshError="1"/>
      <sheetData sheetId="2441" refreshError="1"/>
      <sheetData sheetId="2442" refreshError="1"/>
      <sheetData sheetId="2443" refreshError="1"/>
      <sheetData sheetId="2444" refreshError="1"/>
      <sheetData sheetId="2445" refreshError="1"/>
      <sheetData sheetId="2446" refreshError="1"/>
      <sheetData sheetId="2447" refreshError="1"/>
      <sheetData sheetId="2448" refreshError="1"/>
      <sheetData sheetId="2449" refreshError="1"/>
      <sheetData sheetId="2450" refreshError="1"/>
      <sheetData sheetId="2451" refreshError="1"/>
      <sheetData sheetId="2452" refreshError="1"/>
      <sheetData sheetId="2453" refreshError="1"/>
      <sheetData sheetId="2454" refreshError="1"/>
      <sheetData sheetId="2455" refreshError="1"/>
      <sheetData sheetId="2456" refreshError="1"/>
      <sheetData sheetId="2457" refreshError="1"/>
      <sheetData sheetId="2458" refreshError="1"/>
      <sheetData sheetId="2459" refreshError="1"/>
      <sheetData sheetId="2460" refreshError="1"/>
      <sheetData sheetId="2461" refreshError="1"/>
      <sheetData sheetId="2462" refreshError="1"/>
      <sheetData sheetId="2463" refreshError="1"/>
      <sheetData sheetId="2464" refreshError="1"/>
      <sheetData sheetId="2465" refreshError="1"/>
      <sheetData sheetId="2466" refreshError="1"/>
      <sheetData sheetId="2467" refreshError="1"/>
      <sheetData sheetId="2468" refreshError="1"/>
      <sheetData sheetId="2469" refreshError="1"/>
      <sheetData sheetId="2470" refreshError="1"/>
      <sheetData sheetId="2471" refreshError="1"/>
      <sheetData sheetId="2472" refreshError="1"/>
      <sheetData sheetId="2473" refreshError="1"/>
      <sheetData sheetId="2474" refreshError="1"/>
      <sheetData sheetId="2475" refreshError="1"/>
      <sheetData sheetId="2476" refreshError="1"/>
      <sheetData sheetId="2477" refreshError="1"/>
      <sheetData sheetId="2478" refreshError="1"/>
      <sheetData sheetId="2479" refreshError="1"/>
      <sheetData sheetId="2480" refreshError="1"/>
      <sheetData sheetId="2481" refreshError="1"/>
      <sheetData sheetId="2482" refreshError="1"/>
      <sheetData sheetId="2483" refreshError="1"/>
      <sheetData sheetId="2484" refreshError="1"/>
      <sheetData sheetId="2485" refreshError="1"/>
      <sheetData sheetId="2486" refreshError="1"/>
      <sheetData sheetId="2487" refreshError="1"/>
      <sheetData sheetId="2488" refreshError="1"/>
      <sheetData sheetId="2489" refreshError="1"/>
      <sheetData sheetId="2490" refreshError="1"/>
      <sheetData sheetId="2491" refreshError="1"/>
      <sheetData sheetId="2492" refreshError="1"/>
      <sheetData sheetId="2493" refreshError="1"/>
      <sheetData sheetId="2494" refreshError="1"/>
      <sheetData sheetId="2495" refreshError="1"/>
      <sheetData sheetId="2496" refreshError="1"/>
      <sheetData sheetId="2497" refreshError="1"/>
      <sheetData sheetId="2498" refreshError="1"/>
      <sheetData sheetId="2499" refreshError="1"/>
      <sheetData sheetId="2500" refreshError="1"/>
      <sheetData sheetId="2501" refreshError="1"/>
      <sheetData sheetId="2502" refreshError="1"/>
      <sheetData sheetId="2503" refreshError="1"/>
      <sheetData sheetId="2504" refreshError="1"/>
      <sheetData sheetId="2505" refreshError="1"/>
      <sheetData sheetId="2506" refreshError="1"/>
      <sheetData sheetId="2507" refreshError="1"/>
      <sheetData sheetId="2508" refreshError="1"/>
      <sheetData sheetId="2509" refreshError="1"/>
      <sheetData sheetId="2510" refreshError="1"/>
      <sheetData sheetId="2511" refreshError="1"/>
      <sheetData sheetId="2512" refreshError="1"/>
      <sheetData sheetId="2513" refreshError="1"/>
      <sheetData sheetId="2514" refreshError="1"/>
      <sheetData sheetId="2515" refreshError="1"/>
      <sheetData sheetId="2516" refreshError="1"/>
      <sheetData sheetId="2517" refreshError="1"/>
      <sheetData sheetId="2518" refreshError="1"/>
      <sheetData sheetId="2519" refreshError="1"/>
      <sheetData sheetId="2520" refreshError="1"/>
      <sheetData sheetId="2521" refreshError="1"/>
      <sheetData sheetId="2522" refreshError="1"/>
      <sheetData sheetId="2523" refreshError="1"/>
      <sheetData sheetId="2524" refreshError="1"/>
      <sheetData sheetId="2525" refreshError="1"/>
      <sheetData sheetId="2526" refreshError="1"/>
      <sheetData sheetId="2527" refreshError="1"/>
      <sheetData sheetId="2528" refreshError="1"/>
      <sheetData sheetId="2529" refreshError="1"/>
      <sheetData sheetId="2530" refreshError="1"/>
      <sheetData sheetId="2531" refreshError="1"/>
      <sheetData sheetId="2532" refreshError="1"/>
      <sheetData sheetId="2533" refreshError="1"/>
      <sheetData sheetId="2534" refreshError="1"/>
      <sheetData sheetId="2535" refreshError="1"/>
      <sheetData sheetId="2536" refreshError="1"/>
      <sheetData sheetId="2537" refreshError="1"/>
      <sheetData sheetId="2538" refreshError="1"/>
      <sheetData sheetId="2539" refreshError="1"/>
      <sheetData sheetId="2540" refreshError="1"/>
      <sheetData sheetId="2541" refreshError="1"/>
      <sheetData sheetId="2542" refreshError="1"/>
      <sheetData sheetId="2543" refreshError="1"/>
      <sheetData sheetId="2544" refreshError="1"/>
      <sheetData sheetId="2545" refreshError="1"/>
      <sheetData sheetId="2546" refreshError="1"/>
      <sheetData sheetId="2547" refreshError="1"/>
      <sheetData sheetId="2548" refreshError="1"/>
      <sheetData sheetId="2549" refreshError="1"/>
      <sheetData sheetId="2550" refreshError="1"/>
      <sheetData sheetId="2551" refreshError="1"/>
      <sheetData sheetId="2552" refreshError="1"/>
      <sheetData sheetId="2553" refreshError="1"/>
      <sheetData sheetId="2554" refreshError="1"/>
      <sheetData sheetId="2555" refreshError="1"/>
      <sheetData sheetId="2556" refreshError="1"/>
      <sheetData sheetId="2557" refreshError="1"/>
      <sheetData sheetId="2558" refreshError="1"/>
      <sheetData sheetId="2559" refreshError="1"/>
      <sheetData sheetId="2560" refreshError="1"/>
      <sheetData sheetId="2561" refreshError="1"/>
      <sheetData sheetId="2562" refreshError="1"/>
      <sheetData sheetId="2563" refreshError="1"/>
      <sheetData sheetId="2564" refreshError="1"/>
      <sheetData sheetId="2565" refreshError="1"/>
      <sheetData sheetId="2566" refreshError="1"/>
      <sheetData sheetId="2567" refreshError="1"/>
      <sheetData sheetId="2568" refreshError="1"/>
      <sheetData sheetId="2569" refreshError="1"/>
      <sheetData sheetId="2570" refreshError="1"/>
      <sheetData sheetId="2571" refreshError="1"/>
      <sheetData sheetId="2572" refreshError="1"/>
      <sheetData sheetId="2573" refreshError="1"/>
      <sheetData sheetId="2574" refreshError="1"/>
      <sheetData sheetId="2575" refreshError="1"/>
      <sheetData sheetId="2576" refreshError="1"/>
      <sheetData sheetId="2577" refreshError="1"/>
      <sheetData sheetId="2578" refreshError="1"/>
      <sheetData sheetId="2579" refreshError="1"/>
      <sheetData sheetId="2580" refreshError="1"/>
      <sheetData sheetId="2581" refreshError="1"/>
      <sheetData sheetId="2582" refreshError="1"/>
      <sheetData sheetId="2583" refreshError="1"/>
      <sheetData sheetId="2584" refreshError="1"/>
      <sheetData sheetId="2585" refreshError="1"/>
      <sheetData sheetId="2586"/>
      <sheetData sheetId="2587"/>
      <sheetData sheetId="2588"/>
      <sheetData sheetId="2589"/>
      <sheetData sheetId="2590"/>
      <sheetData sheetId="2591"/>
      <sheetData sheetId="2592" refreshError="1"/>
      <sheetData sheetId="2593" refreshError="1"/>
      <sheetData sheetId="2594"/>
      <sheetData sheetId="2595"/>
      <sheetData sheetId="2596"/>
      <sheetData sheetId="2597"/>
      <sheetData sheetId="2598"/>
      <sheetData sheetId="2599"/>
      <sheetData sheetId="2600"/>
      <sheetData sheetId="2601"/>
      <sheetData sheetId="2602"/>
      <sheetData sheetId="2603"/>
      <sheetData sheetId="2604"/>
      <sheetData sheetId="2605"/>
      <sheetData sheetId="2606"/>
      <sheetData sheetId="2607"/>
      <sheetData sheetId="2608"/>
      <sheetData sheetId="2609"/>
      <sheetData sheetId="2610"/>
      <sheetData sheetId="2611"/>
      <sheetData sheetId="2612"/>
      <sheetData sheetId="2613"/>
      <sheetData sheetId="2614"/>
      <sheetData sheetId="2615"/>
      <sheetData sheetId="2616" refreshError="1"/>
      <sheetData sheetId="2617" refreshError="1"/>
      <sheetData sheetId="2618" refreshError="1"/>
    </sheetDataSet>
  </externalBook>
</externalLink>
</file>

<file path=xl/externalLinks/externalLink5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ngenharia"/>
      <sheetName val="Acionamento"/>
      <sheetName val="Motores"/>
      <sheetName val="Voith"/>
      <sheetName val="Fluidrive"/>
      <sheetName val="Plan5"/>
      <sheetName val="Plan6"/>
      <sheetName val="Plan7"/>
      <sheetName val="Plan8"/>
      <sheetName val="Plan9"/>
      <sheetName val="Plan10"/>
      <sheetName val="Plan11"/>
      <sheetName val="Plan12"/>
      <sheetName val="Plan13"/>
      <sheetName val="Plan14"/>
      <sheetName val="Plan15"/>
      <sheetName val="Plan16"/>
      <sheetName val="TABELA ACIONAMENTO"/>
      <sheetName val="henfel"/>
      <sheetName val="ACOPL ENG"/>
      <sheetName val="Price List"/>
      <sheetName val="estgg"/>
      <sheetName val="TAB-MOT"/>
      <sheetName val="PREMISSAS"/>
      <sheetName val="DETALHAMENTO"/>
      <sheetName val="Price escalation"/>
      <sheetName val="Index"/>
      <sheetName val="Formula"/>
      <sheetName val="teste"/>
      <sheetName val="Payments TKFLA"/>
      <sheetName val="Payments DI"/>
      <sheetName val="TABELA_ACIONAMENTO"/>
      <sheetName val="ACOPL_ENG"/>
      <sheetName val="MH Installations"/>
      <sheetName val="Assumptions"/>
      <sheetName val="Grafico Geral Orçamento"/>
      <sheetName val="Plan1"/>
      <sheetName val="data"/>
      <sheetName val="Check List- Gerrot"/>
      <sheetName val="Vg. Inventariados-dados"/>
      <sheetName val="EAIGESEN"/>
      <sheetName val="Equip e Ferramentas"/>
      <sheetName val="Materiais"/>
    </sheetNames>
    <sheetDataSet>
      <sheetData sheetId="0"/>
      <sheetData sheetId="1"/>
      <sheetData sheetId="2"/>
      <sheetData sheetId="3">
        <row r="1">
          <cell r="A1" t="str">
            <v>POT.</v>
          </cell>
        </row>
      </sheetData>
      <sheetData sheetId="4"/>
      <sheetData sheetId="5"/>
      <sheetData sheetId="6"/>
      <sheetData sheetId="7"/>
      <sheetData sheetId="8"/>
      <sheetData sheetId="9"/>
      <sheetData sheetId="10"/>
      <sheetData sheetId="11"/>
      <sheetData sheetId="12"/>
      <sheetData sheetId="13"/>
      <sheetData sheetId="14"/>
      <sheetData sheetId="15"/>
      <sheetData sheetId="16"/>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sheetData sheetId="26"/>
      <sheetData sheetId="27"/>
      <sheetData sheetId="28"/>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Set>
  </externalBook>
</externalLink>
</file>

<file path=xl/externalLinks/externalLink5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ABELA"/>
      <sheetName val="TRAJESTÁGIOSENAI"/>
      <sheetName val="EST99TOTAL"/>
      <sheetName val="ESTFRQ99"/>
      <sheetName val="estgg"/>
      <sheetName val="GCorpo"/>
      <sheetName val="PARTE"/>
      <sheetName val="DIA"/>
      <sheetName val="IDADE"/>
      <sheetName val="TIPO"/>
      <sheetName val="LESÕES"/>
      <sheetName val="GRAVIDADE"/>
      <sheetName val="TEMPO"/>
      <sheetName val="ATIVIDADE"/>
      <sheetName val="HORAS T"/>
      <sheetName val="DEPTO"/>
      <sheetName val="JORNADA"/>
      <sheetName val="GERÊNCIA"/>
      <sheetName val="DIA SEMANA"/>
      <sheetName val="HORA"/>
      <sheetName val="MÊS"/>
      <sheetName val="GER.GERAL"/>
      <sheetName val="GER.ÁREA"/>
      <sheetName val="."/>
      <sheetName val="EAIGESEN"/>
      <sheetName val="Plan1"/>
      <sheetName val="Gráfico Esteril"/>
      <sheetName val="Acionamento"/>
      <sheetName val="FRQDFN99"/>
      <sheetName val="HORAS_T2"/>
      <sheetName val="DIA_SEMANA2"/>
      <sheetName val="GER_GERAL2"/>
      <sheetName val="GER_ÁREA2"/>
      <sheetName val="_2"/>
      <sheetName val="Gráfico_Esteril2"/>
      <sheetName val="HORAS_T"/>
      <sheetName val="DIA_SEMANA"/>
      <sheetName val="GER_GERAL"/>
      <sheetName val="GER_ÁREA"/>
      <sheetName val="_"/>
      <sheetName val="Gráfico_Esteril"/>
      <sheetName val="HORAS_T1"/>
      <sheetName val="DIA_SEMANA1"/>
      <sheetName val="GER_GERAL1"/>
      <sheetName val="GER_ÁREA1"/>
      <sheetName val="_1"/>
      <sheetName val="Gráfico_Esteril1"/>
      <sheetName val="PLANO DE AÇÃO"/>
      <sheetName val="LCGRAPH"/>
      <sheetName val="DETALHADO"/>
      <sheetName val="EXEC"/>
      <sheetName val="Dados"/>
      <sheetName val="Base "/>
      <sheetName val="DBM Mensal"/>
      <sheetName val="TSA"/>
      <sheetName val="BS-BR"/>
      <sheetName val="BS-R$-US"/>
      <sheetName val="P&amp;L Def BRGAAP"/>
      <sheetName val="P&amp;L BR GAAP"/>
      <sheetName val="Cash Flow BRGAAP"/>
      <sheetName val="Cash Flow USGAAP"/>
      <sheetName val="ResMina"/>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refreshError="1"/>
      <sheetData sheetId="25" refreshError="1"/>
      <sheetData sheetId="26" refreshError="1"/>
      <sheetData sheetId="27" refreshError="1"/>
      <sheetData sheetId="28" refreshError="1"/>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Set>
  </externalBook>
</externalLink>
</file>

<file path=xl/externalLinks/externalLink5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90BAOP1"/>
      <sheetName val="COMPOPS"/>
      <sheetName val="LCGRAPH"/>
    </sheetNames>
    <sheetDataSet>
      <sheetData sheetId="0" refreshError="1"/>
      <sheetData sheetId="1" refreshError="1"/>
      <sheetData sheetId="2" refreshError="1"/>
    </sheetDataSet>
  </externalBook>
</externalLink>
</file>

<file path=xl/externalLinks/externalLink5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arpPoEpiEsti"/>
    </sheetNames>
    <sheetDataSet>
      <sheetData sheetId="0">
        <row r="31">
          <cell r="AL31" t="str">
            <v>/CAUX3~AUX4~</v>
          </cell>
        </row>
        <row r="45">
          <cell r="A45">
            <v>36648.486593402777</v>
          </cell>
        </row>
        <row r="48">
          <cell r="K48">
            <v>7</v>
          </cell>
        </row>
        <row r="49">
          <cell r="I49">
            <v>16</v>
          </cell>
          <cell r="K49">
            <v>24</v>
          </cell>
          <cell r="L49">
            <v>36</v>
          </cell>
        </row>
        <row r="59">
          <cell r="C59">
            <v>18.208836610256185</v>
          </cell>
          <cell r="D59">
            <v>27.852729756017204</v>
          </cell>
          <cell r="E59">
            <v>9646.0615663662738</v>
          </cell>
        </row>
        <row r="62">
          <cell r="J62">
            <v>17.192790087558951</v>
          </cell>
          <cell r="K62">
            <v>17.192790087558951</v>
          </cell>
        </row>
        <row r="73">
          <cell r="H73">
            <v>1157101.1947988507</v>
          </cell>
        </row>
        <row r="75">
          <cell r="E75">
            <v>1157101.1947988507</v>
          </cell>
        </row>
      </sheetData>
    </sheetDataSet>
  </externalBook>
</externalLink>
</file>

<file path=xl/externalLinks/externalLink5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iceSem26"/>
      <sheetName val="Capa Plan.Sem26"/>
      <sheetName val="CronoEquip"/>
      <sheetName val="CronoMOI"/>
      <sheetName val="CronoMOD"/>
      <sheetName val="Rel.Desvios"/>
      <sheetName val="Prog.Semanal"/>
      <sheetName val="CurvaSAF"/>
      <sheetName val="Manuscrito"/>
      <sheetName val="Cronoliberacao"/>
      <sheetName val="Avanço Físico Sem26"/>
      <sheetName val="PFAB"/>
      <sheetName val="FERR"/>
      <sheetName val="ISOL"/>
      <sheetName val="REV"/>
      <sheetName val="ACAB"/>
    </sheetNames>
    <sheetDataSet>
      <sheetData sheetId="0"/>
      <sheetData sheetId="1"/>
      <sheetData sheetId="2"/>
      <sheetData sheetId="3"/>
      <sheetData sheetId="4"/>
      <sheetData sheetId="5">
        <row r="1">
          <cell r="C1" t="str">
            <v>RELATÓRIO DE DESVIOS / PENDÊNCIAS</v>
          </cell>
        </row>
        <row r="4">
          <cell r="C4" t="str">
            <v>PROJETO DE EXPANSÃO ALUNORTE</v>
          </cell>
        </row>
        <row r="6">
          <cell r="I6" t="str">
            <v>O.S.   N°</v>
          </cell>
          <cell r="J6" t="str">
            <v>506.003/02</v>
          </cell>
        </row>
        <row r="7">
          <cell r="C7" t="str">
            <v>SEMANA 26</v>
          </cell>
          <cell r="I7" t="str">
            <v>Contrato Nº</v>
          </cell>
          <cell r="J7" t="str">
            <v>CTC-EX-031/02</v>
          </cell>
        </row>
        <row r="8">
          <cell r="A8" t="str">
            <v xml:space="preserve"> Obra:</v>
          </cell>
          <cell r="B8" t="str">
            <v>Alunorte - PCK 022</v>
          </cell>
          <cell r="I8" t="str">
            <v>Data</v>
          </cell>
          <cell r="J8">
            <v>37438</v>
          </cell>
        </row>
        <row r="9">
          <cell r="A9" t="str">
            <v xml:space="preserve"> Local:</v>
          </cell>
          <cell r="B9" t="str">
            <v>Barcarena - PA</v>
          </cell>
          <cell r="I9" t="str">
            <v>Rev.</v>
          </cell>
          <cell r="J9">
            <v>0</v>
          </cell>
        </row>
        <row r="10">
          <cell r="A10" t="str">
            <v>ITEM</v>
          </cell>
          <cell r="B10" t="str">
            <v>ATIVIDADE</v>
          </cell>
          <cell r="D10" t="str">
            <v>TAG</v>
          </cell>
          <cell r="E10" t="str">
            <v>ÁREA</v>
          </cell>
          <cell r="F10" t="str">
            <v>% DESVIO</v>
          </cell>
          <cell r="G10" t="str">
            <v>PACOTE</v>
          </cell>
          <cell r="H10" t="str">
            <v>COMENTÁRIOS</v>
          </cell>
        </row>
      </sheetData>
      <sheetData sheetId="6"/>
      <sheetData sheetId="7"/>
      <sheetData sheetId="8"/>
      <sheetData sheetId="9"/>
      <sheetData sheetId="10">
        <row r="1">
          <cell r="C1" t="str">
            <v>EAP - ESTRUTURA ANALÍTICA DE PROJETO</v>
          </cell>
        </row>
        <row r="4">
          <cell r="C4" t="str">
            <v>Obra: Expansão da Alunorte - PCK 022</v>
          </cell>
        </row>
        <row r="5">
          <cell r="P5" t="str">
            <v>O.S. N°</v>
          </cell>
          <cell r="R5" t="str">
            <v>506.003/02</v>
          </cell>
        </row>
        <row r="6">
          <cell r="C6" t="str">
            <v>Ref.: Serviços de Montagem de Isolamento Térmico</v>
          </cell>
          <cell r="P6" t="str">
            <v>Contrato Nº</v>
          </cell>
          <cell r="R6" t="str">
            <v>CTC-EX-031/02</v>
          </cell>
        </row>
        <row r="7">
          <cell r="P7" t="str">
            <v>Data:</v>
          </cell>
          <cell r="R7">
            <v>37438</v>
          </cell>
        </row>
        <row r="8">
          <cell r="A8" t="str">
            <v>Obra:</v>
          </cell>
          <cell r="B8" t="str">
            <v>Alunorte PCK 022</v>
          </cell>
          <cell r="C8" t="str">
            <v>Referência Metro Quadrado (m²)</v>
          </cell>
          <cell r="P8" t="str">
            <v>Rev.</v>
          </cell>
          <cell r="R8">
            <v>0</v>
          </cell>
        </row>
        <row r="9">
          <cell r="A9" t="str">
            <v>Local:</v>
          </cell>
          <cell r="B9" t="str">
            <v>Barcarena - PA</v>
          </cell>
          <cell r="P9" t="str">
            <v>Planejamento:</v>
          </cell>
          <cell r="R9" t="str">
            <v>Semana 26</v>
          </cell>
        </row>
        <row r="10">
          <cell r="A10" t="str">
            <v>Descrição</v>
          </cell>
          <cell r="B10" t="str">
            <v>Item</v>
          </cell>
          <cell r="C10" t="str">
            <v>Atividades</v>
          </cell>
          <cell r="D10" t="str">
            <v>Área (m²)</v>
          </cell>
          <cell r="E10" t="str">
            <v>Peso EAP (%)</v>
          </cell>
          <cell r="F10" t="str">
            <v>Nível 1</v>
          </cell>
          <cell r="G10" t="str">
            <v>Nível 2</v>
          </cell>
          <cell r="H10" t="str">
            <v>Nível 3</v>
          </cell>
          <cell r="I10" t="str">
            <v>Nível 4</v>
          </cell>
          <cell r="J10" t="str">
            <v xml:space="preserve">Acum. da Semana Anterior </v>
          </cell>
          <cell r="M10" t="str">
            <v xml:space="preserve">Realizado na Semana                   </v>
          </cell>
          <cell r="P10" t="str">
            <v xml:space="preserve">Acum. até a Semana                   </v>
          </cell>
          <cell r="U10" t="str">
            <v xml:space="preserve">                     </v>
          </cell>
        </row>
        <row r="11">
          <cell r="F11" t="str">
            <v>geral (%)</v>
          </cell>
          <cell r="G11" t="str">
            <v>área (%)</v>
          </cell>
          <cell r="H11" t="str">
            <v>sub-área (%)</v>
          </cell>
          <cell r="I11" t="str">
            <v>atividade (%)</v>
          </cell>
          <cell r="J11" t="str">
            <v>Item</v>
          </cell>
          <cell r="K11" t="str">
            <v>EAP</v>
          </cell>
          <cell r="L11" t="str">
            <v>M²</v>
          </cell>
          <cell r="M11" t="str">
            <v>Item</v>
          </cell>
          <cell r="N11" t="str">
            <v>EAP</v>
          </cell>
          <cell r="O11" t="str">
            <v>M²</v>
          </cell>
          <cell r="P11" t="str">
            <v>Item</v>
          </cell>
          <cell r="Q11" t="str">
            <v>EAP</v>
          </cell>
          <cell r="R11" t="str">
            <v>M²</v>
          </cell>
        </row>
      </sheetData>
      <sheetData sheetId="11">
        <row r="1">
          <cell r="C1" t="str">
            <v>ACOMPANHAMENTO DO AVANÇO FÍSICO DA OBRA</v>
          </cell>
        </row>
        <row r="4">
          <cell r="C4" t="str">
            <v>Obra: Expansão da Alunorte - PCK 022</v>
          </cell>
        </row>
        <row r="7">
          <cell r="C7" t="str">
            <v>Ref.: Serviços de Montagem de Isolamento Térmico</v>
          </cell>
        </row>
        <row r="9">
          <cell r="A9" t="str">
            <v>Obra:</v>
          </cell>
          <cell r="B9" t="str">
            <v>Alunorte - PCK 022</v>
          </cell>
        </row>
        <row r="10">
          <cell r="A10" t="str">
            <v>Local:</v>
          </cell>
          <cell r="B10" t="str">
            <v>Barcarena - PA</v>
          </cell>
        </row>
        <row r="11">
          <cell r="B11" t="str">
            <v>PRÉ-FABRICAÇÃO</v>
          </cell>
          <cell r="C11" t="str">
            <v>% AVANÇO FÍSICO</v>
          </cell>
        </row>
        <row r="12">
          <cell r="B12" t="str">
            <v>EQUIPAMENTO</v>
          </cell>
          <cell r="C12">
            <v>5</v>
          </cell>
          <cell r="D12">
            <v>10</v>
          </cell>
          <cell r="E12">
            <v>15</v>
          </cell>
          <cell r="F12">
            <v>20</v>
          </cell>
          <cell r="G12">
            <v>25</v>
          </cell>
          <cell r="H12">
            <v>30</v>
          </cell>
          <cell r="I12">
            <v>35</v>
          </cell>
          <cell r="J12">
            <v>40</v>
          </cell>
          <cell r="K12">
            <v>45</v>
          </cell>
          <cell r="L12">
            <v>50</v>
          </cell>
          <cell r="M12">
            <v>55</v>
          </cell>
          <cell r="N12">
            <v>60</v>
          </cell>
          <cell r="O12">
            <v>65</v>
          </cell>
          <cell r="P12">
            <v>70</v>
          </cell>
          <cell r="Q12">
            <v>75</v>
          </cell>
          <cell r="R12">
            <v>80</v>
          </cell>
          <cell r="S12">
            <v>85</v>
          </cell>
          <cell r="T12">
            <v>90</v>
          </cell>
          <cell r="U12">
            <v>95</v>
          </cell>
          <cell r="V12">
            <v>100</v>
          </cell>
        </row>
      </sheetData>
      <sheetData sheetId="12">
        <row r="1">
          <cell r="C1" t="str">
            <v>ACOMPANHAMENTO DO AVANÇO FÍSICO DA OBRA</v>
          </cell>
        </row>
        <row r="4">
          <cell r="C4" t="str">
            <v>Obra: Expansão da Alunorte - PCK 022</v>
          </cell>
        </row>
        <row r="7">
          <cell r="C7" t="str">
            <v>Ref.: Serviços de Montagem de Isolamento Térmico</v>
          </cell>
        </row>
        <row r="9">
          <cell r="A9" t="str">
            <v>Obra:</v>
          </cell>
          <cell r="B9" t="str">
            <v>Alunorte - PCK 022</v>
          </cell>
        </row>
        <row r="10">
          <cell r="A10" t="str">
            <v>Local:</v>
          </cell>
          <cell r="B10" t="str">
            <v>Barcarena - PA</v>
          </cell>
        </row>
        <row r="11">
          <cell r="B11" t="str">
            <v>FERRAGENS</v>
          </cell>
          <cell r="C11" t="str">
            <v>% AVANÇO FÍSICO</v>
          </cell>
        </row>
        <row r="12">
          <cell r="B12" t="str">
            <v>EQUIPAMENTO</v>
          </cell>
          <cell r="C12">
            <v>5</v>
          </cell>
          <cell r="D12">
            <v>10</v>
          </cell>
          <cell r="E12">
            <v>15</v>
          </cell>
          <cell r="F12">
            <v>20</v>
          </cell>
          <cell r="G12">
            <v>25</v>
          </cell>
          <cell r="H12">
            <v>30</v>
          </cell>
          <cell r="I12">
            <v>35</v>
          </cell>
          <cell r="J12">
            <v>40</v>
          </cell>
          <cell r="K12">
            <v>45</v>
          </cell>
          <cell r="L12">
            <v>50</v>
          </cell>
          <cell r="M12">
            <v>55</v>
          </cell>
          <cell r="N12">
            <v>60</v>
          </cell>
          <cell r="O12">
            <v>65</v>
          </cell>
          <cell r="P12">
            <v>70</v>
          </cell>
          <cell r="Q12">
            <v>75</v>
          </cell>
          <cell r="R12">
            <v>80</v>
          </cell>
          <cell r="S12">
            <v>85</v>
          </cell>
          <cell r="T12">
            <v>90</v>
          </cell>
          <cell r="U12">
            <v>95</v>
          </cell>
          <cell r="V12">
            <v>100</v>
          </cell>
        </row>
      </sheetData>
      <sheetData sheetId="13">
        <row r="1">
          <cell r="C1" t="str">
            <v>ACOMPANHAMENTO DO AVANÇO FÍSICO DA OBRA</v>
          </cell>
        </row>
        <row r="4">
          <cell r="C4" t="str">
            <v>Obra: Expansão da Alunorte - PCK 022</v>
          </cell>
        </row>
        <row r="7">
          <cell r="C7" t="str">
            <v>Ref.: Serviços de Montagem de Isolamento Térmico</v>
          </cell>
        </row>
        <row r="9">
          <cell r="A9" t="str">
            <v>Obra:</v>
          </cell>
          <cell r="B9" t="str">
            <v>Alunorte - PCK 022</v>
          </cell>
        </row>
        <row r="10">
          <cell r="A10" t="str">
            <v>Local:</v>
          </cell>
          <cell r="B10" t="str">
            <v>Barcarena - PA</v>
          </cell>
        </row>
        <row r="11">
          <cell r="B11" t="str">
            <v>ISOLAMENTO</v>
          </cell>
          <cell r="C11" t="str">
            <v>% AVANÇO FÍSICO</v>
          </cell>
        </row>
        <row r="12">
          <cell r="B12" t="str">
            <v>EQUIPAMENTO</v>
          </cell>
          <cell r="C12">
            <v>5</v>
          </cell>
          <cell r="D12">
            <v>10</v>
          </cell>
          <cell r="E12">
            <v>15</v>
          </cell>
          <cell r="F12">
            <v>20</v>
          </cell>
          <cell r="G12">
            <v>25</v>
          </cell>
          <cell r="H12">
            <v>30</v>
          </cell>
          <cell r="I12">
            <v>35</v>
          </cell>
          <cell r="J12">
            <v>40</v>
          </cell>
          <cell r="K12">
            <v>45</v>
          </cell>
          <cell r="L12">
            <v>50</v>
          </cell>
          <cell r="M12">
            <v>55</v>
          </cell>
          <cell r="N12">
            <v>60</v>
          </cell>
          <cell r="O12">
            <v>65</v>
          </cell>
          <cell r="P12">
            <v>70</v>
          </cell>
          <cell r="Q12">
            <v>75</v>
          </cell>
          <cell r="R12">
            <v>80</v>
          </cell>
          <cell r="S12">
            <v>85</v>
          </cell>
          <cell r="T12">
            <v>90</v>
          </cell>
          <cell r="U12">
            <v>95</v>
          </cell>
          <cell r="V12">
            <v>100</v>
          </cell>
        </row>
      </sheetData>
      <sheetData sheetId="14"/>
      <sheetData sheetId="15"/>
    </sheetDataSet>
  </externalBook>
</externalLink>
</file>

<file path=xl/externalLinks/externalLink5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APA"/>
      <sheetName val="CAPA1"/>
      <sheetName val="CAPA 2"/>
      <sheetName val="CAPA 3"/>
      <sheetName val="Curvaprev."/>
      <sheetName val="Faturamento"/>
      <sheetName val="CURVA"/>
      <sheetName val="CONTR"/>
      <sheetName val="EAP00"/>
      <sheetName val="EAP0"/>
      <sheetName val="EAP1"/>
      <sheetName val="EAP2"/>
      <sheetName val="CURVAS"/>
      <sheetName val="Macro1"/>
      <sheetName val="MATRIZ"/>
      <sheetName val="Resumo Geral"/>
      <sheetName val="3220"/>
      <sheetName val="3230"/>
      <sheetName val="3340"/>
      <sheetName val="GERAL"/>
      <sheetName val="C2 -Mob"/>
      <sheetName val="C3 -Construção do Canteiro "/>
      <sheetName val="C4 -Manut e Oper. Cant."/>
      <sheetName val="C5 -Valor Residual do Canteiro"/>
      <sheetName val="C6 -Desmobilização"/>
      <sheetName val="C7-CP-3220 - EP 01"/>
      <sheetName val="C7-CP-3220 - EP 02"/>
      <sheetName val="C7-CP-3230 - RC 01"/>
      <sheetName val="C7-CP-3340 - RC 01"/>
      <sheetName val="C7-GERAL(2)"/>
      <sheetName val="C7-CP - Geral"/>
      <sheetName val="C8-Enc Sociais"/>
      <sheetName val="C9-BDI"/>
      <sheetName val="C10-Crono Fin"/>
      <sheetName val="C11-Tab Sal"/>
      <sheetName val="C12-Lista Mat"/>
      <sheetName val="C13-Tab Equip"/>
      <sheetName val="C15-Desvios"/>
      <sheetName val="Desembolso"/>
      <sheetName val="Hist_MOI"/>
      <sheetName val="MOI_Gráfico"/>
      <sheetName val="Hist_MOD"/>
      <sheetName val="Curva 40%"/>
      <sheetName val="Hist_MOD_FUNÇÕES"/>
      <sheetName val="MOD_Gráfico"/>
      <sheetName val="Hist_MO-Total"/>
      <sheetName val="MOT_Gráfico"/>
      <sheetName val="MOT_Curva"/>
      <sheetName val="Hist_Equiptos Movimentação"/>
      <sheetName val="Hist_Guindaste por Fase"/>
      <sheetName val="Hist_Equiptos Apoio_Ferramentas"/>
      <sheetName val="Guindastes_hr x máquina"/>
      <sheetName val="Guindastes_hr x gancho"/>
      <sheetName val="Planilha_Cliente"/>
      <sheetName val="Planilha Horas x Fase"/>
      <sheetName val="Resumo Hh"/>
      <sheetName val="PPU simples"/>
      <sheetName val="PPU material"/>
      <sheetName val="Matriz de Risco"/>
      <sheetName val="Planilha de Venda"/>
      <sheetName val="Controle de Revisões"/>
      <sheetName val="Resumo de Custos"/>
      <sheetName val="Indicadores-Saída"/>
      <sheetName val="Fase 1"/>
      <sheetName val="Fase 1a"/>
      <sheetName val="Fase 2"/>
      <sheetName val="Fase 2a"/>
      <sheetName val="Fase 3"/>
      <sheetName val="Fase 3a"/>
      <sheetName val="Fase 4"/>
      <sheetName val="Fase 4a"/>
      <sheetName val="Fase 5"/>
      <sheetName val="Fase 5a"/>
      <sheetName val="Fase 6"/>
      <sheetName val="Fase 6a"/>
      <sheetName val="Fase 7"/>
      <sheetName val="Fase 7a"/>
      <sheetName val="Fase 8"/>
      <sheetName val="Fase 8a"/>
      <sheetName val="Fase 9"/>
      <sheetName val="Fase 9a"/>
      <sheetName val="Fase 10"/>
      <sheetName val="Fase 10a"/>
      <sheetName val="Fase 11"/>
      <sheetName val="Fase 11a"/>
      <sheetName val="Fase 12"/>
      <sheetName val="Fase 12a"/>
      <sheetName val="Fase 13"/>
      <sheetName val="Fase 13a"/>
      <sheetName val="Fase 14"/>
      <sheetName val="Fase 14a"/>
      <sheetName val="Fase 15"/>
      <sheetName val="Fase 15a"/>
      <sheetName val="Fase 16"/>
      <sheetName val="Fase 16a"/>
      <sheetName val="Fase 17"/>
      <sheetName val="Fase 17a"/>
      <sheetName val="Fase 18"/>
      <sheetName val="Fase 18a"/>
      <sheetName val="Tabela"/>
      <sheetName val="Cálculo de EPI"/>
      <sheetName val="Equipamentos Principais"/>
      <sheetName val="Equipamentos Aux e Ferramentas"/>
      <sheetName val="mão de obra-N"/>
      <sheetName val="Fator-k-MOI"/>
      <sheetName val="Fator-k-MOD"/>
      <sheetName val="Mobília-Canteiro"/>
      <sheetName val="Tabela de Salários"/>
      <sheetName val="Canteiro"/>
      <sheetName val="Dados Gerais_Cant."/>
      <sheetName val="Consumo"/>
      <sheetName val="Cálculo Horas de Parada"/>
      <sheetName val="JDE"/>
      <sheetName val="Plan1"/>
      <sheetName val="refeicoe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1">
          <cell r="A1" t="str">
            <v>Macro1 (a)</v>
          </cell>
        </row>
        <row r="2">
          <cell r="B2">
            <v>28</v>
          </cell>
        </row>
        <row r="3">
          <cell r="B3">
            <v>0</v>
          </cell>
        </row>
        <row r="4">
          <cell r="B4">
            <v>2</v>
          </cell>
        </row>
        <row r="5">
          <cell r="B5">
            <v>3</v>
          </cell>
        </row>
        <row r="9">
          <cell r="B9">
            <v>0</v>
          </cell>
        </row>
        <row r="13">
          <cell r="B13">
            <v>0</v>
          </cell>
        </row>
        <row r="18">
          <cell r="B18">
            <v>0</v>
          </cell>
        </row>
      </sheetData>
      <sheetData sheetId="14"/>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Set>
  </externalBook>
</externalLink>
</file>

<file path=xl/externalLinks/externalLink5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quipment List"/>
      <sheetName val="Motor lookup"/>
      <sheetName val="Cable lookup"/>
      <sheetName val="Area load report"/>
      <sheetName val="MCC schedule"/>
      <sheetName val="Cable Length"/>
      <sheetName val="Cable MTOs"/>
      <sheetName val="Motor Count"/>
      <sheetName val="Equipment Quotation"/>
      <sheetName val="Cost Estimate"/>
      <sheetName val="Person Hours"/>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Set>
  </externalBook>
</externalLink>
</file>

<file path=xl/externalLinks/externalLink5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RONTPAGE"/>
      <sheetName val="DATABASE"/>
    </sheetNames>
    <sheetDataSet>
      <sheetData sheetId="0"/>
      <sheetData sheetId="1"/>
    </sheetDataSet>
  </externalBook>
</externalLink>
</file>

<file path=xl/externalLinks/externalLink6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RONTPAGE"/>
      <sheetName val="DATABASE"/>
    </sheetNames>
    <sheetDataSet>
      <sheetData sheetId="0"/>
      <sheetData sheetId="1"/>
    </sheetDataSet>
  </externalBook>
</externalLink>
</file>

<file path=xl/externalLinks/externalLink6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lan3"/>
      <sheetName val="Postos"/>
      <sheetName val="Resumo"/>
      <sheetName val="Ic97"/>
      <sheetName val="#REF"/>
      <sheetName val="Principal"/>
      <sheetName val="Pessoal CVRD"/>
      <sheetName val="estgg"/>
      <sheetName val="Adm97"/>
      <sheetName val="Dados"/>
      <sheetName val="Check Farol"/>
      <sheetName val="Consolidado Empregados"/>
    </sheetNames>
    <definedNames>
      <definedName name="_xlbgnm.pA5"/>
      <definedName name="_xlbgnm.pA6"/>
      <definedName name="_xlbgnm.pC5"/>
    </definedNames>
    <sheetDataSet>
      <sheetData sheetId="0"/>
      <sheetData sheetId="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6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struções de envio"/>
      <sheetName val="Instruções de preenchimento"/>
      <sheetName val="Considerações"/>
      <sheetName val="Banco de Dados"/>
      <sheetName val="Check Farol"/>
      <sheetName val="Check List"/>
      <sheetName val="Check Pad "/>
      <sheetName val="Metas GG"/>
      <sheetName val="Metas PQT"/>
      <sheetName val="Pessoal Próprio"/>
      <sheetName val="Pessoal de Terceiros"/>
      <sheetName val="Treinamento na Visão"/>
      <sheetName val="RG14 - Próprios"/>
      <sheetName val="RG14 - Contratadas"/>
      <sheetName val="Check SSO"/>
      <sheetName val="INPI"/>
      <sheetName val="Grupo x Justif"/>
      <sheetName val="Farol_de_envio - Comercial - Co"/>
      <sheetName val="Principal"/>
      <sheetName val="Real_sem01"/>
    </sheetNames>
    <definedNames>
      <definedName name="_xlbgnm.pA5"/>
      <definedName name="telaC"/>
    </defined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Set>
  </externalBook>
</externalLink>
</file>

<file path=xl/externalLinks/externalLink6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산근"/>
      <sheetName val="갑지"/>
      <sheetName val="Appendix A14"/>
      <sheetName val="Total"/>
      <sheetName val="M"/>
      <sheetName val="Kiss"/>
      <sheetName val="List"/>
      <sheetName val="ITI"/>
      <sheetName val="IS"/>
      <sheetName val="MCS"/>
      <sheetName val="Act"/>
      <sheetName val="Late"/>
      <sheetName val="Disc"/>
      <sheetName val="PO-MFG-CT"/>
      <sheetName val="Sheet2"/>
      <sheetName val="Input"/>
      <sheetName val="03년 현장공사비 실적 총괄"/>
      <sheetName val="03년 현장공사비 실적 상세"/>
      <sheetName val="03년 현장자재 및 장비비 실적총괄"/>
      <sheetName val="03년 현장 외주비.자재 및 장비비 실적"/>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Set>
  </externalBook>
</externalLink>
</file>

<file path=xl/externalLinks/externalLink6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APA"/>
      <sheetName val="2"/>
      <sheetName val="3"/>
      <sheetName val="4"/>
      <sheetName val="5"/>
      <sheetName val="6"/>
      <sheetName val="7"/>
      <sheetName val="8"/>
      <sheetName val="9"/>
      <sheetName val="10"/>
      <sheetName val="11"/>
      <sheetName val="12"/>
      <sheetName val="13"/>
      <sheetName val="14"/>
      <sheetName val="15"/>
      <sheetName val="16"/>
      <sheetName val="azulejo"/>
      <sheetName val="Resumo"/>
      <sheetName val="Dados"/>
      <sheetName val="Plan1"/>
      <sheetName val="Curva S - GERAL"/>
      <sheetName val="Avanço Físico - GERAL"/>
      <sheetName val="Avanço Físico - CONS"/>
      <sheetName val="MC - ORIGINAL"/>
      <sheetName val="PESO"/>
      <sheetName val="MC- HH"/>
      <sheetName val="MATERIAIS"/>
      <sheetName val="CAPEX"/>
      <sheetName val="RDP - ESCOPO A"/>
      <sheetName val="RDP - ESCOPO B"/>
      <sheetName val="AFE"/>
      <sheetName val="AFE-ORÇA"/>
      <sheetName val="DISTRIBUIÇÃO"/>
      <sheetName val="COMPROMISSADO"/>
      <sheetName val="Classif-Comp"/>
      <sheetName val="APRESENTAÇÃO BRL "/>
      <sheetName val="APRESENTAÇÃO USD"/>
      <sheetName val="CASH FLOW "/>
      <sheetName val="CONSOLIDADO"/>
      <sheetName val="CONSOLIDADO-GR"/>
      <sheetName val="CLASSIFICADOR"/>
      <sheetName val="Classif-Real"/>
      <sheetName val="COMPROMISSADO (10)"/>
      <sheetName val="COMPROMISSADO (9)"/>
      <sheetName val="COMPROMISSADO (8)"/>
      <sheetName val="COMPROMISSADO (7)"/>
      <sheetName val="COMPROMISSADO (6)"/>
      <sheetName val="COMPROMISSADO (5)"/>
      <sheetName val="COMPROMISSADO (4)"/>
      <sheetName val="COMPROMISSADO (3)"/>
      <sheetName val="COMPROMISSADO (2)"/>
    </sheetNames>
    <sheetDataSet>
      <sheetData sheetId="0" refreshError="1"/>
      <sheetData sheetId="1" refreshError="1">
        <row r="1">
          <cell r="I1" t="str">
            <v>04-FD-00147</v>
          </cell>
        </row>
        <row r="8">
          <cell r="B8" t="str">
            <v>Revamp da U-4</v>
          </cell>
        </row>
        <row r="17">
          <cell r="F17" t="str">
            <v>04-M-00105</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sheetData sheetId="21"/>
      <sheetData sheetId="22"/>
      <sheetData sheetId="23"/>
      <sheetData sheetId="24"/>
      <sheetData sheetId="25"/>
      <sheetData sheetId="26"/>
      <sheetData sheetId="27"/>
      <sheetData sheetId="28"/>
      <sheetData sheetId="29"/>
      <sheetData sheetId="30">
        <row r="1">
          <cell r="I1" t="str">
            <v>Ano AFE:</v>
          </cell>
        </row>
      </sheetData>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Set>
  </externalBook>
</externalLink>
</file>

<file path=xl/externalLinks/externalLink6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apa"/>
      <sheetName val="indice"/>
      <sheetName val="modi"/>
      <sheetName val="CT(03)"/>
      <sheetName val="CT (04)"/>
      <sheetName val="CT (5)"/>
      <sheetName val="FT (6)"/>
      <sheetName val="FT (7)"/>
      <sheetName val="FT (8)"/>
      <sheetName val="FT (9)"/>
      <sheetName val="FT (10)"/>
      <sheetName val="LT (11)"/>
      <sheetName val="PT (12)"/>
      <sheetName val="PT (13)"/>
      <sheetName val="TT (14)"/>
      <sheetName val="ZT (15)"/>
      <sheetName val="XV (16)"/>
      <sheetName val="XV (17)"/>
      <sheetName val="XV (18)"/>
      <sheetName val="XV (19)"/>
      <sheetName val="XV (20)"/>
      <sheetName val="XV (21)"/>
      <sheetName val="XV (22)"/>
      <sheetName val="XV (23)"/>
      <sheetName val="XV (24)"/>
      <sheetName val="XV (25)"/>
      <sheetName val="XV (26)"/>
      <sheetName val="LT (27)"/>
      <sheetName val="PT (28)"/>
      <sheetName val="PT (29)"/>
      <sheetName val="TT (30)"/>
      <sheetName val="XV (31)"/>
      <sheetName val="LT (32)"/>
      <sheetName val="TT (33)"/>
      <sheetName val="XV (34)"/>
      <sheetName val="FT (35)"/>
      <sheetName val="LT (36)"/>
      <sheetName val="PT (37)"/>
      <sheetName val="PT (38)"/>
      <sheetName val="PT (39)"/>
      <sheetName val="TT (40)"/>
      <sheetName val="XV (41)"/>
      <sheetName val="XV (42)"/>
      <sheetName val="XV (43)"/>
      <sheetName val="TT (44)"/>
      <sheetName val="XV (45)"/>
      <sheetName val="Datos Proceso - Válvulas"/>
      <sheetName val="Datos Proceso _ Válvulas"/>
      <sheetName val="drawing number attributes"/>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sheetData sheetId="48" refreshError="1"/>
    </sheetDataSet>
  </externalBook>
</externalLink>
</file>

<file path=xl/externalLinks/externalLink6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B Fábrica"/>
      <sheetName val="Introd"/>
      <sheetName val="MCBR"/>
      <sheetName val="#REF"/>
      <sheetName val="_REF"/>
      <sheetName val="Espess"/>
      <sheetName val="Graf"/>
      <sheetName val="TC"/>
      <sheetName val="G03-02CV001 (60&quot;)"/>
      <sheetName val="DB_Fábrica1"/>
      <sheetName val="DB_Fábrica"/>
      <sheetName val="KREBS_(original)"/>
      <sheetName val="DB_Fábrica2"/>
      <sheetName val="Plan7"/>
      <sheetName val="Unitários"/>
      <sheetName val="ESCALPADORAS"/>
      <sheetName val="CADASTRO"/>
      <sheetName val="Flot(rota1)"/>
      <sheetName val="DB_Fábrica3"/>
      <sheetName val="G03-02CV001_(60&quot;)"/>
      <sheetName val="Plan2"/>
      <sheetName val="Plan3"/>
      <sheetName val="Listas"/>
      <sheetName val="Plano de Ação - Alfandegamento"/>
      <sheetName val="Plan1"/>
      <sheetName val="RESUMO_AUT1"/>
      <sheetName val="DESCRITIVO 001"/>
      <sheetName val="Variaveis"/>
      <sheetName val="grafico Fator K"/>
      <sheetName val="Propostas 24.05"/>
    </sheetNames>
    <sheetDataSet>
      <sheetData sheetId="0" refreshError="1"/>
      <sheetData sheetId="1" refreshError="1"/>
      <sheetData sheetId="2" refreshError="1"/>
      <sheetData sheetId="3" refreshError="1"/>
      <sheetData sheetId="4"/>
      <sheetData sheetId="5" refreshError="1"/>
      <sheetData sheetId="6" refreshError="1"/>
      <sheetData sheetId="7" refreshError="1"/>
      <sheetData sheetId="8" refreshError="1"/>
      <sheetData sheetId="9" refreshError="1"/>
      <sheetData sheetId="10"/>
      <sheetData sheetId="11"/>
      <sheetData sheetId="12" refreshError="1"/>
      <sheetData sheetId="13" refreshError="1"/>
      <sheetData sheetId="14" refreshError="1"/>
      <sheetData sheetId="15" refreshError="1"/>
      <sheetData sheetId="16" refreshError="1"/>
      <sheetData sheetId="17" refreshError="1"/>
      <sheetData sheetId="18"/>
      <sheetData sheetId="19"/>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Set>
  </externalBook>
</externalLink>
</file>

<file path=xl/externalLinks/externalLink6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상반기손익차2총괄"/>
      <sheetName val="수입"/>
      <sheetName val="97 사업추정(WEKI)"/>
      <sheetName val="95삼성급(본사)"/>
      <sheetName val="산근"/>
      <sheetName val="갑지"/>
    </sheetNames>
    <sheetDataSet>
      <sheetData sheetId="0" refreshError="1"/>
      <sheetData sheetId="1" refreshError="1"/>
      <sheetData sheetId="2" refreshError="1"/>
      <sheetData sheetId="3" refreshError="1"/>
      <sheetData sheetId="4" refreshError="1"/>
      <sheetData sheetId="5" refreshError="1"/>
    </sheetDataSet>
  </externalBook>
</externalLink>
</file>

<file path=xl/externalLinks/externalLink6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9-1차이내역"/>
      <sheetName val="공문1"/>
      <sheetName val="표지"/>
      <sheetName val="1총괄(上)"/>
      <sheetName val="1총괄(下)"/>
      <sheetName val="2손익"/>
      <sheetName val="3대차"/>
      <sheetName val="4법인세(上)"/>
      <sheetName val="4법인세(下)"/>
      <sheetName val="5잉여금"/>
      <sheetName val="6준비금"/>
      <sheetName val="6부가"/>
      <sheetName val="7여신"/>
      <sheetName val="8주평"/>
      <sheetName val="9확정실적"/>
      <sheetName val="9_1차이내역"/>
      <sheetName val="97 사업추정(WEKI)"/>
      <sheetName val="손익차총괄2"/>
      <sheetName val="상반기손익차2총괄"/>
      <sheetName val="P.M 별"/>
      <sheetName val="현금흐름표"/>
      <sheetName val="수입"/>
      <sheetName val="#REF"/>
      <sheetName val="신대방33(적용)"/>
      <sheetName val="97_사업추정(WEKI)"/>
      <sheetName val="P_M_별"/>
      <sheetName val="환율"/>
      <sheetName val="투입"/>
      <sheetName val="BQMPALOC"/>
      <sheetName val="7. 매출 투입 취하"/>
      <sheetName val="수주현황2월"/>
      <sheetName val="95WBS"/>
      <sheetName val="공통"/>
      <sheetName val="토목주소"/>
      <sheetName val="PRO_DCI"/>
      <sheetName val="INST_DCI"/>
      <sheetName val="HVAC_DCI"/>
      <sheetName val="PIPE_DCI"/>
      <sheetName val="경비"/>
      <sheetName val="h_013211_2"/>
      <sheetName val="SG"/>
      <sheetName val="alat"/>
      <sheetName val="Upah"/>
      <sheetName val="주관사업"/>
      <sheetName val="납부내역"/>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Set>
  </externalBook>
</externalLink>
</file>

<file path=xl/externalLinks/externalLink6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상반기손익차2총괄"/>
      <sheetName val="9-1차이내역"/>
      <sheetName val="세금자료"/>
    </sheetNames>
    <sheetDataSet>
      <sheetData sheetId="0" refreshError="1"/>
      <sheetData sheetId="1" refreshError="1"/>
      <sheetData sheetId="2" refreshError="1"/>
    </sheetDataSet>
  </externalBook>
</externalLink>
</file>

<file path=xl/externalLinks/externalLink7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주관사업"/>
      <sheetName val="세부기준"/>
      <sheetName val="2003.02월수금계획"/>
      <sheetName val="2002_건설용역비미수금현황"/>
      <sheetName val="영업소실적"/>
      <sheetName val="Piping Design Data"/>
      <sheetName val="현장"/>
      <sheetName val="MOKDONG(1)"/>
      <sheetName val="9-1차이내역"/>
      <sheetName val="회사99"/>
      <sheetName val="Sheet1"/>
      <sheetName val="손익차9월2"/>
      <sheetName val="공문"/>
      <sheetName val="97 사업추정(WEKI)"/>
      <sheetName val="손익차총괄2"/>
      <sheetName val="공통"/>
      <sheetName val="공통비총괄표"/>
      <sheetName val="Sheet2"/>
      <sheetName val="삭제금지단가"/>
      <sheetName val="P.M 별"/>
      <sheetName val="95삼성급(본사)"/>
      <sheetName val="집계표(OPTION)"/>
      <sheetName val="95년12월말"/>
      <sheetName val="사업부배부"/>
      <sheetName val="계정실적"/>
      <sheetName val="계정보고"/>
      <sheetName val="계정보고 (2)"/>
      <sheetName val="요약배부"/>
      <sheetName val="요약배부 (보고)"/>
      <sheetName val="요약배부 (보고) (2)"/>
      <sheetName val="10월계정별"/>
      <sheetName val="10월년간추정"/>
      <sheetName val="배부부별"/>
      <sheetName val="배부비목"/>
      <sheetName val="임대원가"/>
      <sheetName val="기타매출"/>
      <sheetName val="기타매출 (2)"/>
      <sheetName val="기타매출 (3)"/>
      <sheetName val="새마을금고"/>
      <sheetName val="Module1"/>
      <sheetName val="참고인원"/>
      <sheetName val="설계"/>
      <sheetName val="품셈TABLE"/>
      <sheetName val="국내"/>
      <sheetName val="수입"/>
      <sheetName val="당초"/>
      <sheetName val="보온자재단가표"/>
      <sheetName val="단가표"/>
      <sheetName val="경비_원본"/>
      <sheetName val="노임단가"/>
      <sheetName val="삼보지질"/>
      <sheetName val="부표총괄"/>
      <sheetName val="품셈1-"/>
      <sheetName val="STAND20"/>
      <sheetName val="유림골조"/>
      <sheetName val="合成単価作成表-BLDG"/>
      <sheetName val="정산표2"/>
      <sheetName val="정산표"/>
      <sheetName val="와동25-3(변경)"/>
      <sheetName val="상반기손익차2총괄"/>
      <sheetName val="M-EQPT-Z"/>
      <sheetName val="부안일위"/>
      <sheetName val="2003_02월수금계획"/>
      <sheetName val="Piping_Design_Data"/>
      <sheetName val="97_사업추정(WEKI)"/>
      <sheetName val="P_M_별"/>
      <sheetName val="일위_파일"/>
      <sheetName val="소화실적"/>
      <sheetName val="집계표"/>
      <sheetName val="개시대사 (2)"/>
      <sheetName val="보증금(전신전화가입권)"/>
      <sheetName val="Equipment (5)"/>
      <sheetName val="#REF"/>
      <sheetName val="RCF CLAIMED"/>
      <sheetName val="KP1590_E"/>
      <sheetName val="JOB Assign"/>
      <sheetName val="입찰안"/>
      <sheetName val="현금"/>
      <sheetName val="예가표"/>
      <sheetName val="INPUT DATA"/>
      <sheetName val="B"/>
      <sheetName val="Total"/>
      <sheetName val="Customer Databas"/>
      <sheetName val="EACT10"/>
      <sheetName val="가격조사서"/>
      <sheetName val="금액내역서"/>
      <sheetName val="원가계산서"/>
      <sheetName val="내역서"/>
      <sheetName val="Peralatan (2)"/>
      <sheetName val="건축"/>
      <sheetName val="Doha WBS Clean"/>
      <sheetName val="적용대가"/>
      <sheetName val="공사비PK5월"/>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Set>
  </externalBook>
</externalLink>
</file>

<file path=xl/externalLinks/externalLink7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mpleta"/>
      <sheetName val="PAINEL"/>
      <sheetName val="Painel_entrada"/>
      <sheetName val="Painel_saida"/>
      <sheetName val="Totalização otimizada"/>
      <sheetName val="Total CGL"/>
      <sheetName val="Relação otimizada"/>
      <sheetName val="MD-CGL s otimização"/>
      <sheetName val="MD-Todos"/>
      <sheetName val="Equipamentos"/>
    </sheetNames>
    <sheetDataSet>
      <sheetData sheetId="0" refreshError="1">
        <row r="4">
          <cell r="BE4">
            <v>2</v>
          </cell>
        </row>
      </sheetData>
      <sheetData sheetId="1"/>
      <sheetData sheetId="2"/>
      <sheetData sheetId="3"/>
      <sheetData sheetId="4"/>
      <sheetData sheetId="5"/>
      <sheetData sheetId="6"/>
      <sheetData sheetId="7"/>
      <sheetData sheetId="8"/>
      <sheetData sheetId="9"/>
    </sheetDataSet>
  </externalBook>
</externalLink>
</file>

<file path=xl/externalLinks/externalLink7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mpleta"/>
      <sheetName val="PAINEL"/>
      <sheetName val="Painel_entrada"/>
      <sheetName val="Painel_saida"/>
      <sheetName val="Totalização otimizada"/>
      <sheetName val="Total CGL"/>
      <sheetName val="Relação otimizada"/>
      <sheetName val="MD-CGL s otimização"/>
      <sheetName val="MD-Todos"/>
      <sheetName val="Equipamentos"/>
    </sheetNames>
    <sheetDataSet>
      <sheetData sheetId="0" refreshError="1">
        <row r="4">
          <cell r="BE4">
            <v>2</v>
          </cell>
        </row>
      </sheetData>
      <sheetData sheetId="1"/>
      <sheetData sheetId="2"/>
      <sheetData sheetId="3"/>
      <sheetData sheetId="4"/>
      <sheetData sheetId="5"/>
      <sheetData sheetId="6"/>
      <sheetData sheetId="7"/>
      <sheetData sheetId="8"/>
      <sheetData sheetId="9"/>
    </sheetDataSet>
  </externalBook>
</externalLink>
</file>

<file path=xl/externalLinks/externalLink7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resagem de Pista Ago-98"/>
    </sheetNames>
    <sheetDataSet>
      <sheetData sheetId="0"/>
    </sheetDataSet>
  </externalBook>
</externalLink>
</file>

<file path=xl/externalLinks/externalLink7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ISTAGEM"/>
      <sheetName val="BANCO DE DADOS"/>
      <sheetName val="CÁLCULO"/>
      <sheetName val="SOMATÓRIO"/>
      <sheetName val="Fresagem de Pista Ago-98"/>
      <sheetName val="MCBR"/>
      <sheetName val="#REF"/>
      <sheetName val="Lista"/>
      <sheetName val="grossoCONE"/>
      <sheetName val="samarco"/>
      <sheetName val="Min. Fe. WI  (2)"/>
      <sheetName val="FAPMUT"/>
      <sheetName val="GDP"/>
      <sheetName val="BANCO_DE_DADOS"/>
      <sheetName val="Fresagem_de_Pista_Ago-98"/>
      <sheetName val="Min__Fe__WI__(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sheetData sheetId="15"/>
    </sheetDataSet>
  </externalBook>
</externalLink>
</file>

<file path=xl/externalLinks/externalLink7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ommaire"/>
      <sheetName val="1.Pgm"/>
      <sheetName val="2.Ch.Aff."/>
      <sheetName val="3.Charge Hres"/>
      <sheetName val="4.Stocks &amp; En-cours"/>
      <sheetName val="5.Effectifs"/>
      <sheetName val="6.Invest"/>
      <sheetName val="7.Budget Fctionmt"/>
      <sheetName val="8.Results"/>
      <sheetName val="feuil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Set>
  </externalBook>
</externalLink>
</file>

<file path=xl/externalLinks/externalLink7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AT_5"/>
      <sheetName val="choose"/>
      <sheetName val="상반기손익차2총괄"/>
      <sheetName val="견적조건"/>
      <sheetName val="BQ_Equip_Pipe"/>
      <sheetName val="97 사업추정(WEKI)"/>
      <sheetName val="insulation"/>
    </sheetNames>
    <sheetDataSet>
      <sheetData sheetId="0" refreshError="1"/>
      <sheetData sheetId="1" refreshError="1"/>
      <sheetData sheetId="2" refreshError="1"/>
      <sheetData sheetId="3" refreshError="1"/>
      <sheetData sheetId="4" refreshError="1"/>
      <sheetData sheetId="5" refreshError="1"/>
      <sheetData sheetId="6" refreshError="1"/>
    </sheetDataSet>
  </externalBook>
</externalLink>
</file>

<file path=xl/externalLinks/externalLink7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mpleta"/>
      <sheetName val="PAINEL"/>
      <sheetName val="Painel_entrada"/>
      <sheetName val="Painel_saida"/>
      <sheetName val="Totalização otimizada"/>
      <sheetName val="Total CGL"/>
      <sheetName val="Relação otimizada"/>
      <sheetName val="MD-CGL s otimização"/>
      <sheetName val="MD-Todos"/>
      <sheetName val="Equipamentos"/>
      <sheetName val="Totalização_otimizada"/>
      <sheetName val="Total_CGL"/>
      <sheetName val="Relação_otimizada"/>
      <sheetName val="MD-CGL_s_otimização"/>
    </sheetNames>
    <sheetDataSet>
      <sheetData sheetId="0" refreshError="1">
        <row r="2">
          <cell r="BE2">
            <v>1</v>
          </cell>
        </row>
        <row r="3">
          <cell r="BE3">
            <v>1.5</v>
          </cell>
        </row>
        <row r="4">
          <cell r="BE4">
            <v>2</v>
          </cell>
          <cell r="EI4">
            <v>950</v>
          </cell>
          <cell r="EK4">
            <v>3200</v>
          </cell>
        </row>
        <row r="5">
          <cell r="BE5">
            <v>1.8</v>
          </cell>
          <cell r="DE5" t="str">
            <v>x</v>
          </cell>
          <cell r="EI5">
            <v>1560</v>
          </cell>
          <cell r="EK5">
            <v>4100</v>
          </cell>
        </row>
        <row r="6">
          <cell r="BE6">
            <v>3</v>
          </cell>
          <cell r="EK6">
            <v>6200</v>
          </cell>
        </row>
        <row r="14">
          <cell r="AK14" t="str">
            <v>Br</v>
          </cell>
          <cell r="AQ14">
            <v>0.98399999999999999</v>
          </cell>
          <cell r="BL14">
            <v>0.98499999999999999</v>
          </cell>
          <cell r="EA14">
            <v>0.9</v>
          </cell>
        </row>
        <row r="16">
          <cell r="AO16">
            <v>94</v>
          </cell>
        </row>
        <row r="19">
          <cell r="AJ19">
            <v>2</v>
          </cell>
          <cell r="AR19" t="str">
            <v>1LA</v>
          </cell>
        </row>
        <row r="141">
          <cell r="BH141">
            <v>3</v>
          </cell>
          <cell r="BK141">
            <v>460</v>
          </cell>
          <cell r="BR141">
            <v>630</v>
          </cell>
        </row>
        <row r="142">
          <cell r="BH142">
            <v>3</v>
          </cell>
          <cell r="BK142">
            <v>460</v>
          </cell>
          <cell r="BR142">
            <v>630</v>
          </cell>
        </row>
        <row r="144">
          <cell r="BH144">
            <v>1</v>
          </cell>
          <cell r="BK144">
            <v>460</v>
          </cell>
          <cell r="BR144">
            <v>37</v>
          </cell>
        </row>
      </sheetData>
      <sheetData sheetId="1"/>
      <sheetData sheetId="2"/>
      <sheetData sheetId="3"/>
      <sheetData sheetId="4"/>
      <sheetData sheetId="5"/>
      <sheetData sheetId="6"/>
      <sheetData sheetId="7"/>
      <sheetData sheetId="8"/>
      <sheetData sheetId="9"/>
      <sheetData sheetId="10" refreshError="1"/>
      <sheetData sheetId="11" refreshError="1"/>
      <sheetData sheetId="12" refreshError="1"/>
      <sheetData sheetId="13" refreshError="1"/>
    </sheetDataSet>
  </externalBook>
</externalLink>
</file>

<file path=xl/externalLinks/externalLink7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PP. A SCHED. 2"/>
      <sheetName val="MH Installations"/>
    </sheetNames>
    <sheetDataSet>
      <sheetData sheetId="0" refreshError="1"/>
      <sheetData sheetId="1" refreshError="1"/>
    </sheetDataSet>
  </externalBook>
</externalLink>
</file>

<file path=xl/externalLinks/externalLink7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PP. A SCHED. 2"/>
    </sheetNames>
    <sheetDataSet>
      <sheetData sheetId="0" refreshError="1"/>
    </sheetDataSet>
  </externalBook>
</externalLink>
</file>

<file path=xl/externalLinks/externalLink8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DT_HYBEXT"/>
      <sheetName val="PDT_HYBEXB"/>
      <sheetName val="PDT_CYMICe"/>
      <sheetName val="PDT_CYMICe_CYCLONE"/>
      <sheetName val="PDT_CYMICe_FLUOSEAL"/>
      <sheetName val="PDT_CYMICi"/>
      <sheetName val="PDT_RECOX"/>
      <sheetName val="PRESSURE_PART_CALCULATION"/>
      <sheetName val="STD_SFS3977b3"/>
      <sheetName val="STD_d_s"/>
      <sheetName val="ACID_TREATMENT"/>
      <sheetName val="ASH_CONVEYORS_RB"/>
      <sheetName val="BAG_FILTER_PB"/>
      <sheetName val="BL_DIR_PRE_RB"/>
      <sheetName val="BL_INDIR_PRE_RB"/>
      <sheetName val="BLOW_DOWN_TANKS"/>
      <sheetName val="BURNERS"/>
      <sheetName val="COAL_EQUIPMENTS_PB"/>
      <sheetName val="COARSE_HANDLING_PB"/>
      <sheetName val="COILS"/>
      <sheetName val="CONDENSATE_TANK"/>
      <sheetName val="DEAEROATOR"/>
      <sheetName val="DOLEZAL"/>
      <sheetName val="DOSING_EQ"/>
      <sheetName val="DRUM"/>
      <sheetName val="DUCT_COMPONENTS"/>
      <sheetName val="ESP_PB"/>
      <sheetName val="ESP_RB"/>
      <sheetName val="FANS"/>
      <sheetName val="FINNED_TUBE_ECO_PB"/>
      <sheetName val="FLY_ASH_EQP_PB"/>
      <sheetName val="FF_EQP_PB"/>
      <sheetName val="FW-PUMP_AND_COUPLING"/>
      <sheetName val="FW-TANK"/>
      <sheetName val="JUP_VAIHDIN"/>
      <sheetName val="LIMESTONE_STORAGE_SILO_PB"/>
      <sheetName val="LUVO_PB"/>
      <sheetName val="METAL_SPRAYING_PB"/>
      <sheetName val="MOTORS_INVERTERS"/>
      <sheetName val="MULTICYC_PB"/>
      <sheetName val="OIL_HEATING_UNIT"/>
      <sheetName val="OIL_TANK"/>
      <sheetName val="PNEUM_TRANSMITTERS_PB"/>
      <sheetName val="PRIMAIRNOZZLE_PB"/>
      <sheetName val="REFRACTORY"/>
      <sheetName val="REG_AIRPREHEATER_PB"/>
      <sheetName val="SAFETY_VALVE_SILENCER"/>
      <sheetName val="SAFETY_VALVES"/>
      <sheetName val="SAMPLE_COOLER_STATION"/>
      <sheetName val="SAND_HANDLING_PB"/>
      <sheetName val="SHW"/>
      <sheetName val="SOOTBLOWERS_PB"/>
      <sheetName val="SILENCER_ELEMENTS"/>
      <sheetName val="VALVE_PRICES"/>
      <sheetName val="VALVE_WEIGHTS"/>
      <sheetName val="VENT_STEAM_COND"/>
      <sheetName val="A_sub"/>
      <sheetName val="K_sub"/>
      <sheetName val="QA_QC_sub"/>
      <sheetName val="S_sub"/>
      <sheetName val="muistiinpanoja"/>
      <sheetName val="prices"/>
      <sheetName val="start_values"/>
      <sheetName val="pp_values"/>
      <sheetName val="wbs"/>
      <sheetName val="p_feedw"/>
      <sheetName val="p_hw_heat_exchanger"/>
      <sheetName val="p_drains_vents"/>
      <sheetName val="p_hybexb_2pass_evap_conne"/>
      <sheetName val="p_hybexb_2pass_sh_conne"/>
      <sheetName val="p_cymici_conne"/>
      <sheetName val="p_hybext_conne"/>
      <sheetName val="p_cymice_conne_evap_cyc"/>
      <sheetName val="p_cymice_conne_sh_cyc"/>
      <sheetName val="p_recox_conne"/>
      <sheetName val="p_pb_shcon"/>
      <sheetName val="p_recox_shcon"/>
      <sheetName val="p_attem"/>
      <sheetName val="p_rh"/>
      <sheetName val="p_mains"/>
      <sheetName val="p_bl"/>
      <sheetName val="p_gl"/>
      <sheetName val="p_lpsteam"/>
      <sheetName val="p_mp_steam"/>
      <sheetName val="p_firew"/>
      <sheetName val="p_cooli"/>
      <sheetName val="p_domes"/>
      <sheetName val="p_washwat"/>
      <sheetName val="p_other_water"/>
      <sheetName val="p_pair"/>
      <sheetName val="p_vents"/>
      <sheetName val="p_gas"/>
      <sheetName val="p_oil"/>
      <sheetName val="p_conde"/>
      <sheetName val="p_nh3_old"/>
      <sheetName val="p_nh3_with_vaporizer"/>
      <sheetName val="p_hybex_sootb"/>
      <sheetName val="p_recox_cymic_sootb"/>
      <sheetName val="p_fuel_feeding"/>
      <sheetName val="d_air"/>
      <sheetName val="d_rec"/>
      <sheetName val="d_gas"/>
      <sheetName val="d_ventg"/>
      <sheetName val="spares"/>
      <sheetName val="MATERIALS_01"/>
      <sheetName val="PRESSURE PARTS_03"/>
      <sheetName val="PIPINGS_02"/>
      <sheetName val="FREIGHT_04"/>
      <sheetName val="ACTIVITIES_05"/>
      <sheetName val="SUMMARY_06"/>
      <sheetName val="RISK_07"/>
      <sheetName val="CCT1_08"/>
      <sheetName val="CCT2_09"/>
      <sheetName val="CCC_10"/>
      <sheetName val="FCC_11"/>
      <sheetName val="PROJEXPO_12"/>
      <sheetName val="REV_VERTAILU_13"/>
      <sheetName val="REV_HISTORY_14"/>
      <sheetName val="VILMA_15"/>
      <sheetName val="LOAD_16"/>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Set>
  </externalBook>
</externalLink>
</file>

<file path=xl/externalLinks/externalLink8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enuPrincipal"/>
      <sheetName val="#REF"/>
      <sheetName val="Principal"/>
      <sheetName val="CVRDMenu"/>
      <sheetName val="Rasc"/>
      <sheetName val="JAN"/>
      <sheetName val="Cronograma"/>
    </sheetNames>
    <sheetDataSet>
      <sheetData sheetId="0" refreshError="1"/>
      <sheetData sheetId="1" refreshError="1"/>
      <sheetData sheetId="2" refreshError="1"/>
      <sheetData sheetId="3" refreshError="1"/>
      <sheetData sheetId="4" refreshError="1"/>
      <sheetData sheetId="5" refreshError="1"/>
      <sheetData sheetId="6" refreshError="1"/>
    </sheetDataSet>
  </externalBook>
</externalLink>
</file>

<file path=xl/externalLinks/externalLink8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s"/>
    </sheetNames>
    <sheetDataSet>
      <sheetData sheetId="0" refreshError="1">
        <row r="9">
          <cell r="C9" t="str">
            <v>Lucent</v>
          </cell>
        </row>
      </sheetData>
    </sheetDataSet>
  </externalBook>
</externalLink>
</file>

<file path=xl/externalLinks/externalLink8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
      <sheetName val="Sales &amp; OM by segment (GE)"/>
      <sheetName val="Synergies (GE)"/>
      <sheetName val="Working capital (GE)"/>
      <sheetName val="WACC"/>
      <sheetName val="BS Ratios"/>
      <sheetName val="Base Case OM - EUR"/>
      <sheetName val="Base Case OM - USD $"/>
      <sheetName val="Base Case CM Version"/>
      <sheetName val="Inputs"/>
      <sheetName val="Financials Euro "/>
      <sheetName val="Financials USD$"/>
      <sheetName val="DCF"/>
      <sheetName val="Floating Bar"/>
      <sheetName val="4 Box EUR"/>
      <sheetName val="4 Box USD$"/>
      <sheetName val="Financial Summary"/>
      <sheetName val="Public Comps"/>
      <sheetName val="Acq-Comps"/>
      <sheetName val="Financial Ovw"/>
      <sheetName val="Terrapin 10.25.01"/>
      <sheetName val="Cover"/>
      <sheetName val="AccDi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row r="5">
          <cell r="C5" t="str">
            <v>Terrapin</v>
          </cell>
        </row>
        <row r="7">
          <cell r="C7" t="str">
            <v>Dec. 31</v>
          </cell>
        </row>
        <row r="8">
          <cell r="C8">
            <v>2000</v>
          </cell>
        </row>
        <row r="10">
          <cell r="C10">
            <v>0.4</v>
          </cell>
        </row>
        <row r="12">
          <cell r="C12">
            <v>7.5999999999999998E-2</v>
          </cell>
        </row>
        <row r="13">
          <cell r="C13">
            <v>0.05</v>
          </cell>
        </row>
        <row r="14">
          <cell r="C14">
            <v>0.17499999999999999</v>
          </cell>
        </row>
      </sheetData>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Set>
  </externalBook>
</externalLink>
</file>

<file path=xl/externalLinks/externalLink8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
      <sheetName val="Data_File"/>
    </sheetNames>
    <sheetDataSet>
      <sheetData sheetId="0"/>
      <sheetData sheetId="1"/>
    </sheetDataSet>
  </externalBook>
</externalLink>
</file>

<file path=xl/externalLinks/externalLink8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dm97"/>
      <sheetName val="COVER"/>
      <sheetName val="OM Tracking"/>
      <sheetName val="Expense Tracker"/>
      <sheetName val="Roll-up"/>
      <sheetName val="Risks"/>
      <sheetName val="Opportunities"/>
      <sheetName val="Spares"/>
      <sheetName val="FMO"/>
      <sheetName val="Accessories"/>
      <sheetName val="Overhaul"/>
      <sheetName val="Component Repair"/>
      <sheetName val="Product Mgmt"/>
      <sheetName val="Miami"/>
      <sheetName val="Garrett"/>
      <sheetName val="Engineer"/>
      <sheetName val="HQ"/>
      <sheetName val="BizSummary"/>
      <sheetName val="GECAS Summary"/>
      <sheetName val="Trans Summary"/>
      <sheetName val="Core"/>
      <sheetName val="PK"/>
      <sheetName val="GEEL"/>
      <sheetName val="GECAT"/>
      <sheetName val="SFG"/>
      <sheetName val="ISF"/>
      <sheetName val="Setup"/>
      <sheetName val="CRITERIA1"/>
      <sheetName val="CODE"/>
      <sheetName val="Journal 1"/>
      <sheetName val="Journal 2"/>
      <sheetName val="Journal 3"/>
      <sheetName val="Jan 08"/>
      <sheetName val="Inputs"/>
      <sheetName val="AccDi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sheetData sheetId="33" refreshError="1"/>
      <sheetData sheetId="34" refreshError="1"/>
    </sheetDataSet>
  </externalBook>
</externalLink>
</file>

<file path=xl/externalLinks/externalLink8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C-Efeito"/>
      <sheetName val="IV-Causa"/>
      <sheetName val="1-Prog. de Transp.CG "/>
      <sheetName val="1.2- Prog. de Transp. Minério"/>
      <sheetName val="2-Plano de Trens"/>
      <sheetName val="3-Dist. Vagões"/>
      <sheetName val="4-Proj. Esp."/>
      <sheetName val="9-Inform. Geren."/>
      <sheetName val="5,6,7,8 -R,F,A,Q"/>
      <sheetName val="1.2- Prog. de Transp. Minér (2)"/>
      <sheetName val="IC Geral - GAPNT"/>
    </sheetNames>
    <definedNames>
      <definedName name="Macro1" refersTo="#REF!"/>
    </definedNames>
    <sheetDataSet>
      <sheetData sheetId="0" refreshError="1">
        <row r="1">
          <cell r="T1" t="str">
            <v>Gerenciamento da Rotina</v>
          </cell>
        </row>
        <row r="3">
          <cell r="A3" t="str">
            <v>Diretoria de Planejamento - GAPNT - Gerência de Planejamento Norte</v>
          </cell>
        </row>
        <row r="4">
          <cell r="T4" t="str">
            <v>Gerenciamento da Rotina</v>
          </cell>
        </row>
        <row r="5">
          <cell r="A5" t="str">
            <v>Produto</v>
          </cell>
          <cell r="B5" t="str">
            <v>Itens de Controle</v>
          </cell>
          <cell r="C5" t="str">
            <v>Fórmula de cálculo do IC</v>
          </cell>
          <cell r="D5" t="str">
            <v>Unidade medida</v>
          </cell>
          <cell r="E5" t="str">
            <v>Dono</v>
          </cell>
          <cell r="F5">
            <v>2000</v>
          </cell>
          <cell r="G5">
            <v>2001</v>
          </cell>
          <cell r="H5" t="str">
            <v>Meta
2002</v>
          </cell>
          <cell r="I5" t="str">
            <v>Meta e Real até
à data</v>
          </cell>
          <cell r="J5" t="str">
            <v>Plan
Real</v>
          </cell>
          <cell r="K5" t="str">
            <v>Jan</v>
          </cell>
          <cell r="L5" t="str">
            <v>Fev</v>
          </cell>
          <cell r="M5" t="str">
            <v>Mar</v>
          </cell>
          <cell r="N5" t="str">
            <v>Abr</v>
          </cell>
          <cell r="O5" t="str">
            <v>Mai</v>
          </cell>
          <cell r="P5" t="str">
            <v>Jun</v>
          </cell>
          <cell r="Q5" t="str">
            <v>Jul</v>
          </cell>
          <cell r="R5" t="str">
            <v>Ago</v>
          </cell>
          <cell r="S5" t="str">
            <v>Set</v>
          </cell>
          <cell r="T5" t="str">
            <v>Out</v>
          </cell>
          <cell r="U5" t="str">
            <v>Nov</v>
          </cell>
        </row>
        <row r="6">
          <cell r="A6" t="str">
            <v>1-Programa de Transporte</v>
          </cell>
          <cell r="B6" t="str">
            <v>Atendimento Demanda CG TKU</v>
          </cell>
          <cell r="C6" t="str">
            <v>TKU Demandada / TKU Orçada</v>
          </cell>
          <cell r="D6" t="str">
            <v>%</v>
          </cell>
          <cell r="E6" t="str">
            <v>João</v>
          </cell>
          <cell r="H6">
            <v>100</v>
          </cell>
          <cell r="I6">
            <v>100</v>
          </cell>
          <cell r="J6" t="str">
            <v>Plan</v>
          </cell>
          <cell r="K6">
            <v>100</v>
          </cell>
          <cell r="L6">
            <v>100</v>
          </cell>
          <cell r="M6">
            <v>100</v>
          </cell>
          <cell r="N6">
            <v>100</v>
          </cell>
          <cell r="O6">
            <v>100</v>
          </cell>
          <cell r="P6">
            <v>100</v>
          </cell>
          <cell r="Q6">
            <v>100</v>
          </cell>
          <cell r="R6">
            <v>108</v>
          </cell>
          <cell r="S6">
            <v>121</v>
          </cell>
          <cell r="T6">
            <v>104</v>
          </cell>
          <cell r="U6">
            <v>107</v>
          </cell>
        </row>
        <row r="7">
          <cell r="I7">
            <v>99.778200938750203</v>
          </cell>
          <cell r="J7" t="str">
            <v>Real.</v>
          </cell>
          <cell r="K7">
            <v>100</v>
          </cell>
          <cell r="L7">
            <v>100</v>
          </cell>
          <cell r="M7">
            <v>94.360525973976365</v>
          </cell>
          <cell r="N7">
            <v>93.847618483292734</v>
          </cell>
          <cell r="O7">
            <v>99.580212751705545</v>
          </cell>
          <cell r="P7">
            <v>101.16418548500378</v>
          </cell>
          <cell r="Q7">
            <v>88.552031392753634</v>
          </cell>
          <cell r="R7">
            <v>113.1953337997728</v>
          </cell>
          <cell r="S7">
            <v>111.59356616340142</v>
          </cell>
          <cell r="T7">
            <v>0</v>
          </cell>
          <cell r="U7">
            <v>0</v>
          </cell>
        </row>
        <row r="8">
          <cell r="B8" t="str">
            <v>Atendimento Programa CG TKU</v>
          </cell>
          <cell r="C8" t="str">
            <v>TKU Programada/ TKU Demandada</v>
          </cell>
          <cell r="D8" t="str">
            <v>%</v>
          </cell>
          <cell r="E8" t="str">
            <v>João</v>
          </cell>
          <cell r="H8">
            <v>100</v>
          </cell>
          <cell r="I8">
            <v>100</v>
          </cell>
          <cell r="J8" t="str">
            <v>Plan</v>
          </cell>
          <cell r="K8">
            <v>100</v>
          </cell>
          <cell r="L8">
            <v>100</v>
          </cell>
          <cell r="M8">
            <v>100</v>
          </cell>
          <cell r="N8">
            <v>100</v>
          </cell>
          <cell r="O8">
            <v>100</v>
          </cell>
          <cell r="P8">
            <v>100</v>
          </cell>
          <cell r="Q8">
            <v>100</v>
          </cell>
          <cell r="R8">
            <v>100</v>
          </cell>
          <cell r="S8">
            <v>100</v>
          </cell>
          <cell r="T8">
            <v>100</v>
          </cell>
          <cell r="U8">
            <v>100</v>
          </cell>
        </row>
        <row r="9">
          <cell r="I9">
            <v>100</v>
          </cell>
          <cell r="J9" t="str">
            <v>Real.</v>
          </cell>
          <cell r="K9">
            <v>100</v>
          </cell>
          <cell r="L9">
            <v>100</v>
          </cell>
          <cell r="M9">
            <v>100</v>
          </cell>
          <cell r="N9">
            <v>100</v>
          </cell>
          <cell r="O9">
            <v>100</v>
          </cell>
          <cell r="P9">
            <v>100</v>
          </cell>
          <cell r="Q9">
            <v>100</v>
          </cell>
          <cell r="R9">
            <v>100</v>
          </cell>
          <cell r="S9">
            <v>100</v>
          </cell>
          <cell r="T9">
            <v>0</v>
          </cell>
          <cell r="U9">
            <v>0</v>
          </cell>
        </row>
        <row r="10">
          <cell r="B10" t="str">
            <v>Cumprimento Programa TKU CG</v>
          </cell>
          <cell r="C10" t="str">
            <v>TKU Realizada/ TKU Programada</v>
          </cell>
          <cell r="D10" t="str">
            <v>%</v>
          </cell>
          <cell r="E10" t="str">
            <v>João</v>
          </cell>
          <cell r="H10">
            <v>100</v>
          </cell>
          <cell r="I10">
            <v>100</v>
          </cell>
          <cell r="J10" t="str">
            <v>Plan</v>
          </cell>
          <cell r="K10">
            <v>100</v>
          </cell>
          <cell r="L10">
            <v>100</v>
          </cell>
          <cell r="M10">
            <v>100</v>
          </cell>
          <cell r="N10">
            <v>100</v>
          </cell>
          <cell r="O10">
            <v>100</v>
          </cell>
          <cell r="P10">
            <v>100</v>
          </cell>
          <cell r="Q10">
            <v>100</v>
          </cell>
          <cell r="R10">
            <v>100</v>
          </cell>
          <cell r="S10">
            <v>100</v>
          </cell>
          <cell r="T10">
            <v>100</v>
          </cell>
          <cell r="U10">
            <v>100</v>
          </cell>
        </row>
        <row r="11">
          <cell r="I11">
            <v>93.176682009126381</v>
          </cell>
          <cell r="J11" t="str">
            <v>Real.</v>
          </cell>
          <cell r="K11">
            <v>100</v>
          </cell>
          <cell r="L11">
            <v>100</v>
          </cell>
          <cell r="M11">
            <v>105.97651821862348</v>
          </cell>
          <cell r="N11">
            <v>103.68692579505301</v>
          </cell>
          <cell r="O11">
            <v>94.78902439024391</v>
          </cell>
          <cell r="P11">
            <v>70.261538461538464</v>
          </cell>
          <cell r="Q11">
            <v>92.004088050314465</v>
          </cell>
          <cell r="R11">
            <v>90.822222222222223</v>
          </cell>
          <cell r="S11">
            <v>92.266736584547743</v>
          </cell>
          <cell r="T11">
            <v>0</v>
          </cell>
          <cell r="U11">
            <v>0</v>
          </cell>
        </row>
        <row r="12">
          <cell r="B12" t="str">
            <v>Atendimento Demanda CG TU</v>
          </cell>
          <cell r="C12" t="str">
            <v>TU Demandada / TU Orçada</v>
          </cell>
          <cell r="D12" t="str">
            <v>%</v>
          </cell>
          <cell r="E12" t="str">
            <v>João</v>
          </cell>
          <cell r="H12">
            <v>100</v>
          </cell>
          <cell r="I12">
            <v>100</v>
          </cell>
          <cell r="J12" t="str">
            <v>Plan</v>
          </cell>
          <cell r="K12">
            <v>100</v>
          </cell>
          <cell r="L12">
            <v>100</v>
          </cell>
          <cell r="M12">
            <v>100</v>
          </cell>
          <cell r="N12">
            <v>100</v>
          </cell>
          <cell r="O12">
            <v>100</v>
          </cell>
          <cell r="P12">
            <v>100</v>
          </cell>
          <cell r="Q12">
            <v>100</v>
          </cell>
          <cell r="R12">
            <v>114</v>
          </cell>
          <cell r="S12">
            <v>123</v>
          </cell>
          <cell r="T12">
            <v>103</v>
          </cell>
          <cell r="U12">
            <v>105</v>
          </cell>
        </row>
        <row r="13">
          <cell r="I13">
            <v>100.6000680160989</v>
          </cell>
          <cell r="J13" t="str">
            <v>Real.</v>
          </cell>
          <cell r="K13">
            <v>100</v>
          </cell>
          <cell r="L13">
            <v>100.15270916716683</v>
          </cell>
          <cell r="M13">
            <v>98.379343461026949</v>
          </cell>
          <cell r="N13">
            <v>94.16760911210099</v>
          </cell>
          <cell r="O13">
            <v>101.34348883952184</v>
          </cell>
          <cell r="P13">
            <v>100.6952297601605</v>
          </cell>
          <cell r="Q13">
            <v>90.630824740505133</v>
          </cell>
          <cell r="R13">
            <v>114.3912956204821</v>
          </cell>
          <cell r="S13">
            <v>108.66619263626644</v>
          </cell>
          <cell r="T13">
            <v>0</v>
          </cell>
          <cell r="U13">
            <v>0</v>
          </cell>
        </row>
        <row r="14">
          <cell r="B14" t="str">
            <v>Atendimento Progama CG TU</v>
          </cell>
          <cell r="C14" t="str">
            <v>TU Programa / TU Demanda</v>
          </cell>
          <cell r="D14" t="str">
            <v>%</v>
          </cell>
          <cell r="E14" t="str">
            <v>João</v>
          </cell>
          <cell r="H14">
            <v>100</v>
          </cell>
          <cell r="I14">
            <v>100</v>
          </cell>
          <cell r="J14" t="str">
            <v>Plan</v>
          </cell>
          <cell r="K14">
            <v>100</v>
          </cell>
          <cell r="L14">
            <v>100</v>
          </cell>
          <cell r="M14">
            <v>100</v>
          </cell>
          <cell r="N14">
            <v>100</v>
          </cell>
          <cell r="O14">
            <v>100</v>
          </cell>
          <cell r="P14">
            <v>100</v>
          </cell>
          <cell r="Q14">
            <v>100</v>
          </cell>
          <cell r="R14">
            <v>100</v>
          </cell>
          <cell r="S14">
            <v>100</v>
          </cell>
          <cell r="T14">
            <v>100</v>
          </cell>
          <cell r="U14">
            <v>100</v>
          </cell>
        </row>
        <row r="15">
          <cell r="I15">
            <v>100</v>
          </cell>
          <cell r="J15" t="str">
            <v>Real.</v>
          </cell>
          <cell r="K15">
            <v>100</v>
          </cell>
          <cell r="L15">
            <v>100</v>
          </cell>
          <cell r="M15">
            <v>100</v>
          </cell>
          <cell r="N15">
            <v>100</v>
          </cell>
          <cell r="O15">
            <v>100</v>
          </cell>
          <cell r="P15">
            <v>100</v>
          </cell>
          <cell r="Q15">
            <v>100</v>
          </cell>
          <cell r="R15">
            <v>100</v>
          </cell>
          <cell r="S15">
            <v>100</v>
          </cell>
          <cell r="T15">
            <v>0</v>
          </cell>
          <cell r="U15">
            <v>0</v>
          </cell>
        </row>
        <row r="16">
          <cell r="B16" t="str">
            <v>Cumprimento Programa TU CG</v>
          </cell>
          <cell r="C16" t="str">
            <v>TU Realizada/ TU Programada</v>
          </cell>
          <cell r="D16" t="str">
            <v>%</v>
          </cell>
          <cell r="E16" t="str">
            <v>João</v>
          </cell>
          <cell r="H16">
            <v>100</v>
          </cell>
          <cell r="I16">
            <v>100</v>
          </cell>
          <cell r="J16" t="str">
            <v>Plan</v>
          </cell>
          <cell r="K16">
            <v>100</v>
          </cell>
          <cell r="L16">
            <v>100</v>
          </cell>
          <cell r="M16">
            <v>100</v>
          </cell>
          <cell r="N16">
            <v>100</v>
          </cell>
          <cell r="O16">
            <v>100</v>
          </cell>
          <cell r="P16">
            <v>100</v>
          </cell>
          <cell r="Q16">
            <v>100</v>
          </cell>
          <cell r="R16">
            <v>100</v>
          </cell>
          <cell r="S16">
            <v>100</v>
          </cell>
          <cell r="T16">
            <v>100</v>
          </cell>
          <cell r="U16">
            <v>100</v>
          </cell>
        </row>
        <row r="17">
          <cell r="I17">
            <v>93.12139686838799</v>
          </cell>
          <cell r="J17" t="str">
            <v>Real.</v>
          </cell>
          <cell r="K17">
            <v>100</v>
          </cell>
          <cell r="L17">
            <v>100</v>
          </cell>
          <cell r="M17">
            <v>100</v>
          </cell>
          <cell r="N17">
            <v>103.4171568627451</v>
          </cell>
          <cell r="O17">
            <v>93.438413361169097</v>
          </cell>
          <cell r="P17">
            <v>74.111132812500003</v>
          </cell>
          <cell r="Q17">
            <v>93.634171907756809</v>
          </cell>
          <cell r="R17">
            <v>89.308668076109939</v>
          </cell>
          <cell r="S17">
            <v>93.344127543624609</v>
          </cell>
          <cell r="T17">
            <v>0</v>
          </cell>
          <cell r="U17">
            <v>0</v>
          </cell>
        </row>
        <row r="18">
          <cell r="B18" t="str">
            <v>Atendimento Demanda Receita CG</v>
          </cell>
          <cell r="C18" t="str">
            <v xml:space="preserve"> Receita Demandada / Receita Orçada</v>
          </cell>
          <cell r="D18" t="str">
            <v>%</v>
          </cell>
          <cell r="E18" t="str">
            <v>João</v>
          </cell>
          <cell r="H18">
            <v>100</v>
          </cell>
          <cell r="I18">
            <v>100</v>
          </cell>
          <cell r="J18" t="str">
            <v>Plan</v>
          </cell>
          <cell r="K18">
            <v>100</v>
          </cell>
          <cell r="L18">
            <v>100</v>
          </cell>
          <cell r="M18">
            <v>100</v>
          </cell>
          <cell r="N18">
            <v>100</v>
          </cell>
          <cell r="O18">
            <v>100</v>
          </cell>
          <cell r="P18">
            <v>100</v>
          </cell>
          <cell r="Q18">
            <v>100</v>
          </cell>
          <cell r="R18">
            <v>135</v>
          </cell>
          <cell r="S18">
            <v>147</v>
          </cell>
          <cell r="T18">
            <v>124</v>
          </cell>
          <cell r="U18">
            <v>127</v>
          </cell>
        </row>
        <row r="19">
          <cell r="I19">
            <v>104.6603839173037</v>
          </cell>
          <cell r="J19" t="str">
            <v>Real.</v>
          </cell>
          <cell r="K19">
            <v>100.00842612118306</v>
          </cell>
          <cell r="L19">
            <v>101.79231493535315</v>
          </cell>
          <cell r="M19">
            <v>108.27117127258477</v>
          </cell>
          <cell r="N19">
            <v>97.279801549087281</v>
          </cell>
          <cell r="O19">
            <v>100.24011993961113</v>
          </cell>
          <cell r="P19">
            <v>99.856989654095571</v>
          </cell>
          <cell r="Q19">
            <v>90.707894638758631</v>
          </cell>
          <cell r="R19">
            <v>119.17337526924365</v>
          </cell>
          <cell r="S19">
            <v>132.86644659131306</v>
          </cell>
          <cell r="T19">
            <v>0</v>
          </cell>
          <cell r="U19">
            <v>0</v>
          </cell>
        </row>
        <row r="20">
          <cell r="B20" t="str">
            <v>Atendimento Programa Receita CG</v>
          </cell>
          <cell r="C20" t="str">
            <v xml:space="preserve"> Receita Programada / Receita Demandada</v>
          </cell>
          <cell r="D20" t="str">
            <v>%</v>
          </cell>
          <cell r="E20" t="str">
            <v>João</v>
          </cell>
          <cell r="H20">
            <v>100</v>
          </cell>
          <cell r="I20">
            <v>100</v>
          </cell>
          <cell r="J20" t="str">
            <v>Plan</v>
          </cell>
          <cell r="K20">
            <v>100</v>
          </cell>
          <cell r="L20">
            <v>100</v>
          </cell>
          <cell r="M20">
            <v>100</v>
          </cell>
          <cell r="N20">
            <v>100</v>
          </cell>
          <cell r="O20">
            <v>100</v>
          </cell>
          <cell r="P20">
            <v>100</v>
          </cell>
          <cell r="Q20">
            <v>100</v>
          </cell>
          <cell r="R20">
            <v>100</v>
          </cell>
          <cell r="S20">
            <v>100</v>
          </cell>
          <cell r="T20">
            <v>100</v>
          </cell>
          <cell r="U20">
            <v>100</v>
          </cell>
        </row>
        <row r="21">
          <cell r="I21">
            <v>100</v>
          </cell>
          <cell r="J21" t="str">
            <v>Real.</v>
          </cell>
          <cell r="K21">
            <v>100</v>
          </cell>
          <cell r="L21">
            <v>100</v>
          </cell>
          <cell r="M21">
            <v>100</v>
          </cell>
          <cell r="N21">
            <v>100</v>
          </cell>
          <cell r="O21">
            <v>100</v>
          </cell>
          <cell r="P21">
            <v>100</v>
          </cell>
          <cell r="Q21">
            <v>100</v>
          </cell>
          <cell r="R21">
            <v>100</v>
          </cell>
          <cell r="S21">
            <v>100</v>
          </cell>
          <cell r="T21">
            <v>0</v>
          </cell>
          <cell r="U21">
            <v>0</v>
          </cell>
        </row>
        <row r="22">
          <cell r="B22" t="str">
            <v>Cumprimento Programa Receita CG</v>
          </cell>
          <cell r="C22" t="str">
            <v>Receita Realizada/ Receita Programada</v>
          </cell>
          <cell r="D22" t="str">
            <v>%</v>
          </cell>
          <cell r="E22" t="str">
            <v>João</v>
          </cell>
          <cell r="H22">
            <v>100</v>
          </cell>
          <cell r="I22">
            <v>100</v>
          </cell>
          <cell r="J22" t="str">
            <v>Plan</v>
          </cell>
          <cell r="K22">
            <v>100</v>
          </cell>
          <cell r="L22">
            <v>100</v>
          </cell>
          <cell r="M22">
            <v>100</v>
          </cell>
          <cell r="N22">
            <v>100</v>
          </cell>
          <cell r="O22">
            <v>100</v>
          </cell>
          <cell r="P22">
            <v>100</v>
          </cell>
          <cell r="Q22">
            <v>100</v>
          </cell>
          <cell r="R22">
            <v>100</v>
          </cell>
          <cell r="S22">
            <v>100</v>
          </cell>
          <cell r="T22">
            <v>100</v>
          </cell>
          <cell r="U22">
            <v>100</v>
          </cell>
        </row>
        <row r="23">
          <cell r="I23">
            <v>100.00018136613701</v>
          </cell>
          <cell r="J23" t="str">
            <v>Real.</v>
          </cell>
          <cell r="K23">
            <v>100</v>
          </cell>
          <cell r="L23">
            <v>100</v>
          </cell>
          <cell r="M23">
            <v>92.902543035343044</v>
          </cell>
          <cell r="N23">
            <v>107.90046261792455</v>
          </cell>
          <cell r="O23">
            <v>102.65574497474491</v>
          </cell>
          <cell r="P23">
            <v>79.637400217052004</v>
          </cell>
          <cell r="Q23">
            <v>104.96178687958633</v>
          </cell>
          <cell r="R23">
            <v>110.4717820964819</v>
          </cell>
          <cell r="S23">
            <v>102.22511083913075</v>
          </cell>
          <cell r="T23">
            <v>0</v>
          </cell>
          <cell r="U23">
            <v>104.5277854069395</v>
          </cell>
        </row>
        <row r="24">
          <cell r="B24" t="str">
            <v>Atendimento Demanda Minério TKU</v>
          </cell>
          <cell r="C24" t="str">
            <v>TKU Demandada / TKU Orçada</v>
          </cell>
          <cell r="D24" t="str">
            <v>%</v>
          </cell>
          <cell r="E24" t="str">
            <v>Laranja</v>
          </cell>
          <cell r="H24">
            <v>100</v>
          </cell>
          <cell r="I24">
            <v>100</v>
          </cell>
          <cell r="J24" t="str">
            <v>Plan</v>
          </cell>
          <cell r="K24">
            <v>100</v>
          </cell>
          <cell r="L24">
            <v>100</v>
          </cell>
          <cell r="M24">
            <v>100</v>
          </cell>
          <cell r="N24">
            <v>100</v>
          </cell>
          <cell r="O24">
            <v>100</v>
          </cell>
          <cell r="P24">
            <v>100</v>
          </cell>
          <cell r="Q24">
            <v>100</v>
          </cell>
          <cell r="R24">
            <v>100</v>
          </cell>
          <cell r="S24">
            <v>100</v>
          </cell>
          <cell r="T24">
            <v>100</v>
          </cell>
          <cell r="U24">
            <v>100</v>
          </cell>
        </row>
        <row r="25">
          <cell r="I25">
            <v>106.94323444586573</v>
          </cell>
          <cell r="J25" t="str">
            <v>Real.</v>
          </cell>
          <cell r="K25">
            <v>107.26998634078566</v>
          </cell>
          <cell r="L25">
            <v>101.31101078468762</v>
          </cell>
          <cell r="M25">
            <v>106.40087949299814</v>
          </cell>
          <cell r="N25">
            <v>105.32980890318977</v>
          </cell>
          <cell r="O25">
            <v>108.14045425764496</v>
          </cell>
          <cell r="P25">
            <v>101.81944336385507</v>
          </cell>
          <cell r="Q25">
            <v>105.86378330951847</v>
          </cell>
          <cell r="R25">
            <v>114.40775540692047</v>
          </cell>
          <cell r="S25">
            <v>112.05152592070495</v>
          </cell>
          <cell r="T25">
            <v>0</v>
          </cell>
          <cell r="U25">
            <v>0</v>
          </cell>
        </row>
        <row r="26">
          <cell r="B26" t="str">
            <v>Atendimento Programa Minério TKU</v>
          </cell>
          <cell r="C26" t="str">
            <v>TKU Programada/ TKU Demandada</v>
          </cell>
          <cell r="D26" t="str">
            <v>%</v>
          </cell>
          <cell r="E26" t="str">
            <v>Laranja</v>
          </cell>
          <cell r="H26">
            <v>100</v>
          </cell>
          <cell r="I26">
            <v>100</v>
          </cell>
          <cell r="J26" t="str">
            <v>Plan</v>
          </cell>
          <cell r="K26">
            <v>100</v>
          </cell>
          <cell r="L26">
            <v>100</v>
          </cell>
          <cell r="M26">
            <v>100</v>
          </cell>
          <cell r="N26">
            <v>100</v>
          </cell>
          <cell r="O26">
            <v>100</v>
          </cell>
          <cell r="P26">
            <v>100</v>
          </cell>
          <cell r="Q26">
            <v>100</v>
          </cell>
          <cell r="R26">
            <v>100</v>
          </cell>
          <cell r="S26">
            <v>100</v>
          </cell>
          <cell r="T26">
            <v>100</v>
          </cell>
          <cell r="U26">
            <v>100</v>
          </cell>
        </row>
        <row r="27">
          <cell r="I27">
            <v>100</v>
          </cell>
          <cell r="J27" t="str">
            <v>Real.</v>
          </cell>
          <cell r="K27">
            <v>100</v>
          </cell>
          <cell r="L27">
            <v>100</v>
          </cell>
          <cell r="M27">
            <v>100</v>
          </cell>
          <cell r="N27">
            <v>100</v>
          </cell>
          <cell r="O27">
            <v>100</v>
          </cell>
          <cell r="P27">
            <v>100</v>
          </cell>
          <cell r="Q27">
            <v>100</v>
          </cell>
          <cell r="R27">
            <v>100</v>
          </cell>
          <cell r="S27">
            <v>100</v>
          </cell>
          <cell r="T27">
            <v>0</v>
          </cell>
          <cell r="U27">
            <v>0</v>
          </cell>
        </row>
        <row r="28">
          <cell r="B28" t="str">
            <v>Cumprimento Programa Minério TKU</v>
          </cell>
          <cell r="C28" t="str">
            <v>TKU Realizada/ TKU Programada</v>
          </cell>
          <cell r="D28" t="str">
            <v>%</v>
          </cell>
          <cell r="E28" t="str">
            <v>Laranja</v>
          </cell>
          <cell r="H28">
            <v>100</v>
          </cell>
          <cell r="I28">
            <v>100</v>
          </cell>
          <cell r="J28" t="str">
            <v>Plan</v>
          </cell>
          <cell r="K28">
            <v>100</v>
          </cell>
          <cell r="L28">
            <v>100</v>
          </cell>
          <cell r="M28">
            <v>100</v>
          </cell>
          <cell r="N28">
            <v>100</v>
          </cell>
          <cell r="O28">
            <v>100</v>
          </cell>
          <cell r="P28">
            <v>100</v>
          </cell>
          <cell r="Q28">
            <v>100</v>
          </cell>
          <cell r="R28">
            <v>100</v>
          </cell>
          <cell r="S28">
            <v>100</v>
          </cell>
          <cell r="T28">
            <v>100</v>
          </cell>
          <cell r="U28">
            <v>100</v>
          </cell>
        </row>
        <row r="29">
          <cell r="I29">
            <v>96.208717636542119</v>
          </cell>
          <cell r="J29" t="str">
            <v>Real.</v>
          </cell>
          <cell r="K29">
            <v>92.817181940779065</v>
          </cell>
          <cell r="L29">
            <v>97.824731074026403</v>
          </cell>
          <cell r="M29">
            <v>94.186697425230108</v>
          </cell>
          <cell r="N29">
            <v>95.155516065491668</v>
          </cell>
          <cell r="O29">
            <v>93.428940345307652</v>
          </cell>
          <cell r="P29">
            <v>94.563760217239022</v>
          </cell>
          <cell r="Q29">
            <v>96.331067097117028</v>
          </cell>
          <cell r="R29">
            <v>97.890576769635786</v>
          </cell>
          <cell r="S29">
            <v>102.39220226321267</v>
          </cell>
          <cell r="T29">
            <v>0</v>
          </cell>
          <cell r="U29">
            <v>0</v>
          </cell>
        </row>
        <row r="30">
          <cell r="B30" t="str">
            <v>Atendimento Demanda Minério TU</v>
          </cell>
          <cell r="C30" t="str">
            <v>TU Demandada / TU Orçada</v>
          </cell>
          <cell r="D30" t="str">
            <v>%</v>
          </cell>
          <cell r="E30" t="str">
            <v>Laranja</v>
          </cell>
          <cell r="H30">
            <v>100</v>
          </cell>
          <cell r="I30">
            <v>100</v>
          </cell>
          <cell r="J30" t="str">
            <v>Plan</v>
          </cell>
          <cell r="K30">
            <v>100</v>
          </cell>
          <cell r="L30">
            <v>100</v>
          </cell>
          <cell r="M30">
            <v>100</v>
          </cell>
          <cell r="N30">
            <v>100</v>
          </cell>
          <cell r="O30">
            <v>100</v>
          </cell>
          <cell r="P30">
            <v>100</v>
          </cell>
          <cell r="Q30">
            <v>100</v>
          </cell>
          <cell r="R30">
            <v>100</v>
          </cell>
          <cell r="S30">
            <v>100</v>
          </cell>
          <cell r="T30">
            <v>100</v>
          </cell>
          <cell r="U30">
            <v>100</v>
          </cell>
        </row>
        <row r="31">
          <cell r="I31">
            <v>106.73822749941758</v>
          </cell>
          <cell r="J31" t="str">
            <v>Real.</v>
          </cell>
          <cell r="K31">
            <v>107.52662533785752</v>
          </cell>
          <cell r="L31">
            <v>101.62844245980995</v>
          </cell>
          <cell r="M31">
            <v>105.29243432544055</v>
          </cell>
          <cell r="N31">
            <v>105.17601697673157</v>
          </cell>
          <cell r="O31">
            <v>109.13164530807671</v>
          </cell>
          <cell r="P31">
            <v>101.51292181824667</v>
          </cell>
          <cell r="Q31">
            <v>105.45579160010581</v>
          </cell>
          <cell r="R31">
            <v>114.25069442697351</v>
          </cell>
          <cell r="S31">
            <v>110.88740277465214</v>
          </cell>
          <cell r="T31">
            <v>0</v>
          </cell>
          <cell r="U31">
            <v>0</v>
          </cell>
        </row>
        <row r="32">
          <cell r="B32" t="str">
            <v>Atendimento Programa Minério TU</v>
          </cell>
          <cell r="C32" t="str">
            <v>TU Programada/ TU Demandada</v>
          </cell>
          <cell r="D32" t="str">
            <v>%</v>
          </cell>
          <cell r="E32" t="str">
            <v>Laranja</v>
          </cell>
          <cell r="H32">
            <v>100</v>
          </cell>
          <cell r="I32">
            <v>100</v>
          </cell>
          <cell r="J32" t="str">
            <v>Plan</v>
          </cell>
          <cell r="K32">
            <v>100</v>
          </cell>
          <cell r="L32">
            <v>100</v>
          </cell>
          <cell r="M32">
            <v>100</v>
          </cell>
          <cell r="N32">
            <v>100</v>
          </cell>
          <cell r="O32">
            <v>100</v>
          </cell>
          <cell r="P32">
            <v>100</v>
          </cell>
          <cell r="Q32">
            <v>100</v>
          </cell>
          <cell r="R32">
            <v>100</v>
          </cell>
          <cell r="S32">
            <v>100</v>
          </cell>
          <cell r="T32">
            <v>100</v>
          </cell>
          <cell r="U32">
            <v>100</v>
          </cell>
        </row>
        <row r="33">
          <cell r="I33">
            <v>100</v>
          </cell>
          <cell r="J33" t="str">
            <v>Real.</v>
          </cell>
          <cell r="K33">
            <v>100</v>
          </cell>
          <cell r="L33">
            <v>100</v>
          </cell>
          <cell r="M33">
            <v>100</v>
          </cell>
          <cell r="N33">
            <v>100</v>
          </cell>
          <cell r="O33">
            <v>100</v>
          </cell>
          <cell r="P33">
            <v>100</v>
          </cell>
          <cell r="Q33">
            <v>100</v>
          </cell>
          <cell r="R33">
            <v>100</v>
          </cell>
          <cell r="S33">
            <v>100</v>
          </cell>
          <cell r="T33">
            <v>0</v>
          </cell>
          <cell r="U33">
            <v>0</v>
          </cell>
        </row>
        <row r="34">
          <cell r="B34" t="str">
            <v>Cumprimento Programa Minério TU</v>
          </cell>
          <cell r="C34" t="str">
            <v>TU Realizada/ TU Programada</v>
          </cell>
          <cell r="D34" t="str">
            <v>%</v>
          </cell>
          <cell r="E34" t="str">
            <v>Laranja</v>
          </cell>
          <cell r="H34">
            <v>100</v>
          </cell>
          <cell r="I34">
            <v>100</v>
          </cell>
          <cell r="J34" t="str">
            <v>Plan</v>
          </cell>
          <cell r="K34">
            <v>100</v>
          </cell>
          <cell r="L34">
            <v>100</v>
          </cell>
          <cell r="M34">
            <v>100</v>
          </cell>
          <cell r="N34">
            <v>100</v>
          </cell>
          <cell r="O34">
            <v>100</v>
          </cell>
          <cell r="P34">
            <v>100</v>
          </cell>
          <cell r="Q34">
            <v>100</v>
          </cell>
          <cell r="R34">
            <v>100</v>
          </cell>
          <cell r="S34">
            <v>100</v>
          </cell>
          <cell r="T34">
            <v>100</v>
          </cell>
          <cell r="U34">
            <v>100</v>
          </cell>
        </row>
        <row r="35">
          <cell r="I35">
            <v>95.939837291954859</v>
          </cell>
          <cell r="J35" t="str">
            <v>Real.</v>
          </cell>
          <cell r="K35">
            <v>92.972175173553822</v>
          </cell>
          <cell r="L35">
            <v>97.874783013434964</v>
          </cell>
          <cell r="M35">
            <v>95.136413122100777</v>
          </cell>
          <cell r="N35">
            <v>95.038540410559577</v>
          </cell>
          <cell r="O35">
            <v>93.044481547551982</v>
          </cell>
          <cell r="P35">
            <v>93.908296507481509</v>
          </cell>
          <cell r="Q35">
            <v>96.086905076100123</v>
          </cell>
          <cell r="R35">
            <v>96.914244186897506</v>
          </cell>
          <cell r="S35">
            <v>101.4148242939762</v>
          </cell>
          <cell r="T35">
            <v>0</v>
          </cell>
          <cell r="U35">
            <v>0</v>
          </cell>
        </row>
        <row r="36">
          <cell r="B36" t="str">
            <v>Ajustes Programa (tku) a maior</v>
          </cell>
          <cell r="C36" t="str">
            <v>Tku ajuste/ tku prog</v>
          </cell>
          <cell r="D36" t="str">
            <v>%</v>
          </cell>
          <cell r="E36" t="str">
            <v>Ramiro</v>
          </cell>
          <cell r="H36">
            <v>5</v>
          </cell>
          <cell r="I36">
            <v>5</v>
          </cell>
          <cell r="J36" t="str">
            <v>Plan</v>
          </cell>
          <cell r="K36">
            <v>5</v>
          </cell>
          <cell r="L36">
            <v>5</v>
          </cell>
          <cell r="M36">
            <v>5</v>
          </cell>
          <cell r="N36">
            <v>5</v>
          </cell>
          <cell r="O36">
            <v>5</v>
          </cell>
          <cell r="P36">
            <v>5</v>
          </cell>
          <cell r="Q36">
            <v>5</v>
          </cell>
          <cell r="R36">
            <v>5</v>
          </cell>
          <cell r="S36">
            <v>5</v>
          </cell>
          <cell r="T36">
            <v>5</v>
          </cell>
          <cell r="U36">
            <v>5</v>
          </cell>
        </row>
        <row r="37">
          <cell r="I37">
            <v>7.4460692374078943E-2</v>
          </cell>
          <cell r="J37" t="str">
            <v>Real.</v>
          </cell>
          <cell r="K37">
            <v>0</v>
          </cell>
          <cell r="L37">
            <v>0</v>
          </cell>
          <cell r="M37">
            <v>0</v>
          </cell>
          <cell r="N37">
            <v>0</v>
          </cell>
          <cell r="O37">
            <v>0</v>
          </cell>
          <cell r="P37">
            <v>0</v>
          </cell>
          <cell r="Q37">
            <v>0</v>
          </cell>
          <cell r="R37">
            <v>0</v>
          </cell>
          <cell r="S37">
            <v>0.62881991296253492</v>
          </cell>
          <cell r="T37">
            <v>0</v>
          </cell>
          <cell r="U37">
            <v>0</v>
          </cell>
        </row>
        <row r="38">
          <cell r="B38" t="str">
            <v xml:space="preserve">Ajustes Programa (tku) a menor </v>
          </cell>
          <cell r="C38" t="str">
            <v>Tku ajuste/ tku prog</v>
          </cell>
          <cell r="D38" t="str">
            <v>%</v>
          </cell>
          <cell r="E38" t="str">
            <v>Ramiro</v>
          </cell>
          <cell r="H38">
            <v>5</v>
          </cell>
          <cell r="I38">
            <v>5</v>
          </cell>
          <cell r="J38" t="str">
            <v>Plan</v>
          </cell>
          <cell r="K38">
            <v>5</v>
          </cell>
          <cell r="L38">
            <v>5</v>
          </cell>
          <cell r="M38">
            <v>5</v>
          </cell>
          <cell r="N38">
            <v>5</v>
          </cell>
          <cell r="O38">
            <v>5</v>
          </cell>
          <cell r="P38">
            <v>5</v>
          </cell>
          <cell r="Q38">
            <v>5</v>
          </cell>
          <cell r="R38">
            <v>5</v>
          </cell>
          <cell r="S38">
            <v>5</v>
          </cell>
          <cell r="T38">
            <v>5</v>
          </cell>
          <cell r="U38">
            <v>5</v>
          </cell>
        </row>
      </sheetData>
      <sheetData sheetId="1"/>
      <sheetData sheetId="2"/>
      <sheetData sheetId="3"/>
      <sheetData sheetId="4"/>
      <sheetData sheetId="5"/>
      <sheetData sheetId="6" refreshError="1"/>
      <sheetData sheetId="7" refreshError="1"/>
      <sheetData sheetId="8" refreshError="1"/>
      <sheetData sheetId="9"/>
      <sheetData sheetId="10" refreshError="1"/>
    </sheetDataSet>
  </externalBook>
</externalLink>
</file>

<file path=xl/externalLinks/externalLink8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AL0198"/>
      <sheetName val="BAL0298"/>
      <sheetName val="Fluxo"/>
      <sheetName val="BAL0398"/>
      <sheetName val="BAL0498"/>
      <sheetName val="BAL0598"/>
      <sheetName val="BAL0698"/>
      <sheetName val="BAL0798"/>
      <sheetName val="bal0898"/>
      <sheetName val="bal0998"/>
      <sheetName val="bal1098"/>
      <sheetName val="bal1198"/>
      <sheetName val="bal1298"/>
      <sheetName val="bal1998"/>
      <sheetName val="BAL1297"/>
      <sheetName val="IC-Efeito"/>
      <sheetName val="CUSTMETQ"/>
    </sheetNames>
    <definedNames>
      <definedName name="BALANCO"/>
      <definedName name="ID_UGCCATDT"/>
    </defined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8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artiglio generale"/>
      <sheetName val="Cartiglio BA A.V."/>
      <sheetName val="BA Linea AV"/>
      <sheetName val="Cartiglio BA L.S."/>
      <sheetName val="BA Linea Storica"/>
      <sheetName val="Cartiglio ACS"/>
      <sheetName val="ACS Dolo"/>
      <sheetName val="Cartiglio Piazz.Dolo"/>
      <sheetName val="Piazzale Dolo"/>
      <sheetName val="Cartiglio Padova"/>
      <sheetName val="Padova"/>
      <sheetName val="Cartiglio Mestre"/>
      <sheetName val="Mestre"/>
      <sheetName val="Cartiglio Cavi"/>
      <sheetName val="Cavi linea ed ATC"/>
      <sheetName val="Cavi di stazione"/>
      <sheetName val="Altri cavi"/>
      <sheetName val="Cartiglio DISC"/>
      <sheetName val="Discontinuo"/>
      <sheetName val="Cartiglio AN"/>
      <sheetName val="Antintrusione"/>
      <sheetName val="Cartiglio AI"/>
      <sheetName val="Antincendio"/>
      <sheetName val="Cartiglio CLIMA"/>
      <sheetName val="Climatizzazione"/>
      <sheetName val="Cartiglio INT.PUNT."/>
      <sheetName val="Interferenze puntuali"/>
      <sheetName val="Cartiglio FASI PROVV."/>
      <sheetName val="Fasi provvisorie"/>
      <sheetName val="Computo metrico"/>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sheetData sheetId="29" refreshError="1"/>
    </sheetDataSet>
  </externalBook>
</externalLink>
</file>

<file path=xl/externalLinks/externalLink8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hart 1"/>
      <sheetName val="Fasi provvisorie"/>
    </sheetNames>
    <sheetDataSet>
      <sheetData sheetId="0" refreshError="1"/>
      <sheetData sheetId="1" refreshError="1"/>
    </sheetDataSet>
  </externalBook>
</externalLink>
</file>

<file path=xl/externalLinks/externalLink9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Analysis"/>
      <sheetName val="Bid Form"/>
      <sheetName val="Bid Cost"/>
      <sheetName val="Project Mgt"/>
      <sheetName val="IXS"/>
      <sheetName val="Italy"/>
      <sheetName val="Int PM"/>
      <sheetName val="CTC (ACT)"/>
      <sheetName val="4B-END"/>
      <sheetName val="4A"/>
      <sheetName val="4A-AP"/>
      <sheetName val="3B-AP"/>
      <sheetName val="3B"/>
      <sheetName val="3A"/>
      <sheetName val="3A-AP"/>
      <sheetName val="2B-AP"/>
      <sheetName val="2B"/>
      <sheetName val="2A"/>
      <sheetName val="2A-AP"/>
      <sheetName val="1B-AP"/>
      <sheetName val="1B"/>
      <sheetName val="1A-END"/>
      <sheetName val="Locations"/>
      <sheetName val="Template"/>
      <sheetName val="Int Template"/>
      <sheetName val="BA Summary"/>
      <sheetName val="GE (@3.50 per 1000)"/>
      <sheetName val="GETSGS Org Est"/>
      <sheetName val="Ref Numbers"/>
      <sheetName val="Material List"/>
      <sheetName val="Misc"/>
    </sheetNames>
    <sheetDataSet>
      <sheetData sheetId="0" refreshError="1"/>
      <sheetData sheetId="1" refreshError="1"/>
      <sheetData sheetId="2" refreshError="1">
        <row r="4">
          <cell r="E4">
            <v>-9.3132257461547852E-10</v>
          </cell>
        </row>
        <row r="7">
          <cell r="E7" t="str">
            <v>Materials</v>
          </cell>
          <cell r="F7" t="str">
            <v>WSBG Wiring</v>
          </cell>
          <cell r="G7" t="str">
            <v>WSBG Test</v>
          </cell>
          <cell r="H7" t="str">
            <v>Engineering</v>
          </cell>
          <cell r="I7" t="str">
            <v>AE - As Built Drawings</v>
          </cell>
          <cell r="J7" t="str">
            <v>Misc Field Material</v>
          </cell>
          <cell r="K7" t="str">
            <v>Cable</v>
          </cell>
        </row>
        <row r="8">
          <cell r="E8">
            <v>380817.60200000001</v>
          </cell>
          <cell r="F8">
            <v>0</v>
          </cell>
          <cell r="G8">
            <v>0</v>
          </cell>
          <cell r="H8">
            <v>422075.68939999997</v>
          </cell>
          <cell r="I8">
            <v>0</v>
          </cell>
          <cell r="J8">
            <v>0</v>
          </cell>
          <cell r="K8">
            <v>0</v>
          </cell>
        </row>
        <row r="9">
          <cell r="E9">
            <v>269895.15269999998</v>
          </cell>
          <cell r="F9">
            <v>0</v>
          </cell>
          <cell r="G9">
            <v>0</v>
          </cell>
          <cell r="H9">
            <v>0</v>
          </cell>
          <cell r="I9">
            <v>0</v>
          </cell>
          <cell r="J9">
            <v>0</v>
          </cell>
          <cell r="K9">
            <v>0</v>
          </cell>
        </row>
        <row r="10">
          <cell r="A10" t="str">
            <v>1A-END</v>
          </cell>
          <cell r="B10">
            <v>0</v>
          </cell>
          <cell r="C10">
            <v>0</v>
          </cell>
          <cell r="D10">
            <v>0</v>
          </cell>
          <cell r="E10">
            <v>8443.1443999999992</v>
          </cell>
          <cell r="F10">
            <v>680.41690000000006</v>
          </cell>
          <cell r="G10">
            <v>248.39879999999999</v>
          </cell>
          <cell r="H10">
            <v>0</v>
          </cell>
          <cell r="I10">
            <v>0</v>
          </cell>
          <cell r="J10">
            <v>0</v>
          </cell>
          <cell r="K10">
            <v>0</v>
          </cell>
          <cell r="L10">
            <v>0</v>
          </cell>
          <cell r="M10">
            <v>0</v>
          </cell>
        </row>
        <row r="11">
          <cell r="A11" t="str">
            <v>1B</v>
          </cell>
          <cell r="B11">
            <v>0</v>
          </cell>
          <cell r="C11">
            <v>0</v>
          </cell>
          <cell r="D11">
            <v>0</v>
          </cell>
          <cell r="E11">
            <v>67015.193700000003</v>
          </cell>
          <cell r="F11">
            <v>3758.3595999999998</v>
          </cell>
          <cell r="G11">
            <v>1317.1596999999999</v>
          </cell>
          <cell r="H11">
            <v>0</v>
          </cell>
          <cell r="I11">
            <v>0</v>
          </cell>
          <cell r="J11">
            <v>0</v>
          </cell>
          <cell r="K11">
            <v>0</v>
          </cell>
          <cell r="L11">
            <v>0</v>
          </cell>
          <cell r="M11">
            <v>0</v>
          </cell>
        </row>
        <row r="12">
          <cell r="A12" t="str">
            <v>1B-AP</v>
          </cell>
          <cell r="B12">
            <v>0</v>
          </cell>
          <cell r="C12">
            <v>0</v>
          </cell>
          <cell r="D12">
            <v>0</v>
          </cell>
          <cell r="E12">
            <v>19873.144400000001</v>
          </cell>
          <cell r="F12">
            <v>1044.9604999999999</v>
          </cell>
          <cell r="G12">
            <v>381.48219999999998</v>
          </cell>
          <cell r="H12">
            <v>0</v>
          </cell>
          <cell r="I12">
            <v>0</v>
          </cell>
          <cell r="J12">
            <v>0</v>
          </cell>
          <cell r="K12">
            <v>0</v>
          </cell>
          <cell r="L12">
            <v>0</v>
          </cell>
          <cell r="M12">
            <v>0</v>
          </cell>
        </row>
        <row r="13">
          <cell r="A13" t="str">
            <v>2A-AP</v>
          </cell>
          <cell r="B13">
            <v>0</v>
          </cell>
          <cell r="C13">
            <v>0</v>
          </cell>
          <cell r="D13">
            <v>0</v>
          </cell>
          <cell r="E13">
            <v>19873.144400000001</v>
          </cell>
          <cell r="F13">
            <v>1044.9604999999999</v>
          </cell>
          <cell r="G13">
            <v>381.48219999999998</v>
          </cell>
          <cell r="H13">
            <v>0</v>
          </cell>
          <cell r="I13">
            <v>0</v>
          </cell>
          <cell r="J13">
            <v>0</v>
          </cell>
          <cell r="K13">
            <v>0</v>
          </cell>
          <cell r="L13">
            <v>0</v>
          </cell>
          <cell r="M13">
            <v>0</v>
          </cell>
        </row>
        <row r="14">
          <cell r="A14" t="str">
            <v>2A</v>
          </cell>
          <cell r="B14">
            <v>0</v>
          </cell>
          <cell r="C14">
            <v>0</v>
          </cell>
          <cell r="D14">
            <v>0</v>
          </cell>
          <cell r="E14">
            <v>61603.428999999996</v>
          </cell>
          <cell r="F14">
            <v>3758.3521000000001</v>
          </cell>
          <cell r="G14">
            <v>1317.1569</v>
          </cell>
          <cell r="H14">
            <v>0</v>
          </cell>
          <cell r="I14">
            <v>0</v>
          </cell>
          <cell r="J14">
            <v>0</v>
          </cell>
          <cell r="K14">
            <v>0</v>
          </cell>
          <cell r="L14">
            <v>0</v>
          </cell>
          <cell r="M14">
            <v>0</v>
          </cell>
        </row>
        <row r="15">
          <cell r="A15" t="str">
            <v>2B</v>
          </cell>
          <cell r="B15">
            <v>0</v>
          </cell>
          <cell r="C15">
            <v>0</v>
          </cell>
          <cell r="D15">
            <v>0</v>
          </cell>
          <cell r="E15">
            <v>67015.193700000003</v>
          </cell>
          <cell r="F15">
            <v>3758.3595999999998</v>
          </cell>
          <cell r="G15">
            <v>1317.1596999999999</v>
          </cell>
          <cell r="H15">
            <v>0</v>
          </cell>
          <cell r="I15">
            <v>0</v>
          </cell>
          <cell r="J15">
            <v>0</v>
          </cell>
          <cell r="K15">
            <v>0</v>
          </cell>
          <cell r="L15">
            <v>0</v>
          </cell>
          <cell r="M15">
            <v>0</v>
          </cell>
        </row>
        <row r="16">
          <cell r="A16" t="str">
            <v>2B-AP</v>
          </cell>
          <cell r="B16">
            <v>0</v>
          </cell>
          <cell r="C16">
            <v>0</v>
          </cell>
          <cell r="D16">
            <v>0</v>
          </cell>
          <cell r="E16">
            <v>19873.144400000001</v>
          </cell>
          <cell r="F16">
            <v>1044.9604999999999</v>
          </cell>
          <cell r="G16">
            <v>381.48219999999998</v>
          </cell>
          <cell r="H16">
            <v>0</v>
          </cell>
          <cell r="I16">
            <v>0</v>
          </cell>
          <cell r="J16">
            <v>0</v>
          </cell>
          <cell r="K16">
            <v>0</v>
          </cell>
          <cell r="L16">
            <v>0</v>
          </cell>
          <cell r="M16">
            <v>0</v>
          </cell>
        </row>
        <row r="17">
          <cell r="A17" t="str">
            <v>3A-AP</v>
          </cell>
          <cell r="B17">
            <v>0</v>
          </cell>
          <cell r="C17">
            <v>0</v>
          </cell>
          <cell r="D17">
            <v>0</v>
          </cell>
          <cell r="E17">
            <v>19873.144400000001</v>
          </cell>
          <cell r="F17">
            <v>1044.9604999999999</v>
          </cell>
          <cell r="G17">
            <v>381.48219999999998</v>
          </cell>
          <cell r="H17">
            <v>0</v>
          </cell>
          <cell r="I17">
            <v>0</v>
          </cell>
          <cell r="J17">
            <v>0</v>
          </cell>
          <cell r="K17">
            <v>0</v>
          </cell>
          <cell r="L17">
            <v>0</v>
          </cell>
          <cell r="M17">
            <v>0</v>
          </cell>
        </row>
        <row r="18">
          <cell r="A18" t="str">
            <v>3A</v>
          </cell>
          <cell r="B18">
            <v>0</v>
          </cell>
          <cell r="C18">
            <v>0</v>
          </cell>
          <cell r="D18">
            <v>0</v>
          </cell>
          <cell r="E18">
            <v>67015.193700000003</v>
          </cell>
          <cell r="F18">
            <v>3758.3595999999998</v>
          </cell>
          <cell r="G18">
            <v>1317.1596999999999</v>
          </cell>
          <cell r="H18">
            <v>0</v>
          </cell>
          <cell r="I18">
            <v>0</v>
          </cell>
          <cell r="J18">
            <v>0</v>
          </cell>
          <cell r="K18">
            <v>0</v>
          </cell>
          <cell r="L18">
            <v>0</v>
          </cell>
          <cell r="M18">
            <v>0</v>
          </cell>
        </row>
        <row r="19">
          <cell r="A19" t="str">
            <v>3B</v>
          </cell>
          <cell r="B19">
            <v>0</v>
          </cell>
          <cell r="C19">
            <v>0</v>
          </cell>
          <cell r="D19">
            <v>0</v>
          </cell>
          <cell r="E19">
            <v>61603.428999999996</v>
          </cell>
          <cell r="F19">
            <v>3758.3521000000001</v>
          </cell>
          <cell r="G19">
            <v>1317.1569</v>
          </cell>
          <cell r="H19">
            <v>0</v>
          </cell>
          <cell r="I19">
            <v>0</v>
          </cell>
          <cell r="J19">
            <v>0</v>
          </cell>
          <cell r="K19">
            <v>0</v>
          </cell>
          <cell r="L19">
            <v>0</v>
          </cell>
          <cell r="M19">
            <v>0</v>
          </cell>
        </row>
        <row r="20">
          <cell r="A20" t="str">
            <v>3B-AP</v>
          </cell>
          <cell r="B20">
            <v>0</v>
          </cell>
          <cell r="C20">
            <v>0</v>
          </cell>
          <cell r="D20">
            <v>0</v>
          </cell>
          <cell r="E20">
            <v>19873.144400000001</v>
          </cell>
          <cell r="F20">
            <v>1044.9604999999999</v>
          </cell>
          <cell r="G20">
            <v>381.48219999999998</v>
          </cell>
          <cell r="H20">
            <v>0</v>
          </cell>
          <cell r="I20">
            <v>0</v>
          </cell>
          <cell r="J20">
            <v>0</v>
          </cell>
          <cell r="K20">
            <v>0</v>
          </cell>
          <cell r="L20">
            <v>0</v>
          </cell>
          <cell r="M20">
            <v>0</v>
          </cell>
        </row>
        <row r="21">
          <cell r="A21" t="str">
            <v>4A-AP</v>
          </cell>
          <cell r="B21">
            <v>0</v>
          </cell>
          <cell r="C21">
            <v>0</v>
          </cell>
          <cell r="D21">
            <v>0</v>
          </cell>
          <cell r="E21">
            <v>19873.144400000001</v>
          </cell>
          <cell r="F21">
            <v>1044.9604999999999</v>
          </cell>
          <cell r="G21">
            <v>381.48219999999998</v>
          </cell>
          <cell r="H21">
            <v>0</v>
          </cell>
          <cell r="I21">
            <v>0</v>
          </cell>
          <cell r="J21">
            <v>0</v>
          </cell>
          <cell r="K21">
            <v>0</v>
          </cell>
          <cell r="L21">
            <v>0</v>
          </cell>
          <cell r="M21">
            <v>0</v>
          </cell>
        </row>
        <row r="22">
          <cell r="A22" t="str">
            <v>4A</v>
          </cell>
          <cell r="B22">
            <v>0</v>
          </cell>
          <cell r="C22">
            <v>0</v>
          </cell>
          <cell r="D22">
            <v>0</v>
          </cell>
          <cell r="E22">
            <v>67015.193700000003</v>
          </cell>
          <cell r="F22">
            <v>3758.3595999999998</v>
          </cell>
          <cell r="G22">
            <v>1317.1596999999999</v>
          </cell>
          <cell r="H22">
            <v>0</v>
          </cell>
          <cell r="I22">
            <v>0</v>
          </cell>
          <cell r="J22">
            <v>0</v>
          </cell>
          <cell r="K22">
            <v>0</v>
          </cell>
          <cell r="L22">
            <v>0</v>
          </cell>
          <cell r="M22">
            <v>0</v>
          </cell>
        </row>
        <row r="23">
          <cell r="A23" t="str">
            <v>4B-END</v>
          </cell>
          <cell r="B23">
            <v>0</v>
          </cell>
          <cell r="C23">
            <v>0</v>
          </cell>
          <cell r="D23">
            <v>0</v>
          </cell>
          <cell r="E23">
            <v>8443.1443999999992</v>
          </cell>
          <cell r="F23">
            <v>680.41690000000006</v>
          </cell>
          <cell r="G23">
            <v>248.39879999999999</v>
          </cell>
          <cell r="H23">
            <v>0</v>
          </cell>
          <cell r="I23">
            <v>0</v>
          </cell>
          <cell r="J23">
            <v>0</v>
          </cell>
          <cell r="K23">
            <v>0</v>
          </cell>
          <cell r="L23">
            <v>0</v>
          </cell>
          <cell r="M23">
            <v>0</v>
          </cell>
        </row>
        <row r="24">
          <cell r="A24" t="str">
            <v>CTC (ACT)</v>
          </cell>
          <cell r="B24">
            <v>0</v>
          </cell>
          <cell r="C24">
            <v>0</v>
          </cell>
          <cell r="D24">
            <v>0</v>
          </cell>
          <cell r="E24">
            <v>7486.2188999999998</v>
          </cell>
          <cell r="F24">
            <v>57.167000000000002</v>
          </cell>
          <cell r="G24">
            <v>20.869900000000001</v>
          </cell>
          <cell r="H24">
            <v>0</v>
          </cell>
          <cell r="I24">
            <v>0</v>
          </cell>
          <cell r="J24">
            <v>0</v>
          </cell>
          <cell r="K24">
            <v>0</v>
          </cell>
          <cell r="L24">
            <v>0</v>
          </cell>
          <cell r="M24">
            <v>0</v>
          </cell>
        </row>
        <row r="25">
          <cell r="A25" t="str">
            <v>Int PM</v>
          </cell>
          <cell r="B25">
            <v>0</v>
          </cell>
          <cell r="C25">
            <v>0</v>
          </cell>
          <cell r="D25">
            <v>0</v>
          </cell>
          <cell r="E25">
            <v>0</v>
          </cell>
          <cell r="F25">
            <v>0</v>
          </cell>
          <cell r="G25">
            <v>0</v>
          </cell>
          <cell r="H25">
            <v>324285.87689999997</v>
          </cell>
          <cell r="I25">
            <v>0</v>
          </cell>
          <cell r="J25">
            <v>0</v>
          </cell>
          <cell r="K25">
            <v>0</v>
          </cell>
          <cell r="L25">
            <v>0</v>
          </cell>
          <cell r="M25">
            <v>0</v>
          </cell>
        </row>
      </sheetData>
      <sheetData sheetId="3" refreshError="1"/>
      <sheetData sheetId="4" refreshError="1">
        <row r="128">
          <cell r="A128">
            <v>2009</v>
          </cell>
          <cell r="B128">
            <v>2010</v>
          </cell>
          <cell r="C128">
            <v>2011</v>
          </cell>
          <cell r="D128">
            <v>2012</v>
          </cell>
          <cell r="E128">
            <v>2013</v>
          </cell>
          <cell r="F128">
            <v>2014</v>
          </cell>
          <cell r="G128">
            <v>2015</v>
          </cell>
        </row>
        <row r="129">
          <cell r="A129">
            <v>0</v>
          </cell>
          <cell r="B129">
            <v>1</v>
          </cell>
          <cell r="C129">
            <v>0</v>
          </cell>
          <cell r="D129">
            <v>0</v>
          </cell>
          <cell r="E129">
            <v>0</v>
          </cell>
          <cell r="F129">
            <v>0</v>
          </cell>
          <cell r="G129">
            <v>0</v>
          </cell>
        </row>
        <row r="131">
          <cell r="D131">
            <v>0</v>
          </cell>
        </row>
        <row r="132">
          <cell r="D132">
            <v>0</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row r="3">
          <cell r="B3">
            <v>2009</v>
          </cell>
        </row>
      </sheetData>
      <sheetData sheetId="25" refreshError="1"/>
      <sheetData sheetId="26" refreshError="1"/>
      <sheetData sheetId="27" refreshError="1"/>
      <sheetData sheetId="28" refreshError="1">
        <row r="30">
          <cell r="D30">
            <v>69257.421430000002</v>
          </cell>
        </row>
      </sheetData>
      <sheetData sheetId="29" refreshError="1">
        <row r="1">
          <cell r="R1">
            <v>1999</v>
          </cell>
        </row>
        <row r="2">
          <cell r="A2" t="str">
            <v>InstallationLabor 1</v>
          </cell>
          <cell r="H2">
            <v>107</v>
          </cell>
          <cell r="I2">
            <v>157</v>
          </cell>
        </row>
        <row r="3">
          <cell r="F3">
            <v>88</v>
          </cell>
          <cell r="H3">
            <v>81</v>
          </cell>
          <cell r="I3">
            <v>119</v>
          </cell>
        </row>
        <row r="4">
          <cell r="F4">
            <v>88</v>
          </cell>
          <cell r="H4">
            <v>34.78</v>
          </cell>
          <cell r="I4">
            <v>62</v>
          </cell>
        </row>
        <row r="5">
          <cell r="F5">
            <v>51</v>
          </cell>
          <cell r="H5">
            <v>60</v>
          </cell>
          <cell r="I5">
            <v>88</v>
          </cell>
        </row>
        <row r="6">
          <cell r="F6">
            <v>65</v>
          </cell>
          <cell r="H6">
            <v>50</v>
          </cell>
          <cell r="I6">
            <v>73</v>
          </cell>
        </row>
        <row r="7">
          <cell r="F7">
            <v>65</v>
          </cell>
          <cell r="H7">
            <v>56</v>
          </cell>
          <cell r="I7">
            <v>82</v>
          </cell>
        </row>
        <row r="8">
          <cell r="F8">
            <v>64</v>
          </cell>
          <cell r="H8">
            <v>77.5</v>
          </cell>
          <cell r="I8">
            <v>114</v>
          </cell>
        </row>
        <row r="9">
          <cell r="F9">
            <v>157</v>
          </cell>
          <cell r="H9">
            <v>129</v>
          </cell>
          <cell r="I9">
            <v>189</v>
          </cell>
        </row>
        <row r="10">
          <cell r="F10">
            <v>27</v>
          </cell>
          <cell r="H10">
            <v>87</v>
          </cell>
          <cell r="I10">
            <v>128</v>
          </cell>
        </row>
        <row r="11">
          <cell r="F11">
            <v>53</v>
          </cell>
          <cell r="H11">
            <v>77.25</v>
          </cell>
          <cell r="I11">
            <v>113</v>
          </cell>
        </row>
        <row r="12">
          <cell r="F12">
            <v>70</v>
          </cell>
          <cell r="H12">
            <v>120</v>
          </cell>
          <cell r="I12">
            <v>176</v>
          </cell>
        </row>
        <row r="13">
          <cell r="F13">
            <v>50</v>
          </cell>
          <cell r="H13">
            <v>76</v>
          </cell>
          <cell r="I13">
            <v>111</v>
          </cell>
        </row>
        <row r="14">
          <cell r="F14">
            <v>89</v>
          </cell>
          <cell r="H14">
            <v>98.65</v>
          </cell>
          <cell r="I14">
            <v>145</v>
          </cell>
        </row>
        <row r="15">
          <cell r="F15">
            <v>89</v>
          </cell>
        </row>
        <row r="16">
          <cell r="F16">
            <v>87</v>
          </cell>
          <cell r="H16">
            <v>0</v>
          </cell>
          <cell r="I16">
            <v>0</v>
          </cell>
        </row>
        <row r="17">
          <cell r="F17">
            <v>82</v>
          </cell>
        </row>
        <row r="18">
          <cell r="H18">
            <v>27.65</v>
          </cell>
          <cell r="I18">
            <v>41</v>
          </cell>
        </row>
        <row r="19">
          <cell r="H19">
            <v>22.15</v>
          </cell>
          <cell r="I19">
            <v>32</v>
          </cell>
        </row>
        <row r="20">
          <cell r="H20">
            <v>0</v>
          </cell>
          <cell r="I20">
            <v>0</v>
          </cell>
        </row>
        <row r="21">
          <cell r="H21">
            <v>0</v>
          </cell>
          <cell r="I21">
            <v>0</v>
          </cell>
        </row>
        <row r="22">
          <cell r="H22">
            <v>0</v>
          </cell>
          <cell r="I22">
            <v>0</v>
          </cell>
        </row>
        <row r="23">
          <cell r="H23">
            <v>0</v>
          </cell>
          <cell r="I23">
            <v>0</v>
          </cell>
        </row>
        <row r="24">
          <cell r="H24">
            <v>0</v>
          </cell>
          <cell r="I24">
            <v>0</v>
          </cell>
        </row>
        <row r="25">
          <cell r="H25">
            <v>0</v>
          </cell>
          <cell r="I25">
            <v>0</v>
          </cell>
        </row>
        <row r="26">
          <cell r="H26">
            <v>0</v>
          </cell>
          <cell r="I26">
            <v>0</v>
          </cell>
        </row>
        <row r="28">
          <cell r="H28">
            <v>137</v>
          </cell>
          <cell r="I28">
            <v>201</v>
          </cell>
        </row>
        <row r="29">
          <cell r="H29">
            <v>90.38</v>
          </cell>
          <cell r="I29">
            <v>133</v>
          </cell>
        </row>
        <row r="30">
          <cell r="H30">
            <v>93.39</v>
          </cell>
          <cell r="I30">
            <v>137</v>
          </cell>
        </row>
        <row r="31">
          <cell r="H31">
            <v>54.76</v>
          </cell>
          <cell r="I31">
            <v>80</v>
          </cell>
        </row>
        <row r="32">
          <cell r="H32">
            <v>47.32</v>
          </cell>
          <cell r="I32">
            <v>69</v>
          </cell>
        </row>
        <row r="34">
          <cell r="H34">
            <v>0</v>
          </cell>
          <cell r="I34">
            <v>0</v>
          </cell>
        </row>
        <row r="35">
          <cell r="H35">
            <v>0</v>
          </cell>
          <cell r="I35">
            <v>0</v>
          </cell>
        </row>
        <row r="36">
          <cell r="H36">
            <v>0</v>
          </cell>
          <cell r="I36">
            <v>0</v>
          </cell>
        </row>
        <row r="37">
          <cell r="H37">
            <v>0</v>
          </cell>
          <cell r="I37">
            <v>0</v>
          </cell>
        </row>
        <row r="38">
          <cell r="H38">
            <v>50</v>
          </cell>
          <cell r="I38">
            <v>73</v>
          </cell>
        </row>
        <row r="39">
          <cell r="H39">
            <v>40</v>
          </cell>
          <cell r="I39">
            <v>59</v>
          </cell>
        </row>
        <row r="40">
          <cell r="H40">
            <v>0</v>
          </cell>
          <cell r="I40">
            <v>0</v>
          </cell>
        </row>
        <row r="41">
          <cell r="H41">
            <v>0</v>
          </cell>
          <cell r="I41">
            <v>0</v>
          </cell>
        </row>
        <row r="42">
          <cell r="H42">
            <v>0</v>
          </cell>
          <cell r="I42">
            <v>0</v>
          </cell>
        </row>
        <row r="43">
          <cell r="H43">
            <v>0</v>
          </cell>
          <cell r="I43">
            <v>0</v>
          </cell>
        </row>
        <row r="45">
          <cell r="H45">
            <v>0</v>
          </cell>
          <cell r="I45">
            <v>0</v>
          </cell>
        </row>
        <row r="46">
          <cell r="H46">
            <v>0</v>
          </cell>
          <cell r="I46">
            <v>0</v>
          </cell>
        </row>
        <row r="47">
          <cell r="H47">
            <v>0</v>
          </cell>
          <cell r="I47">
            <v>0</v>
          </cell>
        </row>
        <row r="48">
          <cell r="H48">
            <v>0</v>
          </cell>
          <cell r="I48">
            <v>0</v>
          </cell>
        </row>
        <row r="49">
          <cell r="H49">
            <v>25</v>
          </cell>
          <cell r="I49">
            <v>37</v>
          </cell>
        </row>
        <row r="50">
          <cell r="H50">
            <v>15</v>
          </cell>
          <cell r="I50">
            <v>22</v>
          </cell>
        </row>
        <row r="51">
          <cell r="H51">
            <v>0</v>
          </cell>
          <cell r="I51">
            <v>0</v>
          </cell>
        </row>
        <row r="52">
          <cell r="H52">
            <v>0</v>
          </cell>
          <cell r="I52">
            <v>0</v>
          </cell>
        </row>
        <row r="53">
          <cell r="H53">
            <v>0</v>
          </cell>
          <cell r="I53">
            <v>0</v>
          </cell>
        </row>
        <row r="54">
          <cell r="H54">
            <v>0</v>
          </cell>
          <cell r="I54">
            <v>0</v>
          </cell>
        </row>
        <row r="55">
          <cell r="H55">
            <v>27</v>
          </cell>
        </row>
        <row r="59">
          <cell r="H59">
            <v>0</v>
          </cell>
        </row>
        <row r="61">
          <cell r="H61">
            <v>0</v>
          </cell>
        </row>
        <row r="62">
          <cell r="H62">
            <v>0.17645</v>
          </cell>
        </row>
        <row r="63">
          <cell r="H63">
            <v>0</v>
          </cell>
        </row>
        <row r="64">
          <cell r="H64">
            <v>0.15</v>
          </cell>
        </row>
        <row r="65">
          <cell r="H65">
            <v>3.0000000000000001E-3</v>
          </cell>
          <cell r="I65" t="str">
            <v>Markup</v>
          </cell>
        </row>
        <row r="66">
          <cell r="H66">
            <v>0.08</v>
          </cell>
        </row>
        <row r="67">
          <cell r="H67">
            <v>0.15</v>
          </cell>
        </row>
        <row r="68">
          <cell r="H68">
            <v>0.2</v>
          </cell>
        </row>
        <row r="69">
          <cell r="H69">
            <v>0.15</v>
          </cell>
        </row>
        <row r="70">
          <cell r="H70">
            <v>0.222</v>
          </cell>
        </row>
        <row r="82">
          <cell r="H82">
            <v>2009</v>
          </cell>
          <cell r="I82">
            <v>2010</v>
          </cell>
          <cell r="J82">
            <v>2011</v>
          </cell>
          <cell r="K82">
            <v>2012</v>
          </cell>
          <cell r="L82">
            <v>2013</v>
          </cell>
          <cell r="M82">
            <v>2014</v>
          </cell>
          <cell r="N82">
            <v>2015</v>
          </cell>
        </row>
        <row r="83">
          <cell r="H83">
            <v>1</v>
          </cell>
          <cell r="I83">
            <v>1.03</v>
          </cell>
          <cell r="J83">
            <v>1.0609</v>
          </cell>
          <cell r="K83">
            <v>1.092727</v>
          </cell>
          <cell r="L83">
            <v>1.13643608</v>
          </cell>
          <cell r="M83">
            <v>1.1818935232000001</v>
          </cell>
          <cell r="N83">
            <v>1.2291692641280001</v>
          </cell>
        </row>
        <row r="84">
          <cell r="H84">
            <v>1</v>
          </cell>
          <cell r="I84">
            <v>1.1499999999999999</v>
          </cell>
          <cell r="J84">
            <v>1.3224999999999998</v>
          </cell>
          <cell r="K84">
            <v>1.5208749999999995</v>
          </cell>
          <cell r="L84">
            <v>1.7490062499999994</v>
          </cell>
          <cell r="M84">
            <v>2.0113571874999994</v>
          </cell>
          <cell r="N84">
            <v>2.3130607656249991</v>
          </cell>
        </row>
        <row r="85">
          <cell r="H85">
            <v>1</v>
          </cell>
          <cell r="I85">
            <v>1.03</v>
          </cell>
          <cell r="J85">
            <v>1.0609</v>
          </cell>
          <cell r="K85">
            <v>1.092727</v>
          </cell>
          <cell r="L85">
            <v>1.13643608</v>
          </cell>
          <cell r="M85">
            <v>1.1818935232000001</v>
          </cell>
          <cell r="N85">
            <v>1.2291692641280001</v>
          </cell>
        </row>
        <row r="86">
          <cell r="H86">
            <v>1</v>
          </cell>
          <cell r="I86">
            <v>1.03</v>
          </cell>
          <cell r="J86">
            <v>1.0609</v>
          </cell>
          <cell r="K86">
            <v>1.092727</v>
          </cell>
          <cell r="L86">
            <v>1.13643608</v>
          </cell>
          <cell r="M86">
            <v>1.1818935232000001</v>
          </cell>
          <cell r="N86">
            <v>1.2291692641280001</v>
          </cell>
        </row>
        <row r="87">
          <cell r="H87">
            <v>1</v>
          </cell>
          <cell r="I87">
            <v>1.03</v>
          </cell>
          <cell r="J87">
            <v>1.0609</v>
          </cell>
          <cell r="K87">
            <v>1.092727</v>
          </cell>
          <cell r="L87">
            <v>1.13643608</v>
          </cell>
          <cell r="M87">
            <v>1.1818935232000001</v>
          </cell>
          <cell r="N87">
            <v>1.2291692641280001</v>
          </cell>
        </row>
        <row r="88">
          <cell r="H88">
            <v>1</v>
          </cell>
          <cell r="I88">
            <v>1.03</v>
          </cell>
          <cell r="J88">
            <v>1.0609</v>
          </cell>
          <cell r="K88">
            <v>1.092727</v>
          </cell>
          <cell r="L88">
            <v>1.13643608</v>
          </cell>
          <cell r="M88">
            <v>1.1818935232000001</v>
          </cell>
          <cell r="N88">
            <v>1.2291692641280001</v>
          </cell>
        </row>
        <row r="89">
          <cell r="H89">
            <v>1.08</v>
          </cell>
          <cell r="I89">
            <v>1.1664000000000001</v>
          </cell>
          <cell r="J89">
            <v>1.2597120000000002</v>
          </cell>
          <cell r="K89">
            <v>1.3604889600000003</v>
          </cell>
          <cell r="L89">
            <v>1.4693280768000003</v>
          </cell>
          <cell r="M89">
            <v>1.5868743229440005</v>
          </cell>
          <cell r="N89">
            <v>1.7138242687795207</v>
          </cell>
        </row>
        <row r="96">
          <cell r="J96">
            <v>1750</v>
          </cell>
        </row>
      </sheetData>
      <sheetData sheetId="30" refreshError="1"/>
      <sheetData sheetId="31" refreshError="1"/>
    </sheetDataSet>
  </externalBook>
</externalLink>
</file>

<file path=xl/externalLinks/externalLink9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otes"/>
      <sheetName val="Work Flow"/>
      <sheetName val="BOP"/>
      <sheetName val="Lengths Summary"/>
      <sheetName val="CollectorDisplay"/>
      <sheetName val="Project Inputs"/>
      <sheetName val="Coordinates"/>
      <sheetName val="E Lengths"/>
      <sheetName val="R Lengths"/>
      <sheetName val="Sub &amp; DVAR"/>
      <sheetName val="Cranes"/>
      <sheetName val="Overhead Line Quote"/>
      <sheetName val="Quotes"/>
      <sheetName val="Trench and Cable"/>
      <sheetName val="TURBINES"/>
      <sheetName val="Database"/>
      <sheetName val="Losses Calculation"/>
      <sheetName val="OPEX"/>
      <sheetName val="Economics"/>
      <sheetName val="Geotech"/>
      <sheetName val="Foundations"/>
      <sheetName val="Construction Schedule"/>
      <sheetName val="LOOKUPS"/>
      <sheetName val="Report - Losses Calculation"/>
      <sheetName val="LayoutUnderOverCables"/>
      <sheetName val="97 사업추정(weki)"/>
    </sheetNames>
    <sheetDataSet>
      <sheetData sheetId="0" refreshError="1"/>
      <sheetData sheetId="1"/>
      <sheetData sheetId="2">
        <row r="63">
          <cell r="G63">
            <v>13139945.932</v>
          </cell>
        </row>
      </sheetData>
      <sheetData sheetId="3">
        <row r="55">
          <cell r="E55">
            <v>11000.216945896231</v>
          </cell>
        </row>
        <row r="58">
          <cell r="E58">
            <v>7560</v>
          </cell>
        </row>
        <row r="69">
          <cell r="E69">
            <v>11582.216945896229</v>
          </cell>
        </row>
      </sheetData>
      <sheetData sheetId="4" refreshError="1"/>
      <sheetData sheetId="5">
        <row r="4">
          <cell r="C4" t="str">
            <v>EC Brasil</v>
          </cell>
        </row>
        <row r="5">
          <cell r="C5" t="str">
            <v>Pedras Altas</v>
          </cell>
        </row>
        <row r="6">
          <cell r="C6" t="str">
            <v>Estância Velha</v>
          </cell>
        </row>
        <row r="8">
          <cell r="C8" t="str">
            <v>Siemens SWT-2.3-113</v>
          </cell>
        </row>
        <row r="13">
          <cell r="C13">
            <v>0.1</v>
          </cell>
        </row>
        <row r="14">
          <cell r="C14">
            <v>10</v>
          </cell>
        </row>
        <row r="15">
          <cell r="C15">
            <v>7</v>
          </cell>
        </row>
        <row r="16">
          <cell r="C16">
            <v>6</v>
          </cell>
        </row>
        <row r="17">
          <cell r="C17">
            <v>0</v>
          </cell>
        </row>
        <row r="18">
          <cell r="C18">
            <v>0</v>
          </cell>
        </row>
        <row r="19">
          <cell r="C19">
            <v>0</v>
          </cell>
        </row>
        <row r="22">
          <cell r="C22">
            <v>0</v>
          </cell>
        </row>
        <row r="23">
          <cell r="C23">
            <v>0</v>
          </cell>
        </row>
        <row r="29">
          <cell r="C29">
            <v>0</v>
          </cell>
        </row>
        <row r="34">
          <cell r="C34">
            <v>0</v>
          </cell>
          <cell r="D34">
            <v>0</v>
          </cell>
        </row>
        <row r="40">
          <cell r="C40">
            <v>0</v>
          </cell>
          <cell r="D40">
            <v>0</v>
          </cell>
        </row>
        <row r="43">
          <cell r="C43">
            <v>5000</v>
          </cell>
        </row>
        <row r="44">
          <cell r="C44">
            <v>6</v>
          </cell>
        </row>
        <row r="45">
          <cell r="C45">
            <v>6</v>
          </cell>
        </row>
        <row r="47">
          <cell r="C47">
            <v>6</v>
          </cell>
        </row>
        <row r="48">
          <cell r="C48">
            <v>12</v>
          </cell>
        </row>
        <row r="52">
          <cell r="C52">
            <v>24</v>
          </cell>
        </row>
        <row r="54">
          <cell r="C54">
            <v>10000</v>
          </cell>
        </row>
        <row r="55">
          <cell r="C55">
            <v>6000</v>
          </cell>
        </row>
        <row r="56">
          <cell r="C56">
            <v>1000</v>
          </cell>
        </row>
        <row r="57">
          <cell r="C57">
            <v>10000</v>
          </cell>
        </row>
        <row r="59">
          <cell r="C59" t="str">
            <v>N</v>
          </cell>
        </row>
        <row r="61">
          <cell r="C61" t="str">
            <v>IEC 60364</v>
          </cell>
        </row>
        <row r="62">
          <cell r="C62">
            <v>0.15</v>
          </cell>
        </row>
        <row r="63">
          <cell r="C63">
            <v>3</v>
          </cell>
        </row>
        <row r="64">
          <cell r="C64">
            <v>34.5</v>
          </cell>
        </row>
        <row r="65">
          <cell r="C65">
            <v>60</v>
          </cell>
        </row>
        <row r="67">
          <cell r="C67">
            <v>0</v>
          </cell>
        </row>
        <row r="68">
          <cell r="C68">
            <v>5</v>
          </cell>
        </row>
        <row r="69">
          <cell r="C69">
            <v>10</v>
          </cell>
        </row>
        <row r="73">
          <cell r="C73">
            <v>0</v>
          </cell>
        </row>
        <row r="74">
          <cell r="C74">
            <v>0</v>
          </cell>
        </row>
        <row r="75">
          <cell r="C75">
            <v>6</v>
          </cell>
        </row>
        <row r="76">
          <cell r="C76">
            <v>50</v>
          </cell>
        </row>
        <row r="77">
          <cell r="C77">
            <v>5</v>
          </cell>
        </row>
        <row r="79">
          <cell r="C79">
            <v>30</v>
          </cell>
        </row>
        <row r="81">
          <cell r="C81">
            <v>15</v>
          </cell>
        </row>
        <row r="82">
          <cell r="C82">
            <v>6</v>
          </cell>
        </row>
        <row r="85">
          <cell r="C85">
            <v>1</v>
          </cell>
        </row>
        <row r="86">
          <cell r="C86">
            <v>0.9</v>
          </cell>
        </row>
        <row r="90">
          <cell r="C90">
            <v>0</v>
          </cell>
        </row>
        <row r="94">
          <cell r="C94">
            <v>90</v>
          </cell>
        </row>
        <row r="95">
          <cell r="C95">
            <v>30</v>
          </cell>
        </row>
        <row r="106">
          <cell r="C106">
            <v>6.5100000000000002E-3</v>
          </cell>
        </row>
        <row r="107">
          <cell r="C107">
            <v>4.0299999999999997E-3</v>
          </cell>
        </row>
        <row r="110">
          <cell r="C110">
            <v>1</v>
          </cell>
        </row>
        <row r="111">
          <cell r="C111">
            <v>0.8</v>
          </cell>
        </row>
        <row r="115">
          <cell r="C115">
            <v>0</v>
          </cell>
        </row>
        <row r="116">
          <cell r="C116">
            <v>138</v>
          </cell>
        </row>
        <row r="117">
          <cell r="C117" t="str">
            <v>Drake  -  795 AWG</v>
          </cell>
        </row>
        <row r="118">
          <cell r="C118" t="str">
            <v>Aluminum</v>
          </cell>
        </row>
        <row r="119">
          <cell r="C119">
            <v>0</v>
          </cell>
        </row>
        <row r="123">
          <cell r="C123">
            <v>75</v>
          </cell>
        </row>
        <row r="124">
          <cell r="C124">
            <v>25</v>
          </cell>
        </row>
        <row r="125">
          <cell r="C125">
            <v>200</v>
          </cell>
        </row>
        <row r="133">
          <cell r="C133">
            <v>10800</v>
          </cell>
        </row>
        <row r="134">
          <cell r="C134">
            <v>6</v>
          </cell>
        </row>
        <row r="135">
          <cell r="C135">
            <v>6</v>
          </cell>
        </row>
        <row r="136">
          <cell r="C136">
            <v>1</v>
          </cell>
        </row>
        <row r="137">
          <cell r="C137">
            <v>1</v>
          </cell>
        </row>
        <row r="138">
          <cell r="C138">
            <v>28</v>
          </cell>
        </row>
        <row r="139">
          <cell r="C139">
            <v>28</v>
          </cell>
        </row>
        <row r="143">
          <cell r="C143">
            <v>2750</v>
          </cell>
        </row>
        <row r="144">
          <cell r="C144">
            <v>55000</v>
          </cell>
        </row>
        <row r="146">
          <cell r="C146">
            <v>12</v>
          </cell>
          <cell r="D146">
            <v>12</v>
          </cell>
        </row>
        <row r="147">
          <cell r="D147">
            <v>27.599999999999998</v>
          </cell>
        </row>
        <row r="148">
          <cell r="D148">
            <v>2</v>
          </cell>
        </row>
        <row r="149">
          <cell r="C149">
            <v>13.8</v>
          </cell>
        </row>
        <row r="156">
          <cell r="C156">
            <v>2.2999999999999998</v>
          </cell>
        </row>
        <row r="157">
          <cell r="C157">
            <v>690</v>
          </cell>
        </row>
        <row r="158">
          <cell r="C158">
            <v>0.9</v>
          </cell>
        </row>
        <row r="159">
          <cell r="C159" t="str">
            <v>Y</v>
          </cell>
        </row>
        <row r="161">
          <cell r="C161">
            <v>283</v>
          </cell>
        </row>
        <row r="162">
          <cell r="C162">
            <v>283</v>
          </cell>
        </row>
        <row r="165">
          <cell r="C165">
            <v>1600</v>
          </cell>
        </row>
        <row r="166">
          <cell r="C166">
            <v>8100</v>
          </cell>
        </row>
        <row r="167">
          <cell r="C167">
            <v>82467</v>
          </cell>
        </row>
        <row r="168">
          <cell r="C168">
            <v>0</v>
          </cell>
        </row>
        <row r="170">
          <cell r="C170">
            <v>2</v>
          </cell>
        </row>
        <row r="171">
          <cell r="C171">
            <v>16</v>
          </cell>
        </row>
        <row r="174">
          <cell r="C174">
            <v>6</v>
          </cell>
        </row>
        <row r="175">
          <cell r="C175">
            <v>1</v>
          </cell>
        </row>
        <row r="176">
          <cell r="C176">
            <v>1</v>
          </cell>
        </row>
        <row r="178">
          <cell r="C178">
            <v>2</v>
          </cell>
        </row>
      </sheetData>
      <sheetData sheetId="6">
        <row r="9">
          <cell r="A9" t="str">
            <v>Substation</v>
          </cell>
          <cell r="B9" t="str">
            <v>SE</v>
          </cell>
        </row>
        <row r="10">
          <cell r="A10" t="str">
            <v>Turbine</v>
          </cell>
          <cell r="B10" t="str">
            <v>T-01</v>
          </cell>
          <cell r="C10">
            <v>826807.15805872495</v>
          </cell>
          <cell r="D10">
            <v>-3514197.4019993702</v>
          </cell>
          <cell r="E10">
            <v>0</v>
          </cell>
        </row>
        <row r="11">
          <cell r="A11" t="str">
            <v>Turbine</v>
          </cell>
          <cell r="B11" t="str">
            <v>T-02</v>
          </cell>
          <cell r="C11">
            <v>828265.273075287</v>
          </cell>
          <cell r="D11">
            <v>-3514560.5179607398</v>
          </cell>
          <cell r="E11">
            <v>0</v>
          </cell>
        </row>
        <row r="12">
          <cell r="A12" t="str">
            <v>Turbine</v>
          </cell>
          <cell r="B12" t="str">
            <v>T-03</v>
          </cell>
          <cell r="C12">
            <v>825898.49965204904</v>
          </cell>
          <cell r="D12">
            <v>-3514828.6602593199</v>
          </cell>
          <cell r="E12">
            <v>0</v>
          </cell>
        </row>
        <row r="13">
          <cell r="A13" t="str">
            <v>Turbine</v>
          </cell>
          <cell r="B13" t="str">
            <v>T-04</v>
          </cell>
          <cell r="C13">
            <v>826805.45635082596</v>
          </cell>
          <cell r="D13">
            <v>-3514936.8717161501</v>
          </cell>
          <cell r="E13">
            <v>0</v>
          </cell>
        </row>
        <row r="14">
          <cell r="A14" t="str">
            <v>Turbine</v>
          </cell>
          <cell r="B14" t="str">
            <v>T-05</v>
          </cell>
          <cell r="C14">
            <v>825237.67739897803</v>
          </cell>
          <cell r="D14">
            <v>-3515072.7520095701</v>
          </cell>
          <cell r="E14">
            <v>0</v>
          </cell>
        </row>
        <row r="15">
          <cell r="A15" t="str">
            <v>Turbine</v>
          </cell>
          <cell r="B15" t="str">
            <v>T-06</v>
          </cell>
          <cell r="C15">
            <v>827524.50864463404</v>
          </cell>
          <cell r="D15">
            <v>-3515236.1347329998</v>
          </cell>
          <cell r="E15">
            <v>0</v>
          </cell>
        </row>
        <row r="16">
          <cell r="A16" t="str">
            <v>Turbine</v>
          </cell>
          <cell r="B16" t="str">
            <v>T-07</v>
          </cell>
          <cell r="C16">
            <v>828451.28813779703</v>
          </cell>
          <cell r="D16">
            <v>-3515312.3751106402</v>
          </cell>
          <cell r="E16">
            <v>0</v>
          </cell>
        </row>
        <row r="17">
          <cell r="A17" t="str">
            <v>Turbine</v>
          </cell>
          <cell r="B17" t="str">
            <v>T-08</v>
          </cell>
          <cell r="C17">
            <v>826054.04231714399</v>
          </cell>
          <cell r="D17">
            <v>-3515315.2563665202</v>
          </cell>
          <cell r="E17">
            <v>0</v>
          </cell>
        </row>
        <row r="18">
          <cell r="A18" t="str">
            <v>Turbine</v>
          </cell>
          <cell r="B18" t="str">
            <v>T-09</v>
          </cell>
          <cell r="C18">
            <v>824841.81516720902</v>
          </cell>
          <cell r="D18">
            <v>-3515436.6933699702</v>
          </cell>
          <cell r="E18">
            <v>0</v>
          </cell>
        </row>
        <row r="19">
          <cell r="A19" t="str">
            <v>Turbine</v>
          </cell>
          <cell r="B19" t="str">
            <v>T-10</v>
          </cell>
          <cell r="C19">
            <v>826401.56176022696</v>
          </cell>
          <cell r="D19">
            <v>-3515791.4152883901</v>
          </cell>
          <cell r="E19">
            <v>0</v>
          </cell>
        </row>
        <row r="20">
          <cell r="A20" t="str">
            <v>Turbine</v>
          </cell>
          <cell r="B20" t="str">
            <v>T-11</v>
          </cell>
          <cell r="C20">
            <v>825225.87930290401</v>
          </cell>
          <cell r="D20">
            <v>-3515849.7281793398</v>
          </cell>
          <cell r="E20">
            <v>0</v>
          </cell>
        </row>
        <row r="21">
          <cell r="A21" t="str">
            <v>Turbine</v>
          </cell>
          <cell r="B21" t="str">
            <v>T-12</v>
          </cell>
          <cell r="C21">
            <v>826542.15931543498</v>
          </cell>
          <cell r="D21">
            <v>-3516548.76535141</v>
          </cell>
          <cell r="E21">
            <v>0</v>
          </cell>
        </row>
        <row r="22">
          <cell r="A22" t="str">
            <v>Junction</v>
          </cell>
          <cell r="B22" t="str">
            <v>J1</v>
          </cell>
          <cell r="C22">
            <v>826802.850707039</v>
          </cell>
          <cell r="D22">
            <v>-3514415.4551870301</v>
          </cell>
          <cell r="E22">
            <v>0</v>
          </cell>
        </row>
        <row r="23">
          <cell r="A23" t="str">
            <v>Junction</v>
          </cell>
          <cell r="B23" t="str">
            <v>J2</v>
          </cell>
          <cell r="C23">
            <v>826687.63864188804</v>
          </cell>
          <cell r="D23">
            <v>-3514561.1921158498</v>
          </cell>
          <cell r="E23">
            <v>0</v>
          </cell>
        </row>
        <row r="24">
          <cell r="A24" t="str">
            <v>Junction</v>
          </cell>
          <cell r="B24" t="str">
            <v>J3</v>
          </cell>
          <cell r="C24">
            <v>826630.42806905997</v>
          </cell>
          <cell r="D24">
            <v>-3514683.2469584602</v>
          </cell>
          <cell r="E24">
            <v>0</v>
          </cell>
        </row>
        <row r="25">
          <cell r="A25" t="str">
            <v>Junction</v>
          </cell>
          <cell r="B25" t="str">
            <v>J4</v>
          </cell>
          <cell r="C25">
            <v>826659.68119167106</v>
          </cell>
          <cell r="D25">
            <v>-3514828.5337584</v>
          </cell>
          <cell r="E25">
            <v>0</v>
          </cell>
        </row>
        <row r="26">
          <cell r="A26" t="str">
            <v>Junction</v>
          </cell>
          <cell r="B26" t="str">
            <v>J5</v>
          </cell>
          <cell r="C26">
            <v>826443.07187504997</v>
          </cell>
          <cell r="D26">
            <v>-3515209.95615181</v>
          </cell>
          <cell r="E26">
            <v>0</v>
          </cell>
        </row>
        <row r="27">
          <cell r="A27" t="str">
            <v>Junction</v>
          </cell>
          <cell r="B27" t="str">
            <v>J6</v>
          </cell>
          <cell r="C27">
            <v>825891.86477329198</v>
          </cell>
          <cell r="D27">
            <v>-3515087.6601170599</v>
          </cell>
          <cell r="E27">
            <v>0</v>
          </cell>
        </row>
        <row r="28">
          <cell r="A28" t="str">
            <v>Junction</v>
          </cell>
          <cell r="B28" t="str">
            <v>J7</v>
          </cell>
          <cell r="C28">
            <v>825925.51528186398</v>
          </cell>
          <cell r="D28">
            <v>-3514926.70093389</v>
          </cell>
          <cell r="E28">
            <v>0</v>
          </cell>
        </row>
        <row r="29">
          <cell r="A29" t="str">
            <v>Junction</v>
          </cell>
          <cell r="B29" t="str">
            <v>J8</v>
          </cell>
          <cell r="C29">
            <v>825687.24714993301</v>
          </cell>
          <cell r="D29">
            <v>-3514955.68878901</v>
          </cell>
          <cell r="E29">
            <v>0</v>
          </cell>
        </row>
        <row r="30">
          <cell r="A30" t="str">
            <v>Junction</v>
          </cell>
          <cell r="B30" t="str">
            <v>J9</v>
          </cell>
          <cell r="C30">
            <v>825736.313451141</v>
          </cell>
          <cell r="D30">
            <v>-3515459.5299140802</v>
          </cell>
          <cell r="E30">
            <v>0</v>
          </cell>
        </row>
        <row r="31">
          <cell r="A31" t="str">
            <v>Junction</v>
          </cell>
          <cell r="B31" t="str">
            <v>J10</v>
          </cell>
          <cell r="C31">
            <v>825375.11760633101</v>
          </cell>
          <cell r="D31">
            <v>-3515802.1302309702</v>
          </cell>
          <cell r="E31">
            <v>0</v>
          </cell>
        </row>
        <row r="32">
          <cell r="A32" t="str">
            <v>Junction</v>
          </cell>
          <cell r="B32" t="str">
            <v>J11</v>
          </cell>
          <cell r="C32">
            <v>826175.96753193403</v>
          </cell>
          <cell r="D32">
            <v>-3515433.3655286799</v>
          </cell>
          <cell r="E32">
            <v>0</v>
          </cell>
        </row>
        <row r="33">
          <cell r="A33" t="str">
            <v>Junction</v>
          </cell>
          <cell r="B33" t="str">
            <v>J12</v>
          </cell>
          <cell r="C33">
            <v>826314.22793893004</v>
          </cell>
          <cell r="D33">
            <v>-3515456.5939534898</v>
          </cell>
          <cell r="E33">
            <v>0</v>
          </cell>
        </row>
        <row r="34">
          <cell r="A34" t="str">
            <v>Junction</v>
          </cell>
          <cell r="B34" t="str">
            <v>J13</v>
          </cell>
          <cell r="C34">
            <v>826450.07387832506</v>
          </cell>
          <cell r="D34">
            <v>-3515407.0816122899</v>
          </cell>
          <cell r="E34">
            <v>0</v>
          </cell>
        </row>
        <row r="35">
          <cell r="A35" t="str">
            <v>Junction</v>
          </cell>
          <cell r="B35" t="str">
            <v>J14</v>
          </cell>
          <cell r="C35">
            <v>826377.69240454899</v>
          </cell>
          <cell r="D35">
            <v>-3516217.6655289698</v>
          </cell>
          <cell r="E35">
            <v>0</v>
          </cell>
        </row>
        <row r="36">
          <cell r="A36" t="str">
            <v>Junction</v>
          </cell>
          <cell r="B36" t="str">
            <v>J15</v>
          </cell>
          <cell r="C36">
            <v>826422.941976737</v>
          </cell>
          <cell r="D36">
            <v>-3516381.3173776302</v>
          </cell>
          <cell r="E36">
            <v>0</v>
          </cell>
        </row>
        <row r="37">
          <cell r="A37" t="str">
            <v>Junction</v>
          </cell>
          <cell r="B37" t="str">
            <v>J16</v>
          </cell>
          <cell r="C37">
            <v>826996.20503230498</v>
          </cell>
          <cell r="D37">
            <v>-3514945.79517389</v>
          </cell>
          <cell r="E37">
            <v>0</v>
          </cell>
        </row>
        <row r="38">
          <cell r="A38" t="str">
            <v>Junction</v>
          </cell>
          <cell r="B38" t="str">
            <v>J17</v>
          </cell>
          <cell r="C38">
            <v>827406.797416416</v>
          </cell>
          <cell r="D38">
            <v>-3514760.9777891999</v>
          </cell>
          <cell r="E38">
            <v>0</v>
          </cell>
        </row>
        <row r="39">
          <cell r="A39" t="str">
            <v>Junction</v>
          </cell>
          <cell r="B39" t="str">
            <v>J18</v>
          </cell>
          <cell r="C39">
            <v>827525.28389548499</v>
          </cell>
          <cell r="D39">
            <v>-3514803.1776504102</v>
          </cell>
          <cell r="E39">
            <v>0</v>
          </cell>
        </row>
        <row r="40">
          <cell r="A40" t="str">
            <v>Junction</v>
          </cell>
          <cell r="B40" t="str">
            <v>J19</v>
          </cell>
          <cell r="C40">
            <v>827573.76807919296</v>
          </cell>
          <cell r="D40">
            <v>-3514912.0922400202</v>
          </cell>
          <cell r="E40">
            <v>0</v>
          </cell>
        </row>
        <row r="41">
          <cell r="A41" t="str">
            <v>Junction</v>
          </cell>
          <cell r="B41" t="str">
            <v>J20</v>
          </cell>
          <cell r="C41">
            <v>827515.57969241403</v>
          </cell>
          <cell r="D41">
            <v>-3515033.2894123602</v>
          </cell>
          <cell r="E41">
            <v>0</v>
          </cell>
        </row>
        <row r="42">
          <cell r="A42" t="str">
            <v>Junction</v>
          </cell>
          <cell r="B42" t="str">
            <v>J21</v>
          </cell>
          <cell r="C42">
            <v>827441.328482816</v>
          </cell>
          <cell r="D42">
            <v>-3515132.28782205</v>
          </cell>
          <cell r="E42">
            <v>0</v>
          </cell>
        </row>
        <row r="43">
          <cell r="A43" t="str">
            <v>Junction</v>
          </cell>
          <cell r="B43" t="str">
            <v>J22</v>
          </cell>
          <cell r="C43">
            <v>827960.12933056301</v>
          </cell>
          <cell r="D43">
            <v>-3515206.67643893</v>
          </cell>
          <cell r="E43">
            <v>0</v>
          </cell>
        </row>
        <row r="44">
          <cell r="A44" t="str">
            <v>Junction</v>
          </cell>
          <cell r="B44" t="str">
            <v>J23</v>
          </cell>
          <cell r="C44">
            <v>828018.17604809499</v>
          </cell>
          <cell r="D44">
            <v>-3514595.6164520802</v>
          </cell>
          <cell r="E44">
            <v>0</v>
          </cell>
        </row>
      </sheetData>
      <sheetData sheetId="7">
        <row r="9">
          <cell r="AH9" t="str">
            <v>Nº Turbine</v>
          </cell>
        </row>
        <row r="11">
          <cell r="AF11" t="str">
            <v>50</v>
          </cell>
        </row>
        <row r="12">
          <cell r="AF12" t="str">
            <v>50</v>
          </cell>
        </row>
        <row r="13">
          <cell r="AF13" t="str">
            <v>50</v>
          </cell>
        </row>
        <row r="14">
          <cell r="AF14" t="str">
            <v>50</v>
          </cell>
        </row>
        <row r="15">
          <cell r="AF15" t="str">
            <v>50</v>
          </cell>
        </row>
        <row r="16">
          <cell r="AF16" t="str">
            <v>50</v>
          </cell>
        </row>
        <row r="17">
          <cell r="AF17" t="str">
            <v>50</v>
          </cell>
        </row>
        <row r="18">
          <cell r="AF18" t="str">
            <v>50</v>
          </cell>
        </row>
        <row r="19">
          <cell r="AF19" t="str">
            <v>50</v>
          </cell>
        </row>
        <row r="20">
          <cell r="AF20" t="str">
            <v>50</v>
          </cell>
        </row>
        <row r="21">
          <cell r="AF21" t="str">
            <v>50</v>
          </cell>
        </row>
        <row r="22">
          <cell r="AF22" t="str">
            <v>50</v>
          </cell>
        </row>
        <row r="23">
          <cell r="AF23" t="str">
            <v>50</v>
          </cell>
        </row>
        <row r="24">
          <cell r="AF24" t="str">
            <v>70</v>
          </cell>
        </row>
        <row r="25">
          <cell r="AF25" t="str">
            <v>70</v>
          </cell>
        </row>
        <row r="26">
          <cell r="AF26" t="str">
            <v>70</v>
          </cell>
        </row>
        <row r="27">
          <cell r="AF27" t="str">
            <v>300</v>
          </cell>
        </row>
        <row r="28">
          <cell r="AF28" t="str">
            <v>50</v>
          </cell>
        </row>
        <row r="29">
          <cell r="AF29" t="str">
            <v>50</v>
          </cell>
        </row>
        <row r="30">
          <cell r="AF30" t="str">
            <v>50</v>
          </cell>
        </row>
        <row r="31">
          <cell r="AF31" t="str">
            <v>50</v>
          </cell>
        </row>
        <row r="32">
          <cell r="AF32" t="str">
            <v>70</v>
          </cell>
        </row>
        <row r="33">
          <cell r="AF33" t="str">
            <v>70</v>
          </cell>
        </row>
        <row r="34">
          <cell r="AF34" t="str">
            <v>70</v>
          </cell>
        </row>
        <row r="35">
          <cell r="AF35" t="str">
            <v>70</v>
          </cell>
        </row>
        <row r="36">
          <cell r="AF36" t="str">
            <v>70</v>
          </cell>
        </row>
        <row r="37">
          <cell r="AF37" t="str">
            <v>70</v>
          </cell>
        </row>
        <row r="38">
          <cell r="AF38" t="str">
            <v>70</v>
          </cell>
        </row>
        <row r="39">
          <cell r="AF39" t="str">
            <v>50</v>
          </cell>
        </row>
        <row r="40">
          <cell r="AF40" t="str">
            <v>50</v>
          </cell>
        </row>
        <row r="41">
          <cell r="AF41" t="str">
            <v>50</v>
          </cell>
        </row>
        <row r="42">
          <cell r="AF42" t="str">
            <v>50</v>
          </cell>
        </row>
        <row r="43">
          <cell r="AF43" t="str">
            <v>50</v>
          </cell>
        </row>
        <row r="44">
          <cell r="AF44" t="str">
            <v>150</v>
          </cell>
        </row>
        <row r="45">
          <cell r="AF45" t="str">
            <v>150</v>
          </cell>
        </row>
        <row r="46">
          <cell r="AF46">
            <v>0</v>
          </cell>
        </row>
        <row r="47">
          <cell r="AF47">
            <v>0</v>
          </cell>
        </row>
        <row r="48">
          <cell r="AF48">
            <v>0</v>
          </cell>
        </row>
        <row r="49">
          <cell r="AF49">
            <v>0</v>
          </cell>
        </row>
        <row r="50">
          <cell r="AF50">
            <v>0</v>
          </cell>
        </row>
        <row r="51">
          <cell r="AF51">
            <v>0</v>
          </cell>
        </row>
        <row r="52">
          <cell r="AF52">
            <v>0</v>
          </cell>
        </row>
        <row r="53">
          <cell r="AF53">
            <v>0</v>
          </cell>
        </row>
        <row r="54">
          <cell r="AF54">
            <v>0</v>
          </cell>
        </row>
        <row r="55">
          <cell r="AF55">
            <v>0</v>
          </cell>
        </row>
        <row r="56">
          <cell r="AF56">
            <v>0</v>
          </cell>
        </row>
        <row r="57">
          <cell r="AF57">
            <v>0</v>
          </cell>
        </row>
        <row r="58">
          <cell r="AF58">
            <v>0</v>
          </cell>
        </row>
        <row r="59">
          <cell r="AF59">
            <v>0</v>
          </cell>
        </row>
        <row r="60">
          <cell r="AF60">
            <v>0</v>
          </cell>
        </row>
        <row r="61">
          <cell r="AF61">
            <v>0</v>
          </cell>
        </row>
        <row r="62">
          <cell r="AF62">
            <v>0</v>
          </cell>
        </row>
        <row r="63">
          <cell r="AF63">
            <v>0</v>
          </cell>
        </row>
        <row r="64">
          <cell r="AF64">
            <v>0</v>
          </cell>
        </row>
        <row r="65">
          <cell r="AF65">
            <v>0</v>
          </cell>
        </row>
        <row r="66">
          <cell r="AF66">
            <v>0</v>
          </cell>
        </row>
        <row r="67">
          <cell r="AF67">
            <v>0</v>
          </cell>
        </row>
        <row r="68">
          <cell r="AF68">
            <v>0</v>
          </cell>
        </row>
        <row r="69">
          <cell r="AF69">
            <v>0</v>
          </cell>
        </row>
        <row r="70">
          <cell r="AF70">
            <v>0</v>
          </cell>
        </row>
        <row r="71">
          <cell r="AF71">
            <v>0</v>
          </cell>
        </row>
        <row r="72">
          <cell r="AF72">
            <v>0</v>
          </cell>
        </row>
        <row r="73">
          <cell r="AF73">
            <v>0</v>
          </cell>
        </row>
        <row r="74">
          <cell r="AF74">
            <v>0</v>
          </cell>
        </row>
        <row r="75">
          <cell r="AF75">
            <v>0</v>
          </cell>
        </row>
        <row r="76">
          <cell r="AF76">
            <v>0</v>
          </cell>
        </row>
        <row r="77">
          <cell r="AF77">
            <v>0</v>
          </cell>
        </row>
        <row r="78">
          <cell r="AF78">
            <v>0</v>
          </cell>
        </row>
        <row r="79">
          <cell r="AF79">
            <v>0</v>
          </cell>
        </row>
        <row r="80">
          <cell r="AF80">
            <v>0</v>
          </cell>
        </row>
        <row r="81">
          <cell r="AF81">
            <v>0</v>
          </cell>
        </row>
        <row r="82">
          <cell r="AF82">
            <v>0</v>
          </cell>
        </row>
        <row r="83">
          <cell r="AF83">
            <v>0</v>
          </cell>
        </row>
        <row r="84">
          <cell r="AF84">
            <v>0</v>
          </cell>
        </row>
        <row r="85">
          <cell r="AF85">
            <v>0</v>
          </cell>
        </row>
        <row r="86">
          <cell r="AF86">
            <v>0</v>
          </cell>
        </row>
        <row r="87">
          <cell r="AF87">
            <v>0</v>
          </cell>
        </row>
        <row r="88">
          <cell r="AF88">
            <v>0</v>
          </cell>
        </row>
        <row r="89">
          <cell r="AF89">
            <v>0</v>
          </cell>
        </row>
        <row r="90">
          <cell r="AF90">
            <v>0</v>
          </cell>
        </row>
        <row r="91">
          <cell r="AF91">
            <v>0</v>
          </cell>
        </row>
        <row r="92">
          <cell r="AF92">
            <v>0</v>
          </cell>
        </row>
        <row r="93">
          <cell r="AF93">
            <v>0</v>
          </cell>
        </row>
        <row r="94">
          <cell r="AF94">
            <v>0</v>
          </cell>
        </row>
        <row r="95">
          <cell r="AF95">
            <v>0</v>
          </cell>
        </row>
        <row r="96">
          <cell r="AF96">
            <v>0</v>
          </cell>
        </row>
        <row r="97">
          <cell r="AF97">
            <v>0</v>
          </cell>
        </row>
        <row r="98">
          <cell r="AF98">
            <v>0</v>
          </cell>
        </row>
        <row r="99">
          <cell r="AF99">
            <v>0</v>
          </cell>
        </row>
        <row r="100">
          <cell r="AF100">
            <v>0</v>
          </cell>
        </row>
        <row r="101">
          <cell r="AF101">
            <v>0</v>
          </cell>
        </row>
        <row r="102">
          <cell r="AF102">
            <v>0</v>
          </cell>
        </row>
        <row r="103">
          <cell r="AF103">
            <v>0</v>
          </cell>
        </row>
        <row r="104">
          <cell r="AF104">
            <v>0</v>
          </cell>
        </row>
        <row r="105">
          <cell r="AF105">
            <v>0</v>
          </cell>
        </row>
        <row r="106">
          <cell r="AF106">
            <v>0</v>
          </cell>
        </row>
        <row r="107">
          <cell r="AF107">
            <v>0</v>
          </cell>
        </row>
        <row r="108">
          <cell r="AF108">
            <v>0</v>
          </cell>
        </row>
        <row r="109">
          <cell r="AF109">
            <v>0</v>
          </cell>
        </row>
        <row r="110">
          <cell r="AF110">
            <v>0</v>
          </cell>
        </row>
        <row r="111">
          <cell r="AF111">
            <v>0</v>
          </cell>
        </row>
        <row r="112">
          <cell r="AF112">
            <v>0</v>
          </cell>
        </row>
        <row r="113">
          <cell r="AF113">
            <v>0</v>
          </cell>
        </row>
        <row r="114">
          <cell r="AF114">
            <v>0</v>
          </cell>
        </row>
        <row r="115">
          <cell r="AF115">
            <v>0</v>
          </cell>
        </row>
        <row r="116">
          <cell r="AF116">
            <v>0</v>
          </cell>
        </row>
        <row r="117">
          <cell r="AF117">
            <v>0</v>
          </cell>
        </row>
        <row r="118">
          <cell r="AF118">
            <v>0</v>
          </cell>
        </row>
        <row r="119">
          <cell r="AF119">
            <v>0</v>
          </cell>
        </row>
        <row r="120">
          <cell r="AF120">
            <v>0</v>
          </cell>
        </row>
        <row r="121">
          <cell r="AF121">
            <v>0</v>
          </cell>
        </row>
        <row r="122">
          <cell r="AF122">
            <v>0</v>
          </cell>
        </row>
        <row r="123">
          <cell r="AF123">
            <v>0</v>
          </cell>
        </row>
        <row r="124">
          <cell r="AF124">
            <v>0</v>
          </cell>
        </row>
        <row r="125">
          <cell r="AF125">
            <v>0</v>
          </cell>
        </row>
        <row r="126">
          <cell r="AF126">
            <v>0</v>
          </cell>
        </row>
        <row r="127">
          <cell r="AF127">
            <v>0</v>
          </cell>
        </row>
        <row r="128">
          <cell r="AF128">
            <v>0</v>
          </cell>
        </row>
        <row r="129">
          <cell r="AF129">
            <v>0</v>
          </cell>
        </row>
        <row r="130">
          <cell r="AF130">
            <v>0</v>
          </cell>
        </row>
        <row r="131">
          <cell r="AF131">
            <v>0</v>
          </cell>
        </row>
        <row r="132">
          <cell r="AF132">
            <v>0</v>
          </cell>
        </row>
        <row r="133">
          <cell r="AF133">
            <v>0</v>
          </cell>
        </row>
        <row r="134">
          <cell r="AF134">
            <v>0</v>
          </cell>
        </row>
        <row r="135">
          <cell r="AF135">
            <v>0</v>
          </cell>
        </row>
        <row r="136">
          <cell r="AF136">
            <v>0</v>
          </cell>
        </row>
        <row r="137">
          <cell r="AF137">
            <v>0</v>
          </cell>
        </row>
        <row r="138">
          <cell r="AF138">
            <v>0</v>
          </cell>
        </row>
        <row r="139">
          <cell r="AF139">
            <v>0</v>
          </cell>
        </row>
        <row r="140">
          <cell r="AF140">
            <v>0</v>
          </cell>
        </row>
        <row r="141">
          <cell r="AF141">
            <v>0</v>
          </cell>
        </row>
        <row r="142">
          <cell r="AF142">
            <v>0</v>
          </cell>
        </row>
        <row r="143">
          <cell r="AF143">
            <v>0</v>
          </cell>
        </row>
        <row r="144">
          <cell r="AF144">
            <v>0</v>
          </cell>
        </row>
        <row r="145">
          <cell r="AF145">
            <v>0</v>
          </cell>
        </row>
        <row r="146">
          <cell r="AF146">
            <v>0</v>
          </cell>
        </row>
        <row r="147">
          <cell r="AF147">
            <v>0</v>
          </cell>
        </row>
        <row r="148">
          <cell r="AF148">
            <v>0</v>
          </cell>
        </row>
        <row r="149">
          <cell r="AF149">
            <v>0</v>
          </cell>
        </row>
        <row r="150">
          <cell r="AF150">
            <v>0</v>
          </cell>
        </row>
        <row r="151">
          <cell r="AF151">
            <v>0</v>
          </cell>
        </row>
        <row r="152">
          <cell r="AF152">
            <v>0</v>
          </cell>
        </row>
        <row r="153">
          <cell r="AF153">
            <v>0</v>
          </cell>
        </row>
        <row r="154">
          <cell r="AF154">
            <v>0</v>
          </cell>
        </row>
        <row r="155">
          <cell r="AF155">
            <v>0</v>
          </cell>
        </row>
        <row r="156">
          <cell r="AF156">
            <v>0</v>
          </cell>
        </row>
        <row r="157">
          <cell r="AF157">
            <v>0</v>
          </cell>
        </row>
        <row r="158">
          <cell r="AF158">
            <v>0</v>
          </cell>
        </row>
        <row r="159">
          <cell r="AF159">
            <v>0</v>
          </cell>
        </row>
        <row r="160">
          <cell r="AF160">
            <v>0</v>
          </cell>
        </row>
        <row r="161">
          <cell r="AF161">
            <v>0</v>
          </cell>
        </row>
        <row r="162">
          <cell r="AF162">
            <v>0</v>
          </cell>
        </row>
        <row r="163">
          <cell r="AF163">
            <v>0</v>
          </cell>
        </row>
        <row r="164">
          <cell r="AF164">
            <v>0</v>
          </cell>
        </row>
        <row r="165">
          <cell r="AF165">
            <v>0</v>
          </cell>
        </row>
        <row r="166">
          <cell r="AF166">
            <v>0</v>
          </cell>
        </row>
        <row r="167">
          <cell r="AF167">
            <v>0</v>
          </cell>
        </row>
        <row r="168">
          <cell r="AF168">
            <v>0</v>
          </cell>
        </row>
        <row r="169">
          <cell r="AF169">
            <v>0</v>
          </cell>
        </row>
        <row r="170">
          <cell r="AF170">
            <v>0</v>
          </cell>
        </row>
        <row r="171">
          <cell r="AF171">
            <v>0</v>
          </cell>
        </row>
        <row r="172">
          <cell r="AF172">
            <v>0</v>
          </cell>
        </row>
        <row r="173">
          <cell r="AF173">
            <v>0</v>
          </cell>
        </row>
        <row r="174">
          <cell r="AF174">
            <v>0</v>
          </cell>
        </row>
        <row r="175">
          <cell r="AF175">
            <v>0</v>
          </cell>
        </row>
        <row r="176">
          <cell r="AF176">
            <v>0</v>
          </cell>
        </row>
        <row r="177">
          <cell r="AF177">
            <v>0</v>
          </cell>
        </row>
        <row r="178">
          <cell r="AF178">
            <v>0</v>
          </cell>
        </row>
        <row r="179">
          <cell r="AF179">
            <v>0</v>
          </cell>
        </row>
        <row r="180">
          <cell r="AF180">
            <v>0</v>
          </cell>
        </row>
        <row r="181">
          <cell r="AF181">
            <v>0</v>
          </cell>
        </row>
        <row r="182">
          <cell r="AF182">
            <v>0</v>
          </cell>
        </row>
        <row r="183">
          <cell r="AF183">
            <v>0</v>
          </cell>
        </row>
        <row r="184">
          <cell r="AF184">
            <v>0</v>
          </cell>
        </row>
        <row r="185">
          <cell r="AF185">
            <v>0</v>
          </cell>
        </row>
        <row r="186">
          <cell r="AF186">
            <v>0</v>
          </cell>
        </row>
        <row r="187">
          <cell r="AF187">
            <v>0</v>
          </cell>
        </row>
        <row r="188">
          <cell r="AF188">
            <v>0</v>
          </cell>
        </row>
        <row r="189">
          <cell r="AF189">
            <v>0</v>
          </cell>
        </row>
        <row r="190">
          <cell r="AF190">
            <v>0</v>
          </cell>
        </row>
        <row r="191">
          <cell r="AF191">
            <v>0</v>
          </cell>
        </row>
        <row r="192">
          <cell r="AF192">
            <v>0</v>
          </cell>
        </row>
        <row r="193">
          <cell r="AF193">
            <v>0</v>
          </cell>
        </row>
        <row r="194">
          <cell r="AF194">
            <v>0</v>
          </cell>
        </row>
        <row r="195">
          <cell r="AF195">
            <v>0</v>
          </cell>
        </row>
        <row r="196">
          <cell r="AF196">
            <v>0</v>
          </cell>
        </row>
        <row r="197">
          <cell r="AF197">
            <v>0</v>
          </cell>
        </row>
        <row r="198">
          <cell r="AF198">
            <v>0</v>
          </cell>
        </row>
        <row r="199">
          <cell r="AF199">
            <v>0</v>
          </cell>
        </row>
        <row r="200">
          <cell r="AF200">
            <v>0</v>
          </cell>
        </row>
        <row r="201">
          <cell r="AF201">
            <v>0</v>
          </cell>
        </row>
        <row r="202">
          <cell r="AF202">
            <v>0</v>
          </cell>
        </row>
        <row r="203">
          <cell r="AF203">
            <v>0</v>
          </cell>
        </row>
        <row r="204">
          <cell r="AF204">
            <v>0</v>
          </cell>
        </row>
        <row r="205">
          <cell r="AF205">
            <v>0</v>
          </cell>
        </row>
        <row r="206">
          <cell r="AF206">
            <v>0</v>
          </cell>
        </row>
        <row r="207">
          <cell r="AF207">
            <v>0</v>
          </cell>
        </row>
        <row r="208">
          <cell r="AF208">
            <v>0</v>
          </cell>
        </row>
        <row r="209">
          <cell r="AF209">
            <v>0</v>
          </cell>
        </row>
        <row r="210">
          <cell r="AF210">
            <v>0</v>
          </cell>
        </row>
        <row r="211">
          <cell r="AF211">
            <v>0</v>
          </cell>
        </row>
        <row r="212">
          <cell r="AF212">
            <v>0</v>
          </cell>
        </row>
        <row r="213">
          <cell r="AF213">
            <v>0</v>
          </cell>
        </row>
        <row r="214">
          <cell r="AF214">
            <v>0</v>
          </cell>
        </row>
        <row r="215">
          <cell r="AF215">
            <v>0</v>
          </cell>
        </row>
        <row r="216">
          <cell r="AF216">
            <v>0</v>
          </cell>
        </row>
        <row r="217">
          <cell r="AF217">
            <v>0</v>
          </cell>
        </row>
        <row r="218">
          <cell r="AF218">
            <v>0</v>
          </cell>
        </row>
        <row r="219">
          <cell r="AF219">
            <v>0</v>
          </cell>
        </row>
        <row r="220">
          <cell r="AF220">
            <v>0</v>
          </cell>
        </row>
        <row r="221">
          <cell r="AF221">
            <v>0</v>
          </cell>
        </row>
        <row r="222">
          <cell r="AF222">
            <v>0</v>
          </cell>
        </row>
        <row r="223">
          <cell r="AF223">
            <v>0</v>
          </cell>
        </row>
        <row r="224">
          <cell r="AF224">
            <v>0</v>
          </cell>
        </row>
        <row r="225">
          <cell r="AF225">
            <v>0</v>
          </cell>
        </row>
        <row r="226">
          <cell r="AF226">
            <v>0</v>
          </cell>
        </row>
        <row r="227">
          <cell r="AF227">
            <v>0</v>
          </cell>
        </row>
        <row r="228">
          <cell r="AF228">
            <v>0</v>
          </cell>
        </row>
        <row r="229">
          <cell r="AF229">
            <v>0</v>
          </cell>
        </row>
        <row r="230">
          <cell r="AF230">
            <v>0</v>
          </cell>
        </row>
        <row r="231">
          <cell r="AF231">
            <v>0</v>
          </cell>
        </row>
        <row r="232">
          <cell r="AF232">
            <v>0</v>
          </cell>
        </row>
        <row r="233">
          <cell r="AF233">
            <v>0</v>
          </cell>
        </row>
        <row r="234">
          <cell r="AF234">
            <v>0</v>
          </cell>
        </row>
        <row r="235">
          <cell r="AF235">
            <v>0</v>
          </cell>
        </row>
        <row r="236">
          <cell r="AF236">
            <v>0</v>
          </cell>
        </row>
        <row r="237">
          <cell r="AF237">
            <v>0</v>
          </cell>
        </row>
        <row r="238">
          <cell r="AF238">
            <v>0</v>
          </cell>
        </row>
        <row r="239">
          <cell r="AF239">
            <v>0</v>
          </cell>
        </row>
        <row r="240">
          <cell r="AF240">
            <v>0</v>
          </cell>
        </row>
        <row r="241">
          <cell r="AF241">
            <v>0</v>
          </cell>
        </row>
        <row r="242">
          <cell r="AF242">
            <v>0</v>
          </cell>
        </row>
        <row r="243">
          <cell r="AF243">
            <v>0</v>
          </cell>
        </row>
        <row r="244">
          <cell r="AF244">
            <v>0</v>
          </cell>
        </row>
        <row r="245">
          <cell r="AF245">
            <v>0</v>
          </cell>
        </row>
        <row r="246">
          <cell r="AF246">
            <v>0</v>
          </cell>
        </row>
        <row r="247">
          <cell r="AF247">
            <v>0</v>
          </cell>
        </row>
        <row r="248">
          <cell r="AF248">
            <v>0</v>
          </cell>
        </row>
        <row r="249">
          <cell r="AF249">
            <v>0</v>
          </cell>
        </row>
        <row r="250">
          <cell r="AF250">
            <v>0</v>
          </cell>
        </row>
        <row r="251">
          <cell r="AF251">
            <v>0</v>
          </cell>
        </row>
        <row r="252">
          <cell r="AF252">
            <v>0</v>
          </cell>
        </row>
        <row r="253">
          <cell r="AF253">
            <v>0</v>
          </cell>
        </row>
        <row r="254">
          <cell r="AF254">
            <v>0</v>
          </cell>
        </row>
        <row r="255">
          <cell r="AF255">
            <v>0</v>
          </cell>
        </row>
        <row r="256">
          <cell r="AF256">
            <v>0</v>
          </cell>
        </row>
        <row r="257">
          <cell r="AF257">
            <v>0</v>
          </cell>
        </row>
        <row r="258">
          <cell r="AF258">
            <v>0</v>
          </cell>
        </row>
        <row r="259">
          <cell r="AF259">
            <v>0</v>
          </cell>
        </row>
        <row r="260">
          <cell r="AF260">
            <v>0</v>
          </cell>
        </row>
        <row r="261">
          <cell r="AF261">
            <v>0</v>
          </cell>
        </row>
        <row r="262">
          <cell r="AF262">
            <v>0</v>
          </cell>
        </row>
        <row r="263">
          <cell r="AF263">
            <v>0</v>
          </cell>
        </row>
        <row r="264">
          <cell r="AF264">
            <v>0</v>
          </cell>
        </row>
        <row r="265">
          <cell r="AF265">
            <v>0</v>
          </cell>
        </row>
        <row r="266">
          <cell r="AF266">
            <v>0</v>
          </cell>
        </row>
        <row r="267">
          <cell r="AF267">
            <v>0</v>
          </cell>
        </row>
        <row r="268">
          <cell r="AF268">
            <v>0</v>
          </cell>
        </row>
        <row r="269">
          <cell r="AF269">
            <v>0</v>
          </cell>
        </row>
        <row r="270">
          <cell r="AF270">
            <v>0</v>
          </cell>
        </row>
        <row r="271">
          <cell r="AF271">
            <v>0</v>
          </cell>
        </row>
        <row r="272">
          <cell r="AF272">
            <v>0</v>
          </cell>
        </row>
        <row r="273">
          <cell r="AF273">
            <v>0</v>
          </cell>
        </row>
        <row r="274">
          <cell r="AF274">
            <v>0</v>
          </cell>
        </row>
        <row r="275">
          <cell r="AF275">
            <v>0</v>
          </cell>
        </row>
        <row r="276">
          <cell r="AF276">
            <v>0</v>
          </cell>
        </row>
        <row r="277">
          <cell r="AF277">
            <v>0</v>
          </cell>
        </row>
        <row r="278">
          <cell r="AF278">
            <v>0</v>
          </cell>
        </row>
        <row r="279">
          <cell r="AF279">
            <v>0</v>
          </cell>
        </row>
        <row r="280">
          <cell r="AF280">
            <v>0</v>
          </cell>
        </row>
        <row r="281">
          <cell r="AF281">
            <v>0</v>
          </cell>
        </row>
        <row r="282">
          <cell r="AF282">
            <v>0</v>
          </cell>
        </row>
        <row r="283">
          <cell r="AF283">
            <v>0</v>
          </cell>
        </row>
        <row r="284">
          <cell r="AF284">
            <v>0</v>
          </cell>
        </row>
        <row r="285">
          <cell r="AF285">
            <v>0</v>
          </cell>
        </row>
        <row r="286">
          <cell r="AF286">
            <v>0</v>
          </cell>
        </row>
        <row r="287">
          <cell r="AF287">
            <v>0</v>
          </cell>
        </row>
        <row r="288">
          <cell r="AF288">
            <v>0</v>
          </cell>
        </row>
        <row r="289">
          <cell r="AF289">
            <v>0</v>
          </cell>
        </row>
        <row r="290">
          <cell r="AF290">
            <v>0</v>
          </cell>
        </row>
        <row r="291">
          <cell r="AF291">
            <v>0</v>
          </cell>
        </row>
        <row r="292">
          <cell r="AF292">
            <v>0</v>
          </cell>
        </row>
        <row r="293">
          <cell r="AF293">
            <v>0</v>
          </cell>
        </row>
        <row r="294">
          <cell r="AF294">
            <v>0</v>
          </cell>
        </row>
        <row r="295">
          <cell r="AF295">
            <v>0</v>
          </cell>
        </row>
        <row r="296">
          <cell r="AF296">
            <v>0</v>
          </cell>
        </row>
        <row r="297">
          <cell r="AF297">
            <v>0</v>
          </cell>
        </row>
        <row r="298">
          <cell r="AF298">
            <v>0</v>
          </cell>
        </row>
        <row r="299">
          <cell r="AF299">
            <v>0</v>
          </cell>
        </row>
        <row r="300">
          <cell r="AF300">
            <v>0</v>
          </cell>
        </row>
        <row r="301">
          <cell r="AF301">
            <v>0</v>
          </cell>
        </row>
        <row r="302">
          <cell r="AF302">
            <v>0</v>
          </cell>
        </row>
        <row r="303">
          <cell r="AF303">
            <v>0</v>
          </cell>
        </row>
        <row r="304">
          <cell r="AF304">
            <v>0</v>
          </cell>
        </row>
        <row r="305">
          <cell r="AF305">
            <v>0</v>
          </cell>
        </row>
        <row r="306">
          <cell r="AF306">
            <v>0</v>
          </cell>
        </row>
        <row r="307">
          <cell r="AF307">
            <v>0</v>
          </cell>
        </row>
        <row r="308">
          <cell r="AF308">
            <v>0</v>
          </cell>
        </row>
        <row r="309">
          <cell r="AF309">
            <v>0</v>
          </cell>
        </row>
        <row r="310">
          <cell r="AF310">
            <v>0</v>
          </cell>
        </row>
        <row r="311">
          <cell r="AF311">
            <v>0</v>
          </cell>
        </row>
        <row r="312">
          <cell r="AF312">
            <v>0</v>
          </cell>
        </row>
        <row r="313">
          <cell r="AF313">
            <v>0</v>
          </cell>
        </row>
        <row r="314">
          <cell r="AF314">
            <v>0</v>
          </cell>
        </row>
        <row r="315">
          <cell r="AF315">
            <v>0</v>
          </cell>
        </row>
        <row r="316">
          <cell r="AF316">
            <v>0</v>
          </cell>
        </row>
        <row r="317">
          <cell r="AF317">
            <v>0</v>
          </cell>
        </row>
        <row r="318">
          <cell r="AF318">
            <v>0</v>
          </cell>
        </row>
        <row r="319">
          <cell r="AF319">
            <v>0</v>
          </cell>
        </row>
        <row r="320">
          <cell r="AF320">
            <v>0</v>
          </cell>
        </row>
        <row r="321">
          <cell r="AF321">
            <v>0</v>
          </cell>
        </row>
        <row r="322">
          <cell r="AF322">
            <v>0</v>
          </cell>
        </row>
        <row r="323">
          <cell r="AF323">
            <v>0</v>
          </cell>
        </row>
        <row r="324">
          <cell r="AF324">
            <v>0</v>
          </cell>
        </row>
        <row r="325">
          <cell r="AF325">
            <v>0</v>
          </cell>
        </row>
        <row r="326">
          <cell r="AF326">
            <v>0</v>
          </cell>
        </row>
        <row r="327">
          <cell r="AF327">
            <v>0</v>
          </cell>
        </row>
        <row r="328">
          <cell r="AF328">
            <v>0</v>
          </cell>
        </row>
        <row r="329">
          <cell r="AF329">
            <v>0</v>
          </cell>
        </row>
        <row r="330">
          <cell r="AF330">
            <v>0</v>
          </cell>
        </row>
        <row r="331">
          <cell r="AF331">
            <v>0</v>
          </cell>
        </row>
        <row r="332">
          <cell r="AF332">
            <v>0</v>
          </cell>
        </row>
        <row r="333">
          <cell r="AF333">
            <v>0</v>
          </cell>
        </row>
        <row r="334">
          <cell r="AF334">
            <v>0</v>
          </cell>
        </row>
        <row r="335">
          <cell r="AF335">
            <v>0</v>
          </cell>
        </row>
        <row r="336">
          <cell r="AF336">
            <v>0</v>
          </cell>
        </row>
        <row r="337">
          <cell r="AF337">
            <v>0</v>
          </cell>
        </row>
        <row r="338">
          <cell r="AF338">
            <v>0</v>
          </cell>
        </row>
        <row r="339">
          <cell r="AF339">
            <v>0</v>
          </cell>
        </row>
        <row r="340">
          <cell r="AF340">
            <v>0</v>
          </cell>
        </row>
        <row r="341">
          <cell r="AF341">
            <v>0</v>
          </cell>
        </row>
        <row r="342">
          <cell r="AF342">
            <v>0</v>
          </cell>
        </row>
        <row r="343">
          <cell r="AF343">
            <v>0</v>
          </cell>
        </row>
        <row r="344">
          <cell r="AF344">
            <v>0</v>
          </cell>
        </row>
        <row r="345">
          <cell r="AF345">
            <v>0</v>
          </cell>
        </row>
        <row r="346">
          <cell r="AF346">
            <v>0</v>
          </cell>
        </row>
        <row r="347">
          <cell r="AF347">
            <v>0</v>
          </cell>
        </row>
        <row r="348">
          <cell r="AF348">
            <v>0</v>
          </cell>
        </row>
        <row r="349">
          <cell r="AF349">
            <v>0</v>
          </cell>
        </row>
        <row r="350">
          <cell r="AF350">
            <v>0</v>
          </cell>
        </row>
        <row r="351">
          <cell r="AF351">
            <v>0</v>
          </cell>
        </row>
        <row r="352">
          <cell r="AF352">
            <v>0</v>
          </cell>
        </row>
        <row r="353">
          <cell r="AF353">
            <v>0</v>
          </cell>
        </row>
        <row r="354">
          <cell r="AF354">
            <v>0</v>
          </cell>
        </row>
        <row r="355">
          <cell r="AF355">
            <v>0</v>
          </cell>
        </row>
        <row r="356">
          <cell r="AF356">
            <v>0</v>
          </cell>
        </row>
        <row r="357">
          <cell r="AF357">
            <v>0</v>
          </cell>
        </row>
        <row r="358">
          <cell r="AF358">
            <v>0</v>
          </cell>
        </row>
        <row r="359">
          <cell r="AF359">
            <v>0</v>
          </cell>
        </row>
        <row r="360">
          <cell r="AF360">
            <v>0</v>
          </cell>
        </row>
        <row r="361">
          <cell r="AF361">
            <v>0</v>
          </cell>
        </row>
        <row r="362">
          <cell r="AF362">
            <v>0</v>
          </cell>
        </row>
        <row r="363">
          <cell r="AF363">
            <v>0</v>
          </cell>
        </row>
        <row r="364">
          <cell r="AF364">
            <v>0</v>
          </cell>
        </row>
        <row r="365">
          <cell r="AF365">
            <v>0</v>
          </cell>
        </row>
        <row r="366">
          <cell r="AF366">
            <v>0</v>
          </cell>
        </row>
        <row r="367">
          <cell r="AF367">
            <v>0</v>
          </cell>
        </row>
        <row r="368">
          <cell r="AF368">
            <v>0</v>
          </cell>
        </row>
        <row r="369">
          <cell r="AF369">
            <v>0</v>
          </cell>
        </row>
        <row r="370">
          <cell r="AF370">
            <v>0</v>
          </cell>
        </row>
        <row r="371">
          <cell r="AF371">
            <v>0</v>
          </cell>
        </row>
        <row r="372">
          <cell r="AF372">
            <v>0</v>
          </cell>
        </row>
        <row r="373">
          <cell r="AF373">
            <v>0</v>
          </cell>
        </row>
        <row r="374">
          <cell r="AF374">
            <v>0</v>
          </cell>
        </row>
        <row r="375">
          <cell r="AF375">
            <v>0</v>
          </cell>
        </row>
        <row r="376">
          <cell r="AF376">
            <v>0</v>
          </cell>
        </row>
        <row r="377">
          <cell r="AF377">
            <v>0</v>
          </cell>
        </row>
        <row r="378">
          <cell r="AF378">
            <v>0</v>
          </cell>
        </row>
        <row r="379">
          <cell r="AF379">
            <v>0</v>
          </cell>
        </row>
        <row r="380">
          <cell r="AF380">
            <v>0</v>
          </cell>
        </row>
        <row r="381">
          <cell r="AF381">
            <v>0</v>
          </cell>
        </row>
        <row r="382">
          <cell r="AF382">
            <v>0</v>
          </cell>
        </row>
        <row r="383">
          <cell r="AF383">
            <v>0</v>
          </cell>
        </row>
        <row r="384">
          <cell r="AF384">
            <v>0</v>
          </cell>
        </row>
        <row r="385">
          <cell r="AF385">
            <v>0</v>
          </cell>
        </row>
        <row r="386">
          <cell r="AF386">
            <v>0</v>
          </cell>
        </row>
        <row r="387">
          <cell r="AF387">
            <v>0</v>
          </cell>
        </row>
        <row r="388">
          <cell r="AF388">
            <v>0</v>
          </cell>
        </row>
        <row r="389">
          <cell r="AF389">
            <v>0</v>
          </cell>
        </row>
        <row r="390">
          <cell r="AF390">
            <v>0</v>
          </cell>
        </row>
        <row r="391">
          <cell r="AF391">
            <v>0</v>
          </cell>
        </row>
        <row r="392">
          <cell r="AF392">
            <v>0</v>
          </cell>
        </row>
        <row r="393">
          <cell r="AF393">
            <v>0</v>
          </cell>
        </row>
        <row r="394">
          <cell r="AF394">
            <v>0</v>
          </cell>
        </row>
        <row r="395">
          <cell r="AF395">
            <v>0</v>
          </cell>
        </row>
        <row r="396">
          <cell r="AF396">
            <v>0</v>
          </cell>
        </row>
        <row r="397">
          <cell r="AF397">
            <v>0</v>
          </cell>
        </row>
        <row r="398">
          <cell r="AF398">
            <v>0</v>
          </cell>
        </row>
        <row r="399">
          <cell r="AF399">
            <v>0</v>
          </cell>
        </row>
        <row r="400">
          <cell r="AF400">
            <v>0</v>
          </cell>
        </row>
        <row r="401">
          <cell r="AF401">
            <v>0</v>
          </cell>
        </row>
        <row r="402">
          <cell r="AF402">
            <v>0</v>
          </cell>
        </row>
        <row r="403">
          <cell r="AF403">
            <v>0</v>
          </cell>
        </row>
        <row r="404">
          <cell r="AF404">
            <v>0</v>
          </cell>
        </row>
        <row r="405">
          <cell r="AF405">
            <v>0</v>
          </cell>
        </row>
        <row r="406">
          <cell r="AF406">
            <v>0</v>
          </cell>
        </row>
        <row r="407">
          <cell r="AF407">
            <v>0</v>
          </cell>
        </row>
        <row r="408">
          <cell r="AF408">
            <v>0</v>
          </cell>
        </row>
        <row r="409">
          <cell r="AF409">
            <v>0</v>
          </cell>
        </row>
        <row r="410">
          <cell r="AF410">
            <v>0</v>
          </cell>
        </row>
        <row r="411">
          <cell r="AF411">
            <v>0</v>
          </cell>
        </row>
        <row r="412">
          <cell r="AF412">
            <v>0</v>
          </cell>
        </row>
        <row r="413">
          <cell r="AF413">
            <v>0</v>
          </cell>
        </row>
        <row r="414">
          <cell r="AF414">
            <v>0</v>
          </cell>
        </row>
        <row r="415">
          <cell r="AF415">
            <v>0</v>
          </cell>
        </row>
        <row r="416">
          <cell r="AF416">
            <v>0</v>
          </cell>
        </row>
        <row r="417">
          <cell r="AF417">
            <v>0</v>
          </cell>
        </row>
        <row r="418">
          <cell r="AF418">
            <v>0</v>
          </cell>
        </row>
        <row r="419">
          <cell r="AF419">
            <v>0</v>
          </cell>
        </row>
        <row r="420">
          <cell r="AF420">
            <v>0</v>
          </cell>
        </row>
        <row r="421">
          <cell r="AF421">
            <v>0</v>
          </cell>
        </row>
        <row r="422">
          <cell r="AF422">
            <v>0</v>
          </cell>
        </row>
        <row r="423">
          <cell r="AF423">
            <v>0</v>
          </cell>
        </row>
        <row r="424">
          <cell r="AF424">
            <v>0</v>
          </cell>
        </row>
        <row r="425">
          <cell r="AF425">
            <v>0</v>
          </cell>
        </row>
        <row r="426">
          <cell r="AF426">
            <v>0</v>
          </cell>
        </row>
        <row r="427">
          <cell r="AF427">
            <v>0</v>
          </cell>
        </row>
        <row r="428">
          <cell r="AF428">
            <v>0</v>
          </cell>
        </row>
        <row r="429">
          <cell r="AF429">
            <v>0</v>
          </cell>
        </row>
        <row r="430">
          <cell r="AF430">
            <v>0</v>
          </cell>
        </row>
        <row r="431">
          <cell r="AF431">
            <v>0</v>
          </cell>
        </row>
        <row r="432">
          <cell r="AF432">
            <v>0</v>
          </cell>
        </row>
        <row r="433">
          <cell r="AF433">
            <v>0</v>
          </cell>
        </row>
        <row r="434">
          <cell r="AF434">
            <v>0</v>
          </cell>
        </row>
        <row r="435">
          <cell r="AF435">
            <v>0</v>
          </cell>
        </row>
        <row r="436">
          <cell r="AF436">
            <v>0</v>
          </cell>
        </row>
        <row r="437">
          <cell r="AF437">
            <v>0</v>
          </cell>
        </row>
        <row r="438">
          <cell r="AF438">
            <v>0</v>
          </cell>
        </row>
        <row r="439">
          <cell r="AF439">
            <v>0</v>
          </cell>
        </row>
        <row r="440">
          <cell r="AF440">
            <v>0</v>
          </cell>
        </row>
        <row r="441">
          <cell r="AF441">
            <v>0</v>
          </cell>
        </row>
        <row r="442">
          <cell r="AF442">
            <v>0</v>
          </cell>
        </row>
        <row r="443">
          <cell r="AF443">
            <v>0</v>
          </cell>
        </row>
        <row r="444">
          <cell r="AF444">
            <v>0</v>
          </cell>
        </row>
        <row r="445">
          <cell r="AF445">
            <v>0</v>
          </cell>
        </row>
        <row r="446">
          <cell r="AF446">
            <v>0</v>
          </cell>
        </row>
        <row r="447">
          <cell r="AF447">
            <v>0</v>
          </cell>
        </row>
        <row r="448">
          <cell r="AF448">
            <v>0</v>
          </cell>
        </row>
        <row r="449">
          <cell r="AF449">
            <v>0</v>
          </cell>
        </row>
        <row r="450">
          <cell r="AF450">
            <v>0</v>
          </cell>
        </row>
        <row r="451">
          <cell r="AF451">
            <v>0</v>
          </cell>
        </row>
        <row r="452">
          <cell r="AF452">
            <v>0</v>
          </cell>
        </row>
        <row r="453">
          <cell r="AF453">
            <v>0</v>
          </cell>
        </row>
        <row r="454">
          <cell r="AF454">
            <v>0</v>
          </cell>
        </row>
        <row r="455">
          <cell r="AF455">
            <v>0</v>
          </cell>
        </row>
        <row r="456">
          <cell r="AF456">
            <v>0</v>
          </cell>
        </row>
        <row r="457">
          <cell r="AF457">
            <v>0</v>
          </cell>
        </row>
        <row r="458">
          <cell r="AF458">
            <v>0</v>
          </cell>
        </row>
        <row r="459">
          <cell r="AF459">
            <v>0</v>
          </cell>
        </row>
        <row r="460">
          <cell r="AF460">
            <v>0</v>
          </cell>
        </row>
        <row r="461">
          <cell r="AF461">
            <v>0</v>
          </cell>
        </row>
        <row r="462">
          <cell r="AF462">
            <v>0</v>
          </cell>
        </row>
        <row r="463">
          <cell r="AF463">
            <v>0</v>
          </cell>
        </row>
        <row r="464">
          <cell r="AF464">
            <v>0</v>
          </cell>
        </row>
        <row r="465">
          <cell r="AF465">
            <v>0</v>
          </cell>
        </row>
        <row r="466">
          <cell r="AF466">
            <v>0</v>
          </cell>
        </row>
        <row r="467">
          <cell r="AF467">
            <v>0</v>
          </cell>
        </row>
        <row r="468">
          <cell r="AF468">
            <v>0</v>
          </cell>
        </row>
        <row r="469">
          <cell r="AF469">
            <v>0</v>
          </cell>
        </row>
        <row r="470">
          <cell r="AF470">
            <v>0</v>
          </cell>
        </row>
        <row r="471">
          <cell r="AF471">
            <v>0</v>
          </cell>
        </row>
        <row r="472">
          <cell r="AF472">
            <v>0</v>
          </cell>
        </row>
        <row r="473">
          <cell r="AF473">
            <v>0</v>
          </cell>
        </row>
        <row r="474">
          <cell r="AF474">
            <v>0</v>
          </cell>
        </row>
        <row r="475">
          <cell r="AF475">
            <v>0</v>
          </cell>
        </row>
        <row r="476">
          <cell r="AF476">
            <v>0</v>
          </cell>
        </row>
        <row r="477">
          <cell r="AF477">
            <v>0</v>
          </cell>
        </row>
        <row r="478">
          <cell r="AF478">
            <v>0</v>
          </cell>
        </row>
        <row r="479">
          <cell r="AF479">
            <v>0</v>
          </cell>
        </row>
        <row r="480">
          <cell r="AF480">
            <v>0</v>
          </cell>
        </row>
        <row r="481">
          <cell r="AF481">
            <v>0</v>
          </cell>
        </row>
        <row r="482">
          <cell r="AF482">
            <v>0</v>
          </cell>
        </row>
        <row r="483">
          <cell r="AF483">
            <v>0</v>
          </cell>
        </row>
        <row r="484">
          <cell r="AF484">
            <v>0</v>
          </cell>
        </row>
        <row r="485">
          <cell r="AF485">
            <v>0</v>
          </cell>
        </row>
        <row r="486">
          <cell r="AF486">
            <v>0</v>
          </cell>
        </row>
        <row r="487">
          <cell r="AF487">
            <v>0</v>
          </cell>
        </row>
        <row r="488">
          <cell r="AF488">
            <v>0</v>
          </cell>
        </row>
        <row r="489">
          <cell r="AF489">
            <v>0</v>
          </cell>
        </row>
        <row r="490">
          <cell r="AF490">
            <v>0</v>
          </cell>
        </row>
        <row r="491">
          <cell r="AF491">
            <v>0</v>
          </cell>
        </row>
        <row r="492">
          <cell r="AF492">
            <v>0</v>
          </cell>
        </row>
        <row r="493">
          <cell r="AF493">
            <v>0</v>
          </cell>
        </row>
        <row r="494">
          <cell r="AF494">
            <v>0</v>
          </cell>
        </row>
        <row r="495">
          <cell r="AF495">
            <v>0</v>
          </cell>
        </row>
        <row r="496">
          <cell r="AF496">
            <v>0</v>
          </cell>
        </row>
        <row r="497">
          <cell r="AF497">
            <v>0</v>
          </cell>
        </row>
        <row r="498">
          <cell r="AF498">
            <v>0</v>
          </cell>
        </row>
        <row r="499">
          <cell r="AF499">
            <v>0</v>
          </cell>
        </row>
        <row r="500">
          <cell r="AF500">
            <v>0</v>
          </cell>
        </row>
        <row r="501">
          <cell r="AF501">
            <v>0</v>
          </cell>
        </row>
        <row r="502">
          <cell r="AF502">
            <v>0</v>
          </cell>
        </row>
        <row r="503">
          <cell r="AF503">
            <v>0</v>
          </cell>
        </row>
        <row r="504">
          <cell r="AF504">
            <v>0</v>
          </cell>
        </row>
        <row r="505">
          <cell r="AF505">
            <v>0</v>
          </cell>
        </row>
        <row r="506">
          <cell r="AF506">
            <v>0</v>
          </cell>
        </row>
        <row r="507">
          <cell r="AF507">
            <v>0</v>
          </cell>
        </row>
        <row r="508">
          <cell r="AF508">
            <v>0</v>
          </cell>
        </row>
        <row r="509">
          <cell r="AF509">
            <v>0</v>
          </cell>
        </row>
        <row r="510">
          <cell r="AF510">
            <v>0</v>
          </cell>
        </row>
        <row r="511">
          <cell r="AF511">
            <v>0</v>
          </cell>
        </row>
        <row r="512">
          <cell r="AF512">
            <v>0</v>
          </cell>
        </row>
        <row r="513">
          <cell r="AF513">
            <v>0</v>
          </cell>
        </row>
        <row r="514">
          <cell r="AF514">
            <v>0</v>
          </cell>
        </row>
        <row r="515">
          <cell r="AF515">
            <v>0</v>
          </cell>
        </row>
        <row r="516">
          <cell r="AF516">
            <v>0</v>
          </cell>
        </row>
        <row r="517">
          <cell r="AF517">
            <v>0</v>
          </cell>
        </row>
        <row r="518">
          <cell r="AF518">
            <v>0</v>
          </cell>
        </row>
        <row r="519">
          <cell r="AF519">
            <v>0</v>
          </cell>
        </row>
        <row r="520">
          <cell r="AF520">
            <v>0</v>
          </cell>
        </row>
        <row r="521">
          <cell r="AF521">
            <v>0</v>
          </cell>
        </row>
        <row r="522">
          <cell r="AF522">
            <v>0</v>
          </cell>
        </row>
        <row r="523">
          <cell r="AF523">
            <v>0</v>
          </cell>
        </row>
        <row r="524">
          <cell r="AF524">
            <v>0</v>
          </cell>
        </row>
        <row r="525">
          <cell r="AF525">
            <v>0</v>
          </cell>
        </row>
        <row r="526">
          <cell r="AF526">
            <v>0</v>
          </cell>
        </row>
        <row r="527">
          <cell r="AF527">
            <v>0</v>
          </cell>
        </row>
        <row r="528">
          <cell r="AF528">
            <v>0</v>
          </cell>
        </row>
        <row r="529">
          <cell r="AF529">
            <v>0</v>
          </cell>
        </row>
        <row r="530">
          <cell r="AF530">
            <v>0</v>
          </cell>
        </row>
        <row r="531">
          <cell r="AF531">
            <v>0</v>
          </cell>
        </row>
        <row r="532">
          <cell r="AF532">
            <v>0</v>
          </cell>
        </row>
        <row r="533">
          <cell r="AF533">
            <v>0</v>
          </cell>
        </row>
        <row r="534">
          <cell r="AF534">
            <v>0</v>
          </cell>
        </row>
        <row r="535">
          <cell r="AF535">
            <v>0</v>
          </cell>
        </row>
        <row r="536">
          <cell r="AF536">
            <v>0</v>
          </cell>
        </row>
        <row r="537">
          <cell r="AF537">
            <v>0</v>
          </cell>
        </row>
        <row r="538">
          <cell r="AF538">
            <v>0</v>
          </cell>
        </row>
        <row r="539">
          <cell r="AF539">
            <v>0</v>
          </cell>
        </row>
        <row r="540">
          <cell r="AF540">
            <v>0</v>
          </cell>
        </row>
        <row r="541">
          <cell r="AF541">
            <v>0</v>
          </cell>
        </row>
        <row r="542">
          <cell r="AF542">
            <v>0</v>
          </cell>
        </row>
        <row r="543">
          <cell r="AF543">
            <v>0</v>
          </cell>
        </row>
        <row r="544">
          <cell r="AF544">
            <v>0</v>
          </cell>
        </row>
        <row r="545">
          <cell r="AF545">
            <v>0</v>
          </cell>
        </row>
        <row r="546">
          <cell r="AF546">
            <v>0</v>
          </cell>
        </row>
        <row r="547">
          <cell r="AF547">
            <v>0</v>
          </cell>
        </row>
        <row r="548">
          <cell r="AF548">
            <v>0</v>
          </cell>
        </row>
        <row r="549">
          <cell r="AF549">
            <v>0</v>
          </cell>
        </row>
        <row r="550">
          <cell r="AF550">
            <v>0</v>
          </cell>
        </row>
        <row r="551">
          <cell r="AF551">
            <v>0</v>
          </cell>
        </row>
        <row r="552">
          <cell r="AF552">
            <v>0</v>
          </cell>
        </row>
        <row r="553">
          <cell r="AF553">
            <v>0</v>
          </cell>
        </row>
        <row r="554">
          <cell r="AF554">
            <v>0</v>
          </cell>
        </row>
        <row r="555">
          <cell r="AF555">
            <v>0</v>
          </cell>
        </row>
        <row r="556">
          <cell r="AF556">
            <v>0</v>
          </cell>
        </row>
        <row r="557">
          <cell r="AF557">
            <v>0</v>
          </cell>
        </row>
        <row r="558">
          <cell r="AF558">
            <v>0</v>
          </cell>
        </row>
        <row r="559">
          <cell r="AF559">
            <v>0</v>
          </cell>
        </row>
        <row r="560">
          <cell r="AF560">
            <v>0</v>
          </cell>
        </row>
        <row r="561">
          <cell r="AF561">
            <v>0</v>
          </cell>
        </row>
        <row r="562">
          <cell r="AF562">
            <v>0</v>
          </cell>
        </row>
        <row r="563">
          <cell r="AF563">
            <v>0</v>
          </cell>
        </row>
        <row r="564">
          <cell r="AF564">
            <v>0</v>
          </cell>
        </row>
        <row r="565">
          <cell r="AF565">
            <v>0</v>
          </cell>
        </row>
        <row r="566">
          <cell r="AF566">
            <v>0</v>
          </cell>
        </row>
        <row r="567">
          <cell r="AF567">
            <v>0</v>
          </cell>
        </row>
        <row r="568">
          <cell r="AF568">
            <v>0</v>
          </cell>
        </row>
        <row r="569">
          <cell r="AF569">
            <v>0</v>
          </cell>
        </row>
        <row r="570">
          <cell r="AF570">
            <v>0</v>
          </cell>
        </row>
        <row r="571">
          <cell r="AF571">
            <v>0</v>
          </cell>
        </row>
        <row r="572">
          <cell r="AF572">
            <v>0</v>
          </cell>
        </row>
        <row r="573">
          <cell r="AF573">
            <v>0</v>
          </cell>
        </row>
        <row r="574">
          <cell r="AF574">
            <v>0</v>
          </cell>
        </row>
        <row r="575">
          <cell r="AF575">
            <v>0</v>
          </cell>
        </row>
        <row r="576">
          <cell r="AF576">
            <v>0</v>
          </cell>
        </row>
        <row r="577">
          <cell r="AF577">
            <v>0</v>
          </cell>
        </row>
        <row r="578">
          <cell r="AF578">
            <v>0</v>
          </cell>
        </row>
        <row r="579">
          <cell r="AF579">
            <v>0</v>
          </cell>
        </row>
        <row r="580">
          <cell r="AF580">
            <v>0</v>
          </cell>
        </row>
        <row r="581">
          <cell r="AF581">
            <v>0</v>
          </cell>
        </row>
        <row r="582">
          <cell r="AF582">
            <v>0</v>
          </cell>
        </row>
        <row r="583">
          <cell r="AF583">
            <v>0</v>
          </cell>
        </row>
        <row r="584">
          <cell r="AF584">
            <v>0</v>
          </cell>
        </row>
        <row r="585">
          <cell r="AF585">
            <v>0</v>
          </cell>
        </row>
        <row r="586">
          <cell r="AF586">
            <v>0</v>
          </cell>
        </row>
        <row r="587">
          <cell r="AF587">
            <v>0</v>
          </cell>
        </row>
        <row r="588">
          <cell r="AF588">
            <v>0</v>
          </cell>
        </row>
        <row r="589">
          <cell r="AF589">
            <v>0</v>
          </cell>
        </row>
        <row r="590">
          <cell r="AF590">
            <v>0</v>
          </cell>
        </row>
        <row r="591">
          <cell r="AF591">
            <v>0</v>
          </cell>
        </row>
        <row r="592">
          <cell r="AF592">
            <v>0</v>
          </cell>
        </row>
        <row r="593">
          <cell r="AF593">
            <v>0</v>
          </cell>
        </row>
        <row r="594">
          <cell r="AF594">
            <v>0</v>
          </cell>
        </row>
        <row r="595">
          <cell r="AF595">
            <v>0</v>
          </cell>
        </row>
        <row r="596">
          <cell r="AF596">
            <v>0</v>
          </cell>
        </row>
        <row r="597">
          <cell r="AF597">
            <v>0</v>
          </cell>
        </row>
        <row r="598">
          <cell r="AF598">
            <v>0</v>
          </cell>
        </row>
        <row r="599">
          <cell r="AF599">
            <v>0</v>
          </cell>
        </row>
        <row r="600">
          <cell r="AF600">
            <v>0</v>
          </cell>
        </row>
        <row r="601">
          <cell r="AF601">
            <v>0</v>
          </cell>
        </row>
        <row r="602">
          <cell r="AF602">
            <v>0</v>
          </cell>
        </row>
        <row r="603">
          <cell r="AF603">
            <v>0</v>
          </cell>
        </row>
        <row r="604">
          <cell r="AF604">
            <v>0</v>
          </cell>
        </row>
        <row r="605">
          <cell r="AF605">
            <v>0</v>
          </cell>
        </row>
        <row r="606">
          <cell r="AF606">
            <v>0</v>
          </cell>
        </row>
        <row r="607">
          <cell r="AF607">
            <v>0</v>
          </cell>
        </row>
        <row r="608">
          <cell r="AF608">
            <v>0</v>
          </cell>
        </row>
        <row r="609">
          <cell r="AF609">
            <v>0</v>
          </cell>
        </row>
        <row r="610">
          <cell r="AF610">
            <v>0</v>
          </cell>
        </row>
        <row r="611">
          <cell r="AF611">
            <v>0</v>
          </cell>
        </row>
        <row r="612">
          <cell r="AF612">
            <v>0</v>
          </cell>
        </row>
        <row r="613">
          <cell r="AF613">
            <v>0</v>
          </cell>
        </row>
        <row r="614">
          <cell r="AF614">
            <v>0</v>
          </cell>
        </row>
        <row r="615">
          <cell r="AF615">
            <v>0</v>
          </cell>
        </row>
        <row r="616">
          <cell r="AF616">
            <v>0</v>
          </cell>
        </row>
        <row r="617">
          <cell r="AF617">
            <v>0</v>
          </cell>
        </row>
        <row r="618">
          <cell r="AF618">
            <v>0</v>
          </cell>
        </row>
        <row r="619">
          <cell r="AF619">
            <v>0</v>
          </cell>
        </row>
        <row r="620">
          <cell r="AF620">
            <v>0</v>
          </cell>
        </row>
        <row r="621">
          <cell r="AF621">
            <v>0</v>
          </cell>
        </row>
        <row r="622">
          <cell r="AF622">
            <v>0</v>
          </cell>
        </row>
        <row r="623">
          <cell r="AF623">
            <v>0</v>
          </cell>
        </row>
        <row r="624">
          <cell r="AF624">
            <v>0</v>
          </cell>
        </row>
        <row r="625">
          <cell r="AF625">
            <v>0</v>
          </cell>
        </row>
        <row r="626">
          <cell r="AF626">
            <v>0</v>
          </cell>
        </row>
        <row r="627">
          <cell r="AF627">
            <v>0</v>
          </cell>
        </row>
        <row r="628">
          <cell r="AF628">
            <v>0</v>
          </cell>
        </row>
        <row r="629">
          <cell r="AF629">
            <v>0</v>
          </cell>
        </row>
        <row r="630">
          <cell r="AF630">
            <v>0</v>
          </cell>
        </row>
        <row r="631">
          <cell r="AF631">
            <v>0</v>
          </cell>
        </row>
        <row r="632">
          <cell r="AF632">
            <v>0</v>
          </cell>
        </row>
        <row r="633">
          <cell r="AF633">
            <v>0</v>
          </cell>
        </row>
        <row r="634">
          <cell r="AF634">
            <v>0</v>
          </cell>
        </row>
        <row r="635">
          <cell r="AF635">
            <v>0</v>
          </cell>
        </row>
        <row r="636">
          <cell r="AF636">
            <v>0</v>
          </cell>
        </row>
        <row r="637">
          <cell r="AF637">
            <v>0</v>
          </cell>
        </row>
        <row r="638">
          <cell r="AF638">
            <v>0</v>
          </cell>
        </row>
        <row r="639">
          <cell r="AF639">
            <v>0</v>
          </cell>
        </row>
        <row r="640">
          <cell r="AF640">
            <v>0</v>
          </cell>
        </row>
        <row r="641">
          <cell r="AF641">
            <v>0</v>
          </cell>
        </row>
        <row r="642">
          <cell r="AF642">
            <v>0</v>
          </cell>
        </row>
        <row r="643">
          <cell r="AF643">
            <v>0</v>
          </cell>
        </row>
        <row r="644">
          <cell r="AF644">
            <v>0</v>
          </cell>
        </row>
        <row r="645">
          <cell r="AF645">
            <v>0</v>
          </cell>
        </row>
        <row r="646">
          <cell r="AF646">
            <v>0</v>
          </cell>
        </row>
        <row r="647">
          <cell r="AF647">
            <v>0</v>
          </cell>
        </row>
        <row r="648">
          <cell r="AF648">
            <v>0</v>
          </cell>
        </row>
        <row r="649">
          <cell r="AF649">
            <v>0</v>
          </cell>
        </row>
        <row r="650">
          <cell r="AF650">
            <v>0</v>
          </cell>
        </row>
        <row r="651">
          <cell r="AF651">
            <v>0</v>
          </cell>
        </row>
        <row r="652">
          <cell r="AF652">
            <v>0</v>
          </cell>
        </row>
        <row r="653">
          <cell r="AF653">
            <v>0</v>
          </cell>
        </row>
        <row r="654">
          <cell r="AF654">
            <v>0</v>
          </cell>
        </row>
        <row r="655">
          <cell r="AF655">
            <v>0</v>
          </cell>
        </row>
        <row r="656">
          <cell r="AF656">
            <v>0</v>
          </cell>
        </row>
        <row r="657">
          <cell r="AF657">
            <v>0</v>
          </cell>
        </row>
        <row r="658">
          <cell r="AF658">
            <v>0</v>
          </cell>
        </row>
        <row r="659">
          <cell r="AF659">
            <v>0</v>
          </cell>
        </row>
        <row r="660">
          <cell r="AF660">
            <v>0</v>
          </cell>
        </row>
        <row r="661">
          <cell r="AF661">
            <v>0</v>
          </cell>
        </row>
        <row r="662">
          <cell r="AF662">
            <v>0</v>
          </cell>
        </row>
        <row r="663">
          <cell r="AF663">
            <v>0</v>
          </cell>
        </row>
        <row r="664">
          <cell r="AF664">
            <v>0</v>
          </cell>
        </row>
        <row r="665">
          <cell r="AF665">
            <v>0</v>
          </cell>
        </row>
        <row r="666">
          <cell r="AF666">
            <v>0</v>
          </cell>
        </row>
        <row r="667">
          <cell r="AF667">
            <v>0</v>
          </cell>
        </row>
        <row r="668">
          <cell r="AF668">
            <v>0</v>
          </cell>
        </row>
        <row r="669">
          <cell r="AF669">
            <v>0</v>
          </cell>
        </row>
        <row r="670">
          <cell r="AF670">
            <v>0</v>
          </cell>
        </row>
        <row r="671">
          <cell r="AF671">
            <v>0</v>
          </cell>
        </row>
        <row r="672">
          <cell r="AF672">
            <v>0</v>
          </cell>
        </row>
        <row r="673">
          <cell r="AF673">
            <v>0</v>
          </cell>
        </row>
        <row r="674">
          <cell r="AF674">
            <v>0</v>
          </cell>
        </row>
        <row r="675">
          <cell r="AF675">
            <v>0</v>
          </cell>
        </row>
        <row r="676">
          <cell r="AF676">
            <v>0</v>
          </cell>
        </row>
        <row r="677">
          <cell r="AF677">
            <v>0</v>
          </cell>
        </row>
        <row r="678">
          <cell r="AF678">
            <v>0</v>
          </cell>
        </row>
        <row r="679">
          <cell r="AF679">
            <v>0</v>
          </cell>
        </row>
        <row r="680">
          <cell r="AF680">
            <v>0</v>
          </cell>
        </row>
        <row r="681">
          <cell r="AF681">
            <v>0</v>
          </cell>
        </row>
        <row r="682">
          <cell r="AF682">
            <v>0</v>
          </cell>
        </row>
        <row r="683">
          <cell r="AF683">
            <v>0</v>
          </cell>
        </row>
        <row r="684">
          <cell r="AF684">
            <v>0</v>
          </cell>
        </row>
        <row r="685">
          <cell r="AF685">
            <v>0</v>
          </cell>
        </row>
        <row r="686">
          <cell r="AF686">
            <v>0</v>
          </cell>
        </row>
        <row r="687">
          <cell r="AF687">
            <v>0</v>
          </cell>
        </row>
        <row r="688">
          <cell r="AF688">
            <v>0</v>
          </cell>
        </row>
        <row r="689">
          <cell r="AF689">
            <v>0</v>
          </cell>
        </row>
        <row r="690">
          <cell r="AF690">
            <v>0</v>
          </cell>
        </row>
        <row r="691">
          <cell r="AF691">
            <v>0</v>
          </cell>
        </row>
        <row r="692">
          <cell r="AF692">
            <v>0</v>
          </cell>
        </row>
        <row r="693">
          <cell r="AF693">
            <v>0</v>
          </cell>
        </row>
        <row r="694">
          <cell r="AF694">
            <v>0</v>
          </cell>
        </row>
        <row r="695">
          <cell r="AF695">
            <v>0</v>
          </cell>
        </row>
        <row r="696">
          <cell r="AF696">
            <v>0</v>
          </cell>
        </row>
        <row r="697">
          <cell r="AF697">
            <v>0</v>
          </cell>
        </row>
        <row r="698">
          <cell r="AF698">
            <v>0</v>
          </cell>
        </row>
        <row r="699">
          <cell r="AF699">
            <v>0</v>
          </cell>
        </row>
        <row r="700">
          <cell r="AF700">
            <v>0</v>
          </cell>
        </row>
        <row r="701">
          <cell r="AF701">
            <v>0</v>
          </cell>
        </row>
        <row r="702">
          <cell r="AF702">
            <v>0</v>
          </cell>
        </row>
        <row r="703">
          <cell r="AF703">
            <v>0</v>
          </cell>
        </row>
        <row r="704">
          <cell r="AF704">
            <v>0</v>
          </cell>
        </row>
        <row r="705">
          <cell r="AF705">
            <v>0</v>
          </cell>
        </row>
        <row r="706">
          <cell r="AF706">
            <v>0</v>
          </cell>
        </row>
        <row r="707">
          <cell r="AF707">
            <v>0</v>
          </cell>
        </row>
        <row r="708">
          <cell r="AF708">
            <v>0</v>
          </cell>
        </row>
        <row r="709">
          <cell r="AF709">
            <v>0</v>
          </cell>
        </row>
        <row r="710">
          <cell r="AF710">
            <v>0</v>
          </cell>
        </row>
        <row r="711">
          <cell r="AF711">
            <v>0</v>
          </cell>
        </row>
        <row r="712">
          <cell r="AF712">
            <v>0</v>
          </cell>
        </row>
        <row r="713">
          <cell r="AF713">
            <v>0</v>
          </cell>
        </row>
        <row r="714">
          <cell r="AF714">
            <v>0</v>
          </cell>
        </row>
        <row r="715">
          <cell r="AF715">
            <v>0</v>
          </cell>
        </row>
        <row r="716">
          <cell r="AF716">
            <v>0</v>
          </cell>
        </row>
        <row r="717">
          <cell r="AF717">
            <v>0</v>
          </cell>
        </row>
        <row r="718">
          <cell r="AF718">
            <v>0</v>
          </cell>
        </row>
        <row r="719">
          <cell r="AF719">
            <v>0</v>
          </cell>
        </row>
        <row r="720">
          <cell r="AF720">
            <v>0</v>
          </cell>
        </row>
        <row r="721">
          <cell r="AF721">
            <v>0</v>
          </cell>
        </row>
        <row r="722">
          <cell r="AF722">
            <v>0</v>
          </cell>
        </row>
        <row r="723">
          <cell r="AF723">
            <v>0</v>
          </cell>
        </row>
        <row r="724">
          <cell r="AF724">
            <v>0</v>
          </cell>
        </row>
        <row r="725">
          <cell r="AF725">
            <v>0</v>
          </cell>
        </row>
        <row r="726">
          <cell r="AF726">
            <v>0</v>
          </cell>
        </row>
        <row r="727">
          <cell r="AF727">
            <v>0</v>
          </cell>
        </row>
        <row r="728">
          <cell r="AF728">
            <v>0</v>
          </cell>
        </row>
        <row r="729">
          <cell r="AF729">
            <v>0</v>
          </cell>
        </row>
        <row r="730">
          <cell r="AF730">
            <v>0</v>
          </cell>
        </row>
        <row r="731">
          <cell r="AF731">
            <v>0</v>
          </cell>
        </row>
        <row r="732">
          <cell r="AF732">
            <v>0</v>
          </cell>
        </row>
        <row r="733">
          <cell r="AF733">
            <v>0</v>
          </cell>
        </row>
        <row r="734">
          <cell r="AF734">
            <v>0</v>
          </cell>
        </row>
        <row r="735">
          <cell r="AF735">
            <v>0</v>
          </cell>
        </row>
        <row r="736">
          <cell r="AF736">
            <v>0</v>
          </cell>
        </row>
        <row r="737">
          <cell r="AF737">
            <v>0</v>
          </cell>
        </row>
        <row r="738">
          <cell r="AF738">
            <v>0</v>
          </cell>
        </row>
        <row r="739">
          <cell r="AF739">
            <v>0</v>
          </cell>
        </row>
        <row r="740">
          <cell r="AF740">
            <v>0</v>
          </cell>
        </row>
        <row r="741">
          <cell r="AF741">
            <v>0</v>
          </cell>
        </row>
        <row r="742">
          <cell r="AF742">
            <v>0</v>
          </cell>
        </row>
        <row r="743">
          <cell r="AF743">
            <v>0</v>
          </cell>
        </row>
        <row r="744">
          <cell r="AF744">
            <v>0</v>
          </cell>
        </row>
        <row r="745">
          <cell r="AF745">
            <v>0</v>
          </cell>
        </row>
        <row r="746">
          <cell r="AF746">
            <v>0</v>
          </cell>
        </row>
        <row r="747">
          <cell r="AF747">
            <v>0</v>
          </cell>
        </row>
        <row r="748">
          <cell r="AF748">
            <v>0</v>
          </cell>
        </row>
        <row r="749">
          <cell r="AF749">
            <v>0</v>
          </cell>
        </row>
        <row r="750">
          <cell r="AF750">
            <v>0</v>
          </cell>
        </row>
        <row r="751">
          <cell r="AF751">
            <v>0</v>
          </cell>
        </row>
        <row r="752">
          <cell r="AF752">
            <v>0</v>
          </cell>
        </row>
        <row r="753">
          <cell r="AF753">
            <v>0</v>
          </cell>
        </row>
        <row r="754">
          <cell r="AF754">
            <v>0</v>
          </cell>
        </row>
        <row r="755">
          <cell r="AF755">
            <v>0</v>
          </cell>
        </row>
        <row r="756">
          <cell r="AF756">
            <v>0</v>
          </cell>
        </row>
        <row r="757">
          <cell r="AF757">
            <v>0</v>
          </cell>
        </row>
        <row r="758">
          <cell r="AF758">
            <v>0</v>
          </cell>
        </row>
        <row r="759">
          <cell r="AF759">
            <v>0</v>
          </cell>
        </row>
        <row r="760">
          <cell r="AF760">
            <v>0</v>
          </cell>
        </row>
        <row r="761">
          <cell r="AF761">
            <v>0</v>
          </cell>
        </row>
        <row r="762">
          <cell r="AF762">
            <v>0</v>
          </cell>
        </row>
        <row r="763">
          <cell r="AF763">
            <v>0</v>
          </cell>
        </row>
        <row r="764">
          <cell r="AF764">
            <v>0</v>
          </cell>
        </row>
        <row r="765">
          <cell r="AF765">
            <v>0</v>
          </cell>
        </row>
        <row r="766">
          <cell r="AF766">
            <v>0</v>
          </cell>
        </row>
        <row r="767">
          <cell r="AF767">
            <v>0</v>
          </cell>
        </row>
        <row r="768">
          <cell r="AF768">
            <v>0</v>
          </cell>
        </row>
        <row r="769">
          <cell r="AF769">
            <v>0</v>
          </cell>
        </row>
        <row r="770">
          <cell r="AF770">
            <v>0</v>
          </cell>
        </row>
        <row r="771">
          <cell r="AF771">
            <v>0</v>
          </cell>
        </row>
        <row r="772">
          <cell r="AF772">
            <v>0</v>
          </cell>
        </row>
        <row r="773">
          <cell r="AF773">
            <v>0</v>
          </cell>
        </row>
        <row r="774">
          <cell r="AF774">
            <v>0</v>
          </cell>
        </row>
        <row r="775">
          <cell r="AF775">
            <v>0</v>
          </cell>
        </row>
        <row r="776">
          <cell r="AF776">
            <v>0</v>
          </cell>
        </row>
        <row r="777">
          <cell r="AF777">
            <v>0</v>
          </cell>
        </row>
        <row r="778">
          <cell r="AF778">
            <v>0</v>
          </cell>
        </row>
        <row r="779">
          <cell r="AF779">
            <v>0</v>
          </cell>
        </row>
        <row r="780">
          <cell r="AF780">
            <v>0</v>
          </cell>
        </row>
        <row r="781">
          <cell r="AF781">
            <v>0</v>
          </cell>
        </row>
        <row r="782">
          <cell r="AF782">
            <v>0</v>
          </cell>
        </row>
        <row r="783">
          <cell r="AF783">
            <v>0</v>
          </cell>
        </row>
        <row r="784">
          <cell r="AF784">
            <v>0</v>
          </cell>
        </row>
        <row r="785">
          <cell r="AF785">
            <v>0</v>
          </cell>
        </row>
        <row r="786">
          <cell r="AF786">
            <v>0</v>
          </cell>
        </row>
        <row r="787">
          <cell r="AF787">
            <v>0</v>
          </cell>
        </row>
        <row r="788">
          <cell r="AF788">
            <v>0</v>
          </cell>
        </row>
        <row r="789">
          <cell r="AF789">
            <v>0</v>
          </cell>
        </row>
        <row r="790">
          <cell r="AF790">
            <v>0</v>
          </cell>
        </row>
        <row r="791">
          <cell r="AF791">
            <v>0</v>
          </cell>
        </row>
        <row r="792">
          <cell r="AF792">
            <v>0</v>
          </cell>
        </row>
        <row r="793">
          <cell r="AF793">
            <v>0</v>
          </cell>
        </row>
        <row r="794">
          <cell r="AF794">
            <v>0</v>
          </cell>
        </row>
        <row r="795">
          <cell r="AF795">
            <v>0</v>
          </cell>
        </row>
        <row r="796">
          <cell r="AF796">
            <v>0</v>
          </cell>
        </row>
        <row r="797">
          <cell r="AF797">
            <v>0</v>
          </cell>
        </row>
        <row r="798">
          <cell r="AF798">
            <v>0</v>
          </cell>
        </row>
        <row r="799">
          <cell r="AF799">
            <v>0</v>
          </cell>
        </row>
        <row r="800">
          <cell r="AF800">
            <v>0</v>
          </cell>
        </row>
        <row r="801">
          <cell r="AF801">
            <v>0</v>
          </cell>
        </row>
        <row r="802">
          <cell r="AF802">
            <v>0</v>
          </cell>
        </row>
        <row r="803">
          <cell r="AF803">
            <v>0</v>
          </cell>
        </row>
        <row r="804">
          <cell r="AF804">
            <v>0</v>
          </cell>
        </row>
        <row r="805">
          <cell r="AF805">
            <v>0</v>
          </cell>
        </row>
        <row r="806">
          <cell r="AF806">
            <v>0</v>
          </cell>
        </row>
        <row r="807">
          <cell r="AF807">
            <v>0</v>
          </cell>
        </row>
        <row r="808">
          <cell r="AF808">
            <v>0</v>
          </cell>
        </row>
        <row r="809">
          <cell r="AF809">
            <v>0</v>
          </cell>
        </row>
        <row r="810">
          <cell r="AF810">
            <v>0</v>
          </cell>
        </row>
        <row r="811">
          <cell r="AF811">
            <v>0</v>
          </cell>
        </row>
        <row r="812">
          <cell r="AF812">
            <v>0</v>
          </cell>
        </row>
        <row r="813">
          <cell r="AF813">
            <v>0</v>
          </cell>
        </row>
        <row r="814">
          <cell r="AF814">
            <v>0</v>
          </cell>
        </row>
        <row r="815">
          <cell r="AF815">
            <v>0</v>
          </cell>
        </row>
        <row r="816">
          <cell r="AF816">
            <v>0</v>
          </cell>
        </row>
        <row r="817">
          <cell r="AF817">
            <v>0</v>
          </cell>
        </row>
        <row r="818">
          <cell r="AF818">
            <v>0</v>
          </cell>
        </row>
        <row r="819">
          <cell r="AF819">
            <v>0</v>
          </cell>
        </row>
        <row r="820">
          <cell r="AF820">
            <v>0</v>
          </cell>
        </row>
        <row r="821">
          <cell r="AF821">
            <v>0</v>
          </cell>
        </row>
        <row r="822">
          <cell r="AF822">
            <v>0</v>
          </cell>
        </row>
        <row r="823">
          <cell r="AF823">
            <v>0</v>
          </cell>
        </row>
        <row r="824">
          <cell r="AF824">
            <v>0</v>
          </cell>
        </row>
        <row r="825">
          <cell r="AF825">
            <v>0</v>
          </cell>
        </row>
        <row r="826">
          <cell r="AF826">
            <v>0</v>
          </cell>
        </row>
        <row r="827">
          <cell r="AF827">
            <v>0</v>
          </cell>
        </row>
        <row r="828">
          <cell r="AF828">
            <v>0</v>
          </cell>
        </row>
        <row r="829">
          <cell r="AF829">
            <v>0</v>
          </cell>
        </row>
        <row r="830">
          <cell r="AF830">
            <v>0</v>
          </cell>
        </row>
        <row r="831">
          <cell r="AF831">
            <v>0</v>
          </cell>
        </row>
        <row r="832">
          <cell r="AF832">
            <v>0</v>
          </cell>
        </row>
        <row r="833">
          <cell r="AF833">
            <v>0</v>
          </cell>
        </row>
        <row r="834">
          <cell r="AF834">
            <v>0</v>
          </cell>
        </row>
        <row r="835">
          <cell r="AF835">
            <v>0</v>
          </cell>
        </row>
        <row r="836">
          <cell r="AF836">
            <v>0</v>
          </cell>
        </row>
        <row r="837">
          <cell r="AF837">
            <v>0</v>
          </cell>
        </row>
        <row r="838">
          <cell r="AF838">
            <v>0</v>
          </cell>
        </row>
        <row r="839">
          <cell r="AF839">
            <v>0</v>
          </cell>
        </row>
        <row r="840">
          <cell r="AF840">
            <v>0</v>
          </cell>
        </row>
        <row r="841">
          <cell r="AF841">
            <v>0</v>
          </cell>
        </row>
        <row r="842">
          <cell r="AF842">
            <v>0</v>
          </cell>
        </row>
        <row r="843">
          <cell r="AF843">
            <v>0</v>
          </cell>
        </row>
        <row r="844">
          <cell r="AF844">
            <v>0</v>
          </cell>
        </row>
        <row r="845">
          <cell r="AF845">
            <v>0</v>
          </cell>
        </row>
        <row r="846">
          <cell r="AF846">
            <v>0</v>
          </cell>
        </row>
        <row r="847">
          <cell r="AF847">
            <v>0</v>
          </cell>
        </row>
        <row r="848">
          <cell r="AF848">
            <v>0</v>
          </cell>
        </row>
        <row r="849">
          <cell r="AF849">
            <v>0</v>
          </cell>
        </row>
        <row r="850">
          <cell r="AF850">
            <v>0</v>
          </cell>
        </row>
        <row r="851">
          <cell r="AF851">
            <v>0</v>
          </cell>
        </row>
        <row r="852">
          <cell r="AF852">
            <v>0</v>
          </cell>
        </row>
        <row r="853">
          <cell r="AF853">
            <v>0</v>
          </cell>
        </row>
        <row r="854">
          <cell r="AF854">
            <v>0</v>
          </cell>
        </row>
        <row r="855">
          <cell r="AF855">
            <v>0</v>
          </cell>
        </row>
        <row r="856">
          <cell r="AF856">
            <v>0</v>
          </cell>
        </row>
        <row r="857">
          <cell r="AF857">
            <v>0</v>
          </cell>
        </row>
        <row r="858">
          <cell r="AF858">
            <v>0</v>
          </cell>
        </row>
        <row r="859">
          <cell r="AF859">
            <v>0</v>
          </cell>
        </row>
        <row r="860">
          <cell r="AF860">
            <v>0</v>
          </cell>
        </row>
        <row r="861">
          <cell r="AF861">
            <v>0</v>
          </cell>
        </row>
        <row r="862">
          <cell r="AF862">
            <v>0</v>
          </cell>
        </row>
        <row r="863">
          <cell r="AF863">
            <v>0</v>
          </cell>
        </row>
        <row r="864">
          <cell r="AF864">
            <v>0</v>
          </cell>
        </row>
        <row r="865">
          <cell r="AF865">
            <v>0</v>
          </cell>
        </row>
        <row r="866">
          <cell r="AF866">
            <v>0</v>
          </cell>
        </row>
        <row r="867">
          <cell r="AF867">
            <v>0</v>
          </cell>
        </row>
        <row r="868">
          <cell r="AF868">
            <v>0</v>
          </cell>
        </row>
        <row r="869">
          <cell r="AF869">
            <v>0</v>
          </cell>
        </row>
        <row r="870">
          <cell r="AF870">
            <v>0</v>
          </cell>
        </row>
        <row r="871">
          <cell r="AF871">
            <v>0</v>
          </cell>
        </row>
        <row r="872">
          <cell r="AF872">
            <v>0</v>
          </cell>
        </row>
        <row r="873">
          <cell r="AF873">
            <v>0</v>
          </cell>
        </row>
        <row r="874">
          <cell r="AF874">
            <v>0</v>
          </cell>
        </row>
        <row r="875">
          <cell r="AF875">
            <v>0</v>
          </cell>
        </row>
        <row r="876">
          <cell r="AF876">
            <v>0</v>
          </cell>
        </row>
        <row r="877">
          <cell r="AF877">
            <v>0</v>
          </cell>
        </row>
        <row r="878">
          <cell r="AF878">
            <v>0</v>
          </cell>
        </row>
        <row r="879">
          <cell r="AF879">
            <v>0</v>
          </cell>
        </row>
        <row r="880">
          <cell r="AF880">
            <v>0</v>
          </cell>
        </row>
        <row r="881">
          <cell r="AF881">
            <v>0</v>
          </cell>
        </row>
        <row r="882">
          <cell r="AF882">
            <v>0</v>
          </cell>
        </row>
        <row r="883">
          <cell r="AF883">
            <v>0</v>
          </cell>
        </row>
        <row r="884">
          <cell r="AF884">
            <v>0</v>
          </cell>
        </row>
        <row r="885">
          <cell r="AF885">
            <v>0</v>
          </cell>
        </row>
        <row r="886">
          <cell r="AF886">
            <v>0</v>
          </cell>
        </row>
        <row r="887">
          <cell r="AF887">
            <v>0</v>
          </cell>
        </row>
        <row r="888">
          <cell r="AF888">
            <v>0</v>
          </cell>
        </row>
        <row r="889">
          <cell r="AF889">
            <v>0</v>
          </cell>
        </row>
        <row r="890">
          <cell r="AF890">
            <v>0</v>
          </cell>
        </row>
        <row r="891">
          <cell r="AF891">
            <v>0</v>
          </cell>
        </row>
        <row r="892">
          <cell r="AF892">
            <v>0</v>
          </cell>
        </row>
        <row r="893">
          <cell r="AF893">
            <v>0</v>
          </cell>
        </row>
        <row r="894">
          <cell r="AF894">
            <v>0</v>
          </cell>
        </row>
        <row r="895">
          <cell r="AF895">
            <v>0</v>
          </cell>
        </row>
        <row r="896">
          <cell r="AF896">
            <v>0</v>
          </cell>
        </row>
        <row r="897">
          <cell r="AF897">
            <v>0</v>
          </cell>
        </row>
        <row r="898">
          <cell r="AF898">
            <v>0</v>
          </cell>
        </row>
        <row r="899">
          <cell r="AF899">
            <v>0</v>
          </cell>
        </row>
        <row r="900">
          <cell r="AF900">
            <v>0</v>
          </cell>
        </row>
        <row r="901">
          <cell r="AF901">
            <v>0</v>
          </cell>
        </row>
        <row r="902">
          <cell r="AF902">
            <v>0</v>
          </cell>
        </row>
        <row r="903">
          <cell r="AF903">
            <v>0</v>
          </cell>
        </row>
        <row r="904">
          <cell r="AF904">
            <v>0</v>
          </cell>
        </row>
        <row r="905">
          <cell r="AF905">
            <v>0</v>
          </cell>
        </row>
        <row r="906">
          <cell r="AF906">
            <v>0</v>
          </cell>
        </row>
        <row r="907">
          <cell r="AF907">
            <v>0</v>
          </cell>
        </row>
        <row r="908">
          <cell r="AF908">
            <v>0</v>
          </cell>
        </row>
        <row r="909">
          <cell r="AF909">
            <v>0</v>
          </cell>
        </row>
        <row r="910">
          <cell r="AF910">
            <v>0</v>
          </cell>
        </row>
        <row r="911">
          <cell r="AF911">
            <v>0</v>
          </cell>
        </row>
        <row r="912">
          <cell r="AF912">
            <v>0</v>
          </cell>
        </row>
        <row r="913">
          <cell r="AF913">
            <v>0</v>
          </cell>
        </row>
        <row r="914">
          <cell r="AF914">
            <v>0</v>
          </cell>
        </row>
        <row r="915">
          <cell r="AF915">
            <v>0</v>
          </cell>
        </row>
        <row r="916">
          <cell r="AF916">
            <v>0</v>
          </cell>
        </row>
        <row r="917">
          <cell r="AF917">
            <v>0</v>
          </cell>
        </row>
        <row r="918">
          <cell r="AF918">
            <v>0</v>
          </cell>
        </row>
        <row r="919">
          <cell r="AF919">
            <v>0</v>
          </cell>
        </row>
        <row r="920">
          <cell r="AF920">
            <v>0</v>
          </cell>
        </row>
        <row r="921">
          <cell r="AF921">
            <v>0</v>
          </cell>
        </row>
        <row r="922">
          <cell r="AF922">
            <v>0</v>
          </cell>
        </row>
        <row r="923">
          <cell r="AF923">
            <v>0</v>
          </cell>
        </row>
        <row r="924">
          <cell r="AF924">
            <v>0</v>
          </cell>
        </row>
        <row r="925">
          <cell r="AF925">
            <v>0</v>
          </cell>
        </row>
        <row r="926">
          <cell r="AF926">
            <v>0</v>
          </cell>
        </row>
        <row r="927">
          <cell r="AF927">
            <v>0</v>
          </cell>
        </row>
        <row r="928">
          <cell r="AF928">
            <v>0</v>
          </cell>
        </row>
        <row r="929">
          <cell r="AF929">
            <v>0</v>
          </cell>
        </row>
        <row r="930">
          <cell r="AF930">
            <v>0</v>
          </cell>
        </row>
        <row r="931">
          <cell r="AF931">
            <v>0</v>
          </cell>
        </row>
        <row r="932">
          <cell r="AF932">
            <v>0</v>
          </cell>
        </row>
        <row r="933">
          <cell r="AF933">
            <v>0</v>
          </cell>
        </row>
        <row r="934">
          <cell r="AF934">
            <v>0</v>
          </cell>
        </row>
        <row r="935">
          <cell r="AF935">
            <v>0</v>
          </cell>
        </row>
        <row r="936">
          <cell r="AF936">
            <v>0</v>
          </cell>
        </row>
        <row r="937">
          <cell r="AF937">
            <v>0</v>
          </cell>
        </row>
        <row r="938">
          <cell r="AF938">
            <v>0</v>
          </cell>
        </row>
        <row r="939">
          <cell r="AF939">
            <v>0</v>
          </cell>
        </row>
        <row r="940">
          <cell r="AF940">
            <v>0</v>
          </cell>
        </row>
        <row r="941">
          <cell r="AF941">
            <v>0</v>
          </cell>
        </row>
        <row r="942">
          <cell r="AF942">
            <v>0</v>
          </cell>
        </row>
        <row r="943">
          <cell r="AF943">
            <v>0</v>
          </cell>
        </row>
        <row r="944">
          <cell r="AF944">
            <v>0</v>
          </cell>
        </row>
        <row r="945">
          <cell r="AF945">
            <v>0</v>
          </cell>
        </row>
        <row r="946">
          <cell r="AF946">
            <v>0</v>
          </cell>
        </row>
        <row r="947">
          <cell r="AF947">
            <v>0</v>
          </cell>
        </row>
        <row r="948">
          <cell r="AF948">
            <v>0</v>
          </cell>
        </row>
        <row r="949">
          <cell r="AF949">
            <v>0</v>
          </cell>
        </row>
        <row r="950">
          <cell r="AF950">
            <v>0</v>
          </cell>
        </row>
        <row r="951">
          <cell r="AF951">
            <v>0</v>
          </cell>
        </row>
        <row r="952">
          <cell r="AF952">
            <v>0</v>
          </cell>
        </row>
        <row r="953">
          <cell r="AF953">
            <v>0</v>
          </cell>
        </row>
        <row r="954">
          <cell r="AF954">
            <v>0</v>
          </cell>
        </row>
        <row r="955">
          <cell r="AF955">
            <v>0</v>
          </cell>
        </row>
        <row r="956">
          <cell r="AF956">
            <v>0</v>
          </cell>
        </row>
        <row r="957">
          <cell r="AF957">
            <v>0</v>
          </cell>
        </row>
        <row r="958">
          <cell r="AF958">
            <v>0</v>
          </cell>
        </row>
        <row r="959">
          <cell r="AF959">
            <v>0</v>
          </cell>
        </row>
        <row r="960">
          <cell r="AF960">
            <v>0</v>
          </cell>
        </row>
        <row r="961">
          <cell r="AF961">
            <v>0</v>
          </cell>
        </row>
        <row r="962">
          <cell r="AF962">
            <v>0</v>
          </cell>
        </row>
        <row r="963">
          <cell r="AF963">
            <v>0</v>
          </cell>
        </row>
        <row r="964">
          <cell r="AF964">
            <v>0</v>
          </cell>
        </row>
        <row r="965">
          <cell r="AF965">
            <v>0</v>
          </cell>
        </row>
        <row r="966">
          <cell r="AF966">
            <v>0</v>
          </cell>
        </row>
        <row r="967">
          <cell r="AF967">
            <v>0</v>
          </cell>
        </row>
        <row r="968">
          <cell r="AF968">
            <v>0</v>
          </cell>
        </row>
        <row r="969">
          <cell r="AF969">
            <v>0</v>
          </cell>
        </row>
        <row r="970">
          <cell r="AF970">
            <v>0</v>
          </cell>
        </row>
        <row r="971">
          <cell r="AF971">
            <v>0</v>
          </cell>
        </row>
        <row r="972">
          <cell r="AF972">
            <v>0</v>
          </cell>
        </row>
        <row r="973">
          <cell r="AF973">
            <v>0</v>
          </cell>
        </row>
        <row r="974">
          <cell r="AF974">
            <v>0</v>
          </cell>
        </row>
        <row r="975">
          <cell r="AF975">
            <v>0</v>
          </cell>
        </row>
        <row r="976">
          <cell r="AF976">
            <v>0</v>
          </cell>
        </row>
        <row r="977">
          <cell r="AF977">
            <v>0</v>
          </cell>
        </row>
        <row r="978">
          <cell r="AF978">
            <v>0</v>
          </cell>
        </row>
        <row r="979">
          <cell r="AF979">
            <v>0</v>
          </cell>
        </row>
        <row r="980">
          <cell r="AF980">
            <v>0</v>
          </cell>
        </row>
        <row r="981">
          <cell r="AF981">
            <v>0</v>
          </cell>
        </row>
        <row r="982">
          <cell r="AF982">
            <v>0</v>
          </cell>
        </row>
        <row r="983">
          <cell r="AF983">
            <v>0</v>
          </cell>
        </row>
        <row r="984">
          <cell r="AF984">
            <v>0</v>
          </cell>
        </row>
        <row r="985">
          <cell r="AF985">
            <v>0</v>
          </cell>
        </row>
        <row r="986">
          <cell r="AF986">
            <v>0</v>
          </cell>
        </row>
        <row r="987">
          <cell r="AF987">
            <v>0</v>
          </cell>
        </row>
        <row r="988">
          <cell r="AF988">
            <v>0</v>
          </cell>
        </row>
        <row r="989">
          <cell r="AF989">
            <v>0</v>
          </cell>
        </row>
        <row r="990">
          <cell r="AF990">
            <v>0</v>
          </cell>
        </row>
        <row r="991">
          <cell r="AF991">
            <v>0</v>
          </cell>
        </row>
        <row r="992">
          <cell r="AF992">
            <v>0</v>
          </cell>
        </row>
        <row r="993">
          <cell r="AF993">
            <v>0</v>
          </cell>
        </row>
        <row r="994">
          <cell r="AF994">
            <v>0</v>
          </cell>
        </row>
        <row r="995">
          <cell r="AF995">
            <v>0</v>
          </cell>
        </row>
        <row r="996">
          <cell r="AF996">
            <v>0</v>
          </cell>
        </row>
        <row r="997">
          <cell r="AF997">
            <v>0</v>
          </cell>
        </row>
        <row r="998">
          <cell r="AF998">
            <v>0</v>
          </cell>
        </row>
        <row r="999">
          <cell r="AF999">
            <v>0</v>
          </cell>
        </row>
        <row r="1000">
          <cell r="AF1000">
            <v>0</v>
          </cell>
        </row>
        <row r="1001">
          <cell r="AF1001">
            <v>0</v>
          </cell>
        </row>
        <row r="1002">
          <cell r="AF1002">
            <v>0</v>
          </cell>
        </row>
        <row r="1003">
          <cell r="AF1003">
            <v>0</v>
          </cell>
        </row>
        <row r="1004">
          <cell r="AF1004">
            <v>0</v>
          </cell>
        </row>
        <row r="1005">
          <cell r="AF1005">
            <v>0</v>
          </cell>
        </row>
        <row r="1006">
          <cell r="AF1006">
            <v>0</v>
          </cell>
        </row>
        <row r="1007">
          <cell r="AF1007">
            <v>0</v>
          </cell>
        </row>
        <row r="1008">
          <cell r="AF1008">
            <v>0</v>
          </cell>
        </row>
        <row r="1009">
          <cell r="AF1009">
            <v>0</v>
          </cell>
        </row>
        <row r="1010">
          <cell r="AF1010">
            <v>0</v>
          </cell>
        </row>
        <row r="1011">
          <cell r="AF1011">
            <v>0</v>
          </cell>
        </row>
        <row r="1012">
          <cell r="AF1012">
            <v>0</v>
          </cell>
        </row>
        <row r="1013">
          <cell r="AF1013">
            <v>0</v>
          </cell>
        </row>
        <row r="1014">
          <cell r="AF1014">
            <v>0</v>
          </cell>
        </row>
        <row r="1015">
          <cell r="AF1015">
            <v>0</v>
          </cell>
        </row>
        <row r="1016">
          <cell r="AF1016">
            <v>0</v>
          </cell>
        </row>
        <row r="1017">
          <cell r="AF1017">
            <v>0</v>
          </cell>
        </row>
        <row r="1018">
          <cell r="AF1018">
            <v>0</v>
          </cell>
        </row>
        <row r="1019">
          <cell r="AF1019">
            <v>0</v>
          </cell>
        </row>
        <row r="1020">
          <cell r="AF1020">
            <v>0</v>
          </cell>
        </row>
        <row r="1021">
          <cell r="AF1021">
            <v>0</v>
          </cell>
        </row>
        <row r="1022">
          <cell r="AF1022">
            <v>0</v>
          </cell>
        </row>
        <row r="1023">
          <cell r="AF1023">
            <v>0</v>
          </cell>
        </row>
        <row r="1024">
          <cell r="AF1024">
            <v>0</v>
          </cell>
        </row>
        <row r="1025">
          <cell r="AF1025">
            <v>0</v>
          </cell>
        </row>
        <row r="1026">
          <cell r="AF1026">
            <v>0</v>
          </cell>
        </row>
        <row r="1027">
          <cell r="AF1027">
            <v>0</v>
          </cell>
        </row>
        <row r="1028">
          <cell r="AF1028">
            <v>0</v>
          </cell>
        </row>
        <row r="1029">
          <cell r="AF1029">
            <v>0</v>
          </cell>
        </row>
        <row r="1030">
          <cell r="AF1030">
            <v>0</v>
          </cell>
        </row>
        <row r="1031">
          <cell r="AF1031">
            <v>0</v>
          </cell>
        </row>
        <row r="1032">
          <cell r="AF1032">
            <v>0</v>
          </cell>
        </row>
        <row r="1033">
          <cell r="AF1033">
            <v>0</v>
          </cell>
        </row>
        <row r="1034">
          <cell r="AF1034">
            <v>0</v>
          </cell>
        </row>
        <row r="1035">
          <cell r="AF1035">
            <v>0</v>
          </cell>
        </row>
        <row r="1036">
          <cell r="AF1036">
            <v>0</v>
          </cell>
        </row>
        <row r="1037">
          <cell r="AF1037">
            <v>0</v>
          </cell>
        </row>
        <row r="1038">
          <cell r="AF1038">
            <v>0</v>
          </cell>
        </row>
        <row r="1039">
          <cell r="AF1039">
            <v>0</v>
          </cell>
        </row>
        <row r="1040">
          <cell r="AF1040">
            <v>0</v>
          </cell>
        </row>
        <row r="1041">
          <cell r="AF1041">
            <v>0</v>
          </cell>
        </row>
        <row r="1042">
          <cell r="AF1042">
            <v>0</v>
          </cell>
        </row>
        <row r="1043">
          <cell r="AF1043">
            <v>0</v>
          </cell>
        </row>
        <row r="1044">
          <cell r="AF1044">
            <v>0</v>
          </cell>
        </row>
        <row r="1045">
          <cell r="AF1045">
            <v>0</v>
          </cell>
        </row>
        <row r="1046">
          <cell r="AF1046">
            <v>0</v>
          </cell>
        </row>
        <row r="1047">
          <cell r="AF1047">
            <v>0</v>
          </cell>
        </row>
        <row r="1048">
          <cell r="AF1048">
            <v>0</v>
          </cell>
        </row>
        <row r="1049">
          <cell r="AF1049">
            <v>0</v>
          </cell>
        </row>
        <row r="1050">
          <cell r="AF1050">
            <v>0</v>
          </cell>
        </row>
        <row r="1051">
          <cell r="AF1051">
            <v>0</v>
          </cell>
        </row>
        <row r="1052">
          <cell r="AF1052">
            <v>0</v>
          </cell>
        </row>
        <row r="1053">
          <cell r="AF1053">
            <v>0</v>
          </cell>
        </row>
        <row r="1054">
          <cell r="AF1054">
            <v>0</v>
          </cell>
        </row>
        <row r="1055">
          <cell r="AF1055">
            <v>0</v>
          </cell>
        </row>
        <row r="1056">
          <cell r="AF1056">
            <v>0</v>
          </cell>
        </row>
        <row r="1057">
          <cell r="AF1057">
            <v>0</v>
          </cell>
        </row>
        <row r="1058">
          <cell r="AF1058">
            <v>0</v>
          </cell>
        </row>
        <row r="1059">
          <cell r="AF1059">
            <v>0</v>
          </cell>
        </row>
        <row r="1060">
          <cell r="AF1060">
            <v>0</v>
          </cell>
        </row>
        <row r="1061">
          <cell r="AF1061">
            <v>0</v>
          </cell>
        </row>
        <row r="1062">
          <cell r="AF1062">
            <v>0</v>
          </cell>
        </row>
        <row r="1063">
          <cell r="AF1063">
            <v>0</v>
          </cell>
        </row>
        <row r="1064">
          <cell r="AF1064">
            <v>0</v>
          </cell>
        </row>
        <row r="1065">
          <cell r="AF1065">
            <v>0</v>
          </cell>
        </row>
        <row r="1066">
          <cell r="AF1066">
            <v>0</v>
          </cell>
        </row>
        <row r="1067">
          <cell r="AF1067">
            <v>0</v>
          </cell>
        </row>
        <row r="1068">
          <cell r="AF1068">
            <v>0</v>
          </cell>
        </row>
        <row r="1069">
          <cell r="AF1069">
            <v>0</v>
          </cell>
        </row>
        <row r="1070">
          <cell r="AF1070">
            <v>0</v>
          </cell>
        </row>
        <row r="1071">
          <cell r="AF1071">
            <v>0</v>
          </cell>
        </row>
        <row r="1072">
          <cell r="AF1072">
            <v>0</v>
          </cell>
        </row>
        <row r="1073">
          <cell r="AF1073">
            <v>0</v>
          </cell>
        </row>
        <row r="1074">
          <cell r="AF1074">
            <v>0</v>
          </cell>
        </row>
        <row r="1075">
          <cell r="AF1075">
            <v>0</v>
          </cell>
        </row>
        <row r="1076">
          <cell r="AF1076">
            <v>0</v>
          </cell>
        </row>
        <row r="1077">
          <cell r="AF1077">
            <v>0</v>
          </cell>
        </row>
        <row r="1078">
          <cell r="AF1078">
            <v>0</v>
          </cell>
        </row>
        <row r="1079">
          <cell r="AF1079">
            <v>0</v>
          </cell>
        </row>
        <row r="1080">
          <cell r="AF1080">
            <v>0</v>
          </cell>
        </row>
        <row r="1081">
          <cell r="AF1081">
            <v>0</v>
          </cell>
        </row>
        <row r="1082">
          <cell r="AF1082">
            <v>0</v>
          </cell>
        </row>
        <row r="1083">
          <cell r="AF1083">
            <v>0</v>
          </cell>
        </row>
        <row r="1084">
          <cell r="AF1084">
            <v>0</v>
          </cell>
        </row>
        <row r="1085">
          <cell r="AF1085">
            <v>0</v>
          </cell>
        </row>
        <row r="1086">
          <cell r="AF1086">
            <v>0</v>
          </cell>
        </row>
        <row r="1087">
          <cell r="AF1087">
            <v>0</v>
          </cell>
        </row>
        <row r="1088">
          <cell r="AF1088">
            <v>0</v>
          </cell>
        </row>
        <row r="1089">
          <cell r="AF1089">
            <v>0</v>
          </cell>
        </row>
        <row r="1090">
          <cell r="AF1090">
            <v>0</v>
          </cell>
        </row>
        <row r="1091">
          <cell r="AF1091">
            <v>0</v>
          </cell>
        </row>
        <row r="1092">
          <cell r="AF1092">
            <v>0</v>
          </cell>
        </row>
        <row r="1093">
          <cell r="AF1093">
            <v>0</v>
          </cell>
        </row>
        <row r="1094">
          <cell r="AF1094">
            <v>0</v>
          </cell>
        </row>
        <row r="1095">
          <cell r="AF1095">
            <v>0</v>
          </cell>
        </row>
        <row r="1096">
          <cell r="AF1096">
            <v>0</v>
          </cell>
        </row>
        <row r="1097">
          <cell r="AF1097">
            <v>0</v>
          </cell>
        </row>
        <row r="1098">
          <cell r="AF1098">
            <v>0</v>
          </cell>
        </row>
        <row r="1099">
          <cell r="AF1099">
            <v>0</v>
          </cell>
        </row>
        <row r="1100">
          <cell r="AF1100">
            <v>0</v>
          </cell>
        </row>
        <row r="1101">
          <cell r="AF1101">
            <v>0</v>
          </cell>
        </row>
        <row r="1102">
          <cell r="AF1102">
            <v>0</v>
          </cell>
        </row>
        <row r="1103">
          <cell r="AF1103">
            <v>0</v>
          </cell>
        </row>
        <row r="1104">
          <cell r="AF1104">
            <v>0</v>
          </cell>
        </row>
        <row r="1105">
          <cell r="AF1105">
            <v>0</v>
          </cell>
        </row>
        <row r="1106">
          <cell r="AF1106">
            <v>0</v>
          </cell>
        </row>
        <row r="1107">
          <cell r="AF1107">
            <v>0</v>
          </cell>
        </row>
        <row r="1108">
          <cell r="AF1108">
            <v>0</v>
          </cell>
        </row>
        <row r="1109">
          <cell r="AF1109">
            <v>0</v>
          </cell>
        </row>
        <row r="1110">
          <cell r="AF1110">
            <v>0</v>
          </cell>
        </row>
        <row r="1111">
          <cell r="AF1111">
            <v>0</v>
          </cell>
        </row>
        <row r="1112">
          <cell r="AF1112">
            <v>0</v>
          </cell>
        </row>
        <row r="1113">
          <cell r="AF1113">
            <v>0</v>
          </cell>
        </row>
        <row r="1114">
          <cell r="AF1114">
            <v>0</v>
          </cell>
        </row>
        <row r="1115">
          <cell r="AF1115">
            <v>0</v>
          </cell>
        </row>
        <row r="1116">
          <cell r="AF1116">
            <v>0</v>
          </cell>
        </row>
        <row r="1117">
          <cell r="AF1117">
            <v>0</v>
          </cell>
        </row>
        <row r="1118">
          <cell r="AF1118">
            <v>0</v>
          </cell>
        </row>
        <row r="1119">
          <cell r="AF1119">
            <v>0</v>
          </cell>
        </row>
        <row r="1120">
          <cell r="AF1120">
            <v>0</v>
          </cell>
        </row>
        <row r="1121">
          <cell r="AF1121">
            <v>0</v>
          </cell>
        </row>
        <row r="1122">
          <cell r="AF1122">
            <v>0</v>
          </cell>
        </row>
        <row r="1123">
          <cell r="AF1123">
            <v>0</v>
          </cell>
        </row>
        <row r="1124">
          <cell r="AF1124">
            <v>0</v>
          </cell>
        </row>
        <row r="1125">
          <cell r="AF1125">
            <v>0</v>
          </cell>
        </row>
        <row r="1126">
          <cell r="AF1126">
            <v>0</v>
          </cell>
        </row>
        <row r="1127">
          <cell r="AF1127">
            <v>0</v>
          </cell>
        </row>
        <row r="1128">
          <cell r="AF1128">
            <v>0</v>
          </cell>
        </row>
        <row r="1129">
          <cell r="AF1129">
            <v>0</v>
          </cell>
        </row>
        <row r="1130">
          <cell r="AF1130">
            <v>0</v>
          </cell>
        </row>
        <row r="1131">
          <cell r="AF1131">
            <v>0</v>
          </cell>
        </row>
        <row r="1132">
          <cell r="AF1132">
            <v>0</v>
          </cell>
        </row>
        <row r="1133">
          <cell r="AF1133">
            <v>0</v>
          </cell>
        </row>
        <row r="1134">
          <cell r="AF1134">
            <v>0</v>
          </cell>
        </row>
        <row r="1135">
          <cell r="AF1135">
            <v>0</v>
          </cell>
        </row>
        <row r="1136">
          <cell r="AF1136">
            <v>0</v>
          </cell>
        </row>
        <row r="1137">
          <cell r="AF1137">
            <v>0</v>
          </cell>
        </row>
        <row r="1138">
          <cell r="AF1138">
            <v>0</v>
          </cell>
        </row>
        <row r="1139">
          <cell r="AF1139">
            <v>0</v>
          </cell>
        </row>
        <row r="1140">
          <cell r="AF1140">
            <v>0</v>
          </cell>
        </row>
        <row r="1141">
          <cell r="AF1141">
            <v>0</v>
          </cell>
        </row>
        <row r="1142">
          <cell r="AF1142">
            <v>0</v>
          </cell>
        </row>
        <row r="1143">
          <cell r="AF1143">
            <v>0</v>
          </cell>
        </row>
        <row r="1144">
          <cell r="AF1144">
            <v>0</v>
          </cell>
        </row>
        <row r="1145">
          <cell r="AF1145">
            <v>0</v>
          </cell>
        </row>
        <row r="1146">
          <cell r="AF1146">
            <v>0</v>
          </cell>
        </row>
        <row r="1147">
          <cell r="AF1147">
            <v>0</v>
          </cell>
        </row>
        <row r="1148">
          <cell r="AF1148">
            <v>0</v>
          </cell>
        </row>
        <row r="1149">
          <cell r="AF1149">
            <v>0</v>
          </cell>
        </row>
        <row r="1150">
          <cell r="AF1150">
            <v>0</v>
          </cell>
        </row>
        <row r="1151">
          <cell r="AF1151">
            <v>0</v>
          </cell>
        </row>
        <row r="1152">
          <cell r="AF1152">
            <v>0</v>
          </cell>
        </row>
        <row r="1153">
          <cell r="AF1153">
            <v>0</v>
          </cell>
        </row>
        <row r="1154">
          <cell r="AF1154">
            <v>0</v>
          </cell>
        </row>
        <row r="1155">
          <cell r="AF1155">
            <v>0</v>
          </cell>
        </row>
        <row r="1156">
          <cell r="AF1156">
            <v>0</v>
          </cell>
        </row>
        <row r="1157">
          <cell r="AF1157">
            <v>0</v>
          </cell>
        </row>
        <row r="1158">
          <cell r="AF1158">
            <v>0</v>
          </cell>
        </row>
        <row r="1159">
          <cell r="AF1159">
            <v>0</v>
          </cell>
        </row>
        <row r="1160">
          <cell r="AF1160">
            <v>0</v>
          </cell>
        </row>
        <row r="1161">
          <cell r="AF1161">
            <v>0</v>
          </cell>
        </row>
        <row r="1162">
          <cell r="AF1162">
            <v>0</v>
          </cell>
        </row>
        <row r="1163">
          <cell r="AF1163">
            <v>0</v>
          </cell>
        </row>
        <row r="1164">
          <cell r="AF1164">
            <v>0</v>
          </cell>
        </row>
        <row r="1165">
          <cell r="AF1165">
            <v>0</v>
          </cell>
        </row>
        <row r="1166">
          <cell r="AF1166">
            <v>0</v>
          </cell>
        </row>
        <row r="1167">
          <cell r="AF1167">
            <v>0</v>
          </cell>
        </row>
        <row r="1168">
          <cell r="AF1168">
            <v>0</v>
          </cell>
        </row>
        <row r="1169">
          <cell r="AF1169">
            <v>0</v>
          </cell>
        </row>
        <row r="1170">
          <cell r="AF1170">
            <v>0</v>
          </cell>
        </row>
        <row r="1171">
          <cell r="AF1171">
            <v>0</v>
          </cell>
        </row>
        <row r="1172">
          <cell r="AF1172">
            <v>0</v>
          </cell>
        </row>
        <row r="1173">
          <cell r="AF1173">
            <v>0</v>
          </cell>
        </row>
        <row r="1174">
          <cell r="AF1174">
            <v>0</v>
          </cell>
        </row>
        <row r="1175">
          <cell r="AF1175">
            <v>0</v>
          </cell>
        </row>
        <row r="1176">
          <cell r="AF1176">
            <v>0</v>
          </cell>
        </row>
        <row r="1177">
          <cell r="AF1177">
            <v>0</v>
          </cell>
        </row>
        <row r="1178">
          <cell r="AF1178">
            <v>0</v>
          </cell>
        </row>
        <row r="1179">
          <cell r="AF1179">
            <v>0</v>
          </cell>
        </row>
        <row r="1180">
          <cell r="AF1180">
            <v>0</v>
          </cell>
        </row>
        <row r="1181">
          <cell r="AF1181">
            <v>0</v>
          </cell>
        </row>
        <row r="1182">
          <cell r="AF1182">
            <v>0</v>
          </cell>
        </row>
        <row r="1183">
          <cell r="AF1183">
            <v>0</v>
          </cell>
        </row>
        <row r="1184">
          <cell r="AF1184">
            <v>0</v>
          </cell>
        </row>
        <row r="1185">
          <cell r="AF1185">
            <v>0</v>
          </cell>
        </row>
        <row r="1186">
          <cell r="AF1186">
            <v>0</v>
          </cell>
        </row>
        <row r="1187">
          <cell r="AF1187">
            <v>0</v>
          </cell>
        </row>
        <row r="1188">
          <cell r="AF1188">
            <v>0</v>
          </cell>
        </row>
        <row r="1189">
          <cell r="AF1189">
            <v>0</v>
          </cell>
        </row>
        <row r="1190">
          <cell r="AF1190">
            <v>0</v>
          </cell>
        </row>
        <row r="1191">
          <cell r="AF1191">
            <v>0</v>
          </cell>
        </row>
        <row r="1192">
          <cell r="AF1192">
            <v>0</v>
          </cell>
        </row>
        <row r="1193">
          <cell r="AF1193">
            <v>0</v>
          </cell>
        </row>
        <row r="1194">
          <cell r="AF1194">
            <v>0</v>
          </cell>
        </row>
        <row r="1195">
          <cell r="AF1195">
            <v>0</v>
          </cell>
        </row>
        <row r="1196">
          <cell r="AF1196">
            <v>0</v>
          </cell>
        </row>
        <row r="1197">
          <cell r="AF1197">
            <v>0</v>
          </cell>
        </row>
        <row r="1198">
          <cell r="AF1198">
            <v>0</v>
          </cell>
        </row>
        <row r="1199">
          <cell r="AF1199">
            <v>0</v>
          </cell>
        </row>
        <row r="1200">
          <cell r="AF1200">
            <v>0</v>
          </cell>
        </row>
        <row r="1201">
          <cell r="AF1201">
            <v>0</v>
          </cell>
        </row>
        <row r="1202">
          <cell r="AF1202">
            <v>0</v>
          </cell>
        </row>
        <row r="1203">
          <cell r="AF1203">
            <v>0</v>
          </cell>
        </row>
        <row r="1204">
          <cell r="AF1204">
            <v>0</v>
          </cell>
        </row>
        <row r="1205">
          <cell r="AF1205">
            <v>0</v>
          </cell>
        </row>
        <row r="1206">
          <cell r="AF1206">
            <v>0</v>
          </cell>
        </row>
        <row r="1207">
          <cell r="AF1207">
            <v>0</v>
          </cell>
        </row>
        <row r="1208">
          <cell r="AF1208">
            <v>0</v>
          </cell>
        </row>
        <row r="1209">
          <cell r="AF1209">
            <v>0</v>
          </cell>
        </row>
        <row r="1210">
          <cell r="AF1210">
            <v>0</v>
          </cell>
        </row>
        <row r="1211">
          <cell r="AF1211">
            <v>0</v>
          </cell>
        </row>
        <row r="1212">
          <cell r="AF1212">
            <v>0</v>
          </cell>
        </row>
        <row r="1213">
          <cell r="AF1213">
            <v>0</v>
          </cell>
        </row>
        <row r="1214">
          <cell r="AF1214">
            <v>0</v>
          </cell>
        </row>
        <row r="1215">
          <cell r="AF1215">
            <v>0</v>
          </cell>
        </row>
        <row r="1216">
          <cell r="AF1216">
            <v>0</v>
          </cell>
        </row>
        <row r="1217">
          <cell r="AF1217">
            <v>0</v>
          </cell>
        </row>
        <row r="1218">
          <cell r="AF1218">
            <v>0</v>
          </cell>
        </row>
        <row r="1219">
          <cell r="AF1219">
            <v>0</v>
          </cell>
        </row>
        <row r="1220">
          <cell r="AF1220">
            <v>0</v>
          </cell>
        </row>
        <row r="1221">
          <cell r="AF1221">
            <v>0</v>
          </cell>
        </row>
        <row r="1222">
          <cell r="AF1222">
            <v>0</v>
          </cell>
        </row>
        <row r="1223">
          <cell r="AF1223">
            <v>0</v>
          </cell>
        </row>
        <row r="1224">
          <cell r="AF1224">
            <v>0</v>
          </cell>
        </row>
        <row r="1225">
          <cell r="AF1225">
            <v>0</v>
          </cell>
        </row>
        <row r="1226">
          <cell r="AF1226">
            <v>0</v>
          </cell>
        </row>
        <row r="1227">
          <cell r="AF1227">
            <v>0</v>
          </cell>
        </row>
        <row r="1228">
          <cell r="AF1228">
            <v>0</v>
          </cell>
        </row>
        <row r="1229">
          <cell r="AF1229">
            <v>0</v>
          </cell>
        </row>
        <row r="1230">
          <cell r="AF1230">
            <v>0</v>
          </cell>
        </row>
        <row r="1231">
          <cell r="AF1231">
            <v>0</v>
          </cell>
        </row>
        <row r="1232">
          <cell r="AF1232">
            <v>0</v>
          </cell>
        </row>
        <row r="1233">
          <cell r="AF1233">
            <v>0</v>
          </cell>
        </row>
        <row r="1234">
          <cell r="AF1234">
            <v>0</v>
          </cell>
        </row>
        <row r="1235">
          <cell r="AF1235">
            <v>0</v>
          </cell>
        </row>
        <row r="1236">
          <cell r="AF1236">
            <v>0</v>
          </cell>
        </row>
        <row r="1237">
          <cell r="AF1237">
            <v>0</v>
          </cell>
        </row>
        <row r="1238">
          <cell r="AF1238">
            <v>0</v>
          </cell>
        </row>
        <row r="1239">
          <cell r="AF1239">
            <v>0</v>
          </cell>
        </row>
        <row r="1240">
          <cell r="AF1240">
            <v>0</v>
          </cell>
        </row>
        <row r="1241">
          <cell r="AF1241">
            <v>0</v>
          </cell>
        </row>
        <row r="1242">
          <cell r="AF1242">
            <v>0</v>
          </cell>
        </row>
        <row r="1243">
          <cell r="AF1243">
            <v>0</v>
          </cell>
        </row>
        <row r="1244">
          <cell r="AF1244">
            <v>0</v>
          </cell>
        </row>
        <row r="1245">
          <cell r="AF1245">
            <v>0</v>
          </cell>
        </row>
        <row r="1246">
          <cell r="AF1246">
            <v>0</v>
          </cell>
        </row>
        <row r="1247">
          <cell r="AF1247">
            <v>0</v>
          </cell>
        </row>
        <row r="1248">
          <cell r="AF1248">
            <v>0</v>
          </cell>
        </row>
        <row r="1249">
          <cell r="AF1249">
            <v>0</v>
          </cell>
        </row>
        <row r="1250">
          <cell r="AF1250">
            <v>0</v>
          </cell>
        </row>
        <row r="1251">
          <cell r="AF1251">
            <v>0</v>
          </cell>
        </row>
        <row r="1252">
          <cell r="AF1252">
            <v>0</v>
          </cell>
        </row>
        <row r="1253">
          <cell r="AF1253">
            <v>0</v>
          </cell>
        </row>
        <row r="1254">
          <cell r="AF1254">
            <v>0</v>
          </cell>
        </row>
        <row r="1255">
          <cell r="AF1255">
            <v>0</v>
          </cell>
        </row>
        <row r="1256">
          <cell r="AF1256">
            <v>0</v>
          </cell>
        </row>
        <row r="1257">
          <cell r="AF1257">
            <v>0</v>
          </cell>
        </row>
        <row r="1258">
          <cell r="AF1258">
            <v>0</v>
          </cell>
        </row>
        <row r="1259">
          <cell r="AF1259">
            <v>0</v>
          </cell>
        </row>
        <row r="1260">
          <cell r="AF1260">
            <v>0</v>
          </cell>
        </row>
        <row r="1261">
          <cell r="AF1261">
            <v>0</v>
          </cell>
        </row>
        <row r="1262">
          <cell r="AF1262">
            <v>0</v>
          </cell>
        </row>
        <row r="1263">
          <cell r="AF1263">
            <v>0</v>
          </cell>
        </row>
        <row r="1264">
          <cell r="AF1264">
            <v>0</v>
          </cell>
        </row>
        <row r="1265">
          <cell r="AF1265">
            <v>0</v>
          </cell>
        </row>
        <row r="1266">
          <cell r="AF1266">
            <v>0</v>
          </cell>
        </row>
        <row r="1267">
          <cell r="AF1267">
            <v>0</v>
          </cell>
        </row>
        <row r="1268">
          <cell r="AF1268">
            <v>0</v>
          </cell>
        </row>
        <row r="1269">
          <cell r="AF1269">
            <v>0</v>
          </cell>
        </row>
        <row r="1270">
          <cell r="AF1270">
            <v>0</v>
          </cell>
        </row>
        <row r="1271">
          <cell r="AF1271">
            <v>0</v>
          </cell>
        </row>
        <row r="1272">
          <cell r="AF1272">
            <v>0</v>
          </cell>
        </row>
        <row r="1273">
          <cell r="AF1273">
            <v>0</v>
          </cell>
        </row>
        <row r="1274">
          <cell r="AF1274">
            <v>0</v>
          </cell>
        </row>
        <row r="1275">
          <cell r="AF1275">
            <v>0</v>
          </cell>
        </row>
        <row r="1276">
          <cell r="AF1276">
            <v>0</v>
          </cell>
        </row>
        <row r="1277">
          <cell r="AF1277">
            <v>0</v>
          </cell>
        </row>
        <row r="1278">
          <cell r="AF1278">
            <v>0</v>
          </cell>
        </row>
        <row r="1279">
          <cell r="AF1279">
            <v>0</v>
          </cell>
        </row>
        <row r="1280">
          <cell r="AF1280">
            <v>0</v>
          </cell>
        </row>
        <row r="1281">
          <cell r="AF1281">
            <v>0</v>
          </cell>
        </row>
        <row r="1282">
          <cell r="AF1282">
            <v>0</v>
          </cell>
        </row>
        <row r="1283">
          <cell r="AF1283">
            <v>0</v>
          </cell>
        </row>
        <row r="1284">
          <cell r="AF1284">
            <v>0</v>
          </cell>
        </row>
        <row r="1285">
          <cell r="AF1285">
            <v>0</v>
          </cell>
        </row>
        <row r="1286">
          <cell r="AF1286">
            <v>0</v>
          </cell>
        </row>
        <row r="1287">
          <cell r="AF1287">
            <v>0</v>
          </cell>
        </row>
        <row r="1288">
          <cell r="AF1288">
            <v>0</v>
          </cell>
        </row>
        <row r="1289">
          <cell r="AF1289">
            <v>0</v>
          </cell>
        </row>
        <row r="1290">
          <cell r="AF1290">
            <v>0</v>
          </cell>
        </row>
        <row r="1291">
          <cell r="AF1291">
            <v>0</v>
          </cell>
        </row>
        <row r="1292">
          <cell r="AF1292">
            <v>0</v>
          </cell>
        </row>
        <row r="1293">
          <cell r="AF1293">
            <v>0</v>
          </cell>
        </row>
        <row r="1294">
          <cell r="AF1294">
            <v>0</v>
          </cell>
        </row>
        <row r="1295">
          <cell r="AF1295">
            <v>0</v>
          </cell>
        </row>
        <row r="1296">
          <cell r="AF1296">
            <v>0</v>
          </cell>
        </row>
        <row r="1297">
          <cell r="AF1297">
            <v>0</v>
          </cell>
        </row>
        <row r="1298">
          <cell r="AF1298">
            <v>0</v>
          </cell>
        </row>
        <row r="1299">
          <cell r="AF1299">
            <v>0</v>
          </cell>
        </row>
        <row r="1300">
          <cell r="AF1300">
            <v>0</v>
          </cell>
        </row>
        <row r="1301">
          <cell r="AF1301">
            <v>0</v>
          </cell>
        </row>
        <row r="1302">
          <cell r="AF1302">
            <v>0</v>
          </cell>
        </row>
        <row r="1303">
          <cell r="AF1303">
            <v>0</v>
          </cell>
        </row>
        <row r="1304">
          <cell r="AF1304">
            <v>0</v>
          </cell>
        </row>
        <row r="1305">
          <cell r="AF1305">
            <v>0</v>
          </cell>
        </row>
        <row r="1306">
          <cell r="AF1306">
            <v>0</v>
          </cell>
        </row>
        <row r="1307">
          <cell r="AF1307">
            <v>0</v>
          </cell>
        </row>
        <row r="1308">
          <cell r="AF1308">
            <v>0</v>
          </cell>
        </row>
        <row r="1309">
          <cell r="AF1309">
            <v>0</v>
          </cell>
        </row>
        <row r="1310">
          <cell r="AF1310">
            <v>0</v>
          </cell>
        </row>
        <row r="1311">
          <cell r="AF1311">
            <v>0</v>
          </cell>
        </row>
        <row r="1312">
          <cell r="AF1312">
            <v>0</v>
          </cell>
        </row>
        <row r="1313">
          <cell r="AF1313">
            <v>0</v>
          </cell>
        </row>
        <row r="1314">
          <cell r="AF1314">
            <v>0</v>
          </cell>
        </row>
        <row r="1315">
          <cell r="AF1315">
            <v>0</v>
          </cell>
        </row>
        <row r="1316">
          <cell r="AF1316">
            <v>0</v>
          </cell>
        </row>
        <row r="1317">
          <cell r="AF1317">
            <v>0</v>
          </cell>
        </row>
        <row r="1318">
          <cell r="AF1318">
            <v>0</v>
          </cell>
        </row>
        <row r="1319">
          <cell r="AF1319">
            <v>0</v>
          </cell>
        </row>
        <row r="1320">
          <cell r="AF1320">
            <v>0</v>
          </cell>
        </row>
        <row r="1321">
          <cell r="AF1321">
            <v>0</v>
          </cell>
        </row>
        <row r="1322">
          <cell r="AF1322">
            <v>0</v>
          </cell>
        </row>
        <row r="1323">
          <cell r="AF1323">
            <v>0</v>
          </cell>
        </row>
        <row r="1324">
          <cell r="AF1324">
            <v>0</v>
          </cell>
        </row>
        <row r="1325">
          <cell r="AF1325">
            <v>0</v>
          </cell>
        </row>
        <row r="1326">
          <cell r="AF1326">
            <v>0</v>
          </cell>
        </row>
        <row r="1327">
          <cell r="AF1327">
            <v>0</v>
          </cell>
        </row>
        <row r="1328">
          <cell r="AF1328">
            <v>0</v>
          </cell>
        </row>
        <row r="1329">
          <cell r="AF1329">
            <v>0</v>
          </cell>
        </row>
        <row r="1330">
          <cell r="AF1330">
            <v>0</v>
          </cell>
        </row>
        <row r="1331">
          <cell r="AF1331">
            <v>0</v>
          </cell>
        </row>
        <row r="1332">
          <cell r="AF1332">
            <v>0</v>
          </cell>
        </row>
        <row r="1333">
          <cell r="AF1333">
            <v>0</v>
          </cell>
        </row>
        <row r="1334">
          <cell r="AF1334">
            <v>0</v>
          </cell>
        </row>
        <row r="1335">
          <cell r="AF1335">
            <v>0</v>
          </cell>
        </row>
        <row r="1336">
          <cell r="AF1336">
            <v>0</v>
          </cell>
        </row>
        <row r="1337">
          <cell r="AF1337">
            <v>0</v>
          </cell>
        </row>
        <row r="1338">
          <cell r="AF1338">
            <v>0</v>
          </cell>
        </row>
        <row r="1339">
          <cell r="AF1339">
            <v>0</v>
          </cell>
        </row>
        <row r="1340">
          <cell r="AF1340">
            <v>0</v>
          </cell>
        </row>
        <row r="1341">
          <cell r="AF1341">
            <v>0</v>
          </cell>
        </row>
        <row r="1342">
          <cell r="AF1342">
            <v>0</v>
          </cell>
        </row>
        <row r="1343">
          <cell r="AF1343">
            <v>0</v>
          </cell>
        </row>
        <row r="1344">
          <cell r="AF1344">
            <v>0</v>
          </cell>
        </row>
        <row r="1345">
          <cell r="AF1345">
            <v>0</v>
          </cell>
        </row>
        <row r="1346">
          <cell r="AF1346">
            <v>0</v>
          </cell>
        </row>
        <row r="1347">
          <cell r="AF1347">
            <v>0</v>
          </cell>
        </row>
        <row r="1348">
          <cell r="AF1348">
            <v>0</v>
          </cell>
        </row>
        <row r="1349">
          <cell r="AF1349">
            <v>0</v>
          </cell>
        </row>
        <row r="1350">
          <cell r="AF1350">
            <v>0</v>
          </cell>
        </row>
        <row r="1351">
          <cell r="AF1351">
            <v>0</v>
          </cell>
        </row>
        <row r="1352">
          <cell r="AF1352">
            <v>0</v>
          </cell>
        </row>
        <row r="1353">
          <cell r="AF1353">
            <v>0</v>
          </cell>
        </row>
        <row r="1354">
          <cell r="AF1354">
            <v>0</v>
          </cell>
        </row>
        <row r="1355">
          <cell r="AF1355">
            <v>0</v>
          </cell>
        </row>
        <row r="1356">
          <cell r="AF1356">
            <v>0</v>
          </cell>
        </row>
        <row r="1357">
          <cell r="AF1357">
            <v>0</v>
          </cell>
        </row>
        <row r="1358">
          <cell r="AF1358">
            <v>0</v>
          </cell>
        </row>
        <row r="1359">
          <cell r="AF1359">
            <v>0</v>
          </cell>
        </row>
        <row r="1360">
          <cell r="AF1360">
            <v>0</v>
          </cell>
        </row>
        <row r="1361">
          <cell r="AF1361">
            <v>0</v>
          </cell>
        </row>
        <row r="1362">
          <cell r="AF1362">
            <v>0</v>
          </cell>
        </row>
        <row r="1363">
          <cell r="AF1363">
            <v>0</v>
          </cell>
        </row>
        <row r="1364">
          <cell r="AF1364">
            <v>0</v>
          </cell>
        </row>
        <row r="1365">
          <cell r="AF1365">
            <v>0</v>
          </cell>
        </row>
        <row r="1366">
          <cell r="AF1366">
            <v>0</v>
          </cell>
        </row>
        <row r="1367">
          <cell r="AF1367">
            <v>0</v>
          </cell>
        </row>
        <row r="1368">
          <cell r="AF1368">
            <v>0</v>
          </cell>
        </row>
        <row r="1369">
          <cell r="AF1369">
            <v>0</v>
          </cell>
        </row>
        <row r="1370">
          <cell r="AF1370">
            <v>0</v>
          </cell>
        </row>
        <row r="1371">
          <cell r="AF1371">
            <v>0</v>
          </cell>
        </row>
        <row r="1372">
          <cell r="AF1372">
            <v>0</v>
          </cell>
        </row>
        <row r="1373">
          <cell r="AF1373">
            <v>0</v>
          </cell>
        </row>
        <row r="1374">
          <cell r="AF1374">
            <v>0</v>
          </cell>
        </row>
        <row r="1375">
          <cell r="AF1375">
            <v>0</v>
          </cell>
        </row>
        <row r="1376">
          <cell r="AF1376">
            <v>0</v>
          </cell>
        </row>
        <row r="1377">
          <cell r="AF1377">
            <v>0</v>
          </cell>
        </row>
        <row r="1378">
          <cell r="AF1378">
            <v>0</v>
          </cell>
        </row>
        <row r="1379">
          <cell r="AF1379">
            <v>0</v>
          </cell>
        </row>
        <row r="1380">
          <cell r="AF1380">
            <v>0</v>
          </cell>
        </row>
        <row r="1381">
          <cell r="AF1381">
            <v>0</v>
          </cell>
        </row>
        <row r="1382">
          <cell r="AF1382">
            <v>0</v>
          </cell>
        </row>
        <row r="1383">
          <cell r="AF1383">
            <v>0</v>
          </cell>
        </row>
        <row r="1384">
          <cell r="AF1384">
            <v>0</v>
          </cell>
        </row>
        <row r="1385">
          <cell r="AF1385">
            <v>0</v>
          </cell>
        </row>
        <row r="1386">
          <cell r="AF1386">
            <v>0</v>
          </cell>
        </row>
        <row r="1387">
          <cell r="AF1387">
            <v>0</v>
          </cell>
        </row>
        <row r="1388">
          <cell r="AF1388">
            <v>0</v>
          </cell>
        </row>
        <row r="1389">
          <cell r="AF1389">
            <v>0</v>
          </cell>
        </row>
        <row r="1390">
          <cell r="AF1390">
            <v>0</v>
          </cell>
        </row>
        <row r="1391">
          <cell r="AF1391">
            <v>0</v>
          </cell>
        </row>
        <row r="1392">
          <cell r="AF1392">
            <v>0</v>
          </cell>
        </row>
        <row r="1393">
          <cell r="AF1393">
            <v>0</v>
          </cell>
        </row>
        <row r="1394">
          <cell r="AF1394">
            <v>0</v>
          </cell>
        </row>
        <row r="1395">
          <cell r="AF1395">
            <v>0</v>
          </cell>
        </row>
        <row r="1396">
          <cell r="AF1396">
            <v>0</v>
          </cell>
        </row>
        <row r="1397">
          <cell r="AF1397">
            <v>0</v>
          </cell>
        </row>
        <row r="1398">
          <cell r="AF1398">
            <v>0</v>
          </cell>
        </row>
        <row r="1399">
          <cell r="AF1399">
            <v>0</v>
          </cell>
        </row>
        <row r="1400">
          <cell r="AF1400">
            <v>0</v>
          </cell>
        </row>
        <row r="1401">
          <cell r="AF1401">
            <v>0</v>
          </cell>
        </row>
        <row r="1402">
          <cell r="AF1402">
            <v>0</v>
          </cell>
        </row>
        <row r="1403">
          <cell r="AF1403">
            <v>0</v>
          </cell>
        </row>
        <row r="1404">
          <cell r="AF1404">
            <v>0</v>
          </cell>
        </row>
        <row r="1405">
          <cell r="AF1405">
            <v>0</v>
          </cell>
        </row>
        <row r="1406">
          <cell r="AF1406">
            <v>0</v>
          </cell>
        </row>
        <row r="1407">
          <cell r="AF1407">
            <v>0</v>
          </cell>
        </row>
        <row r="1408">
          <cell r="AF1408">
            <v>0</v>
          </cell>
        </row>
        <row r="1409">
          <cell r="AF1409">
            <v>0</v>
          </cell>
        </row>
        <row r="1410">
          <cell r="AF1410">
            <v>0</v>
          </cell>
        </row>
        <row r="1411">
          <cell r="AF1411">
            <v>0</v>
          </cell>
        </row>
        <row r="1412">
          <cell r="AF1412">
            <v>0</v>
          </cell>
        </row>
        <row r="1413">
          <cell r="AF1413">
            <v>0</v>
          </cell>
        </row>
        <row r="1414">
          <cell r="AF1414">
            <v>0</v>
          </cell>
        </row>
        <row r="1415">
          <cell r="AF1415">
            <v>0</v>
          </cell>
        </row>
        <row r="1416">
          <cell r="AF1416">
            <v>0</v>
          </cell>
        </row>
        <row r="1417">
          <cell r="AF1417">
            <v>0</v>
          </cell>
        </row>
        <row r="1418">
          <cell r="AF1418">
            <v>0</v>
          </cell>
        </row>
        <row r="1419">
          <cell r="AF1419">
            <v>0</v>
          </cell>
        </row>
        <row r="1420">
          <cell r="AF1420">
            <v>0</v>
          </cell>
        </row>
        <row r="1421">
          <cell r="AF1421">
            <v>0</v>
          </cell>
        </row>
        <row r="1422">
          <cell r="AF1422">
            <v>0</v>
          </cell>
        </row>
        <row r="1423">
          <cell r="AF1423">
            <v>0</v>
          </cell>
        </row>
        <row r="1424">
          <cell r="AF1424">
            <v>0</v>
          </cell>
        </row>
        <row r="1425">
          <cell r="AF1425">
            <v>0</v>
          </cell>
        </row>
        <row r="1426">
          <cell r="AF1426">
            <v>0</v>
          </cell>
        </row>
        <row r="1427">
          <cell r="AF1427">
            <v>0</v>
          </cell>
        </row>
        <row r="1428">
          <cell r="AF1428">
            <v>0</v>
          </cell>
        </row>
        <row r="1429">
          <cell r="AF1429">
            <v>0</v>
          </cell>
        </row>
        <row r="1430">
          <cell r="AF1430">
            <v>0</v>
          </cell>
        </row>
        <row r="1431">
          <cell r="AF1431">
            <v>0</v>
          </cell>
        </row>
        <row r="1432">
          <cell r="AF1432">
            <v>0</v>
          </cell>
        </row>
        <row r="1433">
          <cell r="AF1433">
            <v>0</v>
          </cell>
        </row>
        <row r="1434">
          <cell r="AF1434">
            <v>0</v>
          </cell>
        </row>
        <row r="1435">
          <cell r="AF1435">
            <v>0</v>
          </cell>
        </row>
        <row r="1436">
          <cell r="AF1436">
            <v>0</v>
          </cell>
        </row>
        <row r="1437">
          <cell r="AF1437">
            <v>0</v>
          </cell>
        </row>
        <row r="1438">
          <cell r="AF1438">
            <v>0</v>
          </cell>
        </row>
        <row r="1439">
          <cell r="AF1439">
            <v>0</v>
          </cell>
        </row>
        <row r="1440">
          <cell r="AF1440">
            <v>0</v>
          </cell>
        </row>
        <row r="1441">
          <cell r="AF1441">
            <v>0</v>
          </cell>
        </row>
        <row r="1442">
          <cell r="AF1442">
            <v>0</v>
          </cell>
        </row>
        <row r="1443">
          <cell r="AF1443">
            <v>0</v>
          </cell>
        </row>
        <row r="1444">
          <cell r="AF1444">
            <v>0</v>
          </cell>
        </row>
        <row r="1445">
          <cell r="AF1445">
            <v>0</v>
          </cell>
        </row>
        <row r="1446">
          <cell r="AF1446">
            <v>0</v>
          </cell>
        </row>
        <row r="1447">
          <cell r="AF1447">
            <v>0</v>
          </cell>
        </row>
        <row r="1448">
          <cell r="AF1448">
            <v>0</v>
          </cell>
        </row>
        <row r="1449">
          <cell r="AF1449">
            <v>0</v>
          </cell>
        </row>
        <row r="1450">
          <cell r="AF1450">
            <v>0</v>
          </cell>
        </row>
        <row r="1451">
          <cell r="AF1451">
            <v>0</v>
          </cell>
        </row>
        <row r="1452">
          <cell r="AF1452">
            <v>0</v>
          </cell>
        </row>
        <row r="1453">
          <cell r="AF1453">
            <v>0</v>
          </cell>
        </row>
        <row r="1454">
          <cell r="AF1454">
            <v>0</v>
          </cell>
        </row>
        <row r="1455">
          <cell r="AF1455">
            <v>0</v>
          </cell>
        </row>
        <row r="1456">
          <cell r="AF1456">
            <v>0</v>
          </cell>
        </row>
        <row r="1457">
          <cell r="AF1457">
            <v>0</v>
          </cell>
        </row>
        <row r="1458">
          <cell r="AF1458">
            <v>0</v>
          </cell>
        </row>
        <row r="1459">
          <cell r="AF1459">
            <v>0</v>
          </cell>
        </row>
        <row r="1460">
          <cell r="AF1460">
            <v>0</v>
          </cell>
        </row>
        <row r="1461">
          <cell r="AF1461">
            <v>0</v>
          </cell>
        </row>
        <row r="1462">
          <cell r="AF1462">
            <v>0</v>
          </cell>
        </row>
        <row r="1463">
          <cell r="AF1463">
            <v>0</v>
          </cell>
        </row>
        <row r="1464">
          <cell r="AF1464">
            <v>0</v>
          </cell>
        </row>
        <row r="1465">
          <cell r="AF1465">
            <v>0</v>
          </cell>
        </row>
        <row r="1466">
          <cell r="AF1466">
            <v>0</v>
          </cell>
        </row>
        <row r="1467">
          <cell r="AF1467">
            <v>0</v>
          </cell>
        </row>
        <row r="1468">
          <cell r="AF1468">
            <v>0</v>
          </cell>
        </row>
        <row r="1469">
          <cell r="AF1469">
            <v>0</v>
          </cell>
        </row>
        <row r="1470">
          <cell r="AF1470">
            <v>0</v>
          </cell>
        </row>
        <row r="1471">
          <cell r="AF1471">
            <v>0</v>
          </cell>
        </row>
        <row r="1472">
          <cell r="AF1472">
            <v>0</v>
          </cell>
        </row>
        <row r="1473">
          <cell r="AF1473">
            <v>0</v>
          </cell>
        </row>
        <row r="1474">
          <cell r="AF1474">
            <v>0</v>
          </cell>
        </row>
        <row r="1475">
          <cell r="AF1475">
            <v>0</v>
          </cell>
        </row>
        <row r="1476">
          <cell r="AF1476">
            <v>0</v>
          </cell>
        </row>
        <row r="1477">
          <cell r="AF1477">
            <v>0</v>
          </cell>
        </row>
        <row r="1478">
          <cell r="AF1478">
            <v>0</v>
          </cell>
        </row>
        <row r="1479">
          <cell r="AF1479">
            <v>0</v>
          </cell>
        </row>
        <row r="1480">
          <cell r="AF1480">
            <v>0</v>
          </cell>
        </row>
        <row r="1481">
          <cell r="AF1481">
            <v>0</v>
          </cell>
        </row>
        <row r="1482">
          <cell r="AF1482">
            <v>0</v>
          </cell>
        </row>
        <row r="1483">
          <cell r="AF1483">
            <v>0</v>
          </cell>
        </row>
        <row r="1484">
          <cell r="AF1484">
            <v>0</v>
          </cell>
        </row>
        <row r="1485">
          <cell r="AF1485">
            <v>0</v>
          </cell>
        </row>
        <row r="1486">
          <cell r="AF1486">
            <v>0</v>
          </cell>
        </row>
        <row r="1487">
          <cell r="AF1487">
            <v>0</v>
          </cell>
        </row>
        <row r="1488">
          <cell r="AF1488">
            <v>0</v>
          </cell>
        </row>
        <row r="1489">
          <cell r="AF1489">
            <v>0</v>
          </cell>
        </row>
        <row r="1490">
          <cell r="AF1490">
            <v>0</v>
          </cell>
        </row>
        <row r="1491">
          <cell r="AF1491">
            <v>0</v>
          </cell>
        </row>
        <row r="1492">
          <cell r="AF1492">
            <v>0</v>
          </cell>
        </row>
        <row r="1493">
          <cell r="AF1493">
            <v>0</v>
          </cell>
        </row>
        <row r="1494">
          <cell r="AF1494">
            <v>0</v>
          </cell>
        </row>
        <row r="1495">
          <cell r="AF1495">
            <v>0</v>
          </cell>
        </row>
        <row r="1496">
          <cell r="AF1496">
            <v>0</v>
          </cell>
        </row>
        <row r="1497">
          <cell r="AF1497">
            <v>0</v>
          </cell>
        </row>
        <row r="1498">
          <cell r="AF1498">
            <v>0</v>
          </cell>
        </row>
        <row r="1499">
          <cell r="AF1499">
            <v>0</v>
          </cell>
        </row>
        <row r="1500">
          <cell r="AF1500">
            <v>0</v>
          </cell>
        </row>
        <row r="1501">
          <cell r="AF1501">
            <v>0</v>
          </cell>
        </row>
        <row r="1502">
          <cell r="AF1502">
            <v>0</v>
          </cell>
        </row>
        <row r="1503">
          <cell r="AF1503">
            <v>0</v>
          </cell>
        </row>
        <row r="1504">
          <cell r="AF1504">
            <v>0</v>
          </cell>
        </row>
        <row r="1505">
          <cell r="AF1505">
            <v>0</v>
          </cell>
        </row>
        <row r="1506">
          <cell r="H1506">
            <v>0</v>
          </cell>
          <cell r="J1506">
            <v>10862.216945896229</v>
          </cell>
          <cell r="K1506">
            <v>0</v>
          </cell>
          <cell r="M1506">
            <v>0</v>
          </cell>
          <cell r="N1506">
            <v>0</v>
          </cell>
          <cell r="P1506">
            <v>0</v>
          </cell>
          <cell r="Q1506">
            <v>0</v>
          </cell>
          <cell r="R1506">
            <v>0</v>
          </cell>
          <cell r="AO1506">
            <v>302495.26824633166</v>
          </cell>
          <cell r="AP1506">
            <v>2088952.6768461575</v>
          </cell>
          <cell r="AX1506">
            <v>10862.216945896229</v>
          </cell>
          <cell r="AY1506">
            <v>582731.98192178796</v>
          </cell>
          <cell r="AZ1506">
            <v>0</v>
          </cell>
          <cell r="BA1506">
            <v>0</v>
          </cell>
          <cell r="BB1506">
            <v>0</v>
          </cell>
          <cell r="BC1506">
            <v>0</v>
          </cell>
          <cell r="BE1506">
            <v>0</v>
          </cell>
          <cell r="BF1506">
            <v>970.89314487989623</v>
          </cell>
          <cell r="BG1506">
            <v>0</v>
          </cell>
          <cell r="BH1506">
            <v>0</v>
          </cell>
          <cell r="BI1506">
            <v>2068.6152927926619</v>
          </cell>
          <cell r="BJ1506">
            <v>0</v>
          </cell>
          <cell r="BK1506">
            <v>0</v>
          </cell>
          <cell r="BL1506">
            <v>6361.5867334907925</v>
          </cell>
          <cell r="BM1506">
            <v>23599.555666525343</v>
          </cell>
          <cell r="BO1506">
            <v>0</v>
          </cell>
          <cell r="BP1506">
            <v>0</v>
          </cell>
          <cell r="BQ1506">
            <v>0</v>
          </cell>
          <cell r="BR1506">
            <v>0</v>
          </cell>
          <cell r="BS1506">
            <v>0</v>
          </cell>
          <cell r="BT1506">
            <v>0</v>
          </cell>
          <cell r="BU1506">
            <v>0</v>
          </cell>
          <cell r="BV1506">
            <v>0</v>
          </cell>
          <cell r="BW1506">
            <v>0</v>
          </cell>
        </row>
      </sheetData>
      <sheetData sheetId="8">
        <row r="1506">
          <cell r="O1506">
            <v>0</v>
          </cell>
          <cell r="P1506">
            <v>0</v>
          </cell>
          <cell r="Q1506">
            <v>0</v>
          </cell>
          <cell r="R1506">
            <v>0</v>
          </cell>
          <cell r="W1506">
            <v>0</v>
          </cell>
        </row>
      </sheetData>
      <sheetData sheetId="9">
        <row r="41">
          <cell r="C41">
            <v>88</v>
          </cell>
        </row>
        <row r="42">
          <cell r="C42">
            <v>2010</v>
          </cell>
        </row>
        <row r="43">
          <cell r="C43">
            <v>34.5</v>
          </cell>
        </row>
        <row r="44">
          <cell r="C44">
            <v>127322</v>
          </cell>
        </row>
        <row r="47">
          <cell r="C47">
            <v>27.599999999999998</v>
          </cell>
        </row>
        <row r="48">
          <cell r="C48">
            <v>34.5</v>
          </cell>
        </row>
        <row r="49">
          <cell r="C49">
            <v>2010</v>
          </cell>
        </row>
        <row r="50">
          <cell r="C50">
            <v>0</v>
          </cell>
        </row>
        <row r="51">
          <cell r="C51">
            <v>1.1000000000000001</v>
          </cell>
        </row>
      </sheetData>
      <sheetData sheetId="10" refreshError="1"/>
      <sheetData sheetId="11">
        <row r="4">
          <cell r="E4" t="str">
            <v>2</v>
          </cell>
          <cell r="F4" t="str">
            <v>2</v>
          </cell>
          <cell r="G4">
            <v>103970</v>
          </cell>
        </row>
        <row r="5">
          <cell r="E5" t="str">
            <v>2</v>
          </cell>
          <cell r="F5" t="str">
            <v>1</v>
          </cell>
          <cell r="G5">
            <v>103970</v>
          </cell>
        </row>
        <row r="6">
          <cell r="E6" t="str">
            <v>2</v>
          </cell>
          <cell r="F6" t="str">
            <v>1/0</v>
          </cell>
          <cell r="G6">
            <v>103970</v>
          </cell>
        </row>
        <row r="7">
          <cell r="E7" t="str">
            <v>2</v>
          </cell>
          <cell r="F7" t="str">
            <v>2/0</v>
          </cell>
          <cell r="G7">
            <v>103970</v>
          </cell>
        </row>
        <row r="8">
          <cell r="E8" t="str">
            <v>2</v>
          </cell>
          <cell r="F8" t="str">
            <v>4/0</v>
          </cell>
          <cell r="G8">
            <v>103970</v>
          </cell>
        </row>
        <row r="9">
          <cell r="E9" t="str">
            <v>2</v>
          </cell>
          <cell r="F9" t="str">
            <v>266.8</v>
          </cell>
          <cell r="G9">
            <v>103970</v>
          </cell>
        </row>
        <row r="10">
          <cell r="E10" t="str">
            <v>2</v>
          </cell>
          <cell r="F10" t="str">
            <v>300</v>
          </cell>
          <cell r="G10">
            <v>103970</v>
          </cell>
        </row>
        <row r="11">
          <cell r="E11" t="str">
            <v>2</v>
          </cell>
          <cell r="F11" t="str">
            <v>366.4</v>
          </cell>
          <cell r="G11">
            <v>103970</v>
          </cell>
        </row>
        <row r="12">
          <cell r="E12" t="str">
            <v>2</v>
          </cell>
          <cell r="F12" t="str">
            <v>366.4</v>
          </cell>
          <cell r="G12">
            <v>103970</v>
          </cell>
        </row>
        <row r="14">
          <cell r="E14" t="str">
            <v>1</v>
          </cell>
          <cell r="F14" t="str">
            <v>2</v>
          </cell>
          <cell r="G14">
            <v>103970</v>
          </cell>
        </row>
        <row r="15">
          <cell r="E15" t="str">
            <v>1</v>
          </cell>
          <cell r="F15" t="str">
            <v>1</v>
          </cell>
          <cell r="G15">
            <v>103970</v>
          </cell>
        </row>
        <row r="16">
          <cell r="E16" t="str">
            <v>1</v>
          </cell>
          <cell r="F16" t="str">
            <v>1/0</v>
          </cell>
          <cell r="G16">
            <v>103970</v>
          </cell>
        </row>
        <row r="17">
          <cell r="E17" t="str">
            <v>1</v>
          </cell>
          <cell r="F17" t="str">
            <v>2/0</v>
          </cell>
          <cell r="G17">
            <v>103970</v>
          </cell>
        </row>
        <row r="18">
          <cell r="E18" t="str">
            <v>1</v>
          </cell>
          <cell r="F18" t="str">
            <v>4/0</v>
          </cell>
          <cell r="G18">
            <v>103970</v>
          </cell>
        </row>
        <row r="19">
          <cell r="E19" t="str">
            <v>1</v>
          </cell>
          <cell r="F19" t="str">
            <v>266.8</v>
          </cell>
          <cell r="G19">
            <v>103970</v>
          </cell>
        </row>
        <row r="20">
          <cell r="E20" t="str">
            <v>1</v>
          </cell>
          <cell r="F20" t="str">
            <v>300</v>
          </cell>
          <cell r="G20">
            <v>103970</v>
          </cell>
        </row>
        <row r="21">
          <cell r="E21" t="str">
            <v>1</v>
          </cell>
          <cell r="F21" t="str">
            <v>366.4</v>
          </cell>
          <cell r="G21">
            <v>103970</v>
          </cell>
        </row>
        <row r="22">
          <cell r="E22" t="str">
            <v>1</v>
          </cell>
          <cell r="F22" t="str">
            <v>366.4</v>
          </cell>
          <cell r="G22">
            <v>103970</v>
          </cell>
        </row>
        <row r="24">
          <cell r="E24" t="str">
            <v>1/0</v>
          </cell>
          <cell r="F24" t="str">
            <v>2</v>
          </cell>
          <cell r="G24">
            <v>103970</v>
          </cell>
        </row>
        <row r="25">
          <cell r="E25" t="str">
            <v>1/0</v>
          </cell>
          <cell r="F25" t="str">
            <v>1</v>
          </cell>
          <cell r="G25">
            <v>103970</v>
          </cell>
        </row>
        <row r="26">
          <cell r="E26" t="str">
            <v>1/0</v>
          </cell>
          <cell r="F26" t="str">
            <v>1/0</v>
          </cell>
          <cell r="G26">
            <v>103970</v>
          </cell>
        </row>
        <row r="27">
          <cell r="E27" t="str">
            <v>1/0</v>
          </cell>
          <cell r="F27" t="str">
            <v>2/0</v>
          </cell>
          <cell r="G27">
            <v>103970</v>
          </cell>
        </row>
        <row r="28">
          <cell r="E28" t="str">
            <v>1/0</v>
          </cell>
          <cell r="F28" t="str">
            <v>4/0</v>
          </cell>
          <cell r="G28">
            <v>103970</v>
          </cell>
        </row>
        <row r="29">
          <cell r="E29" t="str">
            <v>1/0</v>
          </cell>
          <cell r="F29" t="str">
            <v>266.8</v>
          </cell>
          <cell r="G29">
            <v>103970</v>
          </cell>
        </row>
        <row r="30">
          <cell r="E30" t="str">
            <v>1/0</v>
          </cell>
          <cell r="F30" t="str">
            <v>300</v>
          </cell>
          <cell r="G30">
            <v>103970</v>
          </cell>
        </row>
        <row r="31">
          <cell r="E31" t="str">
            <v>1/0</v>
          </cell>
          <cell r="F31" t="str">
            <v>366.4</v>
          </cell>
          <cell r="G31">
            <v>103970</v>
          </cell>
        </row>
        <row r="32">
          <cell r="E32" t="str">
            <v>1/0</v>
          </cell>
          <cell r="F32" t="str">
            <v>366.4</v>
          </cell>
          <cell r="G32">
            <v>103970</v>
          </cell>
        </row>
        <row r="34">
          <cell r="E34" t="str">
            <v>2/0</v>
          </cell>
          <cell r="F34" t="str">
            <v>2</v>
          </cell>
          <cell r="G34">
            <v>103970</v>
          </cell>
        </row>
        <row r="35">
          <cell r="E35" t="str">
            <v>2/0</v>
          </cell>
          <cell r="F35" t="str">
            <v>1</v>
          </cell>
          <cell r="G35">
            <v>103970</v>
          </cell>
        </row>
        <row r="36">
          <cell r="E36" t="str">
            <v>2/0</v>
          </cell>
          <cell r="F36" t="str">
            <v>1/0</v>
          </cell>
          <cell r="G36">
            <v>103970</v>
          </cell>
        </row>
        <row r="37">
          <cell r="E37" t="str">
            <v>2/0</v>
          </cell>
          <cell r="F37" t="str">
            <v>2/0</v>
          </cell>
          <cell r="G37">
            <v>103970</v>
          </cell>
        </row>
        <row r="38">
          <cell r="E38" t="str">
            <v>2/0</v>
          </cell>
          <cell r="F38" t="str">
            <v>4/0</v>
          </cell>
          <cell r="G38">
            <v>103970</v>
          </cell>
        </row>
        <row r="39">
          <cell r="E39" t="str">
            <v>2/0</v>
          </cell>
          <cell r="F39" t="str">
            <v>266.8</v>
          </cell>
          <cell r="G39">
            <v>103970</v>
          </cell>
        </row>
        <row r="40">
          <cell r="E40" t="str">
            <v>2/0</v>
          </cell>
          <cell r="F40" t="str">
            <v>300</v>
          </cell>
          <cell r="G40">
            <v>103970</v>
          </cell>
        </row>
        <row r="41">
          <cell r="E41" t="str">
            <v>2/0</v>
          </cell>
          <cell r="F41" t="str">
            <v>366.4</v>
          </cell>
          <cell r="G41">
            <v>103970</v>
          </cell>
        </row>
        <row r="42">
          <cell r="E42" t="str">
            <v>2/0</v>
          </cell>
          <cell r="F42" t="str">
            <v>366.4</v>
          </cell>
          <cell r="G42">
            <v>103970</v>
          </cell>
        </row>
        <row r="44">
          <cell r="E44" t="str">
            <v>4/0</v>
          </cell>
          <cell r="F44" t="str">
            <v>2</v>
          </cell>
          <cell r="G44">
            <v>103970</v>
          </cell>
        </row>
        <row r="45">
          <cell r="E45" t="str">
            <v>4/0</v>
          </cell>
          <cell r="F45" t="str">
            <v>1</v>
          </cell>
          <cell r="G45">
            <v>103970</v>
          </cell>
        </row>
        <row r="46">
          <cell r="E46" t="str">
            <v>4/0</v>
          </cell>
          <cell r="F46" t="str">
            <v>1/0</v>
          </cell>
          <cell r="G46">
            <v>103970</v>
          </cell>
        </row>
        <row r="47">
          <cell r="E47" t="str">
            <v>4/0</v>
          </cell>
          <cell r="F47" t="str">
            <v>2/0</v>
          </cell>
          <cell r="G47">
            <v>103970</v>
          </cell>
        </row>
        <row r="48">
          <cell r="E48" t="str">
            <v>4/0</v>
          </cell>
          <cell r="F48" t="str">
            <v>4/0</v>
          </cell>
          <cell r="G48">
            <v>103970</v>
          </cell>
        </row>
        <row r="49">
          <cell r="E49" t="str">
            <v>4/0</v>
          </cell>
          <cell r="F49" t="str">
            <v>266.8</v>
          </cell>
          <cell r="G49">
            <v>103970</v>
          </cell>
        </row>
        <row r="50">
          <cell r="E50" t="str">
            <v>4/0</v>
          </cell>
          <cell r="F50" t="str">
            <v>300</v>
          </cell>
          <cell r="G50">
            <v>103970</v>
          </cell>
        </row>
        <row r="51">
          <cell r="E51" t="str">
            <v>4/0</v>
          </cell>
          <cell r="F51" t="str">
            <v>366.4</v>
          </cell>
          <cell r="G51">
            <v>103970</v>
          </cell>
        </row>
        <row r="52">
          <cell r="E52" t="str">
            <v>4/0</v>
          </cell>
          <cell r="F52" t="str">
            <v>366.4</v>
          </cell>
          <cell r="G52">
            <v>103970</v>
          </cell>
        </row>
        <row r="54">
          <cell r="E54" t="str">
            <v>266.8</v>
          </cell>
          <cell r="F54" t="str">
            <v>2</v>
          </cell>
          <cell r="G54">
            <v>103970</v>
          </cell>
        </row>
        <row r="55">
          <cell r="E55" t="str">
            <v>266.8</v>
          </cell>
          <cell r="F55" t="str">
            <v>1</v>
          </cell>
          <cell r="G55">
            <v>103970</v>
          </cell>
        </row>
        <row r="56">
          <cell r="E56" t="str">
            <v>266.8</v>
          </cell>
          <cell r="F56" t="str">
            <v>1/0</v>
          </cell>
          <cell r="G56">
            <v>103970</v>
          </cell>
        </row>
        <row r="57">
          <cell r="E57" t="str">
            <v>266.8</v>
          </cell>
          <cell r="F57" t="str">
            <v>2/0</v>
          </cell>
          <cell r="G57">
            <v>103970</v>
          </cell>
        </row>
        <row r="58">
          <cell r="E58" t="str">
            <v>266.8</v>
          </cell>
          <cell r="F58" t="str">
            <v>4/0</v>
          </cell>
          <cell r="G58">
            <v>103970</v>
          </cell>
        </row>
        <row r="59">
          <cell r="E59" t="str">
            <v>266.8</v>
          </cell>
          <cell r="F59" t="str">
            <v>266.8</v>
          </cell>
          <cell r="G59">
            <v>103970</v>
          </cell>
        </row>
        <row r="60">
          <cell r="E60" t="str">
            <v>266.8</v>
          </cell>
          <cell r="F60" t="str">
            <v>300</v>
          </cell>
          <cell r="G60">
            <v>103970</v>
          </cell>
        </row>
        <row r="61">
          <cell r="E61" t="str">
            <v>266.8</v>
          </cell>
          <cell r="F61" t="str">
            <v>366.4</v>
          </cell>
          <cell r="G61">
            <v>103970</v>
          </cell>
        </row>
        <row r="62">
          <cell r="E62" t="str">
            <v>266.8</v>
          </cell>
          <cell r="F62" t="str">
            <v>366.4</v>
          </cell>
          <cell r="G62">
            <v>103970</v>
          </cell>
        </row>
        <row r="64">
          <cell r="E64" t="str">
            <v>300</v>
          </cell>
          <cell r="F64" t="str">
            <v>2</v>
          </cell>
          <cell r="G64">
            <v>103970</v>
          </cell>
        </row>
        <row r="65">
          <cell r="E65" t="str">
            <v>300</v>
          </cell>
          <cell r="F65" t="str">
            <v>1</v>
          </cell>
          <cell r="G65">
            <v>103970</v>
          </cell>
        </row>
        <row r="66">
          <cell r="E66" t="str">
            <v>300</v>
          </cell>
          <cell r="F66" t="str">
            <v>1/0</v>
          </cell>
          <cell r="G66">
            <v>103970</v>
          </cell>
        </row>
        <row r="67">
          <cell r="E67" t="str">
            <v>300</v>
          </cell>
          <cell r="F67" t="str">
            <v>2/0</v>
          </cell>
          <cell r="G67">
            <v>103970</v>
          </cell>
        </row>
        <row r="68">
          <cell r="E68" t="str">
            <v>300</v>
          </cell>
          <cell r="F68" t="str">
            <v>4/0</v>
          </cell>
          <cell r="G68">
            <v>103970</v>
          </cell>
        </row>
        <row r="69">
          <cell r="E69" t="str">
            <v>300</v>
          </cell>
          <cell r="F69" t="str">
            <v>266.8</v>
          </cell>
          <cell r="G69">
            <v>103970</v>
          </cell>
        </row>
        <row r="70">
          <cell r="E70" t="str">
            <v>300</v>
          </cell>
          <cell r="F70" t="str">
            <v>300</v>
          </cell>
          <cell r="G70">
            <v>103970</v>
          </cell>
        </row>
        <row r="71">
          <cell r="E71" t="str">
            <v>300</v>
          </cell>
          <cell r="F71" t="str">
            <v>366.4</v>
          </cell>
          <cell r="G71">
            <v>103970</v>
          </cell>
        </row>
        <row r="72">
          <cell r="E72" t="str">
            <v>300</v>
          </cell>
          <cell r="F72" t="str">
            <v>366.4</v>
          </cell>
          <cell r="G72">
            <v>103970</v>
          </cell>
        </row>
        <row r="74">
          <cell r="E74" t="str">
            <v>366.4</v>
          </cell>
          <cell r="F74" t="str">
            <v>2</v>
          </cell>
          <cell r="G74">
            <v>103970</v>
          </cell>
        </row>
        <row r="75">
          <cell r="E75" t="str">
            <v>366.4</v>
          </cell>
          <cell r="F75" t="str">
            <v>1</v>
          </cell>
          <cell r="G75">
            <v>103970</v>
          </cell>
        </row>
        <row r="76">
          <cell r="E76" t="str">
            <v>366.4</v>
          </cell>
          <cell r="F76" t="str">
            <v>1/0</v>
          </cell>
          <cell r="G76">
            <v>103970</v>
          </cell>
        </row>
        <row r="77">
          <cell r="E77" t="str">
            <v>366.4</v>
          </cell>
          <cell r="F77" t="str">
            <v>2/0</v>
          </cell>
          <cell r="G77">
            <v>103970</v>
          </cell>
        </row>
        <row r="78">
          <cell r="E78" t="str">
            <v>366.4</v>
          </cell>
          <cell r="F78" t="str">
            <v>4/0</v>
          </cell>
          <cell r="G78">
            <v>103970</v>
          </cell>
        </row>
        <row r="79">
          <cell r="E79" t="str">
            <v>366.4</v>
          </cell>
          <cell r="F79" t="str">
            <v>266.8</v>
          </cell>
          <cell r="G79">
            <v>103970</v>
          </cell>
        </row>
        <row r="80">
          <cell r="E80" t="str">
            <v>366.4</v>
          </cell>
          <cell r="F80" t="str">
            <v>300</v>
          </cell>
          <cell r="G80">
            <v>103970</v>
          </cell>
        </row>
        <row r="81">
          <cell r="E81" t="str">
            <v>366.4</v>
          </cell>
          <cell r="F81" t="str">
            <v>366.4</v>
          </cell>
          <cell r="G81">
            <v>103970</v>
          </cell>
        </row>
        <row r="82">
          <cell r="E82" t="str">
            <v>366.4</v>
          </cell>
          <cell r="F82" t="str">
            <v>366.4</v>
          </cell>
          <cell r="G82">
            <v>103970</v>
          </cell>
        </row>
        <row r="84">
          <cell r="E84" t="str">
            <v>366.4</v>
          </cell>
          <cell r="F84" t="str">
            <v>2</v>
          </cell>
          <cell r="G84">
            <v>103970</v>
          </cell>
        </row>
        <row r="85">
          <cell r="E85" t="str">
            <v>366.4</v>
          </cell>
          <cell r="F85" t="str">
            <v>1</v>
          </cell>
          <cell r="G85">
            <v>103970</v>
          </cell>
        </row>
        <row r="86">
          <cell r="E86" t="str">
            <v>366.4</v>
          </cell>
          <cell r="F86" t="str">
            <v>1/0</v>
          </cell>
          <cell r="G86">
            <v>103970</v>
          </cell>
        </row>
        <row r="87">
          <cell r="E87" t="str">
            <v>366.4</v>
          </cell>
          <cell r="F87" t="str">
            <v>2/0</v>
          </cell>
          <cell r="G87">
            <v>103970</v>
          </cell>
        </row>
        <row r="88">
          <cell r="E88" t="str">
            <v>366.4</v>
          </cell>
          <cell r="F88" t="str">
            <v>4/0</v>
          </cell>
          <cell r="G88">
            <v>103970</v>
          </cell>
        </row>
        <row r="89">
          <cell r="E89" t="str">
            <v>366.4</v>
          </cell>
          <cell r="F89" t="str">
            <v>266.8</v>
          </cell>
          <cell r="G89">
            <v>103970</v>
          </cell>
        </row>
        <row r="90">
          <cell r="E90" t="str">
            <v>366.4</v>
          </cell>
          <cell r="F90" t="str">
            <v>300</v>
          </cell>
          <cell r="G90">
            <v>103970</v>
          </cell>
        </row>
        <row r="91">
          <cell r="E91" t="str">
            <v>366.4</v>
          </cell>
          <cell r="F91" t="str">
            <v>366.4</v>
          </cell>
          <cell r="G91">
            <v>103970</v>
          </cell>
        </row>
        <row r="92">
          <cell r="E92" t="str">
            <v>366.4</v>
          </cell>
          <cell r="F92" t="str">
            <v>366.4</v>
          </cell>
          <cell r="G92">
            <v>103970</v>
          </cell>
        </row>
      </sheetData>
      <sheetData sheetId="12">
        <row r="6">
          <cell r="E6">
            <v>0.4</v>
          </cell>
        </row>
        <row r="9">
          <cell r="E9">
            <v>0.55000000000000004</v>
          </cell>
        </row>
        <row r="10">
          <cell r="E10">
            <v>0</v>
          </cell>
        </row>
        <row r="11">
          <cell r="E11">
            <v>50</v>
          </cell>
        </row>
        <row r="12">
          <cell r="E12">
            <v>93.75</v>
          </cell>
        </row>
        <row r="13">
          <cell r="E13">
            <v>0</v>
          </cell>
        </row>
        <row r="15">
          <cell r="E15">
            <v>33</v>
          </cell>
        </row>
        <row r="16">
          <cell r="E16">
            <v>112</v>
          </cell>
        </row>
        <row r="17">
          <cell r="E17">
            <v>2.35</v>
          </cell>
        </row>
        <row r="19">
          <cell r="E19">
            <v>4500</v>
          </cell>
        </row>
        <row r="20">
          <cell r="E20">
            <v>9000</v>
          </cell>
        </row>
        <row r="21">
          <cell r="E21">
            <v>0</v>
          </cell>
        </row>
        <row r="25">
          <cell r="E25">
            <v>12500</v>
          </cell>
        </row>
        <row r="28">
          <cell r="E28">
            <v>7950</v>
          </cell>
        </row>
        <row r="32">
          <cell r="E32">
            <v>0</v>
          </cell>
        </row>
        <row r="33">
          <cell r="E33">
            <v>0</v>
          </cell>
        </row>
        <row r="34">
          <cell r="E34">
            <v>0</v>
          </cell>
        </row>
        <row r="35">
          <cell r="E35">
            <v>0</v>
          </cell>
        </row>
        <row r="36">
          <cell r="E36">
            <v>0</v>
          </cell>
        </row>
        <row r="37">
          <cell r="E37">
            <v>0</v>
          </cell>
        </row>
        <row r="38">
          <cell r="E38">
            <v>0</v>
          </cell>
        </row>
        <row r="39">
          <cell r="E39">
            <v>0</v>
          </cell>
        </row>
        <row r="40">
          <cell r="E40">
            <v>0</v>
          </cell>
        </row>
        <row r="41">
          <cell r="E41">
            <v>33.25</v>
          </cell>
        </row>
        <row r="42">
          <cell r="E42">
            <v>26.75</v>
          </cell>
        </row>
        <row r="43">
          <cell r="E43">
            <v>20.149999999999999</v>
          </cell>
        </row>
        <row r="44">
          <cell r="E44">
            <v>16.600000000000001</v>
          </cell>
        </row>
        <row r="45">
          <cell r="E45">
            <v>12.7</v>
          </cell>
        </row>
        <row r="46">
          <cell r="E46">
            <v>11</v>
          </cell>
        </row>
        <row r="47">
          <cell r="E47">
            <v>10</v>
          </cell>
        </row>
        <row r="48">
          <cell r="E48">
            <v>9.1</v>
          </cell>
        </row>
        <row r="49">
          <cell r="E49">
            <v>8.5500000000000007</v>
          </cell>
        </row>
        <row r="50">
          <cell r="E50">
            <v>0</v>
          </cell>
        </row>
        <row r="51">
          <cell r="E51">
            <v>50</v>
          </cell>
        </row>
        <row r="52">
          <cell r="E52">
            <v>0</v>
          </cell>
        </row>
        <row r="53">
          <cell r="E53">
            <v>0</v>
          </cell>
        </row>
        <row r="54">
          <cell r="E54">
            <v>0</v>
          </cell>
        </row>
        <row r="55">
          <cell r="E55">
            <v>0</v>
          </cell>
        </row>
        <row r="56">
          <cell r="E56">
            <v>0</v>
          </cell>
        </row>
        <row r="57">
          <cell r="E57">
            <v>0</v>
          </cell>
        </row>
        <row r="58">
          <cell r="E58">
            <v>0</v>
          </cell>
        </row>
        <row r="59">
          <cell r="E59">
            <v>9.6999999999999993</v>
          </cell>
        </row>
        <row r="60">
          <cell r="E60">
            <v>6.4</v>
          </cell>
        </row>
        <row r="61">
          <cell r="E61">
            <v>600</v>
          </cell>
        </row>
        <row r="63">
          <cell r="E63">
            <v>1000</v>
          </cell>
        </row>
        <row r="66">
          <cell r="E66">
            <v>8000</v>
          </cell>
        </row>
        <row r="67">
          <cell r="E67">
            <v>200000</v>
          </cell>
        </row>
        <row r="68">
          <cell r="E68">
            <v>300009</v>
          </cell>
        </row>
        <row r="69">
          <cell r="E69">
            <v>5009</v>
          </cell>
        </row>
        <row r="70">
          <cell r="E70">
            <v>3000</v>
          </cell>
        </row>
        <row r="71">
          <cell r="E71">
            <v>100009</v>
          </cell>
        </row>
        <row r="74">
          <cell r="E74">
            <v>15009</v>
          </cell>
        </row>
        <row r="75">
          <cell r="E75">
            <v>100009</v>
          </cell>
        </row>
        <row r="76">
          <cell r="E76">
            <v>50009</v>
          </cell>
        </row>
        <row r="77">
          <cell r="E77">
            <v>225009</v>
          </cell>
        </row>
        <row r="79">
          <cell r="E79">
            <v>15000</v>
          </cell>
        </row>
        <row r="83">
          <cell r="E83">
            <v>0</v>
          </cell>
        </row>
        <row r="84">
          <cell r="E84">
            <v>12100</v>
          </cell>
        </row>
        <row r="86">
          <cell r="E86">
            <v>100009</v>
          </cell>
        </row>
        <row r="87">
          <cell r="E87">
            <v>40009</v>
          </cell>
        </row>
        <row r="88">
          <cell r="E88">
            <v>10009</v>
          </cell>
        </row>
        <row r="90">
          <cell r="E90">
            <v>600</v>
          </cell>
        </row>
        <row r="91">
          <cell r="E91">
            <v>4500</v>
          </cell>
        </row>
        <row r="92">
          <cell r="E92">
            <v>2000</v>
          </cell>
        </row>
        <row r="93">
          <cell r="E93">
            <v>2000</v>
          </cell>
        </row>
        <row r="94">
          <cell r="E94">
            <v>4500</v>
          </cell>
        </row>
        <row r="95">
          <cell r="E95">
            <v>3000</v>
          </cell>
        </row>
        <row r="96">
          <cell r="E96">
            <v>100009</v>
          </cell>
        </row>
        <row r="98">
          <cell r="E98">
            <v>50009</v>
          </cell>
        </row>
        <row r="99">
          <cell r="E99">
            <v>120009</v>
          </cell>
        </row>
        <row r="100">
          <cell r="E100">
            <v>20009</v>
          </cell>
        </row>
        <row r="104">
          <cell r="E104">
            <v>1</v>
          </cell>
        </row>
        <row r="106">
          <cell r="E106">
            <v>568</v>
          </cell>
        </row>
        <row r="107">
          <cell r="E107">
            <v>3375</v>
          </cell>
        </row>
        <row r="108">
          <cell r="E108">
            <v>99</v>
          </cell>
        </row>
        <row r="109">
          <cell r="E109">
            <v>99</v>
          </cell>
        </row>
        <row r="113">
          <cell r="E113">
            <v>9.75</v>
          </cell>
        </row>
        <row r="114">
          <cell r="E114">
            <v>17.25</v>
          </cell>
        </row>
        <row r="115">
          <cell r="E115">
            <v>12.3</v>
          </cell>
        </row>
        <row r="116">
          <cell r="E116">
            <v>21.25</v>
          </cell>
        </row>
        <row r="117">
          <cell r="E117">
            <v>11.85</v>
          </cell>
        </row>
        <row r="118">
          <cell r="E118">
            <v>20.399999999999999</v>
          </cell>
        </row>
        <row r="119">
          <cell r="E119">
            <v>0</v>
          </cell>
        </row>
        <row r="120">
          <cell r="E120">
            <v>0</v>
          </cell>
        </row>
      </sheetData>
      <sheetData sheetId="13">
        <row r="4">
          <cell r="F4">
            <v>38.53564547206166</v>
          </cell>
        </row>
        <row r="5">
          <cell r="G5">
            <v>2676.0864911153926</v>
          </cell>
          <cell r="H5">
            <v>10</v>
          </cell>
        </row>
        <row r="33">
          <cell r="C33" t="str">
            <v>Aluminum</v>
          </cell>
          <cell r="D33">
            <v>90</v>
          </cell>
          <cell r="E33">
            <v>90</v>
          </cell>
          <cell r="F33">
            <v>20</v>
          </cell>
        </row>
        <row r="34">
          <cell r="B34" t="str">
            <v>mm2</v>
          </cell>
        </row>
        <row r="35">
          <cell r="B35" t="str">
            <v>50</v>
          </cell>
          <cell r="I35">
            <v>137</v>
          </cell>
          <cell r="K35">
            <v>8.5500000000000007</v>
          </cell>
        </row>
        <row r="36">
          <cell r="B36" t="str">
            <v>70</v>
          </cell>
          <cell r="I36">
            <v>166</v>
          </cell>
          <cell r="K36">
            <v>9.1</v>
          </cell>
        </row>
        <row r="37">
          <cell r="B37" t="str">
            <v>95</v>
          </cell>
          <cell r="I37">
            <v>196</v>
          </cell>
          <cell r="K37">
            <v>10</v>
          </cell>
        </row>
        <row r="38">
          <cell r="B38" t="str">
            <v>120</v>
          </cell>
          <cell r="I38">
            <v>221</v>
          </cell>
          <cell r="K38">
            <v>11</v>
          </cell>
        </row>
        <row r="39">
          <cell r="B39" t="str">
            <v>150</v>
          </cell>
          <cell r="I39">
            <v>246</v>
          </cell>
          <cell r="K39">
            <v>12.7</v>
          </cell>
        </row>
        <row r="40">
          <cell r="B40" t="str">
            <v>185</v>
          </cell>
          <cell r="I40">
            <v>276</v>
          </cell>
          <cell r="K40">
            <v>16.600000000000001</v>
          </cell>
        </row>
        <row r="41">
          <cell r="B41" t="str">
            <v>240</v>
          </cell>
          <cell r="I41">
            <v>316</v>
          </cell>
          <cell r="K41">
            <v>20.149999999999999</v>
          </cell>
        </row>
        <row r="42">
          <cell r="B42" t="str">
            <v>300</v>
          </cell>
          <cell r="I42">
            <v>352</v>
          </cell>
          <cell r="K42">
            <v>26.75</v>
          </cell>
        </row>
        <row r="43">
          <cell r="B43" t="str">
            <v>400</v>
          </cell>
          <cell r="I43">
            <v>399</v>
          </cell>
          <cell r="K43">
            <v>33.25</v>
          </cell>
        </row>
        <row r="44">
          <cell r="J44">
            <v>33000.650837688692</v>
          </cell>
          <cell r="L44">
            <v>311909.44606756198</v>
          </cell>
        </row>
        <row r="50">
          <cell r="D50">
            <v>90</v>
          </cell>
          <cell r="E50">
            <v>90</v>
          </cell>
          <cell r="F50">
            <v>30</v>
          </cell>
        </row>
        <row r="51">
          <cell r="B51" t="str">
            <v>AWG/MCM</v>
          </cell>
        </row>
        <row r="52">
          <cell r="B52" t="str">
            <v>2</v>
          </cell>
          <cell r="H52" t="str">
            <v>ACSR Sparate/AW</v>
          </cell>
          <cell r="I52">
            <v>175</v>
          </cell>
        </row>
        <row r="53">
          <cell r="B53" t="str">
            <v>1</v>
          </cell>
          <cell r="H53" t="str">
            <v>ACSR Robin/AW</v>
          </cell>
          <cell r="I53">
            <v>200</v>
          </cell>
        </row>
        <row r="54">
          <cell r="B54" t="str">
            <v>1/0</v>
          </cell>
          <cell r="H54" t="str">
            <v>ACSR Raven/AW</v>
          </cell>
          <cell r="I54">
            <v>230</v>
          </cell>
        </row>
        <row r="55">
          <cell r="B55" t="str">
            <v>2/0</v>
          </cell>
          <cell r="H55" t="str">
            <v>ACSR Quail/AW</v>
          </cell>
          <cell r="I55">
            <v>265</v>
          </cell>
        </row>
        <row r="56">
          <cell r="B56" t="str">
            <v>4/0</v>
          </cell>
          <cell r="H56" t="str">
            <v>ACSR Penguin/AW</v>
          </cell>
          <cell r="I56">
            <v>350</v>
          </cell>
        </row>
        <row r="57">
          <cell r="B57" t="str">
            <v>266.8</v>
          </cell>
          <cell r="H57" t="str">
            <v>ACSR Partridge/AW</v>
          </cell>
          <cell r="I57">
            <v>430</v>
          </cell>
        </row>
        <row r="58">
          <cell r="B58" t="str">
            <v>300</v>
          </cell>
          <cell r="H58" t="str">
            <v>ACSR Ostrich/AW</v>
          </cell>
          <cell r="I58">
            <v>470</v>
          </cell>
        </row>
        <row r="59">
          <cell r="B59" t="str">
            <v>366.4</v>
          </cell>
          <cell r="H59" t="str">
            <v>ACSR Merlin/AW</v>
          </cell>
          <cell r="I59">
            <v>500</v>
          </cell>
        </row>
        <row r="60">
          <cell r="B60" t="str">
            <v>366.4</v>
          </cell>
          <cell r="H60" t="str">
            <v>ACSR Linnet/AW</v>
          </cell>
          <cell r="I60">
            <v>510</v>
          </cell>
        </row>
        <row r="61">
          <cell r="J61">
            <v>0</v>
          </cell>
          <cell r="L61">
            <v>0</v>
          </cell>
        </row>
        <row r="69">
          <cell r="D69">
            <v>55.75180189823736</v>
          </cell>
        </row>
        <row r="70">
          <cell r="D70">
            <v>100.35324341682725</v>
          </cell>
        </row>
        <row r="71">
          <cell r="D71">
            <v>144.95468493541713</v>
          </cell>
        </row>
        <row r="72">
          <cell r="D72">
            <v>189.556126454007</v>
          </cell>
        </row>
        <row r="73">
          <cell r="D73">
            <v>234.15756797259687</v>
          </cell>
        </row>
        <row r="74">
          <cell r="D74">
            <v>278.75900949118682</v>
          </cell>
        </row>
        <row r="75">
          <cell r="D75">
            <v>323.36045100977674</v>
          </cell>
        </row>
        <row r="76">
          <cell r="D76">
            <v>367.96189252836655</v>
          </cell>
        </row>
        <row r="77">
          <cell r="D77">
            <v>412.56333404695647</v>
          </cell>
        </row>
        <row r="78">
          <cell r="D78">
            <v>457.16477556554634</v>
          </cell>
        </row>
        <row r="79">
          <cell r="D79">
            <v>501.76621708413626</v>
          </cell>
        </row>
        <row r="80">
          <cell r="D80">
            <v>546.36765860272624</v>
          </cell>
        </row>
        <row r="81">
          <cell r="D81">
            <v>590.96910012131605</v>
          </cell>
        </row>
        <row r="82">
          <cell r="D82">
            <v>635.57054163990608</v>
          </cell>
        </row>
        <row r="83">
          <cell r="D83">
            <v>680.17198315849589</v>
          </cell>
        </row>
        <row r="105">
          <cell r="B105">
            <v>0</v>
          </cell>
          <cell r="E105">
            <v>1.1338934190276817</v>
          </cell>
        </row>
        <row r="106">
          <cell r="B106">
            <v>10</v>
          </cell>
          <cell r="E106">
            <v>1.0690449676496976</v>
          </cell>
        </row>
        <row r="107">
          <cell r="B107">
            <v>15</v>
          </cell>
          <cell r="E107">
            <v>1.0350983390135313</v>
          </cell>
        </row>
        <row r="108">
          <cell r="B108">
            <v>20</v>
          </cell>
          <cell r="E108">
            <v>1</v>
          </cell>
        </row>
        <row r="109">
          <cell r="B109">
            <v>25</v>
          </cell>
          <cell r="E109">
            <v>0.96362411165943151</v>
          </cell>
        </row>
        <row r="110">
          <cell r="B110">
            <v>30</v>
          </cell>
          <cell r="E110">
            <v>0.92582009977255142</v>
          </cell>
        </row>
        <row r="111">
          <cell r="B111">
            <v>35</v>
          </cell>
          <cell r="E111">
            <v>0.88640526042791834</v>
          </cell>
        </row>
        <row r="112">
          <cell r="B112">
            <v>40</v>
          </cell>
          <cell r="E112">
            <v>0.84515425472851657</v>
          </cell>
        </row>
        <row r="113">
          <cell r="B113">
            <v>45</v>
          </cell>
          <cell r="E113">
            <v>0.80178372573727319</v>
          </cell>
        </row>
        <row r="114">
          <cell r="B114">
            <v>50</v>
          </cell>
          <cell r="E114">
            <v>0.7559289460184544</v>
          </cell>
        </row>
        <row r="115">
          <cell r="B115">
            <v>55</v>
          </cell>
          <cell r="E115">
            <v>0.70710678118654757</v>
          </cell>
        </row>
        <row r="116">
          <cell r="B116">
            <v>60</v>
          </cell>
          <cell r="E116">
            <v>0.65465367070797709</v>
          </cell>
        </row>
        <row r="117">
          <cell r="B117">
            <v>65</v>
          </cell>
          <cell r="E117">
            <v>0.59761430466719678</v>
          </cell>
        </row>
        <row r="118">
          <cell r="B118">
            <v>70</v>
          </cell>
          <cell r="E118">
            <v>0.53452248382484879</v>
          </cell>
        </row>
        <row r="119">
          <cell r="B119">
            <v>75</v>
          </cell>
          <cell r="E119">
            <v>0.46291004988627571</v>
          </cell>
        </row>
        <row r="120">
          <cell r="B120">
            <v>80</v>
          </cell>
          <cell r="E120">
            <v>0.3779644730092272</v>
          </cell>
        </row>
        <row r="126">
          <cell r="B126">
            <v>1</v>
          </cell>
          <cell r="C126">
            <v>1.18</v>
          </cell>
        </row>
        <row r="127">
          <cell r="B127" t="str">
            <v>1.5</v>
          </cell>
          <cell r="C127">
            <v>1.1000000000000001</v>
          </cell>
        </row>
        <row r="128">
          <cell r="B128">
            <v>2</v>
          </cell>
          <cell r="C128">
            <v>1.05</v>
          </cell>
        </row>
        <row r="129">
          <cell r="B129" t="str">
            <v>2.5</v>
          </cell>
          <cell r="C129">
            <v>1</v>
          </cell>
        </row>
        <row r="130">
          <cell r="B130">
            <v>3</v>
          </cell>
          <cell r="C130">
            <v>0.96</v>
          </cell>
        </row>
        <row r="135">
          <cell r="C135" t="str">
            <v>Touching</v>
          </cell>
          <cell r="D135" t="str">
            <v>One cable diameter</v>
          </cell>
          <cell r="E135" t="str">
            <v>0.125 m</v>
          </cell>
          <cell r="F135" t="str">
            <v>0.25 m</v>
          </cell>
          <cell r="G135" t="str">
            <v>0.5 m</v>
          </cell>
        </row>
        <row r="136">
          <cell r="B136">
            <v>1</v>
          </cell>
          <cell r="C136">
            <v>1</v>
          </cell>
          <cell r="D136">
            <v>1</v>
          </cell>
          <cell r="E136">
            <v>1</v>
          </cell>
          <cell r="F136">
            <v>1</v>
          </cell>
          <cell r="G136" t="str">
            <v>1</v>
          </cell>
        </row>
        <row r="137">
          <cell r="B137">
            <v>2</v>
          </cell>
          <cell r="C137">
            <v>0.75</v>
          </cell>
          <cell r="D137">
            <v>0.8</v>
          </cell>
          <cell r="E137">
            <v>0.85</v>
          </cell>
          <cell r="F137">
            <v>0.9</v>
          </cell>
          <cell r="G137">
            <v>0.9</v>
          </cell>
        </row>
        <row r="138">
          <cell r="B138">
            <v>3</v>
          </cell>
          <cell r="C138">
            <v>0.65</v>
          </cell>
          <cell r="D138">
            <v>0.7</v>
          </cell>
          <cell r="E138">
            <v>0.75</v>
          </cell>
          <cell r="F138">
            <v>0.8</v>
          </cell>
          <cell r="G138">
            <v>0.85</v>
          </cell>
        </row>
        <row r="139">
          <cell r="B139">
            <v>4</v>
          </cell>
          <cell r="C139">
            <v>0.6</v>
          </cell>
          <cell r="D139">
            <v>0.6</v>
          </cell>
          <cell r="E139">
            <v>0.7</v>
          </cell>
          <cell r="F139">
            <v>0.75</v>
          </cell>
          <cell r="G139">
            <v>0.8</v>
          </cell>
        </row>
        <row r="140">
          <cell r="B140">
            <v>5</v>
          </cell>
          <cell r="C140">
            <v>0.55000000000000004</v>
          </cell>
          <cell r="D140">
            <v>0.55000000000000004</v>
          </cell>
          <cell r="E140">
            <v>0.65</v>
          </cell>
          <cell r="F140">
            <v>0.7</v>
          </cell>
          <cell r="G140">
            <v>0.8</v>
          </cell>
        </row>
        <row r="141">
          <cell r="B141">
            <v>6</v>
          </cell>
          <cell r="C141">
            <v>0.5</v>
          </cell>
          <cell r="D141">
            <v>0.55000000000000004</v>
          </cell>
          <cell r="E141">
            <v>0.6</v>
          </cell>
          <cell r="F141">
            <v>0.7</v>
          </cell>
          <cell r="G141">
            <v>0.8</v>
          </cell>
        </row>
        <row r="146">
          <cell r="C146" t="str">
            <v>Touching</v>
          </cell>
          <cell r="D146" t="str">
            <v>0.25 m</v>
          </cell>
          <cell r="E146" t="str">
            <v>0.5 m</v>
          </cell>
          <cell r="F146" t="str">
            <v>1 m</v>
          </cell>
        </row>
        <row r="147">
          <cell r="C147">
            <v>1</v>
          </cell>
          <cell r="D147">
            <v>1</v>
          </cell>
          <cell r="E147">
            <v>1</v>
          </cell>
          <cell r="F147">
            <v>1</v>
          </cell>
        </row>
        <row r="148">
          <cell r="C148">
            <v>0.85</v>
          </cell>
          <cell r="D148">
            <v>0.9</v>
          </cell>
          <cell r="E148">
            <v>0.95</v>
          </cell>
          <cell r="F148">
            <v>0.95</v>
          </cell>
        </row>
        <row r="149">
          <cell r="C149">
            <v>0.75</v>
          </cell>
          <cell r="D149">
            <v>0.85</v>
          </cell>
          <cell r="E149">
            <v>0.9</v>
          </cell>
          <cell r="F149">
            <v>0.95</v>
          </cell>
        </row>
        <row r="150">
          <cell r="C150">
            <v>0.7</v>
          </cell>
          <cell r="D150">
            <v>0.8</v>
          </cell>
          <cell r="E150">
            <v>0.85</v>
          </cell>
          <cell r="F150">
            <v>0.9</v>
          </cell>
        </row>
        <row r="151">
          <cell r="C151">
            <v>0.65</v>
          </cell>
          <cell r="D151">
            <v>0.8</v>
          </cell>
          <cell r="E151">
            <v>0.85</v>
          </cell>
          <cell r="F151">
            <v>0.9</v>
          </cell>
        </row>
        <row r="152">
          <cell r="C152">
            <v>0.6</v>
          </cell>
          <cell r="D152">
            <v>0.8</v>
          </cell>
          <cell r="E152">
            <v>0.8</v>
          </cell>
          <cell r="F152">
            <v>0.9</v>
          </cell>
        </row>
        <row r="157">
          <cell r="C157" t="str">
            <v>Touching</v>
          </cell>
          <cell r="D157" t="str">
            <v>0.25 m</v>
          </cell>
          <cell r="E157" t="str">
            <v>0.5 m</v>
          </cell>
          <cell r="F157" t="str">
            <v>1 m</v>
          </cell>
        </row>
        <row r="158">
          <cell r="C158">
            <v>1</v>
          </cell>
          <cell r="D158">
            <v>1</v>
          </cell>
          <cell r="E158">
            <v>1</v>
          </cell>
          <cell r="F158">
            <v>1</v>
          </cell>
        </row>
        <row r="159">
          <cell r="C159">
            <v>0.8</v>
          </cell>
          <cell r="D159">
            <v>0.9</v>
          </cell>
          <cell r="E159">
            <v>0.9</v>
          </cell>
          <cell r="F159">
            <v>0.95</v>
          </cell>
        </row>
        <row r="160">
          <cell r="C160">
            <v>0.7</v>
          </cell>
          <cell r="D160">
            <v>0.8</v>
          </cell>
          <cell r="E160">
            <v>0.85</v>
          </cell>
          <cell r="F160">
            <v>0.9</v>
          </cell>
        </row>
        <row r="161">
          <cell r="C161">
            <v>0.65</v>
          </cell>
          <cell r="D161">
            <v>0.75</v>
          </cell>
          <cell r="E161">
            <v>0.8</v>
          </cell>
          <cell r="F161">
            <v>0.9</v>
          </cell>
        </row>
        <row r="162">
          <cell r="C162">
            <v>0.6</v>
          </cell>
          <cell r="D162">
            <v>0.7</v>
          </cell>
          <cell r="E162">
            <v>0.8</v>
          </cell>
          <cell r="F162">
            <v>0.9</v>
          </cell>
        </row>
        <row r="163">
          <cell r="C163">
            <v>0.6</v>
          </cell>
          <cell r="D163">
            <v>0.7</v>
          </cell>
          <cell r="E163">
            <v>0.8</v>
          </cell>
          <cell r="F163">
            <v>0.9</v>
          </cell>
        </row>
        <row r="171">
          <cell r="D171">
            <v>75.382718059588541</v>
          </cell>
        </row>
        <row r="172">
          <cell r="D172">
            <v>135.68889250725937</v>
          </cell>
        </row>
        <row r="173">
          <cell r="D173">
            <v>195.99506695493022</v>
          </cell>
        </row>
        <row r="174">
          <cell r="D174">
            <v>256.30124140260102</v>
          </cell>
        </row>
        <row r="175">
          <cell r="D175">
            <v>316.60741585027182</v>
          </cell>
        </row>
        <row r="176">
          <cell r="D176">
            <v>376.91359029794273</v>
          </cell>
        </row>
        <row r="177">
          <cell r="D177">
            <v>437.21976474561359</v>
          </cell>
        </row>
        <row r="178">
          <cell r="D178">
            <v>497.52593919328439</v>
          </cell>
        </row>
        <row r="179">
          <cell r="D179">
            <v>557.8321136409553</v>
          </cell>
        </row>
        <row r="180">
          <cell r="D180">
            <v>618.13828808862604</v>
          </cell>
        </row>
        <row r="181">
          <cell r="D181">
            <v>678.4444625362969</v>
          </cell>
        </row>
        <row r="182">
          <cell r="D182">
            <v>738.75063698396787</v>
          </cell>
        </row>
        <row r="183">
          <cell r="D183">
            <v>799.05681143163861</v>
          </cell>
        </row>
        <row r="184">
          <cell r="D184">
            <v>859.36298587930958</v>
          </cell>
        </row>
        <row r="185">
          <cell r="D185">
            <v>919.66916032698043</v>
          </cell>
        </row>
        <row r="207">
          <cell r="B207">
            <v>0</v>
          </cell>
          <cell r="E207">
            <v>1.1338934190276817</v>
          </cell>
        </row>
        <row r="208">
          <cell r="B208">
            <v>10</v>
          </cell>
          <cell r="E208">
            <v>1.0690449676496976</v>
          </cell>
        </row>
        <row r="209">
          <cell r="B209">
            <v>15</v>
          </cell>
          <cell r="E209">
            <v>1.0350983390135313</v>
          </cell>
        </row>
        <row r="210">
          <cell r="B210">
            <v>20</v>
          </cell>
          <cell r="E210">
            <v>1</v>
          </cell>
        </row>
        <row r="211">
          <cell r="B211">
            <v>25</v>
          </cell>
          <cell r="E211">
            <v>0.96362411165943151</v>
          </cell>
        </row>
        <row r="212">
          <cell r="B212">
            <v>30</v>
          </cell>
          <cell r="E212">
            <v>0.92582009977255142</v>
          </cell>
        </row>
        <row r="213">
          <cell r="B213">
            <v>35</v>
          </cell>
          <cell r="E213">
            <v>0.88640526042791834</v>
          </cell>
        </row>
        <row r="214">
          <cell r="B214">
            <v>40</v>
          </cell>
          <cell r="E214">
            <v>0.84515425472851657</v>
          </cell>
        </row>
        <row r="215">
          <cell r="B215">
            <v>45</v>
          </cell>
          <cell r="E215">
            <v>0.80178372573727319</v>
          </cell>
        </row>
        <row r="216">
          <cell r="B216">
            <v>50</v>
          </cell>
          <cell r="E216">
            <v>0.7559289460184544</v>
          </cell>
        </row>
        <row r="217">
          <cell r="B217">
            <v>55</v>
          </cell>
          <cell r="E217">
            <v>0.70710678118654757</v>
          </cell>
        </row>
        <row r="218">
          <cell r="B218">
            <v>60</v>
          </cell>
          <cell r="E218">
            <v>0.65465367070797709</v>
          </cell>
        </row>
        <row r="219">
          <cell r="B219">
            <v>65</v>
          </cell>
          <cell r="E219">
            <v>0.59761430466719678</v>
          </cell>
        </row>
        <row r="220">
          <cell r="B220">
            <v>70</v>
          </cell>
          <cell r="E220">
            <v>0.53452248382484879</v>
          </cell>
        </row>
        <row r="221">
          <cell r="B221">
            <v>75</v>
          </cell>
          <cell r="E221">
            <v>0.46291004988627571</v>
          </cell>
        </row>
        <row r="222">
          <cell r="B222">
            <v>80</v>
          </cell>
          <cell r="E222">
            <v>0.3779644730092272</v>
          </cell>
        </row>
        <row r="227">
          <cell r="I227">
            <v>1</v>
          </cell>
          <cell r="J227">
            <v>2</v>
          </cell>
          <cell r="K227">
            <v>3</v>
          </cell>
        </row>
        <row r="230">
          <cell r="B230">
            <v>60</v>
          </cell>
          <cell r="I230">
            <v>1.1299999999999999</v>
          </cell>
          <cell r="J230">
            <v>1.1399999999999999</v>
          </cell>
          <cell r="K230">
            <v>1.1499999999999999</v>
          </cell>
        </row>
        <row r="231">
          <cell r="B231">
            <v>90</v>
          </cell>
          <cell r="I231">
            <v>1</v>
          </cell>
          <cell r="J231">
            <v>1</v>
          </cell>
          <cell r="K231">
            <v>1</v>
          </cell>
        </row>
        <row r="232">
          <cell r="B232">
            <v>120</v>
          </cell>
          <cell r="I232">
            <v>0.9</v>
          </cell>
          <cell r="J232">
            <v>0.89</v>
          </cell>
          <cell r="K232">
            <v>0.88</v>
          </cell>
        </row>
        <row r="233">
          <cell r="B233">
            <v>140</v>
          </cell>
          <cell r="I233">
            <v>0.85</v>
          </cell>
          <cell r="J233">
            <v>0.84</v>
          </cell>
          <cell r="K233">
            <v>0.83</v>
          </cell>
        </row>
        <row r="234">
          <cell r="B234">
            <v>160</v>
          </cell>
          <cell r="I234">
            <v>0.81</v>
          </cell>
          <cell r="J234">
            <v>0.8</v>
          </cell>
          <cell r="K234">
            <v>0.78</v>
          </cell>
        </row>
        <row r="235">
          <cell r="B235">
            <v>180</v>
          </cell>
          <cell r="I235">
            <v>0.78</v>
          </cell>
          <cell r="J235">
            <v>0.76</v>
          </cell>
          <cell r="K235">
            <v>0.74</v>
          </cell>
        </row>
        <row r="236">
          <cell r="B236">
            <v>200</v>
          </cell>
          <cell r="I236">
            <v>0.75</v>
          </cell>
          <cell r="J236">
            <v>0.73</v>
          </cell>
          <cell r="K236">
            <v>0.71</v>
          </cell>
        </row>
        <row r="237">
          <cell r="B237">
            <v>250</v>
          </cell>
          <cell r="I237">
            <v>0.71</v>
          </cell>
          <cell r="J237">
            <v>0.69</v>
          </cell>
          <cell r="K237">
            <v>0.67</v>
          </cell>
        </row>
        <row r="243">
          <cell r="C243">
            <v>3</v>
          </cell>
          <cell r="D243">
            <v>6</v>
          </cell>
          <cell r="E243">
            <v>9</v>
          </cell>
          <cell r="F243">
            <v>12</v>
          </cell>
        </row>
        <row r="244">
          <cell r="B244">
            <v>1</v>
          </cell>
          <cell r="C244">
            <v>1</v>
          </cell>
          <cell r="D244">
            <v>0.79</v>
          </cell>
          <cell r="E244">
            <v>0.71</v>
          </cell>
          <cell r="F244">
            <v>0.68</v>
          </cell>
        </row>
        <row r="245">
          <cell r="B245">
            <v>2</v>
          </cell>
          <cell r="C245">
            <v>0.73</v>
          </cell>
          <cell r="D245">
            <v>0.57999999999999996</v>
          </cell>
          <cell r="E245">
            <v>1</v>
          </cell>
          <cell r="F245">
            <v>1</v>
          </cell>
        </row>
        <row r="253">
          <cell r="D253">
            <v>55.75180189823736</v>
          </cell>
        </row>
        <row r="254">
          <cell r="D254">
            <v>100.35324341682725</v>
          </cell>
        </row>
        <row r="255">
          <cell r="D255">
            <v>144.95468493541713</v>
          </cell>
        </row>
        <row r="256">
          <cell r="D256">
            <v>189.556126454007</v>
          </cell>
        </row>
        <row r="257">
          <cell r="D257">
            <v>234.15756797259687</v>
          </cell>
        </row>
        <row r="258">
          <cell r="D258">
            <v>278.75900949118682</v>
          </cell>
        </row>
        <row r="259">
          <cell r="D259">
            <v>323.36045100977674</v>
          </cell>
        </row>
        <row r="260">
          <cell r="D260">
            <v>367.96189252836655</v>
          </cell>
        </row>
        <row r="261">
          <cell r="D261">
            <v>412.56333404695647</v>
          </cell>
        </row>
        <row r="262">
          <cell r="D262">
            <v>457.16477556554634</v>
          </cell>
        </row>
        <row r="263">
          <cell r="D263">
            <v>501.76621708413626</v>
          </cell>
        </row>
        <row r="264">
          <cell r="D264">
            <v>546.36765860272624</v>
          </cell>
        </row>
        <row r="265">
          <cell r="D265">
            <v>590.96910012131605</v>
          </cell>
        </row>
        <row r="266">
          <cell r="D266">
            <v>635.57054163990608</v>
          </cell>
        </row>
        <row r="267">
          <cell r="D267">
            <v>680.17198315849589</v>
          </cell>
        </row>
        <row r="336">
          <cell r="D336" t="str">
            <v>50</v>
          </cell>
          <cell r="E336" t="str">
            <v>70</v>
          </cell>
          <cell r="F336" t="str">
            <v>95</v>
          </cell>
          <cell r="G336" t="str">
            <v>120</v>
          </cell>
          <cell r="H336" t="str">
            <v>150</v>
          </cell>
          <cell r="I336" t="str">
            <v>185</v>
          </cell>
          <cell r="J336" t="str">
            <v>240</v>
          </cell>
          <cell r="K336" t="str">
            <v>300</v>
          </cell>
          <cell r="L336" t="str">
            <v>400</v>
          </cell>
        </row>
        <row r="337">
          <cell r="B337" t="str">
            <v>50</v>
          </cell>
          <cell r="C337">
            <v>50.9</v>
          </cell>
          <cell r="D337">
            <v>92.9</v>
          </cell>
          <cell r="E337">
            <v>108.9</v>
          </cell>
          <cell r="G337">
            <v>87.9</v>
          </cell>
          <cell r="H337">
            <v>87.9</v>
          </cell>
          <cell r="I337">
            <v>87.9</v>
          </cell>
          <cell r="J337">
            <v>90.4</v>
          </cell>
          <cell r="K337">
            <v>92.9</v>
          </cell>
        </row>
        <row r="338">
          <cell r="B338" t="str">
            <v>70</v>
          </cell>
          <cell r="C338">
            <v>66.899999999999991</v>
          </cell>
          <cell r="D338">
            <v>108.9</v>
          </cell>
          <cell r="E338">
            <v>124.9</v>
          </cell>
          <cell r="G338">
            <v>103.9</v>
          </cell>
          <cell r="H338">
            <v>103.9</v>
          </cell>
          <cell r="I338">
            <v>103.9</v>
          </cell>
          <cell r="J338">
            <v>106.4</v>
          </cell>
          <cell r="K338">
            <v>108.9</v>
          </cell>
        </row>
        <row r="339">
          <cell r="B339" t="str">
            <v>95</v>
          </cell>
          <cell r="C339">
            <v>75.899999999999991</v>
          </cell>
          <cell r="D339">
            <v>117.9</v>
          </cell>
          <cell r="E339">
            <v>133.9</v>
          </cell>
          <cell r="G339">
            <v>112.9</v>
          </cell>
          <cell r="H339">
            <v>112.9</v>
          </cell>
          <cell r="I339">
            <v>112.9</v>
          </cell>
          <cell r="J339">
            <v>115.4</v>
          </cell>
          <cell r="K339">
            <v>116.9</v>
          </cell>
        </row>
        <row r="340">
          <cell r="B340" t="str">
            <v>120</v>
          </cell>
          <cell r="C340">
            <v>45.9</v>
          </cell>
          <cell r="D340">
            <v>87.9</v>
          </cell>
          <cell r="E340">
            <v>103.9</v>
          </cell>
          <cell r="G340">
            <v>82.9</v>
          </cell>
          <cell r="H340">
            <v>82.9</v>
          </cell>
          <cell r="I340">
            <v>82.9</v>
          </cell>
          <cell r="J340">
            <v>85.4</v>
          </cell>
          <cell r="K340">
            <v>87.9</v>
          </cell>
        </row>
        <row r="341">
          <cell r="B341" t="str">
            <v>150</v>
          </cell>
          <cell r="C341">
            <v>45.9</v>
          </cell>
          <cell r="D341">
            <v>87.9</v>
          </cell>
          <cell r="E341">
            <v>103.9</v>
          </cell>
          <cell r="G341">
            <v>82.9</v>
          </cell>
          <cell r="H341">
            <v>82.9</v>
          </cell>
          <cell r="I341">
            <v>82.9</v>
          </cell>
          <cell r="J341">
            <v>85.4</v>
          </cell>
          <cell r="K341">
            <v>87.9</v>
          </cell>
        </row>
        <row r="342">
          <cell r="B342" t="str">
            <v>185</v>
          </cell>
          <cell r="C342">
            <v>45.9</v>
          </cell>
          <cell r="D342">
            <v>87.9</v>
          </cell>
          <cell r="E342">
            <v>103.9</v>
          </cell>
          <cell r="G342">
            <v>82.9</v>
          </cell>
          <cell r="H342">
            <v>82.9</v>
          </cell>
          <cell r="I342">
            <v>82.9</v>
          </cell>
          <cell r="J342">
            <v>85.4</v>
          </cell>
          <cell r="K342">
            <v>87.9</v>
          </cell>
        </row>
        <row r="343">
          <cell r="B343" t="str">
            <v>240</v>
          </cell>
          <cell r="C343">
            <v>48.4</v>
          </cell>
          <cell r="D343">
            <v>90.4</v>
          </cell>
          <cell r="E343">
            <v>106.4</v>
          </cell>
          <cell r="G343">
            <v>85.4</v>
          </cell>
          <cell r="H343">
            <v>85.4</v>
          </cell>
          <cell r="I343">
            <v>85.4</v>
          </cell>
          <cell r="J343">
            <v>87.9</v>
          </cell>
          <cell r="K343">
            <v>130.4</v>
          </cell>
        </row>
        <row r="344">
          <cell r="B344" t="str">
            <v>300</v>
          </cell>
          <cell r="C344">
            <v>49.9</v>
          </cell>
          <cell r="D344">
            <v>91.9</v>
          </cell>
          <cell r="E344">
            <v>107.9</v>
          </cell>
          <cell r="G344">
            <v>86.9</v>
          </cell>
          <cell r="H344">
            <v>86.9</v>
          </cell>
          <cell r="I344">
            <v>86.9</v>
          </cell>
          <cell r="J344">
            <v>89.4</v>
          </cell>
          <cell r="K344">
            <v>90.9</v>
          </cell>
        </row>
        <row r="345">
          <cell r="B345" t="str">
            <v>400</v>
          </cell>
          <cell r="C345">
            <v>50.9</v>
          </cell>
          <cell r="D345">
            <v>92.9</v>
          </cell>
          <cell r="E345">
            <v>108.9</v>
          </cell>
          <cell r="G345">
            <v>87.9</v>
          </cell>
          <cell r="H345">
            <v>87.9</v>
          </cell>
          <cell r="I345">
            <v>87.9</v>
          </cell>
          <cell r="J345">
            <v>90.4</v>
          </cell>
          <cell r="K345">
            <v>91.9</v>
          </cell>
        </row>
        <row r="353">
          <cell r="C353">
            <v>13.07449489430928</v>
          </cell>
        </row>
        <row r="356">
          <cell r="D356">
            <v>582731.98192178796</v>
          </cell>
          <cell r="F356">
            <v>66.72210521403737</v>
          </cell>
        </row>
        <row r="357">
          <cell r="D357">
            <v>0</v>
          </cell>
          <cell r="F357" t="e">
            <v>#DIV/0!</v>
          </cell>
        </row>
      </sheetData>
      <sheetData sheetId="14">
        <row r="4">
          <cell r="B4" t="str">
            <v>Acciona AW82/1500</v>
          </cell>
          <cell r="C4">
            <v>1.5</v>
          </cell>
          <cell r="O4">
            <v>12000</v>
          </cell>
          <cell r="P4">
            <v>0.95</v>
          </cell>
          <cell r="Q4" t="str">
            <v>Y</v>
          </cell>
          <cell r="R4">
            <v>5</v>
          </cell>
          <cell r="S4">
            <v>447</v>
          </cell>
          <cell r="T4">
            <v>0</v>
          </cell>
          <cell r="U4">
            <v>10000</v>
          </cell>
        </row>
        <row r="5">
          <cell r="B5" t="str">
            <v>Enercon E82</v>
          </cell>
          <cell r="C5">
            <v>2</v>
          </cell>
          <cell r="D5">
            <v>3141700</v>
          </cell>
          <cell r="E5" t="str">
            <v>includes tower, transformer and other mechanical, excludes transportation.</v>
          </cell>
          <cell r="G5">
            <v>195000</v>
          </cell>
          <cell r="H5">
            <v>300000</v>
          </cell>
          <cell r="I5">
            <v>430000</v>
          </cell>
          <cell r="J5" t="str">
            <v>To port in Ontario</v>
          </cell>
          <cell r="K5">
            <v>70000</v>
          </cell>
          <cell r="L5" t="str">
            <v>Peter's estimate</v>
          </cell>
          <cell r="M5">
            <v>311</v>
          </cell>
          <cell r="N5">
            <v>36.6</v>
          </cell>
          <cell r="O5">
            <v>34500</v>
          </cell>
          <cell r="P5">
            <v>1</v>
          </cell>
          <cell r="Q5" t="str">
            <v>N</v>
          </cell>
          <cell r="R5">
            <v>5.5</v>
          </cell>
          <cell r="S5">
            <v>200</v>
          </cell>
          <cell r="T5">
            <v>0</v>
          </cell>
          <cell r="U5">
            <v>10000</v>
          </cell>
        </row>
        <row r="6">
          <cell r="B6" t="str">
            <v>Gamesa G90</v>
          </cell>
          <cell r="C6">
            <v>2</v>
          </cell>
          <cell r="D6">
            <v>2150000</v>
          </cell>
          <cell r="E6" t="str">
            <v>Tanaca Wind Project - Peru (country)</v>
          </cell>
          <cell r="F6" t="str">
            <v>Dez-09</v>
          </cell>
          <cell r="O6">
            <v>690</v>
          </cell>
          <cell r="P6">
            <v>1</v>
          </cell>
          <cell r="Q6" t="str">
            <v>N</v>
          </cell>
          <cell r="R6">
            <v>5.5</v>
          </cell>
          <cell r="S6">
            <v>200</v>
          </cell>
          <cell r="T6">
            <v>0</v>
          </cell>
          <cell r="U6">
            <v>10000</v>
          </cell>
        </row>
        <row r="7">
          <cell r="B7" t="str">
            <v>GE 1.5 SLE</v>
          </cell>
          <cell r="C7">
            <v>1.5</v>
          </cell>
          <cell r="D7">
            <v>2300000</v>
          </cell>
          <cell r="F7">
            <v>39668</v>
          </cell>
          <cell r="G7">
            <v>195000</v>
          </cell>
          <cell r="H7">
            <v>195000</v>
          </cell>
          <cell r="I7">
            <v>160000</v>
          </cell>
          <cell r="J7" t="str">
            <v>Deliver to site in Alberta</v>
          </cell>
          <cell r="K7">
            <v>65000</v>
          </cell>
          <cell r="L7" t="str">
            <v>From Jeff</v>
          </cell>
          <cell r="M7">
            <v>230</v>
          </cell>
          <cell r="N7">
            <v>28</v>
          </cell>
          <cell r="O7">
            <v>690</v>
          </cell>
          <cell r="P7">
            <v>0.95</v>
          </cell>
          <cell r="Q7" t="str">
            <v>Y</v>
          </cell>
          <cell r="R7">
            <v>5</v>
          </cell>
          <cell r="S7">
            <v>446.52</v>
          </cell>
          <cell r="T7">
            <v>0</v>
          </cell>
          <cell r="U7">
            <v>8100</v>
          </cell>
        </row>
        <row r="8">
          <cell r="B8" t="str">
            <v>GE 1.5 XLE</v>
          </cell>
          <cell r="C8">
            <v>1.5</v>
          </cell>
          <cell r="D8">
            <v>2272000</v>
          </cell>
          <cell r="E8" t="str">
            <v>Tanaca Wind Project - Peru (country)</v>
          </cell>
          <cell r="F8" t="str">
            <v>Dez-09</v>
          </cell>
          <cell r="I8">
            <v>18400</v>
          </cell>
          <cell r="J8" t="str">
            <v>Deliver to POI Peru</v>
          </cell>
          <cell r="O8">
            <v>690</v>
          </cell>
          <cell r="P8">
            <v>1</v>
          </cell>
          <cell r="Q8" t="str">
            <v>Y</v>
          </cell>
          <cell r="R8">
            <v>5</v>
          </cell>
          <cell r="S8">
            <v>447</v>
          </cell>
          <cell r="T8">
            <v>0</v>
          </cell>
          <cell r="U8">
            <v>10000</v>
          </cell>
        </row>
        <row r="9">
          <cell r="B9" t="str">
            <v>GE 1.6 XLE</v>
          </cell>
          <cell r="C9">
            <v>1.6</v>
          </cell>
          <cell r="O9">
            <v>690</v>
          </cell>
          <cell r="P9">
            <v>0.9</v>
          </cell>
          <cell r="Q9" t="str">
            <v>Y</v>
          </cell>
          <cell r="R9">
            <v>5</v>
          </cell>
          <cell r="S9">
            <v>447</v>
          </cell>
          <cell r="T9">
            <v>0</v>
          </cell>
          <cell r="U9">
            <v>8100</v>
          </cell>
        </row>
        <row r="10">
          <cell r="B10" t="str">
            <v>GE 2.5</v>
          </cell>
          <cell r="C10">
            <v>2.5</v>
          </cell>
          <cell r="F10">
            <v>40126</v>
          </cell>
          <cell r="M10">
            <v>310</v>
          </cell>
          <cell r="N10">
            <v>39</v>
          </cell>
          <cell r="O10">
            <v>690</v>
          </cell>
          <cell r="P10">
            <v>1</v>
          </cell>
          <cell r="Q10" t="str">
            <v>N</v>
          </cell>
          <cell r="S10">
            <v>200</v>
          </cell>
          <cell r="U10">
            <v>10000</v>
          </cell>
        </row>
        <row r="11">
          <cell r="B11" t="str">
            <v>MWT 2.4</v>
          </cell>
          <cell r="C11">
            <v>2.4</v>
          </cell>
          <cell r="O11">
            <v>34500</v>
          </cell>
          <cell r="P11">
            <v>0.9</v>
          </cell>
        </row>
        <row r="12">
          <cell r="B12" t="str">
            <v>Siemens SWT-2.3-113</v>
          </cell>
          <cell r="C12">
            <v>2.2999999999999998</v>
          </cell>
          <cell r="M12">
            <v>283</v>
          </cell>
          <cell r="N12">
            <v>283</v>
          </cell>
          <cell r="O12">
            <v>690</v>
          </cell>
          <cell r="P12">
            <v>0.9</v>
          </cell>
          <cell r="Q12" t="str">
            <v>Y</v>
          </cell>
          <cell r="R12">
            <v>10</v>
          </cell>
          <cell r="S12">
            <v>1600</v>
          </cell>
          <cell r="T12">
            <v>82467</v>
          </cell>
          <cell r="U12">
            <v>8100</v>
          </cell>
        </row>
        <row r="13">
          <cell r="B13" t="str">
            <v>Vestas V90 1.8</v>
          </cell>
          <cell r="C13">
            <v>1.8</v>
          </cell>
          <cell r="D13">
            <v>1</v>
          </cell>
          <cell r="G13">
            <v>1</v>
          </cell>
          <cell r="H13">
            <v>1</v>
          </cell>
          <cell r="I13">
            <v>1</v>
          </cell>
          <cell r="K13">
            <v>1</v>
          </cell>
          <cell r="M13">
            <v>286</v>
          </cell>
          <cell r="N13">
            <v>26</v>
          </cell>
          <cell r="O13">
            <v>34500</v>
          </cell>
          <cell r="P13">
            <v>0.9</v>
          </cell>
          <cell r="Q13" t="str">
            <v>N</v>
          </cell>
          <cell r="R13">
            <v>10.5</v>
          </cell>
          <cell r="S13">
            <v>600</v>
          </cell>
          <cell r="T13">
            <v>0</v>
          </cell>
          <cell r="U13">
            <v>5775</v>
          </cell>
        </row>
        <row r="14">
          <cell r="B14" t="str">
            <v>Vestas V90 3.0</v>
          </cell>
          <cell r="C14">
            <v>3</v>
          </cell>
          <cell r="M14">
            <v>300</v>
          </cell>
          <cell r="N14">
            <v>38</v>
          </cell>
          <cell r="O14">
            <v>1000</v>
          </cell>
          <cell r="P14">
            <v>1</v>
          </cell>
          <cell r="Q14" t="str">
            <v>N</v>
          </cell>
          <cell r="R14">
            <v>5</v>
          </cell>
          <cell r="S14">
            <v>200</v>
          </cell>
          <cell r="U14">
            <v>10000</v>
          </cell>
        </row>
      </sheetData>
      <sheetData sheetId="15">
        <row r="4">
          <cell r="B4">
            <v>36</v>
          </cell>
          <cell r="C4">
            <v>230</v>
          </cell>
          <cell r="D4">
            <v>1450</v>
          </cell>
          <cell r="E4">
            <v>6</v>
          </cell>
          <cell r="F4">
            <v>3</v>
          </cell>
          <cell r="G4">
            <v>3</v>
          </cell>
        </row>
        <row r="5">
          <cell r="A5">
            <v>0</v>
          </cell>
          <cell r="B5">
            <v>36</v>
          </cell>
          <cell r="C5">
            <v>230</v>
          </cell>
          <cell r="D5">
            <v>1450</v>
          </cell>
          <cell r="E5">
            <v>6</v>
          </cell>
          <cell r="F5">
            <v>3</v>
          </cell>
          <cell r="G5">
            <v>3</v>
          </cell>
        </row>
        <row r="6">
          <cell r="A6">
            <v>50</v>
          </cell>
          <cell r="B6">
            <v>36</v>
          </cell>
          <cell r="C6">
            <v>380</v>
          </cell>
          <cell r="D6">
            <v>2350</v>
          </cell>
          <cell r="E6">
            <v>6</v>
          </cell>
          <cell r="F6">
            <v>3</v>
          </cell>
          <cell r="G6">
            <v>3</v>
          </cell>
        </row>
        <row r="7">
          <cell r="A7">
            <v>100</v>
          </cell>
          <cell r="B7">
            <v>36</v>
          </cell>
          <cell r="C7">
            <v>520</v>
          </cell>
          <cell r="D7">
            <v>3350</v>
          </cell>
          <cell r="E7">
            <v>6</v>
          </cell>
          <cell r="F7">
            <v>3</v>
          </cell>
          <cell r="G7">
            <v>3</v>
          </cell>
        </row>
        <row r="8">
          <cell r="A8">
            <v>160</v>
          </cell>
          <cell r="B8">
            <v>36</v>
          </cell>
          <cell r="C8">
            <v>600</v>
          </cell>
          <cell r="D8">
            <v>3800</v>
          </cell>
          <cell r="E8">
            <v>6</v>
          </cell>
          <cell r="F8">
            <v>3</v>
          </cell>
          <cell r="G8">
            <v>3</v>
          </cell>
          <cell r="I8" t="str">
            <v>Sparrow  -  2 AWG</v>
          </cell>
          <cell r="J8" t="str">
            <v>Sparrow</v>
          </cell>
          <cell r="K8" t="str">
            <v>2</v>
          </cell>
          <cell r="L8">
            <v>0.316</v>
          </cell>
          <cell r="M8">
            <v>8.0263999999999989</v>
          </cell>
          <cell r="N8">
            <v>1.41</v>
          </cell>
          <cell r="O8">
            <v>2.269175040866716</v>
          </cell>
          <cell r="P8">
            <v>184</v>
          </cell>
          <cell r="Q8">
            <v>0.9128709291752769</v>
          </cell>
          <cell r="R8">
            <v>167.96825096825094</v>
          </cell>
        </row>
        <row r="9">
          <cell r="A9">
            <v>200</v>
          </cell>
          <cell r="B9">
            <v>36</v>
          </cell>
          <cell r="C9">
            <v>650</v>
          </cell>
          <cell r="D9">
            <v>4250</v>
          </cell>
          <cell r="E9">
            <v>6</v>
          </cell>
          <cell r="F9">
            <v>3</v>
          </cell>
          <cell r="G9">
            <v>3</v>
          </cell>
          <cell r="I9" t="str">
            <v>Sparate  -  2 AWG</v>
          </cell>
          <cell r="J9" t="str">
            <v>Sparate</v>
          </cell>
          <cell r="K9" t="str">
            <v>2</v>
          </cell>
          <cell r="L9">
            <v>0.32500000000000001</v>
          </cell>
          <cell r="M9">
            <v>8.254999999999999</v>
          </cell>
          <cell r="N9">
            <v>1.41</v>
          </cell>
          <cell r="O9">
            <v>2.269175040866716</v>
          </cell>
          <cell r="P9">
            <v>184</v>
          </cell>
          <cell r="R9">
            <v>167.96825096825094</v>
          </cell>
        </row>
        <row r="10">
          <cell r="A10">
            <v>250</v>
          </cell>
          <cell r="B10">
            <v>36</v>
          </cell>
          <cell r="C10">
            <v>760</v>
          </cell>
          <cell r="D10">
            <v>5400</v>
          </cell>
          <cell r="E10">
            <v>6</v>
          </cell>
          <cell r="F10">
            <v>3</v>
          </cell>
          <cell r="G10">
            <v>3</v>
          </cell>
          <cell r="I10" t="str">
            <v>Robin  -  1 AWG</v>
          </cell>
          <cell r="J10" t="str">
            <v>Robin</v>
          </cell>
          <cell r="K10" t="str">
            <v>1</v>
          </cell>
          <cell r="L10">
            <v>0.35399999999999998</v>
          </cell>
          <cell r="M10">
            <v>8.9915999999999983</v>
          </cell>
          <cell r="N10">
            <v>1.1200000000000001</v>
          </cell>
          <cell r="O10">
            <v>1.8024652806884554</v>
          </cell>
          <cell r="P10">
            <v>212</v>
          </cell>
          <cell r="R10">
            <v>193.5286369851587</v>
          </cell>
        </row>
        <row r="11">
          <cell r="A11">
            <v>315</v>
          </cell>
          <cell r="B11">
            <v>36</v>
          </cell>
          <cell r="C11">
            <v>930</v>
          </cell>
          <cell r="D11">
            <v>6200</v>
          </cell>
          <cell r="E11">
            <v>6</v>
          </cell>
          <cell r="F11">
            <v>3</v>
          </cell>
          <cell r="G11">
            <v>3</v>
          </cell>
          <cell r="I11" t="str">
            <v>Raven  -  1/0 AWG</v>
          </cell>
          <cell r="J11" t="str">
            <v>Raven</v>
          </cell>
          <cell r="K11" t="str">
            <v>1/0</v>
          </cell>
          <cell r="L11">
            <v>0.39800000000000002</v>
          </cell>
          <cell r="M11">
            <v>10.1092</v>
          </cell>
          <cell r="N11">
            <v>0.88500000000000001</v>
          </cell>
          <cell r="O11">
            <v>1.4242694405440026</v>
          </cell>
          <cell r="P11">
            <v>242</v>
          </cell>
          <cell r="R11">
            <v>220.91476486041702</v>
          </cell>
        </row>
        <row r="12">
          <cell r="A12">
            <v>400</v>
          </cell>
          <cell r="B12">
            <v>36</v>
          </cell>
          <cell r="C12">
            <v>1050</v>
          </cell>
          <cell r="D12">
            <v>7800</v>
          </cell>
          <cell r="E12">
            <v>6</v>
          </cell>
          <cell r="F12">
            <v>3</v>
          </cell>
          <cell r="G12">
            <v>3</v>
          </cell>
          <cell r="I12" t="str">
            <v>Quail  -  2/0 AWG</v>
          </cell>
          <cell r="J12" t="str">
            <v>Quail</v>
          </cell>
          <cell r="K12" t="str">
            <v>2/0</v>
          </cell>
          <cell r="L12">
            <v>0.44700000000000001</v>
          </cell>
          <cell r="M12">
            <v>11.3538</v>
          </cell>
          <cell r="N12">
            <v>0.70199999999999996</v>
          </cell>
          <cell r="O12">
            <v>1.1297594884315139</v>
          </cell>
          <cell r="P12">
            <v>276</v>
          </cell>
          <cell r="R12">
            <v>251.95237645237643</v>
          </cell>
        </row>
        <row r="13">
          <cell r="A13">
            <v>500</v>
          </cell>
          <cell r="B13">
            <v>36</v>
          </cell>
          <cell r="C13">
            <v>1300</v>
          </cell>
          <cell r="D13">
            <v>8800</v>
          </cell>
          <cell r="E13">
            <v>6</v>
          </cell>
          <cell r="F13">
            <v>3</v>
          </cell>
          <cell r="G13">
            <v>3</v>
          </cell>
          <cell r="I13" t="str">
            <v>Pigeon  -  3/0 AWG</v>
          </cell>
          <cell r="J13" t="str">
            <v>Pigeon</v>
          </cell>
          <cell r="K13" t="str">
            <v>3/0</v>
          </cell>
          <cell r="L13">
            <v>0.502</v>
          </cell>
          <cell r="M13">
            <v>12.7508</v>
          </cell>
          <cell r="N13">
            <v>0.55600000000000005</v>
          </cell>
          <cell r="O13">
            <v>0.89479526434176893</v>
          </cell>
          <cell r="P13">
            <v>315</v>
          </cell>
          <cell r="R13">
            <v>287.55434269021225</v>
          </cell>
        </row>
        <row r="14">
          <cell r="A14">
            <v>630</v>
          </cell>
          <cell r="B14">
            <v>36</v>
          </cell>
          <cell r="C14">
            <v>1520</v>
          </cell>
          <cell r="D14">
            <v>11000</v>
          </cell>
          <cell r="E14">
            <v>6</v>
          </cell>
          <cell r="F14">
            <v>3</v>
          </cell>
          <cell r="G14">
            <v>3</v>
          </cell>
          <cell r="I14" t="str">
            <v>Penguin  -  4/0 AWG</v>
          </cell>
          <cell r="J14" t="str">
            <v>Penguin</v>
          </cell>
          <cell r="K14" t="str">
            <v>4/0</v>
          </cell>
          <cell r="L14">
            <v>0.56299999999999994</v>
          </cell>
          <cell r="M14">
            <v>14.300199999999998</v>
          </cell>
          <cell r="N14">
            <v>0.35099999999999998</v>
          </cell>
          <cell r="O14">
            <v>0.56487974421575693</v>
          </cell>
          <cell r="P14">
            <v>357</v>
          </cell>
          <cell r="R14">
            <v>325.89492171557384</v>
          </cell>
        </row>
        <row r="15">
          <cell r="A15">
            <v>800</v>
          </cell>
          <cell r="B15">
            <v>36</v>
          </cell>
          <cell r="C15">
            <v>1700</v>
          </cell>
          <cell r="D15">
            <v>13000</v>
          </cell>
          <cell r="E15">
            <v>6</v>
          </cell>
          <cell r="F15">
            <v>3</v>
          </cell>
          <cell r="G15">
            <v>3</v>
          </cell>
          <cell r="I15" t="str">
            <v>Waxwing  -  266.8 AWG</v>
          </cell>
          <cell r="J15" t="str">
            <v>Waxwing</v>
          </cell>
          <cell r="K15" t="str">
            <v>266.8</v>
          </cell>
          <cell r="L15">
            <v>0.60899999999999999</v>
          </cell>
          <cell r="M15">
            <v>15.468599999999999</v>
          </cell>
          <cell r="N15">
            <v>0.35099999999999998</v>
          </cell>
          <cell r="O15">
            <v>0.56487974421575693</v>
          </cell>
          <cell r="P15">
            <v>449</v>
          </cell>
          <cell r="R15">
            <v>409.8790471996993</v>
          </cell>
        </row>
        <row r="16">
          <cell r="A16">
            <v>1000</v>
          </cell>
          <cell r="B16">
            <v>36</v>
          </cell>
          <cell r="C16">
            <v>2150</v>
          </cell>
          <cell r="D16">
            <v>16400</v>
          </cell>
          <cell r="E16">
            <v>6</v>
          </cell>
          <cell r="F16">
            <v>3</v>
          </cell>
          <cell r="G16">
            <v>3</v>
          </cell>
          <cell r="I16" t="str">
            <v>Partridge  -  266.8 AWG</v>
          </cell>
          <cell r="J16" t="str">
            <v>Partridge</v>
          </cell>
          <cell r="K16" t="str">
            <v>266.8</v>
          </cell>
          <cell r="L16">
            <v>0.64200000000000002</v>
          </cell>
          <cell r="M16">
            <v>16.306799999999999</v>
          </cell>
          <cell r="N16">
            <v>0.35099999999999998</v>
          </cell>
          <cell r="O16">
            <v>0.56487974421575693</v>
          </cell>
          <cell r="P16">
            <v>475</v>
          </cell>
          <cell r="R16">
            <v>433.61369135825652</v>
          </cell>
        </row>
        <row r="17">
          <cell r="A17">
            <v>1250</v>
          </cell>
          <cell r="B17">
            <v>36</v>
          </cell>
          <cell r="C17">
            <v>2600</v>
          </cell>
          <cell r="D17">
            <v>19200</v>
          </cell>
          <cell r="E17">
            <v>6</v>
          </cell>
          <cell r="F17">
            <v>3</v>
          </cell>
          <cell r="G17">
            <v>3</v>
          </cell>
          <cell r="I17" t="str">
            <v>Ostrich  -  300.0 AWG</v>
          </cell>
          <cell r="J17" t="str">
            <v>Ostrich</v>
          </cell>
          <cell r="K17" t="str">
            <v>300.0</v>
          </cell>
          <cell r="L17">
            <v>0.68</v>
          </cell>
          <cell r="M17">
            <v>17.272000000000002</v>
          </cell>
          <cell r="N17">
            <v>0.311</v>
          </cell>
          <cell r="O17">
            <v>0.50050598419116921</v>
          </cell>
          <cell r="P17">
            <v>492</v>
          </cell>
          <cell r="R17">
            <v>449.13249715423626</v>
          </cell>
        </row>
        <row r="18">
          <cell r="A18">
            <v>1600</v>
          </cell>
          <cell r="B18">
            <v>36</v>
          </cell>
          <cell r="C18">
            <v>2600</v>
          </cell>
          <cell r="D18">
            <v>19200</v>
          </cell>
          <cell r="E18">
            <v>6</v>
          </cell>
          <cell r="F18">
            <v>3</v>
          </cell>
          <cell r="G18">
            <v>3</v>
          </cell>
          <cell r="I18" t="str">
            <v>Merlin  -  336.4 AWG</v>
          </cell>
          <cell r="J18" t="str">
            <v>Merlin</v>
          </cell>
          <cell r="K18" t="str">
            <v>336.4</v>
          </cell>
          <cell r="L18">
            <v>0.68300000000000005</v>
          </cell>
          <cell r="M18">
            <v>17.348200000000002</v>
          </cell>
          <cell r="N18">
            <v>0.27800000000000002</v>
          </cell>
          <cell r="O18">
            <v>0.44739763217088446</v>
          </cell>
          <cell r="P18">
            <v>519</v>
          </cell>
          <cell r="R18">
            <v>473.78001224196873</v>
          </cell>
        </row>
        <row r="19">
          <cell r="A19">
            <v>1750</v>
          </cell>
          <cell r="B19">
            <v>36</v>
          </cell>
          <cell r="C19">
            <v>3200</v>
          </cell>
          <cell r="D19">
            <v>22000</v>
          </cell>
          <cell r="E19">
            <v>6</v>
          </cell>
          <cell r="F19">
            <v>3</v>
          </cell>
          <cell r="G19">
            <v>3</v>
          </cell>
          <cell r="I19" t="str">
            <v>Linnet  -  336.4 AWG</v>
          </cell>
          <cell r="J19" t="str">
            <v>Linnet</v>
          </cell>
          <cell r="K19" t="str">
            <v>336.4</v>
          </cell>
          <cell r="L19">
            <v>0.72</v>
          </cell>
          <cell r="M19">
            <v>18.287999999999997</v>
          </cell>
          <cell r="N19">
            <v>0.27800000000000002</v>
          </cell>
          <cell r="O19">
            <v>0.44739763217088446</v>
          </cell>
          <cell r="P19">
            <v>529</v>
          </cell>
          <cell r="R19">
            <v>482.90872153372146</v>
          </cell>
        </row>
        <row r="20">
          <cell r="A20">
            <v>2000</v>
          </cell>
          <cell r="B20">
            <v>36</v>
          </cell>
          <cell r="C20">
            <v>3800</v>
          </cell>
          <cell r="D20">
            <v>29400</v>
          </cell>
          <cell r="E20">
            <v>6</v>
          </cell>
          <cell r="F20">
            <v>3</v>
          </cell>
          <cell r="G20">
            <v>3</v>
          </cell>
          <cell r="I20" t="str">
            <v>Oriole  -  336.4 AWG</v>
          </cell>
          <cell r="J20" t="str">
            <v>Oriole</v>
          </cell>
          <cell r="K20" t="str">
            <v>336.4</v>
          </cell>
          <cell r="L20">
            <v>0.74099999999999999</v>
          </cell>
          <cell r="M20">
            <v>18.821399999999997</v>
          </cell>
          <cell r="N20">
            <v>0.27800000000000002</v>
          </cell>
          <cell r="O20">
            <v>0.44739763217088446</v>
          </cell>
          <cell r="P20">
            <v>535</v>
          </cell>
          <cell r="R20">
            <v>488.38594710877317</v>
          </cell>
        </row>
        <row r="21">
          <cell r="A21">
            <v>10000</v>
          </cell>
          <cell r="B21">
            <v>36</v>
          </cell>
          <cell r="C21">
            <v>3800</v>
          </cell>
          <cell r="D21">
            <v>29400</v>
          </cell>
          <cell r="E21">
            <v>6</v>
          </cell>
          <cell r="F21">
            <v>3</v>
          </cell>
          <cell r="G21">
            <v>3</v>
          </cell>
          <cell r="I21" t="str">
            <v>Chickadee  -  397.5 AWG</v>
          </cell>
          <cell r="J21" t="str">
            <v>Chickadee</v>
          </cell>
          <cell r="K21" t="str">
            <v>397.5</v>
          </cell>
          <cell r="L21">
            <v>0.74299999999999999</v>
          </cell>
          <cell r="M21">
            <v>18.872199999999999</v>
          </cell>
          <cell r="N21">
            <v>0.23499999999999999</v>
          </cell>
          <cell r="O21">
            <v>0.37819584014445262</v>
          </cell>
          <cell r="P21">
            <v>576</v>
          </cell>
          <cell r="R21">
            <v>525.81365520495945</v>
          </cell>
        </row>
        <row r="22">
          <cell r="I22" t="str">
            <v>Brant  -  397.5 AWG</v>
          </cell>
          <cell r="J22" t="str">
            <v>Brant</v>
          </cell>
          <cell r="K22" t="str">
            <v>397.5</v>
          </cell>
          <cell r="L22">
            <v>0.77200000000000002</v>
          </cell>
          <cell r="M22">
            <v>19.608799999999999</v>
          </cell>
          <cell r="N22">
            <v>0.23499999999999999</v>
          </cell>
          <cell r="O22">
            <v>0.37819584014445262</v>
          </cell>
          <cell r="P22">
            <v>584</v>
          </cell>
          <cell r="R22">
            <v>533.11662263836172</v>
          </cell>
        </row>
        <row r="23">
          <cell r="I23" t="str">
            <v>Ibis  -  397.5 AWG</v>
          </cell>
          <cell r="J23" t="str">
            <v>Ibis</v>
          </cell>
          <cell r="K23" t="str">
            <v>397.5</v>
          </cell>
          <cell r="L23">
            <v>0.78300000000000003</v>
          </cell>
          <cell r="M23">
            <v>19.888200000000001</v>
          </cell>
          <cell r="N23">
            <v>0.23499999999999999</v>
          </cell>
          <cell r="O23">
            <v>0.37819584014445262</v>
          </cell>
          <cell r="P23">
            <v>587</v>
          </cell>
          <cell r="R23">
            <v>535.85523542588749</v>
          </cell>
        </row>
        <row r="24">
          <cell r="I24" t="str">
            <v>Lark  -  397.5 AWG</v>
          </cell>
          <cell r="J24" t="str">
            <v>Lark</v>
          </cell>
          <cell r="K24" t="str">
            <v>397.5</v>
          </cell>
          <cell r="L24">
            <v>0.80600000000000005</v>
          </cell>
          <cell r="M24">
            <v>20.4724</v>
          </cell>
          <cell r="N24">
            <v>0.23499999999999999</v>
          </cell>
          <cell r="O24">
            <v>0.37819584014445262</v>
          </cell>
          <cell r="P24">
            <v>594</v>
          </cell>
          <cell r="R24">
            <v>542.2453319301145</v>
          </cell>
        </row>
        <row r="25">
          <cell r="I25" t="str">
            <v>Pelican  -  477 AWG</v>
          </cell>
          <cell r="J25" t="str">
            <v>Pelican</v>
          </cell>
          <cell r="K25" t="str">
            <v>477</v>
          </cell>
          <cell r="L25">
            <v>0.81399999999999995</v>
          </cell>
          <cell r="M25">
            <v>20.675599999999996</v>
          </cell>
          <cell r="N25">
            <v>0.19600000000000001</v>
          </cell>
          <cell r="O25">
            <v>0.31543142412047964</v>
          </cell>
          <cell r="P25">
            <v>646</v>
          </cell>
          <cell r="R25">
            <v>589.71462024722882</v>
          </cell>
        </row>
        <row r="26">
          <cell r="I26" t="str">
            <v>Flicker  -  477 AWG</v>
          </cell>
          <cell r="J26" t="str">
            <v>Flicker</v>
          </cell>
          <cell r="K26" t="str">
            <v>477</v>
          </cell>
          <cell r="L26">
            <v>0.84599999999999997</v>
          </cell>
          <cell r="M26">
            <v>21.488399999999999</v>
          </cell>
          <cell r="N26">
            <v>0.19600000000000001</v>
          </cell>
          <cell r="O26">
            <v>0.31543142412047964</v>
          </cell>
          <cell r="P26">
            <v>655</v>
          </cell>
          <cell r="R26">
            <v>597.93045860980635</v>
          </cell>
        </row>
        <row r="27">
          <cell r="I27" t="str">
            <v>Hawk  -  477 AWG</v>
          </cell>
          <cell r="J27" t="str">
            <v>Hawk</v>
          </cell>
          <cell r="K27" t="str">
            <v>477</v>
          </cell>
          <cell r="L27">
            <v>0.85799999999999998</v>
          </cell>
          <cell r="M27">
            <v>21.793199999999999</v>
          </cell>
          <cell r="N27">
            <v>0.19600000000000001</v>
          </cell>
          <cell r="O27">
            <v>0.31543142412047964</v>
          </cell>
          <cell r="P27">
            <v>659</v>
          </cell>
          <cell r="R27">
            <v>601.58194232650749</v>
          </cell>
        </row>
        <row r="28">
          <cell r="B28">
            <v>36</v>
          </cell>
          <cell r="C28">
            <v>4600</v>
          </cell>
          <cell r="D28">
            <v>28000</v>
          </cell>
          <cell r="E28">
            <v>10</v>
          </cell>
          <cell r="F28">
            <v>8</v>
          </cell>
          <cell r="G28">
            <v>12</v>
          </cell>
          <cell r="I28" t="str">
            <v>Hen  -  477 AWG</v>
          </cell>
          <cell r="J28" t="str">
            <v>Hen</v>
          </cell>
          <cell r="K28" t="str">
            <v>477</v>
          </cell>
          <cell r="L28">
            <v>0.88300000000000001</v>
          </cell>
          <cell r="M28">
            <v>22.4282</v>
          </cell>
          <cell r="N28">
            <v>0.19600000000000001</v>
          </cell>
          <cell r="O28">
            <v>0.31543142412047964</v>
          </cell>
          <cell r="P28">
            <v>666</v>
          </cell>
          <cell r="R28">
            <v>607.97203883073439</v>
          </cell>
        </row>
        <row r="29">
          <cell r="A29">
            <v>0</v>
          </cell>
          <cell r="B29">
            <v>36</v>
          </cell>
          <cell r="C29">
            <v>4600</v>
          </cell>
          <cell r="D29">
            <v>28000</v>
          </cell>
          <cell r="E29">
            <v>10</v>
          </cell>
          <cell r="F29">
            <v>8</v>
          </cell>
          <cell r="G29">
            <v>12</v>
          </cell>
          <cell r="I29" t="str">
            <v>Osprev  -  556.5 AWG</v>
          </cell>
          <cell r="J29" t="str">
            <v>Osprev</v>
          </cell>
          <cell r="K29" t="str">
            <v>556.5</v>
          </cell>
          <cell r="L29">
            <v>0.879</v>
          </cell>
          <cell r="M29">
            <v>22.326599999999999</v>
          </cell>
          <cell r="N29">
            <v>0.16800000000000001</v>
          </cell>
          <cell r="O29">
            <v>0.27036979210326828</v>
          </cell>
          <cell r="P29">
            <v>711</v>
          </cell>
          <cell r="R29">
            <v>649.05123064362192</v>
          </cell>
        </row>
        <row r="30">
          <cell r="A30">
            <v>3150</v>
          </cell>
          <cell r="B30">
            <v>72.5</v>
          </cell>
          <cell r="C30">
            <v>6800</v>
          </cell>
          <cell r="D30">
            <v>35000</v>
          </cell>
          <cell r="E30">
            <v>10</v>
          </cell>
          <cell r="F30">
            <v>8</v>
          </cell>
          <cell r="G30">
            <v>12</v>
          </cell>
          <cell r="I30" t="str">
            <v>Parakeet  -  556.5 AWG</v>
          </cell>
          <cell r="J30" t="str">
            <v>Parakeet</v>
          </cell>
          <cell r="K30" t="str">
            <v>556.5</v>
          </cell>
          <cell r="L30">
            <v>0.91400000000000003</v>
          </cell>
          <cell r="M30">
            <v>23.215599999999998</v>
          </cell>
          <cell r="N30">
            <v>0.16800000000000001</v>
          </cell>
          <cell r="O30">
            <v>0.27036979210326828</v>
          </cell>
          <cell r="P30">
            <v>721</v>
          </cell>
          <cell r="R30">
            <v>658.17993993537459</v>
          </cell>
        </row>
        <row r="31">
          <cell r="A31">
            <v>4000</v>
          </cell>
          <cell r="B31">
            <v>123</v>
          </cell>
          <cell r="C31">
            <v>9800</v>
          </cell>
          <cell r="D31">
            <v>46000</v>
          </cell>
          <cell r="E31">
            <v>10</v>
          </cell>
          <cell r="F31">
            <v>8</v>
          </cell>
          <cell r="G31">
            <v>12</v>
          </cell>
          <cell r="I31" t="str">
            <v>Dove  -  556.5 AWG</v>
          </cell>
          <cell r="J31" t="str">
            <v>Dove</v>
          </cell>
          <cell r="K31" t="str">
            <v>556.5</v>
          </cell>
          <cell r="L31">
            <v>0.92700000000000005</v>
          </cell>
          <cell r="M31">
            <v>23.5458</v>
          </cell>
          <cell r="N31">
            <v>0.16800000000000001</v>
          </cell>
          <cell r="O31">
            <v>0.27036979210326828</v>
          </cell>
          <cell r="P31">
            <v>726</v>
          </cell>
          <cell r="R31">
            <v>662.74429458125098</v>
          </cell>
        </row>
        <row r="32">
          <cell r="A32">
            <v>5000</v>
          </cell>
          <cell r="B32">
            <v>123</v>
          </cell>
          <cell r="C32">
            <v>11000</v>
          </cell>
          <cell r="D32">
            <v>53000</v>
          </cell>
          <cell r="E32">
            <v>10</v>
          </cell>
          <cell r="F32">
            <v>8</v>
          </cell>
          <cell r="G32">
            <v>12</v>
          </cell>
          <cell r="I32" t="str">
            <v>Eagle  -  556.5 AWG</v>
          </cell>
          <cell r="J32" t="str">
            <v>Eagle</v>
          </cell>
          <cell r="K32" t="str">
            <v>556.5</v>
          </cell>
          <cell r="L32">
            <v>0.95299999999999996</v>
          </cell>
          <cell r="M32">
            <v>24.206199999999999</v>
          </cell>
          <cell r="N32">
            <v>0.16800000000000001</v>
          </cell>
          <cell r="O32">
            <v>0.27036979210326828</v>
          </cell>
          <cell r="P32">
            <v>734</v>
          </cell>
          <cell r="R32">
            <v>670.04726201465326</v>
          </cell>
        </row>
        <row r="33">
          <cell r="A33">
            <v>6300</v>
          </cell>
          <cell r="B33">
            <v>123</v>
          </cell>
          <cell r="C33">
            <v>12500</v>
          </cell>
          <cell r="D33">
            <v>62000</v>
          </cell>
          <cell r="E33">
            <v>10</v>
          </cell>
          <cell r="F33">
            <v>8</v>
          </cell>
          <cell r="G33">
            <v>12</v>
          </cell>
          <cell r="I33" t="str">
            <v>Peacock  -  605 AWG</v>
          </cell>
          <cell r="J33" t="str">
            <v>Peacock</v>
          </cell>
          <cell r="K33" t="str">
            <v>605</v>
          </cell>
          <cell r="L33">
            <v>0.95299999999999996</v>
          </cell>
          <cell r="M33">
            <v>24.206199999999999</v>
          </cell>
          <cell r="N33">
            <v>0.154</v>
          </cell>
          <cell r="O33">
            <v>0.24783897609466257</v>
          </cell>
          <cell r="P33">
            <v>760</v>
          </cell>
          <cell r="R33">
            <v>693.78190617321047</v>
          </cell>
        </row>
        <row r="34">
          <cell r="A34">
            <v>8000</v>
          </cell>
          <cell r="B34">
            <v>145</v>
          </cell>
          <cell r="C34">
            <v>13000</v>
          </cell>
          <cell r="D34">
            <v>42000</v>
          </cell>
          <cell r="E34">
            <v>10</v>
          </cell>
          <cell r="F34">
            <v>8</v>
          </cell>
          <cell r="G34">
            <v>12</v>
          </cell>
          <cell r="I34" t="str">
            <v>Squab  -  605 AWG</v>
          </cell>
          <cell r="J34" t="str">
            <v>Squab</v>
          </cell>
          <cell r="K34" t="str">
            <v>605</v>
          </cell>
          <cell r="L34">
            <v>0.96599999999999997</v>
          </cell>
          <cell r="M34">
            <v>24.536399999999997</v>
          </cell>
          <cell r="N34">
            <v>0.154</v>
          </cell>
          <cell r="O34">
            <v>0.24783897609466257</v>
          </cell>
          <cell r="P34">
            <v>765</v>
          </cell>
          <cell r="R34">
            <v>698.34626081908687</v>
          </cell>
        </row>
        <row r="35">
          <cell r="A35">
            <v>10000</v>
          </cell>
          <cell r="B35">
            <v>145</v>
          </cell>
          <cell r="C35">
            <v>13000</v>
          </cell>
          <cell r="D35">
            <v>42000</v>
          </cell>
          <cell r="E35">
            <v>10</v>
          </cell>
          <cell r="F35">
            <v>8</v>
          </cell>
          <cell r="G35">
            <v>12</v>
          </cell>
          <cell r="I35" t="str">
            <v>Wood Duck  -  605 AWG</v>
          </cell>
          <cell r="J35" t="str">
            <v>Wood Duck</v>
          </cell>
          <cell r="K35" t="str">
            <v>605</v>
          </cell>
          <cell r="L35">
            <v>0.99399999999999999</v>
          </cell>
          <cell r="M35">
            <v>25.247599999999998</v>
          </cell>
          <cell r="N35">
            <v>0.154</v>
          </cell>
          <cell r="O35">
            <v>0.24783897609466257</v>
          </cell>
          <cell r="P35">
            <v>774</v>
          </cell>
          <cell r="R35">
            <v>706.56209918166428</v>
          </cell>
        </row>
        <row r="36">
          <cell r="A36">
            <v>10000</v>
          </cell>
          <cell r="B36">
            <v>145</v>
          </cell>
          <cell r="C36">
            <v>15000</v>
          </cell>
          <cell r="D36">
            <v>45000</v>
          </cell>
          <cell r="E36">
            <v>10</v>
          </cell>
          <cell r="F36">
            <v>8</v>
          </cell>
          <cell r="G36">
            <v>12</v>
          </cell>
          <cell r="I36" t="str">
            <v>Teal  -  605 AWG</v>
          </cell>
          <cell r="J36" t="str">
            <v>Teal</v>
          </cell>
          <cell r="K36" t="str">
            <v>605</v>
          </cell>
          <cell r="L36">
            <v>0.99399999999999999</v>
          </cell>
          <cell r="M36">
            <v>25.247599999999998</v>
          </cell>
          <cell r="N36">
            <v>0.154</v>
          </cell>
          <cell r="O36">
            <v>0.24783897609466257</v>
          </cell>
          <cell r="P36">
            <v>773</v>
          </cell>
          <cell r="R36">
            <v>705.64922825248902</v>
          </cell>
        </row>
        <row r="37">
          <cell r="A37">
            <v>12500</v>
          </cell>
          <cell r="B37">
            <v>145</v>
          </cell>
          <cell r="C37">
            <v>17000</v>
          </cell>
          <cell r="D37">
            <v>51000</v>
          </cell>
          <cell r="E37">
            <v>10</v>
          </cell>
          <cell r="F37">
            <v>8</v>
          </cell>
          <cell r="G37">
            <v>12</v>
          </cell>
          <cell r="I37" t="str">
            <v>Kingbird  -  636 AWG</v>
          </cell>
          <cell r="J37" t="str">
            <v>Kingbird</v>
          </cell>
          <cell r="K37" t="str">
            <v>636</v>
          </cell>
          <cell r="L37">
            <v>0.94</v>
          </cell>
          <cell r="M37">
            <v>23.875999999999998</v>
          </cell>
          <cell r="N37">
            <v>0.14699999999999999</v>
          </cell>
          <cell r="O37">
            <v>0.23657356809035973</v>
          </cell>
          <cell r="P37">
            <v>773</v>
          </cell>
          <cell r="R37">
            <v>705.64922825248902</v>
          </cell>
        </row>
        <row r="38">
          <cell r="A38">
            <v>16000</v>
          </cell>
          <cell r="B38">
            <v>145</v>
          </cell>
          <cell r="C38">
            <v>20000</v>
          </cell>
          <cell r="D38">
            <v>56000</v>
          </cell>
          <cell r="E38">
            <v>10</v>
          </cell>
          <cell r="F38">
            <v>8</v>
          </cell>
          <cell r="G38">
            <v>12</v>
          </cell>
          <cell r="I38" t="str">
            <v>Swift  -  636 AWG</v>
          </cell>
          <cell r="J38" t="str">
            <v>Swift</v>
          </cell>
          <cell r="K38" t="str">
            <v>636</v>
          </cell>
          <cell r="L38">
            <v>0.93</v>
          </cell>
          <cell r="M38">
            <v>23.622</v>
          </cell>
          <cell r="N38">
            <v>0.14699999999999999</v>
          </cell>
          <cell r="O38">
            <v>0.23657356809035973</v>
          </cell>
          <cell r="P38">
            <v>769</v>
          </cell>
          <cell r="R38">
            <v>701.99774453578789</v>
          </cell>
        </row>
        <row r="39">
          <cell r="A39">
            <v>20000</v>
          </cell>
          <cell r="B39">
            <v>145</v>
          </cell>
          <cell r="C39">
            <v>24000</v>
          </cell>
          <cell r="D39">
            <v>63000</v>
          </cell>
          <cell r="E39">
            <v>10</v>
          </cell>
          <cell r="F39">
            <v>8</v>
          </cell>
          <cell r="G39">
            <v>12</v>
          </cell>
          <cell r="I39" t="str">
            <v>Rook  -  636 AWG</v>
          </cell>
          <cell r="J39" t="str">
            <v>Rook</v>
          </cell>
          <cell r="K39" t="str">
            <v>636</v>
          </cell>
          <cell r="L39">
            <v>0.97699999999999998</v>
          </cell>
          <cell r="M39">
            <v>24.815799999999999</v>
          </cell>
          <cell r="N39">
            <v>0.14699999999999999</v>
          </cell>
          <cell r="O39">
            <v>0.23657356809035973</v>
          </cell>
          <cell r="P39">
            <v>784</v>
          </cell>
          <cell r="R39">
            <v>715.69080847341706</v>
          </cell>
        </row>
        <row r="40">
          <cell r="A40">
            <v>25000</v>
          </cell>
          <cell r="B40">
            <v>145</v>
          </cell>
          <cell r="C40">
            <v>28000</v>
          </cell>
          <cell r="D40">
            <v>71000</v>
          </cell>
          <cell r="E40">
            <v>10</v>
          </cell>
          <cell r="F40">
            <v>8</v>
          </cell>
          <cell r="G40">
            <v>12</v>
          </cell>
          <cell r="I40" t="str">
            <v>Grosbeak  -  636 AWG</v>
          </cell>
          <cell r="J40" t="str">
            <v>Grosbeak</v>
          </cell>
          <cell r="K40" t="str">
            <v>636</v>
          </cell>
          <cell r="L40">
            <v>0.99</v>
          </cell>
          <cell r="M40">
            <v>25.145999999999997</v>
          </cell>
          <cell r="N40">
            <v>0.14699999999999999</v>
          </cell>
          <cell r="O40">
            <v>0.23657356809035973</v>
          </cell>
          <cell r="P40">
            <v>789</v>
          </cell>
          <cell r="R40">
            <v>720.25516311929346</v>
          </cell>
        </row>
        <row r="41">
          <cell r="A41">
            <v>31500</v>
          </cell>
          <cell r="B41">
            <v>145</v>
          </cell>
          <cell r="C41">
            <v>35000</v>
          </cell>
          <cell r="D41">
            <v>86000</v>
          </cell>
          <cell r="E41">
            <v>10</v>
          </cell>
          <cell r="F41">
            <v>8</v>
          </cell>
          <cell r="G41">
            <v>12</v>
          </cell>
          <cell r="I41" t="str">
            <v>Scoter  -  636 AWG</v>
          </cell>
          <cell r="J41" t="str">
            <v>Scoter</v>
          </cell>
          <cell r="K41" t="str">
            <v>636</v>
          </cell>
          <cell r="L41">
            <v>1.0189999999999999</v>
          </cell>
          <cell r="M41">
            <v>25.882599999999996</v>
          </cell>
          <cell r="N41">
            <v>0.14699999999999999</v>
          </cell>
          <cell r="O41">
            <v>0.23657356809035973</v>
          </cell>
          <cell r="P41">
            <v>798</v>
          </cell>
          <cell r="R41">
            <v>728.47100148187099</v>
          </cell>
        </row>
        <row r="42">
          <cell r="A42">
            <v>40000</v>
          </cell>
          <cell r="B42">
            <v>145</v>
          </cell>
          <cell r="C42">
            <v>41000</v>
          </cell>
          <cell r="D42">
            <v>91000</v>
          </cell>
          <cell r="E42">
            <v>10</v>
          </cell>
          <cell r="F42">
            <v>8</v>
          </cell>
          <cell r="G42">
            <v>12</v>
          </cell>
          <cell r="I42" t="str">
            <v>Egret  -  636 AWG</v>
          </cell>
          <cell r="J42" t="str">
            <v>Egret</v>
          </cell>
          <cell r="K42" t="str">
            <v>636</v>
          </cell>
          <cell r="L42">
            <v>1.0189999999999999</v>
          </cell>
          <cell r="M42">
            <v>25.882599999999996</v>
          </cell>
          <cell r="N42">
            <v>0.14699999999999999</v>
          </cell>
          <cell r="O42">
            <v>0.23657356809035973</v>
          </cell>
          <cell r="P42">
            <v>798</v>
          </cell>
          <cell r="R42">
            <v>728.47100148187099</v>
          </cell>
        </row>
        <row r="43">
          <cell r="A43">
            <v>50000</v>
          </cell>
          <cell r="B43">
            <v>145</v>
          </cell>
          <cell r="C43">
            <v>49000</v>
          </cell>
          <cell r="D43">
            <v>113000</v>
          </cell>
          <cell r="E43">
            <v>10</v>
          </cell>
          <cell r="F43">
            <v>8</v>
          </cell>
          <cell r="G43">
            <v>12</v>
          </cell>
          <cell r="I43" t="str">
            <v>Flamingo  -  666.6 AWG</v>
          </cell>
          <cell r="J43" t="str">
            <v>Flamingo</v>
          </cell>
          <cell r="K43" t="str">
            <v>666.6</v>
          </cell>
          <cell r="L43">
            <v>1.014</v>
          </cell>
          <cell r="M43">
            <v>25.755599999999998</v>
          </cell>
          <cell r="N43">
            <v>0.14000000000000001</v>
          </cell>
          <cell r="O43">
            <v>0.22530816008605692</v>
          </cell>
          <cell r="P43">
            <v>807</v>
          </cell>
          <cell r="R43">
            <v>736.68683984444851</v>
          </cell>
        </row>
        <row r="44">
          <cell r="A44">
            <v>63000</v>
          </cell>
          <cell r="B44">
            <v>145</v>
          </cell>
          <cell r="C44">
            <v>490000</v>
          </cell>
          <cell r="D44">
            <v>285000</v>
          </cell>
          <cell r="E44">
            <v>10</v>
          </cell>
          <cell r="F44">
            <v>8</v>
          </cell>
          <cell r="G44">
            <v>12</v>
          </cell>
          <cell r="I44" t="str">
            <v>Gannet  -  666.6 AWG</v>
          </cell>
          <cell r="J44" t="str">
            <v>Gannet</v>
          </cell>
          <cell r="K44" t="str">
            <v>666.6</v>
          </cell>
          <cell r="L44">
            <v>1.014</v>
          </cell>
          <cell r="M44">
            <v>25.755599999999998</v>
          </cell>
          <cell r="N44">
            <v>0.14000000000000001</v>
          </cell>
          <cell r="O44">
            <v>0.22530816008605692</v>
          </cell>
          <cell r="P44">
            <v>812</v>
          </cell>
          <cell r="R44">
            <v>741.25119449032479</v>
          </cell>
        </row>
        <row r="45">
          <cell r="A45">
            <v>100000</v>
          </cell>
          <cell r="B45">
            <v>145</v>
          </cell>
          <cell r="C45">
            <v>490000</v>
          </cell>
          <cell r="D45">
            <v>285000</v>
          </cell>
          <cell r="E45">
            <v>10</v>
          </cell>
          <cell r="F45">
            <v>8</v>
          </cell>
          <cell r="G45">
            <v>12</v>
          </cell>
          <cell r="I45" t="str">
            <v>Stilt  -  715.5 AWG</v>
          </cell>
          <cell r="J45" t="str">
            <v>Stilt</v>
          </cell>
          <cell r="K45" t="str">
            <v>715.5</v>
          </cell>
          <cell r="L45">
            <v>1.036</v>
          </cell>
          <cell r="M45">
            <v>26.314399999999999</v>
          </cell>
          <cell r="N45">
            <v>0.13100000000000001</v>
          </cell>
          <cell r="O45">
            <v>0.21082406408052468</v>
          </cell>
          <cell r="P45">
            <v>844</v>
          </cell>
          <cell r="R45">
            <v>770.46306422393366</v>
          </cell>
        </row>
        <row r="46">
          <cell r="I46" t="str">
            <v>Starling  -  715.5 AWG</v>
          </cell>
          <cell r="J46" t="str">
            <v>Starling</v>
          </cell>
          <cell r="K46" t="str">
            <v>715.5</v>
          </cell>
          <cell r="L46">
            <v>1.0509999999999999</v>
          </cell>
          <cell r="M46">
            <v>26.695399999999996</v>
          </cell>
          <cell r="N46">
            <v>0.13100000000000001</v>
          </cell>
          <cell r="O46">
            <v>0.21082406408052468</v>
          </cell>
          <cell r="P46">
            <v>849</v>
          </cell>
          <cell r="R46">
            <v>775.02741886981005</v>
          </cell>
        </row>
        <row r="47">
          <cell r="I47" t="str">
            <v>Redwing  -  715.5 AWG</v>
          </cell>
          <cell r="J47" t="str">
            <v>Redwing</v>
          </cell>
          <cell r="K47" t="str">
            <v>715.5</v>
          </cell>
          <cell r="L47">
            <v>1.081</v>
          </cell>
          <cell r="M47">
            <v>27.457399999999996</v>
          </cell>
          <cell r="N47">
            <v>0.13100000000000001</v>
          </cell>
          <cell r="O47">
            <v>0.21082406408052468</v>
          </cell>
          <cell r="P47">
            <v>859</v>
          </cell>
          <cell r="R47">
            <v>784.15612816156283</v>
          </cell>
        </row>
        <row r="48">
          <cell r="I48" t="str">
            <v>Coot  -  795 AWG</v>
          </cell>
          <cell r="J48" t="str">
            <v>Coot</v>
          </cell>
          <cell r="K48" t="str">
            <v>795</v>
          </cell>
          <cell r="L48">
            <v>1.04</v>
          </cell>
          <cell r="M48">
            <v>26.416</v>
          </cell>
          <cell r="N48">
            <v>0.11700000000000001</v>
          </cell>
          <cell r="O48">
            <v>0.18829324807191899</v>
          </cell>
          <cell r="P48">
            <v>884</v>
          </cell>
          <cell r="R48">
            <v>806.97790139094479</v>
          </cell>
        </row>
        <row r="49">
          <cell r="I49" t="str">
            <v>Cuckoo  -  795 AWG</v>
          </cell>
          <cell r="J49" t="str">
            <v>Cuckoo</v>
          </cell>
          <cell r="K49" t="str">
            <v>795</v>
          </cell>
          <cell r="L49">
            <v>1.0920000000000001</v>
          </cell>
          <cell r="M49">
            <v>27.736799999999999</v>
          </cell>
          <cell r="N49">
            <v>0.11700000000000001</v>
          </cell>
          <cell r="O49">
            <v>0.18829324807191899</v>
          </cell>
          <cell r="P49">
            <v>901</v>
          </cell>
          <cell r="R49">
            <v>822.49670718692448</v>
          </cell>
        </row>
        <row r="50">
          <cell r="I50" t="str">
            <v>Drake  -  795 AWG</v>
          </cell>
          <cell r="J50" t="str">
            <v>Drake</v>
          </cell>
          <cell r="K50" t="str">
            <v>795</v>
          </cell>
          <cell r="L50">
            <v>1.1080000000000001</v>
          </cell>
          <cell r="M50">
            <v>28.1432</v>
          </cell>
          <cell r="N50">
            <v>0.11700000000000001</v>
          </cell>
          <cell r="O50">
            <v>0.18829324807191899</v>
          </cell>
          <cell r="P50">
            <v>907</v>
          </cell>
          <cell r="R50">
            <v>827.97393276197613</v>
          </cell>
        </row>
        <row r="51">
          <cell r="I51" t="str">
            <v>Tern  -  795 AWG</v>
          </cell>
          <cell r="J51" t="str">
            <v>Tern</v>
          </cell>
          <cell r="K51" t="str">
            <v>795</v>
          </cell>
          <cell r="L51">
            <v>1.0629999999999999</v>
          </cell>
          <cell r="M51">
            <v>27.000199999999996</v>
          </cell>
          <cell r="N51">
            <v>0.11700000000000001</v>
          </cell>
          <cell r="O51">
            <v>0.18829324807191899</v>
          </cell>
          <cell r="P51">
            <v>887</v>
          </cell>
          <cell r="R51">
            <v>809.71651417847056</v>
          </cell>
        </row>
        <row r="52">
          <cell r="I52" t="str">
            <v>Condor  -  795 AWG</v>
          </cell>
          <cell r="J52" t="str">
            <v>Condor</v>
          </cell>
          <cell r="K52" t="str">
            <v>795</v>
          </cell>
          <cell r="L52">
            <v>1.0920000000000001</v>
          </cell>
          <cell r="M52">
            <v>27.736799999999999</v>
          </cell>
          <cell r="N52">
            <v>0.11700000000000001</v>
          </cell>
          <cell r="O52">
            <v>0.18829324807191899</v>
          </cell>
          <cell r="P52">
            <v>889</v>
          </cell>
          <cell r="R52">
            <v>811.54225603682119</v>
          </cell>
        </row>
        <row r="53">
          <cell r="I53" t="str">
            <v>Mallard  -  795 AWG</v>
          </cell>
          <cell r="J53" t="str">
            <v>Mallard</v>
          </cell>
          <cell r="K53" t="str">
            <v>795</v>
          </cell>
          <cell r="L53">
            <v>1.1399999999999999</v>
          </cell>
          <cell r="M53">
            <v>28.955999999999996</v>
          </cell>
          <cell r="N53">
            <v>0.11700000000000001</v>
          </cell>
          <cell r="O53">
            <v>0.18829324807191899</v>
          </cell>
          <cell r="P53">
            <v>918</v>
          </cell>
          <cell r="R53">
            <v>838.01551298290417</v>
          </cell>
        </row>
        <row r="54">
          <cell r="I54" t="str">
            <v>Ruddy  -  900 AWG</v>
          </cell>
          <cell r="J54" t="str">
            <v>Ruddy</v>
          </cell>
          <cell r="K54" t="str">
            <v>900</v>
          </cell>
          <cell r="L54">
            <v>1.131</v>
          </cell>
          <cell r="M54">
            <v>28.727399999999999</v>
          </cell>
          <cell r="N54">
            <v>0.104</v>
          </cell>
          <cell r="O54">
            <v>0.16737177606392797</v>
          </cell>
          <cell r="P54">
            <v>958</v>
          </cell>
          <cell r="R54">
            <v>874.53035014991531</v>
          </cell>
        </row>
        <row r="55">
          <cell r="I55" t="str">
            <v>Canary  -  900 AWG</v>
          </cell>
          <cell r="J55" t="str">
            <v>Canary</v>
          </cell>
          <cell r="K55" t="str">
            <v>900</v>
          </cell>
          <cell r="L55">
            <v>1.1619999999999999</v>
          </cell>
          <cell r="M55">
            <v>29.514799999999997</v>
          </cell>
          <cell r="N55">
            <v>0.104</v>
          </cell>
          <cell r="O55">
            <v>0.16737177606392797</v>
          </cell>
          <cell r="P55">
            <v>961</v>
          </cell>
          <cell r="R55">
            <v>877.26896293744107</v>
          </cell>
        </row>
        <row r="56">
          <cell r="I56" t="str">
            <v>Rail  -  954 AWG</v>
          </cell>
          <cell r="J56" t="str">
            <v>Rail</v>
          </cell>
          <cell r="K56" t="str">
            <v>954</v>
          </cell>
          <cell r="L56">
            <v>1.165</v>
          </cell>
          <cell r="M56">
            <v>29.590999999999998</v>
          </cell>
          <cell r="N56">
            <v>9.7900000000000001E-2</v>
          </cell>
          <cell r="O56">
            <v>0.15755477766017836</v>
          </cell>
          <cell r="P56">
            <v>993</v>
          </cell>
          <cell r="R56">
            <v>906.48083267104994</v>
          </cell>
        </row>
        <row r="57">
          <cell r="I57" t="str">
            <v>Cardinal  -  954 AWG</v>
          </cell>
          <cell r="J57" t="str">
            <v>Cardinal</v>
          </cell>
          <cell r="K57" t="str">
            <v>954</v>
          </cell>
          <cell r="L57">
            <v>1.196</v>
          </cell>
          <cell r="M57">
            <v>30.378399999999996</v>
          </cell>
          <cell r="N57">
            <v>9.7900000000000001E-2</v>
          </cell>
          <cell r="O57">
            <v>0.15755477766017836</v>
          </cell>
          <cell r="P57">
            <v>996</v>
          </cell>
          <cell r="R57">
            <v>909.21944545857582</v>
          </cell>
        </row>
        <row r="58">
          <cell r="I58" t="str">
            <v>Ortolan  -  1033.5 AWG</v>
          </cell>
          <cell r="J58" t="str">
            <v>Ortolan</v>
          </cell>
          <cell r="K58" t="str">
            <v>1033.5</v>
          </cell>
          <cell r="L58">
            <v>1.212</v>
          </cell>
          <cell r="M58">
            <v>30.784799999999997</v>
          </cell>
          <cell r="N58">
            <v>9.0300000000000005E-2</v>
          </cell>
          <cell r="O58">
            <v>0.14532376325550669</v>
          </cell>
          <cell r="P58">
            <v>1043</v>
          </cell>
          <cell r="R58">
            <v>952.12437912981386</v>
          </cell>
        </row>
        <row r="59">
          <cell r="I59" t="str">
            <v>Curlew  -  1033.5 AWG</v>
          </cell>
          <cell r="J59" t="str">
            <v>Curlew</v>
          </cell>
          <cell r="K59" t="str">
            <v>1033.5</v>
          </cell>
          <cell r="L59">
            <v>1.2450000000000001</v>
          </cell>
          <cell r="M59">
            <v>31.623000000000001</v>
          </cell>
          <cell r="N59">
            <v>9.0300000000000005E-2</v>
          </cell>
          <cell r="O59">
            <v>0.14532376325550669</v>
          </cell>
          <cell r="P59">
            <v>1047</v>
          </cell>
          <cell r="R59">
            <v>955.77586284651488</v>
          </cell>
        </row>
        <row r="60">
          <cell r="I60" t="str">
            <v>Bluejay  -  1113 AWG</v>
          </cell>
          <cell r="J60" t="str">
            <v>Bluejay</v>
          </cell>
          <cell r="K60" t="str">
            <v>1113</v>
          </cell>
          <cell r="L60">
            <v>1.2589999999999999</v>
          </cell>
          <cell r="M60">
            <v>31.978599999999997</v>
          </cell>
          <cell r="N60">
            <v>8.3900000000000002E-2</v>
          </cell>
          <cell r="O60">
            <v>0.13502396165157268</v>
          </cell>
          <cell r="P60">
            <v>1092</v>
          </cell>
          <cell r="R60">
            <v>996.85505465940241</v>
          </cell>
        </row>
        <row r="61">
          <cell r="I61" t="str">
            <v>Finch  -  1113 AWG</v>
          </cell>
          <cell r="J61" t="str">
            <v>Finch</v>
          </cell>
          <cell r="K61" t="str">
            <v>1113</v>
          </cell>
          <cell r="L61">
            <v>1.2929999999999999</v>
          </cell>
          <cell r="M61">
            <v>32.842199999999998</v>
          </cell>
          <cell r="N61">
            <v>8.3900000000000002E-2</v>
          </cell>
          <cell r="O61">
            <v>0.13502396165157268</v>
          </cell>
          <cell r="P61">
            <v>1093</v>
          </cell>
          <cell r="R61">
            <v>997.76792558857767</v>
          </cell>
        </row>
        <row r="62">
          <cell r="I62" t="str">
            <v>Bunting  -  1192.5 AWG</v>
          </cell>
          <cell r="J62" t="str">
            <v>Bunting</v>
          </cell>
          <cell r="K62" t="str">
            <v>1192.5</v>
          </cell>
          <cell r="L62">
            <v>1.302</v>
          </cell>
          <cell r="M62">
            <v>33.070799999999998</v>
          </cell>
          <cell r="N62">
            <v>7.8299999999999995E-2</v>
          </cell>
          <cell r="O62">
            <v>0.12601163524813039</v>
          </cell>
          <cell r="P62">
            <v>1139</v>
          </cell>
          <cell r="R62">
            <v>1039.7599883306405</v>
          </cell>
        </row>
        <row r="63">
          <cell r="I63" t="str">
            <v>Grackle  -  1192.5 AWG</v>
          </cell>
          <cell r="J63" t="str">
            <v>Grackle</v>
          </cell>
          <cell r="K63" t="str">
            <v>1192.5</v>
          </cell>
          <cell r="L63">
            <v>1.3380000000000001</v>
          </cell>
          <cell r="M63">
            <v>33.985199999999999</v>
          </cell>
          <cell r="N63">
            <v>7.8299999999999995E-2</v>
          </cell>
          <cell r="O63">
            <v>0.12601163524813039</v>
          </cell>
          <cell r="P63">
            <v>1140</v>
          </cell>
          <cell r="R63">
            <v>1040.6728592598156</v>
          </cell>
        </row>
        <row r="64">
          <cell r="I64" t="str">
            <v>Bittern  -  1272.0 AWG</v>
          </cell>
          <cell r="J64" t="str">
            <v>Bittern</v>
          </cell>
          <cell r="K64" t="str">
            <v>1272.0</v>
          </cell>
          <cell r="L64">
            <v>1.345</v>
          </cell>
          <cell r="M64">
            <v>34.162999999999997</v>
          </cell>
          <cell r="N64">
            <v>7.3400000000000007E-2</v>
          </cell>
          <cell r="O64">
            <v>0.11812584964511841</v>
          </cell>
          <cell r="P64">
            <v>1184</v>
          </cell>
          <cell r="R64">
            <v>1080.8391801435278</v>
          </cell>
        </row>
        <row r="65">
          <cell r="I65" t="str">
            <v>Pheasant  -  1272.0 AWG</v>
          </cell>
          <cell r="J65" t="str">
            <v>Pheasant</v>
          </cell>
          <cell r="K65" t="str">
            <v>1272.0</v>
          </cell>
          <cell r="L65">
            <v>1.3819999999999999</v>
          </cell>
          <cell r="M65">
            <v>35.102799999999995</v>
          </cell>
          <cell r="N65">
            <v>7.3400000000000007E-2</v>
          </cell>
          <cell r="O65">
            <v>0.11812584964511841</v>
          </cell>
          <cell r="P65">
            <v>1187</v>
          </cell>
          <cell r="R65">
            <v>1083.5777929310536</v>
          </cell>
        </row>
        <row r="66">
          <cell r="I66" t="str">
            <v>Dipper  -  1351.5 AWG</v>
          </cell>
          <cell r="J66" t="str">
            <v>Dipper</v>
          </cell>
          <cell r="K66" t="str">
            <v>1351.5</v>
          </cell>
          <cell r="L66">
            <v>1.3859999999999999</v>
          </cell>
          <cell r="M66">
            <v>35.204399999999993</v>
          </cell>
          <cell r="N66">
            <v>6.9099999999999995E-2</v>
          </cell>
          <cell r="O66">
            <v>0.11120567044247522</v>
          </cell>
          <cell r="P66">
            <v>1229</v>
          </cell>
          <cell r="R66">
            <v>1121.9183719564153</v>
          </cell>
        </row>
        <row r="67">
          <cell r="I67" t="str">
            <v>Martin  -  1351.5 AWG</v>
          </cell>
          <cell r="J67" t="str">
            <v>Martin</v>
          </cell>
          <cell r="K67" t="str">
            <v>1351.5</v>
          </cell>
          <cell r="L67">
            <v>1.4239999999999999</v>
          </cell>
          <cell r="M67">
            <v>36.169599999999996</v>
          </cell>
          <cell r="N67">
            <v>6.9099999999999995E-2</v>
          </cell>
          <cell r="O67">
            <v>0.11120567044247522</v>
          </cell>
          <cell r="P67">
            <v>1232</v>
          </cell>
          <cell r="R67">
            <v>1124.6569847439412</v>
          </cell>
        </row>
        <row r="68">
          <cell r="I68" t="str">
            <v>Bobolink  -  1431.0 AWG</v>
          </cell>
          <cell r="J68" t="str">
            <v>Bobolink</v>
          </cell>
          <cell r="K68" t="str">
            <v>1431.0</v>
          </cell>
          <cell r="L68">
            <v>1.427</v>
          </cell>
          <cell r="M68">
            <v>36.245800000000003</v>
          </cell>
          <cell r="N68">
            <v>6.5199999999999994E-2</v>
          </cell>
          <cell r="O68">
            <v>0.10492922884007792</v>
          </cell>
          <cell r="P68">
            <v>1272</v>
          </cell>
          <cell r="R68">
            <v>1161.1718219109523</v>
          </cell>
        </row>
        <row r="69">
          <cell r="I69" t="str">
            <v>Plover  -  1431.0 AWG</v>
          </cell>
          <cell r="J69" t="str">
            <v>Plover</v>
          </cell>
          <cell r="K69" t="str">
            <v>1431.0</v>
          </cell>
          <cell r="L69">
            <v>1.4650000000000001</v>
          </cell>
          <cell r="M69">
            <v>37.210999999999999</v>
          </cell>
          <cell r="N69">
            <v>6.5199999999999994E-2</v>
          </cell>
          <cell r="O69">
            <v>0.10492922884007792</v>
          </cell>
          <cell r="P69">
            <v>1275</v>
          </cell>
          <cell r="R69">
            <v>1163.910434698478</v>
          </cell>
        </row>
        <row r="70">
          <cell r="I70" t="str">
            <v>Nuthatch  -  1510.5 AWG</v>
          </cell>
          <cell r="J70" t="str">
            <v>Nuthatch</v>
          </cell>
          <cell r="K70" t="str">
            <v>1510.5</v>
          </cell>
          <cell r="L70">
            <v>1.4650000000000001</v>
          </cell>
          <cell r="M70">
            <v>37.210999999999999</v>
          </cell>
          <cell r="N70">
            <v>6.1800000000000001E-2</v>
          </cell>
          <cell r="O70">
            <v>9.9457459237987975E-2</v>
          </cell>
          <cell r="P70">
            <v>1313</v>
          </cell>
          <cell r="R70">
            <v>1198.5995300071386</v>
          </cell>
        </row>
        <row r="71">
          <cell r="I71" t="str">
            <v>Parrot  -  1510.5 AWG</v>
          </cell>
          <cell r="J71" t="str">
            <v>Parrot</v>
          </cell>
          <cell r="K71" t="str">
            <v>1510.5</v>
          </cell>
          <cell r="L71">
            <v>1.5049999999999999</v>
          </cell>
          <cell r="M71">
            <v>38.226999999999997</v>
          </cell>
          <cell r="N71">
            <v>5.8700000000000002E-2</v>
          </cell>
          <cell r="O71">
            <v>9.4468492836082427E-2</v>
          </cell>
          <cell r="P71">
            <v>1318</v>
          </cell>
          <cell r="R71">
            <v>1203.163884653015</v>
          </cell>
        </row>
        <row r="72">
          <cell r="I72" t="str">
            <v>Lapwing  -  1590.0 AWG</v>
          </cell>
          <cell r="J72" t="str">
            <v>Lapwing</v>
          </cell>
          <cell r="K72" t="str">
            <v>1590.0</v>
          </cell>
          <cell r="L72">
            <v>1.504</v>
          </cell>
          <cell r="M72">
            <v>38.201599999999999</v>
          </cell>
          <cell r="N72">
            <v>5.8700000000000002E-2</v>
          </cell>
          <cell r="O72">
            <v>9.4468492836082427E-2</v>
          </cell>
          <cell r="P72">
            <v>1354</v>
          </cell>
          <cell r="R72">
            <v>1236.0272381033249</v>
          </cell>
        </row>
        <row r="73">
          <cell r="I73" t="str">
            <v>Falcon  -  1590.0 AWG</v>
          </cell>
          <cell r="J73" t="str">
            <v>Falcon</v>
          </cell>
          <cell r="K73" t="str">
            <v>1590.0</v>
          </cell>
          <cell r="L73">
            <v>1.5449999999999999</v>
          </cell>
          <cell r="M73">
            <v>39.242999999999995</v>
          </cell>
          <cell r="N73">
            <v>5.8700000000000002E-2</v>
          </cell>
          <cell r="O73">
            <v>9.4468492836082427E-2</v>
          </cell>
          <cell r="P73">
            <v>1359</v>
          </cell>
          <cell r="R73">
            <v>1240.5915927492013</v>
          </cell>
        </row>
        <row r="74">
          <cell r="I74" t="str">
            <v>Chuckar  -  1780.0 AWG</v>
          </cell>
          <cell r="J74" t="str">
            <v>Chuckar</v>
          </cell>
          <cell r="K74" t="str">
            <v>1780.0</v>
          </cell>
          <cell r="L74">
            <v>1.6020000000000001</v>
          </cell>
          <cell r="M74">
            <v>40.690800000000003</v>
          </cell>
          <cell r="N74">
            <v>5.8700000000000002E-2</v>
          </cell>
          <cell r="O74">
            <v>9.4468492836082427E-2</v>
          </cell>
          <cell r="P74">
            <v>1453</v>
          </cell>
          <cell r="R74">
            <v>1326.4014600916773</v>
          </cell>
        </row>
        <row r="75">
          <cell r="I75" t="str">
            <v>Bluebird  -  2156.0 AWG</v>
          </cell>
          <cell r="J75" t="str">
            <v>Bluebird</v>
          </cell>
          <cell r="K75" t="str">
            <v>2156.0</v>
          </cell>
          <cell r="L75">
            <v>1.762</v>
          </cell>
          <cell r="M75">
            <v>44.754799999999996</v>
          </cell>
          <cell r="N75">
            <v>5.8700000000000002E-2</v>
          </cell>
          <cell r="O75">
            <v>9.4468492836082427E-2</v>
          </cell>
          <cell r="P75">
            <v>1623</v>
          </cell>
          <cell r="R75">
            <v>1481.5895180514744</v>
          </cell>
        </row>
        <row r="76">
          <cell r="I76" t="str">
            <v>kiwi  -  2167.0 AWG</v>
          </cell>
          <cell r="J76" t="str">
            <v>kiwi</v>
          </cell>
          <cell r="K76" t="str">
            <v>2167.0</v>
          </cell>
          <cell r="L76">
            <v>1.7350000000000001</v>
          </cell>
          <cell r="M76">
            <v>44.069000000000003</v>
          </cell>
          <cell r="N76">
            <v>5.8700000000000002E-2</v>
          </cell>
          <cell r="O76">
            <v>9.4468492836082427E-2</v>
          </cell>
          <cell r="P76">
            <v>1607</v>
          </cell>
          <cell r="R76">
            <v>1466.9835831846699</v>
          </cell>
        </row>
        <row r="77">
          <cell r="I77" t="str">
            <v>Thrasher  -  2312.0 AWG</v>
          </cell>
          <cell r="J77" t="str">
            <v>Thrasher</v>
          </cell>
          <cell r="K77" t="str">
            <v>2312.0</v>
          </cell>
          <cell r="L77">
            <v>1.802</v>
          </cell>
          <cell r="M77">
            <v>45.770800000000001</v>
          </cell>
          <cell r="N77">
            <v>5.8700000000000002E-2</v>
          </cell>
          <cell r="O77">
            <v>9.4468492836082427E-2</v>
          </cell>
          <cell r="P77">
            <v>1673</v>
          </cell>
          <cell r="R77">
            <v>1527.2330645102384</v>
          </cell>
        </row>
        <row r="78">
          <cell r="I78" t="str">
            <v>Joree  -  2515.0 AWG</v>
          </cell>
          <cell r="J78" t="str">
            <v>Joree</v>
          </cell>
          <cell r="K78" t="str">
            <v>2515.0</v>
          </cell>
          <cell r="L78">
            <v>1.88</v>
          </cell>
          <cell r="M78">
            <v>47.751999999999995</v>
          </cell>
          <cell r="N78">
            <v>5.8700000000000002E-2</v>
          </cell>
          <cell r="O78">
            <v>9.4468492836082427E-2</v>
          </cell>
          <cell r="P78">
            <v>1751</v>
          </cell>
          <cell r="R78">
            <v>1598.4369969859099</v>
          </cell>
        </row>
        <row r="79">
          <cell r="I79" t="str">
            <v xml:space="preserve">  -   AWG</v>
          </cell>
          <cell r="M79">
            <v>0</v>
          </cell>
          <cell r="O79">
            <v>0</v>
          </cell>
          <cell r="R79">
            <v>0</v>
          </cell>
        </row>
        <row r="80">
          <cell r="I80" t="str">
            <v xml:space="preserve">  -   AWG</v>
          </cell>
          <cell r="M80">
            <v>0</v>
          </cell>
          <cell r="O80">
            <v>0</v>
          </cell>
          <cell r="R80">
            <v>0</v>
          </cell>
        </row>
        <row r="81">
          <cell r="I81" t="str">
            <v xml:space="preserve">  -   AWG</v>
          </cell>
          <cell r="M81">
            <v>0</v>
          </cell>
          <cell r="O81">
            <v>0</v>
          </cell>
          <cell r="R81">
            <v>0</v>
          </cell>
        </row>
        <row r="82">
          <cell r="I82" t="str">
            <v xml:space="preserve">  -   AWG</v>
          </cell>
          <cell r="M82">
            <v>0</v>
          </cell>
          <cell r="O82">
            <v>0</v>
          </cell>
          <cell r="R82">
            <v>0</v>
          </cell>
        </row>
        <row r="83">
          <cell r="I83" t="str">
            <v xml:space="preserve">  -   AWG</v>
          </cell>
          <cell r="M83">
            <v>0</v>
          </cell>
          <cell r="O83">
            <v>0</v>
          </cell>
          <cell r="R83">
            <v>0</v>
          </cell>
        </row>
        <row r="84">
          <cell r="I84" t="str">
            <v xml:space="preserve">  -   AWG</v>
          </cell>
          <cell r="M84">
            <v>0</v>
          </cell>
          <cell r="O84">
            <v>0</v>
          </cell>
          <cell r="R84">
            <v>0</v>
          </cell>
        </row>
        <row r="85">
          <cell r="I85" t="str">
            <v xml:space="preserve">  -   AWG</v>
          </cell>
          <cell r="M85">
            <v>0</v>
          </cell>
          <cell r="O85">
            <v>0</v>
          </cell>
          <cell r="R85">
            <v>0</v>
          </cell>
        </row>
        <row r="86">
          <cell r="I86" t="str">
            <v xml:space="preserve">  -   AWG</v>
          </cell>
          <cell r="M86">
            <v>0</v>
          </cell>
          <cell r="O86">
            <v>0</v>
          </cell>
          <cell r="R86">
            <v>0</v>
          </cell>
        </row>
        <row r="87">
          <cell r="I87" t="str">
            <v xml:space="preserve">  -   AWG</v>
          </cell>
          <cell r="M87">
            <v>0</v>
          </cell>
          <cell r="O87">
            <v>0</v>
          </cell>
          <cell r="R87">
            <v>0</v>
          </cell>
        </row>
        <row r="88">
          <cell r="I88" t="str">
            <v xml:space="preserve">  -   AWG</v>
          </cell>
          <cell r="M88">
            <v>0</v>
          </cell>
          <cell r="O88">
            <v>0</v>
          </cell>
          <cell r="R88">
            <v>0</v>
          </cell>
        </row>
        <row r="89">
          <cell r="I89" t="str">
            <v xml:space="preserve">  -   AWG</v>
          </cell>
          <cell r="M89">
            <v>0</v>
          </cell>
          <cell r="O89">
            <v>0</v>
          </cell>
          <cell r="R89">
            <v>0</v>
          </cell>
        </row>
        <row r="90">
          <cell r="I90" t="str">
            <v xml:space="preserve">  -   AWG</v>
          </cell>
          <cell r="M90">
            <v>0</v>
          </cell>
          <cell r="O90">
            <v>0</v>
          </cell>
          <cell r="R90">
            <v>0</v>
          </cell>
        </row>
        <row r="91">
          <cell r="I91" t="str">
            <v xml:space="preserve">  -   AWG</v>
          </cell>
          <cell r="M91">
            <v>0</v>
          </cell>
          <cell r="O91">
            <v>0</v>
          </cell>
          <cell r="R91">
            <v>0</v>
          </cell>
        </row>
        <row r="92">
          <cell r="I92" t="str">
            <v xml:space="preserve">  -   AWG</v>
          </cell>
          <cell r="M92">
            <v>0</v>
          </cell>
          <cell r="O92">
            <v>0</v>
          </cell>
          <cell r="R92">
            <v>0</v>
          </cell>
        </row>
        <row r="93">
          <cell r="I93" t="str">
            <v xml:space="preserve">  -   AWG</v>
          </cell>
          <cell r="M93">
            <v>0</v>
          </cell>
          <cell r="O93">
            <v>0</v>
          </cell>
          <cell r="R93">
            <v>0</v>
          </cell>
        </row>
        <row r="94">
          <cell r="I94" t="str">
            <v xml:space="preserve">  -   AWG</v>
          </cell>
          <cell r="M94">
            <v>0</v>
          </cell>
          <cell r="O94">
            <v>0</v>
          </cell>
          <cell r="R94">
            <v>0</v>
          </cell>
        </row>
        <row r="95">
          <cell r="I95" t="str">
            <v xml:space="preserve">  -   AWG</v>
          </cell>
          <cell r="M95">
            <v>0</v>
          </cell>
          <cell r="O95">
            <v>0</v>
          </cell>
          <cell r="R95">
            <v>0</v>
          </cell>
        </row>
        <row r="96">
          <cell r="I96" t="str">
            <v xml:space="preserve">  -   AWG</v>
          </cell>
          <cell r="M96">
            <v>0</v>
          </cell>
          <cell r="O96">
            <v>0</v>
          </cell>
          <cell r="R96">
            <v>0</v>
          </cell>
        </row>
        <row r="97">
          <cell r="I97" t="str">
            <v xml:space="preserve">  -   AWG</v>
          </cell>
          <cell r="M97">
            <v>0</v>
          </cell>
          <cell r="O97">
            <v>0</v>
          </cell>
          <cell r="R97">
            <v>0</v>
          </cell>
        </row>
        <row r="98">
          <cell r="I98" t="str">
            <v xml:space="preserve">  -   AWG</v>
          </cell>
          <cell r="M98">
            <v>0</v>
          </cell>
          <cell r="O98">
            <v>0</v>
          </cell>
          <cell r="R98">
            <v>0</v>
          </cell>
        </row>
        <row r="99">
          <cell r="I99" t="str">
            <v xml:space="preserve">  -   AWG</v>
          </cell>
          <cell r="M99">
            <v>0</v>
          </cell>
          <cell r="O99">
            <v>0</v>
          </cell>
          <cell r="R99">
            <v>0</v>
          </cell>
        </row>
        <row r="100">
          <cell r="I100" t="str">
            <v xml:space="preserve">  -   AWG</v>
          </cell>
          <cell r="M100">
            <v>0</v>
          </cell>
          <cell r="O100">
            <v>0</v>
          </cell>
          <cell r="R100">
            <v>0</v>
          </cell>
        </row>
        <row r="101">
          <cell r="I101" t="str">
            <v xml:space="preserve">  -   AWG</v>
          </cell>
          <cell r="M101">
            <v>0</v>
          </cell>
          <cell r="O101">
            <v>0</v>
          </cell>
          <cell r="R101">
            <v>0</v>
          </cell>
        </row>
      </sheetData>
      <sheetData sheetId="16">
        <row r="51">
          <cell r="C51">
            <v>8766</v>
          </cell>
        </row>
        <row r="52">
          <cell r="J52">
            <v>1</v>
          </cell>
          <cell r="L52">
            <v>0.21197997787754025</v>
          </cell>
          <cell r="V52">
            <v>4.3803382335726934E-2</v>
          </cell>
          <cell r="W52">
            <v>282</v>
          </cell>
          <cell r="X52">
            <v>4.8324080970458635E-2</v>
          </cell>
          <cell r="Y52">
            <v>45.92</v>
          </cell>
        </row>
        <row r="54">
          <cell r="H54">
            <v>0</v>
          </cell>
        </row>
        <row r="55">
          <cell r="H55">
            <v>0</v>
          </cell>
        </row>
        <row r="56">
          <cell r="H56">
            <v>0</v>
          </cell>
        </row>
        <row r="57">
          <cell r="H57">
            <v>0</v>
          </cell>
        </row>
        <row r="58">
          <cell r="H58">
            <v>5270.1191999999992</v>
          </cell>
        </row>
        <row r="59">
          <cell r="H59">
            <v>0</v>
          </cell>
        </row>
        <row r="60">
          <cell r="H60">
            <v>48772.270799999998</v>
          </cell>
        </row>
        <row r="61">
          <cell r="H61">
            <v>0</v>
          </cell>
        </row>
        <row r="62">
          <cell r="H62">
            <v>160843.82759999999</v>
          </cell>
        </row>
        <row r="63">
          <cell r="H63">
            <v>0</v>
          </cell>
        </row>
        <row r="64">
          <cell r="H64">
            <v>317431.7622</v>
          </cell>
        </row>
        <row r="65">
          <cell r="H65">
            <v>0</v>
          </cell>
        </row>
        <row r="66">
          <cell r="H66">
            <v>486975.84480000002</v>
          </cell>
        </row>
        <row r="67">
          <cell r="H67">
            <v>0</v>
          </cell>
        </row>
        <row r="68">
          <cell r="H68">
            <v>611775.63360000006</v>
          </cell>
        </row>
        <row r="69">
          <cell r="H69">
            <v>0</v>
          </cell>
        </row>
        <row r="70">
          <cell r="H70">
            <v>773656.47899999993</v>
          </cell>
        </row>
        <row r="71">
          <cell r="H71">
            <v>0</v>
          </cell>
        </row>
        <row r="72">
          <cell r="H72">
            <v>820195.17299999995</v>
          </cell>
        </row>
        <row r="73">
          <cell r="H73">
            <v>0</v>
          </cell>
        </row>
        <row r="74">
          <cell r="H74">
            <v>818665.50599999994</v>
          </cell>
        </row>
        <row r="75">
          <cell r="H75">
            <v>0</v>
          </cell>
        </row>
        <row r="76">
          <cell r="H76">
            <v>717272.69039999996</v>
          </cell>
        </row>
        <row r="77">
          <cell r="H77">
            <v>0</v>
          </cell>
        </row>
        <row r="78">
          <cell r="H78">
            <v>608264.85060000001</v>
          </cell>
        </row>
        <row r="79">
          <cell r="H79">
            <v>0</v>
          </cell>
        </row>
        <row r="80">
          <cell r="H80">
            <v>435461.56920000003</v>
          </cell>
        </row>
        <row r="81">
          <cell r="H81">
            <v>0</v>
          </cell>
        </row>
        <row r="82">
          <cell r="H82">
            <v>295931.39400000003</v>
          </cell>
        </row>
        <row r="83">
          <cell r="H83">
            <v>0</v>
          </cell>
        </row>
        <row r="84">
          <cell r="H84">
            <v>167058.04500000001</v>
          </cell>
        </row>
        <row r="85">
          <cell r="H85">
            <v>0</v>
          </cell>
        </row>
        <row r="86">
          <cell r="H86">
            <v>112963.05899999999</v>
          </cell>
        </row>
        <row r="87">
          <cell r="H87">
            <v>0</v>
          </cell>
        </row>
        <row r="88">
          <cell r="H88">
            <v>66823.217999999993</v>
          </cell>
        </row>
        <row r="89">
          <cell r="H89">
            <v>0</v>
          </cell>
        </row>
        <row r="90">
          <cell r="H90">
            <v>38184.695999999996</v>
          </cell>
        </row>
        <row r="91">
          <cell r="H91">
            <v>0</v>
          </cell>
        </row>
        <row r="92">
          <cell r="H92">
            <v>19092.347999999998</v>
          </cell>
        </row>
        <row r="93">
          <cell r="H93">
            <v>0</v>
          </cell>
        </row>
        <row r="94">
          <cell r="H94">
            <v>12728.232000000002</v>
          </cell>
        </row>
        <row r="95">
          <cell r="H95">
            <v>0</v>
          </cell>
        </row>
        <row r="96">
          <cell r="H96">
            <v>3182.0580000000004</v>
          </cell>
        </row>
        <row r="97">
          <cell r="H97">
            <v>0</v>
          </cell>
        </row>
        <row r="98">
          <cell r="H98">
            <v>0</v>
          </cell>
        </row>
        <row r="99">
          <cell r="H99">
            <v>0</v>
          </cell>
        </row>
        <row r="100">
          <cell r="H100">
            <v>0</v>
          </cell>
        </row>
        <row r="101">
          <cell r="H101">
            <v>0</v>
          </cell>
        </row>
        <row r="102">
          <cell r="H102">
            <v>0</v>
          </cell>
        </row>
        <row r="103">
          <cell r="O103">
            <v>32228793.387042936</v>
          </cell>
          <cell r="P103">
            <v>0</v>
          </cell>
          <cell r="S103">
            <v>44594126.360030837</v>
          </cell>
          <cell r="T103">
            <v>0</v>
          </cell>
        </row>
        <row r="106">
          <cell r="AD106">
            <v>0</v>
          </cell>
        </row>
        <row r="111">
          <cell r="C111">
            <v>2750</v>
          </cell>
          <cell r="J111">
            <v>55000</v>
          </cell>
        </row>
        <row r="112">
          <cell r="C112">
            <v>34.5</v>
          </cell>
          <cell r="J112">
            <v>138</v>
          </cell>
        </row>
        <row r="113">
          <cell r="C113">
            <v>3800</v>
          </cell>
          <cell r="J113">
            <v>49000</v>
          </cell>
        </row>
        <row r="114">
          <cell r="C114">
            <v>29400</v>
          </cell>
          <cell r="J114">
            <v>113000</v>
          </cell>
        </row>
        <row r="116">
          <cell r="C116">
            <v>6</v>
          </cell>
          <cell r="J116">
            <v>10</v>
          </cell>
        </row>
        <row r="117">
          <cell r="C117">
            <v>3</v>
          </cell>
          <cell r="J117">
            <v>12</v>
          </cell>
        </row>
        <row r="119">
          <cell r="C119">
            <v>34.5</v>
          </cell>
          <cell r="F119">
            <v>3800</v>
          </cell>
          <cell r="J119">
            <v>138</v>
          </cell>
          <cell r="M119">
            <v>49000</v>
          </cell>
        </row>
        <row r="120">
          <cell r="C120">
            <v>42.766686606638942</v>
          </cell>
          <cell r="F120">
            <v>0</v>
          </cell>
          <cell r="J120">
            <v>513.20023927966736</v>
          </cell>
          <cell r="M120">
            <v>0</v>
          </cell>
        </row>
        <row r="121">
          <cell r="F121">
            <v>25389.409243954691</v>
          </cell>
          <cell r="M121">
            <v>35130.651974288332</v>
          </cell>
        </row>
        <row r="122">
          <cell r="C122">
            <v>46.020673631057129</v>
          </cell>
          <cell r="F122">
            <v>0</v>
          </cell>
          <cell r="J122">
            <v>920.41347262114266</v>
          </cell>
          <cell r="M122">
            <v>0</v>
          </cell>
        </row>
        <row r="123">
          <cell r="C123">
            <v>2750</v>
          </cell>
          <cell r="J123">
            <v>55000</v>
          </cell>
        </row>
        <row r="124">
          <cell r="C124">
            <v>432.81818181818181</v>
          </cell>
          <cell r="J124">
            <v>346.25454545454551</v>
          </cell>
        </row>
        <row r="125">
          <cell r="C125">
            <v>0.06</v>
          </cell>
          <cell r="J125">
            <v>0.1</v>
          </cell>
        </row>
        <row r="127">
          <cell r="C127">
            <v>1.8973665961010273</v>
          </cell>
          <cell r="J127">
            <v>0.83045479853739979</v>
          </cell>
        </row>
        <row r="128">
          <cell r="C128">
            <v>1.8973665961010272E-2</v>
          </cell>
          <cell r="J128">
            <v>8.3045479853739983E-3</v>
          </cell>
        </row>
        <row r="129">
          <cell r="C129">
            <v>5.6920997883030822</v>
          </cell>
          <cell r="J129">
            <v>9.9654575824487974</v>
          </cell>
        </row>
        <row r="130">
          <cell r="C130">
            <v>5.6920997883030823E-2</v>
          </cell>
          <cell r="J130">
            <v>9.9654575824487973E-2</v>
          </cell>
        </row>
      </sheetData>
      <sheetData sheetId="17" refreshError="1"/>
      <sheetData sheetId="18" refreshError="1"/>
      <sheetData sheetId="19" refreshError="1"/>
      <sheetData sheetId="20" refreshError="1"/>
      <sheetData sheetId="21" refreshError="1"/>
      <sheetData sheetId="22">
        <row r="3">
          <cell r="B3">
            <v>500</v>
          </cell>
          <cell r="D3">
            <v>34.5</v>
          </cell>
          <cell r="F3" t="str">
            <v>Class 1</v>
          </cell>
          <cell r="H3" t="str">
            <v>Alberta - Central</v>
          </cell>
        </row>
        <row r="4">
          <cell r="B4">
            <v>360</v>
          </cell>
          <cell r="D4">
            <v>25</v>
          </cell>
          <cell r="F4" t="str">
            <v>Class 2</v>
          </cell>
          <cell r="H4" t="str">
            <v>Alberta - North</v>
          </cell>
        </row>
        <row r="5">
          <cell r="B5">
            <v>287</v>
          </cell>
          <cell r="F5" t="str">
            <v>Class 3</v>
          </cell>
          <cell r="H5" t="str">
            <v>Alberta - South</v>
          </cell>
        </row>
        <row r="6">
          <cell r="B6">
            <v>230</v>
          </cell>
          <cell r="F6" t="str">
            <v>Class 4</v>
          </cell>
          <cell r="H6" t="str">
            <v>BC - Interior</v>
          </cell>
        </row>
        <row r="7">
          <cell r="B7">
            <v>220</v>
          </cell>
          <cell r="F7" t="str">
            <v>Preliminary</v>
          </cell>
          <cell r="H7" t="str">
            <v>BC - Island</v>
          </cell>
        </row>
        <row r="8">
          <cell r="B8">
            <v>161</v>
          </cell>
          <cell r="H8" t="str">
            <v>BC - Mainland</v>
          </cell>
        </row>
        <row r="9">
          <cell r="B9">
            <v>138</v>
          </cell>
          <cell r="H9" t="str">
            <v>BC - North</v>
          </cell>
        </row>
        <row r="10">
          <cell r="B10">
            <v>115</v>
          </cell>
          <cell r="H10" t="str">
            <v>Manitoba</v>
          </cell>
        </row>
        <row r="11">
          <cell r="B11">
            <v>69</v>
          </cell>
          <cell r="H11" t="str">
            <v>Newfoundland</v>
          </cell>
        </row>
        <row r="12">
          <cell r="H12" t="str">
            <v>New Brunswick</v>
          </cell>
        </row>
        <row r="13">
          <cell r="H13" t="str">
            <v>Northern Canada</v>
          </cell>
        </row>
        <row r="14">
          <cell r="H14" t="str">
            <v>Nova Scoatia</v>
          </cell>
        </row>
        <row r="15">
          <cell r="H15" t="str">
            <v>Ontario - Region A</v>
          </cell>
        </row>
        <row r="16">
          <cell r="H16" t="str">
            <v>Ontario - Region B</v>
          </cell>
        </row>
        <row r="17">
          <cell r="H17" t="str">
            <v>Ontario - Region C</v>
          </cell>
        </row>
        <row r="18">
          <cell r="H18" t="str">
            <v>Ontario - Region D</v>
          </cell>
        </row>
        <row r="19">
          <cell r="H19" t="str">
            <v>P.E.I</v>
          </cell>
        </row>
        <row r="20">
          <cell r="H20" t="str">
            <v>Quebec - Region A</v>
          </cell>
        </row>
        <row r="21">
          <cell r="H21" t="str">
            <v>Quebec - Region B</v>
          </cell>
        </row>
        <row r="22">
          <cell r="H22" t="str">
            <v>Quebec - Region C</v>
          </cell>
        </row>
        <row r="23">
          <cell r="H23" t="str">
            <v>Quebec - Region D</v>
          </cell>
        </row>
        <row r="24">
          <cell r="H24" t="str">
            <v>Sask - Central</v>
          </cell>
        </row>
        <row r="25">
          <cell r="H25" t="str">
            <v>Sask - North</v>
          </cell>
        </row>
        <row r="26">
          <cell r="H26" t="str">
            <v>Sask - South</v>
          </cell>
        </row>
        <row r="27">
          <cell r="H27" t="str">
            <v>Washington - Coast</v>
          </cell>
        </row>
        <row r="28">
          <cell r="H28" t="str">
            <v>Washington - Interior</v>
          </cell>
        </row>
        <row r="29">
          <cell r="H29" t="str">
            <v>Peru - Yauca</v>
          </cell>
        </row>
        <row r="30">
          <cell r="H30" t="str">
            <v>North Dakota</v>
          </cell>
        </row>
        <row r="31">
          <cell r="H31" t="str">
            <v>Brasil - RS</v>
          </cell>
        </row>
        <row r="32">
          <cell r="H32" t="str">
            <v>Brasil - NE</v>
          </cell>
        </row>
      </sheetData>
      <sheetData sheetId="23" refreshError="1"/>
      <sheetData sheetId="24" refreshError="1"/>
      <sheetData sheetId="25" refreshError="1"/>
    </sheetDataSet>
  </externalBook>
</externalLink>
</file>

<file path=xl/externalLinks/externalLink9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 Data"/>
      <sheetName val="RC"/>
      <sheetName val="LK"/>
      <sheetName val="General"/>
      <sheetName val="Management"/>
      <sheetName val="Service"/>
      <sheetName val="Imported by Andritz"/>
      <sheetName val="Recap"/>
      <sheetName val="Price Calculation"/>
      <sheetName val="Price CMPC"/>
      <sheetName val="AAG"/>
      <sheetName val="Payment Schedule Customer"/>
      <sheetName val="Payment Schedule"/>
      <sheetName val="Price to Customer"/>
      <sheetName val="Summary"/>
      <sheetName val="Cost Composition"/>
      <sheetName val="Business Model"/>
      <sheetName val="Origin"/>
    </sheetNames>
    <sheetDataSet>
      <sheetData sheetId="0">
        <row r="28">
          <cell r="I28">
            <v>0.25</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Set>
  </externalBook>
</externalLink>
</file>

<file path=xl/externalLinks/externalLink9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PP. A SCHED. 9"/>
      <sheetName val="APP. A SCHED. 6"/>
      <sheetName val="APP. A SCHED. 5"/>
      <sheetName val="APP. A SCHED. 4"/>
      <sheetName val="APP. A SCHED. 3"/>
    </sheetNames>
    <sheetDataSet>
      <sheetData sheetId="0" refreshError="1">
        <row r="6">
          <cell r="C6" t="str">
            <v>Kansas</v>
          </cell>
        </row>
        <row r="7">
          <cell r="C7" t="str">
            <v>City,</v>
          </cell>
          <cell r="E7" t="str">
            <v>St. Louis,</v>
          </cell>
          <cell r="G7" t="str">
            <v>New York City,</v>
          </cell>
          <cell r="I7" t="str">
            <v>Philadelphia,</v>
          </cell>
          <cell r="K7" t="str">
            <v>Pittsburgh,</v>
          </cell>
          <cell r="M7" t="str">
            <v>Louisville,</v>
          </cell>
          <cell r="O7" t="str">
            <v>Cambridge,</v>
          </cell>
          <cell r="Q7" t="str">
            <v>Cincinnati,</v>
          </cell>
          <cell r="S7" t="str">
            <v>Cleveland,</v>
          </cell>
        </row>
        <row r="8">
          <cell r="A8" t="str">
            <v>Description</v>
          </cell>
          <cell r="C8" t="str">
            <v>Missouri</v>
          </cell>
          <cell r="E8" t="str">
            <v>Missouri</v>
          </cell>
          <cell r="G8" t="str">
            <v>New York</v>
          </cell>
          <cell r="I8" t="str">
            <v>Pennsylvania</v>
          </cell>
          <cell r="K8" t="str">
            <v>Pennsylvania</v>
          </cell>
          <cell r="M8" t="str">
            <v>Kentucky</v>
          </cell>
          <cell r="O8" t="str">
            <v>Ohio</v>
          </cell>
          <cell r="Q8" t="str">
            <v>Ohio</v>
          </cell>
          <cell r="S8" t="str">
            <v>Ohio</v>
          </cell>
        </row>
        <row r="10">
          <cell r="A10" t="str">
            <v>Rent Expense-Real</v>
          </cell>
        </row>
        <row r="12">
          <cell r="A12" t="str">
            <v>Rent Expense-Personal</v>
          </cell>
        </row>
        <row r="14">
          <cell r="A14" t="str">
            <v>Book Inventory</v>
          </cell>
        </row>
        <row r="16">
          <cell r="A16" t="str">
            <v>Taxable Wages</v>
          </cell>
        </row>
        <row r="18">
          <cell r="A18" t="str">
            <v>Destination Sales</v>
          </cell>
        </row>
        <row r="20">
          <cell r="A20" t="str">
            <v>End. Gross Book Value</v>
          </cell>
        </row>
        <row r="21">
          <cell r="A21" t="str">
            <v xml:space="preserve">  -  Fixed Assets</v>
          </cell>
        </row>
        <row r="23">
          <cell r="A23" t="str">
            <v>Ending Accumulated</v>
          </cell>
        </row>
        <row r="24">
          <cell r="A24" t="str">
            <v>Depreciation</v>
          </cell>
        </row>
        <row r="27">
          <cell r="C27" t="str">
            <v>Columbus,</v>
          </cell>
          <cell r="E27" t="str">
            <v>Dover,</v>
          </cell>
          <cell r="G27" t="str">
            <v>Mansfield,</v>
          </cell>
          <cell r="I27" t="str">
            <v>Marion,</v>
          </cell>
          <cell r="K27" t="str">
            <v>Middletown,</v>
          </cell>
          <cell r="M27" t="str">
            <v>Sharonville,</v>
          </cell>
          <cell r="O27" t="str">
            <v>Toledo,</v>
          </cell>
          <cell r="Q27" t="str">
            <v>Zanesville,</v>
          </cell>
        </row>
        <row r="28">
          <cell r="A28" t="str">
            <v>Description</v>
          </cell>
          <cell r="C28" t="str">
            <v>Ohio</v>
          </cell>
          <cell r="E28" t="str">
            <v>Ohio</v>
          </cell>
          <cell r="G28" t="str">
            <v>Ohio</v>
          </cell>
          <cell r="I28" t="str">
            <v>Ohio</v>
          </cell>
          <cell r="K28" t="str">
            <v>Ohio</v>
          </cell>
          <cell r="M28" t="str">
            <v>Ohio</v>
          </cell>
          <cell r="O28" t="str">
            <v>Ohio</v>
          </cell>
          <cell r="Q28" t="str">
            <v>Ohio</v>
          </cell>
          <cell r="S28" t="str">
            <v>Other:*</v>
          </cell>
        </row>
        <row r="30">
          <cell r="A30" t="str">
            <v>Rent Expense-Real</v>
          </cell>
        </row>
        <row r="32">
          <cell r="A32" t="str">
            <v>Rent Expense-Personal</v>
          </cell>
        </row>
        <row r="34">
          <cell r="A34" t="str">
            <v>Book Inventory</v>
          </cell>
        </row>
        <row r="36">
          <cell r="A36" t="str">
            <v>Taxable Wages</v>
          </cell>
        </row>
        <row r="38">
          <cell r="A38" t="str">
            <v>Destination Sales</v>
          </cell>
        </row>
        <row r="40">
          <cell r="A40" t="str">
            <v>End. Gross Book Value</v>
          </cell>
        </row>
        <row r="41">
          <cell r="A41" t="str">
            <v xml:space="preserve">  -  Fixed Assets</v>
          </cell>
        </row>
        <row r="43">
          <cell r="A43" t="str">
            <v>Ending Accumulated</v>
          </cell>
        </row>
        <row r="44">
          <cell r="A44" t="str">
            <v>Depreciation</v>
          </cell>
        </row>
      </sheetData>
      <sheetData sheetId="1" refreshError="1">
        <row r="1">
          <cell r="A1" t="str">
            <v>NAME OF ENTITY: ___________________________</v>
          </cell>
        </row>
        <row r="2">
          <cell r="A2" t="str">
            <v>For the Year Ended: December 31, 1996</v>
          </cell>
        </row>
        <row r="4">
          <cell r="A4" t="str">
            <v>Rent Expense Data for State Tax Returns</v>
          </cell>
        </row>
        <row r="17">
          <cell r="A17" t="str">
            <v>Rental Expense In Tennessee</v>
          </cell>
        </row>
        <row r="19">
          <cell r="A19" t="str">
            <v>1.  Real Property</v>
          </cell>
        </row>
        <row r="21">
          <cell r="A21" t="str">
            <v>2.  Machinery And Equipment Used In Manufacturing &amp; Processing</v>
          </cell>
        </row>
        <row r="23">
          <cell r="A23" t="str">
            <v>3.  Furniture, Office Machinery &amp; Equipment</v>
          </cell>
        </row>
        <row r="25">
          <cell r="A25" t="str">
            <v>4.  Delivery Of Mobile Equipment</v>
          </cell>
        </row>
        <row r="27">
          <cell r="A27" t="str">
            <v>Total</v>
          </cell>
          <cell r="H27">
            <v>0</v>
          </cell>
        </row>
        <row r="29">
          <cell r="A29" t="str">
            <v>Rental Expense On Transportation Equipment - Mississippi</v>
          </cell>
        </row>
        <row r="31">
          <cell r="A31" t="str">
            <v>1.  Total Rents Paid On Transportation Equip.(No Matter Where Located)</v>
          </cell>
        </row>
        <row r="33">
          <cell r="A33" t="str">
            <v>2.  Rents Paid On Transportation Equipment in Mississippi</v>
          </cell>
        </row>
        <row r="36">
          <cell r="A36" t="str">
            <v>Rental Expense In Pennsylvania By City</v>
          </cell>
        </row>
        <row r="38">
          <cell r="A38" t="str">
            <v>Manufacturing</v>
          </cell>
        </row>
        <row r="40">
          <cell r="A40" t="str">
            <v>Facility           &amp;</v>
          </cell>
          <cell r="B40" t="str">
            <v>City</v>
          </cell>
        </row>
        <row r="42">
          <cell r="A42" t="str">
            <v>________________________________</v>
          </cell>
        </row>
        <row r="43">
          <cell r="A43" t="str">
            <v>________________________________</v>
          </cell>
        </row>
        <row r="44">
          <cell r="A44" t="str">
            <v>________________________________</v>
          </cell>
        </row>
        <row r="46">
          <cell r="A46" t="str">
            <v>Non-Manufacturing</v>
          </cell>
        </row>
        <row r="48">
          <cell r="A48" t="str">
            <v>Facility           &amp;</v>
          </cell>
          <cell r="B48" t="str">
            <v>City</v>
          </cell>
        </row>
        <row r="49">
          <cell r="A49" t="str">
            <v>________________________________</v>
          </cell>
        </row>
        <row r="50">
          <cell r="A50" t="str">
            <v>________________________________</v>
          </cell>
        </row>
        <row r="51">
          <cell r="A51" t="str">
            <v>________________________________</v>
          </cell>
        </row>
        <row r="54">
          <cell r="A54" t="str">
            <v>Total Rental Expense Pennsylvania Cities</v>
          </cell>
        </row>
      </sheetData>
      <sheetData sheetId="2" refreshError="1">
        <row r="1">
          <cell r="A1" t="str">
            <v>NAME OF ENTITY:__________________________________</v>
          </cell>
        </row>
        <row r="2">
          <cell r="A2" t="str">
            <v>For the Year Ended: December 31, 1996</v>
          </cell>
        </row>
        <row r="4">
          <cell r="A4" t="str">
            <v>Inventory Data for State Tax Returns</v>
          </cell>
        </row>
        <row r="7">
          <cell r="D7" t="str">
            <v>Ending</v>
          </cell>
        </row>
        <row r="8">
          <cell r="A8" t="str">
            <v>State</v>
          </cell>
          <cell r="D8" t="str">
            <v>Book Inventory</v>
          </cell>
        </row>
        <row r="12">
          <cell r="A12" t="str">
            <v>TOTAL</v>
          </cell>
          <cell r="D12">
            <v>0</v>
          </cell>
        </row>
        <row r="14">
          <cell r="A14" t="str">
            <v>Total Inventory per GL
(Enter as +)</v>
          </cell>
        </row>
        <row r="16">
          <cell r="A16" t="str">
            <v>Difference
(Please explain if any)</v>
          </cell>
          <cell r="D16">
            <v>0</v>
          </cell>
        </row>
        <row r="18">
          <cell r="A18" t="str">
            <v>VALUATION METHOD</v>
          </cell>
        </row>
        <row r="20">
          <cell r="A20" t="str">
            <v>GL ACCT. #</v>
          </cell>
        </row>
      </sheetData>
      <sheetData sheetId="3" refreshError="1">
        <row r="1">
          <cell r="A1" t="str">
            <v>NAME OF ENTITY:___________________________</v>
          </cell>
        </row>
        <row r="2">
          <cell r="A2" t="str">
            <v>For theYear Ended:  December 31, 1996</v>
          </cell>
        </row>
        <row r="4">
          <cell r="A4" t="str">
            <v>Property Data For State And City Tax Returns</v>
          </cell>
        </row>
        <row r="6">
          <cell r="J6" t="str">
            <v>FIXED ASSETS - BOOK BASIS</v>
          </cell>
        </row>
        <row r="8">
          <cell r="C8" t="str">
            <v>Beginning Of The Year</v>
          </cell>
          <cell r="K8" t="str">
            <v>Ending Of The Year</v>
          </cell>
        </row>
        <row r="9">
          <cell r="C9" t="str">
            <v>Original Cost</v>
          </cell>
          <cell r="E9" t="str">
            <v>Original Cost</v>
          </cell>
          <cell r="G9" t="str">
            <v>Accumulated</v>
          </cell>
          <cell r="K9" t="str">
            <v>Original  Cost</v>
          </cell>
          <cell r="M9" t="str">
            <v>Original Cost</v>
          </cell>
          <cell r="O9" t="str">
            <v>Accumulated</v>
          </cell>
        </row>
        <row r="10">
          <cell r="A10" t="str">
            <v>State</v>
          </cell>
          <cell r="C10" t="str">
            <v>Land</v>
          </cell>
          <cell r="E10" t="str">
            <v>Depreciable Assets</v>
          </cell>
          <cell r="G10" t="str">
            <v>Depreciation</v>
          </cell>
          <cell r="I10" t="str">
            <v>CIP</v>
          </cell>
          <cell r="K10" t="str">
            <v>Land</v>
          </cell>
          <cell r="M10" t="str">
            <v>Depreciable Assets</v>
          </cell>
          <cell r="O10" t="str">
            <v>Depreciation</v>
          </cell>
          <cell r="Q10" t="str">
            <v>CIP</v>
          </cell>
        </row>
        <row r="13">
          <cell r="A13" t="str">
            <v>TOTAL</v>
          </cell>
          <cell r="C13">
            <v>0</v>
          </cell>
          <cell r="E13">
            <v>0</v>
          </cell>
          <cell r="G13">
            <v>0</v>
          </cell>
          <cell r="I13">
            <v>0</v>
          </cell>
          <cell r="K13">
            <v>0</v>
          </cell>
          <cell r="M13">
            <v>0</v>
          </cell>
          <cell r="O13">
            <v>0</v>
          </cell>
        </row>
      </sheetData>
      <sheetData sheetId="4" refreshError="1">
        <row r="1">
          <cell r="A1" t="str">
            <v>NAME OF ENTITY:___________________________</v>
          </cell>
        </row>
        <row r="2">
          <cell r="A2" t="str">
            <v>For the Year Ended December 31, 1996</v>
          </cell>
        </row>
        <row r="4">
          <cell r="A4" t="str">
            <v>Sales Data for State Tax Returns</v>
          </cell>
        </row>
        <row r="6">
          <cell r="C6" t="str">
            <v>Item (A)</v>
          </cell>
          <cell r="E6" t="str">
            <v>Item (B)</v>
          </cell>
          <cell r="G6" t="str">
            <v>Item (C)</v>
          </cell>
          <cell r="I6" t="str">
            <v>Item (D)</v>
          </cell>
          <cell r="K6" t="str">
            <v>Item (E)</v>
          </cell>
          <cell r="M6" t="str">
            <v>Item (F)</v>
          </cell>
        </row>
        <row r="7">
          <cell r="I7" t="str">
            <v>Cash</v>
          </cell>
        </row>
        <row r="8">
          <cell r="C8" t="str">
            <v>Sales Manufactured in and</v>
          </cell>
          <cell r="I8" t="str">
            <v>Discounts/</v>
          </cell>
        </row>
        <row r="9">
          <cell r="C9" t="str">
            <v>shipped from:</v>
          </cell>
          <cell r="I9" t="str">
            <v xml:space="preserve">Returns </v>
          </cell>
        </row>
        <row r="10">
          <cell r="C10" t="str">
            <v>Customer</v>
          </cell>
          <cell r="E10" t="str">
            <v>Intercompany</v>
          </cell>
          <cell r="G10" t="str">
            <v>Total</v>
          </cell>
          <cell r="I10" t="str">
            <v>Allowances*</v>
          </cell>
          <cell r="K10" t="str">
            <v>Net</v>
          </cell>
          <cell r="M10" t="str">
            <v>Other</v>
          </cell>
        </row>
        <row r="11">
          <cell r="A11" t="str">
            <v>State</v>
          </cell>
          <cell r="C11" t="str">
            <v>Sales</v>
          </cell>
          <cell r="E11" t="str">
            <v>Sales</v>
          </cell>
          <cell r="G11" t="str">
            <v>Sales*</v>
          </cell>
          <cell r="I11" t="str">
            <v>(Enter as +)</v>
          </cell>
          <cell r="K11" t="str">
            <v>Sales</v>
          </cell>
          <cell r="M11" t="str">
            <v>Income</v>
          </cell>
        </row>
        <row r="13">
          <cell r="A13" t="str">
            <v>Alabama</v>
          </cell>
          <cell r="G13">
            <v>0</v>
          </cell>
          <cell r="K13">
            <v>0</v>
          </cell>
        </row>
        <row r="15">
          <cell r="A15" t="str">
            <v>Alaska</v>
          </cell>
          <cell r="G15">
            <v>0</v>
          </cell>
          <cell r="K15">
            <v>0</v>
          </cell>
        </row>
        <row r="17">
          <cell r="A17" t="str">
            <v>Arkansas</v>
          </cell>
          <cell r="G17">
            <v>0</v>
          </cell>
          <cell r="K17">
            <v>0</v>
          </cell>
        </row>
        <row r="19">
          <cell r="A19" t="str">
            <v>California</v>
          </cell>
          <cell r="G19">
            <v>0</v>
          </cell>
          <cell r="K19">
            <v>0</v>
          </cell>
        </row>
        <row r="21">
          <cell r="A21" t="str">
            <v>Colorado</v>
          </cell>
          <cell r="G21">
            <v>0</v>
          </cell>
          <cell r="K21">
            <v>0</v>
          </cell>
        </row>
        <row r="23">
          <cell r="A23" t="str">
            <v>Connecticut</v>
          </cell>
          <cell r="G23">
            <v>0</v>
          </cell>
          <cell r="K23">
            <v>0</v>
          </cell>
        </row>
        <row r="25">
          <cell r="A25" t="str">
            <v>Delaware</v>
          </cell>
          <cell r="G25">
            <v>0</v>
          </cell>
          <cell r="K25">
            <v>0</v>
          </cell>
        </row>
        <row r="27">
          <cell r="A27" t="str">
            <v>District of Columbia</v>
          </cell>
          <cell r="G27">
            <v>0</v>
          </cell>
          <cell r="K27">
            <v>0</v>
          </cell>
        </row>
        <row r="29">
          <cell r="A29" t="str">
            <v>Florida</v>
          </cell>
          <cell r="G29">
            <v>0</v>
          </cell>
          <cell r="K29">
            <v>0</v>
          </cell>
        </row>
        <row r="31">
          <cell r="A31" t="str">
            <v>Georgia</v>
          </cell>
          <cell r="G31">
            <v>0</v>
          </cell>
          <cell r="K31">
            <v>0</v>
          </cell>
        </row>
        <row r="33">
          <cell r="A33" t="str">
            <v>Hawaii</v>
          </cell>
          <cell r="G33">
            <v>0</v>
          </cell>
          <cell r="K33">
            <v>0</v>
          </cell>
        </row>
        <row r="35">
          <cell r="A35" t="str">
            <v>Idaho</v>
          </cell>
          <cell r="G35">
            <v>0</v>
          </cell>
          <cell r="K35">
            <v>0</v>
          </cell>
        </row>
        <row r="37">
          <cell r="A37" t="str">
            <v>Illinois</v>
          </cell>
          <cell r="G37">
            <v>0</v>
          </cell>
          <cell r="K37">
            <v>0</v>
          </cell>
        </row>
        <row r="39">
          <cell r="A39" t="str">
            <v>Indiana</v>
          </cell>
          <cell r="G39">
            <v>0</v>
          </cell>
          <cell r="K39">
            <v>0</v>
          </cell>
        </row>
        <row r="41">
          <cell r="A41" t="str">
            <v>Iowa</v>
          </cell>
          <cell r="G41">
            <v>0</v>
          </cell>
          <cell r="K41">
            <v>0</v>
          </cell>
        </row>
        <row r="43">
          <cell r="A43" t="str">
            <v>Kansas</v>
          </cell>
          <cell r="G43">
            <v>0</v>
          </cell>
          <cell r="K43">
            <v>0</v>
          </cell>
        </row>
        <row r="45">
          <cell r="A45" t="str">
            <v>Kentucky</v>
          </cell>
          <cell r="G45">
            <v>0</v>
          </cell>
          <cell r="K45">
            <v>0</v>
          </cell>
        </row>
        <row r="47">
          <cell r="A47" t="str">
            <v>Maine</v>
          </cell>
          <cell r="G47">
            <v>0</v>
          </cell>
          <cell r="K47">
            <v>0</v>
          </cell>
        </row>
        <row r="49">
          <cell r="A49" t="str">
            <v>Maryland</v>
          </cell>
          <cell r="G49">
            <v>0</v>
          </cell>
          <cell r="K49">
            <v>0</v>
          </cell>
        </row>
        <row r="51">
          <cell r="A51" t="str">
            <v>Massachusetts</v>
          </cell>
          <cell r="G51">
            <v>0</v>
          </cell>
          <cell r="K51">
            <v>0</v>
          </cell>
        </row>
        <row r="53">
          <cell r="A53" t="str">
            <v>Michigan</v>
          </cell>
          <cell r="G53">
            <v>0</v>
          </cell>
          <cell r="K53">
            <v>0</v>
          </cell>
        </row>
        <row r="55">
          <cell r="A55" t="str">
            <v>Minnesota</v>
          </cell>
          <cell r="G55">
            <v>0</v>
          </cell>
          <cell r="K55">
            <v>0</v>
          </cell>
        </row>
        <row r="57">
          <cell r="A57" t="str">
            <v>Mississippi</v>
          </cell>
          <cell r="G57">
            <v>0</v>
          </cell>
          <cell r="K57">
            <v>0</v>
          </cell>
        </row>
        <row r="59">
          <cell r="A59" t="str">
            <v>Missouri</v>
          </cell>
          <cell r="G59">
            <v>0</v>
          </cell>
          <cell r="K59">
            <v>0</v>
          </cell>
        </row>
        <row r="61">
          <cell r="A61" t="str">
            <v>Montana</v>
          </cell>
          <cell r="G61">
            <v>0</v>
          </cell>
          <cell r="K61">
            <v>0</v>
          </cell>
        </row>
        <row r="63">
          <cell r="A63" t="str">
            <v>Nebraska</v>
          </cell>
          <cell r="G63">
            <v>0</v>
          </cell>
          <cell r="K63">
            <v>0</v>
          </cell>
        </row>
        <row r="65">
          <cell r="A65" t="str">
            <v>Nevada</v>
          </cell>
          <cell r="G65">
            <v>0</v>
          </cell>
          <cell r="K65">
            <v>0</v>
          </cell>
        </row>
        <row r="67">
          <cell r="A67" t="str">
            <v>New Hampshire</v>
          </cell>
          <cell r="G67">
            <v>0</v>
          </cell>
          <cell r="K67">
            <v>0</v>
          </cell>
        </row>
        <row r="69">
          <cell r="A69" t="str">
            <v>New Jersey</v>
          </cell>
        </row>
        <row r="71">
          <cell r="A71" t="str">
            <v>New Mexico</v>
          </cell>
          <cell r="C71">
            <v>0</v>
          </cell>
          <cell r="E71">
            <v>0</v>
          </cell>
        </row>
      </sheetData>
    </sheetDataSet>
  </externalBook>
</externalLink>
</file>

<file path=xl/externalLinks/externalLink9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dos"/>
      <sheetName val="DIM_BOMBA"/>
      <sheetName val="Resumo"/>
      <sheetName val="SISTEMA"/>
      <sheetName val="BOCAIS"/>
      <sheetName val="RED.-EXP."/>
      <sheetName val="LEQ"/>
      <sheetName val="ØNOM."/>
      <sheetName val="ESPEC_TUBO"/>
      <sheetName val="Propriedades_Água"/>
      <sheetName val="Altitude"/>
    </sheetNames>
    <sheetDataSet>
      <sheetData sheetId="0"/>
      <sheetData sheetId="1"/>
      <sheetData sheetId="2" refreshError="1"/>
      <sheetData sheetId="3" refreshError="1"/>
      <sheetData sheetId="4"/>
      <sheetData sheetId="5">
        <row r="11">
          <cell r="D11" t="str">
            <v>1/2"-3/4"</v>
          </cell>
          <cell r="E11">
            <v>0.2</v>
          </cell>
          <cell r="F11">
            <v>0.2</v>
          </cell>
        </row>
        <row r="12">
          <cell r="D12" t="str">
            <v>1/2"-1"</v>
          </cell>
          <cell r="E12">
            <v>0.4</v>
          </cell>
          <cell r="F12">
            <v>0.2</v>
          </cell>
        </row>
        <row r="13">
          <cell r="D13" t="str">
            <v>3/4"-1"</v>
          </cell>
          <cell r="E13">
            <v>0.2</v>
          </cell>
          <cell r="F13">
            <v>0.2</v>
          </cell>
        </row>
        <row r="14">
          <cell r="D14" t="str">
            <v>3/4"-1.1/2"</v>
          </cell>
          <cell r="E14">
            <v>0.5</v>
          </cell>
          <cell r="F14">
            <v>0.3</v>
          </cell>
        </row>
        <row r="15">
          <cell r="D15" t="str">
            <v>1"-1.1/2"</v>
          </cell>
          <cell r="E15">
            <v>0.4</v>
          </cell>
          <cell r="F15">
            <v>0.3</v>
          </cell>
        </row>
        <row r="16">
          <cell r="D16" t="str">
            <v>1"-2"</v>
          </cell>
          <cell r="E16">
            <v>0.7</v>
          </cell>
          <cell r="F16">
            <v>0.4</v>
          </cell>
        </row>
        <row r="17">
          <cell r="D17" t="str">
            <v>1.1/2"-2"</v>
          </cell>
          <cell r="E17">
            <v>0.4</v>
          </cell>
          <cell r="F17">
            <v>0.4</v>
          </cell>
        </row>
        <row r="18">
          <cell r="D18" t="str">
            <v>1.1/2"-3"</v>
          </cell>
          <cell r="E18">
            <v>1</v>
          </cell>
          <cell r="F18">
            <v>0.7</v>
          </cell>
        </row>
        <row r="19">
          <cell r="D19" t="str">
            <v>2"-3"</v>
          </cell>
          <cell r="E19">
            <v>0.8</v>
          </cell>
          <cell r="F19">
            <v>0.7</v>
          </cell>
        </row>
        <row r="20">
          <cell r="D20" t="str">
            <v>2"-4"</v>
          </cell>
          <cell r="E20">
            <v>1.5</v>
          </cell>
          <cell r="F20">
            <v>1</v>
          </cell>
        </row>
        <row r="21">
          <cell r="D21" t="str">
            <v>3"-4"</v>
          </cell>
          <cell r="E21">
            <v>1</v>
          </cell>
          <cell r="F21">
            <v>1</v>
          </cell>
        </row>
        <row r="22">
          <cell r="D22" t="str">
            <v>3"-6"</v>
          </cell>
          <cell r="E22">
            <v>2.5</v>
          </cell>
          <cell r="F22">
            <v>1.5</v>
          </cell>
        </row>
        <row r="23">
          <cell r="D23" t="str">
            <v>4"-6"</v>
          </cell>
          <cell r="E23">
            <v>1.2</v>
          </cell>
          <cell r="F23">
            <v>1.2</v>
          </cell>
        </row>
        <row r="24">
          <cell r="D24" t="str">
            <v>4"-8"</v>
          </cell>
          <cell r="E24">
            <v>3.7</v>
          </cell>
          <cell r="F24">
            <v>2.1</v>
          </cell>
        </row>
        <row r="25">
          <cell r="D25" t="str">
            <v>6"-8"</v>
          </cell>
          <cell r="E25">
            <v>2.1</v>
          </cell>
          <cell r="F25">
            <v>2.1</v>
          </cell>
        </row>
        <row r="26">
          <cell r="D26" t="str">
            <v>4"-10"</v>
          </cell>
          <cell r="E26">
            <v>4.5999999999999996</v>
          </cell>
          <cell r="F26">
            <v>2.5</v>
          </cell>
        </row>
        <row r="27">
          <cell r="D27" t="str">
            <v>6"-10"</v>
          </cell>
          <cell r="E27">
            <v>4.3</v>
          </cell>
          <cell r="F27">
            <v>3</v>
          </cell>
        </row>
        <row r="28">
          <cell r="D28" t="str">
            <v>8"-10"</v>
          </cell>
          <cell r="E28">
            <v>1.8</v>
          </cell>
          <cell r="F28">
            <v>1.8</v>
          </cell>
        </row>
        <row r="29">
          <cell r="D29" t="str">
            <v>6"-12"</v>
          </cell>
          <cell r="E29">
            <v>6</v>
          </cell>
          <cell r="F29">
            <v>3.7</v>
          </cell>
        </row>
        <row r="30">
          <cell r="D30" t="str">
            <v>8"-12"</v>
          </cell>
          <cell r="E30">
            <v>4.3</v>
          </cell>
          <cell r="F30">
            <v>3.7</v>
          </cell>
        </row>
        <row r="31">
          <cell r="D31" t="str">
            <v>10"-12"</v>
          </cell>
          <cell r="E31">
            <v>2</v>
          </cell>
          <cell r="F31">
            <v>2</v>
          </cell>
        </row>
        <row r="32">
          <cell r="D32" t="str">
            <v>6"-14"</v>
          </cell>
          <cell r="E32">
            <v>7</v>
          </cell>
          <cell r="F32">
            <v>4.3</v>
          </cell>
        </row>
        <row r="33">
          <cell r="D33" t="str">
            <v>8"-14"</v>
          </cell>
          <cell r="E33">
            <v>7</v>
          </cell>
          <cell r="F33">
            <v>4.3</v>
          </cell>
        </row>
        <row r="34">
          <cell r="D34" t="str">
            <v>10"-14"</v>
          </cell>
          <cell r="E34">
            <v>4.5</v>
          </cell>
          <cell r="F34">
            <v>4</v>
          </cell>
        </row>
        <row r="35">
          <cell r="D35" t="str">
            <v>12"-14"</v>
          </cell>
          <cell r="E35">
            <v>1.8</v>
          </cell>
          <cell r="F35">
            <v>1.8</v>
          </cell>
        </row>
        <row r="36">
          <cell r="D36" t="str">
            <v>8"-16"</v>
          </cell>
          <cell r="E36">
            <v>8</v>
          </cell>
          <cell r="F36">
            <v>5</v>
          </cell>
        </row>
        <row r="37">
          <cell r="D37" t="str">
            <v>10"-16"</v>
          </cell>
          <cell r="E37">
            <v>7</v>
          </cell>
          <cell r="F37">
            <v>5</v>
          </cell>
        </row>
        <row r="38">
          <cell r="D38" t="str">
            <v>12"-16"</v>
          </cell>
          <cell r="E38">
            <v>4.5</v>
          </cell>
          <cell r="F38">
            <v>4.5</v>
          </cell>
        </row>
        <row r="39">
          <cell r="D39" t="str">
            <v>14"-16"</v>
          </cell>
          <cell r="E39">
            <v>2</v>
          </cell>
          <cell r="F39">
            <v>2</v>
          </cell>
        </row>
        <row r="40">
          <cell r="D40" t="str">
            <v>10"-18"</v>
          </cell>
          <cell r="E40">
            <v>9</v>
          </cell>
          <cell r="F40">
            <v>6</v>
          </cell>
        </row>
        <row r="41">
          <cell r="D41" t="str">
            <v>12"-18"</v>
          </cell>
          <cell r="E41">
            <v>7</v>
          </cell>
          <cell r="F41">
            <v>6</v>
          </cell>
        </row>
        <row r="42">
          <cell r="D42" t="str">
            <v>14"-18"</v>
          </cell>
          <cell r="E42">
            <v>4.5</v>
          </cell>
          <cell r="F42">
            <v>4.5</v>
          </cell>
        </row>
        <row r="43">
          <cell r="D43" t="str">
            <v>16"-18"</v>
          </cell>
          <cell r="E43">
            <v>1.2</v>
          </cell>
          <cell r="F43">
            <v>1.2</v>
          </cell>
        </row>
        <row r="44">
          <cell r="D44" t="str">
            <v>12"-20"</v>
          </cell>
          <cell r="E44">
            <v>9</v>
          </cell>
          <cell r="F44">
            <v>7</v>
          </cell>
        </row>
        <row r="45">
          <cell r="D45" t="str">
            <v>14"-20"</v>
          </cell>
          <cell r="E45">
            <v>6.5</v>
          </cell>
          <cell r="F45">
            <v>7</v>
          </cell>
        </row>
        <row r="46">
          <cell r="D46" t="str">
            <v>16"-20"</v>
          </cell>
          <cell r="E46">
            <v>4</v>
          </cell>
          <cell r="F46">
            <v>4</v>
          </cell>
        </row>
        <row r="47">
          <cell r="D47" t="str">
            <v>18"-20"</v>
          </cell>
          <cell r="E47">
            <v>1.5</v>
          </cell>
          <cell r="F47">
            <v>1.5</v>
          </cell>
        </row>
        <row r="48">
          <cell r="D48" t="str">
            <v>18"-24"</v>
          </cell>
          <cell r="E48">
            <v>7.5</v>
          </cell>
          <cell r="F48">
            <v>7.5</v>
          </cell>
        </row>
        <row r="49">
          <cell r="D49" t="str">
            <v>20"-24"</v>
          </cell>
          <cell r="E49">
            <v>3.7</v>
          </cell>
          <cell r="F49">
            <v>3.7</v>
          </cell>
        </row>
      </sheetData>
      <sheetData sheetId="6"/>
      <sheetData sheetId="7"/>
      <sheetData sheetId="8" refreshError="1"/>
      <sheetData sheetId="9" refreshError="1"/>
      <sheetData sheetId="10" refreshError="1"/>
    </sheetDataSet>
  </externalBook>
</externalLink>
</file>

<file path=xl/externalLinks/externalLink9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EM_CALC"/>
      <sheetName val="CEQ"/>
      <sheetName val="CMOI"/>
      <sheetName val="CMOD"/>
      <sheetName val="CFE"/>
      <sheetName val="Hh"/>
      <sheetName val="Abertura"/>
      <sheetName val="LM"/>
      <sheetName val="ANEXO 01 - SEGURANÇA"/>
      <sheetName val="ANEXO 02 - CFE"/>
    </sheetNames>
    <sheetDataSet>
      <sheetData sheetId="0" refreshError="1"/>
      <sheetData sheetId="1" refreshError="1"/>
      <sheetData sheetId="2" refreshError="1"/>
      <sheetData sheetId="3" refreshError="1"/>
      <sheetData sheetId="4"/>
      <sheetData sheetId="5"/>
      <sheetData sheetId="6" refreshError="1"/>
      <sheetData sheetId="7" refreshError="1"/>
      <sheetData sheetId="8" refreshError="1"/>
      <sheetData sheetId="9" refreshError="1"/>
    </sheetDataSet>
  </externalBook>
</externalLink>
</file>

<file path=xl/externalLinks/externalLink9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istrib"/>
      <sheetName val="MOT01"/>
      <sheetName val="P_Cons&amp;Aut."/>
      <sheetName val="MCC_Module"/>
      <sheetName val="Calc_MCC01_Module"/>
      <sheetName val="Calc_MCCMaintenance_Module"/>
      <sheetName val="MCC_Module VAR"/>
      <sheetName val="FC_Module"/>
      <sheetName val="ABB_FC"/>
      <sheetName val="ABB_SS"/>
      <sheetName val="SIEM_Master"/>
      <sheetName val="Motors"/>
      <sheetName val="Calc_Motor"/>
      <sheetName val="Calc_HV_Motor"/>
      <sheetName val="Calc_HV_Siemens"/>
      <sheetName val="Calc_Transf"/>
      <sheetName val="Calc_SectDrive"/>
      <sheetName val="controlcable"/>
      <sheetName val="S7_400"/>
      <sheetName val="S7_300_Rem_IO"/>
      <sheetName val="Phoenix InterBus"/>
      <sheetName val="HV-Kabel"/>
      <sheetName val="PRICE_gesamt"/>
      <sheetName val="PRICE_PF"/>
      <sheetName val="PRICE_PF-Kotka"/>
      <sheetName val="PRICE_PMp"/>
      <sheetName val="PRICE_PMa"/>
      <sheetName val="PRICE_Option_Simocode"/>
      <sheetName va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externalLinks/externalLink9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apa"/>
      <sheetName val="Manutenção"/>
      <sheetName val="Relatório Geral"/>
      <sheetName val="Anexo I Relatório de Revisões"/>
      <sheetName val="Anexo II - Entrada (por linha)"/>
      <sheetName val="Anexo III - Controle Isométrico"/>
      <sheetName val="Anexo IV Ref. Boca Lobo"/>
      <sheetName val="Resumo de Pesos"/>
      <sheetName val="ABL Reference"/>
    </sheetNames>
    <sheetDataSet>
      <sheetData sheetId="0">
        <row r="6">
          <cell r="G6" t="str">
            <v>-</v>
          </cell>
        </row>
      </sheetData>
      <sheetData sheetId="1"/>
      <sheetData sheetId="2"/>
      <sheetData sheetId="3">
        <row r="9">
          <cell r="G9" t="str">
            <v>TOTAL</v>
          </cell>
        </row>
      </sheetData>
      <sheetData sheetId="4">
        <row r="9">
          <cell r="C9" t="str">
            <v>CÓDIGO ABL</v>
          </cell>
          <cell r="H9" t="str">
            <v>QTDE TOTAL</v>
          </cell>
          <cell r="L9" t="str">
            <v>REVISÃO</v>
          </cell>
        </row>
        <row r="10">
          <cell r="C10" t="str">
            <v>TBB01U0600H</v>
          </cell>
        </row>
        <row r="11">
          <cell r="C11" t="str">
            <v>CL907U0600H</v>
          </cell>
        </row>
        <row r="12">
          <cell r="C12" t="str">
            <v>TBB01U0600H</v>
          </cell>
        </row>
        <row r="13">
          <cell r="C13" t="str">
            <v>CL907U0600H</v>
          </cell>
        </row>
        <row r="14">
          <cell r="C14" t="str">
            <v>TBB01U0600H</v>
          </cell>
        </row>
        <row r="15">
          <cell r="C15" t="str">
            <v>RCA07U06000400H</v>
          </cell>
        </row>
        <row r="16">
          <cell r="C16" t="str">
            <v>RCA07U04000300H</v>
          </cell>
        </row>
        <row r="17">
          <cell r="C17" t="str">
            <v>TBB01U0300I</v>
          </cell>
        </row>
        <row r="18">
          <cell r="C18" t="str">
            <v>JH317E015002</v>
          </cell>
        </row>
        <row r="19">
          <cell r="C19" t="str">
            <v>FS102M0150Z</v>
          </cell>
        </row>
        <row r="20">
          <cell r="C20" t="str">
            <v>TBB01U0150K</v>
          </cell>
        </row>
        <row r="21">
          <cell r="C21" t="str">
            <v>CL907U0150K</v>
          </cell>
        </row>
        <row r="22">
          <cell r="C22" t="str">
            <v>TBB01U0150K</v>
          </cell>
        </row>
        <row r="23">
          <cell r="C23" t="str">
            <v>RCA07U02000150K</v>
          </cell>
        </row>
        <row r="24">
          <cell r="C24" t="str">
            <v>TEA07U0200K</v>
          </cell>
        </row>
        <row r="25">
          <cell r="C25" t="str">
            <v>TBB01U0200K</v>
          </cell>
        </row>
        <row r="26">
          <cell r="C26" t="str">
            <v>CL907U0200K</v>
          </cell>
        </row>
        <row r="27">
          <cell r="C27" t="str">
            <v>TBB01U0200K</v>
          </cell>
        </row>
        <row r="28">
          <cell r="C28" t="str">
            <v>CL907U0200K</v>
          </cell>
        </row>
        <row r="29">
          <cell r="C29" t="str">
            <v>TBB01U0200K</v>
          </cell>
        </row>
        <row r="30">
          <cell r="C30" t="str">
            <v>CL907U0200K</v>
          </cell>
        </row>
        <row r="31">
          <cell r="C31" t="str">
            <v>TBB01U0200K</v>
          </cell>
        </row>
        <row r="32">
          <cell r="C32" t="str">
            <v>JH317E015002</v>
          </cell>
        </row>
        <row r="33">
          <cell r="C33" t="str">
            <v>FS102M0150Z</v>
          </cell>
        </row>
        <row r="34">
          <cell r="C34" t="str">
            <v>TBB01U0150K</v>
          </cell>
        </row>
        <row r="35">
          <cell r="C35" t="str">
            <v>CL907U0150K</v>
          </cell>
        </row>
        <row r="36">
          <cell r="C36" t="str">
            <v>TBB01U0150K</v>
          </cell>
        </row>
        <row r="37">
          <cell r="C37" t="str">
            <v>CL907U0150K</v>
          </cell>
        </row>
        <row r="38">
          <cell r="C38" t="str">
            <v>TBB01U0150K</v>
          </cell>
        </row>
        <row r="39">
          <cell r="C39" t="str">
            <v>JH317E015002</v>
          </cell>
        </row>
        <row r="40">
          <cell r="C40" t="str">
            <v>FS102M0150Z</v>
          </cell>
        </row>
        <row r="41">
          <cell r="C41" t="str">
            <v>TBB01U0150K</v>
          </cell>
        </row>
        <row r="42">
          <cell r="C42" t="str">
            <v>CL907U0150K</v>
          </cell>
        </row>
        <row r="43">
          <cell r="C43" t="str">
            <v>TBB01U0150K</v>
          </cell>
        </row>
        <row r="44">
          <cell r="C44" t="str">
            <v>CL907U0150K</v>
          </cell>
        </row>
        <row r="45">
          <cell r="C45" t="str">
            <v>TBB01U0150K</v>
          </cell>
        </row>
        <row r="46">
          <cell r="C46" t="str">
            <v>JH317E015002</v>
          </cell>
        </row>
        <row r="47">
          <cell r="C47" t="str">
            <v>FS102M0150Z</v>
          </cell>
        </row>
        <row r="48">
          <cell r="C48" t="str">
            <v>TBB01U0150K</v>
          </cell>
        </row>
        <row r="49">
          <cell r="C49" t="str">
            <v>CL907U0150K</v>
          </cell>
        </row>
        <row r="50">
          <cell r="C50" t="str">
            <v>RCA07U02000150K</v>
          </cell>
        </row>
        <row r="51">
          <cell r="C51" t="str">
            <v>TBB01U0200K</v>
          </cell>
        </row>
        <row r="52">
          <cell r="C52" t="str">
            <v>CL907U0200K</v>
          </cell>
        </row>
        <row r="53">
          <cell r="C53" t="str">
            <v>TBB01U0200K</v>
          </cell>
        </row>
        <row r="54">
          <cell r="C54" t="str">
            <v>JH317E015002</v>
          </cell>
        </row>
        <row r="55">
          <cell r="C55" t="str">
            <v>FS102M0150Z</v>
          </cell>
        </row>
        <row r="56">
          <cell r="C56" t="str">
            <v>TBB01U0150K</v>
          </cell>
        </row>
        <row r="57">
          <cell r="C57" t="str">
            <v>CL907U0150K</v>
          </cell>
        </row>
        <row r="58">
          <cell r="C58" t="str">
            <v>TBB01U0150K</v>
          </cell>
        </row>
        <row r="59">
          <cell r="C59" t="str">
            <v>CL907U0150K</v>
          </cell>
        </row>
        <row r="60">
          <cell r="C60" t="str">
            <v>TBB01U0150K</v>
          </cell>
        </row>
        <row r="61">
          <cell r="C61" t="str">
            <v>JH317E030002</v>
          </cell>
        </row>
        <row r="62">
          <cell r="C62" t="str">
            <v>FS102M0300Z</v>
          </cell>
        </row>
        <row r="63">
          <cell r="C63" t="str">
            <v>TBB01U0300I</v>
          </cell>
        </row>
        <row r="64">
          <cell r="C64" t="str">
            <v>CL907U0300I</v>
          </cell>
        </row>
        <row r="65">
          <cell r="C65" t="str">
            <v>TBB01U0300I</v>
          </cell>
        </row>
        <row r="66">
          <cell r="C66" t="str">
            <v>CL907U0300I</v>
          </cell>
        </row>
        <row r="67">
          <cell r="C67" t="str">
            <v>TBB01U0300I</v>
          </cell>
        </row>
        <row r="68">
          <cell r="C68" t="str">
            <v>CL907U0300I</v>
          </cell>
        </row>
        <row r="69">
          <cell r="C69" t="str">
            <v>TBB01U0300I</v>
          </cell>
        </row>
        <row r="70">
          <cell r="C70" t="str">
            <v>RCA07U03500300H</v>
          </cell>
        </row>
        <row r="71">
          <cell r="C71" t="str">
            <v>TBB01U0350H</v>
          </cell>
        </row>
        <row r="72">
          <cell r="C72" t="str">
            <v>TBB01U0350H</v>
          </cell>
        </row>
        <row r="73">
          <cell r="C73" t="str">
            <v>RCA07U04000350H</v>
          </cell>
        </row>
        <row r="74">
          <cell r="C74" t="str">
            <v>TBB01U0400H</v>
          </cell>
        </row>
        <row r="75">
          <cell r="C75" t="str">
            <v>TBB01U0400H</v>
          </cell>
        </row>
        <row r="76">
          <cell r="C76" t="str">
            <v>RCA07U04500400H</v>
          </cell>
        </row>
        <row r="77">
          <cell r="C77" t="str">
            <v>TBB01U0450H</v>
          </cell>
        </row>
        <row r="78">
          <cell r="C78" t="str">
            <v>TBB01U0450H</v>
          </cell>
        </row>
        <row r="79">
          <cell r="C79" t="str">
            <v>CL907U0450H</v>
          </cell>
        </row>
        <row r="80">
          <cell r="C80" t="str">
            <v>TBB01U0450H</v>
          </cell>
        </row>
        <row r="81">
          <cell r="C81" t="str">
            <v>RCA07U05000450H</v>
          </cell>
        </row>
        <row r="82">
          <cell r="C82" t="str">
            <v>TBB01U0500H</v>
          </cell>
        </row>
        <row r="83">
          <cell r="C83" t="str">
            <v>TBB01U0500H</v>
          </cell>
        </row>
        <row r="84">
          <cell r="C84" t="str">
            <v>RCA07U06000500H</v>
          </cell>
        </row>
        <row r="85">
          <cell r="C85" t="str">
            <v>TBB01U0600H</v>
          </cell>
        </row>
        <row r="86">
          <cell r="C86" t="str">
            <v>TBB01U0600H</v>
          </cell>
        </row>
        <row r="87">
          <cell r="C87" t="str">
            <v>RCA07U07000600S</v>
          </cell>
        </row>
        <row r="88">
          <cell r="C88" t="str">
            <v>TBB01U0700S</v>
          </cell>
        </row>
        <row r="89">
          <cell r="C89" t="str">
            <v>TBB01U0700S</v>
          </cell>
        </row>
        <row r="90">
          <cell r="C90" t="str">
            <v>CL907U0700S</v>
          </cell>
        </row>
        <row r="91">
          <cell r="C91" t="str">
            <v>TBB01U0700S</v>
          </cell>
        </row>
        <row r="92">
          <cell r="C92" t="str">
            <v>CL907U0700S</v>
          </cell>
        </row>
        <row r="93">
          <cell r="C93" t="str">
            <v>TBB01U0700S</v>
          </cell>
        </row>
        <row r="94">
          <cell r="C94" t="str">
            <v>RCA07U08000700S</v>
          </cell>
        </row>
        <row r="95">
          <cell r="C95" t="str">
            <v>TBB01U0800S</v>
          </cell>
        </row>
        <row r="96">
          <cell r="C96" t="str">
            <v>JH317E020002</v>
          </cell>
        </row>
        <row r="97">
          <cell r="C97" t="str">
            <v>FS102M0200Z</v>
          </cell>
        </row>
        <row r="98">
          <cell r="C98" t="str">
            <v>TBB01U0200K</v>
          </cell>
        </row>
        <row r="99">
          <cell r="C99" t="str">
            <v>CL907U0200K</v>
          </cell>
        </row>
        <row r="100">
          <cell r="C100" t="str">
            <v>TBB01U0200K</v>
          </cell>
        </row>
        <row r="101">
          <cell r="C101" t="str">
            <v>JH317E020002</v>
          </cell>
        </row>
        <row r="102">
          <cell r="C102" t="str">
            <v>FS102M0200Z</v>
          </cell>
        </row>
        <row r="103">
          <cell r="C103" t="str">
            <v>TBB01U0200K</v>
          </cell>
        </row>
        <row r="104">
          <cell r="C104" t="str">
            <v>CL907U0200K</v>
          </cell>
        </row>
        <row r="105">
          <cell r="C105" t="str">
            <v>TBB01U0200K</v>
          </cell>
        </row>
        <row r="106">
          <cell r="C106" t="str">
            <v>CL907U0200K</v>
          </cell>
        </row>
        <row r="107">
          <cell r="C107" t="str">
            <v>TBB01U0200K</v>
          </cell>
        </row>
        <row r="108">
          <cell r="C108" t="str">
            <v>CS912U0050A</v>
          </cell>
        </row>
        <row r="109">
          <cell r="C109" t="str">
            <v>TBA08U0050A</v>
          </cell>
        </row>
        <row r="110">
          <cell r="C110" t="str">
            <v>CS912U0050A</v>
          </cell>
        </row>
        <row r="111">
          <cell r="C111" t="str">
            <v>TBA08U0050A</v>
          </cell>
        </row>
        <row r="112">
          <cell r="C112" t="str">
            <v>CS912U0050A</v>
          </cell>
        </row>
        <row r="113">
          <cell r="C113" t="str">
            <v>CS912U0050A</v>
          </cell>
        </row>
        <row r="114">
          <cell r="C114" t="str">
            <v>TBA08U0050A</v>
          </cell>
        </row>
        <row r="115">
          <cell r="C115" t="str">
            <v>CS912U0050A</v>
          </cell>
        </row>
        <row r="116">
          <cell r="C116" t="str">
            <v>TBA08U0050A</v>
          </cell>
        </row>
        <row r="117">
          <cell r="C117" t="str">
            <v>CS912U0050A</v>
          </cell>
        </row>
        <row r="118">
          <cell r="C118" t="str">
            <v>TBA08U0050A</v>
          </cell>
        </row>
        <row r="119">
          <cell r="C119" t="str">
            <v>CS912U0050A</v>
          </cell>
        </row>
        <row r="120">
          <cell r="C120" t="str">
            <v>TBA08U0050A</v>
          </cell>
        </row>
        <row r="121">
          <cell r="C121" t="str">
            <v>CS912U0050A</v>
          </cell>
        </row>
        <row r="122">
          <cell r="C122" t="str">
            <v>TBA08U0050A</v>
          </cell>
        </row>
        <row r="123">
          <cell r="C123" t="str">
            <v>CS912U0050A</v>
          </cell>
        </row>
        <row r="124">
          <cell r="C124" t="str">
            <v>TBA08U0050A</v>
          </cell>
        </row>
        <row r="125">
          <cell r="C125" t="str">
            <v>CS912U0050A</v>
          </cell>
        </row>
        <row r="126">
          <cell r="C126" t="str">
            <v>TBA08U0050A</v>
          </cell>
        </row>
        <row r="127">
          <cell r="C127" t="str">
            <v>CS912U0050A</v>
          </cell>
        </row>
        <row r="128">
          <cell r="C128" t="str">
            <v>TBA08U0050A</v>
          </cell>
        </row>
        <row r="129">
          <cell r="C129" t="str">
            <v>CS912U0050A</v>
          </cell>
        </row>
        <row r="130">
          <cell r="C130" t="str">
            <v>TBA08U0050A</v>
          </cell>
        </row>
        <row r="131">
          <cell r="C131" t="str">
            <v>CS912U0050A</v>
          </cell>
        </row>
        <row r="132">
          <cell r="C132" t="str">
            <v>TBA08U0050A</v>
          </cell>
        </row>
        <row r="133">
          <cell r="C133" t="str">
            <v>CS912U0050A</v>
          </cell>
        </row>
        <row r="134">
          <cell r="C134" t="str">
            <v>TBA08U0050A</v>
          </cell>
        </row>
        <row r="135">
          <cell r="C135" t="str">
            <v>CS912U0050A</v>
          </cell>
        </row>
        <row r="136">
          <cell r="C136" t="str">
            <v>TBA08U0050A</v>
          </cell>
        </row>
        <row r="137">
          <cell r="C137" t="str">
            <v>CS912U0050A</v>
          </cell>
        </row>
        <row r="138">
          <cell r="C138" t="str">
            <v>TBA08U0050A</v>
          </cell>
        </row>
        <row r="139">
          <cell r="C139" t="str">
            <v>CS912U0050A</v>
          </cell>
        </row>
        <row r="140">
          <cell r="C140" t="str">
            <v>TBA08U0050A</v>
          </cell>
        </row>
        <row r="141">
          <cell r="C141" t="str">
            <v>CS912U0050A</v>
          </cell>
        </row>
        <row r="142">
          <cell r="C142" t="str">
            <v>TBA08U0050A</v>
          </cell>
        </row>
        <row r="143">
          <cell r="C143" t="str">
            <v>TBA08U0050A</v>
          </cell>
        </row>
        <row r="144">
          <cell r="C144" t="str">
            <v>CS912U0050A</v>
          </cell>
        </row>
        <row r="145">
          <cell r="C145" t="str">
            <v>TBA08U0050A</v>
          </cell>
        </row>
        <row r="146">
          <cell r="C146" t="str">
            <v>CS912U0050A</v>
          </cell>
        </row>
        <row r="147">
          <cell r="C147" t="str">
            <v>TBA08U0050A</v>
          </cell>
        </row>
        <row r="148">
          <cell r="C148" t="str">
            <v>TES12U0050A</v>
          </cell>
        </row>
        <row r="149">
          <cell r="C149" t="str">
            <v>TBA08U0050A</v>
          </cell>
        </row>
        <row r="150">
          <cell r="C150" t="str">
            <v>CS912U0050A</v>
          </cell>
        </row>
        <row r="151">
          <cell r="C151" t="str">
            <v>TBA08U0050A</v>
          </cell>
        </row>
        <row r="152">
          <cell r="C152" t="str">
            <v>TBA08U0150A</v>
          </cell>
        </row>
        <row r="153">
          <cell r="C153" t="str">
            <v>CS912U0150A</v>
          </cell>
        </row>
        <row r="154">
          <cell r="C154" t="str">
            <v>TBA08U0150A</v>
          </cell>
        </row>
        <row r="155">
          <cell r="C155" t="str">
            <v>CS912U0150A</v>
          </cell>
        </row>
        <row r="156">
          <cell r="C156" t="str">
            <v>TBA08U0150A</v>
          </cell>
        </row>
        <row r="157">
          <cell r="C157" t="str">
            <v>TBA08U0150A</v>
          </cell>
        </row>
        <row r="158">
          <cell r="C158" t="str">
            <v>RCS12U01500080A</v>
          </cell>
        </row>
        <row r="159">
          <cell r="C159" t="str">
            <v>TBA08U0080A</v>
          </cell>
        </row>
        <row r="160">
          <cell r="C160" t="str">
            <v>CS912U0080A</v>
          </cell>
        </row>
        <row r="161">
          <cell r="C161" t="str">
            <v>TBA08U0080A</v>
          </cell>
        </row>
        <row r="162">
          <cell r="C162" t="str">
            <v>CS912U0080A</v>
          </cell>
        </row>
        <row r="163">
          <cell r="C163" t="str">
            <v>JH317E008002</v>
          </cell>
        </row>
        <row r="164">
          <cell r="C164" t="str">
            <v>FL102F0080Y</v>
          </cell>
        </row>
        <row r="165">
          <cell r="C165" t="str">
            <v>PCA14V0080A</v>
          </cell>
        </row>
        <row r="166">
          <cell r="C166" t="str">
            <v>TES12U0080A</v>
          </cell>
        </row>
        <row r="167">
          <cell r="C167" t="str">
            <v>TBA08U0080A</v>
          </cell>
        </row>
        <row r="168">
          <cell r="C168" t="str">
            <v>CS912U0080A</v>
          </cell>
        </row>
        <row r="169">
          <cell r="C169" t="str">
            <v>TBA08U0080A</v>
          </cell>
        </row>
        <row r="170">
          <cell r="C170" t="str">
            <v>JH317E008002</v>
          </cell>
        </row>
        <row r="171">
          <cell r="C171" t="str">
            <v>FL102F0080Y</v>
          </cell>
        </row>
        <row r="172">
          <cell r="C172" t="str">
            <v>PCA14V0080A</v>
          </cell>
        </row>
        <row r="173">
          <cell r="C173" t="str">
            <v>TBA08U0080A</v>
          </cell>
        </row>
        <row r="174">
          <cell r="C174" t="str">
            <v>TES12U0080A</v>
          </cell>
        </row>
        <row r="175">
          <cell r="C175" t="str">
            <v>CS912U0080A</v>
          </cell>
        </row>
        <row r="176">
          <cell r="C176" t="str">
            <v>TBA08U0080A</v>
          </cell>
        </row>
        <row r="177">
          <cell r="C177" t="str">
            <v>JH317E004002</v>
          </cell>
        </row>
        <row r="178">
          <cell r="C178" t="str">
            <v>FL102F0040Y</v>
          </cell>
        </row>
        <row r="179">
          <cell r="C179" t="str">
            <v>TBA08U0040A</v>
          </cell>
        </row>
        <row r="180">
          <cell r="C180" t="str">
            <v>CS912U0040A</v>
          </cell>
        </row>
        <row r="181">
          <cell r="C181" t="str">
            <v>TBA08U0040A</v>
          </cell>
        </row>
        <row r="182">
          <cell r="C182" t="str">
            <v>CS912U0040A</v>
          </cell>
        </row>
        <row r="183">
          <cell r="C183" t="str">
            <v>TBA08U0040A</v>
          </cell>
        </row>
        <row r="184">
          <cell r="C184" t="str">
            <v>CS912U0040A</v>
          </cell>
        </row>
        <row r="185">
          <cell r="C185" t="str">
            <v>TBA08U0040A</v>
          </cell>
        </row>
        <row r="186">
          <cell r="C186" t="str">
            <v>RCS12U00500040A</v>
          </cell>
        </row>
        <row r="187">
          <cell r="C187" t="str">
            <v>TBA08U0050A</v>
          </cell>
        </row>
        <row r="188">
          <cell r="C188" t="str">
            <v>FL102F0050Y</v>
          </cell>
        </row>
        <row r="189">
          <cell r="C189" t="str">
            <v>JH317E005002</v>
          </cell>
        </row>
        <row r="190">
          <cell r="C190" t="str">
            <v>JH317E004002</v>
          </cell>
        </row>
        <row r="191">
          <cell r="C191" t="str">
            <v>FL102F0040Y</v>
          </cell>
        </row>
        <row r="192">
          <cell r="C192" t="str">
            <v>TBA08U0040A</v>
          </cell>
        </row>
        <row r="193">
          <cell r="C193" t="str">
            <v>CS912U0040A</v>
          </cell>
        </row>
        <row r="194">
          <cell r="C194" t="str">
            <v>TBA08U0040A</v>
          </cell>
        </row>
        <row r="195">
          <cell r="C195" t="str">
            <v>CS912U0040A</v>
          </cell>
        </row>
        <row r="196">
          <cell r="C196" t="str">
            <v>TBA08U0040A</v>
          </cell>
        </row>
        <row r="197">
          <cell r="C197" t="str">
            <v>CS912U0040A</v>
          </cell>
        </row>
        <row r="198">
          <cell r="C198" t="str">
            <v>TBA08U0040A</v>
          </cell>
        </row>
        <row r="199">
          <cell r="C199" t="str">
            <v>RCS12U00500040A</v>
          </cell>
        </row>
        <row r="200">
          <cell r="C200" t="str">
            <v>FL102F0050Y</v>
          </cell>
        </row>
        <row r="201">
          <cell r="C201" t="str">
            <v>JH317E005002</v>
          </cell>
        </row>
        <row r="202">
          <cell r="C202" t="str">
            <v>JH317E010002</v>
          </cell>
        </row>
        <row r="203">
          <cell r="C203" t="str">
            <v>FL102F0100Y</v>
          </cell>
        </row>
        <row r="204">
          <cell r="C204" t="str">
            <v>PCA14V0100A</v>
          </cell>
        </row>
        <row r="205">
          <cell r="C205" t="str">
            <v>RCS12U01000060A</v>
          </cell>
        </row>
        <row r="206">
          <cell r="C206" t="str">
            <v>TBA08U0060A</v>
          </cell>
        </row>
        <row r="207">
          <cell r="C207" t="str">
            <v>CS912U0060A</v>
          </cell>
        </row>
        <row r="208">
          <cell r="C208" t="str">
            <v>TBA08U0060A</v>
          </cell>
        </row>
        <row r="209">
          <cell r="C209" t="str">
            <v>CS912U0060A</v>
          </cell>
        </row>
        <row r="210">
          <cell r="C210" t="str">
            <v>TBA08U0060A</v>
          </cell>
        </row>
        <row r="211">
          <cell r="C211" t="str">
            <v>CS912U0060A</v>
          </cell>
        </row>
        <row r="212">
          <cell r="C212" t="str">
            <v>TBA08U0060A</v>
          </cell>
        </row>
        <row r="213">
          <cell r="C213" t="str">
            <v>CS912U0060A</v>
          </cell>
        </row>
        <row r="214">
          <cell r="C214" t="str">
            <v>RCS12U01500080A</v>
          </cell>
        </row>
        <row r="215">
          <cell r="C215" t="str">
            <v>PCA14V0150A</v>
          </cell>
        </row>
        <row r="216">
          <cell r="C216" t="str">
            <v>FL102F0150Y</v>
          </cell>
        </row>
        <row r="217">
          <cell r="C217" t="str">
            <v>JH317E015002</v>
          </cell>
        </row>
        <row r="218">
          <cell r="C218" t="str">
            <v>JH317E015002</v>
          </cell>
        </row>
        <row r="219">
          <cell r="C219" t="str">
            <v>FL102F0150Y</v>
          </cell>
        </row>
        <row r="220">
          <cell r="C220" t="str">
            <v>PCA14V0150A</v>
          </cell>
        </row>
        <row r="221">
          <cell r="C221" t="str">
            <v>TBA08U0150A</v>
          </cell>
        </row>
        <row r="222">
          <cell r="C222" t="str">
            <v>CS912U0150A</v>
          </cell>
        </row>
        <row r="223">
          <cell r="C223" t="str">
            <v>TBA08U0150A</v>
          </cell>
        </row>
        <row r="224">
          <cell r="C224" t="str">
            <v>PCA14V0150A</v>
          </cell>
        </row>
        <row r="225">
          <cell r="C225" t="str">
            <v>FL102F0150Y</v>
          </cell>
        </row>
        <row r="226">
          <cell r="C226" t="str">
            <v>JH317E015002</v>
          </cell>
        </row>
        <row r="227">
          <cell r="C227" t="str">
            <v>JH317E015002</v>
          </cell>
        </row>
        <row r="228">
          <cell r="C228" t="str">
            <v>FL102F0150Y</v>
          </cell>
        </row>
        <row r="229">
          <cell r="C229" t="str">
            <v>PCA14V0150A</v>
          </cell>
        </row>
        <row r="230">
          <cell r="C230" t="str">
            <v>TBA08U0150A</v>
          </cell>
        </row>
        <row r="231">
          <cell r="C231" t="str">
            <v>PCA14V0150A</v>
          </cell>
        </row>
        <row r="232">
          <cell r="C232" t="str">
            <v>FL102F0150Y</v>
          </cell>
        </row>
        <row r="233">
          <cell r="C233" t="str">
            <v>JH317E015002</v>
          </cell>
        </row>
        <row r="234">
          <cell r="C234" t="str">
            <v>JH317E010002</v>
          </cell>
        </row>
        <row r="235">
          <cell r="C235" t="str">
            <v>FL102F0100Y</v>
          </cell>
        </row>
        <row r="236">
          <cell r="C236" t="str">
            <v>PCA14V0100A</v>
          </cell>
        </row>
        <row r="237">
          <cell r="C237" t="str">
            <v>RCS12U01000060A</v>
          </cell>
        </row>
        <row r="238">
          <cell r="C238" t="str">
            <v>TBA08U0060A</v>
          </cell>
        </row>
        <row r="239">
          <cell r="C239" t="str">
            <v>CS912U0060A</v>
          </cell>
        </row>
        <row r="240">
          <cell r="C240" t="str">
            <v>TBA08U0060A</v>
          </cell>
        </row>
        <row r="241">
          <cell r="C241" t="str">
            <v>CS912U0060A</v>
          </cell>
        </row>
        <row r="242">
          <cell r="C242" t="str">
            <v>TBA08U0060A</v>
          </cell>
        </row>
        <row r="243">
          <cell r="C243" t="str">
            <v>CS912U0060A</v>
          </cell>
        </row>
        <row r="244">
          <cell r="C244" t="str">
            <v>TBA08U0060A</v>
          </cell>
        </row>
        <row r="245">
          <cell r="C245" t="str">
            <v>CS912U0060A</v>
          </cell>
        </row>
        <row r="246">
          <cell r="C246" t="str">
            <v>TBA08U0060A</v>
          </cell>
        </row>
        <row r="247">
          <cell r="C247" t="str">
            <v>CS912U0060A</v>
          </cell>
        </row>
        <row r="248">
          <cell r="C248" t="str">
            <v>RCS12U01500080A</v>
          </cell>
        </row>
        <row r="249">
          <cell r="C249" t="str">
            <v>TBA08U0150A</v>
          </cell>
        </row>
        <row r="250">
          <cell r="C250" t="str">
            <v>PCA14V0150A</v>
          </cell>
        </row>
        <row r="251">
          <cell r="C251" t="str">
            <v>FL102F0150Y</v>
          </cell>
        </row>
        <row r="252">
          <cell r="C252" t="str">
            <v>JH317E015002</v>
          </cell>
        </row>
        <row r="253">
          <cell r="C253" t="str">
            <v>TBA08U0050A</v>
          </cell>
        </row>
        <row r="254">
          <cell r="C254" t="str">
            <v>CS912U0050A</v>
          </cell>
        </row>
        <row r="255">
          <cell r="C255" t="str">
            <v>TBA08U0050A</v>
          </cell>
        </row>
        <row r="256">
          <cell r="C256" t="str">
            <v>JH317E015002</v>
          </cell>
        </row>
        <row r="257">
          <cell r="C257" t="str">
            <v>FL102F0150Y</v>
          </cell>
        </row>
        <row r="258">
          <cell r="C258" t="str">
            <v>PCA14V0150A</v>
          </cell>
        </row>
        <row r="259">
          <cell r="C259" t="str">
            <v>CS912U0150A</v>
          </cell>
        </row>
        <row r="260">
          <cell r="C260" t="str">
            <v>RCS12U01500080A</v>
          </cell>
        </row>
        <row r="261">
          <cell r="C261" t="str">
            <v>RCS12U00800050A</v>
          </cell>
        </row>
        <row r="262">
          <cell r="C262" t="str">
            <v>TBA08U0050A</v>
          </cell>
        </row>
        <row r="263">
          <cell r="C263" t="str">
            <v>CS912U0050A</v>
          </cell>
        </row>
        <row r="264">
          <cell r="C264" t="str">
            <v>TBA08U0050A</v>
          </cell>
        </row>
        <row r="265">
          <cell r="C265" t="str">
            <v>TES12U0050A</v>
          </cell>
        </row>
        <row r="266">
          <cell r="C266" t="str">
            <v>TBA08U0050A</v>
          </cell>
        </row>
        <row r="267">
          <cell r="C267" t="str">
            <v>CS912U0050A</v>
          </cell>
        </row>
        <row r="268">
          <cell r="C268" t="str">
            <v>TBA08U0050A</v>
          </cell>
        </row>
        <row r="269">
          <cell r="C269" t="str">
            <v>TES12U0050A</v>
          </cell>
        </row>
        <row r="270">
          <cell r="C270" t="str">
            <v>RCS12U00800050A</v>
          </cell>
        </row>
        <row r="271">
          <cell r="C271" t="str">
            <v>TBA08U0080A</v>
          </cell>
        </row>
        <row r="272">
          <cell r="C272" t="str">
            <v>CS912U0080A</v>
          </cell>
        </row>
        <row r="273">
          <cell r="C273" t="str">
            <v>TBA08U0080A</v>
          </cell>
        </row>
        <row r="274">
          <cell r="C274" t="str">
            <v>CS912U0080A</v>
          </cell>
        </row>
        <row r="275">
          <cell r="C275" t="str">
            <v>TBA08U0080A</v>
          </cell>
        </row>
        <row r="276">
          <cell r="C276" t="str">
            <v>CS912U0080A</v>
          </cell>
        </row>
        <row r="277">
          <cell r="C277" t="str">
            <v>TBA08U0080A</v>
          </cell>
        </row>
        <row r="278">
          <cell r="C278" t="str">
            <v>TBA08U0050A</v>
          </cell>
        </row>
        <row r="279">
          <cell r="C279" t="str">
            <v>CS912U0050A</v>
          </cell>
        </row>
        <row r="280">
          <cell r="C280" t="str">
            <v>TBA08U0050A</v>
          </cell>
        </row>
        <row r="281">
          <cell r="C281" t="str">
            <v>CS912U0050A</v>
          </cell>
        </row>
        <row r="282">
          <cell r="C282" t="str">
            <v>TBA08U0050A</v>
          </cell>
        </row>
        <row r="283">
          <cell r="C283" t="str">
            <v>JH317E015002</v>
          </cell>
        </row>
        <row r="284">
          <cell r="C284" t="str">
            <v>FL102F0150Y</v>
          </cell>
        </row>
        <row r="285">
          <cell r="C285" t="str">
            <v>PCA14V0150A</v>
          </cell>
        </row>
        <row r="286">
          <cell r="C286" t="str">
            <v>CS912U0150A</v>
          </cell>
        </row>
        <row r="287">
          <cell r="C287" t="str">
            <v>CS912U0150A</v>
          </cell>
        </row>
        <row r="288">
          <cell r="C288" t="str">
            <v>RCS12U01500080A</v>
          </cell>
        </row>
        <row r="289">
          <cell r="C289" t="str">
            <v>RCS12U00800050A</v>
          </cell>
        </row>
        <row r="290">
          <cell r="C290" t="str">
            <v>TBA08U0050A</v>
          </cell>
        </row>
        <row r="291">
          <cell r="C291" t="str">
            <v>CS912U0050A</v>
          </cell>
        </row>
        <row r="292">
          <cell r="C292" t="str">
            <v>TBA08U0050A</v>
          </cell>
        </row>
        <row r="293">
          <cell r="C293" t="str">
            <v>CS912U0050A</v>
          </cell>
        </row>
        <row r="294">
          <cell r="C294" t="str">
            <v>TBA08U0050A</v>
          </cell>
        </row>
        <row r="295">
          <cell r="C295" t="str">
            <v>TES12U0050A</v>
          </cell>
        </row>
        <row r="296">
          <cell r="C296" t="str">
            <v>TBA08U0050A</v>
          </cell>
        </row>
        <row r="297">
          <cell r="C297" t="str">
            <v>TES12U0050A</v>
          </cell>
        </row>
        <row r="298">
          <cell r="C298" t="str">
            <v>RCS12U00800050A</v>
          </cell>
        </row>
        <row r="299">
          <cell r="C299" t="str">
            <v>TBA08U0080A</v>
          </cell>
        </row>
        <row r="300">
          <cell r="C300" t="str">
            <v>CS912U0080A</v>
          </cell>
        </row>
        <row r="301">
          <cell r="C301" t="str">
            <v>TBA08U0080A</v>
          </cell>
        </row>
        <row r="302">
          <cell r="C302" t="str">
            <v>CS912U0080A</v>
          </cell>
        </row>
        <row r="303">
          <cell r="C303" t="str">
            <v>TBA08U0080A</v>
          </cell>
        </row>
        <row r="304">
          <cell r="C304" t="str">
            <v>TBA08U0050A</v>
          </cell>
        </row>
        <row r="305">
          <cell r="C305" t="str">
            <v>CS912U0050A</v>
          </cell>
        </row>
        <row r="306">
          <cell r="C306" t="str">
            <v>TBA08U0050A</v>
          </cell>
        </row>
        <row r="307">
          <cell r="C307" t="str">
            <v>CS912U0050A</v>
          </cell>
        </row>
        <row r="308">
          <cell r="C308" t="str">
            <v>TBA08U0050A</v>
          </cell>
        </row>
        <row r="309">
          <cell r="C309" t="str">
            <v>PCA14V0050A</v>
          </cell>
        </row>
        <row r="310">
          <cell r="C310" t="str">
            <v>FL102F0050Y</v>
          </cell>
        </row>
        <row r="311">
          <cell r="C311" t="str">
            <v>JH317E005002</v>
          </cell>
        </row>
        <row r="312">
          <cell r="C312" t="str">
            <v>JH317E005002</v>
          </cell>
        </row>
        <row r="313">
          <cell r="C313" t="str">
            <v>FL102F0050Y</v>
          </cell>
        </row>
        <row r="314">
          <cell r="C314" t="str">
            <v>PCA14V0050A</v>
          </cell>
        </row>
        <row r="315">
          <cell r="C315" t="str">
            <v>RCS12U00600050A</v>
          </cell>
        </row>
        <row r="316">
          <cell r="C316" t="str">
            <v>TBA08U0060A</v>
          </cell>
        </row>
        <row r="317">
          <cell r="C317" t="str">
            <v>CS912U0060A</v>
          </cell>
        </row>
        <row r="318">
          <cell r="C318" t="str">
            <v>TBA08U0060A</v>
          </cell>
        </row>
        <row r="319">
          <cell r="C319" t="str">
            <v>CS912U0060A</v>
          </cell>
        </row>
        <row r="320">
          <cell r="C320" t="str">
            <v>TBA08U0060A</v>
          </cell>
        </row>
        <row r="321">
          <cell r="C321" t="str">
            <v>TBA08U0060A</v>
          </cell>
        </row>
        <row r="322">
          <cell r="C322" t="str">
            <v>RCS12U00600050A</v>
          </cell>
        </row>
        <row r="323">
          <cell r="C323" t="str">
            <v>TBA08U0050A</v>
          </cell>
        </row>
        <row r="324">
          <cell r="C324" t="str">
            <v>CS912U0050A</v>
          </cell>
        </row>
        <row r="325">
          <cell r="C325" t="str">
            <v>TBA08U0050A</v>
          </cell>
        </row>
        <row r="326">
          <cell r="C326" t="str">
            <v>CS912U0050A</v>
          </cell>
        </row>
        <row r="327">
          <cell r="C327" t="str">
            <v>TBA08U0050A</v>
          </cell>
        </row>
        <row r="328">
          <cell r="C328" t="str">
            <v>CS912U0050A</v>
          </cell>
        </row>
        <row r="329">
          <cell r="C329" t="str">
            <v>TBA08U0050A</v>
          </cell>
        </row>
        <row r="330">
          <cell r="C330" t="str">
            <v>CS912U0050A</v>
          </cell>
        </row>
        <row r="331">
          <cell r="C331" t="str">
            <v>TBA08U0050A</v>
          </cell>
        </row>
        <row r="332">
          <cell r="C332" t="str">
            <v>PCA14V0050A</v>
          </cell>
        </row>
        <row r="333">
          <cell r="C333" t="str">
            <v>FL102F0050Y</v>
          </cell>
        </row>
        <row r="334">
          <cell r="C334" t="str">
            <v>JH317E005002</v>
          </cell>
        </row>
        <row r="335">
          <cell r="C335" t="str">
            <v>JH317E005002</v>
          </cell>
        </row>
        <row r="336">
          <cell r="C336" t="str">
            <v>FL102F0050Y</v>
          </cell>
        </row>
        <row r="337">
          <cell r="C337" t="str">
            <v>RCS12U00600050A</v>
          </cell>
        </row>
        <row r="338">
          <cell r="C338" t="str">
            <v>TBA08U0060A</v>
          </cell>
        </row>
        <row r="339">
          <cell r="C339" t="str">
            <v>CS912U0060A</v>
          </cell>
        </row>
        <row r="340">
          <cell r="C340" t="str">
            <v>TBA08U0060A</v>
          </cell>
        </row>
        <row r="341">
          <cell r="C341" t="str">
            <v>PCA14V0060A</v>
          </cell>
        </row>
        <row r="342">
          <cell r="C342" t="str">
            <v>FL102F0060Y</v>
          </cell>
        </row>
        <row r="343">
          <cell r="C343" t="str">
            <v>JH317E006002</v>
          </cell>
        </row>
        <row r="344">
          <cell r="C344" t="str">
            <v>TBA08U0060A</v>
          </cell>
        </row>
        <row r="345">
          <cell r="C345" t="str">
            <v>JH317E006002</v>
          </cell>
        </row>
        <row r="346">
          <cell r="C346" t="str">
            <v>JH317E012502</v>
          </cell>
        </row>
        <row r="347">
          <cell r="C347" t="str">
            <v>FL102F0125Y</v>
          </cell>
        </row>
        <row r="348">
          <cell r="C348" t="str">
            <v>PCA14V0125A</v>
          </cell>
        </row>
        <row r="349">
          <cell r="C349" t="str">
            <v>RCS12U01500125A</v>
          </cell>
        </row>
        <row r="350">
          <cell r="C350" t="str">
            <v>PCA14V0150A</v>
          </cell>
        </row>
        <row r="351">
          <cell r="C351" t="str">
            <v>FL102F0150Y</v>
          </cell>
        </row>
        <row r="352">
          <cell r="C352" t="str">
            <v>JH317E015002</v>
          </cell>
        </row>
        <row r="353">
          <cell r="C353" t="str">
            <v>JH317E015002</v>
          </cell>
        </row>
        <row r="354">
          <cell r="C354" t="str">
            <v>FL102F0150Y</v>
          </cell>
        </row>
        <row r="355">
          <cell r="C355" t="str">
            <v>PCA14V0150A</v>
          </cell>
        </row>
        <row r="356">
          <cell r="C356" t="str">
            <v>TBA08U0150A</v>
          </cell>
        </row>
        <row r="357">
          <cell r="C357" t="str">
            <v>CS912U0150A</v>
          </cell>
        </row>
        <row r="358">
          <cell r="C358" t="str">
            <v>TBA08U0150A</v>
          </cell>
        </row>
        <row r="359">
          <cell r="C359" t="str">
            <v>CS912U0150A</v>
          </cell>
        </row>
        <row r="360">
          <cell r="C360" t="str">
            <v>TBA08U0150A</v>
          </cell>
        </row>
        <row r="361">
          <cell r="C361" t="str">
            <v>CS912U0150A</v>
          </cell>
        </row>
        <row r="362">
          <cell r="C362" t="str">
            <v>TBA08U0150A</v>
          </cell>
        </row>
        <row r="363">
          <cell r="C363" t="str">
            <v>CS912U0150A</v>
          </cell>
        </row>
        <row r="364">
          <cell r="C364" t="str">
            <v>TBA08U0150A</v>
          </cell>
        </row>
        <row r="365">
          <cell r="C365" t="str">
            <v>FL102F0150Y</v>
          </cell>
        </row>
        <row r="366">
          <cell r="C366" t="str">
            <v>JH317E015002</v>
          </cell>
        </row>
        <row r="367">
          <cell r="C367" t="str">
            <v>JH317E008002</v>
          </cell>
        </row>
        <row r="368">
          <cell r="C368" t="str">
            <v>FL102F0080Y</v>
          </cell>
        </row>
        <row r="369">
          <cell r="C369" t="str">
            <v>PCA14V0080A</v>
          </cell>
        </row>
        <row r="370">
          <cell r="C370" t="str">
            <v>RCS12U01000080A</v>
          </cell>
        </row>
        <row r="371">
          <cell r="C371" t="str">
            <v>PCA14V0100A</v>
          </cell>
        </row>
        <row r="372">
          <cell r="C372" t="str">
            <v>FL102F0100Y</v>
          </cell>
        </row>
        <row r="373">
          <cell r="C373" t="str">
            <v>JH317E010002</v>
          </cell>
        </row>
        <row r="374">
          <cell r="C374" t="str">
            <v>TBA08U0100A</v>
          </cell>
        </row>
        <row r="375">
          <cell r="C375" t="str">
            <v>JH317E010002</v>
          </cell>
        </row>
        <row r="376">
          <cell r="C376" t="str">
            <v>FL102F0100Y</v>
          </cell>
        </row>
        <row r="377">
          <cell r="C377" t="str">
            <v>PCA14V0100A</v>
          </cell>
        </row>
        <row r="378">
          <cell r="C378" t="str">
            <v>TBA08U0100A</v>
          </cell>
        </row>
        <row r="379">
          <cell r="C379" t="str">
            <v>CS912U0100A</v>
          </cell>
        </row>
        <row r="380">
          <cell r="C380" t="str">
            <v>TBA08U0100A</v>
          </cell>
        </row>
        <row r="381">
          <cell r="C381" t="str">
            <v>CS912U0100A</v>
          </cell>
        </row>
        <row r="382">
          <cell r="C382" t="str">
            <v>TBA08U0100A</v>
          </cell>
        </row>
        <row r="383">
          <cell r="C383" t="str">
            <v>CS912U0100A</v>
          </cell>
        </row>
        <row r="384">
          <cell r="C384" t="str">
            <v>TBA08U0100A</v>
          </cell>
        </row>
        <row r="385">
          <cell r="C385" t="str">
            <v>CS912U0100A</v>
          </cell>
        </row>
        <row r="386">
          <cell r="C386" t="str">
            <v>TBA08U0100A</v>
          </cell>
        </row>
        <row r="387">
          <cell r="C387" t="str">
            <v>JH317E012502</v>
          </cell>
        </row>
        <row r="388">
          <cell r="C388" t="str">
            <v>FL102F0125Y</v>
          </cell>
        </row>
        <row r="389">
          <cell r="C389" t="str">
            <v>PCA14V0125A</v>
          </cell>
        </row>
        <row r="390">
          <cell r="C390" t="str">
            <v>RES12U01500125A</v>
          </cell>
        </row>
        <row r="391">
          <cell r="C391" t="str">
            <v>CS912U0150A</v>
          </cell>
        </row>
        <row r="392">
          <cell r="C392" t="str">
            <v>TBA08U0150A</v>
          </cell>
        </row>
        <row r="393">
          <cell r="C393" t="str">
            <v>PCA14V0150A</v>
          </cell>
        </row>
        <row r="394">
          <cell r="C394" t="str">
            <v>FL102F0150Y</v>
          </cell>
        </row>
        <row r="395">
          <cell r="C395" t="str">
            <v>JH317E015002</v>
          </cell>
        </row>
        <row r="396">
          <cell r="C396" t="str">
            <v>TBA08U0150A</v>
          </cell>
        </row>
        <row r="397">
          <cell r="C397" t="str">
            <v>JH317E015002</v>
          </cell>
        </row>
        <row r="398">
          <cell r="C398" t="str">
            <v>JH317E015002</v>
          </cell>
        </row>
        <row r="399">
          <cell r="C399" t="str">
            <v>FL102F0150Y</v>
          </cell>
        </row>
        <row r="400">
          <cell r="C400" t="str">
            <v>PCA14V0150A</v>
          </cell>
        </row>
        <row r="401">
          <cell r="C401" t="str">
            <v>RES12U02000150A</v>
          </cell>
        </row>
        <row r="402">
          <cell r="C402" t="str">
            <v>TBA08U0200A</v>
          </cell>
        </row>
        <row r="403">
          <cell r="C403" t="str">
            <v>CS912U0200A</v>
          </cell>
        </row>
        <row r="404">
          <cell r="C404" t="str">
            <v>TBA08U0200A</v>
          </cell>
        </row>
        <row r="405">
          <cell r="C405" t="str">
            <v>PCA14V0200A</v>
          </cell>
        </row>
        <row r="406">
          <cell r="C406" t="str">
            <v>FL102F0200Y</v>
          </cell>
        </row>
        <row r="407">
          <cell r="C407" t="str">
            <v>JH317E020002</v>
          </cell>
        </row>
        <row r="408">
          <cell r="C408" t="str">
            <v>TBA08U0200A</v>
          </cell>
        </row>
        <row r="409">
          <cell r="C409" t="str">
            <v>JH317E020002</v>
          </cell>
        </row>
        <row r="410">
          <cell r="C410" t="str">
            <v>JH317E010002</v>
          </cell>
        </row>
        <row r="411">
          <cell r="C411" t="str">
            <v>FL102F0100Y</v>
          </cell>
        </row>
        <row r="412">
          <cell r="C412" t="str">
            <v>PCA14V0100A</v>
          </cell>
        </row>
        <row r="413">
          <cell r="C413" t="str">
            <v>TBA08U0100A</v>
          </cell>
        </row>
        <row r="414">
          <cell r="C414" t="str">
            <v>PCA14V0100A</v>
          </cell>
        </row>
        <row r="415">
          <cell r="C415" t="str">
            <v>FL102F0100Y</v>
          </cell>
        </row>
        <row r="416">
          <cell r="C416" t="str">
            <v>JH317E010002</v>
          </cell>
        </row>
        <row r="417">
          <cell r="C417" t="str">
            <v>TBA08U0100A</v>
          </cell>
        </row>
        <row r="418">
          <cell r="C418" t="str">
            <v>JH317E010002</v>
          </cell>
        </row>
        <row r="419">
          <cell r="C419" t="str">
            <v>FL102F0100Y</v>
          </cell>
        </row>
        <row r="420">
          <cell r="C420" t="str">
            <v>TBA08U0100A</v>
          </cell>
        </row>
        <row r="421">
          <cell r="C421" t="str">
            <v>FL102F0100Y</v>
          </cell>
        </row>
        <row r="422">
          <cell r="C422" t="str">
            <v>JH317E010002</v>
          </cell>
        </row>
        <row r="423">
          <cell r="C423" t="str">
            <v>TBA08U0100A</v>
          </cell>
        </row>
        <row r="424">
          <cell r="C424" t="str">
            <v>CS912U0100A</v>
          </cell>
        </row>
        <row r="425">
          <cell r="C425" t="str">
            <v>TBA08U0100A</v>
          </cell>
        </row>
        <row r="426">
          <cell r="C426" t="str">
            <v>RCS12U01250100A</v>
          </cell>
        </row>
        <row r="427">
          <cell r="C427" t="str">
            <v>TBA08U0125A</v>
          </cell>
        </row>
        <row r="428">
          <cell r="C428" t="str">
            <v>TBA08U0125A</v>
          </cell>
        </row>
        <row r="429">
          <cell r="C429" t="str">
            <v>CS912U0125A</v>
          </cell>
        </row>
        <row r="430">
          <cell r="C430" t="str">
            <v>TBA08U0125A</v>
          </cell>
        </row>
        <row r="431">
          <cell r="C431" t="str">
            <v>RCS12U01500125A</v>
          </cell>
        </row>
        <row r="432">
          <cell r="C432" t="str">
            <v>TBA08U0150A</v>
          </cell>
        </row>
        <row r="433">
          <cell r="C433" t="str">
            <v>TBA08U0150A</v>
          </cell>
        </row>
        <row r="434">
          <cell r="C434" t="str">
            <v>CS912U0150A</v>
          </cell>
        </row>
        <row r="435">
          <cell r="C435" t="str">
            <v>TBA08U0150A</v>
          </cell>
        </row>
        <row r="436">
          <cell r="C436" t="str">
            <v>CS912U0150A</v>
          </cell>
        </row>
        <row r="437">
          <cell r="C437" t="str">
            <v>TBA08U0150A</v>
          </cell>
        </row>
        <row r="438">
          <cell r="C438" t="str">
            <v>CS912U0150A</v>
          </cell>
        </row>
        <row r="439">
          <cell r="C439" t="str">
            <v>TBA08U0150A</v>
          </cell>
        </row>
        <row r="440">
          <cell r="C440" t="str">
            <v>CS912U0150A</v>
          </cell>
        </row>
        <row r="441">
          <cell r="C441" t="str">
            <v>TBA08U0150A</v>
          </cell>
        </row>
        <row r="442">
          <cell r="C442" t="str">
            <v>CS912U0150A</v>
          </cell>
        </row>
        <row r="443">
          <cell r="C443" t="str">
            <v>TBA08U0150A</v>
          </cell>
        </row>
        <row r="444">
          <cell r="C444" t="str">
            <v>PCA14V0150A</v>
          </cell>
        </row>
        <row r="445">
          <cell r="C445" t="str">
            <v>FL102F0150Y</v>
          </cell>
        </row>
        <row r="446">
          <cell r="C446" t="str">
            <v>JH317E015002</v>
          </cell>
        </row>
        <row r="447">
          <cell r="C447" t="str">
            <v>JH317E010002</v>
          </cell>
        </row>
        <row r="448">
          <cell r="C448" t="str">
            <v>FL102F0100Y</v>
          </cell>
        </row>
        <row r="449">
          <cell r="C449" t="str">
            <v>PCA14V0100A</v>
          </cell>
        </row>
        <row r="450">
          <cell r="C450" t="str">
            <v>TBA08U0100A</v>
          </cell>
        </row>
        <row r="451">
          <cell r="C451" t="str">
            <v>PCA14V0100A</v>
          </cell>
        </row>
        <row r="452">
          <cell r="C452" t="str">
            <v>FL102F0100Y</v>
          </cell>
        </row>
        <row r="453">
          <cell r="C453" t="str">
            <v>JH317E010002</v>
          </cell>
        </row>
        <row r="454">
          <cell r="C454" t="str">
            <v>TBA08U0100A</v>
          </cell>
        </row>
        <row r="455">
          <cell r="C455" t="str">
            <v>JH317E010002</v>
          </cell>
        </row>
        <row r="456">
          <cell r="C456" t="str">
            <v>FL102F0100Y</v>
          </cell>
        </row>
        <row r="457">
          <cell r="C457" t="str">
            <v>TBA08U0100A</v>
          </cell>
        </row>
        <row r="458">
          <cell r="C458" t="str">
            <v>JH317E010002</v>
          </cell>
        </row>
        <row r="459">
          <cell r="C459" t="str">
            <v>FL102F0100Y</v>
          </cell>
        </row>
        <row r="460">
          <cell r="C460" t="str">
            <v>PCA14V0100A</v>
          </cell>
        </row>
        <row r="461">
          <cell r="C461" t="str">
            <v>TBA08U0100A</v>
          </cell>
        </row>
        <row r="462">
          <cell r="C462" t="str">
            <v>PCA14V0100A</v>
          </cell>
        </row>
        <row r="463">
          <cell r="C463" t="str">
            <v>FL102F0100Y</v>
          </cell>
        </row>
        <row r="464">
          <cell r="C464" t="str">
            <v>JH317E010002</v>
          </cell>
        </row>
        <row r="465">
          <cell r="C465" t="str">
            <v>TBA08U0100A</v>
          </cell>
        </row>
        <row r="466">
          <cell r="C466" t="str">
            <v>JH317E010002</v>
          </cell>
        </row>
        <row r="467">
          <cell r="C467" t="str">
            <v>FL102F0100Y</v>
          </cell>
        </row>
        <row r="468">
          <cell r="C468" t="str">
            <v>TBA08U0100A</v>
          </cell>
        </row>
        <row r="469">
          <cell r="C469" t="str">
            <v>JH317E010002</v>
          </cell>
        </row>
        <row r="470">
          <cell r="C470" t="str">
            <v>FL102F0100Y</v>
          </cell>
        </row>
        <row r="471">
          <cell r="C471" t="str">
            <v>PCA14V0100A</v>
          </cell>
        </row>
        <row r="472">
          <cell r="C472" t="str">
            <v>TBA08U0100A</v>
          </cell>
        </row>
        <row r="473">
          <cell r="C473" t="str">
            <v>PCA14V0100A</v>
          </cell>
        </row>
        <row r="474">
          <cell r="C474" t="str">
            <v>FL102F0100Y</v>
          </cell>
        </row>
        <row r="475">
          <cell r="C475" t="str">
            <v>JH317E010002</v>
          </cell>
        </row>
        <row r="476">
          <cell r="C476" t="str">
            <v>TBA08U0100A</v>
          </cell>
        </row>
        <row r="477">
          <cell r="C477" t="str">
            <v>JH317E010002</v>
          </cell>
        </row>
        <row r="478">
          <cell r="C478" t="str">
            <v>FL102F0100Y</v>
          </cell>
        </row>
        <row r="479">
          <cell r="C479" t="str">
            <v>TBA08U0100A</v>
          </cell>
        </row>
        <row r="480">
          <cell r="C480" t="str">
            <v>CS912U0100A</v>
          </cell>
        </row>
        <row r="481">
          <cell r="C481" t="str">
            <v>TBA08U0100A</v>
          </cell>
        </row>
        <row r="482">
          <cell r="C482" t="str">
            <v>RCS12U01500100A</v>
          </cell>
        </row>
        <row r="483">
          <cell r="C483" t="str">
            <v>TBA08U0150A</v>
          </cell>
        </row>
        <row r="484">
          <cell r="C484" t="str">
            <v>TBA08U0150A</v>
          </cell>
        </row>
        <row r="485">
          <cell r="C485" t="str">
            <v>TBA08U0150A</v>
          </cell>
        </row>
        <row r="486">
          <cell r="C486" t="str">
            <v>CS912U0150A</v>
          </cell>
        </row>
        <row r="487">
          <cell r="C487" t="str">
            <v>TBA08U0150A</v>
          </cell>
        </row>
        <row r="488">
          <cell r="C488" t="str">
            <v>CS912U0150A</v>
          </cell>
        </row>
        <row r="489">
          <cell r="C489" t="str">
            <v>TBA08U0150A</v>
          </cell>
        </row>
        <row r="490">
          <cell r="C490" t="str">
            <v>CS912U0150A</v>
          </cell>
        </row>
        <row r="491">
          <cell r="C491" t="str">
            <v>TBA08U0150A</v>
          </cell>
        </row>
        <row r="492">
          <cell r="C492" t="str">
            <v>PCA14V0150A</v>
          </cell>
        </row>
        <row r="493">
          <cell r="C493" t="str">
            <v>FL102F0150Y</v>
          </cell>
        </row>
        <row r="494">
          <cell r="C494" t="str">
            <v>JH317E015002</v>
          </cell>
        </row>
        <row r="495">
          <cell r="C495" t="str">
            <v>JM821E010003</v>
          </cell>
        </row>
        <row r="496">
          <cell r="C496" t="str">
            <v>FL202F0100Y</v>
          </cell>
        </row>
        <row r="497">
          <cell r="C497" t="str">
            <v>PCA14V0100B</v>
          </cell>
        </row>
        <row r="498">
          <cell r="C498" t="str">
            <v>TBA08U0100B</v>
          </cell>
        </row>
        <row r="499">
          <cell r="C499" t="str">
            <v>PCA14V0100B</v>
          </cell>
        </row>
        <row r="500">
          <cell r="C500" t="str">
            <v>FL202F0100Y</v>
          </cell>
        </row>
        <row r="501">
          <cell r="C501" t="str">
            <v>JM821E010003</v>
          </cell>
        </row>
        <row r="502">
          <cell r="C502" t="str">
            <v>TBA08U0100B</v>
          </cell>
        </row>
        <row r="503">
          <cell r="C503" t="str">
            <v>JM821E010003</v>
          </cell>
        </row>
        <row r="504">
          <cell r="C504" t="str">
            <v>FL202F0100Y</v>
          </cell>
        </row>
        <row r="505">
          <cell r="C505" t="str">
            <v>PCA14V0100B</v>
          </cell>
        </row>
        <row r="506">
          <cell r="C506" t="str">
            <v>TBA08U0100B</v>
          </cell>
        </row>
        <row r="507">
          <cell r="C507" t="str">
            <v>CL914U0100B</v>
          </cell>
        </row>
        <row r="508">
          <cell r="C508" t="str">
            <v>TBA08U0100B</v>
          </cell>
        </row>
        <row r="509">
          <cell r="C509" t="str">
            <v>CL914U0100B</v>
          </cell>
        </row>
        <row r="510">
          <cell r="C510" t="str">
            <v>TBA08U0100B</v>
          </cell>
        </row>
        <row r="511">
          <cell r="C511" t="str">
            <v>CL914U0100B</v>
          </cell>
        </row>
        <row r="512">
          <cell r="C512" t="str">
            <v>TBA08U0100B</v>
          </cell>
        </row>
        <row r="513">
          <cell r="C513" t="str">
            <v>CL914U0100B</v>
          </cell>
        </row>
        <row r="514">
          <cell r="C514" t="str">
            <v>TBA08U0100B</v>
          </cell>
        </row>
        <row r="515">
          <cell r="C515" t="str">
            <v>CL914U0100B</v>
          </cell>
        </row>
        <row r="516">
          <cell r="C516" t="str">
            <v>TBA08U0100B</v>
          </cell>
        </row>
        <row r="517">
          <cell r="C517" t="str">
            <v>CL914U0100B</v>
          </cell>
        </row>
        <row r="518">
          <cell r="C518" t="str">
            <v>TBA08U0100B</v>
          </cell>
        </row>
        <row r="519">
          <cell r="C519" t="str">
            <v>RCA14U01500100B</v>
          </cell>
        </row>
        <row r="520">
          <cell r="C520" t="str">
            <v>PCA14V0150B</v>
          </cell>
        </row>
        <row r="521">
          <cell r="C521" t="str">
            <v>FL202F0150Y</v>
          </cell>
        </row>
        <row r="522">
          <cell r="C522" t="str">
            <v>JM821E015003</v>
          </cell>
        </row>
        <row r="523">
          <cell r="C523" t="str">
            <v>JM821E015003</v>
          </cell>
        </row>
        <row r="524">
          <cell r="C524" t="str">
            <v>TBA08U0150B</v>
          </cell>
        </row>
        <row r="525">
          <cell r="C525" t="str">
            <v>JM821E015003</v>
          </cell>
        </row>
        <row r="526">
          <cell r="C526" t="str">
            <v>FL202F0150Y</v>
          </cell>
        </row>
        <row r="527">
          <cell r="C527" t="str">
            <v>PCA14V0150B</v>
          </cell>
        </row>
        <row r="528">
          <cell r="C528" t="str">
            <v>TBA08U0150B</v>
          </cell>
        </row>
        <row r="529">
          <cell r="C529" t="str">
            <v>RCA14U01500125B</v>
          </cell>
        </row>
        <row r="530">
          <cell r="C530" t="str">
            <v>PCA14V0125B</v>
          </cell>
        </row>
        <row r="531">
          <cell r="C531" t="str">
            <v>FL202F0125Y</v>
          </cell>
        </row>
        <row r="532">
          <cell r="C532" t="str">
            <v>JM821E012503</v>
          </cell>
        </row>
        <row r="533">
          <cell r="C533" t="str">
            <v>JH317E020002</v>
          </cell>
        </row>
        <row r="534">
          <cell r="C534" t="str">
            <v>FL102F0200Y</v>
          </cell>
        </row>
        <row r="535">
          <cell r="C535" t="str">
            <v>PCA14V0200A</v>
          </cell>
        </row>
        <row r="536">
          <cell r="C536" t="str">
            <v>RCS12U02500200A</v>
          </cell>
        </row>
        <row r="537">
          <cell r="C537" t="str">
            <v>TBA08U0250A</v>
          </cell>
        </row>
        <row r="538">
          <cell r="C538" t="str">
            <v>CS912U0250A</v>
          </cell>
        </row>
        <row r="539">
          <cell r="C539" t="str">
            <v>PCA14V0250A</v>
          </cell>
        </row>
        <row r="540">
          <cell r="C540" t="str">
            <v>FL102F0250Y</v>
          </cell>
        </row>
        <row r="541">
          <cell r="C541" t="str">
            <v>JH317E025002</v>
          </cell>
        </row>
        <row r="542">
          <cell r="C542" t="str">
            <v>TBA08U0250A</v>
          </cell>
        </row>
        <row r="543">
          <cell r="C543" t="str">
            <v>JH317E025002</v>
          </cell>
        </row>
        <row r="544">
          <cell r="C544" t="str">
            <v>JH317E015002</v>
          </cell>
        </row>
        <row r="545">
          <cell r="C545" t="str">
            <v>FL102F0150Y</v>
          </cell>
        </row>
        <row r="546">
          <cell r="C546" t="str">
            <v>PCA14V0150A</v>
          </cell>
        </row>
        <row r="547">
          <cell r="C547" t="str">
            <v>RCS12U02000150A</v>
          </cell>
        </row>
        <row r="548">
          <cell r="C548" t="str">
            <v>PCA14V0200A</v>
          </cell>
        </row>
        <row r="549">
          <cell r="C549" t="str">
            <v>FL102F0200Y</v>
          </cell>
        </row>
        <row r="550">
          <cell r="C550" t="str">
            <v>JH317E020002</v>
          </cell>
        </row>
        <row r="551">
          <cell r="C551" t="str">
            <v>JH317E020002</v>
          </cell>
        </row>
        <row r="552">
          <cell r="C552" t="str">
            <v>FL102F0200Y</v>
          </cell>
        </row>
        <row r="553">
          <cell r="C553" t="str">
            <v>TBA08U0200A</v>
          </cell>
        </row>
        <row r="554">
          <cell r="C554" t="str">
            <v>CS912U0200A</v>
          </cell>
        </row>
        <row r="555">
          <cell r="C555" t="str">
            <v>TBA08U0200A</v>
          </cell>
        </row>
        <row r="556">
          <cell r="C556" t="str">
            <v>CS912U0200A</v>
          </cell>
        </row>
        <row r="557">
          <cell r="C557" t="str">
            <v>TBA08U0200A</v>
          </cell>
        </row>
        <row r="558">
          <cell r="C558" t="str">
            <v>CS912U0200A</v>
          </cell>
        </row>
        <row r="559">
          <cell r="C559" t="str">
            <v>TBA08U0200A</v>
          </cell>
        </row>
        <row r="560">
          <cell r="C560" t="str">
            <v>PCA14V0200A</v>
          </cell>
        </row>
        <row r="561">
          <cell r="C561" t="str">
            <v>FL102F0200Y</v>
          </cell>
        </row>
        <row r="562">
          <cell r="C562" t="str">
            <v>JH317E020002</v>
          </cell>
        </row>
        <row r="563">
          <cell r="C563" t="str">
            <v>JH317E030002</v>
          </cell>
        </row>
        <row r="564">
          <cell r="C564" t="str">
            <v>JH317E020002</v>
          </cell>
        </row>
        <row r="565">
          <cell r="C565" t="str">
            <v>TBA08U0200A</v>
          </cell>
        </row>
        <row r="566">
          <cell r="C566" t="str">
            <v>JH317E020002</v>
          </cell>
        </row>
        <row r="567">
          <cell r="C567" t="str">
            <v>FL102F0200Y</v>
          </cell>
        </row>
        <row r="568">
          <cell r="C568" t="str">
            <v>PCA14V0200A</v>
          </cell>
        </row>
        <row r="569">
          <cell r="C569" t="str">
            <v>TBA08U0200A</v>
          </cell>
        </row>
        <row r="570">
          <cell r="C570" t="str">
            <v>CS912U0200A</v>
          </cell>
        </row>
        <row r="571">
          <cell r="C571" t="str">
            <v>TBA08U0200A</v>
          </cell>
        </row>
        <row r="572">
          <cell r="C572" t="str">
            <v>RCS12U02000150A</v>
          </cell>
        </row>
        <row r="573">
          <cell r="C573" t="str">
            <v>PCA14V0150A</v>
          </cell>
        </row>
        <row r="574">
          <cell r="C574" t="str">
            <v>FL102F0150Y</v>
          </cell>
        </row>
        <row r="575">
          <cell r="C575" t="str">
            <v>JH317E015002</v>
          </cell>
        </row>
        <row r="576">
          <cell r="C576" t="str">
            <v>JH317E012502</v>
          </cell>
        </row>
        <row r="577">
          <cell r="C577" t="str">
            <v>FL102F0125Y</v>
          </cell>
        </row>
        <row r="578">
          <cell r="C578" t="str">
            <v>PCA14V0125A</v>
          </cell>
        </row>
        <row r="579">
          <cell r="C579" t="str">
            <v>RCS12U01500125A</v>
          </cell>
        </row>
        <row r="580">
          <cell r="C580" t="str">
            <v>PCA14V0150A</v>
          </cell>
        </row>
        <row r="581">
          <cell r="C581" t="str">
            <v>FL102F0150Y</v>
          </cell>
        </row>
        <row r="582">
          <cell r="C582" t="str">
            <v>JH317E015002</v>
          </cell>
        </row>
        <row r="583">
          <cell r="C583" t="str">
            <v>JH317E015002</v>
          </cell>
        </row>
        <row r="584">
          <cell r="C584" t="str">
            <v>FL102F0150Y</v>
          </cell>
        </row>
        <row r="585">
          <cell r="C585" t="str">
            <v>PCA14V0150A</v>
          </cell>
        </row>
        <row r="586">
          <cell r="C586" t="str">
            <v>TBA08U0150A</v>
          </cell>
        </row>
        <row r="587">
          <cell r="C587" t="str">
            <v>CS912U0150A</v>
          </cell>
        </row>
        <row r="588">
          <cell r="C588" t="str">
            <v>TBA08U0150A</v>
          </cell>
        </row>
        <row r="589">
          <cell r="C589" t="str">
            <v>CS912U0150A</v>
          </cell>
        </row>
        <row r="590">
          <cell r="C590" t="str">
            <v>TBA08U0150A</v>
          </cell>
        </row>
        <row r="591">
          <cell r="C591" t="str">
            <v>JH317E010002</v>
          </cell>
        </row>
        <row r="592">
          <cell r="C592" t="str">
            <v>FL102F0100Y</v>
          </cell>
        </row>
        <row r="593">
          <cell r="C593" t="str">
            <v>PCA14V0100A</v>
          </cell>
        </row>
        <row r="594">
          <cell r="C594" t="str">
            <v>TBA08U0100A</v>
          </cell>
        </row>
        <row r="595">
          <cell r="C595" t="str">
            <v>PCA14V0100A</v>
          </cell>
        </row>
        <row r="596">
          <cell r="C596" t="str">
            <v>FL102F0100Y</v>
          </cell>
        </row>
        <row r="597">
          <cell r="C597" t="str">
            <v>JH317E010002</v>
          </cell>
        </row>
        <row r="598">
          <cell r="C598" t="str">
            <v>TBA08U0100A</v>
          </cell>
        </row>
        <row r="599">
          <cell r="C599" t="str">
            <v>JH317E010002</v>
          </cell>
        </row>
        <row r="600">
          <cell r="C600" t="str">
            <v>FL102F0100Y</v>
          </cell>
        </row>
        <row r="601">
          <cell r="C601" t="str">
            <v>TBA08U0100A</v>
          </cell>
        </row>
        <row r="602">
          <cell r="C602" t="str">
            <v>CS912U0100A</v>
          </cell>
        </row>
        <row r="603">
          <cell r="C603" t="str">
            <v>TBA08U0100A</v>
          </cell>
        </row>
        <row r="604">
          <cell r="C604" t="str">
            <v>RCS12U01500100A</v>
          </cell>
        </row>
        <row r="605">
          <cell r="C605" t="str">
            <v>TBA08U0150A</v>
          </cell>
        </row>
        <row r="606">
          <cell r="C606" t="str">
            <v>TBA08U0150A</v>
          </cell>
        </row>
        <row r="607">
          <cell r="C607" t="str">
            <v>CS912U0150A</v>
          </cell>
        </row>
        <row r="608">
          <cell r="C608" t="str">
            <v>TBA08U0150A</v>
          </cell>
        </row>
        <row r="609">
          <cell r="C609" t="str">
            <v>RCS12U02000150A</v>
          </cell>
        </row>
        <row r="610">
          <cell r="C610" t="str">
            <v>TBA08U0200A</v>
          </cell>
        </row>
        <row r="611">
          <cell r="C611" t="str">
            <v>TBA08U0200A</v>
          </cell>
        </row>
        <row r="612">
          <cell r="C612" t="str">
            <v>CS912U0200A</v>
          </cell>
        </row>
        <row r="613">
          <cell r="C613" t="str">
            <v>TBA08U0200A</v>
          </cell>
        </row>
        <row r="614">
          <cell r="C614" t="str">
            <v>CS912U0200A</v>
          </cell>
        </row>
        <row r="615">
          <cell r="C615" t="str">
            <v>TBA08U0200A</v>
          </cell>
        </row>
        <row r="616">
          <cell r="C616" t="str">
            <v>PCA14V0200A</v>
          </cell>
        </row>
        <row r="617">
          <cell r="C617" t="str">
            <v>FL102F0200Y</v>
          </cell>
        </row>
        <row r="618">
          <cell r="C618" t="str">
            <v>JH317E020002</v>
          </cell>
        </row>
        <row r="619">
          <cell r="C619" t="str">
            <v>JH317E010002</v>
          </cell>
        </row>
        <row r="620">
          <cell r="C620" t="str">
            <v>FL102F0100Y</v>
          </cell>
        </row>
        <row r="621">
          <cell r="C621" t="str">
            <v>PCA14V0100A</v>
          </cell>
        </row>
        <row r="622">
          <cell r="C622" t="str">
            <v>TBA08U0100A</v>
          </cell>
        </row>
        <row r="623">
          <cell r="C623" t="str">
            <v>PCA14V0100A</v>
          </cell>
        </row>
        <row r="624">
          <cell r="C624" t="str">
            <v>FL102F0100Y</v>
          </cell>
        </row>
        <row r="625">
          <cell r="C625" t="str">
            <v>JH317E010002</v>
          </cell>
        </row>
        <row r="626">
          <cell r="C626" t="str">
            <v>TBA08U0100A</v>
          </cell>
        </row>
        <row r="627">
          <cell r="C627" t="str">
            <v>JH317E010002</v>
          </cell>
        </row>
        <row r="628">
          <cell r="C628" t="str">
            <v>FL102F0100Y</v>
          </cell>
        </row>
        <row r="629">
          <cell r="C629" t="str">
            <v>TBA08U0100A</v>
          </cell>
        </row>
        <row r="630">
          <cell r="C630" t="str">
            <v>TBA08U0100A</v>
          </cell>
        </row>
        <row r="631">
          <cell r="C631" t="str">
            <v>JH317E010002</v>
          </cell>
        </row>
        <row r="632">
          <cell r="C632" t="str">
            <v>FL102F0100Y</v>
          </cell>
        </row>
        <row r="633">
          <cell r="C633" t="str">
            <v>PCA14V0100A</v>
          </cell>
        </row>
        <row r="634">
          <cell r="C634" t="str">
            <v>TBA08U0100A</v>
          </cell>
        </row>
        <row r="635">
          <cell r="C635" t="str">
            <v>PCA14V0100A</v>
          </cell>
        </row>
        <row r="636">
          <cell r="C636" t="str">
            <v>FL102F0100Y</v>
          </cell>
        </row>
        <row r="637">
          <cell r="C637" t="str">
            <v>JH317E010002</v>
          </cell>
        </row>
        <row r="638">
          <cell r="C638" t="str">
            <v>TBA08U0100A</v>
          </cell>
        </row>
        <row r="639">
          <cell r="C639" t="str">
            <v>JH317E010002</v>
          </cell>
        </row>
        <row r="640">
          <cell r="C640" t="str">
            <v>FL102F0100Y</v>
          </cell>
        </row>
        <row r="641">
          <cell r="C641" t="str">
            <v>TBA08U0100A</v>
          </cell>
        </row>
        <row r="642">
          <cell r="C642" t="str">
            <v>JH317E010002</v>
          </cell>
        </row>
        <row r="643">
          <cell r="C643" t="str">
            <v>FL102F0100Y</v>
          </cell>
        </row>
        <row r="644">
          <cell r="C644" t="str">
            <v>PCA14V0100A</v>
          </cell>
        </row>
        <row r="645">
          <cell r="C645" t="str">
            <v>TBA08U0100A</v>
          </cell>
        </row>
        <row r="646">
          <cell r="C646" t="str">
            <v>PCA14V0100A</v>
          </cell>
        </row>
        <row r="647">
          <cell r="C647" t="str">
            <v>FL102F0100Y</v>
          </cell>
        </row>
        <row r="648">
          <cell r="C648" t="str">
            <v>JH317E010002</v>
          </cell>
        </row>
        <row r="649">
          <cell r="C649" t="str">
            <v>TBA08U0100A</v>
          </cell>
        </row>
        <row r="650">
          <cell r="C650" t="str">
            <v>JH317E010002</v>
          </cell>
        </row>
        <row r="651">
          <cell r="C651" t="str">
            <v>FL102F0100Y</v>
          </cell>
        </row>
        <row r="652">
          <cell r="C652" t="str">
            <v>TBA08U0100A</v>
          </cell>
        </row>
        <row r="653">
          <cell r="C653" t="str">
            <v>CS912U0100A</v>
          </cell>
        </row>
        <row r="654">
          <cell r="C654" t="str">
            <v>TBA08U0100A</v>
          </cell>
        </row>
        <row r="655">
          <cell r="C655" t="str">
            <v>RCS12U01500100A</v>
          </cell>
        </row>
        <row r="656">
          <cell r="C656" t="str">
            <v>TBA08U0150A</v>
          </cell>
        </row>
        <row r="657">
          <cell r="C657" t="str">
            <v>TBA08U0150A</v>
          </cell>
        </row>
        <row r="658">
          <cell r="C658" t="str">
            <v>JH317E012502</v>
          </cell>
        </row>
        <row r="659">
          <cell r="C659" t="str">
            <v>FL102F0125Y</v>
          </cell>
        </row>
        <row r="660">
          <cell r="C660" t="str">
            <v>PCA14V0125A</v>
          </cell>
        </row>
        <row r="661">
          <cell r="C661" t="str">
            <v>RES12U01500125A</v>
          </cell>
        </row>
        <row r="662">
          <cell r="C662" t="str">
            <v>TBA08U0150A</v>
          </cell>
        </row>
        <row r="663">
          <cell r="C663" t="str">
            <v>CS912U0150A</v>
          </cell>
        </row>
        <row r="664">
          <cell r="C664" t="str">
            <v>TBA08U0150A</v>
          </cell>
        </row>
        <row r="665">
          <cell r="C665" t="str">
            <v>PCA14V0150A</v>
          </cell>
        </row>
        <row r="666">
          <cell r="C666" t="str">
            <v>FL102F0150Y</v>
          </cell>
        </row>
        <row r="667">
          <cell r="C667" t="str">
            <v>JH317E015002</v>
          </cell>
        </row>
        <row r="668">
          <cell r="C668" t="str">
            <v>TBA08U0150A</v>
          </cell>
        </row>
        <row r="669">
          <cell r="C669" t="str">
            <v>JH317E015002</v>
          </cell>
        </row>
        <row r="670">
          <cell r="C670" t="str">
            <v>JH317E020002</v>
          </cell>
        </row>
        <row r="671">
          <cell r="C671" t="str">
            <v>FL102F0200Y</v>
          </cell>
        </row>
        <row r="672">
          <cell r="C672" t="str">
            <v>TBA08U0200A</v>
          </cell>
        </row>
        <row r="673">
          <cell r="C673" t="str">
            <v>RCS12U02000100A</v>
          </cell>
        </row>
        <row r="674">
          <cell r="C674" t="str">
            <v>CS912U0100A</v>
          </cell>
        </row>
        <row r="675">
          <cell r="C675" t="str">
            <v>TBA08U0100A</v>
          </cell>
        </row>
        <row r="676">
          <cell r="C676" t="str">
            <v>CS912U0100A</v>
          </cell>
        </row>
        <row r="677">
          <cell r="C677" t="str">
            <v>TBA08U0100A</v>
          </cell>
        </row>
        <row r="678">
          <cell r="C678" t="str">
            <v>CS912U0100A</v>
          </cell>
        </row>
        <row r="679">
          <cell r="C679" t="str">
            <v>TBA08U0100A</v>
          </cell>
        </row>
        <row r="680">
          <cell r="C680" t="str">
            <v>CS912U0100A</v>
          </cell>
        </row>
        <row r="681">
          <cell r="C681" t="str">
            <v>TBA08U0100A</v>
          </cell>
        </row>
        <row r="682">
          <cell r="C682" t="str">
            <v>CS912U0100A</v>
          </cell>
        </row>
        <row r="683">
          <cell r="C683" t="str">
            <v>TBA08U0100A</v>
          </cell>
        </row>
        <row r="684">
          <cell r="C684" t="str">
            <v>CS912U0100A</v>
          </cell>
        </row>
        <row r="685">
          <cell r="C685" t="str">
            <v>TBA08U0100A</v>
          </cell>
        </row>
        <row r="686">
          <cell r="C686" t="str">
            <v>CS912U0100A</v>
          </cell>
        </row>
        <row r="687">
          <cell r="C687" t="str">
            <v>TBA08U0100A</v>
          </cell>
        </row>
        <row r="688">
          <cell r="C688" t="str">
            <v>CS912U0100A</v>
          </cell>
        </row>
        <row r="689">
          <cell r="C689" t="str">
            <v>TBA08U0100A</v>
          </cell>
        </row>
        <row r="690">
          <cell r="C690" t="str">
            <v>CS912U0100A</v>
          </cell>
        </row>
        <row r="691">
          <cell r="C691" t="str">
            <v>TBA08U0100A</v>
          </cell>
        </row>
        <row r="692">
          <cell r="C692" t="str">
            <v>CS912U0100A</v>
          </cell>
        </row>
        <row r="693">
          <cell r="C693" t="str">
            <v>TBA08U0100A</v>
          </cell>
        </row>
        <row r="694">
          <cell r="C694" t="str">
            <v>CS912U0100A</v>
          </cell>
        </row>
        <row r="695">
          <cell r="C695" t="str">
            <v>TBA08U0100A</v>
          </cell>
        </row>
        <row r="696">
          <cell r="C696" t="str">
            <v>PCA14V0100A</v>
          </cell>
        </row>
        <row r="697">
          <cell r="C697" t="str">
            <v>FL102F0100Y</v>
          </cell>
        </row>
        <row r="698">
          <cell r="C698" t="str">
            <v>JH317E010002</v>
          </cell>
        </row>
        <row r="699">
          <cell r="C699" t="str">
            <v>JH317E010002</v>
          </cell>
        </row>
        <row r="700">
          <cell r="C700" t="str">
            <v>FL102F0100Y</v>
          </cell>
        </row>
        <row r="701">
          <cell r="C701" t="str">
            <v>PCA14V0100A</v>
          </cell>
        </row>
        <row r="702">
          <cell r="C702" t="str">
            <v>RCS12U01000080A</v>
          </cell>
        </row>
        <row r="703">
          <cell r="C703" t="str">
            <v>PCA14V0080A</v>
          </cell>
        </row>
        <row r="704">
          <cell r="C704" t="str">
            <v>FL102F0080Y</v>
          </cell>
        </row>
        <row r="705">
          <cell r="C705" t="str">
            <v>JH317E008002</v>
          </cell>
        </row>
        <row r="706">
          <cell r="C706" t="str">
            <v>JH317E025002</v>
          </cell>
        </row>
        <row r="707">
          <cell r="C707" t="str">
            <v>FL102F0250Y</v>
          </cell>
        </row>
        <row r="708">
          <cell r="C708" t="str">
            <v>PCA14V0250A</v>
          </cell>
        </row>
        <row r="709">
          <cell r="C709" t="str">
            <v>RES12U03000250A</v>
          </cell>
        </row>
        <row r="710">
          <cell r="C710" t="str">
            <v>TBA08U0300A</v>
          </cell>
        </row>
        <row r="711">
          <cell r="C711" t="str">
            <v>PCA14V0300A</v>
          </cell>
        </row>
        <row r="712">
          <cell r="C712" t="str">
            <v>FL102F0300Y</v>
          </cell>
        </row>
        <row r="713">
          <cell r="C713" t="str">
            <v>JH317E030002</v>
          </cell>
        </row>
        <row r="714">
          <cell r="C714" t="str">
            <v>TBA08U0300A</v>
          </cell>
        </row>
        <row r="715">
          <cell r="C715" t="str">
            <v>JH317E030002</v>
          </cell>
        </row>
        <row r="716">
          <cell r="C716" t="str">
            <v>JH317E020002</v>
          </cell>
        </row>
        <row r="717">
          <cell r="C717" t="str">
            <v>FL102F0200Y</v>
          </cell>
        </row>
        <row r="718">
          <cell r="C718" t="str">
            <v>PCA14V0200A</v>
          </cell>
        </row>
        <row r="719">
          <cell r="C719" t="str">
            <v>RCS12U02500200A</v>
          </cell>
        </row>
        <row r="720">
          <cell r="C720" t="str">
            <v>PCA14V0250A</v>
          </cell>
        </row>
        <row r="721">
          <cell r="C721" t="str">
            <v>FL102F0250Y</v>
          </cell>
        </row>
        <row r="722">
          <cell r="C722" t="str">
            <v>JH317E025002</v>
          </cell>
        </row>
        <row r="723">
          <cell r="C723" t="str">
            <v>JH317E025002</v>
          </cell>
        </row>
        <row r="724">
          <cell r="C724" t="str">
            <v>FL102F0250Y</v>
          </cell>
        </row>
        <row r="725">
          <cell r="C725" t="str">
            <v>PCA14V0250A</v>
          </cell>
        </row>
        <row r="726">
          <cell r="C726" t="str">
            <v>TBA08U0250A</v>
          </cell>
        </row>
        <row r="727">
          <cell r="C727" t="str">
            <v>CS912U0250A</v>
          </cell>
        </row>
        <row r="728">
          <cell r="C728" t="str">
            <v>TBA08U0250A</v>
          </cell>
        </row>
        <row r="729">
          <cell r="C729" t="str">
            <v>CS912U0250A</v>
          </cell>
        </row>
        <row r="730">
          <cell r="C730" t="str">
            <v>TBA08U0250A</v>
          </cell>
        </row>
        <row r="731">
          <cell r="C731" t="str">
            <v>CS912U0250A</v>
          </cell>
        </row>
        <row r="732">
          <cell r="C732" t="str">
            <v>TBA08U0250A</v>
          </cell>
        </row>
        <row r="733">
          <cell r="C733" t="str">
            <v>CS912U0250A</v>
          </cell>
        </row>
        <row r="734">
          <cell r="C734" t="str">
            <v>TBA08U0250A</v>
          </cell>
        </row>
        <row r="735">
          <cell r="C735" t="str">
            <v>PCA14V0250A</v>
          </cell>
        </row>
        <row r="736">
          <cell r="C736" t="str">
            <v>FL102F0250Y</v>
          </cell>
        </row>
        <row r="737">
          <cell r="C737" t="str">
            <v>JH317E025002</v>
          </cell>
        </row>
        <row r="738">
          <cell r="C738" t="str">
            <v>JH317E025002</v>
          </cell>
        </row>
        <row r="739">
          <cell r="C739" t="str">
            <v>FL102F0250Y</v>
          </cell>
        </row>
        <row r="740">
          <cell r="C740" t="str">
            <v>PCA14V0250A</v>
          </cell>
        </row>
        <row r="741">
          <cell r="C741" t="str">
            <v>RCS12U03000250A</v>
          </cell>
        </row>
        <row r="742">
          <cell r="C742" t="str">
            <v>TBA08U0300A</v>
          </cell>
        </row>
        <row r="743">
          <cell r="C743" t="str">
            <v>CS912U0300A</v>
          </cell>
        </row>
        <row r="744">
          <cell r="C744" t="str">
            <v>TBA08U0300A</v>
          </cell>
        </row>
        <row r="745">
          <cell r="C745" t="str">
            <v>PCA14V0300A</v>
          </cell>
        </row>
        <row r="746">
          <cell r="C746" t="str">
            <v>FL102F0300Y</v>
          </cell>
        </row>
        <row r="747">
          <cell r="C747" t="str">
            <v>JH317E030002</v>
          </cell>
        </row>
        <row r="748">
          <cell r="C748" t="str">
            <v>TBA08U0300A</v>
          </cell>
        </row>
        <row r="749">
          <cell r="C749" t="str">
            <v>JH317E030002</v>
          </cell>
        </row>
        <row r="750">
          <cell r="C750" t="str">
            <v>JH317E020002</v>
          </cell>
        </row>
        <row r="751">
          <cell r="C751" t="str">
            <v>FL102F0200Y</v>
          </cell>
        </row>
        <row r="752">
          <cell r="C752" t="str">
            <v>PCA14V0200A</v>
          </cell>
        </row>
        <row r="753">
          <cell r="C753" t="str">
            <v>RCS12U02500200A</v>
          </cell>
        </row>
        <row r="754">
          <cell r="C754" t="str">
            <v>PCA14V0250A</v>
          </cell>
        </row>
        <row r="755">
          <cell r="C755" t="str">
            <v>FL102F0250Y</v>
          </cell>
        </row>
        <row r="756">
          <cell r="C756" t="str">
            <v>JH317E025002</v>
          </cell>
        </row>
        <row r="757">
          <cell r="C757" t="str">
            <v>JH317E025002</v>
          </cell>
        </row>
        <row r="758">
          <cell r="C758" t="str">
            <v>FL102F0250Y</v>
          </cell>
        </row>
        <row r="759">
          <cell r="C759" t="str">
            <v>TBA08U0250A</v>
          </cell>
        </row>
        <row r="760">
          <cell r="C760" t="str">
            <v>CS912U0250A</v>
          </cell>
        </row>
        <row r="761">
          <cell r="C761" t="str">
            <v>TBA08U0250A</v>
          </cell>
        </row>
        <row r="762">
          <cell r="C762" t="str">
            <v>CS912U0250A</v>
          </cell>
        </row>
        <row r="763">
          <cell r="C763" t="str">
            <v>TBA08U0250A</v>
          </cell>
        </row>
        <row r="764">
          <cell r="C764" t="str">
            <v>CS912U0250A</v>
          </cell>
        </row>
        <row r="765">
          <cell r="C765" t="str">
            <v>TBA08U0250A</v>
          </cell>
        </row>
        <row r="766">
          <cell r="C766" t="str">
            <v>PCA14V0250A</v>
          </cell>
        </row>
        <row r="767">
          <cell r="C767" t="str">
            <v>FL102F0250Y</v>
          </cell>
        </row>
        <row r="768">
          <cell r="C768" t="str">
            <v>JH317E025002</v>
          </cell>
        </row>
        <row r="769">
          <cell r="C769" t="str">
            <v>TBB01U0250K</v>
          </cell>
        </row>
        <row r="770">
          <cell r="C770" t="str">
            <v>CL907U0250K</v>
          </cell>
        </row>
        <row r="771">
          <cell r="C771" t="str">
            <v>TBB01U0250K</v>
          </cell>
        </row>
        <row r="772">
          <cell r="C772" t="str">
            <v>CL907U0250K</v>
          </cell>
        </row>
        <row r="773">
          <cell r="C773" t="str">
            <v>TBB01U0250K</v>
          </cell>
        </row>
        <row r="774">
          <cell r="C774" t="str">
            <v>TEA07U0250K</v>
          </cell>
        </row>
        <row r="775">
          <cell r="C775" t="str">
            <v>TBB01U0250K</v>
          </cell>
        </row>
        <row r="776">
          <cell r="C776" t="str">
            <v>TEA07U0250K</v>
          </cell>
        </row>
        <row r="777">
          <cell r="C777" t="str">
            <v>TBB01U0250K</v>
          </cell>
        </row>
        <row r="778">
          <cell r="C778" t="str">
            <v>CL907U0250K</v>
          </cell>
        </row>
        <row r="779">
          <cell r="C779" t="str">
            <v>TBB01U0250K</v>
          </cell>
        </row>
        <row r="780">
          <cell r="C780" t="str">
            <v>CL907U0250K</v>
          </cell>
        </row>
        <row r="781">
          <cell r="C781" t="str">
            <v>TBB01U0250K</v>
          </cell>
        </row>
        <row r="782">
          <cell r="C782" t="str">
            <v>CP907U0250K</v>
          </cell>
        </row>
        <row r="783">
          <cell r="C783" t="str">
            <v>TBB01U0250K</v>
          </cell>
        </row>
        <row r="784">
          <cell r="C784" t="str">
            <v>CL907U0250K</v>
          </cell>
        </row>
        <row r="785">
          <cell r="C785" t="str">
            <v>TBB01U0250K</v>
          </cell>
        </row>
        <row r="786">
          <cell r="C786" t="str">
            <v>TEA07U0250K</v>
          </cell>
        </row>
        <row r="787">
          <cell r="C787" t="str">
            <v>TBB01U0250K</v>
          </cell>
        </row>
        <row r="788">
          <cell r="C788" t="str">
            <v>CP907U0250K</v>
          </cell>
        </row>
        <row r="789">
          <cell r="C789" t="str">
            <v>TBB01U0250K</v>
          </cell>
        </row>
        <row r="790">
          <cell r="C790" t="str">
            <v>CP907U0250K</v>
          </cell>
        </row>
        <row r="791">
          <cell r="C791" t="str">
            <v>TBB01U0250K</v>
          </cell>
        </row>
        <row r="792">
          <cell r="C792" t="str">
            <v>CL907U0250K</v>
          </cell>
        </row>
        <row r="793">
          <cell r="C793" t="str">
            <v>TBB01U0250K</v>
          </cell>
        </row>
        <row r="794">
          <cell r="C794" t="str">
            <v>CL907U0250K</v>
          </cell>
        </row>
        <row r="795">
          <cell r="C795" t="str">
            <v>TBB01U0250K</v>
          </cell>
        </row>
        <row r="796">
          <cell r="C796" t="str">
            <v>CL907U0250K</v>
          </cell>
        </row>
        <row r="797">
          <cell r="C797" t="str">
            <v>CS912U0125A</v>
          </cell>
        </row>
        <row r="798">
          <cell r="C798" t="str">
            <v>TBA08U0125A</v>
          </cell>
        </row>
        <row r="799">
          <cell r="C799" t="str">
            <v>CS912U0125A</v>
          </cell>
        </row>
        <row r="800">
          <cell r="C800" t="str">
            <v>TBA08U0125A</v>
          </cell>
        </row>
        <row r="801">
          <cell r="C801" t="str">
            <v>CS912U0125A</v>
          </cell>
        </row>
        <row r="802">
          <cell r="C802" t="str">
            <v>TBA08U0125A</v>
          </cell>
        </row>
        <row r="803">
          <cell r="C803" t="str">
            <v>CS912U0125A</v>
          </cell>
        </row>
        <row r="804">
          <cell r="C804" t="str">
            <v>TBA08U0125A</v>
          </cell>
        </row>
        <row r="805">
          <cell r="C805" t="str">
            <v>CS912U0125A</v>
          </cell>
        </row>
        <row r="806">
          <cell r="C806" t="str">
            <v>TBA08U0125A</v>
          </cell>
        </row>
        <row r="807">
          <cell r="C807" t="str">
            <v>RCS12U01500125A</v>
          </cell>
        </row>
        <row r="808">
          <cell r="C808" t="str">
            <v>CS912U0150A</v>
          </cell>
        </row>
        <row r="809">
          <cell r="C809" t="str">
            <v>TBA08U0150A</v>
          </cell>
        </row>
        <row r="810">
          <cell r="C810" t="str">
            <v>PCA14V0150A</v>
          </cell>
        </row>
        <row r="811">
          <cell r="C811" t="str">
            <v>FL102F0150Y</v>
          </cell>
        </row>
        <row r="812">
          <cell r="C812" t="str">
            <v>JH317E015002</v>
          </cell>
        </row>
        <row r="813">
          <cell r="C813" t="str">
            <v>TBA08U0250A</v>
          </cell>
        </row>
        <row r="814">
          <cell r="C814" t="str">
            <v>CS912U0250A</v>
          </cell>
        </row>
        <row r="815">
          <cell r="C815" t="str">
            <v>TBA08U0250A</v>
          </cell>
        </row>
        <row r="816">
          <cell r="C816" t="str">
            <v>CS912U0250A</v>
          </cell>
        </row>
        <row r="817">
          <cell r="C817" t="str">
            <v>RCS12U02500150A</v>
          </cell>
        </row>
        <row r="818">
          <cell r="C818" t="str">
            <v>TBA08U0150A</v>
          </cell>
        </row>
        <row r="819">
          <cell r="C819" t="str">
            <v>CS912U0150A</v>
          </cell>
        </row>
        <row r="820">
          <cell r="C820" t="str">
            <v>TBA08U0150A</v>
          </cell>
        </row>
        <row r="821">
          <cell r="C821" t="str">
            <v>CS912U0150A</v>
          </cell>
        </row>
        <row r="822">
          <cell r="C822" t="str">
            <v>TBA08U0150A</v>
          </cell>
        </row>
        <row r="823">
          <cell r="C823" t="str">
            <v>CS912U0150A</v>
          </cell>
        </row>
        <row r="824">
          <cell r="C824" t="str">
            <v>TBA08U0150A</v>
          </cell>
        </row>
        <row r="825">
          <cell r="C825" t="str">
            <v>CS912U0150A</v>
          </cell>
        </row>
        <row r="826">
          <cell r="C826" t="str">
            <v>TBA08U0150A</v>
          </cell>
        </row>
        <row r="827">
          <cell r="C827" t="str">
            <v>PCA14V0150A</v>
          </cell>
        </row>
        <row r="828">
          <cell r="C828" t="str">
            <v>FL102F0150Y</v>
          </cell>
        </row>
        <row r="829">
          <cell r="C829" t="str">
            <v>JH317E015002</v>
          </cell>
        </row>
        <row r="830">
          <cell r="C830" t="str">
            <v>TBA08U0250A</v>
          </cell>
        </row>
        <row r="831">
          <cell r="C831" t="str">
            <v>CS912U0250A</v>
          </cell>
        </row>
        <row r="832">
          <cell r="C832" t="str">
            <v>TBA08U0250A</v>
          </cell>
        </row>
        <row r="833">
          <cell r="C833" t="str">
            <v>CS912U0250A</v>
          </cell>
        </row>
        <row r="834">
          <cell r="C834" t="str">
            <v>TBA08U0250A</v>
          </cell>
        </row>
        <row r="835">
          <cell r="C835" t="str">
            <v>RCS12U02500150A</v>
          </cell>
        </row>
        <row r="836">
          <cell r="C836" t="str">
            <v>TBA08U0150A</v>
          </cell>
        </row>
        <row r="837">
          <cell r="C837" t="str">
            <v>CS912U0150A</v>
          </cell>
        </row>
        <row r="838">
          <cell r="C838" t="str">
            <v>TBA08U0150A</v>
          </cell>
        </row>
        <row r="839">
          <cell r="C839" t="str">
            <v>CS912U0150A</v>
          </cell>
        </row>
        <row r="840">
          <cell r="C840" t="str">
            <v>TBA08U0150A</v>
          </cell>
        </row>
        <row r="841">
          <cell r="C841" t="str">
            <v>CS912U0150A</v>
          </cell>
        </row>
        <row r="842">
          <cell r="C842" t="str">
            <v>TBA08U0150A</v>
          </cell>
        </row>
        <row r="843">
          <cell r="C843" t="str">
            <v>CS912U0150A</v>
          </cell>
        </row>
        <row r="844">
          <cell r="C844" t="str">
            <v>TBA08U0150A</v>
          </cell>
        </row>
        <row r="845">
          <cell r="C845" t="str">
            <v>PCA14V0150A</v>
          </cell>
        </row>
        <row r="846">
          <cell r="C846" t="str">
            <v>FL102F0150Y</v>
          </cell>
        </row>
        <row r="847">
          <cell r="C847" t="str">
            <v>JH317E015002</v>
          </cell>
        </row>
        <row r="848">
          <cell r="C848" t="str">
            <v>TBA08U0100A</v>
          </cell>
        </row>
        <row r="849">
          <cell r="C849" t="str">
            <v>CS912U0100A</v>
          </cell>
        </row>
        <row r="850">
          <cell r="C850" t="str">
            <v>TBA08U0100A</v>
          </cell>
        </row>
        <row r="851">
          <cell r="C851" t="str">
            <v>CS912U0100A</v>
          </cell>
        </row>
        <row r="852">
          <cell r="C852" t="str">
            <v>TBA08U0100A</v>
          </cell>
        </row>
        <row r="853">
          <cell r="C853" t="str">
            <v>CS912U0100A</v>
          </cell>
        </row>
        <row r="854">
          <cell r="C854" t="str">
            <v>TBA08U0100A</v>
          </cell>
        </row>
        <row r="855">
          <cell r="C855" t="str">
            <v>CS912U0100A</v>
          </cell>
        </row>
        <row r="856">
          <cell r="C856" t="str">
            <v>TBA08U0100A</v>
          </cell>
        </row>
        <row r="857">
          <cell r="C857" t="str">
            <v>CS912U0100A</v>
          </cell>
        </row>
        <row r="858">
          <cell r="C858" t="str">
            <v>TBA08U0100A</v>
          </cell>
        </row>
        <row r="859">
          <cell r="C859" t="str">
            <v>CS912U0100A</v>
          </cell>
        </row>
        <row r="860">
          <cell r="C860" t="str">
            <v>TBA08U0100A</v>
          </cell>
        </row>
        <row r="861">
          <cell r="C861" t="str">
            <v>RCS12U01250100A</v>
          </cell>
        </row>
        <row r="862">
          <cell r="C862" t="str">
            <v>TBA08U0125A</v>
          </cell>
        </row>
        <row r="863">
          <cell r="C863" t="str">
            <v>PCA14V0125A</v>
          </cell>
        </row>
        <row r="864">
          <cell r="C864" t="str">
            <v>FL102F0125Y</v>
          </cell>
        </row>
        <row r="865">
          <cell r="C865" t="str">
            <v>JH317E012502</v>
          </cell>
        </row>
        <row r="866">
          <cell r="C866" t="str">
            <v>JH317E008002</v>
          </cell>
        </row>
        <row r="867">
          <cell r="C867" t="str">
            <v>FL102F0080Y</v>
          </cell>
        </row>
        <row r="868">
          <cell r="C868" t="str">
            <v>PCA14V0080A</v>
          </cell>
        </row>
        <row r="869">
          <cell r="C869" t="str">
            <v>TBA08U0080A</v>
          </cell>
        </row>
        <row r="870">
          <cell r="C870" t="str">
            <v>CS912U0080A</v>
          </cell>
        </row>
        <row r="871">
          <cell r="C871" t="str">
            <v>TBA08U0080A</v>
          </cell>
        </row>
        <row r="872">
          <cell r="C872" t="str">
            <v>CS912U0080A</v>
          </cell>
        </row>
        <row r="873">
          <cell r="C873" t="str">
            <v>RCS12U01500080A</v>
          </cell>
        </row>
        <row r="874">
          <cell r="C874" t="str">
            <v>TBA08U0150A</v>
          </cell>
        </row>
        <row r="875">
          <cell r="C875" t="str">
            <v>CS912U0150A</v>
          </cell>
        </row>
        <row r="876">
          <cell r="C876" t="str">
            <v>PCA14V0150A</v>
          </cell>
        </row>
        <row r="877">
          <cell r="C877" t="str">
            <v>FL102F0150Y</v>
          </cell>
        </row>
        <row r="878">
          <cell r="C878" t="str">
            <v>JH317E015002</v>
          </cell>
        </row>
        <row r="879">
          <cell r="C879" t="str">
            <v>CS912U0500A</v>
          </cell>
        </row>
        <row r="880">
          <cell r="C880" t="str">
            <v>TBA10U0500A</v>
          </cell>
        </row>
        <row r="881">
          <cell r="C881" t="str">
            <v>CS912U0500A</v>
          </cell>
        </row>
        <row r="882">
          <cell r="C882" t="str">
            <v>RCS12U05000300A</v>
          </cell>
        </row>
        <row r="883">
          <cell r="C883" t="str">
            <v>TBA08U0300A</v>
          </cell>
        </row>
        <row r="884">
          <cell r="C884" t="str">
            <v>CS912U0300A</v>
          </cell>
        </row>
        <row r="885">
          <cell r="C885" t="str">
            <v>TBA08U0300A</v>
          </cell>
        </row>
        <row r="886">
          <cell r="C886" t="str">
            <v>CS912U0300A</v>
          </cell>
        </row>
        <row r="887">
          <cell r="C887" t="str">
            <v>TBA08U0300A</v>
          </cell>
        </row>
        <row r="888">
          <cell r="C888" t="str">
            <v>CS912U0300A</v>
          </cell>
        </row>
        <row r="889">
          <cell r="C889" t="str">
            <v>TBA08U0300A</v>
          </cell>
        </row>
        <row r="890">
          <cell r="C890" t="str">
            <v>CS912U0300A</v>
          </cell>
        </row>
        <row r="891">
          <cell r="C891" t="str">
            <v>TBA08U0300A</v>
          </cell>
        </row>
        <row r="892">
          <cell r="C892" t="str">
            <v>CS912U0300A</v>
          </cell>
        </row>
        <row r="893">
          <cell r="C893" t="str">
            <v>TBA08U0300A</v>
          </cell>
        </row>
        <row r="894">
          <cell r="C894" t="str">
            <v>PCA14V0300A</v>
          </cell>
        </row>
        <row r="895">
          <cell r="C895" t="str">
            <v>FL102F0300Y</v>
          </cell>
        </row>
        <row r="896">
          <cell r="C896" t="str">
            <v>JH317E030002</v>
          </cell>
        </row>
        <row r="897">
          <cell r="C897" t="str">
            <v>JH317E005002</v>
          </cell>
        </row>
        <row r="898">
          <cell r="C898" t="str">
            <v>FL102F0050Y</v>
          </cell>
        </row>
        <row r="899">
          <cell r="C899" t="str">
            <v>PCA14V0050A</v>
          </cell>
        </row>
        <row r="900">
          <cell r="C900" t="str">
            <v>TBA08U0050A</v>
          </cell>
        </row>
        <row r="901">
          <cell r="C901" t="str">
            <v>PCA14V0050A</v>
          </cell>
        </row>
        <row r="902">
          <cell r="C902" t="str">
            <v>FL102F0050Y</v>
          </cell>
        </row>
        <row r="903">
          <cell r="C903" t="str">
            <v>JH317E005002</v>
          </cell>
        </row>
        <row r="904">
          <cell r="C904" t="str">
            <v>TBA08U0050A</v>
          </cell>
        </row>
        <row r="905">
          <cell r="C905" t="str">
            <v>JH317E005002</v>
          </cell>
        </row>
        <row r="906">
          <cell r="C906" t="str">
            <v>FL102F0050Y</v>
          </cell>
        </row>
        <row r="907">
          <cell r="C907" t="str">
            <v>PCA14V0050A</v>
          </cell>
        </row>
        <row r="908">
          <cell r="C908" t="str">
            <v>RCS12U01000050A</v>
          </cell>
        </row>
        <row r="909">
          <cell r="C909" t="str">
            <v>TBA08U0100A</v>
          </cell>
        </row>
        <row r="910">
          <cell r="C910" t="str">
            <v>CS912U0100A</v>
          </cell>
        </row>
        <row r="911">
          <cell r="C911" t="str">
            <v>TBA08U0100A</v>
          </cell>
        </row>
        <row r="912">
          <cell r="C912" t="str">
            <v>CS912U0100A</v>
          </cell>
        </row>
        <row r="913">
          <cell r="C913" t="str">
            <v>TBA08U0100A</v>
          </cell>
        </row>
        <row r="914">
          <cell r="C914" t="str">
            <v>CS912U0100A</v>
          </cell>
        </row>
        <row r="915">
          <cell r="C915" t="str">
            <v>TBA08U0100A</v>
          </cell>
        </row>
        <row r="916">
          <cell r="C916" t="str">
            <v>PCA14V0100A</v>
          </cell>
        </row>
        <row r="917">
          <cell r="C917" t="str">
            <v>FL102F0100Y</v>
          </cell>
        </row>
        <row r="918">
          <cell r="C918" t="str">
            <v>JH317E010002</v>
          </cell>
        </row>
        <row r="919">
          <cell r="C919" t="str">
            <v>TBA08U0060A</v>
          </cell>
        </row>
        <row r="920">
          <cell r="C920" t="str">
            <v>TES12U0060A</v>
          </cell>
        </row>
        <row r="921">
          <cell r="C921" t="str">
            <v>RCS12U01000060A</v>
          </cell>
        </row>
        <row r="922">
          <cell r="C922" t="str">
            <v>PCA14V0100A</v>
          </cell>
        </row>
        <row r="923">
          <cell r="C923" t="str">
            <v>FL102F0100Y</v>
          </cell>
        </row>
        <row r="924">
          <cell r="C924" t="str">
            <v>JH317E010002</v>
          </cell>
        </row>
        <row r="925">
          <cell r="C925" t="str">
            <v>TBA08U0100A</v>
          </cell>
        </row>
        <row r="926">
          <cell r="C926" t="str">
            <v>JH317E010002</v>
          </cell>
        </row>
        <row r="927">
          <cell r="C927" t="str">
            <v>FL102F0100Y</v>
          </cell>
        </row>
        <row r="928">
          <cell r="C928" t="str">
            <v>PCA14V0100A</v>
          </cell>
        </row>
        <row r="929">
          <cell r="C929" t="str">
            <v>TBA08U0100A</v>
          </cell>
        </row>
        <row r="930">
          <cell r="C930" t="str">
            <v>CS912U0100A</v>
          </cell>
        </row>
        <row r="931">
          <cell r="C931" t="str">
            <v>TBA08U0100A</v>
          </cell>
        </row>
        <row r="932">
          <cell r="C932" t="str">
            <v>PCA14V0100A</v>
          </cell>
        </row>
        <row r="933">
          <cell r="C933" t="str">
            <v>FL102F0100Y</v>
          </cell>
        </row>
        <row r="934">
          <cell r="C934" t="str">
            <v>JH317E010002</v>
          </cell>
        </row>
        <row r="935">
          <cell r="C935" t="str">
            <v>CS912U0050A</v>
          </cell>
        </row>
        <row r="936">
          <cell r="C936" t="str">
            <v>TBA08U0050A</v>
          </cell>
        </row>
        <row r="937">
          <cell r="C937" t="str">
            <v>CS912U0050A</v>
          </cell>
        </row>
        <row r="938">
          <cell r="C938" t="str">
            <v>TBA08U0050A</v>
          </cell>
        </row>
        <row r="939">
          <cell r="C939" t="str">
            <v>PCA14V0050A</v>
          </cell>
        </row>
        <row r="940">
          <cell r="C940" t="str">
            <v>FL102F0050Y</v>
          </cell>
        </row>
        <row r="941">
          <cell r="C941" t="str">
            <v>JH317E005002</v>
          </cell>
        </row>
        <row r="942">
          <cell r="C942" t="str">
            <v>TBA08U0050A</v>
          </cell>
        </row>
        <row r="943">
          <cell r="C943" t="str">
            <v>JH317E005002</v>
          </cell>
        </row>
        <row r="944">
          <cell r="C944" t="str">
            <v>FL102F0050Y</v>
          </cell>
        </row>
        <row r="945">
          <cell r="C945" t="str">
            <v>PCA14V0050A</v>
          </cell>
        </row>
        <row r="946">
          <cell r="C946" t="str">
            <v>TBA08U0050A</v>
          </cell>
        </row>
        <row r="947">
          <cell r="C947" t="str">
            <v>CS912U0050A</v>
          </cell>
        </row>
        <row r="948">
          <cell r="C948" t="str">
            <v>TBA08U0050A</v>
          </cell>
        </row>
        <row r="949">
          <cell r="C949" t="str">
            <v>PCA14V0050A</v>
          </cell>
        </row>
        <row r="950">
          <cell r="C950" t="str">
            <v>FL102F0050Y</v>
          </cell>
        </row>
        <row r="951">
          <cell r="C951" t="str">
            <v>JH317E005002</v>
          </cell>
        </row>
        <row r="952">
          <cell r="C952" t="str">
            <v>TBA08U0200B</v>
          </cell>
        </row>
        <row r="953">
          <cell r="C953" t="str">
            <v>CL914U0200B</v>
          </cell>
        </row>
        <row r="954">
          <cell r="C954" t="str">
            <v>TBA08U0200B</v>
          </cell>
        </row>
        <row r="955">
          <cell r="C955" t="str">
            <v>RCA14U02500200B</v>
          </cell>
        </row>
        <row r="956">
          <cell r="C956" t="str">
            <v>CL914U0250B</v>
          </cell>
        </row>
        <row r="957">
          <cell r="C957" t="str">
            <v>TBA08U0250B</v>
          </cell>
        </row>
        <row r="958">
          <cell r="C958" t="str">
            <v>PCA14V0250B</v>
          </cell>
        </row>
        <row r="959">
          <cell r="C959" t="str">
            <v>FL202F0250Y</v>
          </cell>
        </row>
        <row r="960">
          <cell r="C960" t="str">
            <v>JM821E025003</v>
          </cell>
        </row>
        <row r="961">
          <cell r="C961" t="str">
            <v>JM821E010003</v>
          </cell>
        </row>
        <row r="962">
          <cell r="C962" t="str">
            <v>FL202F0100Y</v>
          </cell>
        </row>
        <row r="963">
          <cell r="C963" t="str">
            <v>PCA14V0100B</v>
          </cell>
        </row>
        <row r="964">
          <cell r="C964" t="str">
            <v>TBA08U0100B</v>
          </cell>
        </row>
        <row r="965">
          <cell r="C965" t="str">
            <v>CL914U0100B</v>
          </cell>
        </row>
        <row r="966">
          <cell r="C966" t="str">
            <v>TBA08U0100B</v>
          </cell>
        </row>
        <row r="967">
          <cell r="C967" t="str">
            <v>CL914U0100B</v>
          </cell>
        </row>
        <row r="968">
          <cell r="C968" t="str">
            <v>TBA08U0100B</v>
          </cell>
        </row>
        <row r="969">
          <cell r="C969" t="str">
            <v>PCA14V0100B</v>
          </cell>
        </row>
        <row r="970">
          <cell r="C970" t="str">
            <v>FL202F0100Y</v>
          </cell>
        </row>
        <row r="971">
          <cell r="C971" t="str">
            <v>JM821E010003</v>
          </cell>
        </row>
        <row r="972">
          <cell r="C972" t="str">
            <v>JM821E010003</v>
          </cell>
        </row>
        <row r="973">
          <cell r="C973" t="str">
            <v>FL202F0100Y</v>
          </cell>
        </row>
        <row r="974">
          <cell r="C974" t="str">
            <v>PCA14V0100B</v>
          </cell>
        </row>
        <row r="975">
          <cell r="C975" t="str">
            <v>TBA08U0100B</v>
          </cell>
        </row>
        <row r="976">
          <cell r="C976" t="str">
            <v>CL914U0100B</v>
          </cell>
        </row>
        <row r="977">
          <cell r="C977" t="str">
            <v>TBA08U0100B</v>
          </cell>
        </row>
        <row r="978">
          <cell r="C978" t="str">
            <v>CL914U0100B</v>
          </cell>
        </row>
        <row r="979">
          <cell r="C979" t="str">
            <v>TBA08U0100B</v>
          </cell>
        </row>
        <row r="980">
          <cell r="C980" t="str">
            <v>PCA14V0100B</v>
          </cell>
        </row>
        <row r="981">
          <cell r="C981" t="str">
            <v>FL202F0100Y</v>
          </cell>
        </row>
        <row r="982">
          <cell r="C982" t="str">
            <v>JM821E010003</v>
          </cell>
        </row>
        <row r="983">
          <cell r="C983" t="str">
            <v>JM821E020003</v>
          </cell>
        </row>
        <row r="984">
          <cell r="C984" t="str">
            <v>FL202F0200Y</v>
          </cell>
        </row>
        <row r="985">
          <cell r="C985" t="str">
            <v>PCA14V0200B</v>
          </cell>
        </row>
        <row r="986">
          <cell r="C986" t="str">
            <v>TBA08U0200B</v>
          </cell>
        </row>
        <row r="987">
          <cell r="C987" t="str">
            <v>RCA14U02000100B</v>
          </cell>
        </row>
        <row r="988">
          <cell r="C988" t="str">
            <v>TBA08U0100B</v>
          </cell>
        </row>
        <row r="989">
          <cell r="C989" t="str">
            <v>CL914U0100B</v>
          </cell>
        </row>
        <row r="990">
          <cell r="C990" t="str">
            <v>TBA08U0100B</v>
          </cell>
        </row>
        <row r="991">
          <cell r="C991" t="str">
            <v>PCA14V0100B</v>
          </cell>
        </row>
        <row r="992">
          <cell r="C992" t="str">
            <v>FL202F0100Y</v>
          </cell>
        </row>
        <row r="993">
          <cell r="C993" t="str">
            <v>JM821E010003</v>
          </cell>
        </row>
        <row r="994">
          <cell r="C994" t="str">
            <v>TBA08U0300B</v>
          </cell>
        </row>
        <row r="995">
          <cell r="C995" t="str">
            <v>JM821E020003</v>
          </cell>
        </row>
        <row r="996">
          <cell r="C996" t="str">
            <v>TBA08U0200B</v>
          </cell>
        </row>
        <row r="997">
          <cell r="C997" t="str">
            <v>JM821E020003</v>
          </cell>
        </row>
        <row r="998">
          <cell r="C998" t="str">
            <v>FL202F0200Y</v>
          </cell>
        </row>
        <row r="999">
          <cell r="C999" t="str">
            <v>PCA14V0200B</v>
          </cell>
        </row>
        <row r="1000">
          <cell r="C1000" t="str">
            <v>CL914U0200B</v>
          </cell>
        </row>
        <row r="1001">
          <cell r="C1001" t="str">
            <v>TBA08U0050B</v>
          </cell>
        </row>
        <row r="1002">
          <cell r="C1002" t="str">
            <v>CL914U0050B</v>
          </cell>
        </row>
        <row r="1003">
          <cell r="C1003" t="str">
            <v>TBA08U0050B</v>
          </cell>
        </row>
        <row r="1004">
          <cell r="C1004" t="str">
            <v>PCA14V0050B</v>
          </cell>
        </row>
        <row r="1005">
          <cell r="C1005" t="str">
            <v>FL202F0050Y</v>
          </cell>
        </row>
        <row r="1006">
          <cell r="C1006" t="str">
            <v>JM821E005003</v>
          </cell>
        </row>
        <row r="1007">
          <cell r="C1007" t="str">
            <v>TBA08U0050B</v>
          </cell>
        </row>
        <row r="1008">
          <cell r="C1008" t="str">
            <v>JM821E005003</v>
          </cell>
        </row>
        <row r="1009">
          <cell r="C1009" t="str">
            <v>FL202F0050Y</v>
          </cell>
        </row>
        <row r="1010">
          <cell r="C1010" t="str">
            <v>PCA14V0050B</v>
          </cell>
        </row>
        <row r="1011">
          <cell r="C1011" t="str">
            <v>TBA08U0050B</v>
          </cell>
        </row>
        <row r="1012">
          <cell r="C1012" t="str">
            <v>CL914U0050B</v>
          </cell>
        </row>
        <row r="1013">
          <cell r="C1013" t="str">
            <v>JM821E025003</v>
          </cell>
        </row>
        <row r="1014">
          <cell r="C1014" t="str">
            <v>FL202F0250Y</v>
          </cell>
        </row>
        <row r="1015">
          <cell r="C1015" t="str">
            <v>PCA14V0250B</v>
          </cell>
        </row>
        <row r="1016">
          <cell r="C1016" t="str">
            <v>REB14U03000250B</v>
          </cell>
        </row>
        <row r="1017">
          <cell r="C1017" t="str">
            <v>TBA08U0300B</v>
          </cell>
        </row>
        <row r="1018">
          <cell r="C1018" t="str">
            <v>TBA08U0300B</v>
          </cell>
        </row>
        <row r="1019">
          <cell r="C1019" t="str">
            <v>PCA14V0300B</v>
          </cell>
        </row>
        <row r="1020">
          <cell r="C1020" t="str">
            <v>FL202F0300Y</v>
          </cell>
        </row>
        <row r="1021">
          <cell r="C1021" t="str">
            <v>JM821E030003</v>
          </cell>
        </row>
        <row r="1022">
          <cell r="C1022" t="str">
            <v>TBA08U0300B</v>
          </cell>
        </row>
        <row r="1023">
          <cell r="C1023" t="str">
            <v>JM821E030003</v>
          </cell>
        </row>
        <row r="1024">
          <cell r="C1024" t="str">
            <v>JM821E025003</v>
          </cell>
        </row>
        <row r="1025">
          <cell r="C1025" t="str">
            <v>FL202F0250Y</v>
          </cell>
        </row>
        <row r="1026">
          <cell r="C1026" t="str">
            <v>PCA14V0250B</v>
          </cell>
        </row>
        <row r="1027">
          <cell r="C1027" t="str">
            <v>RCA14U03000250B</v>
          </cell>
        </row>
        <row r="1028">
          <cell r="C1028" t="str">
            <v>TBA08U0300B</v>
          </cell>
        </row>
        <row r="1029">
          <cell r="C1029" t="str">
            <v>CL914U0300B</v>
          </cell>
        </row>
        <row r="1030">
          <cell r="C1030" t="str">
            <v>TBA08U0300B</v>
          </cell>
        </row>
        <row r="1031">
          <cell r="C1031" t="str">
            <v>PCA14V0300B</v>
          </cell>
        </row>
        <row r="1032">
          <cell r="C1032" t="str">
            <v>FL202F0300Y</v>
          </cell>
        </row>
        <row r="1033">
          <cell r="C1033" t="str">
            <v>JM821E030003</v>
          </cell>
        </row>
        <row r="1034">
          <cell r="C1034" t="str">
            <v>TBA08U0300B</v>
          </cell>
        </row>
        <row r="1035">
          <cell r="C1035" t="str">
            <v>JM821E030003</v>
          </cell>
        </row>
        <row r="1036">
          <cell r="C1036" t="str">
            <v>TBA08U0050B</v>
          </cell>
        </row>
        <row r="1037">
          <cell r="C1037" t="str">
            <v>CL914U0050B</v>
          </cell>
        </row>
        <row r="1038">
          <cell r="C1038" t="str">
            <v>TBA08U0050B</v>
          </cell>
        </row>
        <row r="1039">
          <cell r="C1039" t="str">
            <v>PCA14V0050B</v>
          </cell>
        </row>
        <row r="1040">
          <cell r="C1040" t="str">
            <v>FL202F0050Y</v>
          </cell>
        </row>
        <row r="1041">
          <cell r="C1041" t="str">
            <v>JM821E005003</v>
          </cell>
        </row>
        <row r="1042">
          <cell r="C1042" t="str">
            <v>TBA08U0050B</v>
          </cell>
        </row>
        <row r="1043">
          <cell r="C1043" t="str">
            <v>JM821E005003</v>
          </cell>
        </row>
        <row r="1044">
          <cell r="C1044" t="str">
            <v>FL202F0050Y</v>
          </cell>
        </row>
        <row r="1045">
          <cell r="C1045" t="str">
            <v>PCA14V0050B</v>
          </cell>
        </row>
        <row r="1046">
          <cell r="C1046" t="str">
            <v>TBA08U0050B</v>
          </cell>
        </row>
        <row r="1047">
          <cell r="C1047" t="str">
            <v>CL914U0050B</v>
          </cell>
        </row>
        <row r="1048">
          <cell r="C1048" t="str">
            <v>JM821E020003</v>
          </cell>
        </row>
        <row r="1049">
          <cell r="C1049" t="str">
            <v>FL202F0200Y</v>
          </cell>
        </row>
        <row r="1050">
          <cell r="C1050" t="str">
            <v>PCA14V0200B</v>
          </cell>
        </row>
        <row r="1051">
          <cell r="C1051" t="str">
            <v>RCA14U02500200B</v>
          </cell>
        </row>
        <row r="1052">
          <cell r="C1052" t="str">
            <v>TBA08U0250B</v>
          </cell>
        </row>
        <row r="1053">
          <cell r="C1053" t="str">
            <v>TBA08U0250B</v>
          </cell>
        </row>
        <row r="1054">
          <cell r="C1054" t="str">
            <v>PCA14V0250B</v>
          </cell>
        </row>
        <row r="1055">
          <cell r="C1055" t="str">
            <v>FL202F0250Y</v>
          </cell>
        </row>
        <row r="1056">
          <cell r="C1056" t="str">
            <v>JM821E025003</v>
          </cell>
        </row>
        <row r="1057">
          <cell r="C1057" t="str">
            <v>TBA08U0250B</v>
          </cell>
        </row>
        <row r="1058">
          <cell r="C1058" t="str">
            <v>JM821E025003</v>
          </cell>
        </row>
        <row r="1059">
          <cell r="C1059" t="str">
            <v>FL202F0250Y</v>
          </cell>
        </row>
        <row r="1060">
          <cell r="C1060" t="str">
            <v>PCA14V0250B</v>
          </cell>
        </row>
        <row r="1061">
          <cell r="C1061" t="str">
            <v>TBA08U0250B</v>
          </cell>
        </row>
        <row r="1062">
          <cell r="C1062" t="str">
            <v>CL914U0250B</v>
          </cell>
        </row>
        <row r="1063">
          <cell r="C1063" t="str">
            <v>TBA08U0250B</v>
          </cell>
        </row>
        <row r="1064">
          <cell r="C1064" t="str">
            <v>CL914U0250B</v>
          </cell>
        </row>
        <row r="1065">
          <cell r="C1065" t="str">
            <v>TBA08U0250B</v>
          </cell>
        </row>
        <row r="1066">
          <cell r="C1066" t="str">
            <v>CL914U0250B</v>
          </cell>
        </row>
        <row r="1067">
          <cell r="C1067" t="str">
            <v>TBA08U0250B</v>
          </cell>
        </row>
        <row r="1068">
          <cell r="C1068" t="str">
            <v>PCA14V0250B</v>
          </cell>
        </row>
        <row r="1069">
          <cell r="C1069" t="str">
            <v>FL202F0250Y</v>
          </cell>
        </row>
        <row r="1070">
          <cell r="C1070" t="str">
            <v>JM821E025003</v>
          </cell>
        </row>
        <row r="1071">
          <cell r="C1071" t="str">
            <v>TBA08U0050B</v>
          </cell>
        </row>
        <row r="1072">
          <cell r="C1072" t="str">
            <v>CL914U0050B</v>
          </cell>
        </row>
        <row r="1073">
          <cell r="C1073" t="str">
            <v>TBA08U0050B</v>
          </cell>
        </row>
        <row r="1074">
          <cell r="C1074" t="str">
            <v>PCA14V0050B</v>
          </cell>
        </row>
        <row r="1075">
          <cell r="C1075" t="str">
            <v>FL202F0050Y</v>
          </cell>
        </row>
        <row r="1076">
          <cell r="C1076" t="str">
            <v>JM821E005003</v>
          </cell>
        </row>
        <row r="1077">
          <cell r="C1077" t="str">
            <v>TBA08U0050B</v>
          </cell>
        </row>
        <row r="1078">
          <cell r="C1078" t="str">
            <v>JM821E005003</v>
          </cell>
        </row>
        <row r="1079">
          <cell r="C1079" t="str">
            <v>FL202F0050Y</v>
          </cell>
        </row>
        <row r="1080">
          <cell r="C1080" t="str">
            <v>PCA14V0050B</v>
          </cell>
        </row>
        <row r="1081">
          <cell r="C1081" t="str">
            <v>TBA08U0050B</v>
          </cell>
        </row>
        <row r="1082">
          <cell r="C1082" t="str">
            <v>CL914U0050B</v>
          </cell>
        </row>
        <row r="1083">
          <cell r="C1083" t="str">
            <v>TBB01U0300I</v>
          </cell>
        </row>
        <row r="1084">
          <cell r="C1084" t="str">
            <v>CL907U0300I</v>
          </cell>
        </row>
        <row r="1085">
          <cell r="C1085" t="str">
            <v>TBB01U0300I</v>
          </cell>
        </row>
        <row r="1086">
          <cell r="C1086" t="str">
            <v>CL907U0300I</v>
          </cell>
        </row>
        <row r="1087">
          <cell r="C1087" t="str">
            <v>TBB01U0300I</v>
          </cell>
        </row>
        <row r="1088">
          <cell r="C1088" t="str">
            <v>CL907U0300I</v>
          </cell>
        </row>
        <row r="1089">
          <cell r="C1089" t="str">
            <v>TBB01U0300I</v>
          </cell>
        </row>
        <row r="1090">
          <cell r="C1090" t="str">
            <v>CL907U0300I</v>
          </cell>
        </row>
        <row r="1091">
          <cell r="C1091" t="str">
            <v>RCA07U05000300H</v>
          </cell>
        </row>
        <row r="1092">
          <cell r="C1092" t="str">
            <v>TBB01U0500H</v>
          </cell>
        </row>
        <row r="1093">
          <cell r="C1093" t="str">
            <v>RCA07U07000500S</v>
          </cell>
        </row>
        <row r="1094">
          <cell r="C1094" t="str">
            <v>TBB01U0700S</v>
          </cell>
        </row>
        <row r="1095">
          <cell r="C1095" t="str">
            <v>CL907U0700S</v>
          </cell>
        </row>
        <row r="1096">
          <cell r="C1096" t="str">
            <v>TBB01U0700S</v>
          </cell>
        </row>
        <row r="1097">
          <cell r="C1097" t="str">
            <v>RCA07U09000700S</v>
          </cell>
        </row>
        <row r="1098">
          <cell r="C1098" t="str">
            <v>TBB01U0900S</v>
          </cell>
        </row>
        <row r="1099">
          <cell r="C1099" t="str">
            <v>FS329M0900Z</v>
          </cell>
        </row>
        <row r="1100">
          <cell r="C1100" t="str">
            <v>JH117E090002</v>
          </cell>
        </row>
        <row r="1101">
          <cell r="C1101" t="str">
            <v>TBB01U0300I</v>
          </cell>
        </row>
        <row r="1102">
          <cell r="C1102" t="str">
            <v>CL907U0300I</v>
          </cell>
        </row>
        <row r="1103">
          <cell r="C1103" t="str">
            <v>TBB01U0300I</v>
          </cell>
        </row>
        <row r="1104">
          <cell r="C1104" t="str">
            <v>CL907U0300I</v>
          </cell>
        </row>
        <row r="1105">
          <cell r="C1105" t="str">
            <v>TBB01U0300I</v>
          </cell>
        </row>
        <row r="1106">
          <cell r="C1106" t="str">
            <v>CL907U0300I</v>
          </cell>
        </row>
        <row r="1107">
          <cell r="C1107" t="str">
            <v>TBB01U0300I</v>
          </cell>
        </row>
        <row r="1108">
          <cell r="C1108" t="str">
            <v>CL907U0300I</v>
          </cell>
        </row>
        <row r="1109">
          <cell r="C1109" t="str">
            <v>TBB01U0300I</v>
          </cell>
        </row>
        <row r="1110">
          <cell r="C1110" t="str">
            <v>RCA07U05000300H</v>
          </cell>
        </row>
        <row r="1111">
          <cell r="C1111" t="str">
            <v>JH317E015002</v>
          </cell>
        </row>
        <row r="1112">
          <cell r="C1112" t="str">
            <v>FS102M0150Z</v>
          </cell>
        </row>
        <row r="1113">
          <cell r="C1113" t="str">
            <v>TBB01U0150K</v>
          </cell>
        </row>
        <row r="1114">
          <cell r="C1114" t="str">
            <v>CL907U0150K</v>
          </cell>
        </row>
        <row r="1115">
          <cell r="C1115" t="str">
            <v>TBB01U0150K</v>
          </cell>
        </row>
        <row r="1116">
          <cell r="C1116" t="str">
            <v>RCA07U02000150K</v>
          </cell>
        </row>
        <row r="1117">
          <cell r="C1117" t="str">
            <v>TEA07U0200K</v>
          </cell>
        </row>
        <row r="1118">
          <cell r="C1118" t="str">
            <v>TBB01U0200K</v>
          </cell>
        </row>
        <row r="1119">
          <cell r="C1119" t="str">
            <v>CL907U0200K</v>
          </cell>
        </row>
        <row r="1120">
          <cell r="C1120" t="str">
            <v>TBB01U0200K</v>
          </cell>
        </row>
        <row r="1121">
          <cell r="C1121" t="str">
            <v>CL907U0200K</v>
          </cell>
        </row>
        <row r="1122">
          <cell r="C1122" t="str">
            <v>TBB01U0200K</v>
          </cell>
        </row>
        <row r="1123">
          <cell r="C1123" t="str">
            <v>CL907U0200K</v>
          </cell>
        </row>
        <row r="1124">
          <cell r="C1124" t="str">
            <v>TBB01U0200K</v>
          </cell>
        </row>
        <row r="1125">
          <cell r="C1125" t="str">
            <v>JH317E015002</v>
          </cell>
        </row>
        <row r="1126">
          <cell r="C1126" t="str">
            <v>FS102M0150Z</v>
          </cell>
        </row>
        <row r="1127">
          <cell r="C1127" t="str">
            <v>TBB01U0150K</v>
          </cell>
        </row>
        <row r="1128">
          <cell r="C1128" t="str">
            <v>CL907U0150K</v>
          </cell>
        </row>
        <row r="1129">
          <cell r="C1129" t="str">
            <v>TBB01U0150K</v>
          </cell>
        </row>
        <row r="1130">
          <cell r="C1130" t="str">
            <v>CL907U0150K</v>
          </cell>
        </row>
        <row r="1131">
          <cell r="C1131" t="str">
            <v>TBB01U0150K</v>
          </cell>
        </row>
        <row r="1132">
          <cell r="C1132" t="str">
            <v>JH317E015002</v>
          </cell>
        </row>
        <row r="1133">
          <cell r="C1133" t="str">
            <v>FS102M0150Z</v>
          </cell>
        </row>
        <row r="1134">
          <cell r="C1134" t="str">
            <v>TBB01U0150K</v>
          </cell>
        </row>
        <row r="1135">
          <cell r="C1135" t="str">
            <v>CL907U0150K</v>
          </cell>
        </row>
        <row r="1136">
          <cell r="C1136" t="str">
            <v>TBB01U0150K</v>
          </cell>
        </row>
        <row r="1137">
          <cell r="C1137" t="str">
            <v>CL907U0150K</v>
          </cell>
        </row>
        <row r="1138">
          <cell r="C1138" t="str">
            <v>TBB01U0150K</v>
          </cell>
        </row>
        <row r="1139">
          <cell r="C1139" t="str">
            <v>JH317E015002</v>
          </cell>
        </row>
        <row r="1140">
          <cell r="C1140" t="str">
            <v>FS102M0150Z</v>
          </cell>
        </row>
        <row r="1141">
          <cell r="C1141" t="str">
            <v>TBB01U0150K</v>
          </cell>
        </row>
        <row r="1142">
          <cell r="C1142" t="str">
            <v>CL907U0150K</v>
          </cell>
        </row>
        <row r="1143">
          <cell r="C1143" t="str">
            <v>TBB01U0150K</v>
          </cell>
        </row>
        <row r="1144">
          <cell r="C1144" t="str">
            <v>CL907U0150K</v>
          </cell>
        </row>
        <row r="1145">
          <cell r="C1145" t="str">
            <v>RCA07U02000150K</v>
          </cell>
        </row>
        <row r="1146">
          <cell r="C1146" t="str">
            <v>TBB01U0200K</v>
          </cell>
        </row>
        <row r="1147">
          <cell r="C1147" t="str">
            <v>CL907U0200K</v>
          </cell>
        </row>
        <row r="1148">
          <cell r="C1148" t="str">
            <v>TBB01U0200K</v>
          </cell>
        </row>
        <row r="1149">
          <cell r="C1149" t="str">
            <v>JH317E015002</v>
          </cell>
        </row>
        <row r="1150">
          <cell r="C1150" t="str">
            <v>FS102M0150Z</v>
          </cell>
        </row>
        <row r="1151">
          <cell r="C1151" t="str">
            <v>TBB01U0150K</v>
          </cell>
        </row>
        <row r="1152">
          <cell r="C1152" t="str">
            <v>CL907U0150K</v>
          </cell>
        </row>
        <row r="1153">
          <cell r="C1153" t="str">
            <v>TBB01U0150K</v>
          </cell>
        </row>
        <row r="1154">
          <cell r="C1154" t="str">
            <v>CL907U0150K</v>
          </cell>
        </row>
        <row r="1155">
          <cell r="C1155" t="str">
            <v>TBB01U0150K</v>
          </cell>
        </row>
        <row r="1156">
          <cell r="C1156" t="str">
            <v>JH317E030002</v>
          </cell>
        </row>
        <row r="1157">
          <cell r="C1157" t="str">
            <v>FS102M0300Z</v>
          </cell>
        </row>
        <row r="1158">
          <cell r="C1158" t="str">
            <v>TBB01U0300I</v>
          </cell>
        </row>
        <row r="1159">
          <cell r="C1159" t="str">
            <v>CL907U0300I</v>
          </cell>
        </row>
        <row r="1160">
          <cell r="C1160" t="str">
            <v>TBB01U0300I</v>
          </cell>
        </row>
        <row r="1161">
          <cell r="C1161" t="str">
            <v>CL907U0300I</v>
          </cell>
        </row>
        <row r="1162">
          <cell r="C1162" t="str">
            <v>TBB01U0300I</v>
          </cell>
        </row>
        <row r="1163">
          <cell r="C1163" t="str">
            <v>CL907U0300I</v>
          </cell>
        </row>
        <row r="1164">
          <cell r="C1164" t="str">
            <v>TBB01U0300I</v>
          </cell>
        </row>
        <row r="1165">
          <cell r="C1165" t="str">
            <v>RCA07U03500300H</v>
          </cell>
        </row>
        <row r="1166">
          <cell r="C1166" t="str">
            <v>TBB01U0350H</v>
          </cell>
        </row>
        <row r="1167">
          <cell r="C1167" t="str">
            <v>TBB01U0350H</v>
          </cell>
        </row>
        <row r="1168">
          <cell r="C1168" t="str">
            <v>RCA07U04000350H</v>
          </cell>
        </row>
        <row r="1169">
          <cell r="C1169" t="str">
            <v>TBB01U0400H</v>
          </cell>
        </row>
        <row r="1170">
          <cell r="C1170" t="str">
            <v>TBB01U0400H</v>
          </cell>
        </row>
        <row r="1171">
          <cell r="C1171" t="str">
            <v>RCA07U04500400H</v>
          </cell>
        </row>
        <row r="1172">
          <cell r="C1172" t="str">
            <v>TBB01U0450H</v>
          </cell>
        </row>
        <row r="1173">
          <cell r="C1173" t="str">
            <v>TBB01U0450H</v>
          </cell>
        </row>
        <row r="1174">
          <cell r="C1174" t="str">
            <v>CL907U0450H</v>
          </cell>
        </row>
        <row r="1175">
          <cell r="C1175" t="str">
            <v>TBB01U0450H</v>
          </cell>
        </row>
        <row r="1176">
          <cell r="C1176" t="str">
            <v>RCA07U05000450H</v>
          </cell>
        </row>
        <row r="1177">
          <cell r="C1177" t="str">
            <v>TBB01U0500H</v>
          </cell>
        </row>
        <row r="1178">
          <cell r="C1178" t="str">
            <v>TBB01U0500H</v>
          </cell>
        </row>
        <row r="1179">
          <cell r="C1179" t="str">
            <v>RCA07U06000500H</v>
          </cell>
        </row>
        <row r="1180">
          <cell r="C1180" t="str">
            <v>TBB01U0600H</v>
          </cell>
        </row>
        <row r="1181">
          <cell r="C1181" t="str">
            <v>TBB01U0600H</v>
          </cell>
        </row>
        <row r="1182">
          <cell r="C1182" t="str">
            <v>RCA07U07000600S</v>
          </cell>
        </row>
        <row r="1183">
          <cell r="C1183" t="str">
            <v>TBB01U0700S</v>
          </cell>
        </row>
        <row r="1184">
          <cell r="C1184" t="str">
            <v>TBB01U0700S</v>
          </cell>
        </row>
        <row r="1185">
          <cell r="C1185" t="str">
            <v>CL907U0700S</v>
          </cell>
        </row>
        <row r="1186">
          <cell r="C1186" t="str">
            <v>TBB01U0700S</v>
          </cell>
        </row>
        <row r="1187">
          <cell r="C1187" t="str">
            <v>CL907U0700S</v>
          </cell>
        </row>
        <row r="1188">
          <cell r="C1188" t="str">
            <v>TBB01U0700S</v>
          </cell>
        </row>
        <row r="1189">
          <cell r="C1189" t="str">
            <v>RCA07U08000700S</v>
          </cell>
        </row>
        <row r="1190">
          <cell r="C1190" t="str">
            <v>TBB01U0800S</v>
          </cell>
        </row>
        <row r="1191">
          <cell r="C1191" t="str">
            <v>JH317E020002</v>
          </cell>
        </row>
        <row r="1192">
          <cell r="C1192" t="str">
            <v>FS102M0200Z</v>
          </cell>
        </row>
        <row r="1193">
          <cell r="C1193" t="str">
            <v>CL907U0200K</v>
          </cell>
        </row>
        <row r="1194">
          <cell r="C1194" t="str">
            <v>TBB01U0200K</v>
          </cell>
        </row>
        <row r="1195">
          <cell r="C1195" t="str">
            <v>JH317E020002</v>
          </cell>
        </row>
        <row r="1196">
          <cell r="C1196" t="str">
            <v>FS102M0200Z</v>
          </cell>
        </row>
        <row r="1197">
          <cell r="C1197" t="str">
            <v>TBB01U0200K</v>
          </cell>
        </row>
        <row r="1198">
          <cell r="C1198" t="str">
            <v>CL907U0200K</v>
          </cell>
        </row>
        <row r="1199">
          <cell r="C1199" t="str">
            <v>TBB01U0200K</v>
          </cell>
        </row>
        <row r="1200">
          <cell r="C1200" t="str">
            <v>CL907U0200K</v>
          </cell>
        </row>
        <row r="1201">
          <cell r="C1201" t="str">
            <v>TBB01U0200K</v>
          </cell>
        </row>
        <row r="1202">
          <cell r="C1202" t="str">
            <v>JH317E020002</v>
          </cell>
        </row>
        <row r="1203">
          <cell r="C1203" t="str">
            <v>FS102M0200Z</v>
          </cell>
        </row>
        <row r="1204">
          <cell r="C1204" t="str">
            <v>TBB01U0200K</v>
          </cell>
        </row>
        <row r="1205">
          <cell r="C1205" t="str">
            <v>CL907U0200K</v>
          </cell>
        </row>
        <row r="1206">
          <cell r="C1206" t="str">
            <v>TBB01U0200K</v>
          </cell>
        </row>
        <row r="1207">
          <cell r="C1207" t="str">
            <v>CL907U0200K</v>
          </cell>
        </row>
        <row r="1208">
          <cell r="C1208" t="str">
            <v>TBB01U0200K</v>
          </cell>
        </row>
        <row r="1209">
          <cell r="C1209" t="str">
            <v>CL907U0200K</v>
          </cell>
        </row>
        <row r="1210">
          <cell r="C1210" t="str">
            <v>TBB01U0200K</v>
          </cell>
        </row>
        <row r="1211">
          <cell r="C1211" t="str">
            <v>TBB01U0300I</v>
          </cell>
        </row>
        <row r="1212">
          <cell r="C1212" t="str">
            <v>CL907U0300I</v>
          </cell>
        </row>
        <row r="1213">
          <cell r="C1213" t="str">
            <v>TBB01U0300I</v>
          </cell>
        </row>
        <row r="1214">
          <cell r="C1214" t="str">
            <v>CL907U0300I</v>
          </cell>
        </row>
        <row r="1215">
          <cell r="C1215" t="str">
            <v>TBB01U0300I</v>
          </cell>
        </row>
        <row r="1216">
          <cell r="C1216" t="str">
            <v>CL907U0300I</v>
          </cell>
        </row>
        <row r="1217">
          <cell r="C1217" t="str">
            <v>CL907U0300I</v>
          </cell>
        </row>
        <row r="1218">
          <cell r="C1218" t="str">
            <v>TBB01U0300I</v>
          </cell>
        </row>
      </sheetData>
      <sheetData sheetId="5"/>
      <sheetData sheetId="6"/>
      <sheetData sheetId="7"/>
      <sheetData sheetId="8">
        <row r="1">
          <cell r="A1" t="str">
            <v>CÓDIGO ABL</v>
          </cell>
        </row>
      </sheetData>
    </sheetDataSet>
  </externalBook>
</externalLink>
</file>

<file path=xl/externalLinks/externalLink9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urrent"/>
      <sheetName val="B4 2"/>
      <sheetName val="Var Current vs B4 2"/>
      <sheetName val="Renta B4 2"/>
      <sheetName val="All activities"/>
      <sheetName val="Var All activites vs B4 2"/>
      <sheetName val="Renta -7"/>
    </sheetNames>
    <sheetDataSet>
      <sheetData sheetId="0" refreshError="1"/>
      <sheetData sheetId="1" refreshError="1"/>
      <sheetData sheetId="2" refreshError="1"/>
      <sheetData sheetId="3" refreshError="1">
        <row r="5">
          <cell r="B5">
            <v>2004</v>
          </cell>
        </row>
        <row r="6">
          <cell r="B6">
            <v>0.1</v>
          </cell>
        </row>
      </sheetData>
      <sheetData sheetId="4" refreshError="1"/>
      <sheetData sheetId="5" refreshError="1"/>
      <sheetData sheetId="6" refreshError="1"/>
    </sheetDataSet>
  </externalBook>
</externalLink>
</file>

<file path=xl/externalLinks/externalLink9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dos"/>
      <sheetName val="DRAPODIR"/>
      <sheetName val="Min.Transf."/>
      <sheetName val="resultado"/>
      <sheetName val="B.DADOS"/>
      <sheetName val="Result.áreas"/>
    </sheetNames>
    <sheetDataSet>
      <sheetData sheetId="0" refreshError="1"/>
      <sheetData sheetId="1" refreshError="1"/>
      <sheetData sheetId="2" refreshError="1"/>
      <sheetData sheetId="3" refreshError="1"/>
      <sheetData sheetId="4" refreshError="1"/>
      <sheetData sheetId="5" refreshError="1"/>
    </sheetDataSet>
  </externalBook>
</externalLink>
</file>

<file path=xl/externalLinks/externalLink10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STRUÇÃO"/>
      <sheetName val="CAPA "/>
      <sheetName val="REV"/>
      <sheetName val="Dados"/>
      <sheetName val="Dados_2"/>
      <sheetName val="Sucção"/>
      <sheetName val="Descarga"/>
      <sheetName val="Result. Sucção"/>
      <sheetName val="Result. Descarga"/>
      <sheetName val="CURVA DO SISTEMA"/>
      <sheetName val="Conclusões"/>
      <sheetName val="Tabelas Auxiliares"/>
      <sheetName val="Grafico F de vel não uniforme"/>
      <sheetName val="Grafico F de vel uniforme"/>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row r="5">
          <cell r="P5">
            <v>1</v>
          </cell>
          <cell r="Q5" t="str">
            <v>1/4</v>
          </cell>
          <cell r="R5">
            <v>2</v>
          </cell>
          <cell r="S5">
            <v>20</v>
          </cell>
          <cell r="W5">
            <v>20</v>
          </cell>
          <cell r="X5">
            <v>25</v>
          </cell>
          <cell r="Y5">
            <v>32</v>
          </cell>
          <cell r="Z5">
            <v>40</v>
          </cell>
          <cell r="AA5">
            <v>50</v>
          </cell>
          <cell r="AB5">
            <v>63</v>
          </cell>
          <cell r="AC5">
            <v>75</v>
          </cell>
          <cell r="AD5">
            <v>90</v>
          </cell>
          <cell r="AE5">
            <v>110</v>
          </cell>
          <cell r="AF5">
            <v>125</v>
          </cell>
          <cell r="AG5">
            <v>140</v>
          </cell>
          <cell r="AH5">
            <v>160</v>
          </cell>
          <cell r="AI5">
            <v>180</v>
          </cell>
          <cell r="AJ5">
            <v>200</v>
          </cell>
          <cell r="AK5">
            <v>225</v>
          </cell>
          <cell r="AL5">
            <v>250</v>
          </cell>
          <cell r="AM5">
            <v>280</v>
          </cell>
          <cell r="AN5">
            <v>315</v>
          </cell>
          <cell r="AO5">
            <v>355</v>
          </cell>
          <cell r="AP5">
            <v>400</v>
          </cell>
          <cell r="AQ5">
            <v>450</v>
          </cell>
          <cell r="AR5">
            <v>500</v>
          </cell>
          <cell r="AS5">
            <v>560</v>
          </cell>
          <cell r="AT5">
            <v>630</v>
          </cell>
          <cell r="AU5">
            <v>710</v>
          </cell>
          <cell r="AV5">
            <v>800</v>
          </cell>
          <cell r="AW5">
            <v>900</v>
          </cell>
          <cell r="AX5">
            <v>1000</v>
          </cell>
          <cell r="AY5">
            <v>1200</v>
          </cell>
          <cell r="AZ5">
            <v>1400</v>
          </cell>
          <cell r="BA5">
            <v>1600</v>
          </cell>
        </row>
        <row r="6">
          <cell r="E6" t="str">
            <v>Aço carbono novo</v>
          </cell>
          <cell r="F6">
            <v>4.5000000000000003E-5</v>
          </cell>
          <cell r="K6" t="str">
            <v>Sch ANSI B</v>
          </cell>
          <cell r="P6">
            <v>2</v>
          </cell>
          <cell r="Q6" t="str">
            <v>3/8</v>
          </cell>
          <cell r="R6">
            <v>2.5</v>
          </cell>
          <cell r="S6">
            <v>25</v>
          </cell>
          <cell r="W6">
            <v>20</v>
          </cell>
          <cell r="X6">
            <v>25</v>
          </cell>
          <cell r="Y6">
            <v>32</v>
          </cell>
          <cell r="Z6">
            <v>40</v>
          </cell>
          <cell r="AA6">
            <v>50</v>
          </cell>
          <cell r="AB6">
            <v>63</v>
          </cell>
          <cell r="AC6">
            <v>75</v>
          </cell>
          <cell r="AD6">
            <v>90</v>
          </cell>
          <cell r="AE6">
            <v>110</v>
          </cell>
          <cell r="AF6">
            <v>125</v>
          </cell>
          <cell r="AG6">
            <v>140</v>
          </cell>
          <cell r="AH6">
            <v>160</v>
          </cell>
          <cell r="AI6">
            <v>180</v>
          </cell>
          <cell r="AJ6">
            <v>200</v>
          </cell>
          <cell r="AK6">
            <v>225</v>
          </cell>
          <cell r="AL6">
            <v>250</v>
          </cell>
          <cell r="AM6">
            <v>280</v>
          </cell>
          <cell r="AN6">
            <v>315</v>
          </cell>
          <cell r="AO6">
            <v>355</v>
          </cell>
          <cell r="AP6">
            <v>400</v>
          </cell>
          <cell r="AQ6">
            <v>450</v>
          </cell>
          <cell r="AR6">
            <v>500</v>
          </cell>
          <cell r="AS6">
            <v>560</v>
          </cell>
          <cell r="AT6">
            <v>630</v>
          </cell>
          <cell r="AU6">
            <v>710</v>
          </cell>
          <cell r="AV6">
            <v>800</v>
          </cell>
          <cell r="AW6">
            <v>900</v>
          </cell>
          <cell r="AX6">
            <v>1000</v>
          </cell>
          <cell r="AY6">
            <v>1200</v>
          </cell>
          <cell r="AZ6">
            <v>1400</v>
          </cell>
          <cell r="BA6">
            <v>1600</v>
          </cell>
          <cell r="BD6">
            <v>2</v>
          </cell>
          <cell r="BE6">
            <v>3</v>
          </cell>
          <cell r="BF6">
            <v>4</v>
          </cell>
          <cell r="BG6">
            <v>5</v>
          </cell>
          <cell r="BH6">
            <v>6</v>
          </cell>
          <cell r="BI6">
            <v>7</v>
          </cell>
          <cell r="BJ6">
            <v>8</v>
          </cell>
          <cell r="BK6">
            <v>9</v>
          </cell>
          <cell r="CF6" t="str">
            <v>1/4</v>
          </cell>
          <cell r="CG6" t="str">
            <v>3/8</v>
          </cell>
          <cell r="CH6" t="str">
            <v>1/2</v>
          </cell>
          <cell r="CI6" t="str">
            <v>3/4</v>
          </cell>
          <cell r="CJ6">
            <v>1</v>
          </cell>
          <cell r="CK6">
            <v>1.25</v>
          </cell>
          <cell r="CL6">
            <v>1.5</v>
          </cell>
          <cell r="CM6">
            <v>2</v>
          </cell>
          <cell r="CN6">
            <v>2.5</v>
          </cell>
          <cell r="CO6">
            <v>3</v>
          </cell>
          <cell r="CP6">
            <v>4</v>
          </cell>
          <cell r="CQ6">
            <v>6</v>
          </cell>
          <cell r="CR6">
            <v>8</v>
          </cell>
          <cell r="CS6">
            <v>10</v>
          </cell>
          <cell r="CT6">
            <v>12</v>
          </cell>
          <cell r="CU6">
            <v>14</v>
          </cell>
          <cell r="CV6">
            <v>16</v>
          </cell>
          <cell r="CW6">
            <v>18</v>
          </cell>
          <cell r="CX6">
            <v>20</v>
          </cell>
          <cell r="CY6">
            <v>24</v>
          </cell>
          <cell r="CZ6">
            <v>30</v>
          </cell>
          <cell r="DC6">
            <v>2</v>
          </cell>
          <cell r="DD6">
            <v>2.5</v>
          </cell>
          <cell r="DE6">
            <v>3</v>
          </cell>
          <cell r="DF6">
            <v>4</v>
          </cell>
          <cell r="DG6">
            <v>6</v>
          </cell>
          <cell r="DH6">
            <v>8</v>
          </cell>
          <cell r="DI6">
            <v>10</v>
          </cell>
          <cell r="DJ6">
            <v>12</v>
          </cell>
          <cell r="DK6">
            <v>14</v>
          </cell>
          <cell r="DL6">
            <v>16</v>
          </cell>
          <cell r="DM6">
            <v>18</v>
          </cell>
          <cell r="DN6">
            <v>20</v>
          </cell>
          <cell r="DO6">
            <v>22</v>
          </cell>
          <cell r="DP6">
            <v>24</v>
          </cell>
          <cell r="DQ6">
            <v>26</v>
          </cell>
          <cell r="DR6">
            <v>28</v>
          </cell>
          <cell r="DS6">
            <v>30</v>
          </cell>
          <cell r="DT6">
            <v>32</v>
          </cell>
          <cell r="DU6">
            <v>34</v>
          </cell>
          <cell r="DV6">
            <v>36</v>
          </cell>
          <cell r="DW6">
            <v>38</v>
          </cell>
          <cell r="DX6">
            <v>40</v>
          </cell>
          <cell r="DY6">
            <v>42</v>
          </cell>
          <cell r="DZ6">
            <v>44</v>
          </cell>
          <cell r="EA6">
            <v>46</v>
          </cell>
          <cell r="EB6">
            <v>48</v>
          </cell>
          <cell r="EC6">
            <v>52</v>
          </cell>
          <cell r="ED6">
            <v>56</v>
          </cell>
          <cell r="EE6">
            <v>60</v>
          </cell>
          <cell r="EF6">
            <v>64</v>
          </cell>
          <cell r="EG6">
            <v>68</v>
          </cell>
          <cell r="EH6">
            <v>72</v>
          </cell>
          <cell r="EI6">
            <v>76</v>
          </cell>
        </row>
        <row r="7">
          <cell r="E7" t="str">
            <v>Aço laminado novo</v>
          </cell>
          <cell r="F7">
            <v>1E-4</v>
          </cell>
          <cell r="H7" t="str">
            <v xml:space="preserve"> Válv. Globo</v>
          </cell>
          <cell r="I7">
            <v>175</v>
          </cell>
          <cell r="K7" t="str">
            <v>API (mm)</v>
          </cell>
          <cell r="P7">
            <v>3</v>
          </cell>
          <cell r="Q7" t="str">
            <v>1/2</v>
          </cell>
          <cell r="R7">
            <v>3</v>
          </cell>
          <cell r="S7">
            <v>32</v>
          </cell>
          <cell r="W7">
            <v>6</v>
          </cell>
          <cell r="X7">
            <v>6</v>
          </cell>
          <cell r="Y7">
            <v>6</v>
          </cell>
          <cell r="Z7">
            <v>4</v>
          </cell>
          <cell r="AA7">
            <v>2.5</v>
          </cell>
          <cell r="AB7">
            <v>2.5</v>
          </cell>
          <cell r="AC7">
            <v>2.5</v>
          </cell>
          <cell r="AD7">
            <v>2.5</v>
          </cell>
          <cell r="AE7">
            <v>2.5</v>
          </cell>
          <cell r="AF7">
            <v>2.5</v>
          </cell>
          <cell r="AG7">
            <v>2.5</v>
          </cell>
          <cell r="AH7">
            <v>2.5</v>
          </cell>
          <cell r="AI7">
            <v>2.5</v>
          </cell>
          <cell r="AJ7">
            <v>2.5</v>
          </cell>
          <cell r="AK7">
            <v>2.5</v>
          </cell>
          <cell r="AL7">
            <v>2.5</v>
          </cell>
          <cell r="AM7">
            <v>2.5</v>
          </cell>
          <cell r="AN7">
            <v>2.5</v>
          </cell>
          <cell r="AO7">
            <v>2.5</v>
          </cell>
          <cell r="AP7">
            <v>2.5</v>
          </cell>
          <cell r="AQ7">
            <v>4</v>
          </cell>
          <cell r="AR7">
            <v>4</v>
          </cell>
          <cell r="AS7">
            <v>4</v>
          </cell>
          <cell r="AT7">
            <v>4</v>
          </cell>
          <cell r="AU7">
            <v>4</v>
          </cell>
          <cell r="AV7">
            <v>4</v>
          </cell>
          <cell r="AW7">
            <v>4</v>
          </cell>
          <cell r="AX7">
            <v>4</v>
          </cell>
          <cell r="AY7">
            <v>4</v>
          </cell>
          <cell r="AZ7">
            <v>4</v>
          </cell>
          <cell r="BA7">
            <v>4</v>
          </cell>
          <cell r="BC7">
            <v>20</v>
          </cell>
          <cell r="BF7">
            <v>1.8</v>
          </cell>
          <cell r="BH7">
            <v>1.9</v>
          </cell>
          <cell r="BI7">
            <v>2.2999999999999998</v>
          </cell>
          <cell r="BJ7">
            <v>2.8</v>
          </cell>
          <cell r="BK7">
            <v>3.4</v>
          </cell>
          <cell r="CF7">
            <v>13.7</v>
          </cell>
          <cell r="CG7">
            <v>17.100000000000001</v>
          </cell>
          <cell r="CH7">
            <v>21</v>
          </cell>
          <cell r="CI7">
            <v>27</v>
          </cell>
          <cell r="CJ7">
            <v>33</v>
          </cell>
          <cell r="CK7">
            <v>42</v>
          </cell>
          <cell r="CL7">
            <v>48</v>
          </cell>
          <cell r="CM7">
            <v>60</v>
          </cell>
          <cell r="CN7">
            <v>73</v>
          </cell>
          <cell r="CO7">
            <v>89</v>
          </cell>
          <cell r="CP7">
            <v>114</v>
          </cell>
          <cell r="CQ7">
            <v>168</v>
          </cell>
          <cell r="CR7">
            <v>219</v>
          </cell>
          <cell r="CS7">
            <v>273</v>
          </cell>
          <cell r="CT7">
            <v>324</v>
          </cell>
          <cell r="CU7">
            <v>356</v>
          </cell>
          <cell r="CV7">
            <v>406</v>
          </cell>
          <cell r="CW7">
            <v>457</v>
          </cell>
          <cell r="CX7">
            <v>508</v>
          </cell>
          <cell r="CY7">
            <v>610</v>
          </cell>
          <cell r="CZ7">
            <v>762</v>
          </cell>
          <cell r="DC7">
            <v>60.3</v>
          </cell>
          <cell r="DD7">
            <v>73</v>
          </cell>
          <cell r="DE7">
            <v>88.9</v>
          </cell>
          <cell r="DF7">
            <v>114.3</v>
          </cell>
          <cell r="DG7">
            <v>168.3</v>
          </cell>
          <cell r="DH7">
            <v>219.1</v>
          </cell>
          <cell r="DI7">
            <v>273.10000000000002</v>
          </cell>
          <cell r="DJ7">
            <v>323.89999999999998</v>
          </cell>
          <cell r="DK7">
            <v>355.6</v>
          </cell>
          <cell r="DL7">
            <v>406.4</v>
          </cell>
          <cell r="DM7">
            <v>457</v>
          </cell>
          <cell r="DN7">
            <v>508</v>
          </cell>
          <cell r="DO7">
            <v>559</v>
          </cell>
          <cell r="DP7">
            <v>610</v>
          </cell>
          <cell r="DQ7">
            <v>660</v>
          </cell>
          <cell r="DR7">
            <v>711</v>
          </cell>
          <cell r="DS7">
            <v>762</v>
          </cell>
          <cell r="DT7">
            <v>813</v>
          </cell>
          <cell r="DU7">
            <v>864</v>
          </cell>
          <cell r="DV7">
            <v>914</v>
          </cell>
          <cell r="DW7">
            <v>965</v>
          </cell>
          <cell r="DX7">
            <v>1016</v>
          </cell>
          <cell r="DY7">
            <v>1067</v>
          </cell>
          <cell r="DZ7">
            <v>1118</v>
          </cell>
          <cell r="EA7">
            <v>1168</v>
          </cell>
          <cell r="EB7">
            <v>1219</v>
          </cell>
          <cell r="EC7">
            <v>1321</v>
          </cell>
          <cell r="ED7">
            <v>1422</v>
          </cell>
          <cell r="EE7">
            <v>1524</v>
          </cell>
          <cell r="EF7">
            <v>1626</v>
          </cell>
          <cell r="EG7">
            <v>1727</v>
          </cell>
          <cell r="EH7">
            <v>1829</v>
          </cell>
          <cell r="EI7">
            <v>1930</v>
          </cell>
        </row>
        <row r="8">
          <cell r="E8" t="str">
            <v>Aço soldado novo</v>
          </cell>
          <cell r="F8">
            <v>1E-4</v>
          </cell>
          <cell r="H8" t="str">
            <v>Válv. Gaveta</v>
          </cell>
          <cell r="I8">
            <v>13</v>
          </cell>
          <cell r="K8" t="str">
            <v>Clas. PP (bar)</v>
          </cell>
          <cell r="P8">
            <v>4</v>
          </cell>
          <cell r="Q8" t="str">
            <v>3/4</v>
          </cell>
          <cell r="R8">
            <v>4</v>
          </cell>
          <cell r="S8">
            <v>40</v>
          </cell>
          <cell r="W8">
            <v>10</v>
          </cell>
          <cell r="X8">
            <v>8</v>
          </cell>
          <cell r="Y8">
            <v>8</v>
          </cell>
          <cell r="Z8">
            <v>6</v>
          </cell>
          <cell r="AA8">
            <v>4</v>
          </cell>
          <cell r="AB8">
            <v>4</v>
          </cell>
          <cell r="AC8">
            <v>4</v>
          </cell>
          <cell r="AD8">
            <v>4</v>
          </cell>
          <cell r="AE8">
            <v>4</v>
          </cell>
          <cell r="AF8">
            <v>4</v>
          </cell>
          <cell r="AG8">
            <v>4</v>
          </cell>
          <cell r="AH8">
            <v>4</v>
          </cell>
          <cell r="AI8">
            <v>4</v>
          </cell>
          <cell r="AJ8">
            <v>4</v>
          </cell>
          <cell r="AK8">
            <v>4</v>
          </cell>
          <cell r="AL8">
            <v>4</v>
          </cell>
          <cell r="AM8">
            <v>4</v>
          </cell>
          <cell r="AN8">
            <v>4</v>
          </cell>
          <cell r="AO8">
            <v>4</v>
          </cell>
          <cell r="AP8">
            <v>4</v>
          </cell>
          <cell r="AQ8">
            <v>6</v>
          </cell>
          <cell r="AR8">
            <v>6</v>
          </cell>
          <cell r="AS8">
            <v>6</v>
          </cell>
          <cell r="AT8">
            <v>6</v>
          </cell>
          <cell r="AU8">
            <v>6</v>
          </cell>
          <cell r="AV8">
            <v>6</v>
          </cell>
          <cell r="AW8">
            <v>6</v>
          </cell>
          <cell r="BC8">
            <v>25</v>
          </cell>
          <cell r="BF8">
            <v>1.8</v>
          </cell>
          <cell r="BG8">
            <v>1.8</v>
          </cell>
          <cell r="BH8">
            <v>2.2999999999999998</v>
          </cell>
          <cell r="BI8">
            <v>2.8</v>
          </cell>
          <cell r="BJ8">
            <v>3.6</v>
          </cell>
          <cell r="BK8">
            <v>4.2</v>
          </cell>
          <cell r="CF8" t="str">
            <v>10S</v>
          </cell>
          <cell r="CG8" t="str">
            <v>10S</v>
          </cell>
          <cell r="CH8" t="str">
            <v>Std</v>
          </cell>
          <cell r="CI8" t="str">
            <v>Std</v>
          </cell>
          <cell r="CJ8" t="str">
            <v>Std</v>
          </cell>
          <cell r="CK8" t="str">
            <v>Std</v>
          </cell>
          <cell r="CL8" t="str">
            <v>Std</v>
          </cell>
          <cell r="CM8" t="str">
            <v>Std</v>
          </cell>
          <cell r="CN8" t="str">
            <v>Std</v>
          </cell>
          <cell r="CO8" t="str">
            <v>10S</v>
          </cell>
          <cell r="CP8" t="str">
            <v>10S</v>
          </cell>
          <cell r="CQ8" t="str">
            <v>10S</v>
          </cell>
          <cell r="CR8" t="str">
            <v>10S</v>
          </cell>
          <cell r="CS8" t="str">
            <v>5S</v>
          </cell>
          <cell r="CT8" t="str">
            <v>5S</v>
          </cell>
          <cell r="CU8">
            <v>10</v>
          </cell>
          <cell r="CV8">
            <v>10</v>
          </cell>
          <cell r="CW8">
            <v>10</v>
          </cell>
          <cell r="CX8">
            <v>10</v>
          </cell>
          <cell r="CY8">
            <v>10</v>
          </cell>
          <cell r="CZ8">
            <v>10</v>
          </cell>
          <cell r="DC8">
            <v>3.9</v>
          </cell>
          <cell r="DD8">
            <v>4</v>
          </cell>
          <cell r="DE8">
            <v>4.4000000000000004</v>
          </cell>
          <cell r="DF8">
            <v>4.4000000000000004</v>
          </cell>
          <cell r="DG8">
            <v>4.4000000000000004</v>
          </cell>
          <cell r="DH8">
            <v>4.8</v>
          </cell>
          <cell r="DI8">
            <v>5.6</v>
          </cell>
          <cell r="DJ8">
            <v>6.4</v>
          </cell>
          <cell r="DK8">
            <v>7.9</v>
          </cell>
          <cell r="DL8">
            <v>7.9</v>
          </cell>
          <cell r="DM8">
            <v>7.9</v>
          </cell>
          <cell r="DN8">
            <v>7.9</v>
          </cell>
          <cell r="DO8">
            <v>7.9</v>
          </cell>
          <cell r="DP8">
            <v>7.9</v>
          </cell>
          <cell r="DQ8">
            <v>7.9</v>
          </cell>
          <cell r="DR8">
            <v>7.9</v>
          </cell>
          <cell r="DS8">
            <v>7.9</v>
          </cell>
          <cell r="DT8">
            <v>7.9</v>
          </cell>
          <cell r="DU8">
            <v>7.9</v>
          </cell>
          <cell r="DV8">
            <v>7.9</v>
          </cell>
          <cell r="DW8">
            <v>7.9</v>
          </cell>
          <cell r="DX8">
            <v>7.9</v>
          </cell>
          <cell r="DY8">
            <v>8.6999999999999993</v>
          </cell>
          <cell r="DZ8">
            <v>8.6999999999999993</v>
          </cell>
          <cell r="EA8">
            <v>8.6999999999999993</v>
          </cell>
          <cell r="EB8">
            <v>8.6999999999999993</v>
          </cell>
          <cell r="EC8">
            <v>9.5</v>
          </cell>
          <cell r="ED8">
            <v>9.5</v>
          </cell>
          <cell r="EE8">
            <v>9.5</v>
          </cell>
          <cell r="EF8">
            <v>9.5</v>
          </cell>
          <cell r="EG8">
            <v>11.9</v>
          </cell>
          <cell r="EH8">
            <v>12.7</v>
          </cell>
          <cell r="EI8">
            <v>12.7</v>
          </cell>
        </row>
        <row r="9">
          <cell r="E9" t="str">
            <v>Aço soldado limpo usado</v>
          </cell>
          <cell r="F9">
            <v>2.0000000000000001E-4</v>
          </cell>
          <cell r="H9" t="str">
            <v>Válv. Ret. pistão</v>
          </cell>
          <cell r="I9">
            <v>135</v>
          </cell>
          <cell r="K9" t="str">
            <v>Esp. (mm)</v>
          </cell>
          <cell r="P9">
            <v>5</v>
          </cell>
          <cell r="Q9">
            <v>1</v>
          </cell>
          <cell r="R9">
            <v>6</v>
          </cell>
          <cell r="S9">
            <v>50</v>
          </cell>
          <cell r="W9">
            <v>12.5</v>
          </cell>
          <cell r="X9">
            <v>10</v>
          </cell>
          <cell r="Y9">
            <v>10</v>
          </cell>
          <cell r="Z9">
            <v>8</v>
          </cell>
          <cell r="AA9">
            <v>6</v>
          </cell>
          <cell r="AB9">
            <v>6</v>
          </cell>
          <cell r="AC9">
            <v>6</v>
          </cell>
          <cell r="AD9">
            <v>6</v>
          </cell>
          <cell r="AE9">
            <v>6</v>
          </cell>
          <cell r="AF9">
            <v>6</v>
          </cell>
          <cell r="AG9">
            <v>6</v>
          </cell>
          <cell r="AH9">
            <v>6</v>
          </cell>
          <cell r="AI9">
            <v>6</v>
          </cell>
          <cell r="AJ9">
            <v>6</v>
          </cell>
          <cell r="AK9">
            <v>6</v>
          </cell>
          <cell r="AL9">
            <v>6</v>
          </cell>
          <cell r="AM9">
            <v>6</v>
          </cell>
          <cell r="AN9">
            <v>6</v>
          </cell>
          <cell r="AO9">
            <v>6</v>
          </cell>
          <cell r="AP9">
            <v>6</v>
          </cell>
          <cell r="AQ9">
            <v>8</v>
          </cell>
          <cell r="AR9">
            <v>8</v>
          </cell>
          <cell r="AS9">
            <v>8</v>
          </cell>
          <cell r="AT9">
            <v>8</v>
          </cell>
          <cell r="AU9">
            <v>8</v>
          </cell>
          <cell r="AV9">
            <v>8</v>
          </cell>
          <cell r="BC9">
            <v>32</v>
          </cell>
          <cell r="BF9">
            <v>1.9</v>
          </cell>
          <cell r="BG9">
            <v>2.4</v>
          </cell>
          <cell r="BH9">
            <v>3</v>
          </cell>
          <cell r="BI9">
            <v>3.6</v>
          </cell>
          <cell r="BJ9">
            <v>4.5999999999999996</v>
          </cell>
          <cell r="BK9">
            <v>5.4</v>
          </cell>
          <cell r="CF9" t="str">
            <v>Std</v>
          </cell>
          <cell r="CG9" t="str">
            <v>Std</v>
          </cell>
          <cell r="CH9">
            <v>40</v>
          </cell>
          <cell r="CI9">
            <v>40</v>
          </cell>
          <cell r="CJ9">
            <v>40</v>
          </cell>
          <cell r="CK9">
            <v>40</v>
          </cell>
          <cell r="CL9">
            <v>40</v>
          </cell>
          <cell r="CM9">
            <v>40</v>
          </cell>
          <cell r="CN9">
            <v>40</v>
          </cell>
          <cell r="CO9" t="str">
            <v>Std</v>
          </cell>
          <cell r="CP9" t="str">
            <v>Std</v>
          </cell>
          <cell r="CQ9" t="str">
            <v>Std</v>
          </cell>
          <cell r="CR9" t="str">
            <v>Std</v>
          </cell>
          <cell r="CS9" t="str">
            <v>10S</v>
          </cell>
          <cell r="CT9" t="str">
            <v>10S</v>
          </cell>
          <cell r="CU9" t="str">
            <v>Std</v>
          </cell>
          <cell r="CV9" t="str">
            <v>Std</v>
          </cell>
          <cell r="CW9" t="str">
            <v>Std</v>
          </cell>
          <cell r="CX9" t="str">
            <v>Std</v>
          </cell>
          <cell r="CY9" t="str">
            <v>Std</v>
          </cell>
          <cell r="CZ9">
            <v>20</v>
          </cell>
          <cell r="DC9">
            <v>4.4000000000000004</v>
          </cell>
          <cell r="DD9">
            <v>4.4000000000000004</v>
          </cell>
          <cell r="DE9">
            <v>4.8</v>
          </cell>
          <cell r="DF9">
            <v>4.8</v>
          </cell>
          <cell r="DG9">
            <v>4.8</v>
          </cell>
          <cell r="DH9">
            <v>5.2</v>
          </cell>
          <cell r="DI9">
            <v>6.4</v>
          </cell>
          <cell r="DJ9">
            <v>7.1</v>
          </cell>
          <cell r="DK9">
            <v>8.6999999999999993</v>
          </cell>
          <cell r="DL9">
            <v>8.6999999999999993</v>
          </cell>
          <cell r="DM9">
            <v>8.6999999999999993</v>
          </cell>
          <cell r="DN9">
            <v>8.6999999999999993</v>
          </cell>
          <cell r="DO9">
            <v>8.6999999999999993</v>
          </cell>
          <cell r="DP9">
            <v>8.6999999999999993</v>
          </cell>
          <cell r="DQ9">
            <v>8.6999999999999993</v>
          </cell>
          <cell r="DR9">
            <v>8.6999999999999993</v>
          </cell>
          <cell r="DS9">
            <v>8.6999999999999993</v>
          </cell>
          <cell r="DT9">
            <v>8.6999999999999993</v>
          </cell>
          <cell r="DU9">
            <v>8.6999999999999993</v>
          </cell>
          <cell r="DV9">
            <v>8.6999999999999993</v>
          </cell>
          <cell r="DW9">
            <v>8.6999999999999993</v>
          </cell>
          <cell r="DX9">
            <v>8.6999999999999993</v>
          </cell>
          <cell r="DY9">
            <v>9.5</v>
          </cell>
          <cell r="DZ9">
            <v>9.5</v>
          </cell>
          <cell r="EA9">
            <v>9.5</v>
          </cell>
          <cell r="EB9">
            <v>9.5</v>
          </cell>
          <cell r="EC9">
            <v>10.3</v>
          </cell>
          <cell r="ED9">
            <v>10.3</v>
          </cell>
          <cell r="EE9">
            <v>10.3</v>
          </cell>
          <cell r="EF9">
            <v>10.3</v>
          </cell>
          <cell r="EG9">
            <v>12.7</v>
          </cell>
          <cell r="EH9">
            <v>14.3</v>
          </cell>
          <cell r="EI9">
            <v>14.3</v>
          </cell>
        </row>
        <row r="10">
          <cell r="E10" t="str">
            <v>Aço soldado moderadamente oxidado</v>
          </cell>
          <cell r="F10">
            <v>4.0000000000000002E-4</v>
          </cell>
          <cell r="H10" t="str">
            <v>Válv. Ret. lift</v>
          </cell>
          <cell r="I10">
            <v>20</v>
          </cell>
          <cell r="P10">
            <v>6</v>
          </cell>
          <cell r="Q10">
            <v>1.25</v>
          </cell>
          <cell r="R10">
            <v>8</v>
          </cell>
          <cell r="S10">
            <v>63</v>
          </cell>
          <cell r="W10">
            <v>16</v>
          </cell>
          <cell r="X10">
            <v>12.5</v>
          </cell>
          <cell r="Y10">
            <v>12.5</v>
          </cell>
          <cell r="Z10">
            <v>10</v>
          </cell>
          <cell r="AA10">
            <v>8</v>
          </cell>
          <cell r="AB10">
            <v>8</v>
          </cell>
          <cell r="AC10">
            <v>8</v>
          </cell>
          <cell r="AD10">
            <v>8</v>
          </cell>
          <cell r="AE10">
            <v>8</v>
          </cell>
          <cell r="AF10">
            <v>8</v>
          </cell>
          <cell r="AG10">
            <v>8</v>
          </cell>
          <cell r="AH10">
            <v>8</v>
          </cell>
          <cell r="AI10">
            <v>8</v>
          </cell>
          <cell r="AJ10">
            <v>8</v>
          </cell>
          <cell r="AK10">
            <v>8</v>
          </cell>
          <cell r="AL10">
            <v>8</v>
          </cell>
          <cell r="AM10">
            <v>8</v>
          </cell>
          <cell r="AN10">
            <v>8</v>
          </cell>
          <cell r="AO10">
            <v>8</v>
          </cell>
          <cell r="AP10">
            <v>8</v>
          </cell>
          <cell r="BC10">
            <v>40</v>
          </cell>
          <cell r="BE10">
            <v>1.8</v>
          </cell>
          <cell r="BF10">
            <v>2.2999999999999998</v>
          </cell>
          <cell r="BG10">
            <v>3</v>
          </cell>
          <cell r="BH10">
            <v>3.7</v>
          </cell>
          <cell r="BI10">
            <v>4.5</v>
          </cell>
          <cell r="BJ10">
            <v>5.6</v>
          </cell>
          <cell r="BK10">
            <v>6.7</v>
          </cell>
          <cell r="CF10">
            <v>40</v>
          </cell>
          <cell r="CG10">
            <v>40</v>
          </cell>
          <cell r="CH10" t="str">
            <v>40S</v>
          </cell>
          <cell r="CI10" t="str">
            <v>40S</v>
          </cell>
          <cell r="CJ10" t="str">
            <v>40S</v>
          </cell>
          <cell r="CK10" t="str">
            <v>40S</v>
          </cell>
          <cell r="CL10" t="str">
            <v>40S</v>
          </cell>
          <cell r="CM10" t="str">
            <v>40S</v>
          </cell>
          <cell r="CN10" t="str">
            <v>40S</v>
          </cell>
          <cell r="CO10">
            <v>40</v>
          </cell>
          <cell r="CP10">
            <v>40</v>
          </cell>
          <cell r="CQ10">
            <v>40</v>
          </cell>
          <cell r="CR10">
            <v>40</v>
          </cell>
          <cell r="CS10" t="str">
            <v>Std</v>
          </cell>
          <cell r="CT10">
            <v>20</v>
          </cell>
          <cell r="CU10">
            <v>30</v>
          </cell>
          <cell r="CV10">
            <v>30</v>
          </cell>
          <cell r="CW10">
            <v>20</v>
          </cell>
          <cell r="CX10">
            <v>20</v>
          </cell>
          <cell r="CY10">
            <v>20</v>
          </cell>
          <cell r="CZ10">
            <v>30</v>
          </cell>
          <cell r="DC10">
            <v>4.8</v>
          </cell>
          <cell r="DD10">
            <v>4.8</v>
          </cell>
          <cell r="DE10">
            <v>5.5</v>
          </cell>
          <cell r="DF10">
            <v>5.2</v>
          </cell>
          <cell r="DG10">
            <v>5.2</v>
          </cell>
          <cell r="DH10">
            <v>5.6</v>
          </cell>
          <cell r="DI10">
            <v>7.1</v>
          </cell>
          <cell r="DJ10">
            <v>7.9</v>
          </cell>
          <cell r="DK10">
            <v>9.5</v>
          </cell>
          <cell r="DL10">
            <v>9.5</v>
          </cell>
          <cell r="DM10">
            <v>9.5</v>
          </cell>
          <cell r="DN10">
            <v>9.5</v>
          </cell>
          <cell r="DO10">
            <v>9.5</v>
          </cell>
          <cell r="DP10">
            <v>9.5</v>
          </cell>
          <cell r="DQ10">
            <v>9.5</v>
          </cell>
          <cell r="DR10">
            <v>9.5</v>
          </cell>
          <cell r="DS10">
            <v>9.5</v>
          </cell>
          <cell r="DT10">
            <v>9.5</v>
          </cell>
          <cell r="DU10">
            <v>9.5</v>
          </cell>
          <cell r="DV10">
            <v>9.5</v>
          </cell>
          <cell r="DW10">
            <v>9.5</v>
          </cell>
          <cell r="DX10">
            <v>9.5</v>
          </cell>
          <cell r="DY10">
            <v>10.3</v>
          </cell>
          <cell r="DZ10">
            <v>10.3</v>
          </cell>
          <cell r="EA10">
            <v>10.3</v>
          </cell>
          <cell r="EB10">
            <v>10.3</v>
          </cell>
          <cell r="EC10">
            <v>11.1</v>
          </cell>
          <cell r="ED10">
            <v>11.1</v>
          </cell>
          <cell r="EE10">
            <v>11.1</v>
          </cell>
          <cell r="EF10">
            <v>11.1</v>
          </cell>
          <cell r="EG10">
            <v>14.3</v>
          </cell>
          <cell r="EH10">
            <v>15.9</v>
          </cell>
          <cell r="EI10">
            <v>15.9</v>
          </cell>
        </row>
        <row r="11">
          <cell r="E11" t="str">
            <v>Aço soldado revestido de cimento centrifugado</v>
          </cell>
          <cell r="F11">
            <v>1E-4</v>
          </cell>
          <cell r="H11" t="str">
            <v>Válv. Esfera</v>
          </cell>
          <cell r="I11">
            <v>20</v>
          </cell>
          <cell r="P11">
            <v>7</v>
          </cell>
          <cell r="Q11">
            <v>1.5</v>
          </cell>
          <cell r="R11">
            <v>10</v>
          </cell>
          <cell r="S11">
            <v>75</v>
          </cell>
          <cell r="W11">
            <v>20</v>
          </cell>
          <cell r="X11">
            <v>16</v>
          </cell>
          <cell r="Y11">
            <v>16</v>
          </cell>
          <cell r="Z11">
            <v>12.5</v>
          </cell>
          <cell r="AA11">
            <v>10</v>
          </cell>
          <cell r="AB11">
            <v>10</v>
          </cell>
          <cell r="AC11">
            <v>10</v>
          </cell>
          <cell r="AD11">
            <v>10</v>
          </cell>
          <cell r="AE11">
            <v>10</v>
          </cell>
          <cell r="AF11">
            <v>10</v>
          </cell>
          <cell r="AG11">
            <v>10</v>
          </cell>
          <cell r="AH11">
            <v>10</v>
          </cell>
          <cell r="AI11">
            <v>10</v>
          </cell>
          <cell r="AJ11">
            <v>10</v>
          </cell>
          <cell r="AK11">
            <v>10</v>
          </cell>
          <cell r="AL11">
            <v>10</v>
          </cell>
          <cell r="AM11">
            <v>10</v>
          </cell>
          <cell r="AN11">
            <v>10</v>
          </cell>
          <cell r="AO11">
            <v>10</v>
          </cell>
          <cell r="AP11">
            <v>10</v>
          </cell>
          <cell r="BC11">
            <v>50</v>
          </cell>
          <cell r="BD11">
            <v>1.8</v>
          </cell>
          <cell r="BE11">
            <v>2</v>
          </cell>
          <cell r="BF11">
            <v>2.9</v>
          </cell>
          <cell r="BG11">
            <v>3.7</v>
          </cell>
          <cell r="BH11">
            <v>4.5999999999999996</v>
          </cell>
          <cell r="BI11">
            <v>5.6</v>
          </cell>
          <cell r="BJ11">
            <v>6.9</v>
          </cell>
          <cell r="BK11">
            <v>8.4</v>
          </cell>
          <cell r="CF11" t="str">
            <v>40S</v>
          </cell>
          <cell r="CG11" t="str">
            <v>40S</v>
          </cell>
          <cell r="CH11" t="str">
            <v>XS</v>
          </cell>
          <cell r="CI11" t="str">
            <v>XS</v>
          </cell>
          <cell r="CJ11" t="str">
            <v>XS</v>
          </cell>
          <cell r="CK11" t="str">
            <v>XS</v>
          </cell>
          <cell r="CL11" t="str">
            <v>XS</v>
          </cell>
          <cell r="CM11" t="str">
            <v>XS</v>
          </cell>
          <cell r="CN11" t="str">
            <v>XS</v>
          </cell>
          <cell r="CO11" t="str">
            <v>40S</v>
          </cell>
          <cell r="CP11" t="str">
            <v>40S</v>
          </cell>
          <cell r="CQ11" t="str">
            <v>40S</v>
          </cell>
          <cell r="CR11" t="str">
            <v>40S</v>
          </cell>
          <cell r="CS11">
            <v>40</v>
          </cell>
          <cell r="CT11" t="str">
            <v>Std</v>
          </cell>
          <cell r="CU11">
            <v>40</v>
          </cell>
          <cell r="CV11" t="str">
            <v>XS</v>
          </cell>
          <cell r="CW11" t="str">
            <v>XS</v>
          </cell>
          <cell r="CX11" t="str">
            <v>XS</v>
          </cell>
          <cell r="CY11" t="str">
            <v>XS</v>
          </cell>
          <cell r="DC11">
            <v>5.5</v>
          </cell>
          <cell r="DD11">
            <v>5.2</v>
          </cell>
          <cell r="DE11">
            <v>6.4</v>
          </cell>
          <cell r="DF11">
            <v>5.6</v>
          </cell>
          <cell r="DG11">
            <v>5.6</v>
          </cell>
          <cell r="DH11">
            <v>6.4</v>
          </cell>
          <cell r="DI11">
            <v>7.8</v>
          </cell>
          <cell r="DJ11">
            <v>8.4</v>
          </cell>
          <cell r="DK11">
            <v>10.3</v>
          </cell>
          <cell r="DL11">
            <v>10.3</v>
          </cell>
          <cell r="DM11">
            <v>10.3</v>
          </cell>
          <cell r="DN11">
            <v>10.3</v>
          </cell>
          <cell r="DO11">
            <v>10.3</v>
          </cell>
          <cell r="DP11">
            <v>10.3</v>
          </cell>
          <cell r="DQ11">
            <v>10.3</v>
          </cell>
          <cell r="DR11">
            <v>10.3</v>
          </cell>
          <cell r="DS11">
            <v>10.3</v>
          </cell>
          <cell r="DT11">
            <v>10.3</v>
          </cell>
          <cell r="DU11">
            <v>10.3</v>
          </cell>
          <cell r="DV11">
            <v>10.3</v>
          </cell>
          <cell r="DW11">
            <v>10.3</v>
          </cell>
          <cell r="DX11">
            <v>10.3</v>
          </cell>
          <cell r="DY11">
            <v>11.1</v>
          </cell>
          <cell r="DZ11">
            <v>11.1</v>
          </cell>
          <cell r="EA11">
            <v>11.1</v>
          </cell>
          <cell r="EB11">
            <v>11.1</v>
          </cell>
          <cell r="EC11">
            <v>11.9</v>
          </cell>
          <cell r="ED11">
            <v>11.9</v>
          </cell>
          <cell r="EE11">
            <v>11.9</v>
          </cell>
          <cell r="EF11">
            <v>11.9</v>
          </cell>
          <cell r="EG11">
            <v>15.9</v>
          </cell>
          <cell r="EH11">
            <v>17.5</v>
          </cell>
          <cell r="EI11">
            <v>17.5</v>
          </cell>
        </row>
        <row r="12">
          <cell r="E12" t="str">
            <v>Aço laminado revestido de asfalto</v>
          </cell>
          <cell r="F12">
            <v>5.0000000000000002E-5</v>
          </cell>
          <cell r="H12" t="str">
            <v>Válv. Borboleta</v>
          </cell>
          <cell r="I12">
            <v>30</v>
          </cell>
          <cell r="L12">
            <v>9.8066499999999994</v>
          </cell>
          <cell r="P12">
            <v>8</v>
          </cell>
          <cell r="Q12">
            <v>2</v>
          </cell>
          <cell r="R12">
            <v>12</v>
          </cell>
          <cell r="S12">
            <v>90</v>
          </cell>
          <cell r="X12">
            <v>20</v>
          </cell>
          <cell r="Y12">
            <v>20</v>
          </cell>
          <cell r="Z12">
            <v>16</v>
          </cell>
          <cell r="AA12">
            <v>12.5</v>
          </cell>
          <cell r="AB12">
            <v>12.5</v>
          </cell>
          <cell r="AC12">
            <v>12.5</v>
          </cell>
          <cell r="AD12">
            <v>12.5</v>
          </cell>
          <cell r="AE12">
            <v>12.5</v>
          </cell>
          <cell r="AF12">
            <v>12.5</v>
          </cell>
          <cell r="AG12">
            <v>12.5</v>
          </cell>
          <cell r="AH12">
            <v>12.5</v>
          </cell>
          <cell r="AI12">
            <v>12.5</v>
          </cell>
          <cell r="AJ12">
            <v>12.5</v>
          </cell>
          <cell r="AK12">
            <v>12.5</v>
          </cell>
          <cell r="AL12">
            <v>12.5</v>
          </cell>
          <cell r="AM12">
            <v>12.5</v>
          </cell>
          <cell r="AN12">
            <v>12.5</v>
          </cell>
          <cell r="AO12">
            <v>12.5</v>
          </cell>
          <cell r="BC12">
            <v>63</v>
          </cell>
          <cell r="BD12">
            <v>1.8</v>
          </cell>
          <cell r="BE12">
            <v>2.5</v>
          </cell>
          <cell r="BF12">
            <v>3.6</v>
          </cell>
          <cell r="BG12">
            <v>4.7</v>
          </cell>
          <cell r="BH12">
            <v>5.8</v>
          </cell>
          <cell r="BI12">
            <v>7</v>
          </cell>
          <cell r="BJ12">
            <v>8.6999999999999993</v>
          </cell>
          <cell r="BK12">
            <v>10.5</v>
          </cell>
          <cell r="CF12" t="str">
            <v>XS</v>
          </cell>
          <cell r="CG12" t="str">
            <v>XS</v>
          </cell>
          <cell r="CH12">
            <v>80</v>
          </cell>
          <cell r="CI12">
            <v>80</v>
          </cell>
          <cell r="CJ12">
            <v>80</v>
          </cell>
          <cell r="CK12">
            <v>80</v>
          </cell>
          <cell r="CL12">
            <v>80</v>
          </cell>
          <cell r="CM12">
            <v>80</v>
          </cell>
          <cell r="CN12">
            <v>80</v>
          </cell>
          <cell r="CO12" t="str">
            <v>XS</v>
          </cell>
          <cell r="CP12" t="str">
            <v>XS</v>
          </cell>
          <cell r="CQ12" t="str">
            <v>XS</v>
          </cell>
          <cell r="CR12">
            <v>60</v>
          </cell>
          <cell r="CS12" t="str">
            <v>40S</v>
          </cell>
          <cell r="CT12">
            <v>30</v>
          </cell>
          <cell r="CU12" t="str">
            <v>XS</v>
          </cell>
          <cell r="CV12">
            <v>40</v>
          </cell>
          <cell r="CW12">
            <v>40</v>
          </cell>
          <cell r="CX12">
            <v>30</v>
          </cell>
          <cell r="CY12">
            <v>40</v>
          </cell>
          <cell r="DC12">
            <v>6.4</v>
          </cell>
          <cell r="DD12">
            <v>5.5</v>
          </cell>
          <cell r="DE12">
            <v>7.1</v>
          </cell>
          <cell r="DF12">
            <v>6</v>
          </cell>
          <cell r="DG12">
            <v>6.4</v>
          </cell>
          <cell r="DH12">
            <v>7</v>
          </cell>
          <cell r="DI12">
            <v>8.6999999999999993</v>
          </cell>
          <cell r="DJ12">
            <v>8.6999999999999993</v>
          </cell>
          <cell r="DK12">
            <v>11.1</v>
          </cell>
          <cell r="DL12">
            <v>11.1</v>
          </cell>
          <cell r="DM12">
            <v>11.1</v>
          </cell>
          <cell r="DN12">
            <v>11.1</v>
          </cell>
          <cell r="DO12">
            <v>11.1</v>
          </cell>
          <cell r="DP12">
            <v>11.1</v>
          </cell>
          <cell r="DQ12">
            <v>11.1</v>
          </cell>
          <cell r="DR12">
            <v>11.1</v>
          </cell>
          <cell r="DS12">
            <v>11.1</v>
          </cell>
          <cell r="DT12">
            <v>11.1</v>
          </cell>
          <cell r="DU12">
            <v>11.1</v>
          </cell>
          <cell r="DV12">
            <v>11.1</v>
          </cell>
          <cell r="DW12">
            <v>11.1</v>
          </cell>
          <cell r="DX12">
            <v>11.1</v>
          </cell>
          <cell r="DY12">
            <v>11.9</v>
          </cell>
          <cell r="DZ12">
            <v>11.9</v>
          </cell>
          <cell r="EA12">
            <v>11.9</v>
          </cell>
          <cell r="EB12">
            <v>11.9</v>
          </cell>
          <cell r="EC12">
            <v>12.7</v>
          </cell>
          <cell r="ED12">
            <v>12.7</v>
          </cell>
          <cell r="EE12">
            <v>12.7</v>
          </cell>
          <cell r="EF12">
            <v>12.7</v>
          </cell>
          <cell r="EG12">
            <v>17.5</v>
          </cell>
          <cell r="EH12">
            <v>19.100000000000001</v>
          </cell>
          <cell r="EI12">
            <v>19.100000000000001</v>
          </cell>
        </row>
        <row r="13">
          <cell r="E13" t="str">
            <v>Aço rebitado novo</v>
          </cell>
          <cell r="F13">
            <v>3.0000000000000001E-3</v>
          </cell>
          <cell r="H13" t="str">
            <v xml:space="preserve"> Cva 45º STD</v>
          </cell>
          <cell r="I13">
            <v>25</v>
          </cell>
          <cell r="P13">
            <v>9</v>
          </cell>
          <cell r="Q13">
            <v>2.5</v>
          </cell>
          <cell r="R13">
            <v>14</v>
          </cell>
          <cell r="S13">
            <v>110</v>
          </cell>
          <cell r="Z13">
            <v>20</v>
          </cell>
          <cell r="AA13">
            <v>16</v>
          </cell>
          <cell r="AB13">
            <v>16</v>
          </cell>
          <cell r="AC13">
            <v>16</v>
          </cell>
          <cell r="AD13">
            <v>16</v>
          </cell>
          <cell r="AE13">
            <v>16</v>
          </cell>
          <cell r="AF13">
            <v>16</v>
          </cell>
          <cell r="AG13">
            <v>16</v>
          </cell>
          <cell r="AH13">
            <v>16</v>
          </cell>
          <cell r="AI13">
            <v>16</v>
          </cell>
          <cell r="AJ13">
            <v>16</v>
          </cell>
          <cell r="AK13">
            <v>16</v>
          </cell>
          <cell r="AL13">
            <v>16</v>
          </cell>
          <cell r="AM13">
            <v>16</v>
          </cell>
          <cell r="BC13">
            <v>75</v>
          </cell>
          <cell r="BD13">
            <v>1.9</v>
          </cell>
          <cell r="BE13">
            <v>2.9</v>
          </cell>
          <cell r="BF13">
            <v>4.3</v>
          </cell>
          <cell r="BG13">
            <v>5.6</v>
          </cell>
          <cell r="BH13">
            <v>6.9</v>
          </cell>
          <cell r="BI13">
            <v>8.4</v>
          </cell>
          <cell r="BJ13">
            <v>10.4</v>
          </cell>
          <cell r="BK13">
            <v>12.5</v>
          </cell>
          <cell r="CF13">
            <v>80</v>
          </cell>
          <cell r="CG13">
            <v>80</v>
          </cell>
          <cell r="CH13" t="str">
            <v>80S</v>
          </cell>
          <cell r="CI13" t="str">
            <v>80S</v>
          </cell>
          <cell r="CJ13" t="str">
            <v>80S</v>
          </cell>
          <cell r="CK13" t="str">
            <v>80S</v>
          </cell>
          <cell r="CL13" t="str">
            <v>80S</v>
          </cell>
          <cell r="CM13" t="str">
            <v>80S</v>
          </cell>
          <cell r="CN13" t="str">
            <v>80S</v>
          </cell>
          <cell r="CO13">
            <v>80</v>
          </cell>
          <cell r="CP13">
            <v>80</v>
          </cell>
          <cell r="CQ13">
            <v>80</v>
          </cell>
          <cell r="CR13" t="str">
            <v>XS</v>
          </cell>
          <cell r="CS13" t="str">
            <v>XS</v>
          </cell>
          <cell r="CT13">
            <v>40</v>
          </cell>
          <cell r="CU13">
            <v>60</v>
          </cell>
          <cell r="CV13">
            <v>60</v>
          </cell>
          <cell r="CW13">
            <v>60</v>
          </cell>
          <cell r="CX13">
            <v>40</v>
          </cell>
          <cell r="CY13">
            <v>60</v>
          </cell>
          <cell r="DC13">
            <v>7.1</v>
          </cell>
          <cell r="DD13">
            <v>6.4</v>
          </cell>
          <cell r="DE13">
            <v>7.6</v>
          </cell>
          <cell r="DF13">
            <v>6.4</v>
          </cell>
          <cell r="DG13">
            <v>7.1</v>
          </cell>
          <cell r="DH13">
            <v>7.9</v>
          </cell>
          <cell r="DI13">
            <v>9.3000000000000007</v>
          </cell>
          <cell r="DJ13">
            <v>9.5</v>
          </cell>
          <cell r="DK13">
            <v>11.9</v>
          </cell>
          <cell r="DL13">
            <v>11.9</v>
          </cell>
          <cell r="DM13">
            <v>11.9</v>
          </cell>
          <cell r="DN13">
            <v>11.9</v>
          </cell>
          <cell r="DO13">
            <v>11.9</v>
          </cell>
          <cell r="DP13">
            <v>11.9</v>
          </cell>
          <cell r="DQ13">
            <v>11.9</v>
          </cell>
          <cell r="DR13">
            <v>11.9</v>
          </cell>
          <cell r="DS13">
            <v>11.9</v>
          </cell>
          <cell r="DT13">
            <v>11.9</v>
          </cell>
          <cell r="DU13">
            <v>11.9</v>
          </cell>
          <cell r="DV13">
            <v>11.9</v>
          </cell>
          <cell r="DW13">
            <v>11.9</v>
          </cell>
          <cell r="DX13">
            <v>11.9</v>
          </cell>
          <cell r="DY13">
            <v>12.7</v>
          </cell>
          <cell r="DZ13">
            <v>12.7</v>
          </cell>
          <cell r="EA13">
            <v>12.7</v>
          </cell>
          <cell r="EB13">
            <v>12.7</v>
          </cell>
          <cell r="EC13">
            <v>14.3</v>
          </cell>
          <cell r="ED13">
            <v>14.3</v>
          </cell>
          <cell r="EE13">
            <v>14.3</v>
          </cell>
          <cell r="EF13">
            <v>14.3</v>
          </cell>
          <cell r="EG13">
            <v>19.100000000000001</v>
          </cell>
          <cell r="EH13">
            <v>20.6</v>
          </cell>
          <cell r="EI13">
            <v>20.6</v>
          </cell>
        </row>
        <row r="14">
          <cell r="E14" t="str">
            <v>Aço rebitado em uso</v>
          </cell>
          <cell r="F14">
            <v>6.0000000000000001E-3</v>
          </cell>
          <cell r="H14" t="str">
            <v xml:space="preserve"> Cva 45º RL</v>
          </cell>
          <cell r="I14">
            <v>16</v>
          </cell>
          <cell r="P14">
            <v>10</v>
          </cell>
          <cell r="Q14">
            <v>3</v>
          </cell>
          <cell r="R14">
            <v>16</v>
          </cell>
          <cell r="S14">
            <v>125</v>
          </cell>
          <cell r="AA14">
            <v>20</v>
          </cell>
          <cell r="AB14">
            <v>20</v>
          </cell>
          <cell r="AC14">
            <v>20</v>
          </cell>
          <cell r="AD14">
            <v>20</v>
          </cell>
          <cell r="AE14">
            <v>20</v>
          </cell>
          <cell r="AF14">
            <v>20</v>
          </cell>
          <cell r="AG14">
            <v>20</v>
          </cell>
          <cell r="AH14">
            <v>20</v>
          </cell>
          <cell r="AI14">
            <v>20</v>
          </cell>
          <cell r="AJ14">
            <v>20</v>
          </cell>
          <cell r="AK14">
            <v>20</v>
          </cell>
          <cell r="BC14">
            <v>90</v>
          </cell>
          <cell r="BD14">
            <v>2.2000000000000002</v>
          </cell>
          <cell r="BE14">
            <v>3.5</v>
          </cell>
          <cell r="BF14">
            <v>5.0999999999999996</v>
          </cell>
          <cell r="BG14">
            <v>6.7</v>
          </cell>
          <cell r="BH14">
            <v>8.1999999999999993</v>
          </cell>
          <cell r="BI14">
            <v>10</v>
          </cell>
          <cell r="BJ14">
            <v>12.5</v>
          </cell>
          <cell r="BK14">
            <v>15</v>
          </cell>
          <cell r="CF14" t="str">
            <v>80S</v>
          </cell>
          <cell r="CG14" t="str">
            <v>80S</v>
          </cell>
          <cell r="CH14">
            <v>160</v>
          </cell>
          <cell r="CI14">
            <v>160</v>
          </cell>
          <cell r="CJ14">
            <v>160</v>
          </cell>
          <cell r="CK14">
            <v>160</v>
          </cell>
          <cell r="CL14">
            <v>160</v>
          </cell>
          <cell r="CM14">
            <v>160</v>
          </cell>
          <cell r="CN14">
            <v>160</v>
          </cell>
          <cell r="CO14" t="str">
            <v>80S</v>
          </cell>
          <cell r="CP14" t="str">
            <v>80S</v>
          </cell>
          <cell r="CQ14" t="str">
            <v>80S</v>
          </cell>
          <cell r="CR14">
            <v>80</v>
          </cell>
          <cell r="CS14">
            <v>60</v>
          </cell>
          <cell r="CT14" t="str">
            <v>40S</v>
          </cell>
          <cell r="CU14">
            <v>80</v>
          </cell>
          <cell r="CV14">
            <v>80</v>
          </cell>
          <cell r="CW14">
            <v>80</v>
          </cell>
          <cell r="CX14">
            <v>60</v>
          </cell>
          <cell r="CY14">
            <v>80</v>
          </cell>
          <cell r="DC14">
            <v>11.1</v>
          </cell>
          <cell r="DD14">
            <v>7</v>
          </cell>
          <cell r="DE14">
            <v>15.2</v>
          </cell>
          <cell r="DF14">
            <v>7.1</v>
          </cell>
          <cell r="DG14">
            <v>7.9</v>
          </cell>
          <cell r="DH14">
            <v>8.1999999999999993</v>
          </cell>
          <cell r="DI14">
            <v>11.1</v>
          </cell>
          <cell r="DJ14">
            <v>10.3</v>
          </cell>
          <cell r="DK14">
            <v>12.7</v>
          </cell>
          <cell r="DL14">
            <v>12.7</v>
          </cell>
          <cell r="DM14">
            <v>12.7</v>
          </cell>
          <cell r="DN14">
            <v>12.7</v>
          </cell>
          <cell r="DO14">
            <v>12.7</v>
          </cell>
          <cell r="DP14">
            <v>12.7</v>
          </cell>
          <cell r="DQ14">
            <v>12.7</v>
          </cell>
          <cell r="DR14">
            <v>12.7</v>
          </cell>
          <cell r="DS14">
            <v>12.7</v>
          </cell>
          <cell r="DT14">
            <v>12.7</v>
          </cell>
          <cell r="DU14">
            <v>12.7</v>
          </cell>
          <cell r="DV14">
            <v>12.7</v>
          </cell>
          <cell r="DW14">
            <v>12.7</v>
          </cell>
          <cell r="DX14">
            <v>12.7</v>
          </cell>
          <cell r="DY14">
            <v>14.3</v>
          </cell>
          <cell r="DZ14">
            <v>14.3</v>
          </cell>
          <cell r="EA14">
            <v>14.3</v>
          </cell>
          <cell r="EB14">
            <v>14.3</v>
          </cell>
          <cell r="EC14">
            <v>15.9</v>
          </cell>
          <cell r="ED14">
            <v>15.9</v>
          </cell>
          <cell r="EE14">
            <v>15.9</v>
          </cell>
          <cell r="EF14">
            <v>15.9</v>
          </cell>
          <cell r="EG14">
            <v>20.6</v>
          </cell>
          <cell r="EH14">
            <v>22.2</v>
          </cell>
          <cell r="EI14">
            <v>22.2</v>
          </cell>
        </row>
        <row r="15">
          <cell r="E15" t="str">
            <v>Aço galvanizado com costura</v>
          </cell>
          <cell r="F15">
            <v>1.4999999999999999E-4</v>
          </cell>
          <cell r="H15" t="str">
            <v xml:space="preserve"> Cva 90º STD</v>
          </cell>
          <cell r="I15">
            <v>55</v>
          </cell>
          <cell r="P15">
            <v>11</v>
          </cell>
          <cell r="Q15">
            <v>4</v>
          </cell>
          <cell r="R15">
            <v>16</v>
          </cell>
          <cell r="S15">
            <v>140</v>
          </cell>
          <cell r="BC15">
            <v>110</v>
          </cell>
          <cell r="BD15">
            <v>2.7</v>
          </cell>
          <cell r="BE15">
            <v>4.3</v>
          </cell>
          <cell r="BF15">
            <v>6.3</v>
          </cell>
          <cell r="BG15">
            <v>8.1999999999999993</v>
          </cell>
          <cell r="BH15">
            <v>10</v>
          </cell>
          <cell r="BI15">
            <v>12.3</v>
          </cell>
          <cell r="BJ15">
            <v>15.2</v>
          </cell>
          <cell r="BK15">
            <v>18.399999999999999</v>
          </cell>
          <cell r="CH15" t="str">
            <v>XXS</v>
          </cell>
          <cell r="CI15" t="str">
            <v>XXS</v>
          </cell>
          <cell r="CJ15" t="str">
            <v>XXS</v>
          </cell>
          <cell r="CK15" t="str">
            <v>XXS</v>
          </cell>
          <cell r="CL15" t="str">
            <v>XXS</v>
          </cell>
          <cell r="CM15" t="str">
            <v>XXS</v>
          </cell>
          <cell r="CN15" t="str">
            <v>XXS</v>
          </cell>
          <cell r="CO15">
            <v>160</v>
          </cell>
          <cell r="CP15">
            <v>160</v>
          </cell>
          <cell r="CQ15">
            <v>120</v>
          </cell>
          <cell r="CR15" t="str">
            <v>80S</v>
          </cell>
          <cell r="CS15" t="str">
            <v>80S</v>
          </cell>
          <cell r="CT15" t="str">
            <v>XS</v>
          </cell>
          <cell r="CU15">
            <v>100</v>
          </cell>
          <cell r="CV15">
            <v>100</v>
          </cell>
          <cell r="CW15">
            <v>100</v>
          </cell>
          <cell r="CX15">
            <v>80</v>
          </cell>
          <cell r="CY15">
            <v>100</v>
          </cell>
          <cell r="DD15">
            <v>14</v>
          </cell>
          <cell r="DF15">
            <v>7.9</v>
          </cell>
          <cell r="DG15">
            <v>8.6999999999999993</v>
          </cell>
          <cell r="DH15">
            <v>8.6999999999999993</v>
          </cell>
          <cell r="DI15">
            <v>12.7</v>
          </cell>
          <cell r="DJ15">
            <v>11.1</v>
          </cell>
          <cell r="DK15">
            <v>14.3</v>
          </cell>
          <cell r="DL15">
            <v>14.3</v>
          </cell>
          <cell r="DM15">
            <v>14.3</v>
          </cell>
          <cell r="DN15">
            <v>14.3</v>
          </cell>
          <cell r="DO15">
            <v>14.3</v>
          </cell>
          <cell r="DP15">
            <v>14.3</v>
          </cell>
          <cell r="DQ15">
            <v>14.3</v>
          </cell>
          <cell r="DR15">
            <v>14.3</v>
          </cell>
          <cell r="DS15">
            <v>14.3</v>
          </cell>
          <cell r="DT15">
            <v>14.3</v>
          </cell>
          <cell r="DU15">
            <v>14.3</v>
          </cell>
          <cell r="DV15">
            <v>14.3</v>
          </cell>
          <cell r="DW15">
            <v>14.3</v>
          </cell>
          <cell r="DX15">
            <v>14.3</v>
          </cell>
          <cell r="DY15">
            <v>15.9</v>
          </cell>
          <cell r="DZ15">
            <v>15.9</v>
          </cell>
          <cell r="EA15">
            <v>15.9</v>
          </cell>
          <cell r="EB15">
            <v>15.9</v>
          </cell>
          <cell r="EC15">
            <v>17.5</v>
          </cell>
          <cell r="ED15">
            <v>17.5</v>
          </cell>
          <cell r="EE15">
            <v>17.5</v>
          </cell>
          <cell r="EF15">
            <v>17.5</v>
          </cell>
          <cell r="EG15">
            <v>22.2</v>
          </cell>
          <cell r="EH15">
            <v>23.8</v>
          </cell>
          <cell r="EI15">
            <v>23.8</v>
          </cell>
        </row>
        <row r="16">
          <cell r="E16" t="str">
            <v>Aço galvanizado sem costura</v>
          </cell>
          <cell r="F16">
            <v>1.4999999999999999E-4</v>
          </cell>
          <cell r="H16" t="str">
            <v xml:space="preserve"> Cva 90º RL</v>
          </cell>
          <cell r="I16">
            <v>35</v>
          </cell>
          <cell r="P16">
            <v>12</v>
          </cell>
          <cell r="Q16">
            <v>6</v>
          </cell>
          <cell r="R16">
            <v>18</v>
          </cell>
          <cell r="S16">
            <v>160</v>
          </cell>
          <cell r="BC16">
            <v>125</v>
          </cell>
          <cell r="BD16">
            <v>3.1</v>
          </cell>
          <cell r="BE16">
            <v>4.9000000000000004</v>
          </cell>
          <cell r="BF16">
            <v>7.1</v>
          </cell>
          <cell r="BG16">
            <v>9.3000000000000007</v>
          </cell>
          <cell r="BH16">
            <v>11.4</v>
          </cell>
          <cell r="BI16">
            <v>13.9</v>
          </cell>
          <cell r="BJ16">
            <v>17.3</v>
          </cell>
          <cell r="BK16">
            <v>20.9</v>
          </cell>
          <cell r="CO16" t="str">
            <v>XXS</v>
          </cell>
          <cell r="CP16" t="str">
            <v>XXS</v>
          </cell>
          <cell r="CQ16">
            <v>160</v>
          </cell>
          <cell r="CR16">
            <v>120</v>
          </cell>
          <cell r="CS16">
            <v>80</v>
          </cell>
          <cell r="CT16" t="str">
            <v>80S</v>
          </cell>
          <cell r="CX16">
            <v>100</v>
          </cell>
          <cell r="DF16">
            <v>8.6</v>
          </cell>
          <cell r="DG16">
            <v>9.5</v>
          </cell>
          <cell r="DH16">
            <v>9.5</v>
          </cell>
          <cell r="DI16">
            <v>14.3</v>
          </cell>
          <cell r="DJ16">
            <v>12.7</v>
          </cell>
          <cell r="DK16">
            <v>15.9</v>
          </cell>
          <cell r="DL16">
            <v>15.9</v>
          </cell>
          <cell r="DM16">
            <v>15.9</v>
          </cell>
          <cell r="DN16">
            <v>15.9</v>
          </cell>
          <cell r="DO16">
            <v>15.9</v>
          </cell>
          <cell r="DP16">
            <v>15.9</v>
          </cell>
          <cell r="DQ16">
            <v>15.9</v>
          </cell>
          <cell r="DR16">
            <v>15.9</v>
          </cell>
          <cell r="DS16">
            <v>15.9</v>
          </cell>
          <cell r="DT16">
            <v>15.9</v>
          </cell>
          <cell r="DU16">
            <v>15.9</v>
          </cell>
          <cell r="DV16">
            <v>15.9</v>
          </cell>
          <cell r="DW16">
            <v>15.9</v>
          </cell>
          <cell r="DX16">
            <v>15.9</v>
          </cell>
          <cell r="DY16">
            <v>17.5</v>
          </cell>
          <cell r="DZ16">
            <v>17.5</v>
          </cell>
          <cell r="EA16">
            <v>17.5</v>
          </cell>
          <cell r="EB16">
            <v>17.5</v>
          </cell>
          <cell r="EC16">
            <v>19.100000000000001</v>
          </cell>
          <cell r="ED16">
            <v>19.100000000000001</v>
          </cell>
          <cell r="EE16">
            <v>19.100000000000001</v>
          </cell>
          <cell r="EF16">
            <v>19.100000000000001</v>
          </cell>
          <cell r="EG16">
            <v>23.8</v>
          </cell>
          <cell r="EH16">
            <v>25.4</v>
          </cell>
          <cell r="EI16">
            <v>25.4</v>
          </cell>
        </row>
        <row r="17">
          <cell r="E17" t="str">
            <v>Ferro forjado</v>
          </cell>
          <cell r="F17">
            <v>5.0000000000000002E-5</v>
          </cell>
          <cell r="H17" t="str">
            <v xml:space="preserve"> Cva 180º</v>
          </cell>
          <cell r="I17">
            <v>75</v>
          </cell>
          <cell r="P17">
            <v>13</v>
          </cell>
          <cell r="Q17">
            <v>8</v>
          </cell>
          <cell r="R17">
            <v>20</v>
          </cell>
          <cell r="S17">
            <v>180</v>
          </cell>
          <cell r="BC17">
            <v>140</v>
          </cell>
          <cell r="BD17">
            <v>3.5</v>
          </cell>
          <cell r="BE17">
            <v>5.4</v>
          </cell>
          <cell r="BF17">
            <v>8</v>
          </cell>
          <cell r="BG17">
            <v>10.4</v>
          </cell>
          <cell r="BH17">
            <v>12.8</v>
          </cell>
          <cell r="BI17">
            <v>15.6</v>
          </cell>
          <cell r="BJ17">
            <v>19.399999999999999</v>
          </cell>
          <cell r="BK17">
            <v>23.4</v>
          </cell>
          <cell r="CQ17" t="str">
            <v>XXS</v>
          </cell>
          <cell r="CR17" t="str">
            <v>XXS</v>
          </cell>
          <cell r="CS17">
            <v>120</v>
          </cell>
          <cell r="CT17">
            <v>60</v>
          </cell>
          <cell r="DF17">
            <v>11.1</v>
          </cell>
          <cell r="DG17">
            <v>11</v>
          </cell>
          <cell r="DH17">
            <v>11.1</v>
          </cell>
          <cell r="DI17">
            <v>15.9</v>
          </cell>
          <cell r="DJ17">
            <v>14.3</v>
          </cell>
          <cell r="DK17">
            <v>17.5</v>
          </cell>
          <cell r="DL17">
            <v>17.5</v>
          </cell>
          <cell r="DM17">
            <v>17.5</v>
          </cell>
          <cell r="DN17">
            <v>17.5</v>
          </cell>
          <cell r="DO17">
            <v>17.5</v>
          </cell>
          <cell r="DP17">
            <v>17.5</v>
          </cell>
          <cell r="DQ17">
            <v>17.5</v>
          </cell>
          <cell r="DR17">
            <v>17.5</v>
          </cell>
          <cell r="DS17">
            <v>17.5</v>
          </cell>
          <cell r="DT17">
            <v>17.5</v>
          </cell>
          <cell r="DU17">
            <v>17.5</v>
          </cell>
          <cell r="DV17">
            <v>17.5</v>
          </cell>
          <cell r="DW17">
            <v>17.5</v>
          </cell>
          <cell r="DX17">
            <v>17.5</v>
          </cell>
          <cell r="DY17">
            <v>19.100000000000001</v>
          </cell>
          <cell r="DZ17">
            <v>19.100000000000001</v>
          </cell>
          <cell r="EA17">
            <v>19.100000000000001</v>
          </cell>
          <cell r="EB17">
            <v>19.100000000000001</v>
          </cell>
          <cell r="EC17">
            <v>20.6</v>
          </cell>
          <cell r="ED17">
            <v>20.6</v>
          </cell>
          <cell r="EE17">
            <v>20.6</v>
          </cell>
          <cell r="EF17">
            <v>20.6</v>
          </cell>
          <cell r="EG17">
            <v>25.4</v>
          </cell>
          <cell r="EH17">
            <v>27</v>
          </cell>
          <cell r="EI17">
            <v>27</v>
          </cell>
        </row>
        <row r="18">
          <cell r="E18" t="str">
            <v>Ferro fundido novo</v>
          </cell>
          <cell r="F18">
            <v>5.0000000000000001E-4</v>
          </cell>
          <cell r="H18" t="str">
            <v xml:space="preserve"> Tê direto</v>
          </cell>
          <cell r="I18">
            <v>25</v>
          </cell>
          <cell r="P18">
            <v>14</v>
          </cell>
          <cell r="Q18">
            <v>10</v>
          </cell>
          <cell r="R18">
            <v>22</v>
          </cell>
          <cell r="S18">
            <v>200</v>
          </cell>
          <cell r="BC18">
            <v>160</v>
          </cell>
          <cell r="BD18">
            <v>3.9</v>
          </cell>
          <cell r="BE18">
            <v>6.2</v>
          </cell>
          <cell r="BF18">
            <v>9.1</v>
          </cell>
          <cell r="BG18">
            <v>11.9</v>
          </cell>
          <cell r="BH18">
            <v>14.6</v>
          </cell>
          <cell r="BI18">
            <v>17.8</v>
          </cell>
          <cell r="BJ18">
            <v>22.1</v>
          </cell>
          <cell r="BK18">
            <v>26.7</v>
          </cell>
          <cell r="CR18">
            <v>160</v>
          </cell>
          <cell r="CS18">
            <v>120</v>
          </cell>
          <cell r="CT18">
            <v>80</v>
          </cell>
          <cell r="DF18">
            <v>13.5</v>
          </cell>
          <cell r="DG18">
            <v>12.7</v>
          </cell>
          <cell r="DH18">
            <v>12.7</v>
          </cell>
          <cell r="DI18">
            <v>18.3</v>
          </cell>
          <cell r="DJ18">
            <v>15.9</v>
          </cell>
          <cell r="DK18">
            <v>19.100000000000001</v>
          </cell>
          <cell r="DL18">
            <v>19.100000000000001</v>
          </cell>
          <cell r="DM18">
            <v>19.100000000000001</v>
          </cell>
          <cell r="DN18">
            <v>19.100000000000001</v>
          </cell>
          <cell r="DO18">
            <v>19.100000000000001</v>
          </cell>
          <cell r="DP18">
            <v>19.100000000000001</v>
          </cell>
          <cell r="DQ18">
            <v>19.100000000000001</v>
          </cell>
          <cell r="DR18">
            <v>19.100000000000001</v>
          </cell>
          <cell r="DS18">
            <v>19.100000000000001</v>
          </cell>
          <cell r="DT18">
            <v>19.100000000000001</v>
          </cell>
          <cell r="DU18">
            <v>19.100000000000001</v>
          </cell>
          <cell r="DV18">
            <v>19.100000000000001</v>
          </cell>
          <cell r="DW18">
            <v>19.100000000000001</v>
          </cell>
          <cell r="DX18">
            <v>19.100000000000001</v>
          </cell>
          <cell r="DY18">
            <v>20.6</v>
          </cell>
          <cell r="DZ18">
            <v>20.6</v>
          </cell>
          <cell r="EA18">
            <v>20.6</v>
          </cell>
          <cell r="EB18">
            <v>20.6</v>
          </cell>
          <cell r="EC18">
            <v>22.2</v>
          </cell>
          <cell r="ED18">
            <v>22.2</v>
          </cell>
          <cell r="EE18">
            <v>22.2</v>
          </cell>
          <cell r="EF18">
            <v>22.2</v>
          </cell>
          <cell r="EG18">
            <v>27</v>
          </cell>
          <cell r="EH18">
            <v>28.6</v>
          </cell>
          <cell r="EI18">
            <v>28.6</v>
          </cell>
        </row>
        <row r="19">
          <cell r="E19" t="str">
            <v>Ferro fundido com leve oxidação</v>
          </cell>
          <cell r="F19">
            <v>2.9999999999999997E-4</v>
          </cell>
          <cell r="H19" t="str">
            <v xml:space="preserve"> Tê p/  ramal</v>
          </cell>
          <cell r="I19">
            <v>60</v>
          </cell>
          <cell r="P19">
            <v>15</v>
          </cell>
          <cell r="Q19">
            <v>12</v>
          </cell>
          <cell r="R19">
            <v>24</v>
          </cell>
          <cell r="S19">
            <v>225</v>
          </cell>
          <cell r="BC19">
            <v>180</v>
          </cell>
          <cell r="BD19">
            <v>4.4000000000000004</v>
          </cell>
          <cell r="BE19">
            <v>7</v>
          </cell>
          <cell r="BF19">
            <v>10.199999999999999</v>
          </cell>
          <cell r="BG19">
            <v>13.4</v>
          </cell>
          <cell r="BH19">
            <v>16.399999999999999</v>
          </cell>
          <cell r="BI19">
            <v>20</v>
          </cell>
          <cell r="BJ19">
            <v>24.9</v>
          </cell>
          <cell r="BK19">
            <v>30</v>
          </cell>
          <cell r="CS19">
            <v>160</v>
          </cell>
          <cell r="CT19">
            <v>120</v>
          </cell>
          <cell r="DF19">
            <v>17.100000000000001</v>
          </cell>
          <cell r="DG19">
            <v>14.3</v>
          </cell>
          <cell r="DH19">
            <v>14.3</v>
          </cell>
          <cell r="DI19">
            <v>20.6</v>
          </cell>
          <cell r="DJ19">
            <v>17.5</v>
          </cell>
          <cell r="DK19">
            <v>20.6</v>
          </cell>
          <cell r="DL19">
            <v>20.6</v>
          </cell>
          <cell r="DM19">
            <v>20.6</v>
          </cell>
          <cell r="DN19">
            <v>20.6</v>
          </cell>
          <cell r="DO19">
            <v>20.6</v>
          </cell>
          <cell r="DP19">
            <v>20.6</v>
          </cell>
          <cell r="DQ19">
            <v>20.6</v>
          </cell>
          <cell r="DR19">
            <v>20.6</v>
          </cell>
          <cell r="DS19">
            <v>20.6</v>
          </cell>
          <cell r="DT19">
            <v>20.6</v>
          </cell>
          <cell r="DU19">
            <v>20.6</v>
          </cell>
          <cell r="DV19">
            <v>20.6</v>
          </cell>
          <cell r="DW19">
            <v>20.6</v>
          </cell>
          <cell r="DX19">
            <v>20.6</v>
          </cell>
          <cell r="DY19">
            <v>22.2</v>
          </cell>
          <cell r="DZ19">
            <v>22.2</v>
          </cell>
          <cell r="EA19">
            <v>22.2</v>
          </cell>
          <cell r="EB19">
            <v>22.2</v>
          </cell>
          <cell r="EC19">
            <v>23.8</v>
          </cell>
          <cell r="ED19">
            <v>23.8</v>
          </cell>
          <cell r="EE19">
            <v>23.8</v>
          </cell>
          <cell r="EF19">
            <v>23.8</v>
          </cell>
          <cell r="EG19">
            <v>28.6</v>
          </cell>
          <cell r="EH19">
            <v>30.2</v>
          </cell>
          <cell r="EI19">
            <v>30.2</v>
          </cell>
        </row>
        <row r="20">
          <cell r="E20" t="str">
            <v>Ferro fundido velho</v>
          </cell>
          <cell r="F20">
            <v>5.0000000000000001E-3</v>
          </cell>
          <cell r="H20" t="str">
            <v xml:space="preserve"> Redução</v>
          </cell>
          <cell r="I20">
            <v>55</v>
          </cell>
          <cell r="P20">
            <v>16</v>
          </cell>
          <cell r="Q20">
            <v>14</v>
          </cell>
          <cell r="R20">
            <v>26</v>
          </cell>
          <cell r="S20">
            <v>250</v>
          </cell>
          <cell r="BC20">
            <v>200</v>
          </cell>
          <cell r="BD20">
            <v>4.9000000000000004</v>
          </cell>
          <cell r="BE20">
            <v>7.7</v>
          </cell>
          <cell r="BF20">
            <v>11.4</v>
          </cell>
          <cell r="BG20">
            <v>14.9</v>
          </cell>
          <cell r="BH20">
            <v>18.2</v>
          </cell>
          <cell r="BI20">
            <v>22.3</v>
          </cell>
          <cell r="BJ20">
            <v>27.6</v>
          </cell>
          <cell r="BK20">
            <v>33.4</v>
          </cell>
          <cell r="DG20">
            <v>15.9</v>
          </cell>
          <cell r="DH20">
            <v>15.9</v>
          </cell>
          <cell r="DI20">
            <v>22.2</v>
          </cell>
          <cell r="DJ20">
            <v>19.100000000000001</v>
          </cell>
          <cell r="DK20">
            <v>22.2</v>
          </cell>
          <cell r="DL20">
            <v>22.2</v>
          </cell>
          <cell r="DM20">
            <v>22.2</v>
          </cell>
          <cell r="DN20">
            <v>22.2</v>
          </cell>
          <cell r="DO20">
            <v>22.2</v>
          </cell>
          <cell r="DP20">
            <v>22.2</v>
          </cell>
          <cell r="DQ20">
            <v>22.2</v>
          </cell>
          <cell r="DR20">
            <v>22.2</v>
          </cell>
          <cell r="DS20">
            <v>22.2</v>
          </cell>
          <cell r="DT20">
            <v>22.2</v>
          </cell>
          <cell r="DU20">
            <v>22.2</v>
          </cell>
          <cell r="DV20">
            <v>22.2</v>
          </cell>
          <cell r="DW20">
            <v>22.2</v>
          </cell>
          <cell r="DX20">
            <v>22.2</v>
          </cell>
          <cell r="DY20">
            <v>23.8</v>
          </cell>
          <cell r="DZ20">
            <v>23.8</v>
          </cell>
          <cell r="EA20">
            <v>23.8</v>
          </cell>
          <cell r="EB20">
            <v>23.8</v>
          </cell>
          <cell r="EC20">
            <v>25.4</v>
          </cell>
          <cell r="ED20">
            <v>25.4</v>
          </cell>
          <cell r="EE20">
            <v>25.4</v>
          </cell>
          <cell r="EF20">
            <v>25.4</v>
          </cell>
          <cell r="EG20">
            <v>30.2</v>
          </cell>
          <cell r="EH20">
            <v>31.8</v>
          </cell>
          <cell r="EI20">
            <v>31.8</v>
          </cell>
        </row>
        <row r="21">
          <cell r="E21" t="str">
            <v>Ferro fundido centrifugado</v>
          </cell>
          <cell r="F21">
            <v>5.0000000000000002E-5</v>
          </cell>
          <cell r="H21" t="str">
            <v xml:space="preserve"> Expansão</v>
          </cell>
          <cell r="I21">
            <v>35</v>
          </cell>
          <cell r="P21">
            <v>17</v>
          </cell>
          <cell r="Q21">
            <v>16</v>
          </cell>
          <cell r="R21">
            <v>28</v>
          </cell>
          <cell r="S21">
            <v>280</v>
          </cell>
          <cell r="BC21">
            <v>225</v>
          </cell>
          <cell r="BD21">
            <v>5.5</v>
          </cell>
          <cell r="BE21">
            <v>8.6999999999999993</v>
          </cell>
          <cell r="BF21">
            <v>12.8</v>
          </cell>
          <cell r="BG21">
            <v>16.7</v>
          </cell>
          <cell r="BH21">
            <v>20.5</v>
          </cell>
          <cell r="BI21">
            <v>25</v>
          </cell>
          <cell r="BJ21">
            <v>31.1</v>
          </cell>
          <cell r="BK21">
            <v>37.5</v>
          </cell>
          <cell r="DG21">
            <v>18.3</v>
          </cell>
          <cell r="DH21">
            <v>18.3</v>
          </cell>
          <cell r="DI21">
            <v>23.8</v>
          </cell>
          <cell r="DJ21">
            <v>20.6</v>
          </cell>
          <cell r="DK21">
            <v>23.8</v>
          </cell>
          <cell r="DL21">
            <v>23.8</v>
          </cell>
          <cell r="DM21">
            <v>23.8</v>
          </cell>
          <cell r="DN21">
            <v>23.8</v>
          </cell>
          <cell r="DO21">
            <v>23.8</v>
          </cell>
          <cell r="DP21">
            <v>23.8</v>
          </cell>
          <cell r="DQ21">
            <v>23.8</v>
          </cell>
          <cell r="DR21">
            <v>23.8</v>
          </cell>
          <cell r="DS21">
            <v>23.8</v>
          </cell>
          <cell r="DT21">
            <v>23.8</v>
          </cell>
          <cell r="DU21">
            <v>23.8</v>
          </cell>
          <cell r="DV21">
            <v>23.8</v>
          </cell>
          <cell r="DW21">
            <v>23.8</v>
          </cell>
          <cell r="DX21">
            <v>23.8</v>
          </cell>
          <cell r="DY21">
            <v>25.4</v>
          </cell>
          <cell r="DZ21">
            <v>25.4</v>
          </cell>
          <cell r="EA21">
            <v>25.4</v>
          </cell>
          <cell r="EB21">
            <v>25.4</v>
          </cell>
          <cell r="EC21">
            <v>27</v>
          </cell>
          <cell r="ED21">
            <v>27</v>
          </cell>
          <cell r="EE21">
            <v>27</v>
          </cell>
          <cell r="EF21">
            <v>27</v>
          </cell>
          <cell r="EG21">
            <v>31.8</v>
          </cell>
        </row>
        <row r="22">
          <cell r="E22" t="str">
            <v>Ferro fundido em uso com cimento centrifugado</v>
          </cell>
          <cell r="F22">
            <v>1E-4</v>
          </cell>
          <cell r="H22" t="str">
            <v>Saída Tubul.</v>
          </cell>
          <cell r="I22">
            <v>10</v>
          </cell>
          <cell r="P22">
            <v>18</v>
          </cell>
          <cell r="Q22">
            <v>18</v>
          </cell>
          <cell r="R22">
            <v>30</v>
          </cell>
          <cell r="S22">
            <v>315</v>
          </cell>
          <cell r="BC22">
            <v>250</v>
          </cell>
          <cell r="BD22">
            <v>6.1</v>
          </cell>
          <cell r="BE22">
            <v>9.6999999999999993</v>
          </cell>
          <cell r="BF22">
            <v>14.2</v>
          </cell>
          <cell r="BG22">
            <v>18.600000000000001</v>
          </cell>
          <cell r="BH22">
            <v>22.8</v>
          </cell>
          <cell r="BI22">
            <v>27.8</v>
          </cell>
          <cell r="BJ22">
            <v>34.5</v>
          </cell>
          <cell r="DG22">
            <v>19.100000000000001</v>
          </cell>
          <cell r="DH22">
            <v>19.100000000000001</v>
          </cell>
          <cell r="DI22">
            <v>25.4</v>
          </cell>
          <cell r="DJ22">
            <v>22.2</v>
          </cell>
          <cell r="DL22">
            <v>25.4</v>
          </cell>
          <cell r="DM22">
            <v>25.4</v>
          </cell>
          <cell r="DN22">
            <v>25.4</v>
          </cell>
          <cell r="DO22">
            <v>25.4</v>
          </cell>
          <cell r="DP22">
            <v>25.4</v>
          </cell>
          <cell r="DQ22">
            <v>25.4</v>
          </cell>
          <cell r="DR22">
            <v>25.4</v>
          </cell>
          <cell r="DS22">
            <v>25.4</v>
          </cell>
          <cell r="DT22">
            <v>25.4</v>
          </cell>
          <cell r="DU22">
            <v>25.4</v>
          </cell>
          <cell r="DV22">
            <v>25.4</v>
          </cell>
          <cell r="DW22">
            <v>25.4</v>
          </cell>
          <cell r="DX22">
            <v>25.4</v>
          </cell>
          <cell r="DY22">
            <v>27</v>
          </cell>
          <cell r="DZ22">
            <v>27</v>
          </cell>
          <cell r="EA22">
            <v>27</v>
          </cell>
          <cell r="EB22">
            <v>27</v>
          </cell>
          <cell r="EC22">
            <v>28.6</v>
          </cell>
          <cell r="ED22">
            <v>28.6</v>
          </cell>
          <cell r="EE22">
            <v>28.6</v>
          </cell>
          <cell r="EF22">
            <v>28.6</v>
          </cell>
        </row>
        <row r="23">
          <cell r="E23" t="str">
            <v>Ferro fundido com revestimento asfaltico</v>
          </cell>
          <cell r="F23">
            <v>2.0000000000000001E-4</v>
          </cell>
          <cell r="H23" t="str">
            <v>Entrada Tubul.</v>
          </cell>
          <cell r="I23">
            <v>30</v>
          </cell>
          <cell r="P23">
            <v>19</v>
          </cell>
          <cell r="Q23">
            <v>20</v>
          </cell>
          <cell r="R23">
            <v>32</v>
          </cell>
          <cell r="S23">
            <v>355</v>
          </cell>
          <cell r="BC23">
            <v>280</v>
          </cell>
          <cell r="BD23">
            <v>6.9</v>
          </cell>
          <cell r="BE23">
            <v>10.8</v>
          </cell>
          <cell r="BF23">
            <v>15.9</v>
          </cell>
          <cell r="BG23">
            <v>20.8</v>
          </cell>
          <cell r="BH23">
            <v>25.5</v>
          </cell>
          <cell r="BI23">
            <v>31.2</v>
          </cell>
          <cell r="BJ23">
            <v>38.700000000000003</v>
          </cell>
          <cell r="DG23">
            <v>22.2</v>
          </cell>
          <cell r="DH23">
            <v>20.6</v>
          </cell>
          <cell r="DJ23">
            <v>23.8</v>
          </cell>
          <cell r="DM23">
            <v>27</v>
          </cell>
          <cell r="DN23">
            <v>27</v>
          </cell>
          <cell r="DO23">
            <v>27</v>
          </cell>
          <cell r="DP23">
            <v>27</v>
          </cell>
          <cell r="DS23">
            <v>27</v>
          </cell>
          <cell r="DT23">
            <v>27</v>
          </cell>
          <cell r="DU23">
            <v>27</v>
          </cell>
          <cell r="DV23">
            <v>27</v>
          </cell>
          <cell r="DW23">
            <v>27</v>
          </cell>
          <cell r="DX23">
            <v>27</v>
          </cell>
          <cell r="DY23">
            <v>28.6</v>
          </cell>
          <cell r="DZ23">
            <v>28.6</v>
          </cell>
          <cell r="EA23">
            <v>28.6</v>
          </cell>
          <cell r="EB23">
            <v>28.6</v>
          </cell>
          <cell r="EC23">
            <v>30.2</v>
          </cell>
          <cell r="ED23">
            <v>30.2</v>
          </cell>
          <cell r="EE23">
            <v>30.2</v>
          </cell>
          <cell r="EF23">
            <v>30.2</v>
          </cell>
        </row>
        <row r="24">
          <cell r="E24" t="str">
            <v>Ferro fundido oxidado</v>
          </cell>
          <cell r="F24">
            <v>1.5E-3</v>
          </cell>
          <cell r="H24" t="str">
            <v>V. Especial</v>
          </cell>
          <cell r="I24">
            <v>35</v>
          </cell>
          <cell r="P24">
            <v>20</v>
          </cell>
          <cell r="Q24">
            <v>24</v>
          </cell>
          <cell r="R24">
            <v>34</v>
          </cell>
          <cell r="S24">
            <v>400</v>
          </cell>
          <cell r="BC24">
            <v>315</v>
          </cell>
          <cell r="BD24">
            <v>7.7</v>
          </cell>
          <cell r="BE24">
            <v>12.2</v>
          </cell>
          <cell r="BF24">
            <v>17.899999999999999</v>
          </cell>
          <cell r="BG24">
            <v>23.4</v>
          </cell>
          <cell r="BH24">
            <v>28.7</v>
          </cell>
          <cell r="BI24">
            <v>35</v>
          </cell>
          <cell r="DH24">
            <v>22.2</v>
          </cell>
          <cell r="DJ24">
            <v>25.4</v>
          </cell>
          <cell r="DM24">
            <v>28.6</v>
          </cell>
          <cell r="DN24">
            <v>28.6</v>
          </cell>
          <cell r="DO24">
            <v>28.6</v>
          </cell>
          <cell r="DP24">
            <v>28.6</v>
          </cell>
          <cell r="DS24">
            <v>28.6</v>
          </cell>
          <cell r="DT24">
            <v>28.6</v>
          </cell>
          <cell r="DU24">
            <v>28.6</v>
          </cell>
          <cell r="DV24">
            <v>28.6</v>
          </cell>
          <cell r="DW24">
            <v>28.6</v>
          </cell>
          <cell r="DX24">
            <v>28.6</v>
          </cell>
          <cell r="DY24">
            <v>30.2</v>
          </cell>
          <cell r="DZ24">
            <v>30.2</v>
          </cell>
          <cell r="EA24">
            <v>30.2</v>
          </cell>
          <cell r="EB24">
            <v>30.2</v>
          </cell>
          <cell r="EC24">
            <v>31.8</v>
          </cell>
          <cell r="ED24">
            <v>31.8</v>
          </cell>
          <cell r="EE24">
            <v>31.8</v>
          </cell>
          <cell r="EF24">
            <v>31.8</v>
          </cell>
        </row>
        <row r="25">
          <cell r="E25" t="str">
            <v>Cimento amianto novo</v>
          </cell>
          <cell r="F25">
            <v>2.5000000000000001E-5</v>
          </cell>
          <cell r="H25" t="str">
            <v>Preencher</v>
          </cell>
          <cell r="I25" t="str">
            <v>Valor de L/D</v>
          </cell>
          <cell r="P25">
            <v>21</v>
          </cell>
          <cell r="Q25">
            <v>30</v>
          </cell>
          <cell r="R25">
            <v>36</v>
          </cell>
          <cell r="S25">
            <v>450</v>
          </cell>
          <cell r="BC25">
            <v>355</v>
          </cell>
          <cell r="BD25">
            <v>8.6999999999999993</v>
          </cell>
          <cell r="BE25">
            <v>13.7</v>
          </cell>
          <cell r="BF25">
            <v>20.100000000000001</v>
          </cell>
          <cell r="BG25">
            <v>26.3</v>
          </cell>
          <cell r="BH25">
            <v>32.299999999999997</v>
          </cell>
          <cell r="BI25">
            <v>39.5</v>
          </cell>
          <cell r="DN25">
            <v>30.2</v>
          </cell>
          <cell r="DO25">
            <v>30.2</v>
          </cell>
          <cell r="DP25">
            <v>30.2</v>
          </cell>
          <cell r="DS25">
            <v>30.2</v>
          </cell>
          <cell r="DT25">
            <v>30.2</v>
          </cell>
          <cell r="DU25">
            <v>30.2</v>
          </cell>
          <cell r="DV25">
            <v>30.2</v>
          </cell>
          <cell r="DW25">
            <v>30.2</v>
          </cell>
          <cell r="DX25">
            <v>30.2</v>
          </cell>
          <cell r="DY25">
            <v>31.8</v>
          </cell>
          <cell r="DZ25">
            <v>31.8</v>
          </cell>
          <cell r="EA25">
            <v>31.8</v>
          </cell>
          <cell r="EB25">
            <v>31.8</v>
          </cell>
        </row>
        <row r="26">
          <cell r="E26" t="str">
            <v>Concreto centrifugado novo</v>
          </cell>
          <cell r="F26">
            <v>1.6000000000000001E-4</v>
          </cell>
          <cell r="P26">
            <v>22</v>
          </cell>
          <cell r="R26">
            <v>38</v>
          </cell>
          <cell r="S26">
            <v>500</v>
          </cell>
          <cell r="BC26">
            <v>400</v>
          </cell>
          <cell r="BD26">
            <v>9.8000000000000007</v>
          </cell>
          <cell r="BE26">
            <v>15.4</v>
          </cell>
          <cell r="BF26">
            <v>22.7</v>
          </cell>
          <cell r="BG26">
            <v>29.7</v>
          </cell>
          <cell r="BH26">
            <v>36.4</v>
          </cell>
          <cell r="DN26">
            <v>31.8</v>
          </cell>
          <cell r="DO26">
            <v>31.8</v>
          </cell>
          <cell r="DP26">
            <v>31.8</v>
          </cell>
          <cell r="DS26">
            <v>31.8</v>
          </cell>
          <cell r="DT26">
            <v>31.8</v>
          </cell>
          <cell r="DU26">
            <v>31.8</v>
          </cell>
          <cell r="DV26">
            <v>31.8</v>
          </cell>
          <cell r="DW26">
            <v>31.8</v>
          </cell>
          <cell r="DX26">
            <v>31.8</v>
          </cell>
        </row>
        <row r="27">
          <cell r="E27" t="str">
            <v>Concreto armado liso, vários anos de uso</v>
          </cell>
          <cell r="F27">
            <v>2.9999999999999997E-4</v>
          </cell>
          <cell r="P27">
            <v>23</v>
          </cell>
          <cell r="R27">
            <v>40</v>
          </cell>
          <cell r="S27">
            <v>560</v>
          </cell>
          <cell r="BC27">
            <v>450</v>
          </cell>
          <cell r="BE27">
            <v>17.2</v>
          </cell>
          <cell r="BF27">
            <v>25.5</v>
          </cell>
          <cell r="BG27">
            <v>33.4</v>
          </cell>
          <cell r="DP27">
            <v>33.299999999999997</v>
          </cell>
        </row>
        <row r="28">
          <cell r="E28" t="str">
            <v>Concreto com acabamento normal</v>
          </cell>
          <cell r="F28">
            <v>3.0000000000000001E-3</v>
          </cell>
          <cell r="P28">
            <v>24</v>
          </cell>
          <cell r="R28">
            <v>42</v>
          </cell>
          <cell r="S28">
            <v>630</v>
          </cell>
          <cell r="BC28">
            <v>500</v>
          </cell>
          <cell r="BE28">
            <v>19.100000000000001</v>
          </cell>
          <cell r="BF28">
            <v>28.3</v>
          </cell>
          <cell r="BG28">
            <v>37.1</v>
          </cell>
          <cell r="DP28">
            <v>34.9</v>
          </cell>
        </row>
        <row r="29">
          <cell r="E29" t="str">
            <v>Concreto protendido Freyssinet</v>
          </cell>
          <cell r="F29">
            <v>4.0000000000000003E-5</v>
          </cell>
          <cell r="P29">
            <v>25</v>
          </cell>
          <cell r="R29">
            <v>44</v>
          </cell>
          <cell r="S29">
            <v>710</v>
          </cell>
          <cell r="BC29">
            <v>560</v>
          </cell>
          <cell r="BE29">
            <v>21.4</v>
          </cell>
          <cell r="BF29">
            <v>31.7</v>
          </cell>
          <cell r="BG29">
            <v>41.5</v>
          </cell>
          <cell r="DP29">
            <v>36.5</v>
          </cell>
        </row>
        <row r="30">
          <cell r="E30" t="str">
            <v>Cobre</v>
          </cell>
          <cell r="F30">
            <v>1.0000000000000001E-5</v>
          </cell>
          <cell r="P30">
            <v>26</v>
          </cell>
          <cell r="R30">
            <v>46</v>
          </cell>
          <cell r="S30">
            <v>800</v>
          </cell>
          <cell r="BC30">
            <v>630</v>
          </cell>
          <cell r="BE30">
            <v>24.1</v>
          </cell>
          <cell r="BF30">
            <v>35.700000000000003</v>
          </cell>
          <cell r="BG30">
            <v>46.7</v>
          </cell>
          <cell r="DP30">
            <v>38.1</v>
          </cell>
        </row>
        <row r="31">
          <cell r="E31" t="str">
            <v>Latão</v>
          </cell>
          <cell r="F31">
            <v>1.0000000000000001E-5</v>
          </cell>
          <cell r="P31">
            <v>27</v>
          </cell>
          <cell r="R31">
            <v>48</v>
          </cell>
          <cell r="S31">
            <v>900</v>
          </cell>
          <cell r="BC31">
            <v>710</v>
          </cell>
          <cell r="BE31">
            <v>27.2</v>
          </cell>
          <cell r="BF31">
            <v>40.200000000000003</v>
          </cell>
          <cell r="BG31">
            <v>52.6</v>
          </cell>
        </row>
        <row r="32">
          <cell r="E32" t="str">
            <v>Aço revestido de epoxi</v>
          </cell>
          <cell r="F32">
            <v>1.0000000000000001E-5</v>
          </cell>
          <cell r="P32">
            <v>28</v>
          </cell>
          <cell r="R32">
            <v>52</v>
          </cell>
          <cell r="S32">
            <v>1000</v>
          </cell>
          <cell r="BC32">
            <v>800</v>
          </cell>
          <cell r="BE32">
            <v>30.6</v>
          </cell>
          <cell r="BF32">
            <v>45.3</v>
          </cell>
          <cell r="BG32">
            <v>59.3</v>
          </cell>
        </row>
        <row r="33">
          <cell r="E33" t="str">
            <v>PVC</v>
          </cell>
          <cell r="F33">
            <v>1.0000000000000001E-5</v>
          </cell>
          <cell r="P33">
            <v>29</v>
          </cell>
          <cell r="R33">
            <v>56</v>
          </cell>
          <cell r="S33">
            <v>1200</v>
          </cell>
          <cell r="BC33">
            <v>900</v>
          </cell>
          <cell r="BE33">
            <v>34.4</v>
          </cell>
          <cell r="BF33">
            <v>51</v>
          </cell>
        </row>
        <row r="34">
          <cell r="E34" t="str">
            <v>Plásticos em geral</v>
          </cell>
          <cell r="F34">
            <v>1.0000000000000001E-5</v>
          </cell>
          <cell r="P34">
            <v>30</v>
          </cell>
          <cell r="R34">
            <v>60</v>
          </cell>
          <cell r="S34">
            <v>1400</v>
          </cell>
          <cell r="BC34">
            <v>1000</v>
          </cell>
          <cell r="BE34">
            <v>38.200000000000003</v>
          </cell>
        </row>
        <row r="35">
          <cell r="E35" t="str">
            <v>Tubos extrudados</v>
          </cell>
          <cell r="F35">
            <v>1.0000000000000001E-5</v>
          </cell>
          <cell r="P35">
            <v>31</v>
          </cell>
          <cell r="R35">
            <v>64</v>
          </cell>
          <cell r="S35">
            <v>1600</v>
          </cell>
          <cell r="BC35">
            <v>1200</v>
          </cell>
          <cell r="BE35">
            <v>45.9</v>
          </cell>
        </row>
        <row r="36">
          <cell r="E36" t="str">
            <v>Aço inox</v>
          </cell>
          <cell r="F36">
            <v>2.0999999999999999E-5</v>
          </cell>
          <cell r="P36">
            <v>32</v>
          </cell>
          <cell r="R36">
            <v>68</v>
          </cell>
          <cell r="BC36">
            <v>1400</v>
          </cell>
          <cell r="BE36">
            <v>53.5</v>
          </cell>
        </row>
        <row r="37">
          <cell r="E37" t="str">
            <v>Polipropileno</v>
          </cell>
          <cell r="F37">
            <v>1.0000000000000001E-5</v>
          </cell>
          <cell r="P37">
            <v>33</v>
          </cell>
          <cell r="R37">
            <v>72</v>
          </cell>
          <cell r="BC37">
            <v>1600</v>
          </cell>
          <cell r="BE37">
            <v>61.2</v>
          </cell>
        </row>
        <row r="38">
          <cell r="P38">
            <v>34</v>
          </cell>
          <cell r="R38">
            <v>76</v>
          </cell>
        </row>
        <row r="39">
          <cell r="P39">
            <v>35</v>
          </cell>
        </row>
        <row r="40">
          <cell r="P40">
            <v>36</v>
          </cell>
        </row>
        <row r="41">
          <cell r="P41">
            <v>37</v>
          </cell>
        </row>
        <row r="42">
          <cell r="P42">
            <v>38</v>
          </cell>
        </row>
        <row r="43">
          <cell r="P43">
            <v>39</v>
          </cell>
        </row>
        <row r="44">
          <cell r="P44">
            <v>40</v>
          </cell>
        </row>
      </sheetData>
      <sheetData sheetId="12" refreshError="1">
        <row r="6">
          <cell r="E6">
            <v>0</v>
          </cell>
          <cell r="F6">
            <v>0</v>
          </cell>
          <cell r="G6">
            <v>0</v>
          </cell>
          <cell r="H6">
            <v>0</v>
          </cell>
          <cell r="I6">
            <v>0</v>
          </cell>
          <cell r="J6">
            <v>0</v>
          </cell>
          <cell r="K6">
            <v>0</v>
          </cell>
          <cell r="L6">
            <v>0</v>
          </cell>
          <cell r="M6">
            <v>0</v>
          </cell>
          <cell r="N6">
            <v>0.01</v>
          </cell>
        </row>
        <row r="7">
          <cell r="A7">
            <v>0</v>
          </cell>
          <cell r="B7">
            <v>2</v>
          </cell>
          <cell r="C7">
            <v>0.05</v>
          </cell>
          <cell r="E7">
            <v>0.01</v>
          </cell>
          <cell r="F7">
            <v>0</v>
          </cell>
          <cell r="G7">
            <v>0.48</v>
          </cell>
          <cell r="H7">
            <v>0.48</v>
          </cell>
          <cell r="I7">
            <v>0.48</v>
          </cell>
          <cell r="J7">
            <v>0.48</v>
          </cell>
          <cell r="K7">
            <v>0.48</v>
          </cell>
          <cell r="L7">
            <v>0.48</v>
          </cell>
          <cell r="M7">
            <v>0.48</v>
          </cell>
          <cell r="N7">
            <v>0.02</v>
          </cell>
        </row>
        <row r="8">
          <cell r="A8">
            <v>0.05</v>
          </cell>
          <cell r="B8">
            <v>3</v>
          </cell>
          <cell r="C8">
            <v>0.1</v>
          </cell>
          <cell r="E8">
            <v>0.02</v>
          </cell>
          <cell r="F8">
            <v>0</v>
          </cell>
          <cell r="G8">
            <v>0.57999999999999996</v>
          </cell>
          <cell r="H8">
            <v>0.59</v>
          </cell>
          <cell r="I8">
            <v>0.6</v>
          </cell>
          <cell r="J8">
            <v>0.61</v>
          </cell>
          <cell r="K8">
            <v>0.62</v>
          </cell>
          <cell r="L8">
            <v>0.63</v>
          </cell>
          <cell r="M8">
            <v>0.63</v>
          </cell>
          <cell r="N8">
            <v>0.04</v>
          </cell>
        </row>
        <row r="9">
          <cell r="A9">
            <v>0.1</v>
          </cell>
          <cell r="B9">
            <v>4</v>
          </cell>
          <cell r="C9">
            <v>0.2</v>
          </cell>
          <cell r="E9">
            <v>0.04</v>
          </cell>
          <cell r="F9">
            <v>0</v>
          </cell>
          <cell r="G9">
            <v>0.7</v>
          </cell>
          <cell r="H9">
            <v>0.72</v>
          </cell>
          <cell r="I9">
            <v>0.74</v>
          </cell>
          <cell r="J9">
            <v>0.76</v>
          </cell>
          <cell r="K9">
            <v>0.78</v>
          </cell>
          <cell r="L9">
            <v>0.8</v>
          </cell>
          <cell r="M9">
            <v>0.8</v>
          </cell>
          <cell r="N9">
            <v>0.06</v>
          </cell>
        </row>
        <row r="10">
          <cell r="A10">
            <v>0.2</v>
          </cell>
          <cell r="B10">
            <v>5</v>
          </cell>
          <cell r="C10">
            <v>0.3</v>
          </cell>
          <cell r="E10">
            <v>0.06</v>
          </cell>
          <cell r="F10">
            <v>0</v>
          </cell>
          <cell r="G10">
            <v>0.77500000000000002</v>
          </cell>
          <cell r="H10">
            <v>0.79</v>
          </cell>
          <cell r="I10">
            <v>0.81499999999999995</v>
          </cell>
          <cell r="J10">
            <v>0.84</v>
          </cell>
          <cell r="K10">
            <v>0.86499999999999999</v>
          </cell>
          <cell r="L10">
            <v>0.89</v>
          </cell>
          <cell r="M10">
            <v>0.89</v>
          </cell>
          <cell r="N10">
            <v>0.08</v>
          </cell>
        </row>
        <row r="11">
          <cell r="A11">
            <v>0.3</v>
          </cell>
          <cell r="B11">
            <v>6</v>
          </cell>
          <cell r="C11">
            <v>0.4</v>
          </cell>
          <cell r="E11">
            <v>0.08</v>
          </cell>
          <cell r="F11">
            <v>0</v>
          </cell>
          <cell r="G11">
            <v>0.82</v>
          </cell>
          <cell r="H11">
            <v>0.84</v>
          </cell>
          <cell r="I11">
            <v>0.87</v>
          </cell>
          <cell r="J11">
            <v>0.9</v>
          </cell>
          <cell r="K11">
            <v>0.93</v>
          </cell>
          <cell r="L11">
            <v>0.96</v>
          </cell>
          <cell r="M11">
            <v>0.96</v>
          </cell>
          <cell r="N11">
            <v>0.1</v>
          </cell>
        </row>
        <row r="12">
          <cell r="A12">
            <v>0.4</v>
          </cell>
          <cell r="B12">
            <v>7</v>
          </cell>
          <cell r="C12">
            <v>0.5</v>
          </cell>
          <cell r="E12">
            <v>0.1</v>
          </cell>
          <cell r="F12">
            <v>0</v>
          </cell>
          <cell r="G12">
            <v>0.86</v>
          </cell>
          <cell r="H12">
            <v>0.88</v>
          </cell>
          <cell r="I12">
            <v>0.91200000000000003</v>
          </cell>
          <cell r="J12">
            <v>0.94</v>
          </cell>
          <cell r="K12">
            <v>0.96799999999999986</v>
          </cell>
          <cell r="L12">
            <v>0.99599999999999989</v>
          </cell>
          <cell r="M12">
            <v>0.99599999999999989</v>
          </cell>
          <cell r="N12">
            <v>0.15</v>
          </cell>
        </row>
        <row r="13">
          <cell r="A13">
            <v>0.5</v>
          </cell>
          <cell r="B13">
            <v>8</v>
          </cell>
          <cell r="C13">
            <v>1</v>
          </cell>
          <cell r="E13">
            <v>0.15</v>
          </cell>
          <cell r="F13">
            <v>0</v>
          </cell>
          <cell r="G13">
            <v>0.91200000000000003</v>
          </cell>
          <cell r="H13">
            <v>0.94</v>
          </cell>
          <cell r="I13">
            <v>0.97499999999999998</v>
          </cell>
          <cell r="J13">
            <v>1.0149999999999999</v>
          </cell>
          <cell r="K13">
            <v>1.0549999999999999</v>
          </cell>
          <cell r="L13">
            <v>1.095</v>
          </cell>
          <cell r="M13">
            <v>1.095</v>
          </cell>
          <cell r="N13">
            <v>0.2</v>
          </cell>
        </row>
        <row r="14">
          <cell r="A14">
            <v>1</v>
          </cell>
          <cell r="B14">
            <v>9</v>
          </cell>
          <cell r="C14">
            <v>0</v>
          </cell>
          <cell r="E14">
            <v>0.2</v>
          </cell>
          <cell r="F14">
            <v>0</v>
          </cell>
          <cell r="G14">
            <v>0.97499999999999998</v>
          </cell>
          <cell r="H14">
            <v>1.0049999999999999</v>
          </cell>
          <cell r="I14">
            <v>1.04</v>
          </cell>
          <cell r="J14">
            <v>1.08</v>
          </cell>
          <cell r="K14">
            <v>1.1200000000000001</v>
          </cell>
          <cell r="L14">
            <v>1.1599999999999999</v>
          </cell>
          <cell r="M14">
            <v>1.1599999999999999</v>
          </cell>
          <cell r="N14">
            <v>0.4</v>
          </cell>
        </row>
        <row r="15">
          <cell r="E15">
            <v>0.4</v>
          </cell>
          <cell r="F15">
            <v>0</v>
          </cell>
          <cell r="G15">
            <v>1.0920000000000001</v>
          </cell>
          <cell r="H15">
            <v>1.1279999999999999</v>
          </cell>
          <cell r="I15">
            <v>1.18</v>
          </cell>
          <cell r="J15">
            <v>1.2250000000000001</v>
          </cell>
          <cell r="K15">
            <v>1.27</v>
          </cell>
          <cell r="L15">
            <v>1.3149999999999999</v>
          </cell>
          <cell r="M15">
            <v>1.3149999999999999</v>
          </cell>
          <cell r="N15">
            <v>0.6</v>
          </cell>
        </row>
        <row r="16">
          <cell r="E16">
            <v>0.6</v>
          </cell>
          <cell r="F16">
            <v>0</v>
          </cell>
          <cell r="G16">
            <v>1.1599999999999999</v>
          </cell>
          <cell r="H16">
            <v>1.2050000000000001</v>
          </cell>
          <cell r="I16">
            <v>1.26</v>
          </cell>
          <cell r="J16">
            <v>1.2949999999999999</v>
          </cell>
          <cell r="K16">
            <v>1.33</v>
          </cell>
          <cell r="L16">
            <v>1.365</v>
          </cell>
          <cell r="M16">
            <v>1.365</v>
          </cell>
          <cell r="N16">
            <v>0.8</v>
          </cell>
        </row>
        <row r="17">
          <cell r="E17">
            <v>0.8</v>
          </cell>
          <cell r="F17">
            <v>0</v>
          </cell>
          <cell r="G17">
            <v>1.208</v>
          </cell>
          <cell r="H17">
            <v>1.26</v>
          </cell>
          <cell r="I17">
            <v>1.3049999999999999</v>
          </cell>
          <cell r="J17">
            <v>1.34</v>
          </cell>
          <cell r="K17">
            <v>1.375</v>
          </cell>
          <cell r="L17">
            <v>1.41</v>
          </cell>
          <cell r="M17">
            <v>1.41</v>
          </cell>
          <cell r="N17">
            <v>1</v>
          </cell>
        </row>
        <row r="18">
          <cell r="E18">
            <v>1</v>
          </cell>
          <cell r="F18">
            <v>0</v>
          </cell>
          <cell r="G18">
            <v>1.24</v>
          </cell>
          <cell r="H18">
            <v>1.2849999999999999</v>
          </cell>
          <cell r="I18">
            <v>1.3280000000000001</v>
          </cell>
          <cell r="J18">
            <v>1.36</v>
          </cell>
          <cell r="K18">
            <v>1.3920000000000001</v>
          </cell>
          <cell r="L18">
            <v>1.4240000000000002</v>
          </cell>
          <cell r="M18">
            <v>1.4240000000000002</v>
          </cell>
          <cell r="N18">
            <v>1.5</v>
          </cell>
        </row>
        <row r="19">
          <cell r="E19">
            <v>1.5</v>
          </cell>
          <cell r="F19">
            <v>0</v>
          </cell>
          <cell r="G19">
            <v>1.3</v>
          </cell>
          <cell r="H19">
            <v>1.33</v>
          </cell>
          <cell r="I19">
            <v>1.36</v>
          </cell>
          <cell r="J19">
            <v>1.385</v>
          </cell>
          <cell r="K19">
            <v>1.41</v>
          </cell>
          <cell r="L19">
            <v>1.4350000000000001</v>
          </cell>
          <cell r="M19">
            <v>1.4350000000000001</v>
          </cell>
          <cell r="N19">
            <v>2</v>
          </cell>
        </row>
        <row r="20">
          <cell r="E20">
            <v>2</v>
          </cell>
          <cell r="F20">
            <v>0</v>
          </cell>
          <cell r="G20">
            <v>1.335</v>
          </cell>
          <cell r="H20">
            <v>1.355</v>
          </cell>
          <cell r="I20">
            <v>1.38</v>
          </cell>
          <cell r="J20">
            <v>1.4</v>
          </cell>
          <cell r="K20">
            <v>1.42</v>
          </cell>
          <cell r="L20">
            <v>1.44</v>
          </cell>
          <cell r="M20">
            <v>1.44</v>
          </cell>
          <cell r="N20">
            <v>3</v>
          </cell>
        </row>
        <row r="21">
          <cell r="E21">
            <v>3</v>
          </cell>
          <cell r="F21">
            <v>0</v>
          </cell>
          <cell r="G21">
            <v>1.355</v>
          </cell>
          <cell r="H21">
            <v>1.38</v>
          </cell>
          <cell r="I21">
            <v>1.39</v>
          </cell>
          <cell r="J21">
            <v>1.4</v>
          </cell>
          <cell r="K21">
            <v>1.42</v>
          </cell>
          <cell r="L21">
            <v>1.44</v>
          </cell>
          <cell r="M21">
            <v>1.44</v>
          </cell>
          <cell r="N21">
            <v>3</v>
          </cell>
        </row>
      </sheetData>
      <sheetData sheetId="13" refreshError="1"/>
    </sheetDataSet>
  </externalBook>
</externalLink>
</file>

<file path=xl/externalLinks/externalLink10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ier"/>
      <sheetName val="Maske"/>
      <sheetName val="Druck"/>
      <sheetName val="Tabmask"/>
      <sheetName val="Num"/>
      <sheetName val="Drucken"/>
      <sheetName val="Feindruck"/>
      <sheetName val="Sprache"/>
      <sheetName val="Deutsch"/>
      <sheetName val="Englisch"/>
      <sheetName val="Französisch"/>
      <sheetName val="Lw"/>
    </sheetNames>
    <sheetDataSet>
      <sheetData sheetId="0"/>
      <sheetData sheetId="1" refreshError="1"/>
      <sheetData sheetId="2" refreshError="1"/>
      <sheetData sheetId="3" refreshError="1"/>
      <sheetData sheetId="4" refreshError="1">
        <row r="13">
          <cell r="F13" t="str">
            <v>3.</v>
          </cell>
        </row>
      </sheetData>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10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otes"/>
      <sheetName val="BOP"/>
      <sheetName val="Lengths Summary"/>
      <sheetName val="Project Inputs"/>
      <sheetName val="Sub &amp; DVAR"/>
      <sheetName val="Cranes"/>
      <sheetName val="Coordinates"/>
      <sheetName val="Overhead Line Quote"/>
      <sheetName val="Quotes"/>
      <sheetName val="Trench and Cable"/>
      <sheetName val="TURBINES"/>
      <sheetName val="Database"/>
      <sheetName val="Losses Calculation"/>
      <sheetName val="OPEX"/>
      <sheetName val="Economics"/>
      <sheetName val="Geotech"/>
      <sheetName val="Foundations"/>
      <sheetName val="Construction Schedule"/>
      <sheetName val="Tree Clearance"/>
      <sheetName val="LOOKUPS"/>
      <sheetName val="LayoutUnderOverCables"/>
    </sheetNames>
    <sheetDataSet>
      <sheetData sheetId="0"/>
      <sheetData sheetId="1"/>
      <sheetData sheetId="2"/>
      <sheetData sheetId="3"/>
      <sheetData sheetId="4"/>
      <sheetData sheetId="5"/>
      <sheetData sheetId="6"/>
      <sheetData sheetId="7"/>
      <sheetData sheetId="8"/>
      <sheetData sheetId="9"/>
      <sheetData sheetId="10"/>
      <sheetData sheetId="11"/>
      <sheetData sheetId="12" refreshError="1"/>
      <sheetData sheetId="13"/>
      <sheetData sheetId="14"/>
      <sheetData sheetId="15"/>
      <sheetData sheetId="16"/>
      <sheetData sheetId="17"/>
      <sheetData sheetId="18"/>
      <sheetData sheetId="19"/>
      <sheetData sheetId="20"/>
    </sheetDataSet>
  </externalBook>
</externalLink>
</file>

<file path=xl/externalLinks/externalLink10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4BLOCK"/>
      <sheetName val="DCRR Model"/>
      <sheetName val="AR Signature Page"/>
      <sheetName val="abbreviations"/>
      <sheetName val="MetasCobre"/>
    </sheetNames>
    <sheetDataSet>
      <sheetData sheetId="0"/>
      <sheetData sheetId="1"/>
      <sheetData sheetId="2"/>
      <sheetData sheetId="3"/>
      <sheetData sheetId="4" refreshError="1"/>
    </sheetDataSet>
  </externalBook>
</externalLink>
</file>

<file path=xl/externalLinks/externalLink10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CO"/>
      <sheetName val="JUST"/>
      <sheetName val="FAIXA"/>
      <sheetName val="MetasCobre"/>
      <sheetName val="Grafico Geral Orçamento"/>
    </sheetNames>
    <sheetDataSet>
      <sheetData sheetId="0"/>
      <sheetData sheetId="1"/>
      <sheetData sheetId="2" refreshError="1">
        <row r="22">
          <cell r="B22" t="str">
            <v>CENTRO</v>
          </cell>
          <cell r="C22" t="str">
            <v>CENTRO</v>
          </cell>
          <cell r="D22" t="str">
            <v>CC</v>
          </cell>
        </row>
        <row r="23">
          <cell r="B23" t="str">
            <v>OPERAC. TRENS - CENTRO</v>
          </cell>
          <cell r="C23" t="str">
            <v>OPERAC. TRENS</v>
          </cell>
          <cell r="D23" t="str">
            <v>OT</v>
          </cell>
        </row>
        <row r="24">
          <cell r="B24" t="str">
            <v>PÁTIOS E TERMINAIS - CENTRO</v>
          </cell>
          <cell r="C24" t="str">
            <v>PÁTIOS E TERMINAIS</v>
          </cell>
          <cell r="D24" t="str">
            <v>PT</v>
          </cell>
        </row>
        <row r="25">
          <cell r="B25" t="str">
            <v>VIA PERMANENTE - CENTRO</v>
          </cell>
          <cell r="C25" t="str">
            <v>VIA PERMANENTE</v>
          </cell>
          <cell r="D25" t="str">
            <v>VP</v>
          </cell>
        </row>
        <row r="26">
          <cell r="B26" t="str">
            <v>ELETROELETRONICA - CENTRO</v>
          </cell>
          <cell r="C26" t="str">
            <v>ELETROELETRONICA</v>
          </cell>
          <cell r="D26" t="str">
            <v>EL</v>
          </cell>
        </row>
        <row r="27">
          <cell r="B27" t="str">
            <v>ELETROELETRONICA - SEDE</v>
          </cell>
          <cell r="C27" t="str">
            <v>ELETROELETRONICA - SEDE</v>
          </cell>
          <cell r="D27" t="str">
            <v>EL_SEDE</v>
          </cell>
        </row>
        <row r="28">
          <cell r="B28" t="str">
            <v>CCO</v>
          </cell>
          <cell r="C28" t="str">
            <v>CCO</v>
          </cell>
          <cell r="D28" t="str">
            <v>CCO</v>
          </cell>
        </row>
        <row r="29">
          <cell r="B29" t="str">
            <v>PLANEJAMENTO E QUALIDADE - CENTRO</v>
          </cell>
          <cell r="C29" t="str">
            <v>PLANEJAMENTO E QUALIDADE</v>
          </cell>
          <cell r="D29" t="str">
            <v>PQT</v>
          </cell>
        </row>
        <row r="30">
          <cell r="B30" t="str">
            <v>APOIO - CENTRO</v>
          </cell>
          <cell r="C30" t="str">
            <v>APOIO</v>
          </cell>
          <cell r="D30" t="str">
            <v>AP</v>
          </cell>
        </row>
      </sheetData>
      <sheetData sheetId="3" refreshError="1"/>
      <sheetData sheetId="4" refreshError="1"/>
    </sheetDataSet>
  </externalBook>
</externalLink>
</file>

<file path=xl/externalLinks/externalLink10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enuPrincipal"/>
      <sheetName val="#REF"/>
      <sheetName val="Principal"/>
      <sheetName val="CVRDMenu"/>
      <sheetName val="Controle De Inpeções"/>
      <sheetName val="Controle De Inpeções (2)"/>
      <sheetName val="Controle De Inpeções (3)"/>
      <sheetName val="_REF"/>
      <sheetName val="Imob_frota GAVAG "/>
      <sheetName val="Imob_hojeXOntem"/>
      <sheetName val="grafico-CARGA GERAL"/>
      <sheetName val="grafico-GDE"/>
      <sheetName val="dados"/>
      <sheetName val="MENU"/>
      <sheetName val="Restrições de Velocidade"/>
      <sheetName val="Produção"/>
      <sheetName val="Fratura"/>
      <sheetName val="Flambagem"/>
      <sheetName val="Pontes"/>
      <sheetName val="Custeio"/>
      <sheetName val="Segurança"/>
      <sheetName val="Ultra som - 2007"/>
      <sheetName val="Trem Hora Parado"/>
      <sheetName val="IEM"/>
      <sheetName val="Ocorrências Ferroviárias"/>
      <sheetName val="Aprovisionamento de Materiais"/>
      <sheetName val="PEL"/>
      <sheetName val="Sheet1"/>
      <sheetName val="06X12"/>
      <sheetName val="12X18"/>
      <sheetName val="18X24"/>
      <sheetName val="RESULTS_06X12"/>
      <sheetName val="RESULTS_12X18"/>
      <sheetName val="RESULTS_18X24"/>
      <sheetName val="LISTA_BASE"/>
      <sheetName val="IC-Efeito"/>
      <sheetName val="IC_Efeito"/>
      <sheetName val="Grafico Geral Orçamento"/>
      <sheetName val="EAIGESEN"/>
      <sheetName val="SispecPSAP"/>
      <sheetName val="Check List- Gerrot"/>
      <sheetName val="Tabela1"/>
      <sheetName val="Relatório"/>
      <sheetName val="EAP_rev.00"/>
      <sheetName val="127784"/>
      <sheetName val="130391"/>
      <sheetName val="113833"/>
      <sheetName val="127782"/>
      <sheetName val="130334"/>
      <sheetName val="130412"/>
      <sheetName val="130336"/>
      <sheetName val="125404"/>
      <sheetName val="130414"/>
      <sheetName val="130415"/>
      <sheetName val="124763"/>
      <sheetName val="130342"/>
      <sheetName val="130424"/>
      <sheetName val="130459"/>
      <sheetName val="130359"/>
      <sheetName val="112029"/>
      <sheetName val="130381"/>
      <sheetName val="112021"/>
      <sheetName val="115828"/>
      <sheetName val="130409"/>
      <sheetName val="CC 424"/>
      <sheetName val="122146"/>
      <sheetName val="130321"/>
      <sheetName val="122176"/>
      <sheetName val="122214"/>
      <sheetName val="117353"/>
      <sheetName val="CRÍTICOS"/>
      <sheetName val="NÃO CRÍTICOS"/>
      <sheetName val="CONSOLIDADO GAENY"/>
      <sheetName val="ORÇADO - CONF. GIC"/>
      <sheetName val="ALEXANDRE"/>
      <sheetName val="LEONARDO"/>
      <sheetName val="PAULO"/>
      <sheetName val="ALEXANDRE - NÃO CRÍTICOS"/>
      <sheetName val="LEONARDO  - CRÍTICOS"/>
      <sheetName val="LEONARDO  - NÃO CRÍTICOS"/>
      <sheetName val="PAULO - CRÍTICOS"/>
      <sheetName val="PAULO - NÃO CRÍTICOS"/>
      <sheetName val="Gestão Econômica"/>
      <sheetName val="INFO."/>
      <sheetName val="Evolução Etapas Cal Mag"/>
      <sheetName val="Evolução Etapas Cromo"/>
      <sheetName val="Controle_De_Inpeções"/>
      <sheetName val="Controle_De_Inpeções_(2)"/>
      <sheetName val="Controle_De_Inpeções_(3)"/>
      <sheetName val="Imob_frota_GAVAG_"/>
      <sheetName val="grafico-CARGA_GERAL"/>
      <sheetName val="Restrições_de_Velocidade"/>
      <sheetName val="Ultra_som_-_2007"/>
      <sheetName val="Trem_Hora_Parado"/>
      <sheetName val="Ocorrências_Ferroviárias"/>
      <sheetName val="Aprovisionamento_de_Materiais"/>
      <sheetName val="Grafico_Geral_Orçamento"/>
      <sheetName val="Controle_De_Inpeções1"/>
      <sheetName val="Controle_De_Inpeções_(2)1"/>
      <sheetName val="Controle_De_Inpeções_(3)1"/>
      <sheetName val="Imob_frota_GAVAG_1"/>
      <sheetName val="grafico-CARGA_GERAL1"/>
      <sheetName val="Restrições_de_Velocidade1"/>
      <sheetName val="Ultra_som_-_20071"/>
      <sheetName val="Trem_Hora_Parado1"/>
      <sheetName val="Ocorrências_Ferroviárias1"/>
      <sheetName val="Aprovisionamento_de_Materiais1"/>
      <sheetName val="Grafico_Geral_Orçamento1"/>
      <sheetName val="Tabelas"/>
      <sheetName val="Grupo x Justif"/>
      <sheetName val="Plan1"/>
      <sheetName val="Cronograma"/>
      <sheetName val="Real_sem01"/>
      <sheetName val="TRANS"/>
      <sheetName val="Empresas"/>
      <sheetName val="Disp 2005 FCA"/>
      <sheetName val="Resumo EFVM"/>
      <sheetName val="EXEMPLO"/>
      <sheetName val="thp "/>
      <sheetName val="TU_EFVM_EFC"/>
      <sheetName val="Sispec"/>
      <sheetName val="Balanço"/>
      <sheetName val="Gerrot"/>
      <sheetName val="Vazio"/>
      <sheetName val="CEARA"/>
      <sheetName val="Sispec99"/>
      <sheetName val="Consolida Investimento"/>
      <sheetName val="Resume-Balance"/>
      <sheetName val="MODELO"/>
      <sheetName val="DCF"/>
      <sheetName val="consolidado preventivas"/>
      <sheetName val="GEESR_EFC"/>
      <sheetName val="Banco"/>
      <sheetName val="Controle_De_Inpeções3"/>
      <sheetName val="Controle_De_Inpeções_(2)3"/>
      <sheetName val="Controle_De_Inpeções_(3)3"/>
      <sheetName val="Imob_frota_GAVAG_3"/>
      <sheetName val="grafico-CARGA_GERAL3"/>
      <sheetName val="Restrições_de_Velocidade3"/>
      <sheetName val="Ultra_som_-_20073"/>
      <sheetName val="Trem_Hora_Parado3"/>
      <sheetName val="Ocorrências_Ferroviárias3"/>
      <sheetName val="Aprovisionamento_de_Materiais3"/>
      <sheetName val="Grafico_Geral_Orçamento3"/>
      <sheetName val="Check_List-_Gerrot3"/>
      <sheetName val="Check_List-_Gerrot"/>
      <sheetName val="Check_List-_Gerrot1"/>
      <sheetName val="Controle_De_Inpeções2"/>
      <sheetName val="Controle_De_Inpeções_(2)2"/>
      <sheetName val="Controle_De_Inpeções_(3)2"/>
      <sheetName val="Imob_frota_GAVAG_2"/>
      <sheetName val="grafico-CARGA_GERAL2"/>
      <sheetName val="Restrições_de_Velocidade2"/>
      <sheetName val="Ultra_som_-_20072"/>
      <sheetName val="Trem_Hora_Parado2"/>
      <sheetName val="Ocorrências_Ferroviárias2"/>
      <sheetName val="Aprovisionamento_de_Materiais2"/>
      <sheetName val="Grafico_Geral_Orçamento2"/>
      <sheetName val="Check_List-_Gerrot2"/>
      <sheetName val="MêsBase"/>
      <sheetName val="Correlação"/>
      <sheetName val="CUSTMETQ"/>
      <sheetName val="DadosOrc"/>
      <sheetName val="Vg. Inventariados-dados"/>
      <sheetName val="EAP_rev_00"/>
      <sheetName val="CC_424"/>
      <sheetName val="NÃO_CRÍTICOS"/>
      <sheetName val="CONSOLIDADO_GAENY"/>
      <sheetName val="ORÇADO_-_CONF__GIC"/>
      <sheetName val="ALEXANDRE_-_NÃO_CRÍTICOS"/>
      <sheetName val="LEONARDO__-_CRÍTICOS"/>
      <sheetName val="LEONARDO__-_NÃO_CRÍTICOS"/>
      <sheetName val="PAULO_-_CRÍTICOS"/>
      <sheetName val="PAULO_-_NÃO_CRÍTICOS"/>
      <sheetName val="Gestão_Econômica"/>
      <sheetName val="INFO_"/>
      <sheetName val="AR Signature Page"/>
      <sheetName val="AVF"/>
      <sheetName val="INC"/>
      <sheetName val="RES"/>
      <sheetName val="DATOS"/>
      <sheetName val="CMON"/>
      <sheetName val="RESU"/>
      <sheetName val="DHITO"/>
      <sheetName val="RGL"/>
      <sheetName val="ComentariosCusteio"/>
      <sheetName val="p_ação_3G UT"/>
      <sheetName val="p_ação_3G UT (2)"/>
      <sheetName val="FCD"/>
      <sheetName val="Painel de controle"/>
      <sheetName val="THP"/>
      <sheetName val="MKBF MI"/>
      <sheetName val="MKBF CG"/>
      <sheetName val="Qtrens"/>
      <sheetName val="Ocorr-Consideradas"/>
      <sheetName val="Ocorr-Desconsideradas"/>
      <sheetName val="Nº de Falhas MI"/>
      <sheetName val="Nº de Falhas CG"/>
      <sheetName val="Nº de Falhas PA"/>
      <sheetName val="GAROG"/>
      <sheetName val="Falhas sup Freio"/>
      <sheetName val="Falhas MI-sist Freio"/>
      <sheetName val="Falhas CG-sist Freio"/>
      <sheetName val="Falhas sup Vagão"/>
      <sheetName val="Falhas MI-sist Sup"/>
      <sheetName val="Falhas CG -sist Sup"/>
      <sheetName val="Falhas sup CG"/>
      <sheetName val="GAFRG"/>
      <sheetName val="Falhas sup Rodeiro-MI CG PA"/>
      <sheetName val="Falhas CG-sist Rodeiro"/>
      <sheetName val="Falhas MI-sist Rodeiro"/>
      <sheetName val="Falhas PA-sist Rodeiro"/>
      <sheetName val="Falhas sup T&amp;T"/>
      <sheetName val="Falhas TT-MI"/>
      <sheetName val="Falhas TT-CG"/>
      <sheetName val="Falhas MI-sist Truque"/>
      <sheetName val="Falhas CG-sist Truque"/>
      <sheetName val="Falhas MI-sist Tração"/>
      <sheetName val="Falhas CG-sist Tração"/>
      <sheetName val="POR DIRETORIA"/>
      <sheetName val="ROS VV"/>
      <sheetName val="Cronograma de Reuniões LICL"/>
      <sheetName val="Cronograma de Reuniões LEFEL"/>
      <sheetName val="Pauta C Geral_Ferrovia"/>
      <sheetName val="Agenda Logistica 2012"/>
      <sheetName val="Milestone"/>
      <sheetName val="Overhall"/>
      <sheetName val="CONSULTA"/>
      <sheetName val="IV"/>
      <sheetName val="EXTINTOR"/>
      <sheetName val="HISTORICO DEF X REB"/>
      <sheetName val="PAINEL DE FALHAS"/>
      <sheetName val="GRÁFICOS"/>
      <sheetName val="IP"/>
      <sheetName val="Listas"/>
      <sheetName val="Simu_POT"/>
      <sheetName val="Cashflow (na)"/>
      <sheetName val=" INDICADORES FINANCEIROS"/>
      <sheetName val="RECEITA BRUTA"/>
      <sheetName val=" COMPOSIÇÃO DO CPV "/>
      <sheetName val="EBITDA"/>
      <sheetName val="INVESTIMENTO"/>
      <sheetName val=" INDICADORES DE ENDIVIDAMENTO"/>
      <sheetName val="MINERAIS FERROSOS"/>
      <sheetName val="CARVÃO"/>
      <sheetName val="BULK MATERIALS"/>
      <sheetName val="MINERAIS NÃO FERROSOS"/>
      <sheetName val="FERTILIZANTES"/>
      <sheetName val="LOGÍSTICA"/>
      <sheetName val="DEMONSTRAÇÃO DE RESULTADO"/>
      <sheetName val=" DESPESAS FINANCEIRAS"/>
      <sheetName val=" RESULTADO DE P. SOCIETÁRIAS"/>
      <sheetName val=" BALANÇO PATRIMONIAL"/>
      <sheetName val=" FLUXO DE CAIXA"/>
      <sheetName val=" VOLUME outros"/>
      <sheetName val="PRECOS MEDIOS"/>
      <sheetName val="Margens Operacionais"/>
      <sheetName val="APENDICE"/>
      <sheetName val="Simulador"/>
      <sheetName val="Análise Certificação "/>
      <sheetName val="bdados 2005"/>
      <sheetName val="Oc_Ambientais"/>
      <sheetName val="Check List"/>
      <sheetName val="Controle_De_Inpeções4"/>
      <sheetName val="Controle_De_Inpeções_(2)4"/>
      <sheetName val="Controle_De_Inpeções_(3)4"/>
      <sheetName val="Imob_frota_GAVAG_4"/>
      <sheetName val="grafico-CARGA_GERAL4"/>
      <sheetName val="Restrições_de_Velocidade4"/>
      <sheetName val="Ultra_som_-_20074"/>
      <sheetName val="Trem_Hora_Parado4"/>
      <sheetName val="Ocorrências_Ferroviárias4"/>
      <sheetName val="Aprovisionamento_de_Materiais4"/>
      <sheetName val="Grafico_Geral_Orçamento4"/>
      <sheetName val="Check_List-_Gerrot4"/>
      <sheetName val="EAP_rev_001"/>
      <sheetName val="CC_4241"/>
      <sheetName val="NÃO_CRÍTICOS1"/>
      <sheetName val="CONSOLIDADO_GAENY1"/>
      <sheetName val="ORÇADO_-_CONF__GIC1"/>
      <sheetName val="ALEXANDRE_-_NÃO_CRÍTICOS1"/>
      <sheetName val="LEONARDO__-_CRÍTICOS1"/>
      <sheetName val="LEONARDO__-_NÃO_CRÍTICOS1"/>
      <sheetName val="PAULO_-_CRÍTICOS1"/>
      <sheetName val="PAULO_-_NÃO_CRÍTICOS1"/>
      <sheetName val="Gestão_Econômica1"/>
      <sheetName val="INFO_1"/>
      <sheetName val="Evolução_Etapas_Cal_Mag"/>
      <sheetName val="Evolução_Etapas_Cromo"/>
      <sheetName val="Grupo_x_Justif"/>
      <sheetName val="Disp_2005_FCA"/>
      <sheetName val="Resumo_EFVM"/>
      <sheetName val="thp_"/>
      <sheetName val="Consolida_Investimento"/>
      <sheetName val="consolidado_preventivas"/>
      <sheetName val="Vg__Inventariados-dados"/>
      <sheetName val="Negocio"/>
      <sheetName val="Itens de controle"/>
      <sheetName val="Check Farol"/>
      <sheetName val="Pessoal CVRD"/>
      <sheetName val="Composição 2011 Máx. Rev 2"/>
      <sheetName val="Demanda de inspeção"/>
      <sheetName val="Composição 2011 Máx. Rev 3"/>
      <sheetName val="JAN P22"/>
      <sheetName val="JAN P21"/>
      <sheetName val="Contratos"/>
      <sheetName val="MELHORIAS E OPÇÕES"/>
      <sheetName val="CVRDMenu.xls"/>
      <sheetName val="monthly"/>
      <sheetName val="Lists"/>
      <sheetName val="Premissa"/>
      <sheetName val="BD"/>
      <sheetName val="Planos de ação"/>
      <sheetName val="MdO_Apoio"/>
      <sheetName val="Controle_De_Inpeções5"/>
      <sheetName val="Controle_De_Inpeções_(2)5"/>
      <sheetName val="Controle_De_Inpeções_(3)5"/>
      <sheetName val="Imob_frota_GAVAG_5"/>
      <sheetName val="grafico-CARGA_GERAL5"/>
      <sheetName val="Restrições_de_Velocidade5"/>
      <sheetName val="Ultra_som_-_20075"/>
      <sheetName val="Trem_Hora_Parado5"/>
      <sheetName val="Ocorrências_Ferroviárias5"/>
      <sheetName val="Aprovisionamento_de_Materiais5"/>
      <sheetName val="Grafico_Geral_Orçamento5"/>
      <sheetName val="Check_List-_Gerrot5"/>
      <sheetName val="EAP_rev_002"/>
      <sheetName val="CC_4242"/>
      <sheetName val="NÃO_CRÍTICOS2"/>
      <sheetName val="CONSOLIDADO_GAENY2"/>
      <sheetName val="ORÇADO_-_CONF__GIC2"/>
      <sheetName val="ALEXANDRE_-_NÃO_CRÍTICOS2"/>
      <sheetName val="LEONARDO__-_CRÍTICOS2"/>
      <sheetName val="LEONARDO__-_NÃO_CRÍTICOS2"/>
      <sheetName val="PAULO_-_CRÍTICOS2"/>
      <sheetName val="PAULO_-_NÃO_CRÍTICOS2"/>
      <sheetName val="Gestão_Econômica2"/>
      <sheetName val="INFO_2"/>
      <sheetName val="Evolução_Etapas_Cal_Mag1"/>
      <sheetName val="Evolução_Etapas_Cromo1"/>
      <sheetName val="Grupo_x_Justif1"/>
      <sheetName val="Disp_2005_FCA1"/>
      <sheetName val="Resumo_EFVM1"/>
      <sheetName val="thp_1"/>
      <sheetName val="Consolida_Investimento1"/>
      <sheetName val="consolidado_preventivas1"/>
      <sheetName val="Vg__Inventariados-dados1"/>
      <sheetName val="p_ação_3G_UT"/>
      <sheetName val="p_ação_3G_UT_(2)"/>
      <sheetName val="Painel_de_controle"/>
      <sheetName val="MKBF_MI"/>
      <sheetName val="MKBF_CG"/>
      <sheetName val="Nº_de_Falhas_MI"/>
      <sheetName val="Nº_de_Falhas_CG"/>
      <sheetName val="Nº_de_Falhas_PA"/>
      <sheetName val="Falhas_sup_Freio"/>
      <sheetName val="Falhas_MI-sist_Freio"/>
      <sheetName val="Falhas_CG-sist_Freio"/>
      <sheetName val="Falhas_sup_Vagão"/>
      <sheetName val="Falhas_MI-sist_Sup"/>
      <sheetName val="Falhas_CG_-sist_Sup"/>
      <sheetName val="Falhas_sup_CG"/>
      <sheetName val="Falhas_sup_Rodeiro-MI_CG_PA"/>
      <sheetName val="Falhas_CG-sist_Rodeiro"/>
      <sheetName val="Falhas_MI-sist_Rodeiro"/>
      <sheetName val="Falhas_PA-sist_Rodeiro"/>
      <sheetName val="Falhas_sup_T&amp;T"/>
      <sheetName val="Falhas_TT-MI"/>
      <sheetName val="Falhas_TT-CG"/>
      <sheetName val="Falhas_MI-sist_Truque"/>
      <sheetName val="Falhas_CG-sist_Truque"/>
      <sheetName val="Falhas_MI-sist_Tração"/>
      <sheetName val="Falhas_CG-sist_Tração"/>
      <sheetName val="POR_DIRETORIA"/>
      <sheetName val="ROS_VV"/>
      <sheetName val="Cronograma_de_Reuniões_LICL"/>
      <sheetName val="Cronograma_de_Reuniões_LEFEL"/>
      <sheetName val="Pauta_C_Geral_Ferrovia"/>
      <sheetName val="Agenda_Logistica_2012"/>
      <sheetName val="HISTORICO_DEF_X_REB"/>
      <sheetName val="PAINEL_DE_FALHAS"/>
      <sheetName val="Análise_Certificação_"/>
      <sheetName val="AR_Signature_Page"/>
      <sheetName val="Cashflow_(na)"/>
      <sheetName val="_INDICADORES_FINANCEIROS"/>
      <sheetName val="RECEITA_BRUTA"/>
      <sheetName val="_COMPOSIÇÃO_DO_CPV_"/>
      <sheetName val="_INDICADORES_DE_ENDIVIDAMENTO"/>
      <sheetName val="MINERAIS_FERROSOS"/>
      <sheetName val="BULK_MATERIALS"/>
      <sheetName val="MINERAIS_NÃO_FERROSOS"/>
      <sheetName val="DEMONSTRAÇÃO_DE_RESULTADO"/>
      <sheetName val="_DESPESAS_FINANCEIRAS"/>
      <sheetName val="_RESULTADO_DE_P__SOCIETÁRIAS"/>
      <sheetName val="_BALANÇO_PATRIMONIAL"/>
      <sheetName val="_FLUXO_DE_CAIXA"/>
      <sheetName val="_VOLUME_outros"/>
      <sheetName val="PRECOS_MEDIOS"/>
      <sheetName val="Margens_Operacionais"/>
      <sheetName val="bdados_2005"/>
      <sheetName val="Check_List"/>
      <sheetName val="Desenvolvimento Ferroviário"/>
      <sheetName val="Eng. Via Permanente"/>
      <sheetName val="Eng. Material Rodante"/>
      <sheetName val="Eng. Eletro e Operações"/>
      <sheetName val="Resumo Desenvolvimento"/>
      <sheetName val="Resumo VP"/>
      <sheetName val="Resumo Mat Rodante"/>
      <sheetName val="Resumo Eletro"/>
      <sheetName val="RDPE"/>
      <sheetName val="Usiminas "/>
      <sheetName val="Simulador OEE sem 911_Nov Dez"/>
      <sheetName val="Apresentação"/>
      <sheetName val="Copia"/>
      <sheetName val="Apoio"/>
      <sheetName val="CA 5409"/>
      <sheetName val="PSPOS"/>
      <sheetName val="Plano de Ação OMR (2)"/>
      <sheetName val="Plano de Ação OMTT (2)"/>
      <sheetName val="Capa"/>
      <sheetName val="pdca"/>
      <sheetName val="O indicador"/>
      <sheetName val="Identificação"/>
      <sheetName val="Brainstorming"/>
      <sheetName val="Matriz de priorização_GUT"/>
      <sheetName val="Causa_Medida"/>
      <sheetName val="PA"/>
      <sheetName val="Painel"/>
      <sheetName val="1 - Resultados"/>
      <sheetName val="MCS FEV"/>
      <sheetName val="MCS AGO"/>
      <sheetName val="BUILD UP - Jan"/>
      <sheetName val="Busca"/>
      <sheetName val="PA_Est. Minimo"/>
      <sheetName val="Identificação do Problema"/>
      <sheetName val="Observação do Problema"/>
      <sheetName val="Diagrama de Causa e Efeito Rode"/>
      <sheetName val="Técnica dos Por Ques Rode"/>
      <sheetName val="Diagrama de Causa e Efeito Trac"/>
      <sheetName val="Diagrama de Causa e Efeito Truq"/>
      <sheetName val="Teste porquês truq "/>
      <sheetName val="Teste porquês Rod"/>
      <sheetName val="Teste porquês Traç"/>
      <sheetName val="Observação do Problema (2)"/>
      <sheetName val="Diagrama de Causa e Efeito  (2"/>
      <sheetName val="BUILD UP COMP."/>
      <sheetName val="2 - BUILD UP - Maio"/>
      <sheetName val="MCS MAR"/>
      <sheetName val="MCS ABRIL"/>
      <sheetName val="MCS ACUMULADO"/>
      <sheetName val="MCS MAIO"/>
      <sheetName val="Plano de Ação OMR"/>
      <sheetName val="Graficos"/>
      <sheetName val="BD Grafico"/>
      <sheetName val="Produção de Março - OMR"/>
      <sheetName val="Fila de Rodeiros"/>
      <sheetName val="Usinados.Montagem"/>
      <sheetName val="Perfil de Entrada de rodeiros"/>
      <sheetName val="Análise Extra"/>
      <sheetName val="Plano de Ação OMTT"/>
      <sheetName val="Plan2"/>
      <sheetName val="3 - PARETOS"/>
      <sheetName val="MCS JUNHO"/>
      <sheetName val="2 - BUILD UP - Abr (2)"/>
      <sheetName val="Disciplina"/>
      <sheetName val="Status"/>
      <sheetName val="FAIXA"/>
      <sheetName val="IFA"/>
    </sheetNames>
    <definedNames>
      <definedName name="Macro1"/>
    </definedNames>
    <sheetDataSet>
      <sheetData sheetId="0"/>
      <sheetData sheetId="1" refreshError="1"/>
      <sheetData sheetId="2" refreshError="1"/>
      <sheetData sheetId="3" refreshError="1"/>
      <sheetData sheetId="4"/>
      <sheetData sheetId="5"/>
      <sheetData sheetId="6"/>
      <sheetData sheetId="7"/>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sheetData sheetId="29"/>
      <sheetData sheetId="30"/>
      <sheetData sheetId="31"/>
      <sheetData sheetId="32"/>
      <sheetData sheetId="33"/>
      <sheetData sheetId="34"/>
      <sheetData sheetId="35" refreshError="1"/>
      <sheetData sheetId="36" refreshError="1"/>
      <sheetData sheetId="37" refreshError="1"/>
      <sheetData sheetId="38" refreshError="1"/>
      <sheetData sheetId="39" refreshError="1"/>
      <sheetData sheetId="40" refreshError="1"/>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refreshError="1"/>
      <sheetData sheetId="83" refreshError="1"/>
      <sheetData sheetId="84" refreshError="1"/>
      <sheetData sheetId="85" refreshError="1"/>
      <sheetData sheetId="86"/>
      <sheetData sheetId="87"/>
      <sheetData sheetId="88"/>
      <sheetData sheetId="89"/>
      <sheetData sheetId="90"/>
      <sheetData sheetId="91"/>
      <sheetData sheetId="92"/>
      <sheetData sheetId="93"/>
      <sheetData sheetId="94"/>
      <sheetData sheetId="95"/>
      <sheetData sheetId="96"/>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sheetData sheetId="132" refreshError="1"/>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sheetData sheetId="165"/>
      <sheetData sheetId="166"/>
      <sheetData sheetId="167"/>
      <sheetData sheetId="168"/>
      <sheetData sheetId="169"/>
      <sheetData sheetId="170"/>
      <sheetData sheetId="171"/>
      <sheetData sheetId="172"/>
      <sheetData sheetId="173"/>
      <sheetData sheetId="174" refreshError="1"/>
      <sheetData sheetId="175"/>
      <sheetData sheetId="176" refreshError="1"/>
      <sheetData sheetId="177" refreshError="1"/>
      <sheetData sheetId="178" refreshError="1"/>
      <sheetData sheetId="179"/>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sheetData sheetId="222" refreshError="1"/>
      <sheetData sheetId="223" refreshError="1"/>
      <sheetData sheetId="224" refreshError="1"/>
      <sheetData sheetId="225" refreshError="1"/>
      <sheetData sheetId="226" refreshError="1"/>
      <sheetData sheetId="227"/>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Set>
  </externalBook>
</externalLink>
</file>

<file path=xl/externalLinks/externalLink10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PU"/>
    </sheetNames>
    <sheetDataSet>
      <sheetData sheetId="0"/>
    </sheetDataSet>
  </externalBook>
</externalLink>
</file>

<file path=xl/externalLinks/externalLink10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enuPrincipal"/>
      <sheetName val="#REF"/>
      <sheetName val="Principal"/>
      <sheetName val="CVRDMenu"/>
      <sheetName val="Check Farol"/>
      <sheetName val="MENU"/>
      <sheetName val="06X12"/>
      <sheetName val="12X18"/>
      <sheetName val="18X24"/>
      <sheetName val="RESULTS_06X12"/>
      <sheetName val="RESULTS_12X18"/>
      <sheetName val="RESULTS_18X24"/>
      <sheetName val="LISTA_BASE"/>
      <sheetName val="Plan1"/>
      <sheetName val="Dados"/>
      <sheetName val="Empresas"/>
      <sheetName val="FAIXA"/>
      <sheetName val="Gerrot"/>
      <sheetName val="thp "/>
      <sheetName val="Usiminas "/>
      <sheetName val="Check_Farol"/>
      <sheetName val="Parâmetros Caso Base"/>
      <sheetName val="BASE DE DADOS"/>
    </sheetNames>
    <sheetDataSet>
      <sheetData sheetId="0" refreshError="1"/>
      <sheetData sheetId="1" refreshError="1"/>
      <sheetData sheetId="2" refreshError="1"/>
      <sheetData sheetId="3" refreshError="1"/>
      <sheetData sheetId="4" refreshError="1"/>
      <sheetData sheetId="5"/>
      <sheetData sheetId="6"/>
      <sheetData sheetId="7"/>
      <sheetData sheetId="8"/>
      <sheetData sheetId="9"/>
      <sheetData sheetId="10"/>
      <sheetData sheetId="11"/>
      <sheetData sheetId="12"/>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Set>
  </externalBook>
</externalLink>
</file>

<file path=xl/externalLinks/externalLink10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workings1"/>
      <sheetName val="conso status"/>
      <sheetName val="SIG"/>
      <sheetName val="EES"/>
      <sheetName val="LES"/>
      <sheetName val="MESeur"/>
      <sheetName val="MESloc"/>
      <sheetName val="SSS"/>
      <sheetName val="BSI"/>
      <sheetName val="ASI"/>
      <sheetName val="SNL"/>
      <sheetName val="SILeur"/>
      <sheetName val="SILloc"/>
      <sheetName val="SIF"/>
      <sheetName val="SSA"/>
      <sheetName val="CMWeur"/>
      <sheetName val="CMWloc"/>
      <sheetName val="SIAeur"/>
      <sheetName val="SIAloc"/>
      <sheetName val="SIT"/>
      <sheetName val="SIUeur"/>
      <sheetName val="SIUloc"/>
      <sheetName val="STL"/>
      <sheetName val="SIDeur"/>
      <sheetName val="SIDloc"/>
      <sheetName val="SIO"/>
      <sheetName val="HKTeur"/>
      <sheetName val="HKTloc"/>
      <sheetName val="SIB"/>
      <sheetName val="SHEeur"/>
      <sheetName val="SHEloc"/>
      <sheetName val="SSCeur"/>
      <sheetName val="SSCloc"/>
      <sheetName val="SIM"/>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Set>
  </externalBook>
</externalLink>
</file>

<file path=xl/externalLinks/externalLink10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SICS"/>
      <sheetName val="1999"/>
      <sheetName val="ASICS_Sum"/>
      <sheetName val="Infra"/>
      <sheetName val="Tran Mat."/>
      <sheetName val="Implied"/>
    </sheetNames>
    <sheetDataSet>
      <sheetData sheetId="0" refreshError="1">
        <row r="2">
          <cell r="A2" t="str">
            <v>Project Pluto</v>
          </cell>
          <cell r="L2" t="str">
            <v>DRAFT</v>
          </cell>
        </row>
        <row r="3">
          <cell r="A3" t="str">
            <v>Income Statement - ASICS</v>
          </cell>
          <cell r="L3" t="str">
            <v>ASICS Sensitivity - Upside</v>
          </cell>
        </row>
        <row r="4">
          <cell r="A4" t="str">
            <v>Dollars in Thousands</v>
          </cell>
        </row>
        <row r="7">
          <cell r="E7" t="str">
            <v>Fiscal Year Ending September 30,</v>
          </cell>
        </row>
        <row r="8">
          <cell r="E8" t="str">
            <v>1997A</v>
          </cell>
          <cell r="F8" t="str">
            <v>1998A</v>
          </cell>
          <cell r="H8" t="str">
            <v>1999E</v>
          </cell>
          <cell r="I8" t="str">
            <v>2000E</v>
          </cell>
          <cell r="J8" t="str">
            <v>2001E</v>
          </cell>
          <cell r="K8" t="str">
            <v>2002E</v>
          </cell>
          <cell r="L8" t="str">
            <v>2003E</v>
          </cell>
        </row>
        <row r="11">
          <cell r="A11" t="str">
            <v>Units (000's)</v>
          </cell>
          <cell r="E11">
            <v>22528</v>
          </cell>
          <cell r="F11">
            <v>60546</v>
          </cell>
          <cell r="H11">
            <v>66600.600000000006</v>
          </cell>
          <cell r="I11">
            <v>73260.660000000018</v>
          </cell>
          <cell r="J11">
            <v>80586.726000000024</v>
          </cell>
          <cell r="K11">
            <v>88645.39860000003</v>
          </cell>
          <cell r="L11">
            <v>97509.938460000034</v>
          </cell>
        </row>
        <row r="12">
          <cell r="A12" t="str">
            <v xml:space="preserve">  Unit Growth %</v>
          </cell>
          <cell r="F12">
            <v>1.6875887784090908</v>
          </cell>
          <cell r="H12">
            <v>0.1</v>
          </cell>
          <cell r="I12">
            <v>0.1</v>
          </cell>
          <cell r="J12">
            <v>0.1</v>
          </cell>
          <cell r="K12">
            <v>0.1</v>
          </cell>
          <cell r="L12">
            <v>0.1</v>
          </cell>
        </row>
        <row r="14">
          <cell r="A14" t="str">
            <v>External Revenue</v>
          </cell>
          <cell r="E14">
            <v>361281</v>
          </cell>
          <cell r="F14">
            <v>583177</v>
          </cell>
          <cell r="H14">
            <v>520518</v>
          </cell>
          <cell r="I14">
            <v>572569.80000000005</v>
          </cell>
          <cell r="J14">
            <v>629826.78000000014</v>
          </cell>
          <cell r="K14">
            <v>692809.45800000022</v>
          </cell>
          <cell r="L14">
            <v>762090.40380000032</v>
          </cell>
        </row>
        <row r="15">
          <cell r="B15" t="str">
            <v>Revenue Growth %</v>
          </cell>
          <cell r="F15">
            <v>0.6141922769257171</v>
          </cell>
          <cell r="H15">
            <v>-0.10744422362335959</v>
          </cell>
          <cell r="I15">
            <v>0.1</v>
          </cell>
          <cell r="J15">
            <v>0.1</v>
          </cell>
          <cell r="K15">
            <v>0.1</v>
          </cell>
          <cell r="L15">
            <v>0.1</v>
          </cell>
        </row>
        <row r="16">
          <cell r="A16" t="str">
            <v>Internal Revenue</v>
          </cell>
          <cell r="E16">
            <v>188400</v>
          </cell>
          <cell r="F16">
            <v>296700</v>
          </cell>
          <cell r="H16">
            <v>217646</v>
          </cell>
          <cell r="I16">
            <v>239410.6</v>
          </cell>
          <cell r="J16">
            <v>263351.66000000003</v>
          </cell>
          <cell r="K16">
            <v>289686.82600000006</v>
          </cell>
          <cell r="L16">
            <v>318655.50860000012</v>
          </cell>
        </row>
        <row r="17">
          <cell r="B17" t="str">
            <v>Revenue Growth %</v>
          </cell>
          <cell r="F17">
            <v>0.57484076433121012</v>
          </cell>
          <cell r="H17">
            <v>-0.26644421975058985</v>
          </cell>
          <cell r="I17">
            <v>0.1</v>
          </cell>
          <cell r="J17">
            <v>0.1</v>
          </cell>
          <cell r="K17">
            <v>0.1</v>
          </cell>
          <cell r="L17">
            <v>0.1</v>
          </cell>
        </row>
        <row r="19">
          <cell r="A19" t="str">
            <v>Total ASICS Revenues</v>
          </cell>
          <cell r="E19">
            <v>549681</v>
          </cell>
          <cell r="F19">
            <v>879877</v>
          </cell>
          <cell r="H19">
            <v>738164</v>
          </cell>
          <cell r="I19">
            <v>811980.4</v>
          </cell>
          <cell r="J19">
            <v>893178.44000000018</v>
          </cell>
          <cell r="K19">
            <v>982496.28400000022</v>
          </cell>
          <cell r="L19">
            <v>1080745.9124000005</v>
          </cell>
        </row>
        <row r="20">
          <cell r="A20" t="str">
            <v xml:space="preserve">  Revenue Growth %</v>
          </cell>
          <cell r="F20">
            <v>0.60070477240435816</v>
          </cell>
          <cell r="H20">
            <v>-0.1610600117971035</v>
          </cell>
          <cell r="I20">
            <v>0.10000000000000009</v>
          </cell>
          <cell r="J20">
            <v>0.10000000000000009</v>
          </cell>
          <cell r="K20">
            <v>0.10000000000000009</v>
          </cell>
          <cell r="L20">
            <v>0.10000000000000031</v>
          </cell>
        </row>
        <row r="22">
          <cell r="A22" t="str">
            <v>External Cost of Sales</v>
          </cell>
          <cell r="E22">
            <v>265579</v>
          </cell>
          <cell r="F22">
            <v>336418</v>
          </cell>
          <cell r="H22">
            <v>222003</v>
          </cell>
          <cell r="I22">
            <v>302413.91830580024</v>
          </cell>
          <cell r="J22">
            <v>373462.66668236157</v>
          </cell>
          <cell r="K22">
            <v>438521.31167059776</v>
          </cell>
          <cell r="L22">
            <v>495358.76247000025</v>
          </cell>
        </row>
        <row r="23">
          <cell r="B23" t="str">
            <v>% Revenue</v>
          </cell>
          <cell r="E23">
            <v>0.4831511367502242</v>
          </cell>
          <cell r="F23">
            <v>0.38234662344850473</v>
          </cell>
          <cell r="H23">
            <v>0.30075023978411303</v>
          </cell>
          <cell r="I23">
            <v>0.37243992380333346</v>
          </cell>
          <cell r="J23">
            <v>0.41812772225263461</v>
          </cell>
          <cell r="K23">
            <v>0.44633381195627775</v>
          </cell>
          <cell r="L23">
            <v>0.45834895768420025</v>
          </cell>
        </row>
        <row r="24">
          <cell r="A24" t="str">
            <v>Internal Cost of Sales</v>
          </cell>
          <cell r="E24">
            <v>170687</v>
          </cell>
          <cell r="F24">
            <v>180501</v>
          </cell>
          <cell r="H24">
            <v>105470.99999999999</v>
          </cell>
          <cell r="I24">
            <v>129694.84510342468</v>
          </cell>
          <cell r="J24">
            <v>159645.79976234311</v>
          </cell>
          <cell r="K24">
            <v>187197.85277857742</v>
          </cell>
          <cell r="L24">
            <v>223058.85602000006</v>
          </cell>
        </row>
        <row r="25">
          <cell r="B25" t="str">
            <v>% Revenue</v>
          </cell>
          <cell r="E25">
            <v>0.31052010165896221</v>
          </cell>
          <cell r="F25">
            <v>0.20514344618622829</v>
          </cell>
          <cell r="H25">
            <v>0.14288288239469818</v>
          </cell>
          <cell r="I25">
            <v>0.15972657111356958</v>
          </cell>
          <cell r="J25">
            <v>0.17873897601283689</v>
          </cell>
          <cell r="K25">
            <v>0.19053288630919379</v>
          </cell>
          <cell r="L25">
            <v>0.20639343018624584</v>
          </cell>
        </row>
        <row r="27">
          <cell r="A27" t="str">
            <v>Total Cost of Sales</v>
          </cell>
          <cell r="E27">
            <v>426387</v>
          </cell>
          <cell r="F27">
            <v>499585</v>
          </cell>
          <cell r="H27">
            <v>333193</v>
          </cell>
          <cell r="I27">
            <v>439942.76340922492</v>
          </cell>
          <cell r="J27">
            <v>541178.46644470468</v>
          </cell>
          <cell r="K27">
            <v>625719.16444917512</v>
          </cell>
          <cell r="L27">
            <v>718417.61849000037</v>
          </cell>
        </row>
        <row r="28">
          <cell r="A28" t="str">
            <v xml:space="preserve">  % of Revenues</v>
          </cell>
          <cell r="E28">
            <v>0.7756989963269606</v>
          </cell>
          <cell r="F28">
            <v>0.56778958877206698</v>
          </cell>
          <cell r="H28">
            <v>0.45138072298296855</v>
          </cell>
          <cell r="I28">
            <v>0.54181451105128264</v>
          </cell>
          <cell r="J28">
            <v>0.60590184694192195</v>
          </cell>
          <cell r="K28">
            <v>0.63686669826547149</v>
          </cell>
          <cell r="L28">
            <v>0.66474238787044615</v>
          </cell>
        </row>
        <row r="30">
          <cell r="A30" t="str">
            <v>External Gross Margin</v>
          </cell>
          <cell r="E30">
            <v>95702</v>
          </cell>
          <cell r="F30">
            <v>246759</v>
          </cell>
          <cell r="H30">
            <v>298515</v>
          </cell>
          <cell r="I30">
            <v>270155.88169419981</v>
          </cell>
          <cell r="J30">
            <v>256364.11331763858</v>
          </cell>
          <cell r="K30">
            <v>254288.14632940249</v>
          </cell>
          <cell r="L30">
            <v>266731.64133000007</v>
          </cell>
        </row>
        <row r="31">
          <cell r="B31" t="str">
            <v>% Revenue</v>
          </cell>
          <cell r="E31">
            <v>0.26489629955630106</v>
          </cell>
          <cell r="F31">
            <v>0.4231288270970906</v>
          </cell>
          <cell r="H31">
            <v>0.57349601742879208</v>
          </cell>
          <cell r="I31">
            <v>0.47183047672825179</v>
          </cell>
          <cell r="J31">
            <v>0.40703908036053743</v>
          </cell>
          <cell r="K31">
            <v>0.36703908036053745</v>
          </cell>
          <cell r="L31">
            <v>0.35</v>
          </cell>
        </row>
        <row r="32">
          <cell r="A32" t="str">
            <v>Internal Gross Margin</v>
          </cell>
          <cell r="E32">
            <v>17713</v>
          </cell>
          <cell r="F32">
            <v>116199</v>
          </cell>
          <cell r="H32">
            <v>112175.00000000001</v>
          </cell>
          <cell r="I32">
            <v>109715.75489657532</v>
          </cell>
          <cell r="J32">
            <v>103705.86023765692</v>
          </cell>
          <cell r="K32">
            <v>102488.97322142262</v>
          </cell>
          <cell r="L32">
            <v>95596.652580000038</v>
          </cell>
        </row>
        <row r="33">
          <cell r="B33" t="str">
            <v>% Revenue</v>
          </cell>
          <cell r="E33">
            <v>9.4018046709129513E-2</v>
          </cell>
          <cell r="F33">
            <v>0.39163801820020222</v>
          </cell>
          <cell r="H33">
            <v>0.51540115600562386</v>
          </cell>
          <cell r="I33">
            <v>0.45827442434284582</v>
          </cell>
          <cell r="J33">
            <v>0.39379231647014074</v>
          </cell>
          <cell r="K33">
            <v>0.35379231647014076</v>
          </cell>
          <cell r="L33">
            <v>0.3</v>
          </cell>
        </row>
        <row r="34">
          <cell r="A34" t="str">
            <v>Variance</v>
          </cell>
          <cell r="E34">
            <v>9879</v>
          </cell>
          <cell r="F34">
            <v>17334</v>
          </cell>
          <cell r="H34">
            <v>-5719</v>
          </cell>
          <cell r="I34">
            <v>-7834</v>
          </cell>
          <cell r="J34">
            <v>-8070</v>
          </cell>
          <cell r="K34">
            <v>0</v>
          </cell>
          <cell r="L34">
            <v>0</v>
          </cell>
        </row>
        <row r="36">
          <cell r="A36" t="str">
            <v>Total ASICS Gross Margin</v>
          </cell>
          <cell r="E36">
            <v>123294</v>
          </cell>
          <cell r="F36">
            <v>380292</v>
          </cell>
          <cell r="H36">
            <v>404971</v>
          </cell>
          <cell r="I36">
            <v>372037.6365907751</v>
          </cell>
          <cell r="J36">
            <v>351999.9735552955</v>
          </cell>
          <cell r="K36">
            <v>356777.1195508251</v>
          </cell>
          <cell r="L36">
            <v>362328.29391000012</v>
          </cell>
        </row>
        <row r="37">
          <cell r="A37" t="str">
            <v xml:space="preserve">  Gross Margin %</v>
          </cell>
          <cell r="E37">
            <v>0.22430100367303946</v>
          </cell>
          <cell r="F37">
            <v>0.43221041122793302</v>
          </cell>
          <cell r="H37">
            <v>0.54861927701703139</v>
          </cell>
          <cell r="I37">
            <v>0.45818548894871736</v>
          </cell>
          <cell r="J37">
            <v>0.3940981530580781</v>
          </cell>
          <cell r="K37">
            <v>0.36313330173452851</v>
          </cell>
          <cell r="L37">
            <v>0.33525761212955385</v>
          </cell>
        </row>
        <row r="40">
          <cell r="A40" t="str">
            <v>Expenses</v>
          </cell>
        </row>
        <row r="41">
          <cell r="B41" t="str">
            <v>Research &amp; Development</v>
          </cell>
          <cell r="E41">
            <v>20095</v>
          </cell>
          <cell r="F41">
            <v>37921</v>
          </cell>
          <cell r="H41">
            <v>80636</v>
          </cell>
          <cell r="I41">
            <v>66750.720704384978</v>
          </cell>
          <cell r="J41">
            <v>81119.126885670776</v>
          </cell>
          <cell r="K41">
            <v>89231.288796736219</v>
          </cell>
          <cell r="L41">
            <v>98154.000267363124</v>
          </cell>
        </row>
        <row r="42">
          <cell r="B42" t="str">
            <v xml:space="preserve">  % of Revenues</v>
          </cell>
          <cell r="E42">
            <v>3.6557567025238276E-2</v>
          </cell>
          <cell r="F42">
            <v>4.3098069389244181E-2</v>
          </cell>
          <cell r="H42">
            <v>0.10923859738486298</v>
          </cell>
          <cell r="I42">
            <v>8.2207305378781279E-2</v>
          </cell>
          <cell r="J42">
            <v>9.0820740014359011E-2</v>
          </cell>
          <cell r="K42">
            <v>9.0820993676894349E-2</v>
          </cell>
          <cell r="L42">
            <v>9.0820607453784966E-2</v>
          </cell>
        </row>
        <row r="43">
          <cell r="B43" t="str">
            <v>Selling &amp; Marketing</v>
          </cell>
          <cell r="E43">
            <v>4218</v>
          </cell>
          <cell r="F43">
            <v>9579</v>
          </cell>
          <cell r="H43">
            <v>14762</v>
          </cell>
          <cell r="I43">
            <v>9610.6476227007242</v>
          </cell>
          <cell r="J43">
            <v>11148.280111720107</v>
          </cell>
          <cell r="K43">
            <v>12263.294609450579</v>
          </cell>
          <cell r="L43">
            <v>13489.885746547578</v>
          </cell>
        </row>
        <row r="44">
          <cell r="B44" t="str">
            <v xml:space="preserve">  % of Revenues</v>
          </cell>
          <cell r="E44">
            <v>7.673541563197564E-3</v>
          </cell>
          <cell r="F44">
            <v>1.0886748943318213E-2</v>
          </cell>
          <cell r="H44">
            <v>1.9998265967996271E-2</v>
          </cell>
          <cell r="I44">
            <v>1.1836058632327484E-2</v>
          </cell>
          <cell r="J44">
            <v>1.2481582192825998E-2</v>
          </cell>
          <cell r="K44">
            <v>1.2481772001745887E-2</v>
          </cell>
          <cell r="L44">
            <v>1.248201412725285E-2</v>
          </cell>
        </row>
        <row r="45">
          <cell r="B45" t="str">
            <v>General &amp; Administrative</v>
          </cell>
          <cell r="E45">
            <v>9292</v>
          </cell>
          <cell r="F45">
            <v>14891</v>
          </cell>
          <cell r="H45">
            <v>21949</v>
          </cell>
          <cell r="I45">
            <v>23304.607019440329</v>
          </cell>
          <cell r="J45">
            <v>27034.529297245648</v>
          </cell>
          <cell r="K45">
            <v>29737.982226970216</v>
          </cell>
          <cell r="L45">
            <v>32711.780449667243</v>
          </cell>
        </row>
        <row r="46">
          <cell r="B46" t="str">
            <v xml:space="preserve">  % of Revenues</v>
          </cell>
          <cell r="E46">
            <v>1.6904349977532422E-2</v>
          </cell>
          <cell r="F46">
            <v>1.6923956416635508E-2</v>
          </cell>
          <cell r="H46">
            <v>2.9734584726429356E-2</v>
          </cell>
          <cell r="I46">
            <v>2.8700947731546633E-2</v>
          </cell>
          <cell r="J46">
            <v>3.0267780867220265E-2</v>
          </cell>
          <cell r="K46">
            <v>3.0267780867220265E-2</v>
          </cell>
          <cell r="L46">
            <v>3.0267780867220265E-2</v>
          </cell>
        </row>
        <row r="47">
          <cell r="B47" t="str">
            <v>Total Operating Expenses</v>
          </cell>
          <cell r="E47">
            <v>33605</v>
          </cell>
          <cell r="F47">
            <v>62391</v>
          </cell>
          <cell r="H47">
            <v>117347</v>
          </cell>
          <cell r="I47">
            <v>99665.975346526029</v>
          </cell>
          <cell r="J47">
            <v>119301.93629463653</v>
          </cell>
          <cell r="K47">
            <v>131232.56563315701</v>
          </cell>
          <cell r="L47">
            <v>144355.66646357795</v>
          </cell>
        </row>
        <row r="48">
          <cell r="B48" t="str">
            <v xml:space="preserve">  % of Revenues</v>
          </cell>
          <cell r="E48">
            <v>6.1135458565968262E-2</v>
          </cell>
          <cell r="F48">
            <v>7.0908774749197906E-2</v>
          </cell>
          <cell r="H48">
            <v>0.15897144807928862</v>
          </cell>
          <cell r="I48">
            <v>0.12274431174265539</v>
          </cell>
          <cell r="J48">
            <v>0.13357010307440528</v>
          </cell>
          <cell r="K48">
            <v>0.13357054654586051</v>
          </cell>
          <cell r="L48">
            <v>0.13357040244825807</v>
          </cell>
        </row>
        <row r="50">
          <cell r="A50" t="str">
            <v>EBIT</v>
          </cell>
          <cell r="E50">
            <v>89689</v>
          </cell>
          <cell r="F50">
            <v>317901</v>
          </cell>
          <cell r="H50">
            <v>287624</v>
          </cell>
          <cell r="I50">
            <v>272371.66124424909</v>
          </cell>
          <cell r="J50">
            <v>232698.03726065898</v>
          </cell>
          <cell r="K50">
            <v>225544.55391766809</v>
          </cell>
          <cell r="L50">
            <v>217972.62744642218</v>
          </cell>
        </row>
        <row r="51">
          <cell r="A51" t="str">
            <v xml:space="preserve">  EBIT Margin %</v>
          </cell>
          <cell r="E51">
            <v>0.16316554510707118</v>
          </cell>
          <cell r="F51">
            <v>0.36130163647873509</v>
          </cell>
          <cell r="H51">
            <v>0.38964782893774286</v>
          </cell>
          <cell r="I51">
            <v>0.33544117720606198</v>
          </cell>
          <cell r="J51">
            <v>0.26052804998367285</v>
          </cell>
          <cell r="K51">
            <v>0.22956275518866801</v>
          </cell>
          <cell r="L51">
            <v>0.20168720968129575</v>
          </cell>
        </row>
        <row r="366">
          <cell r="A366" t="str">
            <v>Scenario 1 - ASICS Pluto View</v>
          </cell>
        </row>
        <row r="368">
          <cell r="E368" t="str">
            <v>Fiscal Year Ending September 30,</v>
          </cell>
        </row>
        <row r="369">
          <cell r="E369" t="str">
            <v>1997A</v>
          </cell>
          <cell r="F369" t="str">
            <v>1998A</v>
          </cell>
          <cell r="H369" t="str">
            <v>1999E</v>
          </cell>
          <cell r="I369" t="str">
            <v>2000E</v>
          </cell>
          <cell r="J369" t="str">
            <v>2001E</v>
          </cell>
          <cell r="K369" t="str">
            <v>2002E</v>
          </cell>
          <cell r="L369" t="str">
            <v>2003E</v>
          </cell>
        </row>
        <row r="371">
          <cell r="A371" t="str">
            <v>External Revenue</v>
          </cell>
          <cell r="E371">
            <v>361281</v>
          </cell>
          <cell r="F371">
            <v>583177</v>
          </cell>
          <cell r="H371">
            <v>520518</v>
          </cell>
          <cell r="I371">
            <v>580876</v>
          </cell>
          <cell r="J371">
            <v>602323</v>
          </cell>
          <cell r="K371">
            <v>632439.15</v>
          </cell>
          <cell r="L371">
            <v>664061.10750000004</v>
          </cell>
        </row>
        <row r="372">
          <cell r="B372" t="str">
            <v>Revenue Growth %</v>
          </cell>
          <cell r="F372">
            <v>0.6141922769257171</v>
          </cell>
          <cell r="H372">
            <v>-0.10744422362335959</v>
          </cell>
          <cell r="I372">
            <v>0.11595756534836443</v>
          </cell>
          <cell r="J372">
            <v>3.6921821524731557E-2</v>
          </cell>
          <cell r="K372">
            <v>0.05</v>
          </cell>
          <cell r="L372">
            <v>0.05</v>
          </cell>
        </row>
        <row r="373">
          <cell r="A373" t="str">
            <v>Internal Revenue</v>
          </cell>
          <cell r="E373">
            <v>188400</v>
          </cell>
          <cell r="F373">
            <v>296700</v>
          </cell>
          <cell r="H373">
            <v>217646</v>
          </cell>
          <cell r="I373">
            <v>222094</v>
          </cell>
          <cell r="J373">
            <v>197175</v>
          </cell>
          <cell r="K373">
            <v>187316.25</v>
          </cell>
          <cell r="L373">
            <v>177950.4375</v>
          </cell>
        </row>
        <row r="374">
          <cell r="B374" t="str">
            <v>Revenue Growth %</v>
          </cell>
          <cell r="F374">
            <v>0.57484076433121012</v>
          </cell>
          <cell r="H374">
            <v>-0.26644421975058985</v>
          </cell>
          <cell r="I374">
            <v>2.0436856179300245E-2</v>
          </cell>
          <cell r="J374">
            <v>-0.11220023953821356</v>
          </cell>
          <cell r="K374">
            <v>-0.05</v>
          </cell>
          <cell r="L374">
            <v>-0.05</v>
          </cell>
        </row>
        <row r="376">
          <cell r="A376" t="str">
            <v>Total ASICS Revenues</v>
          </cell>
          <cell r="E376">
            <v>549681</v>
          </cell>
          <cell r="F376">
            <v>879877</v>
          </cell>
          <cell r="H376">
            <v>738164</v>
          </cell>
          <cell r="I376">
            <v>802970</v>
          </cell>
          <cell r="J376">
            <v>799498</v>
          </cell>
          <cell r="K376">
            <v>819755.4</v>
          </cell>
          <cell r="L376">
            <v>842011.54500000004</v>
          </cell>
        </row>
        <row r="377">
          <cell r="B377" t="str">
            <v>Revenue Growth %</v>
          </cell>
          <cell r="F377">
            <v>0.60070477240435816</v>
          </cell>
          <cell r="H377">
            <v>-0.1610600117971035</v>
          </cell>
          <cell r="I377">
            <v>8.7793498463756059E-2</v>
          </cell>
          <cell r="J377">
            <v>-4.3239473454799171E-3</v>
          </cell>
          <cell r="K377">
            <v>2.533764937498284E-2</v>
          </cell>
          <cell r="L377">
            <v>2.7149738812333624E-2</v>
          </cell>
        </row>
        <row r="379">
          <cell r="A379" t="str">
            <v>External Cost of Sales</v>
          </cell>
          <cell r="E379">
            <v>265579</v>
          </cell>
          <cell r="F379">
            <v>336418</v>
          </cell>
          <cell r="H379">
            <v>222003</v>
          </cell>
          <cell r="I379">
            <v>306801</v>
          </cell>
          <cell r="J379">
            <v>357154</v>
          </cell>
          <cell r="K379">
            <v>400309.266</v>
          </cell>
          <cell r="L379">
            <v>431639.71987500007</v>
          </cell>
        </row>
        <row r="380">
          <cell r="B380" t="str">
            <v>% Revenue</v>
          </cell>
          <cell r="E380">
            <v>0.73510370044369899</v>
          </cell>
          <cell r="F380">
            <v>0.57687117290290946</v>
          </cell>
          <cell r="H380">
            <v>0.42650398257120792</v>
          </cell>
          <cell r="I380">
            <v>0.52816952327174815</v>
          </cell>
          <cell r="J380">
            <v>0.59296091963946251</v>
          </cell>
          <cell r="K380">
            <v>0.63296091963946255</v>
          </cell>
          <cell r="L380">
            <v>0.65</v>
          </cell>
        </row>
        <row r="381">
          <cell r="A381" t="str">
            <v>Internal Cost of Sales</v>
          </cell>
          <cell r="E381">
            <v>170687</v>
          </cell>
          <cell r="F381">
            <v>180501</v>
          </cell>
          <cell r="H381">
            <v>105471</v>
          </cell>
          <cell r="I381">
            <v>120314</v>
          </cell>
          <cell r="J381">
            <v>119529</v>
          </cell>
          <cell r="K381">
            <v>121045.2</v>
          </cell>
          <cell r="L381">
            <v>124565.30624999999</v>
          </cell>
        </row>
        <row r="382">
          <cell r="B382" t="str">
            <v>% Revenue</v>
          </cell>
          <cell r="E382">
            <v>0.9059819532908705</v>
          </cell>
          <cell r="F382">
            <v>0.60836198179979772</v>
          </cell>
          <cell r="H382">
            <v>0.48459884399437619</v>
          </cell>
          <cell r="I382">
            <v>0.54172557565715418</v>
          </cell>
          <cell r="J382">
            <v>0.60620768352985921</v>
          </cell>
          <cell r="K382">
            <v>0.64620768352985924</v>
          </cell>
          <cell r="L382">
            <v>0.7</v>
          </cell>
        </row>
        <row r="384">
          <cell r="A384" t="str">
            <v>Total Cost of Sales</v>
          </cell>
          <cell r="E384">
            <v>436266</v>
          </cell>
          <cell r="F384">
            <v>516919</v>
          </cell>
          <cell r="H384">
            <v>327474</v>
          </cell>
          <cell r="I384">
            <v>427115</v>
          </cell>
          <cell r="J384">
            <v>476683</v>
          </cell>
          <cell r="K384">
            <v>521354.46600000001</v>
          </cell>
          <cell r="L384">
            <v>556205.02612500009</v>
          </cell>
        </row>
        <row r="385">
          <cell r="B385" t="str">
            <v>% Revenue</v>
          </cell>
          <cell r="E385">
            <v>0.79367123840918641</v>
          </cell>
          <cell r="F385">
            <v>0.58749006963473305</v>
          </cell>
          <cell r="H385">
            <v>0.44363312217881123</v>
          </cell>
          <cell r="I385">
            <v>0.53191900070986464</v>
          </cell>
          <cell r="J385">
            <v>0.59622788299658036</v>
          </cell>
          <cell r="K385">
            <v>0.63598783978733164</v>
          </cell>
          <cell r="L385">
            <v>0.66056698322942831</v>
          </cell>
        </row>
        <row r="387">
          <cell r="A387" t="str">
            <v>External Gross Margin</v>
          </cell>
          <cell r="E387">
            <v>95702</v>
          </cell>
          <cell r="F387">
            <v>246759</v>
          </cell>
          <cell r="H387">
            <v>298515</v>
          </cell>
          <cell r="I387">
            <v>274075</v>
          </cell>
          <cell r="J387">
            <v>245169</v>
          </cell>
          <cell r="K387">
            <v>232129.88400000002</v>
          </cell>
          <cell r="L387">
            <v>232421.387625</v>
          </cell>
        </row>
        <row r="388">
          <cell r="B388" t="str">
            <v>% Gross Margin</v>
          </cell>
          <cell r="E388">
            <v>0.26489629955630106</v>
          </cell>
          <cell r="F388">
            <v>0.4231288270970906</v>
          </cell>
          <cell r="H388">
            <v>0.57349601742879208</v>
          </cell>
          <cell r="I388">
            <v>0.47183047672825179</v>
          </cell>
          <cell r="J388">
            <v>0.40703908036053743</v>
          </cell>
          <cell r="K388">
            <v>0.36703908036053745</v>
          </cell>
          <cell r="L388">
            <v>0.35</v>
          </cell>
        </row>
        <row r="389">
          <cell r="A389" t="str">
            <v>Internal Gross Margin</v>
          </cell>
          <cell r="E389">
            <v>17713</v>
          </cell>
          <cell r="F389">
            <v>116199</v>
          </cell>
          <cell r="H389">
            <v>112175</v>
          </cell>
          <cell r="I389">
            <v>101780</v>
          </cell>
          <cell r="J389">
            <v>77646</v>
          </cell>
          <cell r="K389">
            <v>66271.05</v>
          </cell>
          <cell r="L389">
            <v>53385.131249999999</v>
          </cell>
        </row>
        <row r="390">
          <cell r="B390" t="str">
            <v>% Gross Margin</v>
          </cell>
          <cell r="E390">
            <v>9.4018046709129513E-2</v>
          </cell>
          <cell r="F390">
            <v>0.39163801820020222</v>
          </cell>
          <cell r="H390">
            <v>0.51540115600562386</v>
          </cell>
          <cell r="I390">
            <v>0.45827442434284582</v>
          </cell>
          <cell r="J390">
            <v>0.39379231647014074</v>
          </cell>
          <cell r="K390">
            <v>0.35379231647014076</v>
          </cell>
          <cell r="L390">
            <v>0.3</v>
          </cell>
        </row>
        <row r="391">
          <cell r="A391" t="str">
            <v>Variance</v>
          </cell>
          <cell r="E391">
            <v>9879</v>
          </cell>
          <cell r="F391">
            <v>17334</v>
          </cell>
          <cell r="H391">
            <v>-5719</v>
          </cell>
          <cell r="I391">
            <v>-7834</v>
          </cell>
          <cell r="J391">
            <v>-8070</v>
          </cell>
        </row>
        <row r="392">
          <cell r="A392">
            <v>0</v>
          </cell>
        </row>
        <row r="393">
          <cell r="A393" t="str">
            <v>Total ASICS Gross Margin</v>
          </cell>
          <cell r="E393">
            <v>123294</v>
          </cell>
          <cell r="F393">
            <v>380292</v>
          </cell>
          <cell r="H393">
            <v>404971</v>
          </cell>
          <cell r="I393">
            <v>368021</v>
          </cell>
          <cell r="J393">
            <v>314745</v>
          </cell>
          <cell r="K393">
            <v>298400.93400000001</v>
          </cell>
          <cell r="L393">
            <v>285806.51887500001</v>
          </cell>
        </row>
        <row r="394">
          <cell r="A394" t="str">
            <v xml:space="preserve">  Gross Margin %</v>
          </cell>
          <cell r="B394" t="str">
            <v>% Gross Margin</v>
          </cell>
          <cell r="E394">
            <v>0.22430100367303946</v>
          </cell>
          <cell r="F394">
            <v>0.43221041122793302</v>
          </cell>
          <cell r="H394">
            <v>0.54861927701703139</v>
          </cell>
          <cell r="I394">
            <v>0.45832471947893444</v>
          </cell>
          <cell r="J394">
            <v>0.39367828312265946</v>
          </cell>
          <cell r="K394">
            <v>0.3640121602126683</v>
          </cell>
          <cell r="L394">
            <v>0.33943301677057169</v>
          </cell>
        </row>
        <row r="397">
          <cell r="A397" t="str">
            <v>Expenses</v>
          </cell>
        </row>
        <row r="398">
          <cell r="B398" t="str">
            <v>Research &amp; Development</v>
          </cell>
          <cell r="E398">
            <v>20095</v>
          </cell>
          <cell r="F398">
            <v>37921</v>
          </cell>
          <cell r="H398">
            <v>80636</v>
          </cell>
          <cell r="I398">
            <v>66010</v>
          </cell>
          <cell r="J398">
            <v>72611</v>
          </cell>
          <cell r="K398">
            <v>74451</v>
          </cell>
          <cell r="L398">
            <v>76472</v>
          </cell>
        </row>
        <row r="399">
          <cell r="B399" t="str">
            <v xml:space="preserve">  % of Revenues</v>
          </cell>
          <cell r="E399">
            <v>3.6557567025238276E-2</v>
          </cell>
          <cell r="F399">
            <v>4.3098069389244181E-2</v>
          </cell>
          <cell r="H399">
            <v>0.10923859738486298</v>
          </cell>
          <cell r="I399">
            <v>8.2207305378781279E-2</v>
          </cell>
          <cell r="J399">
            <v>9.0820740014359011E-2</v>
          </cell>
          <cell r="K399">
            <v>9.0820993676894349E-2</v>
          </cell>
          <cell r="L399">
            <v>9.0820607453784966E-2</v>
          </cell>
        </row>
        <row r="400">
          <cell r="B400" t="str">
            <v>Selling &amp; Marketing</v>
          </cell>
          <cell r="E400">
            <v>4218</v>
          </cell>
          <cell r="F400">
            <v>9579</v>
          </cell>
          <cell r="H400">
            <v>14762</v>
          </cell>
          <cell r="I400">
            <v>9504</v>
          </cell>
          <cell r="J400">
            <v>9979</v>
          </cell>
          <cell r="K400">
            <v>10232</v>
          </cell>
          <cell r="L400">
            <v>10510</v>
          </cell>
        </row>
        <row r="401">
          <cell r="B401" t="str">
            <v xml:space="preserve">  % of Revenues</v>
          </cell>
          <cell r="E401">
            <v>7.673541563197564E-3</v>
          </cell>
          <cell r="F401">
            <v>1.0886748943318213E-2</v>
          </cell>
          <cell r="H401">
            <v>1.9998265967996271E-2</v>
          </cell>
          <cell r="I401">
            <v>1.1836058632327484E-2</v>
          </cell>
          <cell r="J401">
            <v>1.2481582192825998E-2</v>
          </cell>
          <cell r="K401">
            <v>1.2481772001745887E-2</v>
          </cell>
          <cell r="L401">
            <v>1.248201412725285E-2</v>
          </cell>
        </row>
        <row r="402">
          <cell r="B402" t="str">
            <v>General &amp; Administrative</v>
          </cell>
          <cell r="E402">
            <v>9292</v>
          </cell>
          <cell r="F402">
            <v>14891</v>
          </cell>
          <cell r="H402">
            <v>21949</v>
          </cell>
          <cell r="I402">
            <v>23046</v>
          </cell>
          <cell r="J402">
            <v>24199.030267780869</v>
          </cell>
          <cell r="K402">
            <v>24812.176811920497</v>
          </cell>
          <cell r="L402">
            <v>25485.820931729577</v>
          </cell>
        </row>
        <row r="403">
          <cell r="B403" t="str">
            <v xml:space="preserve">  % of Revenues</v>
          </cell>
          <cell r="E403">
            <v>1.6904349977532422E-2</v>
          </cell>
          <cell r="F403">
            <v>1.6923956416635508E-2</v>
          </cell>
          <cell r="H403">
            <v>2.9734584726429356E-2</v>
          </cell>
          <cell r="I403">
            <v>2.8700947731546633E-2</v>
          </cell>
          <cell r="J403">
            <v>3.0267780867220265E-2</v>
          </cell>
          <cell r="K403">
            <v>3.0267780867220265E-2</v>
          </cell>
          <cell r="L403">
            <v>3.0267780867220265E-2</v>
          </cell>
        </row>
        <row r="404">
          <cell r="B404" t="str">
            <v>Total Operating Expenses</v>
          </cell>
          <cell r="E404">
            <v>33605</v>
          </cell>
          <cell r="F404">
            <v>62391</v>
          </cell>
          <cell r="H404">
            <v>117347</v>
          </cell>
          <cell r="I404">
            <v>98560</v>
          </cell>
          <cell r="J404">
            <v>106789.03026778086</v>
          </cell>
          <cell r="K404">
            <v>109495.17681192049</v>
          </cell>
          <cell r="L404">
            <v>112467.82093172957</v>
          </cell>
        </row>
        <row r="405">
          <cell r="B405" t="str">
            <v xml:space="preserve">  % of Revenues</v>
          </cell>
          <cell r="E405">
            <v>6.1135458565968262E-2</v>
          </cell>
          <cell r="F405">
            <v>7.0908774749197906E-2</v>
          </cell>
          <cell r="H405">
            <v>0.15897144807928862</v>
          </cell>
          <cell r="I405">
            <v>0.12138224026097182</v>
          </cell>
          <cell r="J405">
            <v>0.11956068965097372</v>
          </cell>
          <cell r="K405">
            <v>0.11144589409146352</v>
          </cell>
          <cell r="L405">
            <v>0.10406499774028617</v>
          </cell>
        </row>
        <row r="407">
          <cell r="A407" t="str">
            <v>EBIT</v>
          </cell>
          <cell r="E407">
            <v>89689</v>
          </cell>
          <cell r="F407">
            <v>317901</v>
          </cell>
          <cell r="H407">
            <v>287624</v>
          </cell>
          <cell r="I407">
            <v>269461</v>
          </cell>
          <cell r="J407">
            <v>207955.96973221912</v>
          </cell>
          <cell r="K407">
            <v>188905.75718807953</v>
          </cell>
          <cell r="L407">
            <v>173338.69794327044</v>
          </cell>
        </row>
        <row r="408">
          <cell r="A408" t="str">
            <v xml:space="preserve">  EBIT Margin %</v>
          </cell>
          <cell r="E408">
            <v>0.16316554510707118</v>
          </cell>
          <cell r="F408">
            <v>0.36130163647873509</v>
          </cell>
          <cell r="H408">
            <v>0.38964782893774286</v>
          </cell>
          <cell r="I408">
            <v>0.33185653249758246</v>
          </cell>
          <cell r="J408">
            <v>0.23282690268723805</v>
          </cell>
          <cell r="K408">
            <v>0.1922712179826214</v>
          </cell>
          <cell r="L408">
            <v>0.16038802086083223</v>
          </cell>
        </row>
      </sheetData>
      <sheetData sheetId="1" refreshError="1">
        <row r="2">
          <cell r="A2" t="str">
            <v>Project Pluto</v>
          </cell>
          <cell r="S2" t="str">
            <v>DRAFT</v>
          </cell>
        </row>
        <row r="3">
          <cell r="A3" t="str">
            <v>ASICS Historical Financial Summary</v>
          </cell>
        </row>
        <row r="4">
          <cell r="A4" t="str">
            <v>Dollars in Thousands</v>
          </cell>
        </row>
        <row r="6">
          <cell r="E6" t="str">
            <v>Fiscal Year Ending September 30, 1997</v>
          </cell>
          <cell r="L6" t="str">
            <v>Fiscal Year Ending September 30, 1998</v>
          </cell>
        </row>
        <row r="7">
          <cell r="E7" t="str">
            <v>Q1</v>
          </cell>
          <cell r="F7" t="str">
            <v>Q2</v>
          </cell>
          <cell r="G7" t="str">
            <v>Q3</v>
          </cell>
          <cell r="H7" t="str">
            <v>Q4</v>
          </cell>
          <cell r="J7" t="str">
            <v>1997A</v>
          </cell>
          <cell r="L7" t="str">
            <v>Q1</v>
          </cell>
          <cell r="M7" t="str">
            <v>Q2</v>
          </cell>
          <cell r="N7" t="str">
            <v>Q3</v>
          </cell>
          <cell r="O7" t="str">
            <v>Q4</v>
          </cell>
          <cell r="Q7" t="str">
            <v>1998A</v>
          </cell>
          <cell r="S7" t="str">
            <v>1999E</v>
          </cell>
        </row>
        <row r="9">
          <cell r="A9" t="str">
            <v>External Revenue</v>
          </cell>
          <cell r="E9">
            <v>39268</v>
          </cell>
          <cell r="F9">
            <v>65487</v>
          </cell>
          <cell r="G9">
            <v>113820</v>
          </cell>
          <cell r="H9">
            <v>142929</v>
          </cell>
          <cell r="J9">
            <v>361504</v>
          </cell>
          <cell r="L9">
            <v>154033</v>
          </cell>
          <cell r="M9">
            <v>162987</v>
          </cell>
          <cell r="N9">
            <v>144241</v>
          </cell>
          <cell r="O9">
            <v>121870</v>
          </cell>
          <cell r="Q9">
            <v>583131</v>
          </cell>
          <cell r="S9">
            <v>520518</v>
          </cell>
        </row>
        <row r="10">
          <cell r="B10" t="str">
            <v>Revenue Growth %</v>
          </cell>
          <cell r="E10" t="str">
            <v>--</v>
          </cell>
          <cell r="F10">
            <v>0.66769379647550164</v>
          </cell>
          <cell r="G10">
            <v>0.73805488112144402</v>
          </cell>
          <cell r="H10">
            <v>0.25574591460200313</v>
          </cell>
          <cell r="J10" t="str">
            <v>--</v>
          </cell>
          <cell r="L10">
            <v>7.7688922471996547E-2</v>
          </cell>
          <cell r="M10">
            <v>5.8130400628436663E-2</v>
          </cell>
          <cell r="N10">
            <v>-0.11501530796934722</v>
          </cell>
          <cell r="O10">
            <v>-0.15509459862313768</v>
          </cell>
          <cell r="Q10">
            <v>0.61306928830662999</v>
          </cell>
          <cell r="S10">
            <v>-0.10737381480319175</v>
          </cell>
        </row>
        <row r="11">
          <cell r="A11" t="str">
            <v>Internal Revenue</v>
          </cell>
          <cell r="E11">
            <v>44919</v>
          </cell>
          <cell r="F11">
            <v>53983</v>
          </cell>
          <cell r="G11">
            <v>50402</v>
          </cell>
          <cell r="H11">
            <v>38873</v>
          </cell>
          <cell r="J11">
            <v>188177</v>
          </cell>
          <cell r="L11">
            <v>69653</v>
          </cell>
          <cell r="M11">
            <v>89593</v>
          </cell>
          <cell r="N11">
            <v>65631</v>
          </cell>
          <cell r="O11">
            <v>71869</v>
          </cell>
          <cell r="Q11">
            <v>296746</v>
          </cell>
          <cell r="S11">
            <v>217646</v>
          </cell>
        </row>
        <row r="12">
          <cell r="B12" t="str">
            <v>Revenue Growth %</v>
          </cell>
          <cell r="E12" t="str">
            <v>--</v>
          </cell>
          <cell r="F12">
            <v>0.2017854360070348</v>
          </cell>
          <cell r="G12">
            <v>-6.6335698275382993E-2</v>
          </cell>
          <cell r="H12">
            <v>-0.22874092297924686</v>
          </cell>
          <cell r="J12" t="str">
            <v>--</v>
          </cell>
          <cell r="L12">
            <v>0.79180922491189265</v>
          </cell>
          <cell r="M12">
            <v>0.28627625515053201</v>
          </cell>
          <cell r="N12">
            <v>-0.26745393055261013</v>
          </cell>
          <cell r="O12">
            <v>9.5046548125123698E-2</v>
          </cell>
          <cell r="Q12">
            <v>0.57695148716368094</v>
          </cell>
          <cell r="S12">
            <v>-0.26655793169916364</v>
          </cell>
        </row>
        <row r="14">
          <cell r="A14" t="str">
            <v>Total ASICS Revenues</v>
          </cell>
          <cell r="E14">
            <v>84187</v>
          </cell>
          <cell r="F14">
            <v>119470</v>
          </cell>
          <cell r="G14">
            <v>164222</v>
          </cell>
          <cell r="H14">
            <v>181802</v>
          </cell>
          <cell r="J14">
            <v>549681</v>
          </cell>
          <cell r="L14">
            <v>223686</v>
          </cell>
          <cell r="M14">
            <v>252580</v>
          </cell>
          <cell r="N14">
            <v>209872</v>
          </cell>
          <cell r="O14">
            <v>193739</v>
          </cell>
          <cell r="Q14">
            <v>879877</v>
          </cell>
          <cell r="S14">
            <v>738164</v>
          </cell>
        </row>
        <row r="15">
          <cell r="A15" t="str">
            <v xml:space="preserve">  Revenue Growth %</v>
          </cell>
          <cell r="E15" t="str">
            <v>--</v>
          </cell>
          <cell r="F15">
            <v>0.41910271182011472</v>
          </cell>
          <cell r="G15">
            <v>0.37458776261823057</v>
          </cell>
          <cell r="H15">
            <v>0.10705021251720237</v>
          </cell>
          <cell r="J15" t="str">
            <v>--</v>
          </cell>
          <cell r="L15">
            <v>0.23038250404285976</v>
          </cell>
          <cell r="M15">
            <v>0.12917214309344338</v>
          </cell>
          <cell r="N15">
            <v>-0.16908702193364478</v>
          </cell>
          <cell r="O15">
            <v>-7.6870664023785951E-2</v>
          </cell>
          <cell r="Q15">
            <v>0.60070477240435816</v>
          </cell>
          <cell r="S15">
            <v>-0.1610600117971035</v>
          </cell>
        </row>
        <row r="17">
          <cell r="A17" t="str">
            <v>External Cost of Sales</v>
          </cell>
          <cell r="E17">
            <v>32698</v>
          </cell>
          <cell r="F17">
            <v>48659</v>
          </cell>
          <cell r="G17">
            <v>80009</v>
          </cell>
          <cell r="H17">
            <v>104436</v>
          </cell>
          <cell r="J17">
            <v>265802</v>
          </cell>
          <cell r="L17">
            <v>101290</v>
          </cell>
          <cell r="M17">
            <v>105245</v>
          </cell>
          <cell r="N17">
            <v>73820</v>
          </cell>
          <cell r="O17">
            <v>56017</v>
          </cell>
          <cell r="Q17">
            <v>336372</v>
          </cell>
          <cell r="S17">
            <v>222003</v>
          </cell>
        </row>
        <row r="18">
          <cell r="B18" t="str">
            <v>% Revenue</v>
          </cell>
          <cell r="E18">
            <v>0.83268819394927163</v>
          </cell>
          <cell r="F18">
            <v>0.74303296837540278</v>
          </cell>
          <cell r="G18">
            <v>0.70294324371815142</v>
          </cell>
          <cell r="H18">
            <v>0.73068446571374601</v>
          </cell>
          <cell r="J18">
            <v>0.73526710631141012</v>
          </cell>
          <cell r="L18">
            <v>0.6575863613641233</v>
          </cell>
          <cell r="M18">
            <v>0.64572634627301562</v>
          </cell>
          <cell r="N18">
            <v>0.51178236423763013</v>
          </cell>
          <cell r="O18">
            <v>0.45964552391892999</v>
          </cell>
          <cell r="Q18">
            <v>0.57683779459503959</v>
          </cell>
          <cell r="S18">
            <v>0.42650398257120792</v>
          </cell>
        </row>
        <row r="19">
          <cell r="A19" t="str">
            <v>Internal Cost of Sales</v>
          </cell>
          <cell r="E19">
            <v>42196</v>
          </cell>
          <cell r="F19">
            <v>52031</v>
          </cell>
          <cell r="G19">
            <v>44235</v>
          </cell>
          <cell r="H19">
            <v>32002</v>
          </cell>
          <cell r="J19">
            <v>170464</v>
          </cell>
          <cell r="L19">
            <v>50154</v>
          </cell>
          <cell r="M19">
            <v>55584</v>
          </cell>
          <cell r="N19">
            <v>35270</v>
          </cell>
          <cell r="O19">
            <v>39539</v>
          </cell>
          <cell r="Q19">
            <v>180547</v>
          </cell>
          <cell r="S19">
            <v>105471</v>
          </cell>
        </row>
        <row r="20">
          <cell r="B20" t="str">
            <v>% Revenue</v>
          </cell>
          <cell r="E20">
            <v>0.93937977247935167</v>
          </cell>
          <cell r="F20">
            <v>0.96384046829557457</v>
          </cell>
          <cell r="G20">
            <v>0.87764374429586123</v>
          </cell>
          <cell r="H20">
            <v>0.82324492578396313</v>
          </cell>
          <cell r="J20">
            <v>0.90587053678185958</v>
          </cell>
          <cell r="L20">
            <v>0.72005513043228575</v>
          </cell>
          <cell r="M20">
            <v>0.62040561204558387</v>
          </cell>
          <cell r="N20">
            <v>0.53739848547180447</v>
          </cell>
          <cell r="O20">
            <v>0.55015375196538141</v>
          </cell>
          <cell r="Q20">
            <v>0.60842269146003658</v>
          </cell>
          <cell r="S20">
            <v>0.48459884399437619</v>
          </cell>
        </row>
        <row r="22">
          <cell r="A22" t="str">
            <v>Total Cost of Sales</v>
          </cell>
          <cell r="E22">
            <v>74438</v>
          </cell>
          <cell r="F22">
            <v>98165</v>
          </cell>
          <cell r="G22">
            <v>120632</v>
          </cell>
          <cell r="H22">
            <v>133152</v>
          </cell>
          <cell r="J22">
            <v>426387</v>
          </cell>
          <cell r="L22">
            <v>145598</v>
          </cell>
          <cell r="M22">
            <v>163032</v>
          </cell>
          <cell r="N22">
            <v>105012</v>
          </cell>
          <cell r="O22">
            <v>85943</v>
          </cell>
          <cell r="Q22">
            <v>499585</v>
          </cell>
          <cell r="S22">
            <v>327474</v>
          </cell>
        </row>
        <row r="23">
          <cell r="A23" t="str">
            <v xml:space="preserve">  % of Revenues</v>
          </cell>
          <cell r="E23">
            <v>0.88419827289248931</v>
          </cell>
          <cell r="F23">
            <v>0.82167071231271449</v>
          </cell>
          <cell r="G23">
            <v>0.7345666232295307</v>
          </cell>
          <cell r="H23">
            <v>0.73240118370534979</v>
          </cell>
          <cell r="J23">
            <v>0.7756989963269606</v>
          </cell>
          <cell r="L23">
            <v>0.6509034986543637</v>
          </cell>
          <cell r="M23">
            <v>0.64546678280148861</v>
          </cell>
          <cell r="N23">
            <v>0.50036212548601056</v>
          </cell>
          <cell r="O23">
            <v>0.44360195933704621</v>
          </cell>
          <cell r="Q23">
            <v>0.56778958877206698</v>
          </cell>
          <cell r="S23">
            <v>0.44363312217881123</v>
          </cell>
        </row>
        <row r="25">
          <cell r="A25" t="str">
            <v>External Gross Margin</v>
          </cell>
          <cell r="E25">
            <v>6570</v>
          </cell>
          <cell r="F25">
            <v>16828</v>
          </cell>
          <cell r="G25">
            <v>33811</v>
          </cell>
          <cell r="H25">
            <v>38493</v>
          </cell>
          <cell r="J25">
            <v>95702</v>
          </cell>
          <cell r="L25">
            <v>52743</v>
          </cell>
          <cell r="M25">
            <v>57742</v>
          </cell>
          <cell r="N25">
            <v>70421</v>
          </cell>
          <cell r="O25">
            <v>65853</v>
          </cell>
          <cell r="Q25">
            <v>246759</v>
          </cell>
          <cell r="S25">
            <v>298515</v>
          </cell>
        </row>
        <row r="26">
          <cell r="B26" t="str">
            <v>% Revenue</v>
          </cell>
          <cell r="E26">
            <v>0.16731180605072832</v>
          </cell>
          <cell r="F26">
            <v>0.25696703162459728</v>
          </cell>
          <cell r="G26">
            <v>0.29705675628184852</v>
          </cell>
          <cell r="H26">
            <v>0.26931553428625399</v>
          </cell>
          <cell r="J26">
            <v>0.26473289368858988</v>
          </cell>
          <cell r="L26">
            <v>0.3424136386358767</v>
          </cell>
          <cell r="M26">
            <v>0.35427365372698438</v>
          </cell>
          <cell r="N26">
            <v>0.48821763576236993</v>
          </cell>
          <cell r="O26">
            <v>0.54035447608107001</v>
          </cell>
          <cell r="Q26">
            <v>0.42316220540496047</v>
          </cell>
          <cell r="S26">
            <v>0.57349601742879208</v>
          </cell>
        </row>
        <row r="27">
          <cell r="A27" t="str">
            <v>Internal Gross Margin</v>
          </cell>
          <cell r="E27">
            <v>2723</v>
          </cell>
          <cell r="F27">
            <v>1952</v>
          </cell>
          <cell r="G27">
            <v>6167</v>
          </cell>
          <cell r="H27">
            <v>6871</v>
          </cell>
          <cell r="J27">
            <v>17713</v>
          </cell>
          <cell r="L27">
            <v>19499</v>
          </cell>
          <cell r="M27">
            <v>34009</v>
          </cell>
          <cell r="N27">
            <v>30361</v>
          </cell>
          <cell r="O27">
            <v>32330</v>
          </cell>
          <cell r="Q27">
            <v>116199</v>
          </cell>
          <cell r="S27">
            <v>112175</v>
          </cell>
        </row>
        <row r="28">
          <cell r="B28" t="str">
            <v>% Revenue</v>
          </cell>
          <cell r="E28">
            <v>6.062022752064828E-2</v>
          </cell>
          <cell r="F28">
            <v>3.6159531704425464E-2</v>
          </cell>
          <cell r="G28">
            <v>0.12235625570413873</v>
          </cell>
          <cell r="H28">
            <v>0.17675507421603684</v>
          </cell>
          <cell r="J28">
            <v>9.4129463218140363E-2</v>
          </cell>
          <cell r="L28">
            <v>0.27994486956771425</v>
          </cell>
          <cell r="M28">
            <v>0.37959438795441608</v>
          </cell>
          <cell r="N28">
            <v>0.46260151452819553</v>
          </cell>
          <cell r="O28">
            <v>0.44984624803461853</v>
          </cell>
          <cell r="Q28">
            <v>0.39157730853996348</v>
          </cell>
          <cell r="S28">
            <v>0.51540115600562386</v>
          </cell>
        </row>
        <row r="29">
          <cell r="A29" t="str">
            <v>Variance</v>
          </cell>
          <cell r="E29">
            <v>456</v>
          </cell>
          <cell r="F29">
            <v>2525</v>
          </cell>
          <cell r="G29">
            <v>3612</v>
          </cell>
          <cell r="H29">
            <v>3286</v>
          </cell>
          <cell r="J29">
            <v>9879</v>
          </cell>
          <cell r="L29">
            <v>5846</v>
          </cell>
          <cell r="M29">
            <v>-2203</v>
          </cell>
          <cell r="N29">
            <v>4078</v>
          </cell>
          <cell r="O29">
            <v>9613</v>
          </cell>
          <cell r="Q29">
            <v>17334</v>
          </cell>
          <cell r="S29">
            <v>-5719</v>
          </cell>
        </row>
        <row r="31">
          <cell r="A31" t="str">
            <v>Total ASICS Gross Margin</v>
          </cell>
          <cell r="E31">
            <v>9749</v>
          </cell>
          <cell r="F31">
            <v>21305</v>
          </cell>
          <cell r="G31">
            <v>43590</v>
          </cell>
          <cell r="H31">
            <v>48650</v>
          </cell>
          <cell r="J31">
            <v>123294</v>
          </cell>
          <cell r="L31">
            <v>78088</v>
          </cell>
          <cell r="M31">
            <v>89548</v>
          </cell>
          <cell r="N31">
            <v>104860</v>
          </cell>
          <cell r="O31">
            <v>107796</v>
          </cell>
          <cell r="Q31">
            <v>380292</v>
          </cell>
          <cell r="S31">
            <v>404971</v>
          </cell>
        </row>
        <row r="32">
          <cell r="A32" t="str">
            <v xml:space="preserve">  Gross Margin %</v>
          </cell>
          <cell r="E32">
            <v>0.11580172710751066</v>
          </cell>
          <cell r="F32">
            <v>0.17832928768728551</v>
          </cell>
          <cell r="G32">
            <v>0.26543337677046924</v>
          </cell>
          <cell r="H32">
            <v>0.26759881629465021</v>
          </cell>
          <cell r="J32">
            <v>0.22430100367303946</v>
          </cell>
          <cell r="L32">
            <v>0.3490965013456363</v>
          </cell>
          <cell r="M32">
            <v>0.35453321719851139</v>
          </cell>
          <cell r="N32">
            <v>0.4996378745139895</v>
          </cell>
          <cell r="O32">
            <v>0.55639804066295373</v>
          </cell>
          <cell r="Q32">
            <v>0.43221041122793302</v>
          </cell>
          <cell r="S32">
            <v>0.54861927701703139</v>
          </cell>
        </row>
        <row r="35">
          <cell r="A35" t="str">
            <v>Expenses</v>
          </cell>
        </row>
        <row r="36">
          <cell r="B36" t="str">
            <v>Research &amp; Development</v>
          </cell>
          <cell r="E36">
            <v>3284</v>
          </cell>
          <cell r="F36">
            <v>4153</v>
          </cell>
          <cell r="G36">
            <v>5433</v>
          </cell>
          <cell r="H36">
            <v>7225</v>
          </cell>
          <cell r="J36">
            <v>20095</v>
          </cell>
          <cell r="L36">
            <v>7255</v>
          </cell>
          <cell r="M36">
            <v>8117</v>
          </cell>
          <cell r="N36">
            <v>9819</v>
          </cell>
          <cell r="O36">
            <v>12730</v>
          </cell>
          <cell r="Q36">
            <v>37921</v>
          </cell>
          <cell r="S36">
            <v>80636</v>
          </cell>
        </row>
        <row r="37">
          <cell r="B37" t="str">
            <v xml:space="preserve">  % of Revenues</v>
          </cell>
          <cell r="E37">
            <v>3.9008397971183197E-2</v>
          </cell>
          <cell r="F37">
            <v>3.476186490332301E-2</v>
          </cell>
          <cell r="G37">
            <v>3.308326533594768E-2</v>
          </cell>
          <cell r="H37">
            <v>3.9741036952288755E-2</v>
          </cell>
          <cell r="J37">
            <v>3.6557567025238276E-2</v>
          </cell>
          <cell r="L37">
            <v>3.2433858176193417E-2</v>
          </cell>
          <cell r="M37">
            <v>3.2136352838704571E-2</v>
          </cell>
          <cell r="N37">
            <v>4.6785659830753987E-2</v>
          </cell>
          <cell r="O37">
            <v>6.5706956265904129E-2</v>
          </cell>
          <cell r="Q37">
            <v>4.3098069389244181E-2</v>
          </cell>
          <cell r="S37">
            <v>0.10923859738486298</v>
          </cell>
        </row>
        <row r="38">
          <cell r="B38" t="str">
            <v>Selling &amp; Marketing</v>
          </cell>
          <cell r="E38">
            <v>564</v>
          </cell>
          <cell r="F38">
            <v>764</v>
          </cell>
          <cell r="G38">
            <v>1210</v>
          </cell>
          <cell r="H38">
            <v>1680</v>
          </cell>
          <cell r="J38">
            <v>4218</v>
          </cell>
          <cell r="L38">
            <v>1721</v>
          </cell>
          <cell r="M38">
            <v>1894</v>
          </cell>
          <cell r="N38">
            <v>1828</v>
          </cell>
          <cell r="O38">
            <v>4136</v>
          </cell>
          <cell r="Q38">
            <v>9579</v>
          </cell>
          <cell r="S38">
            <v>14762</v>
          </cell>
        </row>
        <row r="39">
          <cell r="B39" t="str">
            <v xml:space="preserve">  % of Revenues</v>
          </cell>
          <cell r="E39">
            <v>6.6993716369510735E-3</v>
          </cell>
          <cell r="F39">
            <v>6.3949108562819119E-3</v>
          </cell>
          <cell r="G39">
            <v>7.3680749229701262E-3</v>
          </cell>
          <cell r="H39">
            <v>9.2408224331965542E-3</v>
          </cell>
          <cell r="J39">
            <v>7.673541563197564E-3</v>
          </cell>
          <cell r="L39">
            <v>7.6938208023747574E-3</v>
          </cell>
          <cell r="M39">
            <v>7.498614300419669E-3</v>
          </cell>
          <cell r="N39">
            <v>8.7100709003583143E-3</v>
          </cell>
          <cell r="O39">
            <v>2.1348308807209698E-2</v>
          </cell>
          <cell r="Q39">
            <v>1.0886748943318213E-2</v>
          </cell>
          <cell r="S39">
            <v>1.9998265967996271E-2</v>
          </cell>
        </row>
        <row r="40">
          <cell r="B40" t="str">
            <v>General &amp; Administrative</v>
          </cell>
          <cell r="E40">
            <v>2021</v>
          </cell>
          <cell r="F40">
            <v>2296</v>
          </cell>
          <cell r="G40">
            <v>2376</v>
          </cell>
          <cell r="H40">
            <v>2599</v>
          </cell>
          <cell r="J40">
            <v>9292</v>
          </cell>
          <cell r="L40">
            <v>3109</v>
          </cell>
          <cell r="M40">
            <v>3646</v>
          </cell>
          <cell r="N40">
            <v>3653</v>
          </cell>
          <cell r="O40">
            <v>4483</v>
          </cell>
          <cell r="Q40">
            <v>14891</v>
          </cell>
          <cell r="S40">
            <v>21949</v>
          </cell>
        </row>
        <row r="41">
          <cell r="B41" t="str">
            <v xml:space="preserve">  % of Revenues</v>
          </cell>
          <cell r="E41">
            <v>2.4006081699074679E-2</v>
          </cell>
          <cell r="F41">
            <v>1.9218213777517368E-2</v>
          </cell>
          <cell r="G41">
            <v>1.4468219848741339E-2</v>
          </cell>
          <cell r="H41">
            <v>1.4295772323736813E-2</v>
          </cell>
          <cell r="J41">
            <v>1.6904349977532422E-2</v>
          </cell>
          <cell r="L41">
            <v>1.3898947631948357E-2</v>
          </cell>
          <cell r="M41">
            <v>1.4435030485390767E-2</v>
          </cell>
          <cell r="N41">
            <v>1.7405847373637266E-2</v>
          </cell>
          <cell r="O41">
            <v>2.3139378235667574E-2</v>
          </cell>
          <cell r="Q41">
            <v>1.6923956416635508E-2</v>
          </cell>
          <cell r="S41">
            <v>2.9734584726429356E-2</v>
          </cell>
        </row>
        <row r="42">
          <cell r="B42" t="str">
            <v>Total Operating Expenses</v>
          </cell>
          <cell r="E42">
            <v>5869</v>
          </cell>
          <cell r="F42">
            <v>7213</v>
          </cell>
          <cell r="G42">
            <v>9019</v>
          </cell>
          <cell r="H42">
            <v>11504</v>
          </cell>
          <cell r="J42">
            <v>33605</v>
          </cell>
          <cell r="L42">
            <v>12085</v>
          </cell>
          <cell r="M42">
            <v>13657</v>
          </cell>
          <cell r="N42">
            <v>15300</v>
          </cell>
          <cell r="O42">
            <v>21349</v>
          </cell>
          <cell r="Q42">
            <v>62391</v>
          </cell>
          <cell r="S42">
            <v>117347</v>
          </cell>
        </row>
        <row r="43">
          <cell r="B43" t="str">
            <v xml:space="preserve">  % of Revenues</v>
          </cell>
          <cell r="E43">
            <v>6.9713851307208946E-2</v>
          </cell>
          <cell r="F43">
            <v>6.0374989537122288E-2</v>
          </cell>
          <cell r="G43">
            <v>5.4919560107659145E-2</v>
          </cell>
          <cell r="H43">
            <v>6.3277631709222126E-2</v>
          </cell>
          <cell r="J43">
            <v>6.1135458565968262E-2</v>
          </cell>
          <cell r="L43">
            <v>5.4026626610516527E-2</v>
          </cell>
          <cell r="M43">
            <v>5.4069997624515004E-2</v>
          </cell>
          <cell r="N43">
            <v>7.2901578104749565E-2</v>
          </cell>
          <cell r="O43">
            <v>0.1101946433087814</v>
          </cell>
          <cell r="Q43">
            <v>7.0908774749197906E-2</v>
          </cell>
          <cell r="S43">
            <v>0.15897144807928862</v>
          </cell>
        </row>
        <row r="45">
          <cell r="A45" t="str">
            <v>Operating Profit</v>
          </cell>
          <cell r="E45">
            <v>3880</v>
          </cell>
          <cell r="F45">
            <v>14092</v>
          </cell>
          <cell r="G45">
            <v>34571</v>
          </cell>
          <cell r="H45">
            <v>37146</v>
          </cell>
          <cell r="J45">
            <v>89689</v>
          </cell>
          <cell r="L45">
            <v>66003</v>
          </cell>
          <cell r="M45">
            <v>75891</v>
          </cell>
          <cell r="N45">
            <v>89560</v>
          </cell>
          <cell r="O45">
            <v>86447</v>
          </cell>
          <cell r="Q45">
            <v>317901</v>
          </cell>
          <cell r="S45">
            <v>287624</v>
          </cell>
        </row>
        <row r="46">
          <cell r="A46" t="str">
            <v xml:space="preserve">  EBIT Margin %</v>
          </cell>
          <cell r="E46">
            <v>4.6087875800301707E-2</v>
          </cell>
          <cell r="F46">
            <v>0.11795429815016321</v>
          </cell>
          <cell r="G46">
            <v>0.2105138166628101</v>
          </cell>
          <cell r="H46">
            <v>0.20432118458542811</v>
          </cell>
          <cell r="J46">
            <v>0.16316554510707118</v>
          </cell>
          <cell r="L46">
            <v>0.29506987473511975</v>
          </cell>
          <cell r="M46">
            <v>0.30046321957399635</v>
          </cell>
          <cell r="N46">
            <v>0.42673629640923993</v>
          </cell>
          <cell r="O46">
            <v>0.44620339735417236</v>
          </cell>
          <cell r="Q46">
            <v>0.36130163647873509</v>
          </cell>
          <cell r="S46">
            <v>0.38964782893774286</v>
          </cell>
        </row>
        <row r="48">
          <cell r="A48" t="str">
            <v>Revised Operating Expenses</v>
          </cell>
          <cell r="J48">
            <v>164904.29999999999</v>
          </cell>
          <cell r="Q48">
            <v>263963.09999999998</v>
          </cell>
          <cell r="S48">
            <v>221449.19999999998</v>
          </cell>
        </row>
        <row r="49">
          <cell r="A49" t="str">
            <v xml:space="preserve">  % Revenues</v>
          </cell>
          <cell r="J49">
            <v>0.3</v>
          </cell>
          <cell r="Q49">
            <v>0.3</v>
          </cell>
          <cell r="S49">
            <v>0.3</v>
          </cell>
        </row>
        <row r="51">
          <cell r="A51" t="str">
            <v>Revised Operating Profit</v>
          </cell>
          <cell r="J51">
            <v>-41610.299999999988</v>
          </cell>
          <cell r="Q51">
            <v>116328.90000000002</v>
          </cell>
          <cell r="S51">
            <v>183521.80000000002</v>
          </cell>
        </row>
        <row r="52">
          <cell r="A52" t="str">
            <v xml:space="preserve">  EBIT Margin %</v>
          </cell>
          <cell r="J52">
            <v>-7.5698996326960519E-2</v>
          </cell>
          <cell r="Q52">
            <v>0.13221041122793303</v>
          </cell>
          <cell r="S52">
            <v>0.24861927701703146</v>
          </cell>
        </row>
        <row r="54">
          <cell r="A54" t="str">
            <v>Note:  1999 based on Pluto internal budget.</v>
          </cell>
        </row>
      </sheetData>
      <sheetData sheetId="2" refreshError="1">
        <row r="2">
          <cell r="A2" t="str">
            <v>Project Pluto</v>
          </cell>
          <cell r="L2" t="str">
            <v>DRAFT</v>
          </cell>
        </row>
        <row r="3">
          <cell r="A3" t="str">
            <v>Revenue Buildup - ASICS</v>
          </cell>
          <cell r="K3" t="str">
            <v>ASICS Scenario 1</v>
          </cell>
        </row>
        <row r="4">
          <cell r="A4" t="str">
            <v>Dollars in Thousands</v>
          </cell>
        </row>
        <row r="6">
          <cell r="H6" t="str">
            <v>Projected FYE September 30,</v>
          </cell>
        </row>
        <row r="7">
          <cell r="F7" t="str">
            <v>1997A</v>
          </cell>
          <cell r="G7" t="str">
            <v>1998A</v>
          </cell>
          <cell r="H7" t="str">
            <v>1999E</v>
          </cell>
          <cell r="I7" t="str">
            <v>2000E</v>
          </cell>
          <cell r="J7" t="str">
            <v>2001E</v>
          </cell>
          <cell r="K7" t="str">
            <v>2002E</v>
          </cell>
        </row>
        <row r="8">
          <cell r="C8" t="str">
            <v>Units</v>
          </cell>
        </row>
        <row r="10">
          <cell r="C10" t="str">
            <v>MMS Standard</v>
          </cell>
          <cell r="H10">
            <v>18592</v>
          </cell>
          <cell r="I10">
            <v>17669</v>
          </cell>
          <cell r="J10">
            <v>20432</v>
          </cell>
          <cell r="K10">
            <v>22475.200000000001</v>
          </cell>
        </row>
        <row r="11">
          <cell r="C11" t="str">
            <v>MSM Enhanced</v>
          </cell>
          <cell r="H11">
            <v>7844</v>
          </cell>
          <cell r="I11">
            <v>8173</v>
          </cell>
          <cell r="J11">
            <v>9905</v>
          </cell>
          <cell r="K11">
            <v>10895.5</v>
          </cell>
        </row>
        <row r="12">
          <cell r="C12" t="str">
            <v>IF/RF</v>
          </cell>
          <cell r="H12">
            <v>19226</v>
          </cell>
          <cell r="I12">
            <v>13756</v>
          </cell>
          <cell r="J12">
            <v>13465</v>
          </cell>
          <cell r="K12">
            <v>14811.500000000002</v>
          </cell>
        </row>
        <row r="13">
          <cell r="C13" t="str">
            <v>Software</v>
          </cell>
          <cell r="H13">
            <v>22640</v>
          </cell>
          <cell r="I13">
            <v>26000</v>
          </cell>
          <cell r="J13">
            <v>32000</v>
          </cell>
          <cell r="K13">
            <v>35200</v>
          </cell>
        </row>
        <row r="14">
          <cell r="C14" t="str">
            <v>CSM</v>
          </cell>
          <cell r="H14">
            <v>1732</v>
          </cell>
          <cell r="I14">
            <v>1565</v>
          </cell>
          <cell r="J14">
            <v>440</v>
          </cell>
          <cell r="K14">
            <v>484.00000000000006</v>
          </cell>
        </row>
        <row r="17">
          <cell r="C17" t="str">
            <v>Price/Unit</v>
          </cell>
          <cell r="F17" t="str">
            <v>1997A</v>
          </cell>
          <cell r="G17" t="str">
            <v>1998A</v>
          </cell>
        </row>
        <row r="19">
          <cell r="C19" t="str">
            <v>MMS Standard</v>
          </cell>
          <cell r="H19">
            <v>17.705303356282272</v>
          </cell>
          <cell r="I19">
            <v>19.394476201256438</v>
          </cell>
          <cell r="J19">
            <v>17.280099843382928</v>
          </cell>
          <cell r="K19">
            <v>16.180457126076742</v>
          </cell>
        </row>
        <row r="20">
          <cell r="C20" t="str">
            <v>MSM Enhanced</v>
          </cell>
          <cell r="H20">
            <v>16.239801121876592</v>
          </cell>
          <cell r="I20">
            <v>24.902973204453691</v>
          </cell>
          <cell r="J20">
            <v>22.680262493690055</v>
          </cell>
          <cell r="K20">
            <v>21.236973062273417</v>
          </cell>
        </row>
        <row r="21">
          <cell r="C21" t="str">
            <v>IF/RF</v>
          </cell>
          <cell r="H21">
            <v>7.3176947883075005</v>
          </cell>
          <cell r="I21">
            <v>11.25</v>
          </cell>
          <cell r="J21">
            <v>8.8960267359821756</v>
          </cell>
          <cell r="K21">
            <v>7.2785673294399613</v>
          </cell>
        </row>
        <row r="22">
          <cell r="C22" t="str">
            <v>Software</v>
          </cell>
          <cell r="H22">
            <v>0.75</v>
          </cell>
          <cell r="I22">
            <v>2</v>
          </cell>
          <cell r="J22">
            <v>2</v>
          </cell>
          <cell r="K22">
            <v>2.0909090909090908</v>
          </cell>
        </row>
        <row r="23">
          <cell r="C23" t="str">
            <v>CSM</v>
          </cell>
          <cell r="H23">
            <v>37.751732101616625</v>
          </cell>
          <cell r="I23">
            <v>31.950159744408946</v>
          </cell>
          <cell r="J23">
            <v>86.359090909090909</v>
          </cell>
          <cell r="K23">
            <v>90.28450413223139</v>
          </cell>
        </row>
        <row r="26">
          <cell r="C26" t="str">
            <v>Revenue</v>
          </cell>
          <cell r="F26" t="str">
            <v>1997A</v>
          </cell>
          <cell r="G26" t="str">
            <v>1998A</v>
          </cell>
        </row>
        <row r="28">
          <cell r="C28" t="str">
            <v>MMS Standard</v>
          </cell>
          <cell r="H28">
            <v>329177</v>
          </cell>
          <cell r="I28">
            <v>342681</v>
          </cell>
          <cell r="J28">
            <v>353067</v>
          </cell>
          <cell r="K28">
            <v>363659.01</v>
          </cell>
        </row>
        <row r="29">
          <cell r="C29" t="str">
            <v>MSM Enhanced</v>
          </cell>
          <cell r="H29">
            <v>127385</v>
          </cell>
          <cell r="I29">
            <v>203532</v>
          </cell>
          <cell r="J29">
            <v>224648</v>
          </cell>
          <cell r="K29">
            <v>231387.44</v>
          </cell>
        </row>
        <row r="30">
          <cell r="C30" t="str">
            <v>IF/RF</v>
          </cell>
          <cell r="H30">
            <v>140690</v>
          </cell>
          <cell r="I30">
            <v>154755</v>
          </cell>
          <cell r="J30">
            <v>119785</v>
          </cell>
          <cell r="K30">
            <v>107806.5</v>
          </cell>
        </row>
        <row r="31">
          <cell r="C31" t="str">
            <v>Software</v>
          </cell>
          <cell r="H31">
            <v>16980</v>
          </cell>
          <cell r="I31">
            <v>52000</v>
          </cell>
          <cell r="J31">
            <v>64000</v>
          </cell>
          <cell r="K31">
            <v>73600</v>
          </cell>
        </row>
        <row r="32">
          <cell r="C32" t="str">
            <v>CSM</v>
          </cell>
          <cell r="H32">
            <v>65386</v>
          </cell>
          <cell r="I32">
            <v>50002</v>
          </cell>
          <cell r="J32">
            <v>37998</v>
          </cell>
          <cell r="K32">
            <v>43697.7</v>
          </cell>
        </row>
        <row r="33">
          <cell r="C33" t="str">
            <v>Gate Array</v>
          </cell>
          <cell r="H33">
            <v>938</v>
          </cell>
          <cell r="I33">
            <v>0</v>
          </cell>
          <cell r="J33">
            <v>0</v>
          </cell>
          <cell r="K33">
            <v>0</v>
          </cell>
        </row>
        <row r="34">
          <cell r="C34" t="str">
            <v xml:space="preserve">  Total Revenue</v>
          </cell>
          <cell r="F34">
            <v>549681</v>
          </cell>
          <cell r="G34">
            <v>879877</v>
          </cell>
          <cell r="H34">
            <v>680556</v>
          </cell>
          <cell r="I34">
            <v>802970</v>
          </cell>
          <cell r="J34">
            <v>799498</v>
          </cell>
          <cell r="K34">
            <v>820150.64999999991</v>
          </cell>
        </row>
        <row r="45">
          <cell r="A45" t="str">
            <v>Project Pluto</v>
          </cell>
          <cell r="L45" t="str">
            <v>DRAFT</v>
          </cell>
        </row>
        <row r="46">
          <cell r="A46" t="str">
            <v>Revenue Buildup - ASICS</v>
          </cell>
          <cell r="K46" t="str">
            <v>ASICS Scenario 2</v>
          </cell>
        </row>
        <row r="47">
          <cell r="A47" t="str">
            <v>Dollars in Thousands</v>
          </cell>
        </row>
        <row r="49">
          <cell r="H49" t="str">
            <v>Projected FYE September 30,</v>
          </cell>
        </row>
        <row r="50">
          <cell r="H50" t="str">
            <v>1999E</v>
          </cell>
          <cell r="I50" t="str">
            <v>2000E</v>
          </cell>
          <cell r="J50" t="str">
            <v>2001E</v>
          </cell>
          <cell r="K50" t="str">
            <v>2002E</v>
          </cell>
        </row>
        <row r="51">
          <cell r="C51" t="str">
            <v>Units</v>
          </cell>
          <cell r="F51">
            <v>1997</v>
          </cell>
          <cell r="G51">
            <v>1998</v>
          </cell>
        </row>
        <row r="53">
          <cell r="C53" t="str">
            <v>MMS Standard</v>
          </cell>
          <cell r="H53">
            <v>18592</v>
          </cell>
          <cell r="I53">
            <v>21411</v>
          </cell>
          <cell r="J53">
            <v>27144</v>
          </cell>
          <cell r="K53">
            <v>29858.400000000001</v>
          </cell>
        </row>
        <row r="54">
          <cell r="C54" t="str">
            <v>MSM Enhanced</v>
          </cell>
          <cell r="H54">
            <v>7844</v>
          </cell>
          <cell r="I54">
            <v>14040</v>
          </cell>
          <cell r="J54">
            <v>21060</v>
          </cell>
          <cell r="K54">
            <v>23166.000000000004</v>
          </cell>
        </row>
        <row r="55">
          <cell r="C55" t="str">
            <v>IF/RF</v>
          </cell>
          <cell r="H55">
            <v>19226</v>
          </cell>
          <cell r="I55">
            <v>22480</v>
          </cell>
          <cell r="J55">
            <v>28685</v>
          </cell>
          <cell r="K55">
            <v>31553.500000000004</v>
          </cell>
        </row>
        <row r="56">
          <cell r="C56" t="str">
            <v>Software</v>
          </cell>
          <cell r="H56">
            <v>22640</v>
          </cell>
          <cell r="I56">
            <v>70906</v>
          </cell>
          <cell r="J56">
            <v>96682</v>
          </cell>
          <cell r="K56">
            <v>106350.20000000001</v>
          </cell>
        </row>
        <row r="57">
          <cell r="C57" t="str">
            <v>CSM</v>
          </cell>
          <cell r="H57">
            <v>1732</v>
          </cell>
          <cell r="I57">
            <v>1565</v>
          </cell>
          <cell r="J57">
            <v>440</v>
          </cell>
          <cell r="K57">
            <v>484.00000000000006</v>
          </cell>
        </row>
        <row r="60">
          <cell r="C60" t="str">
            <v>Price/Unit</v>
          </cell>
          <cell r="F60">
            <v>1997</v>
          </cell>
          <cell r="G60">
            <v>1998</v>
          </cell>
        </row>
        <row r="62">
          <cell r="C62" t="str">
            <v>MMS Standard</v>
          </cell>
          <cell r="H62">
            <v>17.705303356282272</v>
          </cell>
          <cell r="I62">
            <v>20.472514128251834</v>
          </cell>
          <cell r="J62">
            <v>19.439986737400531</v>
          </cell>
          <cell r="K62">
            <v>20.323622498191462</v>
          </cell>
        </row>
        <row r="63">
          <cell r="C63" t="str">
            <v>MSM Enhanced</v>
          </cell>
          <cell r="H63">
            <v>16.239801121876592</v>
          </cell>
          <cell r="I63">
            <v>26.286467236467235</v>
          </cell>
          <cell r="J63">
            <v>25.515004748338082</v>
          </cell>
          <cell r="K63">
            <v>30.154096520763186</v>
          </cell>
        </row>
        <row r="64">
          <cell r="C64" t="str">
            <v>IF/RF</v>
          </cell>
          <cell r="H64">
            <v>7.3176947883075005</v>
          </cell>
          <cell r="I64">
            <v>11.875</v>
          </cell>
          <cell r="J64">
            <v>10.0079832665156</v>
          </cell>
          <cell r="K64">
            <v>9.5530749362194367</v>
          </cell>
        </row>
        <row r="65">
          <cell r="C65" t="str">
            <v>Software</v>
          </cell>
          <cell r="H65">
            <v>0.75</v>
          </cell>
          <cell r="I65">
            <v>2.3790793444842468</v>
          </cell>
          <cell r="J65">
            <v>2.5450135495748949</v>
          </cell>
          <cell r="K65">
            <v>3.0077432858612396</v>
          </cell>
        </row>
        <row r="66">
          <cell r="C66" t="str">
            <v>CSM</v>
          </cell>
          <cell r="H66">
            <v>37.751732101616625</v>
          </cell>
          <cell r="I66">
            <v>31.950159744408946</v>
          </cell>
          <cell r="J66">
            <v>86.359090909090909</v>
          </cell>
          <cell r="K66">
            <v>66.732024793388419</v>
          </cell>
        </row>
        <row r="69">
          <cell r="C69" t="str">
            <v>Revenue</v>
          </cell>
          <cell r="F69">
            <v>1997</v>
          </cell>
          <cell r="G69">
            <v>1998</v>
          </cell>
        </row>
        <row r="71">
          <cell r="C71" t="str">
            <v>MMS Standard</v>
          </cell>
          <cell r="H71">
            <v>329177</v>
          </cell>
          <cell r="I71">
            <v>438337</v>
          </cell>
          <cell r="J71">
            <v>527679</v>
          </cell>
          <cell r="K71">
            <v>606830.85</v>
          </cell>
        </row>
        <row r="72">
          <cell r="C72" t="str">
            <v>MSM Enhanced</v>
          </cell>
          <cell r="H72">
            <v>127385</v>
          </cell>
          <cell r="I72">
            <v>369062</v>
          </cell>
          <cell r="J72">
            <v>537346</v>
          </cell>
          <cell r="K72">
            <v>698549.8</v>
          </cell>
        </row>
        <row r="73">
          <cell r="C73" t="str">
            <v>IF/RF</v>
          </cell>
          <cell r="H73">
            <v>140690</v>
          </cell>
          <cell r="I73">
            <v>266950</v>
          </cell>
          <cell r="J73">
            <v>287079</v>
          </cell>
          <cell r="K73">
            <v>301432.95</v>
          </cell>
        </row>
        <row r="74">
          <cell r="C74" t="str">
            <v>Software</v>
          </cell>
          <cell r="H74">
            <v>16980</v>
          </cell>
          <cell r="I74">
            <v>168691</v>
          </cell>
          <cell r="J74">
            <v>246057</v>
          </cell>
          <cell r="K74">
            <v>319874.10000000003</v>
          </cell>
        </row>
        <row r="75">
          <cell r="C75" t="str">
            <v>CSM</v>
          </cell>
          <cell r="H75">
            <v>65386</v>
          </cell>
          <cell r="I75">
            <v>50002</v>
          </cell>
          <cell r="J75">
            <v>37998</v>
          </cell>
          <cell r="K75">
            <v>32298.3</v>
          </cell>
        </row>
        <row r="76">
          <cell r="C76" t="str">
            <v>Gate Array</v>
          </cell>
          <cell r="H76">
            <v>938</v>
          </cell>
          <cell r="I76">
            <v>0</v>
          </cell>
          <cell r="J76">
            <v>0</v>
          </cell>
          <cell r="K76">
            <v>0</v>
          </cell>
        </row>
        <row r="77">
          <cell r="C77" t="str">
            <v xml:space="preserve">  Total Revenue</v>
          </cell>
          <cell r="F77">
            <v>549681</v>
          </cell>
          <cell r="G77">
            <v>879877</v>
          </cell>
          <cell r="H77">
            <v>680556</v>
          </cell>
          <cell r="I77">
            <v>1293042</v>
          </cell>
          <cell r="J77">
            <v>1636159</v>
          </cell>
          <cell r="K77">
            <v>1958986</v>
          </cell>
        </row>
      </sheetData>
      <sheetData sheetId="3" refreshError="1">
        <row r="2">
          <cell r="A2" t="str">
            <v>Project Pluto</v>
          </cell>
        </row>
        <row r="3">
          <cell r="A3" t="str">
            <v>Summary Financial Data - Infrastructure Products</v>
          </cell>
        </row>
        <row r="4">
          <cell r="A4" t="str">
            <v>Dollars in Thousands</v>
          </cell>
        </row>
        <row r="7">
          <cell r="E7" t="str">
            <v>FYE September 30,</v>
          </cell>
        </row>
        <row r="8">
          <cell r="E8" t="str">
            <v>1997A</v>
          </cell>
          <cell r="F8" t="str">
            <v>1998A</v>
          </cell>
          <cell r="G8" t="str">
            <v>1999E</v>
          </cell>
          <cell r="H8" t="str">
            <v>2000E</v>
          </cell>
          <cell r="I8" t="str">
            <v>2001E</v>
          </cell>
          <cell r="J8" t="str">
            <v>2002E</v>
          </cell>
          <cell r="K8" t="str">
            <v>2003E</v>
          </cell>
        </row>
        <row r="11">
          <cell r="A11" t="str">
            <v>Revenues</v>
          </cell>
          <cell r="E11">
            <v>205014</v>
          </cell>
          <cell r="F11">
            <v>395181</v>
          </cell>
          <cell r="G11">
            <v>800300</v>
          </cell>
          <cell r="H11">
            <v>960360</v>
          </cell>
          <cell r="I11">
            <v>1104414</v>
          </cell>
          <cell r="J11">
            <v>1214855.4000000001</v>
          </cell>
          <cell r="K11">
            <v>1275598.1700000002</v>
          </cell>
        </row>
        <row r="12">
          <cell r="A12" t="str">
            <v xml:space="preserve">  Revenue Growth %</v>
          </cell>
          <cell r="F12">
            <v>0.92758055547426022</v>
          </cell>
          <cell r="G12">
            <v>1.0251479701706305</v>
          </cell>
          <cell r="H12">
            <v>0.2</v>
          </cell>
          <cell r="I12">
            <v>0.15000000000000002</v>
          </cell>
          <cell r="J12">
            <v>0.10000000000000002</v>
          </cell>
          <cell r="K12">
            <v>5.0000000000000017E-2</v>
          </cell>
        </row>
        <row r="14">
          <cell r="A14" t="str">
            <v>Cost of Sales</v>
          </cell>
          <cell r="E14">
            <v>186923</v>
          </cell>
          <cell r="F14">
            <v>312409</v>
          </cell>
          <cell r="G14">
            <v>556211</v>
          </cell>
          <cell r="H14">
            <v>641824.61749219045</v>
          </cell>
          <cell r="I14">
            <v>688726.32087723515</v>
          </cell>
          <cell r="J14">
            <v>672384.27728183789</v>
          </cell>
          <cell r="K14">
            <v>567675.04943958693</v>
          </cell>
        </row>
        <row r="15">
          <cell r="A15" t="str">
            <v xml:space="preserve">  % of Revenues</v>
          </cell>
          <cell r="E15">
            <v>0.9117572458466251</v>
          </cell>
          <cell r="F15">
            <v>0.79054661028743789</v>
          </cell>
          <cell r="G15">
            <v>0.69500312382856433</v>
          </cell>
          <cell r="H15">
            <v>0.66831669112852521</v>
          </cell>
          <cell r="I15">
            <v>0.62361245047349556</v>
          </cell>
          <cell r="J15">
            <v>0.55346856694371838</v>
          </cell>
          <cell r="K15">
            <v>0.4450265473801886</v>
          </cell>
        </row>
        <row r="17">
          <cell r="A17" t="str">
            <v>Gross Margin</v>
          </cell>
          <cell r="E17">
            <v>18091</v>
          </cell>
          <cell r="F17">
            <v>82772</v>
          </cell>
          <cell r="G17">
            <v>244089</v>
          </cell>
          <cell r="H17">
            <v>318535.38250780955</v>
          </cell>
          <cell r="I17">
            <v>415687.67912276485</v>
          </cell>
          <cell r="J17">
            <v>542471.12271816225</v>
          </cell>
          <cell r="K17">
            <v>707923.12056041323</v>
          </cell>
        </row>
        <row r="18">
          <cell r="A18" t="str">
            <v xml:space="preserve">  Gross Margin %</v>
          </cell>
          <cell r="E18">
            <v>8.8242754153374889E-2</v>
          </cell>
          <cell r="F18">
            <v>0.20945338971256208</v>
          </cell>
          <cell r="G18">
            <v>0.30499687617143573</v>
          </cell>
          <cell r="H18">
            <v>0.30499687617143573</v>
          </cell>
          <cell r="I18">
            <v>0.30499687617143573</v>
          </cell>
          <cell r="J18">
            <v>0.30499687617143573</v>
          </cell>
          <cell r="K18">
            <v>0.30499687617143573</v>
          </cell>
        </row>
        <row r="21">
          <cell r="A21" t="str">
            <v>Expenses</v>
          </cell>
        </row>
        <row r="22">
          <cell r="B22" t="str">
            <v>Research &amp; Development</v>
          </cell>
          <cell r="E22">
            <v>118856</v>
          </cell>
          <cell r="F22">
            <v>160880</v>
          </cell>
          <cell r="G22">
            <v>170000</v>
          </cell>
          <cell r="H22">
            <v>206111.45820317382</v>
          </cell>
          <cell r="I22">
            <v>249893.72472140394</v>
          </cell>
          <cell r="J22">
            <v>302976.23528324161</v>
          </cell>
          <cell r="K22">
            <v>367334.55091256945</v>
          </cell>
        </row>
        <row r="23">
          <cell r="B23" t="str">
            <v xml:space="preserve">  % of Revenues</v>
          </cell>
          <cell r="E23">
            <v>0.5797457734593735</v>
          </cell>
          <cell r="F23">
            <v>0.40710459257909665</v>
          </cell>
          <cell r="G23">
            <v>0.21242034237161064</v>
          </cell>
          <cell r="H23">
            <v>0.21242034237161064</v>
          </cell>
          <cell r="I23">
            <v>0.21242034237161064</v>
          </cell>
          <cell r="J23">
            <v>0.21242034237161064</v>
          </cell>
          <cell r="K23">
            <v>0.21242034237161064</v>
          </cell>
        </row>
        <row r="24">
          <cell r="B24" t="str">
            <v>Selling &amp; Marketing</v>
          </cell>
          <cell r="E24">
            <v>50795</v>
          </cell>
          <cell r="F24">
            <v>81109</v>
          </cell>
          <cell r="G24">
            <v>89142</v>
          </cell>
          <cell r="H24">
            <v>99071.146774959387</v>
          </cell>
          <cell r="I24">
            <v>110106.25881521108</v>
          </cell>
          <cell r="J24">
            <v>122370.52486957263</v>
          </cell>
          <cell r="K24">
            <v>136000.85515561968</v>
          </cell>
        </row>
        <row r="25">
          <cell r="B25" t="str">
            <v xml:space="preserve">  % of Revenues</v>
          </cell>
          <cell r="E25">
            <v>0.24776356736613109</v>
          </cell>
          <cell r="F25">
            <v>0.20524519144392064</v>
          </cell>
          <cell r="G25">
            <v>0.11138573035111833</v>
          </cell>
          <cell r="H25">
            <v>0.11138573035111833</v>
          </cell>
          <cell r="I25">
            <v>0.11138573035111833</v>
          </cell>
          <cell r="J25">
            <v>0.11138573035111833</v>
          </cell>
          <cell r="K25">
            <v>0.11138573035111833</v>
          </cell>
        </row>
        <row r="26">
          <cell r="B26" t="str">
            <v>General &amp; Administrative</v>
          </cell>
          <cell r="E26">
            <v>20858</v>
          </cell>
          <cell r="F26">
            <v>35516</v>
          </cell>
          <cell r="G26">
            <v>39463</v>
          </cell>
          <cell r="H26">
            <v>41408.930737223542</v>
          </cell>
          <cell r="I26">
            <v>43450.815822420409</v>
          </cell>
          <cell r="J26">
            <v>45593.386789308053</v>
          </cell>
          <cell r="K26">
            <v>47841.608484755343</v>
          </cell>
        </row>
        <row r="27">
          <cell r="B27" t="str">
            <v xml:space="preserve">  % of Revenues</v>
          </cell>
          <cell r="E27">
            <v>0.1017393934072795</v>
          </cell>
          <cell r="F27">
            <v>8.9872741857528582E-2</v>
          </cell>
          <cell r="G27">
            <v>4.9310258653005125E-2</v>
          </cell>
          <cell r="H27">
            <v>4.9310258653005125E-2</v>
          </cell>
          <cell r="I27">
            <v>4.9310258653005125E-2</v>
          </cell>
          <cell r="J27">
            <v>4.9310258653005125E-2</v>
          </cell>
          <cell r="K27">
            <v>4.9310258653005125E-2</v>
          </cell>
        </row>
        <row r="28">
          <cell r="B28" t="str">
            <v>Total Operating Expenses</v>
          </cell>
          <cell r="E28">
            <v>190509</v>
          </cell>
          <cell r="F28">
            <v>277505</v>
          </cell>
          <cell r="G28">
            <v>298605</v>
          </cell>
          <cell r="H28">
            <v>346591.53571535676</v>
          </cell>
          <cell r="I28">
            <v>403450.79935903545</v>
          </cell>
          <cell r="J28">
            <v>470940.14694212226</v>
          </cell>
          <cell r="K28">
            <v>551177.01455294446</v>
          </cell>
        </row>
        <row r="29">
          <cell r="B29" t="str">
            <v xml:space="preserve">  % of Revenues</v>
          </cell>
          <cell r="E29">
            <v>0.92924873423278409</v>
          </cell>
          <cell r="F29">
            <v>0.7022225258805459</v>
          </cell>
          <cell r="G29">
            <v>0.37311633137573408</v>
          </cell>
          <cell r="H29">
            <v>0.3608975131360706</v>
          </cell>
          <cell r="I29">
            <v>0.36530757429644628</v>
          </cell>
          <cell r="J29">
            <v>0.38765119448958468</v>
          </cell>
          <cell r="K29">
            <v>0.43209297999615692</v>
          </cell>
        </row>
        <row r="31">
          <cell r="A31" t="str">
            <v>EBIT</v>
          </cell>
          <cell r="E31">
            <v>-172418</v>
          </cell>
          <cell r="F31">
            <v>-194733</v>
          </cell>
          <cell r="G31">
            <v>-54516</v>
          </cell>
          <cell r="H31">
            <v>-28056.153207547206</v>
          </cell>
          <cell r="I31">
            <v>12236.879763729405</v>
          </cell>
          <cell r="J31">
            <v>71530.975776039995</v>
          </cell>
          <cell r="K31">
            <v>156746.10600746877</v>
          </cell>
        </row>
        <row r="32">
          <cell r="A32" t="str">
            <v xml:space="preserve">  EBIT Margin %</v>
          </cell>
          <cell r="E32">
            <v>-0.84100598007940919</v>
          </cell>
          <cell r="F32">
            <v>-0.49276913616798379</v>
          </cell>
          <cell r="G32">
            <v>-6.8119455204298393E-2</v>
          </cell>
          <cell r="H32">
            <v>-2.9214204264595783E-2</v>
          </cell>
          <cell r="I32">
            <v>1.1079975230058117E-2</v>
          </cell>
          <cell r="J32">
            <v>5.8880238566696899E-2</v>
          </cell>
          <cell r="K32">
            <v>0.12288047262365448</v>
          </cell>
        </row>
      </sheetData>
      <sheetData sheetId="4" refreshError="1">
        <row r="2">
          <cell r="A2" t="str">
            <v>Project Pluto</v>
          </cell>
          <cell r="N2" t="str">
            <v>DRAFT</v>
          </cell>
        </row>
        <row r="3">
          <cell r="A3" t="str">
            <v>Transaction Matrix (ASICs)</v>
          </cell>
        </row>
        <row r="4">
          <cell r="A4" t="str">
            <v>Dollars in Millions</v>
          </cell>
        </row>
        <row r="8">
          <cell r="D8" t="str">
            <v>Revenue</v>
          </cell>
          <cell r="G8" t="str">
            <v>EBITDA</v>
          </cell>
          <cell r="J8" t="str">
            <v>EBIT</v>
          </cell>
          <cell r="M8" t="str">
            <v>Net Income</v>
          </cell>
        </row>
        <row r="9">
          <cell r="B9" t="str">
            <v>Implied Value</v>
          </cell>
          <cell r="D9" t="str">
            <v>1998A</v>
          </cell>
          <cell r="E9" t="str">
            <v>1999E</v>
          </cell>
          <cell r="G9" t="str">
            <v>1998A</v>
          </cell>
          <cell r="H9" t="str">
            <v>1999E</v>
          </cell>
          <cell r="J9" t="str">
            <v>1998A</v>
          </cell>
          <cell r="K9" t="str">
            <v>1999E</v>
          </cell>
          <cell r="M9" t="str">
            <v>1998A</v>
          </cell>
          <cell r="N9" t="str">
            <v>1999E</v>
          </cell>
        </row>
        <row r="10">
          <cell r="B10">
            <v>800</v>
          </cell>
          <cell r="D10">
            <v>0.90921799296947192</v>
          </cell>
          <cell r="E10">
            <v>1.0837700023301056</v>
          </cell>
          <cell r="G10">
            <v>5.528401124200367</v>
          </cell>
          <cell r="H10">
            <v>4.0658806638308471</v>
          </cell>
          <cell r="J10">
            <v>6.8770529077469131</v>
          </cell>
          <cell r="K10">
            <v>4.3591551521399632</v>
          </cell>
          <cell r="M10">
            <v>11.461754846244856</v>
          </cell>
          <cell r="N10">
            <v>7.2652585868999395</v>
          </cell>
        </row>
        <row r="11">
          <cell r="B11">
            <v>900</v>
          </cell>
          <cell r="D11">
            <v>1.0228702420906559</v>
          </cell>
          <cell r="E11">
            <v>1.2192412526213687</v>
          </cell>
          <cell r="G11">
            <v>6.2194512647254134</v>
          </cell>
          <cell r="H11">
            <v>4.5741157468097029</v>
          </cell>
          <cell r="J11">
            <v>7.7366845212152775</v>
          </cell>
          <cell r="K11">
            <v>4.9040495461574585</v>
          </cell>
          <cell r="M11">
            <v>12.894474202025464</v>
          </cell>
          <cell r="N11">
            <v>8.1734159102624329</v>
          </cell>
        </row>
        <row r="12">
          <cell r="B12">
            <v>1000</v>
          </cell>
          <cell r="D12">
            <v>1.1365224912118399</v>
          </cell>
          <cell r="E12">
            <v>1.3547125029126319</v>
          </cell>
          <cell r="G12">
            <v>6.910501405250459</v>
          </cell>
          <cell r="H12">
            <v>5.0823508297885587</v>
          </cell>
          <cell r="J12">
            <v>8.5963161346836419</v>
          </cell>
          <cell r="K12">
            <v>5.4489439401749546</v>
          </cell>
          <cell r="M12">
            <v>14.327193557806069</v>
          </cell>
          <cell r="N12">
            <v>9.0815732336249244</v>
          </cell>
        </row>
        <row r="13">
          <cell r="B13">
            <v>1100</v>
          </cell>
          <cell r="D13">
            <v>1.2501747403330239</v>
          </cell>
          <cell r="E13">
            <v>1.4901837532038951</v>
          </cell>
          <cell r="G13">
            <v>7.6015515457755054</v>
          </cell>
          <cell r="H13">
            <v>5.5905859127674145</v>
          </cell>
          <cell r="J13">
            <v>9.4559477481520062</v>
          </cell>
          <cell r="K13">
            <v>5.9938383341924499</v>
          </cell>
          <cell r="M13">
            <v>15.759912913586676</v>
          </cell>
          <cell r="N13">
            <v>9.9897305569874177</v>
          </cell>
        </row>
        <row r="14">
          <cell r="B14">
            <v>1200</v>
          </cell>
          <cell r="D14">
            <v>1.3638269894542079</v>
          </cell>
          <cell r="E14">
            <v>1.6256550034951582</v>
          </cell>
          <cell r="G14">
            <v>8.2926016863005518</v>
          </cell>
          <cell r="H14">
            <v>6.0988209957462702</v>
          </cell>
          <cell r="J14">
            <v>10.315579361620369</v>
          </cell>
          <cell r="K14">
            <v>6.5387327282099452</v>
          </cell>
          <cell r="M14">
            <v>17.192632269367284</v>
          </cell>
          <cell r="N14">
            <v>10.897887880349909</v>
          </cell>
        </row>
        <row r="15">
          <cell r="B15">
            <v>1300</v>
          </cell>
          <cell r="D15">
            <v>1.4774792385753919</v>
          </cell>
          <cell r="E15">
            <v>1.7611262537864214</v>
          </cell>
          <cell r="G15">
            <v>8.9836518268255965</v>
          </cell>
          <cell r="H15">
            <v>6.607056078725126</v>
          </cell>
          <cell r="J15">
            <v>11.175210975088733</v>
          </cell>
          <cell r="K15">
            <v>7.0836271222274405</v>
          </cell>
          <cell r="M15">
            <v>18.625351625147889</v>
          </cell>
          <cell r="N15">
            <v>11.806045203712403</v>
          </cell>
        </row>
        <row r="16">
          <cell r="B16">
            <v>1400</v>
          </cell>
          <cell r="D16">
            <v>1.5911314876965759</v>
          </cell>
          <cell r="E16">
            <v>1.8965975040776846</v>
          </cell>
          <cell r="G16">
            <v>9.6747019673506429</v>
          </cell>
          <cell r="H16">
            <v>7.1152911617039818</v>
          </cell>
          <cell r="J16">
            <v>12.034842588557098</v>
          </cell>
          <cell r="K16">
            <v>7.6285215162449358</v>
          </cell>
          <cell r="M16">
            <v>20.058070980928498</v>
          </cell>
          <cell r="N16">
            <v>12.714202527074894</v>
          </cell>
        </row>
        <row r="17">
          <cell r="B17">
            <v>1500</v>
          </cell>
          <cell r="D17">
            <v>1.7047837368177599</v>
          </cell>
          <cell r="E17">
            <v>2.032068754368948</v>
          </cell>
          <cell r="G17">
            <v>10.365752107875689</v>
          </cell>
          <cell r="H17">
            <v>7.6235262446828376</v>
          </cell>
          <cell r="J17">
            <v>12.894474202025462</v>
          </cell>
          <cell r="K17">
            <v>8.1734159102624311</v>
          </cell>
          <cell r="M17">
            <v>21.490790336709104</v>
          </cell>
          <cell r="N17">
            <v>13.622359850437388</v>
          </cell>
        </row>
        <row r="18">
          <cell r="B18">
            <v>1600</v>
          </cell>
          <cell r="D18">
            <v>1.8184359859389438</v>
          </cell>
          <cell r="E18">
            <v>2.1675400046602111</v>
          </cell>
          <cell r="G18">
            <v>11.056802248400734</v>
          </cell>
          <cell r="H18">
            <v>8.1317613276616942</v>
          </cell>
          <cell r="J18">
            <v>13.754105815493826</v>
          </cell>
          <cell r="K18">
            <v>8.7183103042799264</v>
          </cell>
          <cell r="M18">
            <v>22.923509692489713</v>
          </cell>
          <cell r="N18">
            <v>14.530517173799879</v>
          </cell>
        </row>
        <row r="19">
          <cell r="B19">
            <v>1700</v>
          </cell>
          <cell r="D19">
            <v>1.9320882350601278</v>
          </cell>
          <cell r="E19">
            <v>2.3030112549514743</v>
          </cell>
          <cell r="G19">
            <v>11.74785238892578</v>
          </cell>
          <cell r="H19">
            <v>8.6399964106405491</v>
          </cell>
          <cell r="J19">
            <v>14.613737428962191</v>
          </cell>
          <cell r="K19">
            <v>9.2632046982974217</v>
          </cell>
          <cell r="M19">
            <v>24.356229048270318</v>
          </cell>
          <cell r="N19">
            <v>15.438674497162372</v>
          </cell>
        </row>
        <row r="22">
          <cell r="B22" t="str">
            <v>Mean Public Comps</v>
          </cell>
          <cell r="D22">
            <v>2.4166546553652024</v>
          </cell>
          <cell r="G22">
            <v>15.223771317937537</v>
          </cell>
          <cell r="H22">
            <v>8.4322478654299449</v>
          </cell>
          <cell r="J22">
            <v>39.664905817248908</v>
          </cell>
          <cell r="K22">
            <v>42.712683277844548</v>
          </cell>
          <cell r="M22">
            <v>22.536001785867455</v>
          </cell>
          <cell r="N22">
            <v>40.422058435627441</v>
          </cell>
        </row>
        <row r="23">
          <cell r="B23" t="str">
            <v>Mean Acquisition Comps</v>
          </cell>
        </row>
        <row r="30">
          <cell r="A30" t="str">
            <v>Note:</v>
          </cell>
        </row>
        <row r="31">
          <cell r="A31" t="str">
            <v>1998 multiples based on fiscal year ended September 30, 1998.  1999 multiples based on Pluto internal forecast for ASICS business.</v>
          </cell>
        </row>
        <row r="32">
          <cell r="A32" t="str">
            <v>1998 EBITDA multiple based on total Pluto depreciation of $141.9M, of which 20%is allocated to the ASICS business.</v>
          </cell>
        </row>
      </sheetData>
      <sheetData sheetId="5" refreshError="1">
        <row r="2">
          <cell r="A2" t="str">
            <v>Project Pluto</v>
          </cell>
          <cell r="L2" t="str">
            <v>DRAFT</v>
          </cell>
        </row>
        <row r="3">
          <cell r="A3" t="str">
            <v>Public Market Multiples - Implied Valuations</v>
          </cell>
          <cell r="L3" t="str">
            <v>ASICS Sensitivity - Upside</v>
          </cell>
        </row>
        <row r="4">
          <cell r="A4" t="str">
            <v>Dollars in Millions</v>
          </cell>
        </row>
        <row r="12">
          <cell r="F12" t="str">
            <v>LTM</v>
          </cell>
          <cell r="H12" t="str">
            <v>Sept.</v>
          </cell>
          <cell r="J12">
            <v>1999</v>
          </cell>
        </row>
        <row r="13">
          <cell r="F13" t="str">
            <v>Revenue</v>
          </cell>
          <cell r="H13" t="str">
            <v>2000 P/E (a)</v>
          </cell>
          <cell r="J13" t="str">
            <v>EBITDA</v>
          </cell>
        </row>
        <row r="16">
          <cell r="C16" t="str">
            <v>Pluto Results</v>
          </cell>
          <cell r="F16">
            <v>879.9</v>
          </cell>
          <cell r="H16">
            <v>86.809874754465071</v>
          </cell>
          <cell r="J16">
            <v>196.75934100000001</v>
          </cell>
        </row>
        <row r="19">
          <cell r="C19" t="str">
            <v xml:space="preserve">Comparable Multiple </v>
          </cell>
        </row>
        <row r="20">
          <cell r="D20" t="str">
            <v>- High</v>
          </cell>
          <cell r="F20">
            <v>2</v>
          </cell>
          <cell r="H20">
            <v>20</v>
          </cell>
          <cell r="J20">
            <v>10</v>
          </cell>
        </row>
        <row r="21">
          <cell r="D21" t="str">
            <v>- Low</v>
          </cell>
          <cell r="F21">
            <v>1.5</v>
          </cell>
          <cell r="H21">
            <v>14</v>
          </cell>
          <cell r="J21">
            <v>7</v>
          </cell>
        </row>
        <row r="24">
          <cell r="C24" t="str">
            <v>Implied Valuation</v>
          </cell>
        </row>
        <row r="25">
          <cell r="D25" t="str">
            <v>- High</v>
          </cell>
          <cell r="F25">
            <v>1759.8</v>
          </cell>
          <cell r="H25">
            <v>1736.1974950893014</v>
          </cell>
          <cell r="J25">
            <v>1967.5934099999999</v>
          </cell>
        </row>
        <row r="26">
          <cell r="D26" t="str">
            <v>- Low</v>
          </cell>
          <cell r="F26">
            <v>1319.85</v>
          </cell>
          <cell r="H26">
            <v>1215.3382465625109</v>
          </cell>
          <cell r="J26">
            <v>1377.3153870000001</v>
          </cell>
        </row>
        <row r="36">
          <cell r="A36" t="str">
            <v>(a) Based on $144.7M tax affected at 60%.</v>
          </cell>
        </row>
      </sheetData>
    </sheetDataSet>
  </externalBook>
</externalLink>
</file>

<file path=xl/externalLinks/externalLink1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ABELLA PREZZI"/>
      <sheetName val="RECLAIMER"/>
      <sheetName val="NASTRI"/>
      <sheetName val="HORAS ITINERES"/>
      <sheetName val="ALVENIUS PRECO"/>
      <sheetName val="alvenius"/>
      <sheetName val="TUBO"/>
      <sheetName val="TRANSPORTADOR"/>
      <sheetName val="CR-Físico FINANC"/>
      <sheetName val="CR-Físico"/>
      <sheetName val="Cronograma de Desembolso"/>
      <sheetName val="Organograma"/>
      <sheetName val="Organograma_Gerenciamento"/>
      <sheetName val="Organograma_Adm"/>
      <sheetName val="Organograma_Planej"/>
      <sheetName val="Organograma_Quali"/>
      <sheetName val="Organograma_Adm Contrato"/>
      <sheetName val="Organograma_Produção"/>
      <sheetName val="Organograma_Mat-Proj"/>
      <sheetName val="Organograma_Mat-Tomé"/>
      <sheetName val="Organograma_SMS"/>
      <sheetName val="Hist_MOI"/>
      <sheetName val="MOI_Gráfico"/>
      <sheetName val="Hist_MOD"/>
      <sheetName val="Hist_Ferramentas_Geral"/>
      <sheetName val="Hist_Ferramentas"/>
      <sheetName val="Curva 40%"/>
      <sheetName val="Hist_MOD_FUNÇÕES"/>
      <sheetName val="MOD_Gráfico"/>
      <sheetName val="Hist_MO-Total"/>
      <sheetName val="MOT_Gráfico"/>
      <sheetName val="MOT_Curva"/>
      <sheetName val="Hist_Equiptos Movimentação"/>
      <sheetName val="Hist_Guindaste por Fase"/>
      <sheetName val="MO Guindastes"/>
      <sheetName val="Hist_Equiptos Apoio_Ferramentas"/>
      <sheetName val="Hist_Equiptos Apoio_Fer Inglês"/>
      <sheetName val="Hist_Equiptos Apoio_Fer Ing (2)"/>
      <sheetName val="Guindastes_hr x máquina"/>
      <sheetName val="Guindastes_hr x gancho"/>
      <sheetName val="Planilha_Cliente"/>
      <sheetName val="Planilha Horas x Fase"/>
      <sheetName val="RATEIO"/>
      <sheetName val="PQ"/>
      <sheetName val="PLAN VALIDA"/>
      <sheetName val="PLAN VALIDA-39.980.000"/>
      <sheetName val="PLANILHA VALIDA 40.088.000"/>
      <sheetName val="PLAN VALIDA-40.088.000xxx"/>
      <sheetName val="mão de obra-N- PLAYER"/>
      <sheetName val="PQ- PLAYER"/>
      <sheetName val="Plan. Comparat. (2)"/>
      <sheetName val="Resumo Hh"/>
      <sheetName val="PPU simples"/>
      <sheetName val="PPU material"/>
      <sheetName val="JDE"/>
      <sheetName val="Matriz de Risco"/>
      <sheetName val="Planilha de Venda"/>
      <sheetName val="Exclusões"/>
      <sheetName val="Controle de Revisões"/>
      <sheetName val="Resumo de Custos"/>
      <sheetName val="Indicadores-Saída"/>
      <sheetName val="Fase 1"/>
      <sheetName val="Fase 1a"/>
      <sheetName val="Fase 2"/>
      <sheetName val="Fase 2a"/>
      <sheetName val="Fase 3"/>
      <sheetName val="Fase 3a"/>
      <sheetName val="Fase 4"/>
      <sheetName val="Fase 4a"/>
      <sheetName val="Fase 5"/>
      <sheetName val="Fase 5a"/>
      <sheetName val="Fase 6"/>
      <sheetName val="Fase 6a"/>
      <sheetName val="Fase 7"/>
      <sheetName val="Fase 7a"/>
      <sheetName val="Fase 8"/>
      <sheetName val="Fase 8a"/>
      <sheetName val="Fase 9"/>
      <sheetName val="Fase 9a"/>
      <sheetName val="Fase 10"/>
      <sheetName val="Fase 10a"/>
      <sheetName val="Fase 11"/>
      <sheetName val="Fase 11a"/>
      <sheetName val="Fase 12"/>
      <sheetName val="Fase 12a"/>
      <sheetName val="SUB-CONTRATOS"/>
      <sheetName val="Fase 13"/>
      <sheetName val="Fase 13a"/>
      <sheetName val="Fase 14"/>
      <sheetName val="Fase 14a"/>
      <sheetName val="Fase 15"/>
      <sheetName val="Fase 15a"/>
      <sheetName val="Fase 16"/>
      <sheetName val="Fase 16a"/>
      <sheetName val="Fase 17"/>
      <sheetName val="Fase 17a"/>
      <sheetName val="Fase 18"/>
      <sheetName val="Fase 18a"/>
      <sheetName val="Tabela"/>
      <sheetName val="Cálculo de EPI"/>
      <sheetName val="Equipamentos Principais"/>
      <sheetName val="Equipamentos Aux e Ferramentas"/>
      <sheetName val="mão de obra-N"/>
      <sheetName val="Fator-k-MOI"/>
      <sheetName val="Fator-k-MOD"/>
      <sheetName val="Mobília-Canteiro"/>
      <sheetName val="Tabela de Salários"/>
      <sheetName val="PISOS SINDICATO"/>
      <sheetName val="Canteiro"/>
      <sheetName val="Dados Gerais_Cant."/>
      <sheetName val="Consumo"/>
      <sheetName val="Consumo Mês x Mês"/>
      <sheetName val="Cálculo Horas de Parada"/>
      <sheetName val="FUNÇÕES %"/>
      <sheetName val="Plan. Comparat."/>
      <sheetName val="DET INSTRUMENTOS"/>
      <sheetName val="Plan1 (2)"/>
    </sheetNames>
    <sheetDataSet>
      <sheetData sheetId="0" refreshError="1"/>
      <sheetData sheetId="1" refreshError="1"/>
      <sheetData sheetId="2" refreshError="1">
        <row r="14">
          <cell r="I14" t="str">
            <v>Euro</v>
          </cell>
          <cell r="K14">
            <v>1</v>
          </cell>
        </row>
        <row r="15">
          <cell r="I15" t="str">
            <v>US$</v>
          </cell>
          <cell r="K15">
            <v>1.1259993244004054</v>
          </cell>
        </row>
        <row r="16">
          <cell r="I16" t="str">
            <v>BRL</v>
          </cell>
          <cell r="K16">
            <v>0.35714285714285715</v>
          </cell>
        </row>
        <row r="17">
          <cell r="I17">
            <v>0</v>
          </cell>
          <cell r="K17">
            <v>0</v>
          </cell>
        </row>
        <row r="18">
          <cell r="I18">
            <v>0</v>
          </cell>
          <cell r="K18">
            <v>0</v>
          </cell>
        </row>
        <row r="19">
          <cell r="I19">
            <v>0</v>
          </cell>
          <cell r="K19">
            <v>0</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Set>
  </externalBook>
</externalLink>
</file>

<file path=xl/externalLinks/externalLink1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dos de Entrada"/>
      <sheetName val="Cálculo de Cabos"/>
      <sheetName val="Notas Legendas"/>
      <sheetName val="Capa"/>
      <sheetName val="Lista de Cabos"/>
      <sheetName val="Lista de Cargas"/>
      <sheetName val="MTO"/>
      <sheetName val="Sumário"/>
      <sheetName val="Carregamento dos Painéis"/>
      <sheetName val="Dados Cabos"/>
      <sheetName val="Dados Cabos MT"/>
      <sheetName val="Dados Motores"/>
      <sheetName val="Dados Motores MT"/>
      <sheetName val="erittely"/>
    </sheetNames>
    <sheetDataSet>
      <sheetData sheetId="0" refreshError="1"/>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ow r="7">
          <cell r="C7">
            <v>2.0000119999999999</v>
          </cell>
        </row>
      </sheetData>
      <sheetData sheetId="12">
        <row r="7">
          <cell r="C7">
            <v>2.0099999999999998</v>
          </cell>
        </row>
      </sheetData>
      <sheetData sheetId="13" refreshError="1"/>
    </sheetDataSet>
  </externalBook>
</externalLink>
</file>

<file path=xl/externalLinks/externalLink1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verage"/>
      <sheetName val="Récup Avril"/>
      <sheetName val="04Carat"/>
      <sheetName val="Récup Mai"/>
      <sheetName val="05Carat"/>
      <sheetName val="Récup juin"/>
      <sheetName val="06Carat "/>
      <sheetName val="Feuil1"/>
    </sheetNames>
    <sheetDataSet>
      <sheetData sheetId="0" refreshError="1"/>
      <sheetData sheetId="1" refreshError="1">
        <row r="7">
          <cell r="A7" t="str">
            <v>AED</v>
          </cell>
          <cell r="B7">
            <v>2</v>
          </cell>
          <cell r="C7" t="str">
            <v>28/04/00 00:00:00</v>
          </cell>
          <cell r="D7">
            <v>3.3409</v>
          </cell>
        </row>
        <row r="8">
          <cell r="A8" t="str">
            <v>ARS</v>
          </cell>
          <cell r="B8">
            <v>2</v>
          </cell>
          <cell r="C8" t="str">
            <v>28/04/00 00:00:00</v>
          </cell>
          <cell r="D8">
            <v>1.5567200000000001</v>
          </cell>
        </row>
        <row r="9">
          <cell r="A9" t="str">
            <v>AUD</v>
          </cell>
          <cell r="B9">
            <v>2</v>
          </cell>
          <cell r="C9" t="str">
            <v>28/04/00 00:00:00</v>
          </cell>
          <cell r="D9">
            <v>1.5551999999999999</v>
          </cell>
        </row>
        <row r="10">
          <cell r="A10" t="str">
            <v>BHD</v>
          </cell>
          <cell r="B10">
            <v>2</v>
          </cell>
          <cell r="C10" t="str">
            <v>28/04/00 00:00:00</v>
          </cell>
          <cell r="D10">
            <v>0.34289999999999998</v>
          </cell>
        </row>
        <row r="11">
          <cell r="A11" t="str">
            <v>BRL</v>
          </cell>
          <cell r="B11">
            <v>2</v>
          </cell>
          <cell r="C11" t="str">
            <v>28/04/00 00:00:00</v>
          </cell>
          <cell r="D11">
            <v>1.6423000000000001</v>
          </cell>
        </row>
        <row r="12">
          <cell r="A12" t="str">
            <v>CAD</v>
          </cell>
          <cell r="B12">
            <v>2</v>
          </cell>
          <cell r="C12" t="str">
            <v>28/04/00 00:00:00</v>
          </cell>
          <cell r="D12">
            <v>1.3456999999999999</v>
          </cell>
        </row>
        <row r="13">
          <cell r="A13" t="str">
            <v>CHF</v>
          </cell>
          <cell r="B13">
            <v>2</v>
          </cell>
          <cell r="C13" t="str">
            <v>28/04/00 00:00:00</v>
          </cell>
          <cell r="D13">
            <v>1.571</v>
          </cell>
        </row>
        <row r="14">
          <cell r="A14" t="str">
            <v>CNY</v>
          </cell>
          <cell r="B14">
            <v>2</v>
          </cell>
          <cell r="C14" t="str">
            <v>28/04/00 00:00:00</v>
          </cell>
          <cell r="D14">
            <v>7.5222899999999999</v>
          </cell>
        </row>
        <row r="15">
          <cell r="A15" t="str">
            <v>CZK</v>
          </cell>
          <cell r="B15">
            <v>2</v>
          </cell>
          <cell r="C15" t="str">
            <v>28/04/00 00:00:00</v>
          </cell>
          <cell r="D15">
            <v>36.323999999999998</v>
          </cell>
        </row>
        <row r="16">
          <cell r="A16" t="str">
            <v>DKK</v>
          </cell>
          <cell r="B16">
            <v>2</v>
          </cell>
          <cell r="C16" t="str">
            <v>28/04/00 00:00:00</v>
          </cell>
          <cell r="D16">
            <v>7.4550999999999998</v>
          </cell>
        </row>
        <row r="17">
          <cell r="A17" t="str">
            <v>EGP</v>
          </cell>
          <cell r="B17">
            <v>2</v>
          </cell>
          <cell r="C17" t="str">
            <v>28/04/00 00:00:00</v>
          </cell>
          <cell r="D17">
            <v>3.1256149999999998</v>
          </cell>
        </row>
        <row r="18">
          <cell r="A18" t="str">
            <v>GBP</v>
          </cell>
          <cell r="B18">
            <v>2</v>
          </cell>
          <cell r="C18" t="str">
            <v>28/04/00 00:00:00</v>
          </cell>
          <cell r="D18">
            <v>0.57940000000000003</v>
          </cell>
        </row>
        <row r="19">
          <cell r="A19" t="str">
            <v>GRD</v>
          </cell>
          <cell r="B19">
            <v>2</v>
          </cell>
          <cell r="C19" t="str">
            <v>28/04/00 00:00:00</v>
          </cell>
          <cell r="D19">
            <v>336.2</v>
          </cell>
        </row>
        <row r="20">
          <cell r="A20" t="str">
            <v>HKD</v>
          </cell>
          <cell r="B20">
            <v>2</v>
          </cell>
          <cell r="C20" t="str">
            <v>28/04/00 00:00:00</v>
          </cell>
          <cell r="D20">
            <v>7.0984999999999996</v>
          </cell>
        </row>
        <row r="21">
          <cell r="A21" t="str">
            <v>HUF</v>
          </cell>
          <cell r="B21">
            <v>2</v>
          </cell>
          <cell r="C21" t="str">
            <v>28/04/00 00:00:00</v>
          </cell>
          <cell r="D21">
            <v>258.45</v>
          </cell>
        </row>
        <row r="22">
          <cell r="A22" t="str">
            <v>IDR</v>
          </cell>
          <cell r="B22">
            <v>2</v>
          </cell>
          <cell r="C22" t="str">
            <v>28/04/00 00:00:00</v>
          </cell>
          <cell r="D22">
            <v>7295</v>
          </cell>
        </row>
        <row r="23">
          <cell r="A23" t="str">
            <v>INR</v>
          </cell>
          <cell r="B23">
            <v>2</v>
          </cell>
          <cell r="C23" t="str">
            <v>28/04/00 00:00:00</v>
          </cell>
          <cell r="D23">
            <v>39.765000000000001</v>
          </cell>
        </row>
        <row r="24">
          <cell r="A24" t="str">
            <v>JPY</v>
          </cell>
          <cell r="B24">
            <v>2</v>
          </cell>
          <cell r="C24" t="str">
            <v>28/04/00 00:00:00</v>
          </cell>
          <cell r="D24">
            <v>97.48</v>
          </cell>
        </row>
        <row r="25">
          <cell r="A25" t="str">
            <v>KRW</v>
          </cell>
          <cell r="B25">
            <v>2</v>
          </cell>
          <cell r="C25" t="str">
            <v>28/04/00 00:00:00</v>
          </cell>
          <cell r="D25">
            <v>1109.5</v>
          </cell>
        </row>
        <row r="26">
          <cell r="A26" t="str">
            <v>KWD</v>
          </cell>
          <cell r="B26">
            <v>2</v>
          </cell>
          <cell r="C26" t="str">
            <v>28/04/00 00:00:00</v>
          </cell>
          <cell r="D26">
            <v>0.28005000000000002</v>
          </cell>
        </row>
        <row r="27">
          <cell r="A27" t="str">
            <v>MAD</v>
          </cell>
          <cell r="B27">
            <v>2</v>
          </cell>
          <cell r="C27" t="str">
            <v>28/04/00 00:00:00</v>
          </cell>
          <cell r="D27">
            <v>9.6955100000000005</v>
          </cell>
        </row>
        <row r="28">
          <cell r="A28" t="str">
            <v>MXN</v>
          </cell>
          <cell r="B28">
            <v>2</v>
          </cell>
          <cell r="C28" t="str">
            <v>28/04/00 00:00:00</v>
          </cell>
          <cell r="D28">
            <v>8.5280900000000006</v>
          </cell>
        </row>
        <row r="29">
          <cell r="A29" t="str">
            <v>MYR</v>
          </cell>
          <cell r="B29">
            <v>2</v>
          </cell>
          <cell r="C29" t="str">
            <v>28/04/00 00:00:00</v>
          </cell>
          <cell r="D29">
            <v>3.4563999999999999</v>
          </cell>
        </row>
        <row r="30">
          <cell r="A30" t="str">
            <v>NOK</v>
          </cell>
          <cell r="B30">
            <v>2</v>
          </cell>
          <cell r="C30" t="str">
            <v>28/04/00 00:00:00</v>
          </cell>
          <cell r="D30">
            <v>8.1475000000000009</v>
          </cell>
        </row>
        <row r="31">
          <cell r="A31" t="str">
            <v>NZD</v>
          </cell>
          <cell r="B31">
            <v>2</v>
          </cell>
          <cell r="C31" t="str">
            <v>28/04/00 00:00:00</v>
          </cell>
          <cell r="D31">
            <v>1.8733</v>
          </cell>
        </row>
        <row r="32">
          <cell r="A32" t="str">
            <v>PLN</v>
          </cell>
          <cell r="B32">
            <v>2</v>
          </cell>
          <cell r="C32" t="str">
            <v>28/04/00 00:00:00</v>
          </cell>
          <cell r="D32">
            <v>4.0606999999999998</v>
          </cell>
        </row>
        <row r="33">
          <cell r="A33" t="str">
            <v>ROL</v>
          </cell>
          <cell r="B33">
            <v>2</v>
          </cell>
          <cell r="C33" t="str">
            <v>28/04/00 00:00:00</v>
          </cell>
          <cell r="D33">
            <v>20085</v>
          </cell>
        </row>
        <row r="34">
          <cell r="A34" t="str">
            <v>RUB</v>
          </cell>
          <cell r="B34">
            <v>2</v>
          </cell>
          <cell r="C34" t="str">
            <v>28/04/00 00:00:00</v>
          </cell>
          <cell r="D34">
            <v>25.83</v>
          </cell>
        </row>
        <row r="35">
          <cell r="A35" t="str">
            <v>SAR</v>
          </cell>
          <cell r="B35">
            <v>2</v>
          </cell>
          <cell r="C35" t="str">
            <v>28/04/00 00:00:00</v>
          </cell>
          <cell r="D35">
            <v>3.4116</v>
          </cell>
        </row>
        <row r="36">
          <cell r="A36" t="str">
            <v>SEK</v>
          </cell>
          <cell r="B36">
            <v>2</v>
          </cell>
          <cell r="C36" t="str">
            <v>28/04/00 00:00:00</v>
          </cell>
          <cell r="D36">
            <v>8.14</v>
          </cell>
        </row>
        <row r="37">
          <cell r="A37" t="str">
            <v>SGD</v>
          </cell>
          <cell r="B37">
            <v>2</v>
          </cell>
          <cell r="C37" t="str">
            <v>28/04/00 00:00:00</v>
          </cell>
          <cell r="D37">
            <v>1.55355</v>
          </cell>
        </row>
        <row r="38">
          <cell r="A38" t="str">
            <v>THB</v>
          </cell>
          <cell r="B38">
            <v>2</v>
          </cell>
          <cell r="C38" t="str">
            <v>28/04/00 00:00:00</v>
          </cell>
          <cell r="D38">
            <v>34.715000000000003</v>
          </cell>
        </row>
        <row r="39">
          <cell r="A39" t="str">
            <v>TRL</v>
          </cell>
          <cell r="B39">
            <v>2</v>
          </cell>
          <cell r="C39" t="str">
            <v>28/04/00 00:00:00</v>
          </cell>
          <cell r="D39">
            <v>610900</v>
          </cell>
        </row>
        <row r="40">
          <cell r="A40" t="str">
            <v>TWD</v>
          </cell>
          <cell r="B40">
            <v>2</v>
          </cell>
          <cell r="C40" t="str">
            <v>28/04/00 00:00:00</v>
          </cell>
          <cell r="D40">
            <v>27.8445</v>
          </cell>
        </row>
        <row r="41">
          <cell r="A41" t="str">
            <v>USD</v>
          </cell>
          <cell r="B41">
            <v>2</v>
          </cell>
          <cell r="C41" t="str">
            <v>28/04/00 00:00:00</v>
          </cell>
          <cell r="D41">
            <v>0.90849999999999997</v>
          </cell>
        </row>
        <row r="42">
          <cell r="A42" t="str">
            <v>ZAR</v>
          </cell>
          <cell r="B42">
            <v>2</v>
          </cell>
          <cell r="C42" t="str">
            <v>28/04/00 00:00:00</v>
          </cell>
          <cell r="D42">
            <v>6.1965500000000002</v>
          </cell>
        </row>
        <row r="43">
          <cell r="A43" t="str">
            <v>XAF</v>
          </cell>
          <cell r="B43">
            <v>0</v>
          </cell>
          <cell r="C43" t="str">
            <v>28/04/00 00:00:00</v>
          </cell>
          <cell r="D43">
            <v>650.48599999999999</v>
          </cell>
        </row>
        <row r="44">
          <cell r="A44" t="str">
            <v>CLP</v>
          </cell>
          <cell r="B44">
            <v>0</v>
          </cell>
          <cell r="C44" t="str">
            <v>28/04/00 00:00:00</v>
          </cell>
          <cell r="D44">
            <v>467.9683</v>
          </cell>
        </row>
        <row r="45">
          <cell r="A45" t="str">
            <v>COP</v>
          </cell>
          <cell r="B45">
            <v>0</v>
          </cell>
          <cell r="C45" t="str">
            <v>28/04/00 00:00:00</v>
          </cell>
          <cell r="D45">
            <v>1822.45</v>
          </cell>
        </row>
        <row r="46">
          <cell r="A46" t="str">
            <v>XPF</v>
          </cell>
          <cell r="B46">
            <v>0</v>
          </cell>
          <cell r="C46" t="str">
            <v>28/04/00 00:00:00</v>
          </cell>
          <cell r="D46">
            <v>119.27133000000001</v>
          </cell>
        </row>
        <row r="47">
          <cell r="A47" t="str">
            <v>PKR</v>
          </cell>
          <cell r="B47">
            <v>0</v>
          </cell>
          <cell r="C47" t="str">
            <v>28/04/00 00:00:00</v>
          </cell>
          <cell r="D47">
            <v>46.969450000000002</v>
          </cell>
        </row>
        <row r="48">
          <cell r="A48" t="str">
            <v>VEB</v>
          </cell>
          <cell r="B48">
            <v>0</v>
          </cell>
          <cell r="C48" t="str">
            <v>28/04/00 00:00:00</v>
          </cell>
          <cell r="D48">
            <v>613.01038000000005</v>
          </cell>
        </row>
        <row r="49">
          <cell r="B49" t="str">
            <v xml:space="preserve"> </v>
          </cell>
        </row>
      </sheetData>
      <sheetData sheetId="2" refreshError="1"/>
      <sheetData sheetId="3" refreshError="1">
        <row r="7">
          <cell r="A7" t="str">
            <v>AED</v>
          </cell>
          <cell r="B7">
            <v>2</v>
          </cell>
          <cell r="C7" t="str">
            <v>31/05/00 00:00:00</v>
          </cell>
          <cell r="D7">
            <v>3.4255499999999999</v>
          </cell>
        </row>
        <row r="8">
          <cell r="A8" t="str">
            <v>ARS</v>
          </cell>
          <cell r="B8">
            <v>2</v>
          </cell>
          <cell r="C8" t="str">
            <v>31/05/00 00:00:00</v>
          </cell>
          <cell r="D8">
            <v>0.93015999999999999</v>
          </cell>
        </row>
        <row r="9">
          <cell r="A9" t="str">
            <v>AUD</v>
          </cell>
          <cell r="B9">
            <v>2</v>
          </cell>
          <cell r="C9" t="str">
            <v>31/05/00 00:00:00</v>
          </cell>
          <cell r="D9">
            <v>1.625</v>
          </cell>
        </row>
        <row r="10">
          <cell r="A10" t="str">
            <v>BHD</v>
          </cell>
          <cell r="B10">
            <v>2</v>
          </cell>
          <cell r="C10" t="str">
            <v>31/05/00 00:00:00</v>
          </cell>
          <cell r="D10">
            <v>0.35160000000000002</v>
          </cell>
        </row>
        <row r="11">
          <cell r="A11" t="str">
            <v>BRL</v>
          </cell>
          <cell r="B11">
            <v>2</v>
          </cell>
          <cell r="C11" t="str">
            <v>31/05/00 00:00:00</v>
          </cell>
          <cell r="D11">
            <v>1.6974</v>
          </cell>
        </row>
        <row r="12">
          <cell r="A12" t="str">
            <v>CAD</v>
          </cell>
          <cell r="B12">
            <v>2</v>
          </cell>
          <cell r="C12" t="str">
            <v>31/05/00 00:00:00</v>
          </cell>
          <cell r="D12">
            <v>1.3982000000000001</v>
          </cell>
        </row>
        <row r="13">
          <cell r="A13" t="str">
            <v>CHF</v>
          </cell>
          <cell r="B13">
            <v>2</v>
          </cell>
          <cell r="C13" t="str">
            <v>31/05/00 00:00:00</v>
          </cell>
          <cell r="D13">
            <v>1.5716000000000001</v>
          </cell>
        </row>
        <row r="14">
          <cell r="A14" t="str">
            <v>CNY</v>
          </cell>
          <cell r="B14">
            <v>2</v>
          </cell>
          <cell r="C14" t="str">
            <v>31/05/00 00:00:00</v>
          </cell>
          <cell r="D14">
            <v>7.7002800000000002</v>
          </cell>
        </row>
        <row r="15">
          <cell r="A15" t="str">
            <v>CZK</v>
          </cell>
          <cell r="B15">
            <v>2</v>
          </cell>
          <cell r="C15" t="str">
            <v>31/05/00 00:00:00</v>
          </cell>
          <cell r="D15">
            <v>36.134999999999998</v>
          </cell>
        </row>
        <row r="16">
          <cell r="A16" t="str">
            <v>DKK</v>
          </cell>
          <cell r="B16">
            <v>2</v>
          </cell>
          <cell r="C16" t="str">
            <v>31/05/00 00:00:00</v>
          </cell>
          <cell r="D16">
            <v>7.4630999999999998</v>
          </cell>
        </row>
        <row r="17">
          <cell r="A17" t="str">
            <v>EGP</v>
          </cell>
          <cell r="B17">
            <v>2</v>
          </cell>
          <cell r="C17" t="str">
            <v>31/05/00 00:00:00</v>
          </cell>
          <cell r="D17">
            <v>3.2006549999999998</v>
          </cell>
        </row>
        <row r="18">
          <cell r="A18" t="str">
            <v>GBP</v>
          </cell>
          <cell r="B18">
            <v>2</v>
          </cell>
          <cell r="C18" t="str">
            <v>31/05/00 00:00:00</v>
          </cell>
          <cell r="D18">
            <v>0.62250000000000005</v>
          </cell>
        </row>
        <row r="19">
          <cell r="A19" t="str">
            <v>GRD</v>
          </cell>
          <cell r="B19">
            <v>2</v>
          </cell>
          <cell r="C19" t="str">
            <v>31/05/00 00:00:00</v>
          </cell>
          <cell r="D19">
            <v>336.95</v>
          </cell>
        </row>
        <row r="20">
          <cell r="A20" t="str">
            <v>HKD</v>
          </cell>
          <cell r="B20">
            <v>2</v>
          </cell>
          <cell r="C20" t="str">
            <v>31/05/00 00:00:00</v>
          </cell>
          <cell r="D20">
            <v>7.2744999999999997</v>
          </cell>
        </row>
        <row r="21">
          <cell r="A21" t="str">
            <v>HUF</v>
          </cell>
          <cell r="B21">
            <v>2</v>
          </cell>
          <cell r="C21" t="str">
            <v>31/05/00 00:00:00</v>
          </cell>
          <cell r="D21">
            <v>259.23</v>
          </cell>
        </row>
        <row r="22">
          <cell r="A22" t="str">
            <v>IDR</v>
          </cell>
          <cell r="B22">
            <v>2</v>
          </cell>
          <cell r="C22" t="str">
            <v>31/05/00 00:00:00</v>
          </cell>
          <cell r="D22">
            <v>8135</v>
          </cell>
        </row>
        <row r="23">
          <cell r="A23" t="str">
            <v>INR</v>
          </cell>
          <cell r="B23">
            <v>2</v>
          </cell>
          <cell r="C23" t="str">
            <v>31/05/00 00:00:00</v>
          </cell>
          <cell r="D23">
            <v>41.715000000000003</v>
          </cell>
        </row>
        <row r="24">
          <cell r="A24" t="str">
            <v>JPY</v>
          </cell>
          <cell r="B24">
            <v>2</v>
          </cell>
          <cell r="C24" t="str">
            <v>31/05/00 00:00:00</v>
          </cell>
          <cell r="D24">
            <v>99.9</v>
          </cell>
        </row>
        <row r="25">
          <cell r="A25" t="str">
            <v>KRW</v>
          </cell>
          <cell r="B25">
            <v>2</v>
          </cell>
          <cell r="C25" t="str">
            <v>31/05/00 00:00:00</v>
          </cell>
          <cell r="D25">
            <v>1056.82</v>
          </cell>
        </row>
        <row r="26">
          <cell r="A26" t="str">
            <v>KWD</v>
          </cell>
          <cell r="B26">
            <v>2</v>
          </cell>
          <cell r="C26" t="str">
            <v>31/05/00 00:00:00</v>
          </cell>
          <cell r="D26">
            <v>0.28634999999999999</v>
          </cell>
        </row>
        <row r="27">
          <cell r="A27" t="str">
            <v>MAD</v>
          </cell>
          <cell r="B27">
            <v>2</v>
          </cell>
          <cell r="C27" t="str">
            <v>31/05/00 00:00:00</v>
          </cell>
          <cell r="D27">
            <v>9.7795000000000005</v>
          </cell>
        </row>
        <row r="28">
          <cell r="A28" t="str">
            <v>MXN</v>
          </cell>
          <cell r="B28">
            <v>2</v>
          </cell>
          <cell r="C28" t="str">
            <v>31/05/00 00:00:00</v>
          </cell>
          <cell r="D28">
            <v>8.8564600000000002</v>
          </cell>
        </row>
        <row r="29">
          <cell r="A29" t="str">
            <v>MYR</v>
          </cell>
          <cell r="B29">
            <v>2</v>
          </cell>
          <cell r="C29" t="str">
            <v>31/05/00 00:00:00</v>
          </cell>
          <cell r="D29">
            <v>3.5440499999999999</v>
          </cell>
        </row>
        <row r="30">
          <cell r="A30" t="str">
            <v>NOK</v>
          </cell>
          <cell r="B30">
            <v>2</v>
          </cell>
          <cell r="C30" t="str">
            <v>31/05/00 00:00:00</v>
          </cell>
          <cell r="D30">
            <v>8.3049999999999997</v>
          </cell>
        </row>
        <row r="31">
          <cell r="A31" t="str">
            <v>NZD</v>
          </cell>
          <cell r="B31">
            <v>2</v>
          </cell>
          <cell r="C31" t="str">
            <v>31/05/00 00:00:00</v>
          </cell>
          <cell r="D31">
            <v>2.0295000000000001</v>
          </cell>
        </row>
        <row r="32">
          <cell r="A32" t="str">
            <v>PLN</v>
          </cell>
          <cell r="B32">
            <v>2</v>
          </cell>
          <cell r="C32" t="str">
            <v>31/05/00 00:00:00</v>
          </cell>
          <cell r="D32">
            <v>4.0875000000000004</v>
          </cell>
        </row>
        <row r="33">
          <cell r="A33" t="str">
            <v>ROL</v>
          </cell>
          <cell r="B33">
            <v>2</v>
          </cell>
          <cell r="C33" t="str">
            <v>31/05/00 00:00:00</v>
          </cell>
          <cell r="D33">
            <v>19233.95</v>
          </cell>
        </row>
        <row r="34">
          <cell r="A34" t="str">
            <v>RUB</v>
          </cell>
          <cell r="B34">
            <v>2</v>
          </cell>
          <cell r="C34" t="str">
            <v>31/05/00 00:00:00</v>
          </cell>
          <cell r="D34">
            <v>26.41</v>
          </cell>
        </row>
        <row r="35">
          <cell r="A35" t="str">
            <v>SAR</v>
          </cell>
          <cell r="B35">
            <v>2</v>
          </cell>
          <cell r="C35" t="str">
            <v>31/05/00 00:00:00</v>
          </cell>
          <cell r="D35">
            <v>3.4980500000000001</v>
          </cell>
        </row>
        <row r="36">
          <cell r="A36" t="str">
            <v>SEK</v>
          </cell>
          <cell r="B36">
            <v>2</v>
          </cell>
          <cell r="C36" t="str">
            <v>31/05/00 00:00:00</v>
          </cell>
          <cell r="D36">
            <v>8.3844999999999992</v>
          </cell>
        </row>
        <row r="37">
          <cell r="A37" t="str">
            <v>SGD</v>
          </cell>
          <cell r="B37">
            <v>2</v>
          </cell>
          <cell r="C37" t="str">
            <v>31/05/00 00:00:00</v>
          </cell>
          <cell r="D37">
            <v>1.6259999999999999</v>
          </cell>
        </row>
        <row r="38">
          <cell r="A38" t="str">
            <v>THB</v>
          </cell>
          <cell r="B38">
            <v>2</v>
          </cell>
          <cell r="C38" t="str">
            <v>31/05/00 00:00:00</v>
          </cell>
          <cell r="D38">
            <v>36.755000000000003</v>
          </cell>
        </row>
        <row r="39">
          <cell r="A39" t="str">
            <v>TRL</v>
          </cell>
          <cell r="B39">
            <v>2</v>
          </cell>
          <cell r="C39" t="str">
            <v>31/05/00 00:00:00</v>
          </cell>
          <cell r="D39">
            <v>570394.82999999996</v>
          </cell>
        </row>
        <row r="40">
          <cell r="A40" t="str">
            <v>TWD</v>
          </cell>
          <cell r="B40">
            <v>2</v>
          </cell>
          <cell r="C40" t="str">
            <v>31/05/00 00:00:00</v>
          </cell>
          <cell r="D40">
            <v>28.762499999999999</v>
          </cell>
        </row>
        <row r="41">
          <cell r="A41" t="str">
            <v>USD</v>
          </cell>
          <cell r="B41">
            <v>2</v>
          </cell>
          <cell r="C41" t="str">
            <v>31/05/00 00:00:00</v>
          </cell>
          <cell r="D41">
            <v>0.93030000000000002</v>
          </cell>
        </row>
        <row r="42">
          <cell r="A42" t="str">
            <v>ZAR</v>
          </cell>
          <cell r="B42">
            <v>2</v>
          </cell>
          <cell r="C42" t="str">
            <v>31/05/00 00:00:00</v>
          </cell>
          <cell r="D42">
            <v>6.5198999999999998</v>
          </cell>
        </row>
        <row r="43">
          <cell r="A43" t="str">
            <v>XAF</v>
          </cell>
          <cell r="B43">
            <v>0</v>
          </cell>
          <cell r="C43" t="str">
            <v>31/05/00 00:00:00</v>
          </cell>
          <cell r="D43">
            <v>640.04600000000005</v>
          </cell>
        </row>
        <row r="44">
          <cell r="A44" t="str">
            <v>CLP</v>
          </cell>
          <cell r="B44">
            <v>0</v>
          </cell>
          <cell r="C44" t="str">
            <v>31/05/00 00:00:00</v>
          </cell>
          <cell r="D44">
            <v>489.05799999999999</v>
          </cell>
        </row>
        <row r="45">
          <cell r="A45" t="str">
            <v>COP</v>
          </cell>
          <cell r="B45">
            <v>0</v>
          </cell>
          <cell r="C45" t="str">
            <v>31/05/00 00:00:00</v>
          </cell>
          <cell r="D45">
            <v>1921.069</v>
          </cell>
        </row>
        <row r="46">
          <cell r="A46" t="str">
            <v>XPF</v>
          </cell>
          <cell r="B46">
            <v>0</v>
          </cell>
          <cell r="C46" t="str">
            <v>31/05/00 00:00:00</v>
          </cell>
          <cell r="D46">
            <v>121.18600000000001</v>
          </cell>
        </row>
        <row r="47">
          <cell r="A47" t="str">
            <v>PKR</v>
          </cell>
          <cell r="B47">
            <v>0</v>
          </cell>
          <cell r="C47" t="str">
            <v>31/05/00 00:00:00</v>
          </cell>
          <cell r="D47">
            <v>48.277000000000001</v>
          </cell>
        </row>
        <row r="48">
          <cell r="A48" t="str">
            <v>VEB</v>
          </cell>
          <cell r="B48">
            <v>0</v>
          </cell>
          <cell r="C48" t="str">
            <v>31/05/00 00:00:00</v>
          </cell>
          <cell r="D48">
            <v>635.39</v>
          </cell>
        </row>
      </sheetData>
      <sheetData sheetId="4" refreshError="1"/>
      <sheetData sheetId="5" refreshError="1">
        <row r="7">
          <cell r="A7" t="str">
            <v>AED</v>
          </cell>
          <cell r="B7">
            <v>2</v>
          </cell>
          <cell r="C7">
            <v>36707</v>
          </cell>
          <cell r="D7">
            <v>3.5206499999999998</v>
          </cell>
        </row>
        <row r="8">
          <cell r="A8" t="str">
            <v>ARS</v>
          </cell>
          <cell r="B8">
            <v>2</v>
          </cell>
          <cell r="C8">
            <v>36707</v>
          </cell>
          <cell r="D8">
            <v>0.95865999999999996</v>
          </cell>
        </row>
        <row r="9">
          <cell r="A9" t="str">
            <v>AUD</v>
          </cell>
          <cell r="B9">
            <v>2</v>
          </cell>
          <cell r="C9">
            <v>36707</v>
          </cell>
          <cell r="D9">
            <v>1.5893999999999999</v>
          </cell>
        </row>
        <row r="10">
          <cell r="A10" t="str">
            <v>BHD</v>
          </cell>
          <cell r="B10">
            <v>2</v>
          </cell>
          <cell r="C10">
            <v>36707</v>
          </cell>
          <cell r="D10">
            <v>0.3614</v>
          </cell>
        </row>
        <row r="11">
          <cell r="A11" t="str">
            <v>BRL</v>
          </cell>
          <cell r="B11">
            <v>2</v>
          </cell>
          <cell r="C11">
            <v>36707</v>
          </cell>
          <cell r="D11">
            <v>1.7292000000000001</v>
          </cell>
        </row>
        <row r="12">
          <cell r="A12" t="str">
            <v>CAD</v>
          </cell>
          <cell r="B12">
            <v>2</v>
          </cell>
          <cell r="C12">
            <v>36707</v>
          </cell>
          <cell r="D12">
            <v>1.4157</v>
          </cell>
        </row>
        <row r="13">
          <cell r="A13" t="str">
            <v>CHF</v>
          </cell>
          <cell r="B13">
            <v>2</v>
          </cell>
          <cell r="C13">
            <v>36707</v>
          </cell>
          <cell r="D13">
            <v>1.5576000000000001</v>
          </cell>
        </row>
        <row r="14">
          <cell r="A14" t="str">
            <v>CLP</v>
          </cell>
          <cell r="B14">
            <v>2</v>
          </cell>
          <cell r="C14">
            <v>36707</v>
          </cell>
          <cell r="D14">
            <v>513.53944000000001</v>
          </cell>
        </row>
        <row r="15">
          <cell r="A15" t="str">
            <v>CNY</v>
          </cell>
          <cell r="B15">
            <v>2</v>
          </cell>
          <cell r="C15">
            <v>36707</v>
          </cell>
          <cell r="D15">
            <v>7.9106500000000004</v>
          </cell>
        </row>
        <row r="16">
          <cell r="A16" t="str">
            <v>COP</v>
          </cell>
          <cell r="B16">
            <v>2</v>
          </cell>
          <cell r="C16">
            <v>36707</v>
          </cell>
          <cell r="D16">
            <v>2059.7957999999999</v>
          </cell>
        </row>
        <row r="17">
          <cell r="A17" t="str">
            <v>CZK</v>
          </cell>
          <cell r="B17">
            <v>2</v>
          </cell>
          <cell r="C17">
            <v>36707</v>
          </cell>
          <cell r="D17">
            <v>35.622</v>
          </cell>
        </row>
        <row r="18">
          <cell r="A18" t="str">
            <v>DKK</v>
          </cell>
          <cell r="B18">
            <v>2</v>
          </cell>
          <cell r="C18">
            <v>36707</v>
          </cell>
          <cell r="D18">
            <v>7.4610000000000003</v>
          </cell>
        </row>
        <row r="19">
          <cell r="A19" t="str">
            <v>EGP</v>
          </cell>
          <cell r="B19">
            <v>2</v>
          </cell>
          <cell r="C19">
            <v>36707</v>
          </cell>
          <cell r="D19">
            <v>3.32829</v>
          </cell>
        </row>
        <row r="20">
          <cell r="A20" t="str">
            <v>GBP</v>
          </cell>
          <cell r="B20">
            <v>2</v>
          </cell>
          <cell r="C20">
            <v>36707</v>
          </cell>
          <cell r="D20">
            <v>0.63229999999999997</v>
          </cell>
        </row>
        <row r="21">
          <cell r="A21" t="str">
            <v>GRD</v>
          </cell>
          <cell r="B21">
            <v>2</v>
          </cell>
          <cell r="C21">
            <v>36707</v>
          </cell>
          <cell r="D21">
            <v>336.83</v>
          </cell>
        </row>
        <row r="22">
          <cell r="A22" t="str">
            <v>HKD</v>
          </cell>
          <cell r="B22">
            <v>2</v>
          </cell>
          <cell r="C22">
            <v>36707</v>
          </cell>
          <cell r="D22">
            <v>7.4732500000000002</v>
          </cell>
        </row>
        <row r="23">
          <cell r="A23" t="str">
            <v>HUF</v>
          </cell>
          <cell r="B23">
            <v>2</v>
          </cell>
          <cell r="C23">
            <v>36707</v>
          </cell>
          <cell r="D23">
            <v>260.14999999999998</v>
          </cell>
        </row>
        <row r="24">
          <cell r="A24" t="str">
            <v>IDR</v>
          </cell>
          <cell r="B24">
            <v>2</v>
          </cell>
          <cell r="C24">
            <v>36707</v>
          </cell>
          <cell r="D24">
            <v>8380</v>
          </cell>
        </row>
        <row r="25">
          <cell r="A25" t="str">
            <v>INR</v>
          </cell>
          <cell r="B25">
            <v>2</v>
          </cell>
          <cell r="C25">
            <v>36707</v>
          </cell>
          <cell r="D25">
            <v>42.664999999999999</v>
          </cell>
        </row>
        <row r="26">
          <cell r="A26" t="str">
            <v>JPY</v>
          </cell>
          <cell r="B26">
            <v>2</v>
          </cell>
          <cell r="C26">
            <v>36707</v>
          </cell>
          <cell r="D26">
            <v>100.57</v>
          </cell>
        </row>
        <row r="27">
          <cell r="A27" t="str">
            <v>KRW</v>
          </cell>
          <cell r="B27">
            <v>2</v>
          </cell>
          <cell r="C27">
            <v>36707</v>
          </cell>
          <cell r="D27">
            <v>1068.9749999999999</v>
          </cell>
        </row>
        <row r="28">
          <cell r="A28" t="str">
            <v>KWD</v>
          </cell>
          <cell r="B28">
            <v>2</v>
          </cell>
          <cell r="C28">
            <v>36707</v>
          </cell>
          <cell r="D28">
            <v>0.29344999999999999</v>
          </cell>
        </row>
        <row r="29">
          <cell r="A29" t="str">
            <v>MAD</v>
          </cell>
          <cell r="B29">
            <v>2</v>
          </cell>
          <cell r="C29">
            <v>36707</v>
          </cell>
          <cell r="D29">
            <v>9.9672999999999998</v>
          </cell>
        </row>
        <row r="30">
          <cell r="A30" t="str">
            <v>MXN</v>
          </cell>
          <cell r="B30">
            <v>2</v>
          </cell>
          <cell r="C30">
            <v>36707</v>
          </cell>
          <cell r="D30">
            <v>9.4078800000000005</v>
          </cell>
        </row>
        <row r="31">
          <cell r="A31" t="str">
            <v>MYR</v>
          </cell>
          <cell r="B31">
            <v>2</v>
          </cell>
          <cell r="C31">
            <v>36707</v>
          </cell>
          <cell r="D31">
            <v>3.6424500000000002</v>
          </cell>
        </row>
        <row r="32">
          <cell r="A32" t="str">
            <v>NOK</v>
          </cell>
          <cell r="B32">
            <v>2</v>
          </cell>
          <cell r="C32">
            <v>36707</v>
          </cell>
          <cell r="D32">
            <v>8.1850000000000005</v>
          </cell>
        </row>
        <row r="33">
          <cell r="A33" t="str">
            <v>NZD</v>
          </cell>
          <cell r="B33">
            <v>2</v>
          </cell>
          <cell r="C33">
            <v>36707</v>
          </cell>
          <cell r="D33">
            <v>2.0310000000000001</v>
          </cell>
        </row>
        <row r="34">
          <cell r="A34" t="str">
            <v>PKR</v>
          </cell>
          <cell r="B34">
            <v>2</v>
          </cell>
          <cell r="C34">
            <v>36707</v>
          </cell>
          <cell r="D34">
            <v>50.00177</v>
          </cell>
        </row>
        <row r="35">
          <cell r="A35" t="str">
            <v>PLN</v>
          </cell>
          <cell r="B35">
            <v>2</v>
          </cell>
          <cell r="C35">
            <v>36707</v>
          </cell>
          <cell r="D35">
            <v>4.1835000000000004</v>
          </cell>
        </row>
        <row r="36">
          <cell r="A36" t="str">
            <v>ROL</v>
          </cell>
          <cell r="B36">
            <v>2</v>
          </cell>
          <cell r="C36">
            <v>36707</v>
          </cell>
          <cell r="D36">
            <v>20392.504000000001</v>
          </cell>
        </row>
        <row r="37">
          <cell r="A37" t="str">
            <v>RUB</v>
          </cell>
          <cell r="B37">
            <v>2</v>
          </cell>
          <cell r="C37">
            <v>36707</v>
          </cell>
          <cell r="D37">
            <v>26.914999999999999</v>
          </cell>
        </row>
        <row r="38">
          <cell r="A38" t="str">
            <v>SAR</v>
          </cell>
          <cell r="B38">
            <v>2</v>
          </cell>
          <cell r="C38">
            <v>36707</v>
          </cell>
          <cell r="D38">
            <v>3.5950000000000002</v>
          </cell>
        </row>
        <row r="39">
          <cell r="A39" t="str">
            <v>SEK</v>
          </cell>
          <cell r="B39">
            <v>2</v>
          </cell>
          <cell r="C39">
            <v>36707</v>
          </cell>
          <cell r="D39">
            <v>8.4209999999999994</v>
          </cell>
        </row>
        <row r="40">
          <cell r="A40" t="str">
            <v>SGD</v>
          </cell>
          <cell r="B40">
            <v>2</v>
          </cell>
          <cell r="C40">
            <v>36707</v>
          </cell>
          <cell r="D40">
            <v>1.65605</v>
          </cell>
        </row>
        <row r="41">
          <cell r="A41" t="str">
            <v>THB</v>
          </cell>
          <cell r="B41">
            <v>2</v>
          </cell>
          <cell r="C41">
            <v>36707</v>
          </cell>
          <cell r="D41">
            <v>36.945</v>
          </cell>
        </row>
        <row r="42">
          <cell r="A42" t="str">
            <v>TRL</v>
          </cell>
          <cell r="B42">
            <v>2</v>
          </cell>
          <cell r="C42">
            <v>36707</v>
          </cell>
          <cell r="D42">
            <v>593678</v>
          </cell>
        </row>
        <row r="43">
          <cell r="A43" t="str">
            <v>TWD</v>
          </cell>
          <cell r="B43">
            <v>2</v>
          </cell>
          <cell r="C43">
            <v>36707</v>
          </cell>
          <cell r="D43">
            <v>29.523499999999999</v>
          </cell>
        </row>
        <row r="44">
          <cell r="A44" t="str">
            <v>USD</v>
          </cell>
          <cell r="B44">
            <v>2</v>
          </cell>
          <cell r="C44">
            <v>36707</v>
          </cell>
          <cell r="D44">
            <v>0.9556</v>
          </cell>
        </row>
        <row r="45">
          <cell r="A45" t="str">
            <v>VEB</v>
          </cell>
          <cell r="B45">
            <v>2</v>
          </cell>
          <cell r="C45">
            <v>36707</v>
          </cell>
          <cell r="D45">
            <v>653.73125000000005</v>
          </cell>
        </row>
        <row r="46">
          <cell r="A46" t="str">
            <v>XAF</v>
          </cell>
          <cell r="B46">
            <v>2</v>
          </cell>
          <cell r="C46">
            <v>36707</v>
          </cell>
          <cell r="D46">
            <v>655.51</v>
          </cell>
        </row>
        <row r="47">
          <cell r="A47" t="str">
            <v>XPF</v>
          </cell>
          <cell r="B47">
            <v>2</v>
          </cell>
          <cell r="C47">
            <v>36707</v>
          </cell>
          <cell r="D47">
            <v>114.44266</v>
          </cell>
        </row>
        <row r="48">
          <cell r="A48" t="str">
            <v>ZAR</v>
          </cell>
          <cell r="B48">
            <v>2</v>
          </cell>
          <cell r="C48">
            <v>36707</v>
          </cell>
          <cell r="D48">
            <v>6.49695</v>
          </cell>
        </row>
      </sheetData>
      <sheetData sheetId="6" refreshError="1"/>
      <sheetData sheetId="7" refreshError="1"/>
    </sheetDataSet>
  </externalBook>
</externalLink>
</file>

<file path=xl/externalLinks/externalLink1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ommaire"/>
      <sheetName val="1.Pgm"/>
      <sheetName val="2.Ch.Aff."/>
      <sheetName val="4.Stocks &amp; En-cours"/>
      <sheetName val="5.Effectifs"/>
      <sheetName val="6.Invest"/>
      <sheetName val="7.Budget Fctionmt"/>
      <sheetName val="8.Résultats"/>
      <sheetName val="feuil1"/>
      <sheetName val="3.Charge Hres"/>
      <sheetName val="Principa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Set>
  </externalBook>
</externalLink>
</file>

<file path=xl/externalLinks/externalLink1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alance"/>
      <sheetName val="Pumps"/>
      <sheetName val="Tanks"/>
      <sheetName val="Machines"/>
      <sheetName val="Motors"/>
      <sheetName val="Pipes"/>
      <sheetName val="Flows"/>
      <sheetName val="HandValves"/>
      <sheetName val="ControlValves"/>
      <sheetName val="Instruments"/>
      <sheetName val="FlowSheet Pump"/>
      <sheetName val="FlowSheet Tank"/>
      <sheetName val="FlowSheet Motor"/>
      <sheetName val="FlowSheet Instrument"/>
      <sheetName val="TankTable"/>
      <sheetName val="Functions"/>
      <sheetName val="MachineList"/>
      <sheetName val="MotorList"/>
      <sheetName val="PumpList"/>
      <sheetName val="HandValveList"/>
      <sheetName val="TankList"/>
      <sheetName val="PipeLoopList"/>
      <sheetName val="Validations"/>
      <sheetName val="Info"/>
      <sheetName val="Block Diagram"/>
      <sheetName val="Template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refreshError="1"/>
      <sheetData sheetId="16"/>
      <sheetData sheetId="17"/>
      <sheetData sheetId="18"/>
      <sheetData sheetId="19"/>
      <sheetData sheetId="20"/>
      <sheetData sheetId="21"/>
      <sheetData sheetId="22"/>
      <sheetData sheetId="23"/>
      <sheetData sheetId="24"/>
      <sheetData sheetId="25"/>
    </sheetDataSet>
  </externalBook>
</externalLink>
</file>

<file path=xl/externalLinks/externalLink1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ase_Case"/>
    </sheetNames>
    <sheetDataSet>
      <sheetData sheetId="0" refreshError="1"/>
    </sheetDataSet>
  </externalBook>
</externalLink>
</file>

<file path=xl/externalLinks/externalLink1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egocio-Manutenção"/>
      <sheetName val="FLUXO_MINÉRIO"/>
      <sheetName val="FLUXO_C.GERAL"/>
      <sheetName val="Gerrot-Mant EFVM"/>
      <sheetName val="Check List- Gerrot"/>
      <sheetName val="PAGAVAG"/>
      <sheetName val="QLP"/>
      <sheetName val="Just HE"/>
      <sheetName val="acidenteSPT"/>
      <sheetName val="LC320"/>
      <sheetName val="ENGATE"/>
      <sheetName val="FREIO AGARRADO"/>
      <sheetName val="CASTANHAS SUBST"/>
      <sheetName val="VAGÕES CORRIG DDV "/>
      <sheetName val="Check List_ Gerrot"/>
      <sheetName val="CUSTMETQ"/>
    </sheetNames>
    <sheetDataSet>
      <sheetData sheetId="0" refreshError="1"/>
      <sheetData sheetId="1" refreshError="1"/>
      <sheetData sheetId="2" refreshError="1"/>
      <sheetData sheetId="3" refreshError="1"/>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sheetData sheetId="15" refreshError="1"/>
    </sheetDataSet>
  </externalBook>
</externalLink>
</file>

<file path=xl/externalLinks/externalLink1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DI"/>
      <sheetName val="CEQ"/>
      <sheetName val="CMOI"/>
      <sheetName val="MEM_CALC"/>
      <sheetName val="ENCARGOS"/>
      <sheetName val="CFE"/>
      <sheetName val="CMOD"/>
      <sheetName val="PPU"/>
      <sheetName val="Hh"/>
      <sheetName val="LEVANT"/>
      <sheetName val="Organograma"/>
      <sheetName val="Resumo_Seg"/>
      <sheetName val="Encargo"/>
      <sheetName val="Lay-Out"/>
      <sheetName val="CFE_PRO"/>
      <sheetName val="COMPOSIÇÃO_PRO"/>
      <sheetName val="PPU_PRO"/>
      <sheetName val="CMOD_PRO"/>
      <sheetName val="CMOI _PRO"/>
      <sheetName val="CEQ_PRO"/>
      <sheetName val="Lay-Out_PRO"/>
      <sheetName val="LISTA DOCUMENTOS_PRO"/>
      <sheetName val="Encargo_PRO"/>
      <sheetName val="BDI_PRO"/>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row r="8">
          <cell r="N8">
            <v>1.122951701567078</v>
          </cell>
        </row>
        <row r="727">
          <cell r="M727">
            <v>1.1243985083376595</v>
          </cell>
        </row>
      </sheetData>
      <sheetData sheetId="8" refreshError="1">
        <row r="20">
          <cell r="S20">
            <v>0.75433946420841247</v>
          </cell>
        </row>
      </sheetData>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Set>
  </externalBook>
</externalLink>
</file>

<file path=xl/externalLinks/externalLink1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PU"/>
      <sheetName val="総括表2"/>
    </sheetNames>
    <sheetDataSet>
      <sheetData sheetId="0"/>
      <sheetData sheetId="1" refreshError="1"/>
    </sheetDataSet>
  </externalBook>
</externalLink>
</file>

<file path=xl/externalLinks/externalLink11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EM_CALC"/>
      <sheetName val="CEQ"/>
      <sheetName val="CMOI"/>
      <sheetName val="CMOD"/>
      <sheetName val="Hh"/>
      <sheetName val="COMP GERAL"/>
      <sheetName val="PPU"/>
      <sheetName val="1.1.1"/>
      <sheetName val="1.1.2"/>
      <sheetName val="1.1.3"/>
      <sheetName val="1.1.4"/>
      <sheetName val="1.2.1"/>
      <sheetName val="1.2.2"/>
      <sheetName val="1.2.3"/>
      <sheetName val="1.2.4"/>
      <sheetName val="1.2.5"/>
      <sheetName val="1.2.6"/>
      <sheetName val="1.3.1"/>
      <sheetName val="1.3.2"/>
      <sheetName val="1.3.3"/>
      <sheetName val="1.4.1"/>
      <sheetName val="1.4.2"/>
      <sheetName val="1.4.3"/>
      <sheetName val="1.4.4"/>
      <sheetName val="1.5.1"/>
      <sheetName val="1.5.2"/>
      <sheetName val="1.5.3"/>
      <sheetName val="1.5.4"/>
      <sheetName val="1.5.5"/>
      <sheetName val="1.5.6"/>
      <sheetName val="1.5.7"/>
      <sheetName val="1.5.8"/>
      <sheetName val="1.6.1"/>
      <sheetName val="1.6.2"/>
      <sheetName val="1.6.3"/>
      <sheetName val="1.6.4"/>
      <sheetName val="1.7.1"/>
      <sheetName val="1.7.2"/>
      <sheetName val="1.7.3"/>
      <sheetName val="1.7.4"/>
      <sheetName val="1.7.5"/>
      <sheetName val="1.8"/>
    </sheetNames>
    <sheetDataSet>
      <sheetData sheetId="0" refreshError="1"/>
      <sheetData sheetId="1" refreshError="1"/>
      <sheetData sheetId="2" refreshError="1"/>
      <sheetData sheetId="3" refreshError="1"/>
      <sheetData sheetId="4"/>
      <sheetData sheetId="5" refreshError="1"/>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Set>
  </externalBook>
</externalLink>
</file>

<file path=xl/externalLinks/externalLink12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emissas"/>
      <sheetName val="VPL-FCA"/>
      <sheetName val="Fluxo caixa-FCA"/>
      <sheetName val="Memoria-FCA"/>
      <sheetName val="Memoria 1"/>
      <sheetName val="Plurianual de trilhos-2"/>
      <sheetName val="Plurianual de trilhos-EFC"/>
      <sheetName val="QQP"/>
      <sheetName val="Distancias"/>
      <sheetName val="Resumo_Cron_Geral"/>
      <sheetName val="Cron_RES_FNS"/>
      <sheetName val="Cron_FNS_ano1"/>
      <sheetName val="Cron_FNS_ano2"/>
      <sheetName val="Cron_RES_FCA"/>
      <sheetName val="Cron_FCA_ano1"/>
      <sheetName val="Cron_FCA_ano2"/>
      <sheetName val="Cron_FCA_ano3"/>
      <sheetName val="Cron_FCA_ano4"/>
      <sheetName val="fretes"/>
      <sheetName val="CUSTO-fca"/>
      <sheetName val="CUSTO-fns"/>
      <sheetName val="CUSTO-patios"/>
      <sheetName val="2004"/>
      <sheetName val="Dados"/>
      <sheetName val="pitch"/>
      <sheetName val="VPL_FCA"/>
      <sheetName val="Premissa"/>
      <sheetName val="Fluxo_caixa-FCA"/>
      <sheetName val="Memoria_1"/>
      <sheetName val="Plurianual_de_trilhos-2"/>
      <sheetName val="Plurianual_de_trilhos-EFC"/>
    </sheetNames>
    <sheetDataSet>
      <sheetData sheetId="0" refreshError="1"/>
      <sheetData sheetId="1" refreshError="1">
        <row r="17">
          <cell r="F17">
            <v>33002.895570190944</v>
          </cell>
        </row>
        <row r="18">
          <cell r="F18">
            <v>35630.342036747003</v>
          </cell>
        </row>
        <row r="23">
          <cell r="F23">
            <v>5.4845015210695882</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Set>
  </externalBook>
</externalLink>
</file>

<file path=xl/externalLinks/externalLink12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harts"/>
      <sheetName val="Data_File"/>
      <sheetName val="Reports"/>
      <sheetName val="SiE"/>
      <sheetName val="Bij"/>
      <sheetName val="J&amp;T"/>
      <sheetName val="C"/>
      <sheetName val="Mill"/>
      <sheetName val="About ..."/>
      <sheetName val="Flowsheet"/>
      <sheetName val="CLARITY"/>
      <sheetName val="About____"/>
    </sheetNames>
    <sheetDataSet>
      <sheetData sheetId="0" refreshError="1"/>
      <sheetData sheetId="1"/>
      <sheetData sheetId="2"/>
      <sheetData sheetId="3"/>
      <sheetData sheetId="4" refreshError="1"/>
      <sheetData sheetId="5" refreshError="1">
        <row r="35">
          <cell r="B35">
            <v>0</v>
          </cell>
          <cell r="C35">
            <v>0</v>
          </cell>
          <cell r="D35">
            <v>0</v>
          </cell>
          <cell r="E35">
            <v>0</v>
          </cell>
          <cell r="F35">
            <v>0</v>
          </cell>
          <cell r="G35">
            <v>0</v>
          </cell>
          <cell r="H35">
            <v>0</v>
          </cell>
          <cell r="I35">
            <v>0</v>
          </cell>
          <cell r="J35">
            <v>0</v>
          </cell>
          <cell r="K35">
            <v>0</v>
          </cell>
          <cell r="L35">
            <v>0</v>
          </cell>
          <cell r="M35">
            <v>0</v>
          </cell>
          <cell r="N35">
            <v>0</v>
          </cell>
          <cell r="O35">
            <v>0</v>
          </cell>
          <cell r="P35">
            <v>0</v>
          </cell>
          <cell r="Q35">
            <v>0</v>
          </cell>
          <cell r="R35">
            <v>0</v>
          </cell>
          <cell r="S35">
            <v>0</v>
          </cell>
          <cell r="T35">
            <v>0</v>
          </cell>
          <cell r="U35">
            <v>0</v>
          </cell>
          <cell r="V35">
            <v>0</v>
          </cell>
          <cell r="W35">
            <v>0</v>
          </cell>
          <cell r="X35">
            <v>0</v>
          </cell>
          <cell r="Y35">
            <v>0</v>
          </cell>
          <cell r="Z35">
            <v>0</v>
          </cell>
        </row>
        <row r="36">
          <cell r="B36">
            <v>0.47494060929432635</v>
          </cell>
          <cell r="C36">
            <v>0</v>
          </cell>
          <cell r="D36">
            <v>0</v>
          </cell>
          <cell r="E36">
            <v>0</v>
          </cell>
          <cell r="F36">
            <v>0</v>
          </cell>
          <cell r="G36">
            <v>0</v>
          </cell>
          <cell r="H36">
            <v>0</v>
          </cell>
          <cell r="I36">
            <v>0</v>
          </cell>
          <cell r="J36">
            <v>0</v>
          </cell>
          <cell r="K36">
            <v>0</v>
          </cell>
          <cell r="L36">
            <v>0</v>
          </cell>
          <cell r="M36">
            <v>0</v>
          </cell>
          <cell r="N36">
            <v>0</v>
          </cell>
          <cell r="O36">
            <v>0</v>
          </cell>
          <cell r="P36">
            <v>0</v>
          </cell>
          <cell r="Q36">
            <v>0</v>
          </cell>
          <cell r="R36">
            <v>0</v>
          </cell>
          <cell r="S36">
            <v>0</v>
          </cell>
          <cell r="T36">
            <v>0</v>
          </cell>
          <cell r="U36">
            <v>0</v>
          </cell>
          <cell r="V36">
            <v>0</v>
          </cell>
          <cell r="W36">
            <v>0</v>
          </cell>
          <cell r="X36">
            <v>0</v>
          </cell>
          <cell r="Y36">
            <v>0</v>
          </cell>
          <cell r="Z36">
            <v>0</v>
          </cell>
        </row>
        <row r="37">
          <cell r="B37">
            <v>0.16464638594794834</v>
          </cell>
          <cell r="C37">
            <v>0.37717779557483955</v>
          </cell>
          <cell r="D37">
            <v>0</v>
          </cell>
          <cell r="E37">
            <v>0</v>
          </cell>
          <cell r="F37">
            <v>0</v>
          </cell>
          <cell r="G37">
            <v>0</v>
          </cell>
          <cell r="H37">
            <v>0</v>
          </cell>
          <cell r="I37">
            <v>0</v>
          </cell>
          <cell r="J37">
            <v>0</v>
          </cell>
          <cell r="K37">
            <v>0</v>
          </cell>
          <cell r="L37">
            <v>0</v>
          </cell>
          <cell r="M37">
            <v>0</v>
          </cell>
          <cell r="N37">
            <v>0</v>
          </cell>
          <cell r="O37">
            <v>0</v>
          </cell>
          <cell r="P37">
            <v>0</v>
          </cell>
          <cell r="Q37">
            <v>0</v>
          </cell>
          <cell r="R37">
            <v>0</v>
          </cell>
          <cell r="S37">
            <v>0</v>
          </cell>
          <cell r="T37">
            <v>0</v>
          </cell>
          <cell r="U37">
            <v>0</v>
          </cell>
          <cell r="V37">
            <v>0</v>
          </cell>
          <cell r="W37">
            <v>0</v>
          </cell>
          <cell r="X37">
            <v>0</v>
          </cell>
          <cell r="Y37">
            <v>0</v>
          </cell>
          <cell r="Z37">
            <v>0</v>
          </cell>
        </row>
        <row r="38">
          <cell r="B38">
            <v>0.12606955953174043</v>
          </cell>
          <cell r="C38">
            <v>0.26184406178332587</v>
          </cell>
          <cell r="D38">
            <v>0.47396218057695205</v>
          </cell>
          <cell r="E38">
            <v>0</v>
          </cell>
          <cell r="F38">
            <v>0</v>
          </cell>
          <cell r="G38">
            <v>0</v>
          </cell>
          <cell r="H38">
            <v>0</v>
          </cell>
          <cell r="I38">
            <v>0</v>
          </cell>
          <cell r="J38">
            <v>0</v>
          </cell>
          <cell r="K38">
            <v>0</v>
          </cell>
          <cell r="L38">
            <v>0</v>
          </cell>
          <cell r="M38">
            <v>0</v>
          </cell>
          <cell r="N38">
            <v>0</v>
          </cell>
          <cell r="O38">
            <v>0</v>
          </cell>
          <cell r="P38">
            <v>0</v>
          </cell>
          <cell r="Q38">
            <v>0</v>
          </cell>
          <cell r="R38">
            <v>0</v>
          </cell>
          <cell r="S38">
            <v>0</v>
          </cell>
          <cell r="T38">
            <v>0</v>
          </cell>
          <cell r="U38">
            <v>0</v>
          </cell>
          <cell r="V38">
            <v>0</v>
          </cell>
          <cell r="W38">
            <v>0</v>
          </cell>
          <cell r="X38">
            <v>0</v>
          </cell>
          <cell r="Y38">
            <v>0</v>
          </cell>
          <cell r="Z38">
            <v>0</v>
          </cell>
        </row>
        <row r="39">
          <cell r="B39">
            <v>0.10272577348326875</v>
          </cell>
          <cell r="C39">
            <v>0.17977766337058748</v>
          </cell>
          <cell r="D39">
            <v>0.29140055636560935</v>
          </cell>
          <cell r="E39">
            <v>0.63902185735816541</v>
          </cell>
          <cell r="F39">
            <v>0</v>
          </cell>
          <cell r="G39">
            <v>0</v>
          </cell>
          <cell r="H39">
            <v>0</v>
          </cell>
          <cell r="I39">
            <v>0</v>
          </cell>
          <cell r="J39">
            <v>0</v>
          </cell>
          <cell r="K39">
            <v>0</v>
          </cell>
          <cell r="L39">
            <v>0</v>
          </cell>
          <cell r="M39">
            <v>0</v>
          </cell>
          <cell r="N39">
            <v>0</v>
          </cell>
          <cell r="O39">
            <v>0</v>
          </cell>
          <cell r="P39">
            <v>0</v>
          </cell>
          <cell r="Q39">
            <v>0</v>
          </cell>
          <cell r="R39">
            <v>0</v>
          </cell>
          <cell r="S39">
            <v>0</v>
          </cell>
          <cell r="T39">
            <v>0</v>
          </cell>
          <cell r="U39">
            <v>0</v>
          </cell>
          <cell r="V39">
            <v>0</v>
          </cell>
          <cell r="W39">
            <v>0</v>
          </cell>
          <cell r="X39">
            <v>0</v>
          </cell>
          <cell r="Y39">
            <v>0</v>
          </cell>
          <cell r="Z39">
            <v>0</v>
          </cell>
        </row>
        <row r="40">
          <cell r="B40">
            <v>2.477661632176642E-2</v>
          </cell>
          <cell r="C40">
            <v>3.7322188647281346E-2</v>
          </cell>
          <cell r="D40">
            <v>5.3236403035542862E-2</v>
          </cell>
          <cell r="E40">
            <v>9.7872545921619314E-2</v>
          </cell>
          <cell r="F40">
            <v>0.37593672437665004</v>
          </cell>
          <cell r="G40">
            <v>0</v>
          </cell>
          <cell r="H40">
            <v>0</v>
          </cell>
          <cell r="I40">
            <v>0</v>
          </cell>
          <cell r="J40">
            <v>0</v>
          </cell>
          <cell r="K40">
            <v>0</v>
          </cell>
          <cell r="L40">
            <v>0</v>
          </cell>
          <cell r="M40">
            <v>0</v>
          </cell>
          <cell r="N40">
            <v>0</v>
          </cell>
          <cell r="O40">
            <v>0</v>
          </cell>
          <cell r="P40">
            <v>0</v>
          </cell>
          <cell r="Q40">
            <v>0</v>
          </cell>
          <cell r="R40">
            <v>0</v>
          </cell>
          <cell r="S40">
            <v>0</v>
          </cell>
          <cell r="T40">
            <v>0</v>
          </cell>
          <cell r="U40">
            <v>0</v>
          </cell>
          <cell r="V40">
            <v>0</v>
          </cell>
          <cell r="W40">
            <v>0</v>
          </cell>
          <cell r="X40">
            <v>0</v>
          </cell>
          <cell r="Y40">
            <v>0</v>
          </cell>
          <cell r="Z40">
            <v>0</v>
          </cell>
        </row>
        <row r="41">
          <cell r="B41">
            <v>2.6097034538753144E-2</v>
          </cell>
          <cell r="C41">
            <v>3.703723520301605E-2</v>
          </cell>
          <cell r="D41">
            <v>4.9654229980899051E-2</v>
          </cell>
          <cell r="E41">
            <v>8.1905117448968168E-2</v>
          </cell>
          <cell r="F41">
            <v>0.26308513298151537</v>
          </cell>
          <cell r="G41">
            <v>0.47494060929432635</v>
          </cell>
          <cell r="H41">
            <v>0</v>
          </cell>
          <cell r="I41">
            <v>0</v>
          </cell>
          <cell r="J41">
            <v>0</v>
          </cell>
          <cell r="K41">
            <v>0</v>
          </cell>
          <cell r="L41">
            <v>0</v>
          </cell>
          <cell r="M41">
            <v>0</v>
          </cell>
          <cell r="N41">
            <v>0</v>
          </cell>
          <cell r="O41">
            <v>0</v>
          </cell>
          <cell r="P41">
            <v>0</v>
          </cell>
          <cell r="Q41">
            <v>0</v>
          </cell>
          <cell r="R41">
            <v>0</v>
          </cell>
          <cell r="S41">
            <v>0</v>
          </cell>
          <cell r="T41">
            <v>0</v>
          </cell>
          <cell r="U41">
            <v>0</v>
          </cell>
          <cell r="V41">
            <v>0</v>
          </cell>
          <cell r="W41">
            <v>0</v>
          </cell>
          <cell r="X41">
            <v>0</v>
          </cell>
          <cell r="Y41">
            <v>0</v>
          </cell>
          <cell r="Z41">
            <v>0</v>
          </cell>
        </row>
        <row r="42">
          <cell r="B42">
            <v>1.4299133222135552E-2</v>
          </cell>
          <cell r="C42">
            <v>1.951356828755911E-2</v>
          </cell>
          <cell r="D42">
            <v>2.500489912269567E-2</v>
          </cell>
          <cell r="E42">
            <v>3.7611988854580586E-2</v>
          </cell>
          <cell r="F42">
            <v>9.8571798371147601E-2</v>
          </cell>
          <cell r="G42">
            <v>0.16521093932409925</v>
          </cell>
          <cell r="H42">
            <v>0.3784171105677171</v>
          </cell>
          <cell r="I42">
            <v>0</v>
          </cell>
          <cell r="J42">
            <v>0</v>
          </cell>
          <cell r="K42">
            <v>0</v>
          </cell>
          <cell r="L42">
            <v>0</v>
          </cell>
          <cell r="M42">
            <v>0</v>
          </cell>
          <cell r="N42">
            <v>0</v>
          </cell>
          <cell r="O42">
            <v>0</v>
          </cell>
          <cell r="P42">
            <v>0</v>
          </cell>
          <cell r="Q42">
            <v>0</v>
          </cell>
          <cell r="R42">
            <v>0</v>
          </cell>
          <cell r="S42">
            <v>0</v>
          </cell>
          <cell r="T42">
            <v>0</v>
          </cell>
          <cell r="U42">
            <v>0</v>
          </cell>
          <cell r="V42">
            <v>0</v>
          </cell>
          <cell r="W42">
            <v>0</v>
          </cell>
          <cell r="X42">
            <v>0</v>
          </cell>
          <cell r="Y42">
            <v>0</v>
          </cell>
          <cell r="Z42">
            <v>0</v>
          </cell>
        </row>
        <row r="43">
          <cell r="B43">
            <v>1.3712726426482295E-2</v>
          </cell>
          <cell r="C43">
            <v>1.8340612632880365E-2</v>
          </cell>
          <cell r="D43">
            <v>2.2927318856385534E-2</v>
          </cell>
          <cell r="E43">
            <v>3.2597547317280692E-2</v>
          </cell>
          <cell r="F43">
            <v>7.2749137564211475E-2</v>
          </cell>
          <cell r="G43">
            <v>0.11302927326163947</v>
          </cell>
          <cell r="H43">
            <v>0.23633295397384885</v>
          </cell>
          <cell r="I43">
            <v>0.43059425162441245</v>
          </cell>
          <cell r="J43">
            <v>0</v>
          </cell>
          <cell r="K43">
            <v>0</v>
          </cell>
          <cell r="L43">
            <v>0</v>
          </cell>
          <cell r="M43">
            <v>0</v>
          </cell>
          <cell r="N43">
            <v>0</v>
          </cell>
          <cell r="O43">
            <v>0</v>
          </cell>
          <cell r="P43">
            <v>0</v>
          </cell>
          <cell r="Q43">
            <v>0</v>
          </cell>
          <cell r="R43">
            <v>0</v>
          </cell>
          <cell r="S43">
            <v>0</v>
          </cell>
          <cell r="T43">
            <v>0</v>
          </cell>
          <cell r="U43">
            <v>0</v>
          </cell>
          <cell r="V43">
            <v>0</v>
          </cell>
          <cell r="W43">
            <v>0</v>
          </cell>
          <cell r="X43">
            <v>0</v>
          </cell>
          <cell r="Y43">
            <v>0</v>
          </cell>
          <cell r="Z43">
            <v>0</v>
          </cell>
        </row>
        <row r="44">
          <cell r="B44">
            <v>1.0656201693084719E-2</v>
          </cell>
          <cell r="C44">
            <v>1.4073470701736743E-2</v>
          </cell>
          <cell r="D44">
            <v>1.7311367163827182E-2</v>
          </cell>
          <cell r="E44">
            <v>2.3663455965995228E-2</v>
          </cell>
          <cell r="F44">
            <v>4.6068716289808992E-2</v>
          </cell>
          <cell r="G44">
            <v>6.6018762198530562E-2</v>
          </cell>
          <cell r="H44">
            <v>0.12284359118774707</v>
          </cell>
          <cell r="I44">
            <v>0.20842760573375296</v>
          </cell>
          <cell r="J44">
            <v>0.42621752446208627</v>
          </cell>
          <cell r="K44">
            <v>0</v>
          </cell>
          <cell r="L44">
            <v>0</v>
          </cell>
          <cell r="M44">
            <v>0</v>
          </cell>
          <cell r="N44">
            <v>0</v>
          </cell>
          <cell r="O44">
            <v>0</v>
          </cell>
          <cell r="P44">
            <v>0</v>
          </cell>
          <cell r="Q44">
            <v>0</v>
          </cell>
          <cell r="R44">
            <v>0</v>
          </cell>
          <cell r="S44">
            <v>0</v>
          </cell>
          <cell r="T44">
            <v>0</v>
          </cell>
          <cell r="U44">
            <v>0</v>
          </cell>
          <cell r="V44">
            <v>0</v>
          </cell>
          <cell r="W44">
            <v>0</v>
          </cell>
          <cell r="X44">
            <v>0</v>
          </cell>
          <cell r="Y44">
            <v>0</v>
          </cell>
          <cell r="Z44">
            <v>0</v>
          </cell>
        </row>
        <row r="45">
          <cell r="B45">
            <v>8.5827631480949462E-3</v>
          </cell>
          <cell r="C45">
            <v>1.1257984937388416E-2</v>
          </cell>
          <cell r="D45">
            <v>1.3725261467375453E-2</v>
          </cell>
          <cell r="E45">
            <v>1.8340612632880365E-2</v>
          </cell>
          <cell r="F45">
            <v>3.2597547317280692E-2</v>
          </cell>
          <cell r="G45">
            <v>4.3776484143964983E-2</v>
          </cell>
          <cell r="H45">
            <v>7.2749137564211475E-2</v>
          </cell>
          <cell r="I45">
            <v>0.11352207801347411</v>
          </cell>
          <cell r="J45">
            <v>0.21280433289607914</v>
          </cell>
          <cell r="K45">
            <v>0.43059425162441245</v>
          </cell>
          <cell r="L45">
            <v>0</v>
          </cell>
          <cell r="M45">
            <v>0</v>
          </cell>
          <cell r="N45">
            <v>0</v>
          </cell>
          <cell r="O45">
            <v>0</v>
          </cell>
          <cell r="P45">
            <v>0</v>
          </cell>
          <cell r="Q45">
            <v>0</v>
          </cell>
          <cell r="R45">
            <v>0</v>
          </cell>
          <cell r="S45">
            <v>0</v>
          </cell>
          <cell r="T45">
            <v>0</v>
          </cell>
          <cell r="U45">
            <v>0</v>
          </cell>
          <cell r="V45">
            <v>0</v>
          </cell>
          <cell r="W45">
            <v>0</v>
          </cell>
          <cell r="X45">
            <v>0</v>
          </cell>
          <cell r="Y45">
            <v>0</v>
          </cell>
          <cell r="Z45">
            <v>0</v>
          </cell>
        </row>
        <row r="46">
          <cell r="B46">
            <v>6.8366199704729333E-3</v>
          </cell>
          <cell r="C46">
            <v>8.9346388174337543E-3</v>
          </cell>
          <cell r="D46">
            <v>1.0839914050759021E-2</v>
          </cell>
          <cell r="E46">
            <v>1.4302445294318927E-2</v>
          </cell>
          <cell r="F46">
            <v>2.4040970913007387E-2</v>
          </cell>
          <cell r="G46">
            <v>3.0857778704799901E-2</v>
          </cell>
          <cell r="H46">
            <v>4.6764142027882843E-2</v>
          </cell>
          <cell r="I46">
            <v>6.7217878283889476E-2</v>
          </cell>
          <cell r="J46">
            <v>0.11379245473229482</v>
          </cell>
          <cell r="K46">
            <v>0.21114204905639505</v>
          </cell>
          <cell r="L46">
            <v>0.43152240071554548</v>
          </cell>
          <cell r="M46">
            <v>0</v>
          </cell>
          <cell r="N46">
            <v>0</v>
          </cell>
          <cell r="O46">
            <v>0</v>
          </cell>
          <cell r="P46">
            <v>0</v>
          </cell>
          <cell r="Q46">
            <v>0</v>
          </cell>
          <cell r="R46">
            <v>0</v>
          </cell>
          <cell r="S46">
            <v>0</v>
          </cell>
          <cell r="T46">
            <v>0</v>
          </cell>
          <cell r="U46">
            <v>0</v>
          </cell>
          <cell r="V46">
            <v>0</v>
          </cell>
          <cell r="W46">
            <v>0</v>
          </cell>
          <cell r="X46">
            <v>0</v>
          </cell>
          <cell r="Y46">
            <v>0</v>
          </cell>
          <cell r="Z46">
            <v>0</v>
          </cell>
        </row>
        <row r="47">
          <cell r="B47">
            <v>5.1252573123232829E-3</v>
          </cell>
          <cell r="C47">
            <v>6.6853248395899352E-3</v>
          </cell>
          <cell r="D47">
            <v>8.0903884603242965E-3</v>
          </cell>
          <cell r="E47">
            <v>1.060326330790564E-2</v>
          </cell>
          <cell r="F47">
            <v>1.7276759833275507E-2</v>
          </cell>
          <cell r="G47">
            <v>2.1577717530690543E-2</v>
          </cell>
          <cell r="H47">
            <v>3.0721796171068627E-2</v>
          </cell>
          <cell r="I47">
            <v>4.1393733027616703E-2</v>
          </cell>
          <cell r="J47">
            <v>6.3705807612539772E-2</v>
          </cell>
          <cell r="K47">
            <v>0.1071701520939537</v>
          </cell>
          <cell r="L47">
            <v>0.20103074527674969</v>
          </cell>
          <cell r="M47">
            <v>0.41257225180611923</v>
          </cell>
          <cell r="N47">
            <v>0</v>
          </cell>
          <cell r="O47">
            <v>0</v>
          </cell>
          <cell r="P47">
            <v>0</v>
          </cell>
          <cell r="Q47">
            <v>0</v>
          </cell>
          <cell r="R47">
            <v>0</v>
          </cell>
          <cell r="S47">
            <v>0</v>
          </cell>
          <cell r="T47">
            <v>0</v>
          </cell>
          <cell r="U47">
            <v>0</v>
          </cell>
          <cell r="V47">
            <v>0</v>
          </cell>
          <cell r="W47">
            <v>0</v>
          </cell>
          <cell r="X47">
            <v>0</v>
          </cell>
          <cell r="Y47">
            <v>0</v>
          </cell>
          <cell r="Z47">
            <v>0</v>
          </cell>
        </row>
        <row r="48">
          <cell r="B48">
            <v>4.5518529394966561E-3</v>
          </cell>
          <cell r="C48">
            <v>5.9313067431150321E-3</v>
          </cell>
          <cell r="D48">
            <v>7.1680977129669962E-3</v>
          </cell>
          <cell r="E48">
            <v>9.3603858543343452E-3</v>
          </cell>
          <cell r="F48">
            <v>1.4988783146911627E-2</v>
          </cell>
          <cell r="G48">
            <v>1.8423379221387509E-2</v>
          </cell>
          <cell r="H48">
            <v>2.52212963211456E-2</v>
          </cell>
          <cell r="I48">
            <v>3.2480960035082995E-2</v>
          </cell>
          <cell r="J48">
            <v>4.6299225957938644E-2</v>
          </cell>
          <cell r="K48">
            <v>7.0855360880767798E-2</v>
          </cell>
          <cell r="L48">
            <v>0.12026116609816506</v>
          </cell>
          <cell r="M48">
            <v>0.22644960555204618</v>
          </cell>
          <cell r="N48">
            <v>0.44366274957891105</v>
          </cell>
          <cell r="O48">
            <v>0</v>
          </cell>
          <cell r="P48">
            <v>0</v>
          </cell>
          <cell r="Q48">
            <v>0</v>
          </cell>
          <cell r="R48">
            <v>0</v>
          </cell>
          <cell r="S48">
            <v>0</v>
          </cell>
          <cell r="T48">
            <v>0</v>
          </cell>
          <cell r="U48">
            <v>0</v>
          </cell>
          <cell r="V48">
            <v>0</v>
          </cell>
          <cell r="W48">
            <v>0</v>
          </cell>
          <cell r="X48">
            <v>0</v>
          </cell>
          <cell r="Y48">
            <v>0</v>
          </cell>
          <cell r="Z48">
            <v>0</v>
          </cell>
        </row>
        <row r="49">
          <cell r="B49">
            <v>3.2616115243797091E-3</v>
          </cell>
          <cell r="C49">
            <v>4.2477110476383285E-3</v>
          </cell>
          <cell r="D49">
            <v>5.1296583820536062E-3</v>
          </cell>
          <cell r="E49">
            <v>6.6853248395899352E-3</v>
          </cell>
          <cell r="F49">
            <v>1.060326330790564E-2</v>
          </cell>
          <cell r="G49">
            <v>1.2915819938643783E-2</v>
          </cell>
          <cell r="H49">
            <v>1.7276759833275507E-2</v>
          </cell>
          <cell r="I49">
            <v>2.1623464853902319E-2</v>
          </cell>
          <cell r="J49">
            <v>2.9212777675748744E-2</v>
          </cell>
          <cell r="K49">
            <v>4.1393733027616703E-2</v>
          </cell>
          <cell r="L49">
            <v>6.3705807612539772E-2</v>
          </cell>
          <cell r="M49">
            <v>0.10830407421115795</v>
          </cell>
          <cell r="N49">
            <v>0.19535910777925436</v>
          </cell>
          <cell r="O49">
            <v>0.41257225180611923</v>
          </cell>
          <cell r="P49">
            <v>0</v>
          </cell>
          <cell r="Q49">
            <v>0</v>
          </cell>
          <cell r="R49">
            <v>0</v>
          </cell>
          <cell r="S49">
            <v>0</v>
          </cell>
          <cell r="T49">
            <v>0</v>
          </cell>
          <cell r="U49">
            <v>0</v>
          </cell>
          <cell r="V49">
            <v>0</v>
          </cell>
          <cell r="W49">
            <v>0</v>
          </cell>
          <cell r="X49">
            <v>0</v>
          </cell>
          <cell r="Y49">
            <v>0</v>
          </cell>
          <cell r="Z49">
            <v>0</v>
          </cell>
        </row>
        <row r="50">
          <cell r="B50">
            <v>2.7797708715428023E-3</v>
          </cell>
          <cell r="C50">
            <v>3.6191763616943932E-3</v>
          </cell>
          <cell r="D50">
            <v>4.3689794466833833E-3</v>
          </cell>
          <cell r="E50">
            <v>5.6882248301599152E-3</v>
          </cell>
          <cell r="F50">
            <v>8.9774194568426474E-3</v>
          </cell>
          <cell r="G50">
            <v>1.0883889937422148E-2</v>
          </cell>
          <cell r="H50">
            <v>1.4379189521461055E-2</v>
          </cell>
          <cell r="I50">
            <v>1.7712571065954169E-2</v>
          </cell>
          <cell r="J50">
            <v>2.3177160696788268E-2</v>
          </cell>
          <cell r="K50">
            <v>3.1208442259209559E-2</v>
          </cell>
          <cell r="L50">
            <v>4.4542990313162167E-2</v>
          </cell>
          <cell r="M50">
            <v>6.8884529394416388E-2</v>
          </cell>
          <cell r="N50">
            <v>0.11330885269094379</v>
          </cell>
          <cell r="O50">
            <v>0.21909790355270176</v>
          </cell>
          <cell r="P50">
            <v>0.42986189342915315</v>
          </cell>
          <cell r="Q50">
            <v>0</v>
          </cell>
          <cell r="R50">
            <v>0</v>
          </cell>
          <cell r="S50">
            <v>0</v>
          </cell>
          <cell r="T50">
            <v>0</v>
          </cell>
          <cell r="U50">
            <v>0</v>
          </cell>
          <cell r="V50">
            <v>0</v>
          </cell>
          <cell r="W50">
            <v>0</v>
          </cell>
          <cell r="X50">
            <v>0</v>
          </cell>
          <cell r="Y50">
            <v>0</v>
          </cell>
          <cell r="Z50">
            <v>0</v>
          </cell>
        </row>
        <row r="51">
          <cell r="B51">
            <v>2.1966069655056011E-3</v>
          </cell>
          <cell r="C51">
            <v>2.8594738919315733E-3</v>
          </cell>
          <cell r="D51">
            <v>3.451173073002179E-3</v>
          </cell>
          <cell r="E51">
            <v>4.4907929605934455E-3</v>
          </cell>
          <cell r="F51">
            <v>7.068291237081633E-3</v>
          </cell>
          <cell r="G51">
            <v>8.5468531791898228E-3</v>
          </cell>
          <cell r="H51">
            <v>1.1212856933356212E-2</v>
          </cell>
          <cell r="I51">
            <v>1.3685946753900002E-2</v>
          </cell>
          <cell r="J51">
            <v>1.7568875101310194E-2</v>
          </cell>
          <cell r="K51">
            <v>2.2895982629775755E-2</v>
          </cell>
          <cell r="L51">
            <v>3.0969013320525221E-2</v>
          </cell>
          <cell r="M51">
            <v>4.427588387504397E-2</v>
          </cell>
          <cell r="N51">
            <v>6.6468810679643692E-2</v>
          </cell>
          <cell r="O51">
            <v>0.11565577621050238</v>
          </cell>
          <cell r="P51">
            <v>0.20915996392901226</v>
          </cell>
          <cell r="Q51">
            <v>0.42695640729988227</v>
          </cell>
          <cell r="R51">
            <v>0</v>
          </cell>
          <cell r="S51">
            <v>0</v>
          </cell>
          <cell r="T51">
            <v>0</v>
          </cell>
          <cell r="U51">
            <v>0</v>
          </cell>
          <cell r="V51">
            <v>0</v>
          </cell>
          <cell r="W51">
            <v>0</v>
          </cell>
          <cell r="X51">
            <v>0</v>
          </cell>
          <cell r="Y51">
            <v>0</v>
          </cell>
          <cell r="Z51">
            <v>0</v>
          </cell>
        </row>
        <row r="52">
          <cell r="B52">
            <v>1.7711200702402469E-3</v>
          </cell>
          <cell r="C52">
            <v>2.305401476434165E-3</v>
          </cell>
          <cell r="D52">
            <v>2.7821466102125481E-3</v>
          </cell>
          <cell r="E52">
            <v>3.6191763616943932E-3</v>
          </cell>
          <cell r="F52">
            <v>5.6882248301599152E-3</v>
          </cell>
          <cell r="G52">
            <v>6.8685355125013316E-3</v>
          </cell>
          <cell r="H52">
            <v>8.9774194568426474E-3</v>
          </cell>
          <cell r="I52">
            <v>1.0903214744941499E-2</v>
          </cell>
          <cell r="J52">
            <v>1.384948128470035E-2</v>
          </cell>
          <cell r="K52">
            <v>1.7712571065954169E-2</v>
          </cell>
          <cell r="L52">
            <v>2.3177160696788268E-2</v>
          </cell>
          <cell r="M52">
            <v>3.1393173095436752E-2</v>
          </cell>
          <cell r="N52">
            <v>4.3813211920882056E-2</v>
          </cell>
          <cell r="O52">
            <v>6.8884529394416388E-2</v>
          </cell>
          <cell r="P52">
            <v>0.11330885269094379</v>
          </cell>
          <cell r="Q52">
            <v>0.21206545005828314</v>
          </cell>
          <cell r="R52">
            <v>0.42986189342915315</v>
          </cell>
          <cell r="S52">
            <v>0</v>
          </cell>
          <cell r="T52">
            <v>0</v>
          </cell>
          <cell r="U52">
            <v>0</v>
          </cell>
          <cell r="V52">
            <v>0</v>
          </cell>
          <cell r="W52">
            <v>0</v>
          </cell>
          <cell r="X52">
            <v>0</v>
          </cell>
          <cell r="Y52">
            <v>0</v>
          </cell>
          <cell r="Z52">
            <v>0</v>
          </cell>
        </row>
        <row r="53">
          <cell r="B53">
            <v>1.4082226596939199E-3</v>
          </cell>
          <cell r="C53">
            <v>1.8329527430176939E-3</v>
          </cell>
          <cell r="D53">
            <v>2.2118708873324483E-3</v>
          </cell>
          <cell r="E53">
            <v>2.8768853346235624E-3</v>
          </cell>
          <cell r="F53">
            <v>4.5181307413400505E-3</v>
          </cell>
          <cell r="G53">
            <v>5.4516167067454602E-3</v>
          </cell>
          <cell r="H53">
            <v>7.1112810121554369E-3</v>
          </cell>
          <cell r="I53">
            <v>8.6137914848855024E-3</v>
          </cell>
          <cell r="J53">
            <v>1.087879521809762E-2</v>
          </cell>
          <cell r="K53">
            <v>1.3768664318267405E-2</v>
          </cell>
          <cell r="L53">
            <v>1.7674367450468714E-2</v>
          </cell>
          <cell r="M53">
            <v>2.3150295768144924E-2</v>
          </cell>
          <cell r="N53">
            <v>3.0724074866464793E-2</v>
          </cell>
          <cell r="O53">
            <v>4.4525198761254353E-2</v>
          </cell>
          <cell r="P53">
            <v>6.6827466324069051E-2</v>
          </cell>
          <cell r="Q53">
            <v>0.11303863442240036</v>
          </cell>
          <cell r="R53">
            <v>0.21017280738445948</v>
          </cell>
          <cell r="S53">
            <v>0.4289332793648738</v>
          </cell>
          <cell r="T53">
            <v>0</v>
          </cell>
          <cell r="U53">
            <v>0</v>
          </cell>
          <cell r="V53">
            <v>0</v>
          </cell>
          <cell r="W53">
            <v>0</v>
          </cell>
          <cell r="X53">
            <v>0</v>
          </cell>
          <cell r="Y53">
            <v>0</v>
          </cell>
          <cell r="Z53">
            <v>0</v>
          </cell>
        </row>
        <row r="54">
          <cell r="B54">
            <v>1.1201104535879204E-3</v>
          </cell>
          <cell r="C54">
            <v>1.4579110505520739E-3</v>
          </cell>
          <cell r="D54">
            <v>1.7592455305528625E-3</v>
          </cell>
          <cell r="E54">
            <v>2.2879900337421759E-3</v>
          </cell>
          <cell r="F54">
            <v>3.5918385809477881E-3</v>
          </cell>
          <cell r="G54">
            <v>4.3322625565344053E-3</v>
          </cell>
          <cell r="H54">
            <v>5.6452350550861112E-3</v>
          </cell>
          <cell r="I54">
            <v>6.8283780520748578E-3</v>
          </cell>
          <cell r="J54">
            <v>8.5976299601063996E-3</v>
          </cell>
          <cell r="K54">
            <v>1.0820497180574096E-2</v>
          </cell>
          <cell r="L54">
            <v>1.374398893554183E-2</v>
          </cell>
          <cell r="M54">
            <v>1.7659000945188907E-2</v>
          </cell>
          <cell r="N54">
            <v>2.2723632323828985E-2</v>
          </cell>
          <cell r="O54">
            <v>3.1143858209226369E-2</v>
          </cell>
          <cell r="P54">
            <v>4.3454556276456696E-2</v>
          </cell>
          <cell r="Q54">
            <v>6.6739028948187118E-2</v>
          </cell>
          <cell r="R54">
            <v>0.11229600923549657</v>
          </cell>
          <cell r="S54">
            <v>0.21008857799329161</v>
          </cell>
          <cell r="T54">
            <v>0.4278894989105958</v>
          </cell>
          <cell r="U54">
            <v>0</v>
          </cell>
          <cell r="V54">
            <v>0</v>
          </cell>
          <cell r="W54">
            <v>0</v>
          </cell>
          <cell r="X54">
            <v>0</v>
          </cell>
          <cell r="Y54">
            <v>0</v>
          </cell>
          <cell r="Z54">
            <v>0</v>
          </cell>
        </row>
        <row r="55">
          <cell r="B55">
            <v>8.9740501650746509E-4</v>
          </cell>
          <cell r="C55">
            <v>1.1680287477006937E-3</v>
          </cell>
          <cell r="D55">
            <v>1.4094253472647679E-3</v>
          </cell>
          <cell r="E55">
            <v>1.8329527430176939E-3</v>
          </cell>
          <cell r="F55">
            <v>2.8768853346235624E-3</v>
          </cell>
          <cell r="G55">
            <v>3.4692187924504278E-3</v>
          </cell>
          <cell r="H55">
            <v>4.5181307413400505E-3</v>
          </cell>
          <cell r="I55">
            <v>5.460990446162408E-3</v>
          </cell>
          <cell r="J55">
            <v>6.8648305161562208E-3</v>
          </cell>
          <cell r="K55">
            <v>8.6137914848855024E-3</v>
          </cell>
          <cell r="L55">
            <v>1.087879521809762E-2</v>
          </cell>
          <cell r="M55">
            <v>1.3829616031791538E-2</v>
          </cell>
          <cell r="N55">
            <v>1.7482612871283151E-2</v>
          </cell>
          <cell r="O55">
            <v>2.3150295768144924E-2</v>
          </cell>
          <cell r="P55">
            <v>3.0724074866464793E-2</v>
          </cell>
          <cell r="Q55">
            <v>4.3697853077303617E-2</v>
          </cell>
          <cell r="R55">
            <v>6.6827466324069051E-2</v>
          </cell>
          <cell r="S55">
            <v>0.11303863442240036</v>
          </cell>
          <cell r="T55">
            <v>0.21113235844756961</v>
          </cell>
          <cell r="U55">
            <v>0.4289332793648738</v>
          </cell>
          <cell r="V55">
            <v>0</v>
          </cell>
          <cell r="W55">
            <v>0</v>
          </cell>
          <cell r="X55">
            <v>0</v>
          </cell>
          <cell r="Y55">
            <v>0</v>
          </cell>
          <cell r="Z55">
            <v>0</v>
          </cell>
        </row>
        <row r="56">
          <cell r="B56">
            <v>7.1381279702591215E-4</v>
          </cell>
          <cell r="C56">
            <v>9.290661995918284E-4</v>
          </cell>
          <cell r="D56">
            <v>1.1210670250837674E-3</v>
          </cell>
          <cell r="E56">
            <v>1.4579110505520739E-3</v>
          </cell>
          <cell r="F56">
            <v>2.2879900337421759E-3</v>
          </cell>
          <cell r="G56">
            <v>2.7587759228903767E-3</v>
          </cell>
          <cell r="H56">
            <v>3.5918385809477881E-3</v>
          </cell>
          <cell r="I56">
            <v>4.3396917518857409E-3</v>
          </cell>
          <cell r="J56">
            <v>5.4506138811526057E-3</v>
          </cell>
          <cell r="K56">
            <v>6.8283780520748578E-3</v>
          </cell>
          <cell r="L56">
            <v>8.5976299601063996E-3</v>
          </cell>
          <cell r="M56">
            <v>1.0866881413277477E-2</v>
          </cell>
          <cell r="N56">
            <v>1.36029022938201E-2</v>
          </cell>
          <cell r="O56">
            <v>1.7659000945188907E-2</v>
          </cell>
          <cell r="P56">
            <v>2.2723632323828985E-2</v>
          </cell>
          <cell r="Q56">
            <v>3.0661570772993779E-2</v>
          </cell>
          <cell r="R56">
            <v>4.3454556276456696E-2</v>
          </cell>
          <cell r="S56">
            <v>6.6739028948187118E-2</v>
          </cell>
          <cell r="T56">
            <v>0.11273509902261067</v>
          </cell>
          <cell r="U56">
            <v>0.21008857799329161</v>
          </cell>
          <cell r="V56">
            <v>0.4278894989105958</v>
          </cell>
          <cell r="W56">
            <v>0</v>
          </cell>
          <cell r="X56">
            <v>0</v>
          </cell>
          <cell r="Y56">
            <v>0</v>
          </cell>
          <cell r="Z56">
            <v>0</v>
          </cell>
        </row>
        <row r="57">
          <cell r="B57">
            <v>5.7189367812189194E-4</v>
          </cell>
          <cell r="C57">
            <v>7.4434830027960124E-4</v>
          </cell>
          <cell r="D57">
            <v>8.9817137498603193E-4</v>
          </cell>
          <cell r="E57">
            <v>1.1680287477006937E-3</v>
          </cell>
          <cell r="F57">
            <v>1.8329527430176939E-3</v>
          </cell>
          <cell r="G57">
            <v>2.2099828637306626E-3</v>
          </cell>
          <cell r="H57">
            <v>2.8768853346235624E-3</v>
          </cell>
          <cell r="I57">
            <v>3.4751596034684352E-3</v>
          </cell>
          <cell r="J57">
            <v>4.3627984941039602E-3</v>
          </cell>
          <cell r="K57">
            <v>5.460990446162408E-3</v>
          </cell>
          <cell r="L57">
            <v>6.8648305161562208E-3</v>
          </cell>
          <cell r="M57">
            <v>8.6500690155266111E-3</v>
          </cell>
          <cell r="N57">
            <v>1.0770582706900698E-2</v>
          </cell>
          <cell r="O57">
            <v>1.3829616031791538E-2</v>
          </cell>
          <cell r="P57">
            <v>1.7482612871283151E-2</v>
          </cell>
          <cell r="Q57">
            <v>2.2838028378159639E-2</v>
          </cell>
          <cell r="R57">
            <v>3.0724074866464793E-2</v>
          </cell>
          <cell r="S57">
            <v>4.3697853077303617E-2</v>
          </cell>
          <cell r="T57">
            <v>6.7042564347976813E-2</v>
          </cell>
          <cell r="U57">
            <v>0.11303863442240036</v>
          </cell>
          <cell r="V57">
            <v>0.21113235844756961</v>
          </cell>
          <cell r="W57">
            <v>0.4289332793648738</v>
          </cell>
          <cell r="X57">
            <v>0</v>
          </cell>
          <cell r="Y57">
            <v>0</v>
          </cell>
          <cell r="Z57">
            <v>0</v>
          </cell>
        </row>
        <row r="58">
          <cell r="B58">
            <v>4.3929825265969728E-4</v>
          </cell>
          <cell r="C58">
            <v>5.7176772700272098E-4</v>
          </cell>
          <cell r="D58">
            <v>6.899246345234652E-4</v>
          </cell>
          <cell r="E58">
            <v>8.9720834088384289E-4</v>
          </cell>
          <cell r="F58">
            <v>1.4079194893575975E-3</v>
          </cell>
          <cell r="G58">
            <v>1.697471949513113E-3</v>
          </cell>
          <cell r="H58">
            <v>2.2095379502186582E-3</v>
          </cell>
          <cell r="I58">
            <v>2.6687433538155319E-3</v>
          </cell>
          <cell r="J58">
            <v>3.3496150128802093E-3</v>
          </cell>
          <cell r="K58">
            <v>4.1909270917872207E-3</v>
          </cell>
          <cell r="L58">
            <v>5.2638177447852305E-3</v>
          </cell>
          <cell r="M58">
            <v>6.6219963601783297E-3</v>
          </cell>
          <cell r="N58">
            <v>8.2222283022731144E-3</v>
          </cell>
          <cell r="O58">
            <v>1.0495707874158433E-2</v>
          </cell>
          <cell r="P58">
            <v>1.3139758972798038E-2</v>
          </cell>
          <cell r="Q58">
            <v>1.6851506473249414E-2</v>
          </cell>
          <cell r="R58">
            <v>2.1963125130489425E-2</v>
          </cell>
          <cell r="S58">
            <v>2.9654829504315194E-2</v>
          </cell>
          <cell r="T58">
            <v>4.2180744588946689E-2</v>
          </cell>
          <cell r="U58">
            <v>6.4703126480737949E-2</v>
          </cell>
          <cell r="V58">
            <v>0.10947110021599482</v>
          </cell>
          <cell r="W58">
            <v>0.20431349609106403</v>
          </cell>
          <cell r="X58">
            <v>0.41662089523102885</v>
          </cell>
          <cell r="Y58">
            <v>0</v>
          </cell>
          <cell r="Z58">
            <v>0</v>
          </cell>
        </row>
        <row r="59">
          <cell r="B59">
            <v>1.819613880841015E-3</v>
          </cell>
          <cell r="C59">
            <v>2.368310915403282E-3</v>
          </cell>
          <cell r="D59">
            <v>2.8577208949674407E-3</v>
          </cell>
          <cell r="E59">
            <v>3.7162848013935898E-3</v>
          </cell>
          <cell r="F59">
            <v>5.8315134511726027E-3</v>
          </cell>
          <cell r="G59">
            <v>7.0306289609398942E-3</v>
          </cell>
          <cell r="H59">
            <v>9.1508377670714118E-3</v>
          </cell>
          <cell r="I59">
            <v>1.1051541170780839E-2</v>
          </cell>
          <cell r="J59">
            <v>1.3868076498016775E-2</v>
          </cell>
          <cell r="K59">
            <v>1.7344208788163326E-2</v>
          </cell>
          <cell r="L59">
            <v>2.176728614136832E-2</v>
          </cell>
          <cell r="M59">
            <v>2.7342622531671738E-2</v>
          </cell>
          <cell r="N59">
            <v>3.3861233985794208E-2</v>
          </cell>
          <cell r="O59">
            <v>4.2985861446495723E-2</v>
          </cell>
          <cell r="P59">
            <v>5.3317188315990083E-2</v>
          </cell>
          <cell r="Q59">
            <v>6.7151520569540657E-2</v>
          </cell>
          <cell r="R59">
            <v>8.4700067353410832E-2</v>
          </cell>
          <cell r="S59">
            <v>0.10784779668962829</v>
          </cell>
          <cell r="T59">
            <v>0.13901973468230042</v>
          </cell>
          <cell r="U59">
            <v>0.18323638173869627</v>
          </cell>
          <cell r="V59">
            <v>0.25150704242583977</v>
          </cell>
          <cell r="W59">
            <v>0.36675322454406217</v>
          </cell>
          <cell r="X59">
            <v>0.58337910476897115</v>
          </cell>
          <cell r="Y59">
            <v>1</v>
          </cell>
          <cell r="Z59">
            <v>0</v>
          </cell>
        </row>
        <row r="66">
          <cell r="B66">
            <v>1</v>
          </cell>
          <cell r="C66">
            <v>0</v>
          </cell>
          <cell r="D66">
            <v>0</v>
          </cell>
          <cell r="E66">
            <v>0</v>
          </cell>
          <cell r="F66">
            <v>0</v>
          </cell>
          <cell r="G66">
            <v>0</v>
          </cell>
          <cell r="H66">
            <v>0</v>
          </cell>
          <cell r="I66">
            <v>0</v>
          </cell>
          <cell r="J66">
            <v>0</v>
          </cell>
          <cell r="K66">
            <v>0</v>
          </cell>
          <cell r="L66">
            <v>0</v>
          </cell>
          <cell r="M66">
            <v>0</v>
          </cell>
          <cell r="N66">
            <v>0</v>
          </cell>
          <cell r="O66">
            <v>0</v>
          </cell>
          <cell r="P66">
            <v>0</v>
          </cell>
          <cell r="Q66">
            <v>0</v>
          </cell>
          <cell r="R66">
            <v>0</v>
          </cell>
          <cell r="S66">
            <v>0</v>
          </cell>
          <cell r="T66">
            <v>0</v>
          </cell>
          <cell r="U66">
            <v>0</v>
          </cell>
          <cell r="V66">
            <v>0</v>
          </cell>
          <cell r="W66">
            <v>0</v>
          </cell>
          <cell r="X66">
            <v>0</v>
          </cell>
          <cell r="Y66">
            <v>0</v>
          </cell>
          <cell r="Z66">
            <v>0</v>
          </cell>
        </row>
        <row r="67">
          <cell r="B67">
            <v>-2.1706805434138325</v>
          </cell>
          <cell r="C67">
            <v>1</v>
          </cell>
          <cell r="D67">
            <v>0</v>
          </cell>
          <cell r="E67">
            <v>0</v>
          </cell>
          <cell r="F67">
            <v>0</v>
          </cell>
          <cell r="G67">
            <v>0</v>
          </cell>
          <cell r="H67">
            <v>0</v>
          </cell>
          <cell r="I67">
            <v>0</v>
          </cell>
          <cell r="J67">
            <v>0</v>
          </cell>
          <cell r="K67">
            <v>0</v>
          </cell>
          <cell r="L67">
            <v>0</v>
          </cell>
          <cell r="M67">
            <v>0</v>
          </cell>
          <cell r="N67">
            <v>0</v>
          </cell>
          <cell r="O67">
            <v>0</v>
          </cell>
          <cell r="P67">
            <v>0</v>
          </cell>
          <cell r="Q67">
            <v>0</v>
          </cell>
          <cell r="R67">
            <v>0</v>
          </cell>
          <cell r="S67">
            <v>0</v>
          </cell>
          <cell r="T67">
            <v>0</v>
          </cell>
          <cell r="U67">
            <v>0</v>
          </cell>
          <cell r="V67">
            <v>0</v>
          </cell>
          <cell r="W67">
            <v>0</v>
          </cell>
          <cell r="X67">
            <v>0</v>
          </cell>
          <cell r="Y67">
            <v>0</v>
          </cell>
          <cell r="Z67">
            <v>0</v>
          </cell>
        </row>
        <row r="68">
          <cell r="B68">
            <v>1.2415922579144527</v>
          </cell>
          <cell r="C68">
            <v>-1.7995752406916503</v>
          </cell>
          <cell r="D68">
            <v>1</v>
          </cell>
          <cell r="E68">
            <v>0</v>
          </cell>
          <cell r="F68">
            <v>0</v>
          </cell>
          <cell r="G68">
            <v>0</v>
          </cell>
          <cell r="H68">
            <v>0</v>
          </cell>
          <cell r="I68">
            <v>0</v>
          </cell>
          <cell r="J68">
            <v>0</v>
          </cell>
          <cell r="K68">
            <v>0</v>
          </cell>
          <cell r="L68">
            <v>0</v>
          </cell>
          <cell r="M68">
            <v>0</v>
          </cell>
          <cell r="N68">
            <v>0</v>
          </cell>
          <cell r="O68">
            <v>0</v>
          </cell>
          <cell r="P68">
            <v>0</v>
          </cell>
          <cell r="Q68">
            <v>0</v>
          </cell>
          <cell r="R68">
            <v>0</v>
          </cell>
          <cell r="S68">
            <v>0</v>
          </cell>
          <cell r="T68">
            <v>0</v>
          </cell>
          <cell r="U68">
            <v>0</v>
          </cell>
          <cell r="V68">
            <v>0</v>
          </cell>
          <cell r="W68">
            <v>0</v>
          </cell>
          <cell r="X68">
            <v>0</v>
          </cell>
          <cell r="Y68">
            <v>0</v>
          </cell>
          <cell r="Z68">
            <v>0</v>
          </cell>
        </row>
        <row r="69">
          <cell r="B69">
            <v>-9.0490994735659691E-2</v>
          </cell>
          <cell r="C69">
            <v>1.1380966477514372</v>
          </cell>
          <cell r="D69">
            <v>-2.4534063033517821</v>
          </cell>
          <cell r="E69">
            <v>1</v>
          </cell>
          <cell r="F69">
            <v>0</v>
          </cell>
          <cell r="G69">
            <v>0</v>
          </cell>
          <cell r="H69">
            <v>0</v>
          </cell>
          <cell r="I69">
            <v>0</v>
          </cell>
          <cell r="J69">
            <v>0</v>
          </cell>
          <cell r="K69">
            <v>0</v>
          </cell>
          <cell r="L69">
            <v>0</v>
          </cell>
          <cell r="M69">
            <v>0</v>
          </cell>
          <cell r="N69">
            <v>0</v>
          </cell>
          <cell r="O69">
            <v>0</v>
          </cell>
          <cell r="P69">
            <v>0</v>
          </cell>
          <cell r="Q69">
            <v>0</v>
          </cell>
          <cell r="R69">
            <v>0</v>
          </cell>
          <cell r="S69">
            <v>0</v>
          </cell>
          <cell r="T69">
            <v>0</v>
          </cell>
          <cell r="U69">
            <v>0</v>
          </cell>
          <cell r="V69">
            <v>0</v>
          </cell>
          <cell r="W69">
            <v>0</v>
          </cell>
          <cell r="X69">
            <v>0</v>
          </cell>
          <cell r="Y69">
            <v>0</v>
          </cell>
          <cell r="Z69">
            <v>0</v>
          </cell>
        </row>
        <row r="70">
          <cell r="B70">
            <v>1.2162181131035022E-2</v>
          </cell>
          <cell r="C70">
            <v>-0.44629584455280852</v>
          </cell>
          <cell r="D70">
            <v>2.5336816590105093</v>
          </cell>
          <cell r="E70">
            <v>-2.6987502870327531</v>
          </cell>
          <cell r="F70">
            <v>1</v>
          </cell>
          <cell r="G70">
            <v>0</v>
          </cell>
          <cell r="H70">
            <v>0</v>
          </cell>
          <cell r="I70">
            <v>0</v>
          </cell>
          <cell r="J70">
            <v>0</v>
          </cell>
          <cell r="K70">
            <v>0</v>
          </cell>
          <cell r="L70">
            <v>0</v>
          </cell>
          <cell r="M70">
            <v>0</v>
          </cell>
          <cell r="N70">
            <v>0</v>
          </cell>
          <cell r="O70">
            <v>0</v>
          </cell>
          <cell r="P70">
            <v>0</v>
          </cell>
          <cell r="Q70">
            <v>0</v>
          </cell>
          <cell r="R70">
            <v>0</v>
          </cell>
          <cell r="S70">
            <v>0</v>
          </cell>
          <cell r="T70">
            <v>0</v>
          </cell>
          <cell r="U70">
            <v>0</v>
          </cell>
          <cell r="V70">
            <v>0</v>
          </cell>
          <cell r="W70">
            <v>0</v>
          </cell>
          <cell r="X70">
            <v>0</v>
          </cell>
          <cell r="Y70">
            <v>0</v>
          </cell>
          <cell r="Z70">
            <v>0</v>
          </cell>
        </row>
        <row r="71">
          <cell r="B71">
            <v>5.5831895503660679E-4</v>
          </cell>
          <cell r="C71">
            <v>8.5409471141635065E-2</v>
          </cell>
          <cell r="D71">
            <v>-0.96737436654797426</v>
          </cell>
          <cell r="E71">
            <v>2.037325732080113</v>
          </cell>
          <cell r="F71">
            <v>-3.012402433452221</v>
          </cell>
          <cell r="G71">
            <v>1</v>
          </cell>
          <cell r="H71">
            <v>0</v>
          </cell>
          <cell r="I71">
            <v>0</v>
          </cell>
          <cell r="J71">
            <v>0</v>
          </cell>
          <cell r="K71">
            <v>0</v>
          </cell>
          <cell r="L71">
            <v>0</v>
          </cell>
          <cell r="M71">
            <v>0</v>
          </cell>
          <cell r="N71">
            <v>0</v>
          </cell>
          <cell r="O71">
            <v>0</v>
          </cell>
          <cell r="P71">
            <v>0</v>
          </cell>
          <cell r="Q71">
            <v>0</v>
          </cell>
          <cell r="R71">
            <v>0</v>
          </cell>
          <cell r="S71">
            <v>0</v>
          </cell>
          <cell r="T71">
            <v>0</v>
          </cell>
          <cell r="U71">
            <v>0</v>
          </cell>
          <cell r="V71">
            <v>0</v>
          </cell>
          <cell r="W71">
            <v>0</v>
          </cell>
          <cell r="X71">
            <v>0</v>
          </cell>
          <cell r="Y71">
            <v>0</v>
          </cell>
          <cell r="Z71">
            <v>0</v>
          </cell>
        </row>
        <row r="72">
          <cell r="B72">
            <v>1.5238033132082055E-3</v>
          </cell>
          <cell r="C72">
            <v>2.3983375111459558E-2</v>
          </cell>
          <cell r="D72">
            <v>-0.10627129434555208</v>
          </cell>
          <cell r="E72">
            <v>-0.53530973822802319</v>
          </cell>
          <cell r="F72">
            <v>6.7800074323950525</v>
          </cell>
          <cell r="G72">
            <v>-19.713577162240473</v>
          </cell>
          <cell r="H72">
            <v>1</v>
          </cell>
          <cell r="I72">
            <v>0</v>
          </cell>
          <cell r="J72">
            <v>0</v>
          </cell>
          <cell r="K72">
            <v>0</v>
          </cell>
          <cell r="L72">
            <v>0</v>
          </cell>
          <cell r="M72">
            <v>0</v>
          </cell>
          <cell r="N72">
            <v>0</v>
          </cell>
          <cell r="O72">
            <v>0</v>
          </cell>
          <cell r="P72">
            <v>0</v>
          </cell>
          <cell r="Q72">
            <v>0</v>
          </cell>
          <cell r="R72">
            <v>0</v>
          </cell>
          <cell r="S72">
            <v>0</v>
          </cell>
          <cell r="T72">
            <v>0</v>
          </cell>
          <cell r="U72">
            <v>0</v>
          </cell>
          <cell r="V72">
            <v>0</v>
          </cell>
          <cell r="W72">
            <v>0</v>
          </cell>
          <cell r="X72">
            <v>0</v>
          </cell>
          <cell r="Y72">
            <v>0</v>
          </cell>
          <cell r="Z72">
            <v>0</v>
          </cell>
        </row>
        <row r="73">
          <cell r="B73">
            <v>9.6093713999549613E-4</v>
          </cell>
          <cell r="C73">
            <v>6.6530239278133913E-4</v>
          </cell>
          <cell r="D73">
            <v>6.33780523352715E-3</v>
          </cell>
          <cell r="E73">
            <v>0.21658819518210201</v>
          </cell>
          <cell r="F73">
            <v>-14.354609261318101</v>
          </cell>
          <cell r="G73">
            <v>1419.2382524501757</v>
          </cell>
          <cell r="H73">
            <v>19.356586678537877</v>
          </cell>
          <cell r="I73">
            <v>1</v>
          </cell>
          <cell r="J73">
            <v>0</v>
          </cell>
          <cell r="K73">
            <v>0</v>
          </cell>
          <cell r="L73">
            <v>0</v>
          </cell>
          <cell r="M73">
            <v>0</v>
          </cell>
          <cell r="N73">
            <v>0</v>
          </cell>
          <cell r="O73">
            <v>0</v>
          </cell>
          <cell r="P73">
            <v>0</v>
          </cell>
          <cell r="Q73">
            <v>0</v>
          </cell>
          <cell r="R73">
            <v>0</v>
          </cell>
          <cell r="S73">
            <v>0</v>
          </cell>
          <cell r="T73">
            <v>0</v>
          </cell>
          <cell r="U73">
            <v>0</v>
          </cell>
          <cell r="V73">
            <v>0</v>
          </cell>
          <cell r="W73">
            <v>0</v>
          </cell>
          <cell r="X73">
            <v>0</v>
          </cell>
          <cell r="Y73">
            <v>0</v>
          </cell>
          <cell r="Z73">
            <v>0</v>
          </cell>
        </row>
        <row r="74">
          <cell r="B74">
            <v>1.0170462484188126E-3</v>
          </cell>
          <cell r="C74">
            <v>-3.1118753323026353E-4</v>
          </cell>
          <cell r="D74">
            <v>-2.757702799454826E-3</v>
          </cell>
          <cell r="E74">
            <v>-5.1292859033370747E-2</v>
          </cell>
          <cell r="F74">
            <v>42.111673142875318</v>
          </cell>
          <cell r="G74">
            <v>21892.578760796143</v>
          </cell>
          <cell r="H74">
            <v>164.98351359820782</v>
          </cell>
          <cell r="I74">
            <v>13.148206707188628</v>
          </cell>
          <cell r="J74">
            <v>1</v>
          </cell>
          <cell r="K74">
            <v>0</v>
          </cell>
          <cell r="L74">
            <v>0</v>
          </cell>
          <cell r="M74">
            <v>0</v>
          </cell>
          <cell r="N74">
            <v>0</v>
          </cell>
          <cell r="O74">
            <v>0</v>
          </cell>
          <cell r="P74">
            <v>0</v>
          </cell>
          <cell r="Q74">
            <v>0</v>
          </cell>
          <cell r="R74">
            <v>0</v>
          </cell>
          <cell r="S74">
            <v>0</v>
          </cell>
          <cell r="T74">
            <v>0</v>
          </cell>
          <cell r="U74">
            <v>0</v>
          </cell>
          <cell r="V74">
            <v>0</v>
          </cell>
          <cell r="W74">
            <v>0</v>
          </cell>
          <cell r="X74">
            <v>0</v>
          </cell>
          <cell r="Y74">
            <v>0</v>
          </cell>
          <cell r="Z74">
            <v>0</v>
          </cell>
        </row>
        <row r="75">
          <cell r="B75">
            <v>7.7282350321096558E-4</v>
          </cell>
          <cell r="C75">
            <v>-4.4210451321396955E-4</v>
          </cell>
          <cell r="D75">
            <v>-2.5719262349111062E-3</v>
          </cell>
          <cell r="E75">
            <v>3.0862176147427301E-2</v>
          </cell>
          <cell r="F75">
            <v>-171.02476929371139</v>
          </cell>
          <cell r="G75">
            <v>204738.74360114546</v>
          </cell>
          <cell r="H75">
            <v>1055.8622075378059</v>
          </cell>
          <cell r="I75">
            <v>111.99059375912744</v>
          </cell>
          <cell r="J75">
            <v>21.171976968057816</v>
          </cell>
          <cell r="K75">
            <v>1</v>
          </cell>
          <cell r="L75">
            <v>0</v>
          </cell>
          <cell r="M75">
            <v>0</v>
          </cell>
          <cell r="N75">
            <v>0</v>
          </cell>
          <cell r="O75">
            <v>0</v>
          </cell>
          <cell r="P75">
            <v>0</v>
          </cell>
          <cell r="Q75">
            <v>0</v>
          </cell>
          <cell r="R75">
            <v>0</v>
          </cell>
          <cell r="S75">
            <v>0</v>
          </cell>
          <cell r="T75">
            <v>0</v>
          </cell>
          <cell r="U75">
            <v>0</v>
          </cell>
          <cell r="V75">
            <v>0</v>
          </cell>
          <cell r="W75">
            <v>0</v>
          </cell>
          <cell r="X75">
            <v>0</v>
          </cell>
          <cell r="Y75">
            <v>0</v>
          </cell>
          <cell r="Z75">
            <v>0</v>
          </cell>
        </row>
        <row r="76">
          <cell r="B76">
            <v>5.9422227982010702E-4</v>
          </cell>
          <cell r="C76">
            <v>-3.5844518427265235E-4</v>
          </cell>
          <cell r="D76">
            <v>-1.8476092575810366E-3</v>
          </cell>
          <cell r="E76">
            <v>-1.1269172734101336E-2</v>
          </cell>
          <cell r="F76">
            <v>597.3049045185569</v>
          </cell>
          <cell r="G76">
            <v>3646392.4378669537</v>
          </cell>
          <cell r="H76">
            <v>10137.799493232073</v>
          </cell>
          <cell r="I76">
            <v>1688.1619944953657</v>
          </cell>
          <cell r="J76">
            <v>-11216.771070273369</v>
          </cell>
          <cell r="K76">
            <v>-20.937903872874774</v>
          </cell>
          <cell r="L76">
            <v>1</v>
          </cell>
          <cell r="M76">
            <v>0</v>
          </cell>
          <cell r="N76">
            <v>0</v>
          </cell>
          <cell r="O76">
            <v>0</v>
          </cell>
          <cell r="P76">
            <v>0</v>
          </cell>
          <cell r="Q76">
            <v>0</v>
          </cell>
          <cell r="R76">
            <v>0</v>
          </cell>
          <cell r="S76">
            <v>0</v>
          </cell>
          <cell r="T76">
            <v>0</v>
          </cell>
          <cell r="U76">
            <v>0</v>
          </cell>
          <cell r="V76">
            <v>0</v>
          </cell>
          <cell r="W76">
            <v>0</v>
          </cell>
          <cell r="X76">
            <v>0</v>
          </cell>
          <cell r="Y76">
            <v>0</v>
          </cell>
          <cell r="Z76">
            <v>0</v>
          </cell>
        </row>
        <row r="77">
          <cell r="B77">
            <v>4.4391005649293018E-4</v>
          </cell>
          <cell r="C77">
            <v>-2.6483611544204412E-4</v>
          </cell>
          <cell r="D77">
            <v>-1.3214379833866605E-3</v>
          </cell>
          <cell r="E77">
            <v>7.2768242568749869E-3</v>
          </cell>
          <cell r="F77">
            <v>-1220.2181495099778</v>
          </cell>
          <cell r="G77">
            <v>-35613844.181005411</v>
          </cell>
          <cell r="H77">
            <v>-209836.0307101192</v>
          </cell>
          <cell r="I77">
            <v>-18570.827811256237</v>
          </cell>
          <cell r="J77">
            <v>66837.32229472333</v>
          </cell>
          <cell r="K77">
            <v>95.349856626463179</v>
          </cell>
          <cell r="L77">
            <v>-6.035266935522059</v>
          </cell>
          <cell r="M77">
            <v>1</v>
          </cell>
          <cell r="N77">
            <v>0</v>
          </cell>
          <cell r="O77">
            <v>0</v>
          </cell>
          <cell r="P77">
            <v>0</v>
          </cell>
          <cell r="Q77">
            <v>0</v>
          </cell>
          <cell r="R77">
            <v>0</v>
          </cell>
          <cell r="S77">
            <v>0</v>
          </cell>
          <cell r="T77">
            <v>0</v>
          </cell>
          <cell r="U77">
            <v>0</v>
          </cell>
          <cell r="V77">
            <v>0</v>
          </cell>
          <cell r="W77">
            <v>0</v>
          </cell>
          <cell r="X77">
            <v>0</v>
          </cell>
          <cell r="Y77">
            <v>0</v>
          </cell>
          <cell r="Z77">
            <v>0</v>
          </cell>
        </row>
        <row r="78">
          <cell r="B78">
            <v>3.1248167877773625E-4</v>
          </cell>
          <cell r="C78">
            <v>-1.8381376594207754E-4</v>
          </cell>
          <cell r="D78">
            <v>-9.0330091539863341E-4</v>
          </cell>
          <cell r="E78">
            <v>-1.1810925004336255E-4</v>
          </cell>
          <cell r="F78">
            <v>1253.8778559078648</v>
          </cell>
          <cell r="G78">
            <v>85188524.61231555</v>
          </cell>
          <cell r="H78">
            <v>612047.11232441501</v>
          </cell>
          <cell r="I78">
            <v>46191.459550023443</v>
          </cell>
          <cell r="J78">
            <v>-131099.3989228713</v>
          </cell>
          <cell r="K78">
            <v>-163.54959338539194</v>
          </cell>
          <cell r="L78">
            <v>11.90803887777251</v>
          </cell>
          <cell r="M78">
            <v>-3.6218175087689835</v>
          </cell>
          <cell r="N78">
            <v>1</v>
          </cell>
          <cell r="O78">
            <v>0</v>
          </cell>
          <cell r="P78">
            <v>0</v>
          </cell>
          <cell r="Q78">
            <v>0</v>
          </cell>
          <cell r="R78">
            <v>0</v>
          </cell>
          <cell r="S78">
            <v>0</v>
          </cell>
          <cell r="T78">
            <v>0</v>
          </cell>
          <cell r="U78">
            <v>0</v>
          </cell>
          <cell r="V78">
            <v>0</v>
          </cell>
          <cell r="W78">
            <v>0</v>
          </cell>
          <cell r="X78">
            <v>0</v>
          </cell>
          <cell r="Y78">
            <v>0</v>
          </cell>
          <cell r="Z78">
            <v>0</v>
          </cell>
        </row>
        <row r="79">
          <cell r="B79">
            <v>2.7147868599112411E-4</v>
          </cell>
          <cell r="C79">
            <v>-1.6015063451584429E-4</v>
          </cell>
          <cell r="D79">
            <v>-7.9529860963408958E-4</v>
          </cell>
          <cell r="E79">
            <v>1.1033894079154082E-3</v>
          </cell>
          <cell r="F79">
            <v>-633.04166784099402</v>
          </cell>
          <cell r="G79">
            <v>-87393978.281940117</v>
          </cell>
          <cell r="H79">
            <v>-717040.73318427871</v>
          </cell>
          <cell r="I79">
            <v>-48690.184194239628</v>
          </cell>
          <cell r="J79">
            <v>116314.89689483934</v>
          </cell>
          <cell r="K79">
            <v>130.600460099385</v>
          </cell>
          <cell r="L79">
            <v>-10.612764782647165</v>
          </cell>
          <cell r="M79">
            <v>4.8373831008403254</v>
          </cell>
          <cell r="N79">
            <v>-2.9422811797979276</v>
          </cell>
          <cell r="O79">
            <v>1</v>
          </cell>
          <cell r="P79">
            <v>0</v>
          </cell>
          <cell r="Q79">
            <v>0</v>
          </cell>
          <cell r="R79">
            <v>0</v>
          </cell>
          <cell r="S79">
            <v>0</v>
          </cell>
          <cell r="T79">
            <v>0</v>
          </cell>
          <cell r="U79">
            <v>0</v>
          </cell>
          <cell r="V79">
            <v>0</v>
          </cell>
          <cell r="W79">
            <v>0</v>
          </cell>
          <cell r="X79">
            <v>0</v>
          </cell>
          <cell r="Y79">
            <v>0</v>
          </cell>
          <cell r="Z79">
            <v>0</v>
          </cell>
        </row>
        <row r="80">
          <cell r="B80">
            <v>1.8668055712854961E-4</v>
          </cell>
          <cell r="C80">
            <v>-1.0898744890531992E-4</v>
          </cell>
          <cell r="D80">
            <v>-5.3311943545202413E-4</v>
          </cell>
          <cell r="E80">
            <v>6.8360591216181179E-4</v>
          </cell>
          <cell r="F80">
            <v>133.90479371365456</v>
          </cell>
          <cell r="G80">
            <v>37341910.150466897</v>
          </cell>
          <cell r="H80">
            <v>344249.26997786632</v>
          </cell>
          <cell r="I80">
            <v>21313.60404738444</v>
          </cell>
          <cell r="J80">
            <v>-43523.269825623953</v>
          </cell>
          <cell r="K80">
            <v>-44.231108530538286</v>
          </cell>
          <cell r="L80">
            <v>3.987822866503473</v>
          </cell>
          <cell r="M80">
            <v>-2.5940518464442492</v>
          </cell>
          <cell r="N80">
            <v>2.792890964797949</v>
          </cell>
          <cell r="O80">
            <v>-2.3614924405637052</v>
          </cell>
          <cell r="P80">
            <v>1</v>
          </cell>
          <cell r="Q80">
            <v>0</v>
          </cell>
          <cell r="R80">
            <v>0</v>
          </cell>
          <cell r="S80">
            <v>0</v>
          </cell>
          <cell r="T80">
            <v>0</v>
          </cell>
          <cell r="U80">
            <v>0</v>
          </cell>
          <cell r="V80">
            <v>0</v>
          </cell>
          <cell r="W80">
            <v>0</v>
          </cell>
          <cell r="X80">
            <v>0</v>
          </cell>
          <cell r="Y80">
            <v>0</v>
          </cell>
          <cell r="Z80">
            <v>0</v>
          </cell>
        </row>
        <row r="81">
          <cell r="B81">
            <v>1.5832862434803216E-4</v>
          </cell>
          <cell r="C81">
            <v>-9.272496452734737E-5</v>
          </cell>
          <cell r="D81">
            <v>-4.565425862516026E-4</v>
          </cell>
          <cell r="E81">
            <v>5.9206022478154553E-4</v>
          </cell>
          <cell r="F81">
            <v>4.5257259212091512</v>
          </cell>
          <cell r="G81">
            <v>-3391294.982664221</v>
          </cell>
          <cell r="H81">
            <v>-40934.189897074604</v>
          </cell>
          <cell r="I81">
            <v>-2055.5121985729938</v>
          </cell>
          <cell r="J81">
            <v>2687.860822194611</v>
          </cell>
          <cell r="K81">
            <v>1.8496815979925956</v>
          </cell>
          <cell r="L81">
            <v>-0.24975746586114658</v>
          </cell>
          <cell r="M81">
            <v>0.38380550311417649</v>
          </cell>
          <cell r="N81">
            <v>-0.94873355971787054</v>
          </cell>
          <cell r="O81">
            <v>1.8865122023617538</v>
          </cell>
          <cell r="P81">
            <v>-2.3151493052419383</v>
          </cell>
          <cell r="Q81">
            <v>1</v>
          </cell>
          <cell r="R81">
            <v>0</v>
          </cell>
          <cell r="S81">
            <v>0</v>
          </cell>
          <cell r="T81">
            <v>0</v>
          </cell>
          <cell r="U81">
            <v>0</v>
          </cell>
          <cell r="V81">
            <v>0</v>
          </cell>
          <cell r="W81">
            <v>0</v>
          </cell>
          <cell r="X81">
            <v>0</v>
          </cell>
          <cell r="Y81">
            <v>0</v>
          </cell>
          <cell r="Z81">
            <v>0</v>
          </cell>
        </row>
        <row r="82">
          <cell r="B82">
            <v>1.240329940790774E-4</v>
          </cell>
          <cell r="C82">
            <v>-7.2573964783331348E-5</v>
          </cell>
          <cell r="D82">
            <v>-3.5695521487480149E-4</v>
          </cell>
          <cell r="E82">
            <v>4.6194816341445211E-4</v>
          </cell>
          <cell r="F82">
            <v>0.79438388667867355</v>
          </cell>
          <cell r="G82">
            <v>-124454.30021887731</v>
          </cell>
          <cell r="H82">
            <v>-968.33564058062154</v>
          </cell>
          <cell r="I82">
            <v>-70.307475792210354</v>
          </cell>
          <cell r="J82">
            <v>127.69883884180442</v>
          </cell>
          <cell r="K82">
            <v>9.2165105226113722E-2</v>
          </cell>
          <cell r="L82">
            <v>-1.1805323807611772E-2</v>
          </cell>
          <cell r="M82">
            <v>3.5712185419043878E-3</v>
          </cell>
          <cell r="N82">
            <v>8.1567206617631421E-2</v>
          </cell>
          <cell r="O82">
            <v>-0.53998919866796147</v>
          </cell>
          <cell r="P82">
            <v>1.7130222294567008</v>
          </cell>
          <cell r="Q82">
            <v>-2.1446148613155396</v>
          </cell>
          <cell r="R82">
            <v>1</v>
          </cell>
          <cell r="S82">
            <v>0</v>
          </cell>
          <cell r="T82">
            <v>0</v>
          </cell>
          <cell r="U82">
            <v>0</v>
          </cell>
          <cell r="V82">
            <v>0</v>
          </cell>
          <cell r="W82">
            <v>0</v>
          </cell>
          <cell r="X82">
            <v>0</v>
          </cell>
          <cell r="Y82">
            <v>0</v>
          </cell>
          <cell r="Z82">
            <v>0</v>
          </cell>
        </row>
        <row r="83">
          <cell r="B83">
            <v>9.9750950952420025E-5</v>
          </cell>
          <cell r="C83">
            <v>-5.8384540956457535E-5</v>
          </cell>
          <cell r="D83">
            <v>-2.8732663826704861E-4</v>
          </cell>
          <cell r="E83">
            <v>3.7208394365375512E-4</v>
          </cell>
          <cell r="F83">
            <v>0.34629722969530324</v>
          </cell>
          <cell r="G83">
            <v>4388.5784376886568</v>
          </cell>
          <cell r="H83">
            <v>74.173208851717817</v>
          </cell>
          <cell r="I83">
            <v>2.6821743892922618</v>
          </cell>
          <cell r="J83">
            <v>-8.0262927567146924</v>
          </cell>
          <cell r="K83">
            <v>-1.5894703898599039E-2</v>
          </cell>
          <cell r="L83">
            <v>7.1537906251197198E-4</v>
          </cell>
          <cell r="M83">
            <v>-1.14336972377766E-3</v>
          </cell>
          <cell r="N83">
            <v>8.3448839382753714E-3</v>
          </cell>
          <cell r="O83">
            <v>1.4025411964936124E-2</v>
          </cell>
          <cell r="P83">
            <v>-0.40259815796007836</v>
          </cell>
          <cell r="Q83">
            <v>1.449759791291144</v>
          </cell>
          <cell r="R83">
            <v>-2.1001095987313092</v>
          </cell>
          <cell r="S83">
            <v>1</v>
          </cell>
          <cell r="T83">
            <v>0</v>
          </cell>
          <cell r="U83">
            <v>0</v>
          </cell>
          <cell r="V83">
            <v>0</v>
          </cell>
          <cell r="W83">
            <v>0</v>
          </cell>
          <cell r="X83">
            <v>0</v>
          </cell>
          <cell r="Y83">
            <v>0</v>
          </cell>
          <cell r="Z83">
            <v>0</v>
          </cell>
        </row>
        <row r="84">
          <cell r="B84">
            <v>7.9229206607597767E-5</v>
          </cell>
          <cell r="C84">
            <v>-4.6383571197496602E-5</v>
          </cell>
          <cell r="D84">
            <v>-2.2833957007262407E-4</v>
          </cell>
          <cell r="E84">
            <v>2.9579168130891776E-4</v>
          </cell>
          <cell r="F84">
            <v>0.22029732736624608</v>
          </cell>
          <cell r="G84">
            <v>18506.021591138709</v>
          </cell>
          <cell r="H84">
            <v>173.77511375508539</v>
          </cell>
          <cell r="I84">
            <v>10.535377202032866</v>
          </cell>
          <cell r="J84">
            <v>-23.376303007829176</v>
          </cell>
          <cell r="K84">
            <v>-2.7071506811258111E-2</v>
          </cell>
          <cell r="L84">
            <v>2.1327671901544506E-3</v>
          </cell>
          <cell r="M84">
            <v>-1.4127862309160088E-3</v>
          </cell>
          <cell r="N84">
            <v>2.510928028180693E-3</v>
          </cell>
          <cell r="O84">
            <v>1.3814520467348296E-3</v>
          </cell>
          <cell r="P84">
            <v>1.7691955810628869E-3</v>
          </cell>
          <cell r="Q84">
            <v>-0.29873731601674897</v>
          </cell>
          <cell r="R84">
            <v>1.3661016996186732</v>
          </cell>
          <cell r="S84">
            <v>-2.0563291771823908</v>
          </cell>
          <cell r="T84">
            <v>1</v>
          </cell>
          <cell r="U84">
            <v>0</v>
          </cell>
          <cell r="V84">
            <v>0</v>
          </cell>
          <cell r="W84">
            <v>0</v>
          </cell>
          <cell r="X84">
            <v>0</v>
          </cell>
          <cell r="Y84">
            <v>0</v>
          </cell>
          <cell r="Z84">
            <v>0</v>
          </cell>
        </row>
        <row r="85">
          <cell r="B85">
            <v>6.3042069594583321E-5</v>
          </cell>
          <cell r="C85">
            <v>-3.6920823806957186E-5</v>
          </cell>
          <cell r="D85">
            <v>-1.8184142787661608E-4</v>
          </cell>
          <cell r="E85">
            <v>2.3568008318897586E-4</v>
          </cell>
          <cell r="F85">
            <v>0.162414284250846</v>
          </cell>
          <cell r="G85">
            <v>17907.36778236206</v>
          </cell>
          <cell r="H85">
            <v>161.94447727488685</v>
          </cell>
          <cell r="I85">
            <v>10.153226862230058</v>
          </cell>
          <cell r="J85">
            <v>-22.32126851847929</v>
          </cell>
          <cell r="K85">
            <v>-2.4783289403534588E-2</v>
          </cell>
          <cell r="L85">
            <v>2.03909502290614E-3</v>
          </cell>
          <cell r="M85">
            <v>-1.2262621300824326E-3</v>
          </cell>
          <cell r="N85">
            <v>1.3442564625027597E-3</v>
          </cell>
          <cell r="O85">
            <v>1.4851321342561273E-4</v>
          </cell>
          <cell r="P85">
            <v>6.9235234690599864E-4</v>
          </cell>
          <cell r="Q85">
            <v>-5.6912377197702946E-3</v>
          </cell>
          <cell r="R85">
            <v>-0.25726018650630578</v>
          </cell>
          <cell r="S85">
            <v>1.2978147318921647</v>
          </cell>
          <cell r="T85">
            <v>-2.0389649699394981</v>
          </cell>
          <cell r="U85">
            <v>1</v>
          </cell>
          <cell r="V85">
            <v>0</v>
          </cell>
          <cell r="W85">
            <v>0</v>
          </cell>
          <cell r="X85">
            <v>0</v>
          </cell>
          <cell r="Y85">
            <v>0</v>
          </cell>
          <cell r="Z85">
            <v>0</v>
          </cell>
        </row>
        <row r="86">
          <cell r="B86">
            <v>5.0561595680714511E-5</v>
          </cell>
          <cell r="C86">
            <v>-2.9624323634115786E-5</v>
          </cell>
          <cell r="D86">
            <v>-1.4598100860396465E-4</v>
          </cell>
          <cell r="E86">
            <v>1.8931136437326003E-4</v>
          </cell>
          <cell r="F86">
            <v>0.12678783912777564</v>
          </cell>
          <cell r="G86">
            <v>15231.236080352217</v>
          </cell>
          <cell r="H86">
            <v>136.29847500143342</v>
          </cell>
          <cell r="I86">
            <v>8.6254146742808011</v>
          </cell>
          <cell r="J86">
            <v>-18.93752557223489</v>
          </cell>
          <cell r="K86">
            <v>-2.0797672979630796E-2</v>
          </cell>
          <cell r="L86">
            <v>1.7305143961946451E-3</v>
          </cell>
          <cell r="M86">
            <v>-1.0116968741457058E-3</v>
          </cell>
          <cell r="N86">
            <v>9.3179849779060188E-4</v>
          </cell>
          <cell r="O86">
            <v>-5.6236350071074981E-5</v>
          </cell>
          <cell r="P86">
            <v>4.7385704197443364E-4</v>
          </cell>
          <cell r="Q86">
            <v>-7.7370076347558104E-4</v>
          </cell>
          <cell r="R86">
            <v>-7.7156476282429108E-3</v>
          </cell>
          <cell r="S86">
            <v>-0.23204189914171666</v>
          </cell>
          <cell r="T86">
            <v>1.2745849014718829</v>
          </cell>
          <cell r="U86">
            <v>-2.0335029444775694</v>
          </cell>
          <cell r="V86">
            <v>1</v>
          </cell>
          <cell r="W86">
            <v>0</v>
          </cell>
          <cell r="X86">
            <v>0</v>
          </cell>
          <cell r="Y86">
            <v>0</v>
          </cell>
          <cell r="Z86">
            <v>0</v>
          </cell>
        </row>
        <row r="87">
          <cell r="B87">
            <v>4.0258745338362033E-5</v>
          </cell>
          <cell r="C87">
            <v>-2.35957643941442E-5</v>
          </cell>
          <cell r="D87">
            <v>-1.1631989466461737E-4</v>
          </cell>
          <cell r="E87">
            <v>1.5091070661308749E-4</v>
          </cell>
          <cell r="F87">
            <v>9.9938469003219774E-2</v>
          </cell>
          <cell r="G87">
            <v>12400.768159909921</v>
          </cell>
          <cell r="H87">
            <v>110.54457243693307</v>
          </cell>
          <cell r="I87">
            <v>7.0192949290405409</v>
          </cell>
          <cell r="J87">
            <v>-15.407795782301349</v>
          </cell>
          <cell r="K87">
            <v>-1.6857494480396275E-2</v>
          </cell>
          <cell r="L87">
            <v>1.4081108567312831E-3</v>
          </cell>
          <cell r="M87">
            <v>-8.1472144930671479E-4</v>
          </cell>
          <cell r="N87">
            <v>7.0281512823072061E-4</v>
          </cell>
          <cell r="O87">
            <v>-8.7542839428260636E-5</v>
          </cell>
          <cell r="P87">
            <v>3.6215022057088783E-4</v>
          </cell>
          <cell r="Q87">
            <v>-1.2636084403405627E-4</v>
          </cell>
          <cell r="R87">
            <v>-1.0774052048086293E-3</v>
          </cell>
          <cell r="S87">
            <v>-7.8273365325408559E-3</v>
          </cell>
          <cell r="T87">
            <v>-0.22481500328335466</v>
          </cell>
          <cell r="U87">
            <v>1.2610505500438218</v>
          </cell>
          <cell r="V87">
            <v>-2.0227455594135439</v>
          </cell>
          <cell r="W87">
            <v>1</v>
          </cell>
          <cell r="X87">
            <v>0</v>
          </cell>
          <cell r="Y87">
            <v>0</v>
          </cell>
          <cell r="Z87">
            <v>0</v>
          </cell>
        </row>
        <row r="88">
          <cell r="B88">
            <v>3.2290761959513508E-5</v>
          </cell>
          <cell r="C88">
            <v>-1.8931982613415611E-5</v>
          </cell>
          <cell r="D88">
            <v>-9.3365355185982837E-5</v>
          </cell>
          <cell r="E88">
            <v>1.2118186430115772E-4</v>
          </cell>
          <cell r="F88">
            <v>7.9895550733016088E-2</v>
          </cell>
          <cell r="G88">
            <v>10049.155796929224</v>
          </cell>
          <cell r="H88">
            <v>89.444182794586851</v>
          </cell>
          <cell r="I88">
            <v>5.6871361441016219</v>
          </cell>
          <cell r="J88">
            <v>-12.482777146515097</v>
          </cell>
          <cell r="K88">
            <v>-1.363661560285951E-2</v>
          </cell>
          <cell r="L88">
            <v>1.1408409209947336E-3</v>
          </cell>
          <cell r="M88">
            <v>-6.5735710790704388E-4</v>
          </cell>
          <cell r="N88">
            <v>5.5254043204708628E-4</v>
          </cell>
          <cell r="O88">
            <v>-8.2647976392533296E-5</v>
          </cell>
          <cell r="P88">
            <v>2.8745699009651466E-4</v>
          </cell>
          <cell r="Q88">
            <v>-9.321242188054122E-7</v>
          </cell>
          <cell r="R88">
            <v>-1.8454412703115052E-4</v>
          </cell>
          <cell r="S88">
            <v>-1.2267817689321663E-3</v>
          </cell>
          <cell r="T88">
            <v>-8.6619742237405116E-3</v>
          </cell>
          <cell r="U88">
            <v>-0.21736959561368022</v>
          </cell>
          <cell r="V88">
            <v>1.2492462178782042</v>
          </cell>
          <cell r="W88">
            <v>-2.0244912382611822</v>
          </cell>
          <cell r="X88">
            <v>1</v>
          </cell>
          <cell r="Y88">
            <v>0</v>
          </cell>
          <cell r="Z88">
            <v>0</v>
          </cell>
        </row>
        <row r="89">
          <cell r="B89">
            <v>2.4818798190439781E-5</v>
          </cell>
          <cell r="C89">
            <v>-1.4553574156623322E-5</v>
          </cell>
          <cell r="D89">
            <v>-7.1786053361289176E-5</v>
          </cell>
          <cell r="E89">
            <v>9.3191495076061766E-5</v>
          </cell>
          <cell r="F89">
            <v>6.1319269060068682E-2</v>
          </cell>
          <cell r="G89">
            <v>7758.1722983577765</v>
          </cell>
          <cell r="H89">
            <v>69.006352931995423</v>
          </cell>
          <cell r="I89">
            <v>4.3902271721718922</v>
          </cell>
          <cell r="J89">
            <v>-9.6361709729751279</v>
          </cell>
          <cell r="K89">
            <v>-1.05201980045756E-2</v>
          </cell>
          <cell r="L89">
            <v>8.806950859643059E-4</v>
          </cell>
          <cell r="M89">
            <v>-5.0653810150504326E-4</v>
          </cell>
          <cell r="N89">
            <v>4.2113201310285746E-4</v>
          </cell>
          <cell r="O89">
            <v>-6.7293756161327598E-5</v>
          </cell>
          <cell r="P89">
            <v>2.2010795427094204E-4</v>
          </cell>
          <cell r="Q89">
            <v>2.4111634086133823E-5</v>
          </cell>
          <cell r="R89">
            <v>-5.7624140986853083E-6</v>
          </cell>
          <cell r="S89">
            <v>-2.7411675151336622E-4</v>
          </cell>
          <cell r="T89">
            <v>-1.3771501846007979E-3</v>
          </cell>
          <cell r="U89">
            <v>-8.0744567722130008E-3</v>
          </cell>
          <cell r="V89">
            <v>-0.21065658991366412</v>
          </cell>
          <cell r="W89">
            <v>1.2240319368324215</v>
          </cell>
          <cell r="X89">
            <v>-1.9986547540783586</v>
          </cell>
          <cell r="Y89">
            <v>1</v>
          </cell>
          <cell r="Z89">
            <v>0</v>
          </cell>
        </row>
        <row r="90">
          <cell r="B90">
            <v>1.0308293917318384E-4</v>
          </cell>
          <cell r="C90">
            <v>-6.0492447262217764E-5</v>
          </cell>
          <cell r="D90">
            <v>-2.9864701375105729E-4</v>
          </cell>
          <cell r="E90">
            <v>3.8808376498595057E-4</v>
          </cell>
          <cell r="F90">
            <v>0.25530384698259379</v>
          </cell>
          <cell r="G90">
            <v>32471.397995254018</v>
          </cell>
          <cell r="H90">
            <v>288.71894567851882</v>
          </cell>
          <cell r="I90">
            <v>18.374436118354115</v>
          </cell>
          <cell r="J90">
            <v>-40.322875041473154</v>
          </cell>
          <cell r="K90">
            <v>-4.3996159081048571E-2</v>
          </cell>
          <cell r="L90">
            <v>3.6853610265426559E-3</v>
          </cell>
          <cell r="M90">
            <v>-2.1177356655328631E-3</v>
          </cell>
          <cell r="N90">
            <v>1.7482136000876594E-3</v>
          </cell>
          <cell r="O90">
            <v>-2.9221943313045368E-4</v>
          </cell>
          <cell r="P90">
            <v>9.2011361043423405E-4</v>
          </cell>
          <cell r="Q90">
            <v>1.6050585855716552E-4</v>
          </cell>
          <cell r="R90">
            <v>2.5144499312312722E-4</v>
          </cell>
          <cell r="S90">
            <v>-1.154205150707826E-4</v>
          </cell>
          <cell r="T90">
            <v>-7.6580384068904053E-4</v>
          </cell>
          <cell r="U90">
            <v>-2.1035531803592186E-3</v>
          </cell>
          <cell r="V90">
            <v>-1.5844068550996283E-2</v>
          </cell>
          <cell r="W90">
            <v>-0.19954069857123921</v>
          </cell>
          <cell r="X90">
            <v>0.99865475407835858</v>
          </cell>
          <cell r="Y90">
            <v>-1</v>
          </cell>
          <cell r="Z90">
            <v>1</v>
          </cell>
        </row>
        <row r="95">
          <cell r="B95">
            <v>0.58438462640282474</v>
          </cell>
          <cell r="C95">
            <v>0.45652242605827531</v>
          </cell>
          <cell r="D95">
            <v>0.36083866780376728</v>
          </cell>
          <cell r="E95">
            <v>0.29112991976838992</v>
          </cell>
          <cell r="F95">
            <v>0.2221949082718363</v>
          </cell>
          <cell r="G95">
            <v>0.19446580240560668</v>
          </cell>
          <cell r="H95">
            <v>0.18978072136114077</v>
          </cell>
          <cell r="I95">
            <v>0.19349089368705855</v>
          </cell>
          <cell r="J95">
            <v>0.19982758038652804</v>
          </cell>
          <cell r="K95">
            <v>0.20385035146549202</v>
          </cell>
          <cell r="L95">
            <v>0.19965810805537815</v>
          </cell>
          <cell r="M95">
            <v>0.18538252637343422</v>
          </cell>
          <cell r="N95">
            <v>0.16426503876777321</v>
          </cell>
          <cell r="O95">
            <v>0.13949572737096039</v>
          </cell>
          <cell r="P95">
            <v>0.11512467058916034</v>
          </cell>
          <cell r="Q95">
            <v>9.3749069124574702E-2</v>
          </cell>
          <cell r="R95">
            <v>7.5085221147421499E-2</v>
          </cell>
          <cell r="S95">
            <v>5.9716368326370818E-2</v>
          </cell>
          <cell r="T95">
            <v>4.7260027200536084E-2</v>
          </cell>
          <cell r="U95">
            <v>3.7342216127039043E-2</v>
          </cell>
          <cell r="V95">
            <v>2.9465503056314787E-2</v>
          </cell>
          <cell r="W95">
            <v>2.3232401082989677E-2</v>
          </cell>
          <cell r="X95">
            <v>1.8310102682426686E-2</v>
          </cell>
          <cell r="Y95">
            <v>1.4493349761113697E-2</v>
          </cell>
          <cell r="Z95">
            <v>0</v>
          </cell>
        </row>
        <row r="100">
          <cell r="B100">
            <v>1.000000000041712</v>
          </cell>
          <cell r="C100">
            <v>4.8794092292221731E-11</v>
          </cell>
          <cell r="D100">
            <v>4.5490338055491915E-12</v>
          </cell>
          <cell r="E100">
            <v>2.3633591333055758E-11</v>
          </cell>
          <cell r="F100">
            <v>1.3148122586333683E-12</v>
          </cell>
          <cell r="G100">
            <v>7.9979470534897512E-12</v>
          </cell>
          <cell r="H100">
            <v>3.8297217825645137E-13</v>
          </cell>
          <cell r="I100">
            <v>-1.7655456924027616E-14</v>
          </cell>
          <cell r="J100">
            <v>3.377765481087631E-15</v>
          </cell>
          <cell r="K100">
            <v>3.4884776458975535E-16</v>
          </cell>
          <cell r="L100">
            <v>-2.2090210242734514E-16</v>
          </cell>
          <cell r="M100">
            <v>6.3189490292455688E-17</v>
          </cell>
          <cell r="N100">
            <v>8.4176495591034725E-16</v>
          </cell>
          <cell r="O100">
            <v>2.492135824523039E-16</v>
          </cell>
          <cell r="P100">
            <v>-1.5293324826417699E-16</v>
          </cell>
          <cell r="Q100">
            <v>3.5248270441010635E-16</v>
          </cell>
          <cell r="R100">
            <v>-2.7075213312594986E-16</v>
          </cell>
          <cell r="S100">
            <v>1.1536724104905005E-16</v>
          </cell>
          <cell r="T100">
            <v>-3.6660009229029273E-16</v>
          </cell>
          <cell r="U100">
            <v>0</v>
          </cell>
        </row>
        <row r="101">
          <cell r="B101">
            <v>2.1706805435043757</v>
          </cell>
          <cell r="C101">
            <v>1.0000000001059164</v>
          </cell>
          <cell r="D101">
            <v>9.8744991730374129E-12</v>
          </cell>
          <cell r="E101">
            <v>5.1300976877657915E-11</v>
          </cell>
          <cell r="F101">
            <v>2.8540373880574486E-12</v>
          </cell>
          <cell r="G101">
            <v>1.7360988056264192E-11</v>
          </cell>
          <cell r="H101">
            <v>8.3131025601009295E-13</v>
          </cell>
          <cell r="I101">
            <v>-3.832435683006778E-14</v>
          </cell>
          <cell r="J101">
            <v>7.3320498100117845E-15</v>
          </cell>
          <cell r="K101">
            <v>7.5723705520839091E-16</v>
          </cell>
          <cell r="L101">
            <v>-4.7950789573824765E-16</v>
          </cell>
          <cell r="M101">
            <v>1.3716419712607081E-16</v>
          </cell>
          <cell r="N101">
            <v>1.8272028119221934E-15</v>
          </cell>
          <cell r="O101">
            <v>5.4096307458367497E-16</v>
          </cell>
          <cell r="P101">
            <v>-3.3196922644812625E-16</v>
          </cell>
          <cell r="Q101">
            <v>7.65127348352907E-16</v>
          </cell>
          <cell r="R101">
            <v>-5.877163874642912E-16</v>
          </cell>
          <cell r="S101">
            <v>2.5042542549250656E-16</v>
          </cell>
          <cell r="T101">
            <v>-7.9577168754825374E-16</v>
          </cell>
          <cell r="U101">
            <v>0</v>
          </cell>
        </row>
        <row r="102">
          <cell r="B102">
            <v>2.6647107035753277</v>
          </cell>
          <cell r="C102">
            <v>1.7995752408216728</v>
          </cell>
          <cell r="D102">
            <v>1.0000000000121219</v>
          </cell>
          <cell r="E102">
            <v>6.2976683786491899E-11</v>
          </cell>
          <cell r="F102">
            <v>3.503594298626247E-12</v>
          </cell>
          <cell r="G102">
            <v>2.1312215119173918E-11</v>
          </cell>
          <cell r="H102">
            <v>1.0205100625289569E-12</v>
          </cell>
          <cell r="I102">
            <v>-4.7046685040007115E-14</v>
          </cell>
          <cell r="J102">
            <v>9.0007678312460375E-15</v>
          </cell>
          <cell r="K102">
            <v>9.2957837218187282E-16</v>
          </cell>
          <cell r="L102">
            <v>-5.8864019675588664E-16</v>
          </cell>
          <cell r="M102">
            <v>1.683817111287524E-16</v>
          </cell>
          <cell r="N102">
            <v>2.2430600878153536E-15</v>
          </cell>
          <cell r="O102">
            <v>6.6408210060930645E-16</v>
          </cell>
          <cell r="P102">
            <v>-4.0752286356509676E-16</v>
          </cell>
          <cell r="Q102">
            <v>9.3926443522761023E-16</v>
          </cell>
          <cell r="R102">
            <v>-7.2147610712647648E-16</v>
          </cell>
          <cell r="S102">
            <v>3.0742032205253548E-16</v>
          </cell>
          <cell r="T102">
            <v>-9.7688318981689831E-16</v>
          </cell>
          <cell r="U102">
            <v>0</v>
          </cell>
        </row>
        <row r="103">
          <cell r="B103">
            <v>4.1576647815985082</v>
          </cell>
          <cell r="C103">
            <v>3.2769925913201288</v>
          </cell>
          <cell r="D103">
            <v>2.453406303370695</v>
          </cell>
          <cell r="E103">
            <v>1.0000000000982605</v>
          </cell>
          <cell r="F103">
            <v>5.4664310939468381E-12</v>
          </cell>
          <cell r="G103">
            <v>3.3252782787996852E-11</v>
          </cell>
          <cell r="H103">
            <v>1.5922699378024969E-12</v>
          </cell>
          <cell r="I103">
            <v>-7.3405471452997254E-14</v>
          </cell>
          <cell r="J103">
            <v>1.4043616580631398E-14</v>
          </cell>
          <cell r="K103">
            <v>1.450392064913694E-15</v>
          </cell>
          <cell r="L103">
            <v>-9.1843689140492909E-16</v>
          </cell>
          <cell r="M103">
            <v>2.6272071834514517E-16</v>
          </cell>
          <cell r="N103">
            <v>3.4997765114262882E-15</v>
          </cell>
          <cell r="O103">
            <v>1.0361465348147198E-15</v>
          </cell>
          <cell r="P103">
            <v>-6.3584518021690741E-16</v>
          </cell>
          <cell r="Q103">
            <v>1.4655049261873674E-15</v>
          </cell>
          <cell r="R103">
            <v>-1.1256966083934774E-15</v>
          </cell>
          <cell r="S103">
            <v>4.7965831503981361E-16</v>
          </cell>
          <cell r="T103">
            <v>-1.5242002925825353E-15</v>
          </cell>
          <cell r="U103">
            <v>0</v>
          </cell>
        </row>
        <row r="104">
          <cell r="B104">
            <v>5.4255739117932373</v>
          </cell>
          <cell r="C104">
            <v>4.7305297593495945</v>
          </cell>
          <cell r="D104">
            <v>4.0874493063927586</v>
          </cell>
          <cell r="E104">
            <v>2.698750287160979</v>
          </cell>
          <cell r="F104">
            <v>1.0000000000071334</v>
          </cell>
          <cell r="G104">
            <v>4.3393452879507548E-11</v>
          </cell>
          <cell r="H104">
            <v>2.0778438592041604E-12</v>
          </cell>
          <cell r="I104">
            <v>-9.5790986483797867E-14</v>
          </cell>
          <cell r="J104">
            <v>1.8326316273580354E-14</v>
          </cell>
          <cell r="K104">
            <v>1.8926993306666165E-15</v>
          </cell>
          <cell r="L104">
            <v>-1.1985206839400881E-15</v>
          </cell>
          <cell r="M104">
            <v>3.42839250015959E-16</v>
          </cell>
          <cell r="N104">
            <v>4.567057984458462E-15</v>
          </cell>
          <cell r="O104">
            <v>1.3521267113613522E-15</v>
          </cell>
          <cell r="P104">
            <v>-8.2975064199330636E-16</v>
          </cell>
          <cell r="Q104">
            <v>1.9124209653260294E-15</v>
          </cell>
          <cell r="R104">
            <v>-1.4689857099892486E-15</v>
          </cell>
          <cell r="S104">
            <v>6.2593349328517886E-16</v>
          </cell>
          <cell r="T104">
            <v>-1.9890158967082393E-15</v>
          </cell>
          <cell r="U104">
            <v>0</v>
          </cell>
        </row>
        <row r="105">
          <cell r="B105">
            <v>10.265312442443813</v>
          </cell>
          <cell r="C105">
            <v>9.229411515726893</v>
          </cell>
          <cell r="D105">
            <v>8.2820288108524434</v>
          </cell>
          <cell r="E105">
            <v>6.0923962000467444</v>
          </cell>
          <cell r="F105">
            <v>3.0124024335483703</v>
          </cell>
          <cell r="G105">
            <v>1.0000000000346461</v>
          </cell>
          <cell r="H105">
            <v>9.453422770504739E-13</v>
          </cell>
          <cell r="I105">
            <v>-9.8749185238921265E-14</v>
          </cell>
          <cell r="J105">
            <v>1.674588849651935E-14</v>
          </cell>
          <cell r="K105">
            <v>3.9001923595354181E-15</v>
          </cell>
          <cell r="L105">
            <v>-1.7354313967655561E-15</v>
          </cell>
          <cell r="M105">
            <v>9.6077161219209707E-16</v>
          </cell>
          <cell r="N105">
            <v>8.4932125984306505E-15</v>
          </cell>
          <cell r="O105">
            <v>2.2902337400077133E-15</v>
          </cell>
          <cell r="P105">
            <v>-1.7045094501878726E-15</v>
          </cell>
          <cell r="Q105">
            <v>3.569341394243881E-15</v>
          </cell>
          <cell r="R105">
            <v>-2.779355241242403E-15</v>
          </cell>
          <cell r="S105">
            <v>1.184280774957413E-15</v>
          </cell>
          <cell r="T105">
            <v>-3.7632644889083486E-15</v>
          </cell>
          <cell r="U105">
            <v>0</v>
          </cell>
        </row>
        <row r="106">
          <cell r="B106">
            <v>168.03583413312072</v>
          </cell>
          <cell r="C106">
            <v>151.79315501061461</v>
          </cell>
          <cell r="D106">
            <v>136.9750809244162</v>
          </cell>
          <cell r="E106">
            <v>102.34068532517384</v>
          </cell>
          <cell r="F106">
            <v>52.605220384433217</v>
          </cell>
          <cell r="G106">
            <v>19.713577162732058</v>
          </cell>
          <cell r="H106">
            <v>1.0000000000263163</v>
          </cell>
          <cell r="I106">
            <v>-3.096347671769838E-12</v>
          </cell>
          <cell r="J106">
            <v>3.8612029738206312E-13</v>
          </cell>
          <cell r="K106">
            <v>6.4876631193629523E-14</v>
          </cell>
          <cell r="L106">
            <v>-2.6301290412057821E-14</v>
          </cell>
          <cell r="M106">
            <v>1.6925191136721473E-14</v>
          </cell>
          <cell r="N106">
            <v>1.3858694421081167E-13</v>
          </cell>
          <cell r="O106">
            <v>3.683536426425272E-14</v>
          </cell>
          <cell r="P106">
            <v>-2.8251811510064033E-14</v>
          </cell>
          <cell r="Q106">
            <v>5.8310848332563694E-14</v>
          </cell>
          <cell r="R106">
            <v>-4.5496060537173613E-14</v>
          </cell>
          <cell r="S106">
            <v>1.9385830580760278E-14</v>
          </cell>
          <cell r="T106">
            <v>-6.1601952303238296E-14</v>
          </cell>
          <cell r="U106">
            <v>0</v>
          </cell>
        </row>
        <row r="107">
          <cell r="B107">
            <v>-17744.562081271757</v>
          </cell>
          <cell r="C107">
            <v>-15969.748155174399</v>
          </cell>
          <cell r="D107">
            <v>-14347.406101948647</v>
          </cell>
          <cell r="E107">
            <v>-10589.005164756387</v>
          </cell>
          <cell r="F107">
            <v>-5279.2196643190373</v>
          </cell>
          <cell r="G107">
            <v>-1800.8258175936862</v>
          </cell>
          <cell r="H107">
            <v>-19.356586680385995</v>
          </cell>
          <cell r="I107">
            <v>1.0000000001996701</v>
          </cell>
          <cell r="J107">
            <v>-3.1135600327208605E-11</v>
          </cell>
          <cell r="K107">
            <v>-6.7644408897437697E-12</v>
          </cell>
          <cell r="L107">
            <v>2.9548935455099891E-12</v>
          </cell>
          <cell r="M107">
            <v>-1.6863713226933279E-12</v>
          </cell>
          <cell r="N107">
            <v>-1.4671714841416507E-11</v>
          </cell>
          <cell r="O107">
            <v>-3.9442437995608296E-12</v>
          </cell>
          <cell r="P107">
            <v>2.9541945577979538E-12</v>
          </cell>
          <cell r="Q107">
            <v>-6.1673169888094858E-12</v>
          </cell>
          <cell r="R107">
            <v>4.8043780353160685E-12</v>
          </cell>
          <cell r="S107">
            <v>-2.04714117088146E-12</v>
          </cell>
          <cell r="T107">
            <v>6.5051580968520642E-12</v>
          </cell>
          <cell r="U107">
            <v>0</v>
          </cell>
        </row>
        <row r="108">
          <cell r="B108">
            <v>-19376.393032713913</v>
          </cell>
          <cell r="C108">
            <v>-17324.473934493879</v>
          </cell>
          <cell r="D108">
            <v>-15442.937755935192</v>
          </cell>
          <cell r="E108">
            <v>-11149.958367915802</v>
          </cell>
          <cell r="F108">
            <v>-5258.0919023265678</v>
          </cell>
          <cell r="G108">
            <v>-1467.3638940883975</v>
          </cell>
          <cell r="H108">
            <v>89.520889196089016</v>
          </cell>
          <cell r="I108">
            <v>-13.148206707142059</v>
          </cell>
          <cell r="J108">
            <v>0.99999999997890365</v>
          </cell>
          <cell r="K108">
            <v>-7.2274975351121475E-12</v>
          </cell>
          <cell r="L108">
            <v>3.5318582554144675E-12</v>
          </cell>
          <cell r="M108">
            <v>-1.6677423207839437E-12</v>
          </cell>
          <cell r="N108">
            <v>-1.6088960001045295E-11</v>
          </cell>
          <cell r="O108">
            <v>-4.4139474421871466E-12</v>
          </cell>
          <cell r="P108">
            <v>3.1697769943134872E-12</v>
          </cell>
          <cell r="Q108">
            <v>-6.7539770115118105E-12</v>
          </cell>
          <cell r="R108">
            <v>5.2463995367842207E-12</v>
          </cell>
          <cell r="S108">
            <v>-2.2352463521244447E-12</v>
          </cell>
          <cell r="T108">
            <v>7.1034419098250459E-12</v>
          </cell>
          <cell r="U108">
            <v>0</v>
          </cell>
        </row>
        <row r="109">
          <cell r="B109">
            <v>119258.51782974121</v>
          </cell>
          <cell r="C109">
            <v>106173.10925603307</v>
          </cell>
          <cell r="D109">
            <v>94152.048152482734</v>
          </cell>
          <cell r="E109">
            <v>66989.954316539312</v>
          </cell>
          <cell r="F109">
            <v>30418.816624375668</v>
          </cell>
          <cell r="G109">
            <v>7188.9824287315605</v>
          </cell>
          <cell r="H109">
            <v>-783.44077649203723</v>
          </cell>
          <cell r="I109">
            <v>166.3829358168289</v>
          </cell>
          <cell r="J109">
            <v>-21.171976967956301</v>
          </cell>
          <cell r="K109">
            <v>1.0000000000438745</v>
          </cell>
          <cell r="L109">
            <v>-2.2821647013165713E-11</v>
          </cell>
          <cell r="M109">
            <v>9.6480783708122981E-12</v>
          </cell>
          <cell r="N109">
            <v>9.9291972034749122E-11</v>
          </cell>
          <cell r="O109">
            <v>2.7608670551566466E-11</v>
          </cell>
          <cell r="P109">
            <v>-1.928515208981218E-11</v>
          </cell>
          <cell r="Q109">
            <v>4.1652872230447643E-11</v>
          </cell>
          <cell r="R109">
            <v>-3.2293728056981764E-11</v>
          </cell>
          <cell r="S109">
            <v>1.3755251853350057E-11</v>
          </cell>
          <cell r="T109">
            <v>-4.3721336152455294E-11</v>
          </cell>
          <cell r="U109">
            <v>0</v>
          </cell>
        </row>
        <row r="110">
          <cell r="B110">
            <v>-224025958.04521954</v>
          </cell>
          <cell r="C110">
            <v>-200337824.23828623</v>
          </cell>
          <cell r="D110">
            <v>-178618399.78234643</v>
          </cell>
          <cell r="E110">
            <v>-129042333.89908534</v>
          </cell>
          <cell r="F110">
            <v>-60948028.813513532</v>
          </cell>
          <cell r="G110">
            <v>-17114721.68033357</v>
          </cell>
          <cell r="H110">
            <v>1010270.9669315952</v>
          </cell>
          <cell r="I110">
            <v>-145684.87669686682</v>
          </cell>
          <cell r="J110">
            <v>10773.47425147053</v>
          </cell>
          <cell r="K110">
            <v>20.937903789263224</v>
          </cell>
          <cell r="L110">
            <v>1.0000000407452858</v>
          </cell>
          <cell r="M110">
            <v>-1.933294511644252E-8</v>
          </cell>
          <cell r="N110">
            <v>-1.8599626508577461E-7</v>
          </cell>
          <cell r="O110">
            <v>-5.0998975910615615E-8</v>
          </cell>
          <cell r="P110">
            <v>3.6665930393253055E-8</v>
          </cell>
          <cell r="Q110">
            <v>-7.808176540563208E-8</v>
          </cell>
          <cell r="R110">
            <v>6.0657658458704978E-8</v>
          </cell>
          <cell r="S110">
            <v>-2.584359054704642E-8</v>
          </cell>
          <cell r="T110">
            <v>8.2128523357441839E-8</v>
          </cell>
          <cell r="U110">
            <v>0</v>
          </cell>
        </row>
        <row r="111">
          <cell r="B111">
            <v>2961109.7770152777</v>
          </cell>
          <cell r="C111">
            <v>2686436.4594564997</v>
          </cell>
          <cell r="D111">
            <v>2436471.561624127</v>
          </cell>
          <cell r="E111">
            <v>1846061.0017059748</v>
          </cell>
          <cell r="F111">
            <v>982172.61700726429</v>
          </cell>
          <cell r="G111">
            <v>404927.98954462475</v>
          </cell>
          <cell r="H111">
            <v>38987.597538984992</v>
          </cell>
          <cell r="I111">
            <v>2250.0486842612254</v>
          </cell>
          <cell r="J111">
            <v>202.21560577766854</v>
          </cell>
          <cell r="K111">
            <v>31.015982317797665</v>
          </cell>
          <cell r="L111">
            <v>6.0352669350958408</v>
          </cell>
          <cell r="M111">
            <v>1.0000000003193958</v>
          </cell>
          <cell r="N111">
            <v>2.4345877074318431E-9</v>
          </cell>
          <cell r="O111">
            <v>6.3870356522131686E-10</v>
          </cell>
          <cell r="P111">
            <v>-5.0344869258621442E-10</v>
          </cell>
          <cell r="Q111">
            <v>1.0256827841495264E-9</v>
          </cell>
          <cell r="R111">
            <v>-8.0168638787623559E-10</v>
          </cell>
          <cell r="S111">
            <v>3.4164633875459194E-10</v>
          </cell>
          <cell r="T111">
            <v>-1.0855321098516656E-9</v>
          </cell>
          <cell r="U111">
            <v>0</v>
          </cell>
        </row>
        <row r="112">
          <cell r="B112">
            <v>13369.386692541544</v>
          </cell>
          <cell r="C112">
            <v>12363.873047776169</v>
          </cell>
          <cell r="D112">
            <v>11461.552062936462</v>
          </cell>
          <cell r="E112">
            <v>9220.0251136852858</v>
          </cell>
          <cell r="F112">
            <v>5659.4499889529452</v>
          </cell>
          <cell r="G112">
            <v>3187.3896675611172</v>
          </cell>
          <cell r="H112">
            <v>925.23454921370956</v>
          </cell>
          <cell r="I112">
            <v>268.84706020677919</v>
          </cell>
          <cell r="J112">
            <v>78.168481966471049</v>
          </cell>
          <cell r="K112">
            <v>26.554447854206813</v>
          </cell>
          <cell r="L112">
            <v>9.9505965793948281</v>
          </cell>
          <cell r="M112">
            <v>3.6218175087709548</v>
          </cell>
          <cell r="N112">
            <v>1.0000000000107712</v>
          </cell>
          <cell r="O112">
            <v>2.6567842564096541E-12</v>
          </cell>
          <cell r="P112">
            <v>-2.3771227557349537E-12</v>
          </cell>
          <cell r="Q112">
            <v>4.57945707354822E-12</v>
          </cell>
          <cell r="R112">
            <v>-3.6041726516742147E-12</v>
          </cell>
          <cell r="S112">
            <v>1.5544782847944151E-12</v>
          </cell>
          <cell r="T112">
            <v>-4.8969632509505844E-12</v>
          </cell>
          <cell r="U112">
            <v>0</v>
          </cell>
        </row>
        <row r="113">
          <cell r="B113">
            <v>925.44238711822413</v>
          </cell>
          <cell r="C113">
            <v>872.61230148385573</v>
          </cell>
          <cell r="D113">
            <v>826.22561649738509</v>
          </cell>
          <cell r="E113">
            <v>703.77542809048248</v>
          </cell>
          <cell r="F113">
            <v>492.57751891386908</v>
          </cell>
          <cell r="G113">
            <v>341.85140179363754</v>
          </cell>
          <cell r="H113">
            <v>162.18504518847595</v>
          </cell>
          <cell r="I113">
            <v>80.151107384987228</v>
          </cell>
          <cell r="J113">
            <v>38.320463058215559</v>
          </cell>
          <cell r="K113">
            <v>19.703052191991212</v>
          </cell>
          <cell r="L113">
            <v>10.695319543010326</v>
          </cell>
          <cell r="M113">
            <v>5.8190223918734567</v>
          </cell>
          <cell r="N113">
            <v>2.9422811797986355</v>
          </cell>
          <cell r="O113">
            <v>1.0000000000001572</v>
          </cell>
          <cell r="P113">
            <v>-1.6938410178279942E-13</v>
          </cell>
          <cell r="Q113">
            <v>3.0700868448132393E-13</v>
          </cell>
          <cell r="R113">
            <v>-2.4290943881693177E-13</v>
          </cell>
          <cell r="S113">
            <v>1.1269212783717591E-13</v>
          </cell>
          <cell r="T113">
            <v>-3.3718126893368257E-13</v>
          </cell>
          <cell r="U113">
            <v>0</v>
          </cell>
        </row>
        <row r="114">
          <cell r="B114">
            <v>166.4488141128387</v>
          </cell>
          <cell r="C114">
            <v>159.49164293119358</v>
          </cell>
          <cell r="D114">
            <v>153.55415138042869</v>
          </cell>
          <cell r="E114">
            <v>136.84957376017289</v>
          </cell>
          <cell r="F114">
            <v>105.97415071551293</v>
          </cell>
          <cell r="G114">
            <v>83.620386875762975</v>
          </cell>
          <cell r="H114">
            <v>51.82132670084215</v>
          </cell>
          <cell r="I114">
            <v>33.390655164745752</v>
          </cell>
          <cell r="J114">
            <v>20.838044196991831</v>
          </cell>
          <cell r="K114">
            <v>13.556454207613093</v>
          </cell>
          <cell r="L114">
            <v>9.1339574406596373</v>
          </cell>
          <cell r="M114">
            <v>6.2202878399360415</v>
          </cell>
          <cell r="N114">
            <v>4.1552837993078313</v>
          </cell>
          <cell r="O114">
            <v>2.3614924405637252</v>
          </cell>
          <cell r="P114">
            <v>0.99999999999996947</v>
          </cell>
          <cell r="Q114">
            <v>5.1421077430040276E-14</v>
          </cell>
          <cell r="R114">
            <v>-4.0903129773895677E-14</v>
          </cell>
          <cell r="S114">
            <v>2.2425416468244654E-14</v>
          </cell>
          <cell r="T114">
            <v>-5.9885820154638856E-14</v>
          </cell>
          <cell r="U114">
            <v>0</v>
          </cell>
        </row>
        <row r="115">
          <cell r="B115">
            <v>60.060544409547155</v>
          </cell>
          <cell r="C115">
            <v>58.234271325680531</v>
          </cell>
          <cell r="D115">
            <v>56.724854941723073</v>
          </cell>
          <cell r="E115">
            <v>52.210612191119459</v>
          </cell>
          <cell r="F115">
            <v>43.414695990575893</v>
          </cell>
          <cell r="G115">
            <v>37.01649311570219</v>
          </cell>
          <cell r="H115">
            <v>26.788160722054506</v>
          </cell>
          <cell r="I115">
            <v>20.002287208934717</v>
          </cell>
          <cell r="J115">
            <v>14.556983855580462</v>
          </cell>
          <cell r="K115">
            <v>10.883874511520768</v>
          </cell>
          <cell r="L115">
            <v>8.3434781141368841</v>
          </cell>
          <cell r="M115">
            <v>6.4755726375762519</v>
          </cell>
          <cell r="N115">
            <v>5.0181866123001218</v>
          </cell>
          <cell r="O115">
            <v>3.5806953807434012</v>
          </cell>
          <cell r="P115">
            <v>2.3151493052419276</v>
          </cell>
          <cell r="Q115">
            <v>1.0000000000000167</v>
          </cell>
          <cell r="R115">
            <v>-1.3353174525004738E-14</v>
          </cell>
          <cell r="S115">
            <v>9.1803074859407584E-15</v>
          </cell>
          <cell r="T115">
            <v>-2.1225783655695887E-14</v>
          </cell>
          <cell r="U115">
            <v>0</v>
          </cell>
        </row>
        <row r="116">
          <cell r="B116">
            <v>28.256525811635928</v>
          </cell>
          <cell r="C116">
            <v>27.636567780261203</v>
          </cell>
          <cell r="D116">
            <v>27.14168740445486</v>
          </cell>
          <cell r="E116">
            <v>25.57163444944328</v>
          </cell>
          <cell r="F116">
            <v>22.384603589616862</v>
          </cell>
          <cell r="G116">
            <v>20.068602947315934</v>
          </cell>
          <cell r="H116">
            <v>16.046435206225759</v>
          </cell>
          <cell r="I116">
            <v>13.140841893699976</v>
          </cell>
          <cell r="J116">
            <v>10.5544170016222</v>
          </cell>
          <cell r="K116">
            <v>8.6369236242745284</v>
          </cell>
          <cell r="L116">
            <v>7.2008417488673171</v>
          </cell>
          <cell r="M116">
            <v>6.075334453452248</v>
          </cell>
          <cell r="N116">
            <v>5.1512169175953204</v>
          </cell>
          <cell r="O116">
            <v>4.1739126806745723</v>
          </cell>
          <cell r="P116">
            <v>3.2520813767295014</v>
          </cell>
          <cell r="Q116">
            <v>2.1446148613155462</v>
          </cell>
          <cell r="R116">
            <v>0.99999999999999445</v>
          </cell>
          <cell r="S116">
            <v>4.8921547214459461E-15</v>
          </cell>
          <cell r="T116">
            <v>-9.7843094428918922E-15</v>
          </cell>
          <cell r="U116">
            <v>0</v>
          </cell>
        </row>
        <row r="117">
          <cell r="B117">
            <v>17.07811205490281</v>
          </cell>
          <cell r="C117">
            <v>16.805739124754496</v>
          </cell>
          <cell r="D117">
            <v>16.595677565590712</v>
          </cell>
          <cell r="E117">
            <v>15.892399029646169</v>
          </cell>
          <cell r="F117">
            <v>14.420582052174822</v>
          </cell>
          <cell r="G117">
            <v>13.35533290630053</v>
          </cell>
          <cell r="H117">
            <v>11.393736962693302</v>
          </cell>
          <cell r="I117">
            <v>9.8976878226019256</v>
          </cell>
          <cell r="J117">
            <v>8.4747533392852823</v>
          </cell>
          <cell r="K117">
            <v>7.3557277506834913</v>
          </cell>
          <cell r="L117">
            <v>6.4769745530108738</v>
          </cell>
          <cell r="M117">
            <v>5.7644253286829059</v>
          </cell>
          <cell r="N117">
            <v>5.1662529318818562</v>
          </cell>
          <cell r="O117">
            <v>4.5112329917299485</v>
          </cell>
          <cell r="P117">
            <v>3.875915099509653</v>
          </cell>
          <cell r="Q117">
            <v>3.0541664645394393</v>
          </cell>
          <cell r="R117">
            <v>2.1001095987313061</v>
          </cell>
          <cell r="S117">
            <v>1.0000000000000033</v>
          </cell>
          <cell r="T117">
            <v>-5.7995095697344429E-15</v>
          </cell>
          <cell r="U117">
            <v>0</v>
          </cell>
        </row>
        <row r="118">
          <cell r="B118">
            <v>11.937065336303853</v>
          </cell>
          <cell r="C118">
            <v>11.797347399780232</v>
          </cell>
          <cell r="D118">
            <v>11.693039868274578</v>
          </cell>
          <cell r="E118">
            <v>11.326688320290886</v>
          </cell>
          <cell r="F118">
            <v>10.542298731135686</v>
          </cell>
          <cell r="G118">
            <v>9.9776079059370701</v>
          </cell>
          <cell r="H118">
            <v>8.8926111413918818</v>
          </cell>
          <cell r="I118">
            <v>8.0349107797062107</v>
          </cell>
          <cell r="J118">
            <v>7.1826306573864329</v>
          </cell>
          <cell r="K118">
            <v>6.486656647086722</v>
          </cell>
          <cell r="L118">
            <v>5.9246915742462551</v>
          </cell>
          <cell r="M118">
            <v>5.4618015168504712</v>
          </cell>
          <cell r="N118">
            <v>5.0716229960091406</v>
          </cell>
          <cell r="O118">
            <v>4.6387187523121955</v>
          </cell>
          <cell r="P118">
            <v>4.2173357054000347</v>
          </cell>
          <cell r="Q118">
            <v>3.6493469219505572</v>
          </cell>
          <cell r="R118">
            <v>2.9524149435333187</v>
          </cell>
          <cell r="S118">
            <v>2.0563291771823931</v>
          </cell>
          <cell r="T118">
            <v>0.999999999999996</v>
          </cell>
          <cell r="U118">
            <v>0</v>
          </cell>
        </row>
        <row r="119">
          <cell r="B119">
            <v>9.3030405566433423</v>
          </cell>
          <cell r="C119">
            <v>9.222149795435687</v>
          </cell>
          <cell r="D119">
            <v>9.1635062670559151</v>
          </cell>
          <cell r="E119">
            <v>8.9488228143675403</v>
          </cell>
          <cell r="F119">
            <v>8.481280721391995</v>
          </cell>
          <cell r="G119">
            <v>8.1465611584444382</v>
          </cell>
          <cell r="H119">
            <v>7.4830306313282655</v>
          </cell>
          <cell r="I119">
            <v>6.9456623805523545</v>
          </cell>
          <cell r="J119">
            <v>6.3957431599105057</v>
          </cell>
          <cell r="K119">
            <v>5.9356877801393457</v>
          </cell>
          <cell r="L119">
            <v>5.5583734506318132</v>
          </cell>
          <cell r="M119">
            <v>5.2462483289380062</v>
          </cell>
          <cell r="N119">
            <v>4.9851270392268354</v>
          </cell>
          <cell r="O119">
            <v>4.6958170509593513</v>
          </cell>
          <cell r="P119">
            <v>4.4178948282959452</v>
          </cell>
          <cell r="Q119">
            <v>4.0345635626094278</v>
          </cell>
          <cell r="R119">
            <v>3.5515776572750113</v>
          </cell>
          <cell r="S119">
            <v>2.8949684270472433</v>
          </cell>
          <cell r="T119">
            <v>2.0389649699394958</v>
          </cell>
          <cell r="U119">
            <v>1</v>
          </cell>
        </row>
      </sheetData>
      <sheetData sheetId="6" refreshError="1"/>
      <sheetData sheetId="7"/>
      <sheetData sheetId="8" refreshError="1"/>
      <sheetData sheetId="9"/>
      <sheetData sheetId="10" refreshError="1"/>
      <sheetData sheetId="11"/>
    </sheetDataSet>
  </externalBook>
</externalLink>
</file>

<file path=xl/externalLinks/externalLink12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LANILHA"/>
      <sheetName val="EAP"/>
      <sheetName val="CURVA GERAL"/>
      <sheetName val="CURVA 40%"/>
      <sheetName val="CURVA 50% "/>
      <sheetName val="CURVA  60%"/>
      <sheetName val="CURVAS - S"/>
      <sheetName val="Apoio Fixo"/>
      <sheetName val="Apoio Variável"/>
      <sheetName val="Pick List"/>
      <sheetName val="Espelho Histograma MO"/>
      <sheetName val="Links"/>
      <sheetName val="Relatório Visita Técnica"/>
      <sheetName val="Tabela Reajustes"/>
      <sheetName val="Anexo III BDI"/>
      <sheetName val="Histograma - 03 turnos"/>
      <sheetName val="Tabela Nivel Salarial ATUALIZAD"/>
      <sheetName val="Histograma MO "/>
      <sheetName val="Formação de Preços"/>
      <sheetName val="PLANILHA DE CUSTOS"/>
      <sheetName val="2. Encargos Sociais"/>
      <sheetName val="3.1 Ferram. &amp; Equip. Especiais"/>
      <sheetName val="3.2 EPI's Especiais"/>
      <sheetName val="KM's Entre Aracruz e ........"/>
      <sheetName val="4.1 Transportes Operacional"/>
      <sheetName val="4.2 Ferramental Individual"/>
      <sheetName val="4.3 Material de Consumo "/>
      <sheetName val="4.4  Gases Industriais"/>
      <sheetName val="4.5 Despesas Viagem - APV's"/>
      <sheetName val="4.6 Custo Operac. MOI"/>
      <sheetName val="4.7 - Materiais Elétricos"/>
      <sheetName val="5.1 Equip. Elevevação e Carga"/>
      <sheetName val="6.2 Valores Unitários Exames"/>
      <sheetName val="6.3 Seguro de Vida"/>
      <sheetName val="6.4  Assist.Médica &amp; Odontogica"/>
      <sheetName val="6.5 Cursos &amp;Treinamento"/>
      <sheetName val="6.6 Transportes Pessoal - Apoio"/>
      <sheetName val="6.7  Refeições  - Alimentação"/>
      <sheetName val="6.8 Hospedagem"/>
      <sheetName val="6.9 EPI's &amp; Uniformes "/>
      <sheetName val="HISTOGRAMA"/>
      <sheetName val="CUSTO"/>
      <sheetName val="EXAMES"/>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Set>
  </externalBook>
</externalLink>
</file>

<file path=xl/externalLinks/externalLink12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inancial Ovw"/>
      <sheetName val="Stock Chart"/>
      <sheetName val="DATA"/>
      <sheetName val="Instructions"/>
      <sheetName val="LTM"/>
      <sheetName val="0000000"/>
      <sheetName val="Base Case CM Version"/>
      <sheetName val="IDR Output"/>
      <sheetName val="IDR Scenarios"/>
      <sheetName val="IDR Synergies"/>
      <sheetName val="BS"/>
      <sheetName val="IS"/>
      <sheetName val="CF"/>
      <sheetName val="Misc Info"/>
      <sheetName val="Blank"/>
      <sheetName val="10Yr IS"/>
      <sheetName val="10Yr BS"/>
      <sheetName val="10Yr CF"/>
      <sheetName val="Addl Info"/>
      <sheetName val="FX"/>
    </sheetNames>
    <sheetDataSet>
      <sheetData sheetId="0" refreshError="1"/>
      <sheetData sheetId="1" refreshError="1">
        <row r="5">
          <cell r="B5">
            <v>35993</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Set>
  </externalBook>
</externalLink>
</file>

<file path=xl/externalLinks/externalLink12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inancial Ovw"/>
      <sheetName val="Stock Chart"/>
      <sheetName val="DATA"/>
      <sheetName val="Instructions"/>
      <sheetName val="LTM"/>
    </sheetNames>
    <sheetDataSet>
      <sheetData sheetId="0" refreshError="1"/>
      <sheetData sheetId="1" refreshError="1">
        <row r="5">
          <cell r="B5">
            <v>35993</v>
          </cell>
          <cell r="C5">
            <v>13.420999999999999</v>
          </cell>
          <cell r="E5">
            <v>35993</v>
          </cell>
          <cell r="F5">
            <v>1186.75</v>
          </cell>
        </row>
        <row r="6">
          <cell r="B6">
            <v>36000</v>
          </cell>
          <cell r="C6">
            <v>13.038</v>
          </cell>
          <cell r="E6">
            <v>36000</v>
          </cell>
          <cell r="F6">
            <v>1140.8</v>
          </cell>
        </row>
        <row r="7">
          <cell r="B7">
            <v>36007</v>
          </cell>
          <cell r="C7">
            <v>12.552</v>
          </cell>
          <cell r="E7">
            <v>36007</v>
          </cell>
          <cell r="F7">
            <v>1120.67</v>
          </cell>
        </row>
        <row r="8">
          <cell r="B8">
            <v>36014</v>
          </cell>
          <cell r="C8">
            <v>11.99</v>
          </cell>
          <cell r="E8">
            <v>36014</v>
          </cell>
          <cell r="F8">
            <v>1089.45</v>
          </cell>
        </row>
        <row r="9">
          <cell r="B9">
            <v>36021</v>
          </cell>
          <cell r="C9">
            <v>12.055999999999999</v>
          </cell>
          <cell r="E9">
            <v>36021</v>
          </cell>
          <cell r="F9">
            <v>1062.75</v>
          </cell>
        </row>
        <row r="10">
          <cell r="B10">
            <v>36028</v>
          </cell>
          <cell r="C10">
            <v>11.324999999999999</v>
          </cell>
          <cell r="E10">
            <v>36028</v>
          </cell>
          <cell r="F10">
            <v>1081.18</v>
          </cell>
        </row>
        <row r="11">
          <cell r="B11">
            <v>36035</v>
          </cell>
          <cell r="C11">
            <v>10.175000000000001</v>
          </cell>
          <cell r="E11">
            <v>36035</v>
          </cell>
          <cell r="F11">
            <v>1027.1400000000001</v>
          </cell>
        </row>
        <row r="12">
          <cell r="B12">
            <v>36042</v>
          </cell>
          <cell r="C12">
            <v>9.9450000000000003</v>
          </cell>
          <cell r="E12">
            <v>36042</v>
          </cell>
          <cell r="F12">
            <v>973.89</v>
          </cell>
        </row>
        <row r="13">
          <cell r="B13">
            <v>36049</v>
          </cell>
          <cell r="C13">
            <v>9.4589999999999996</v>
          </cell>
          <cell r="E13">
            <v>36049</v>
          </cell>
          <cell r="F13">
            <v>1009.06</v>
          </cell>
        </row>
        <row r="14">
          <cell r="B14">
            <v>36056</v>
          </cell>
          <cell r="C14">
            <v>9.3569999999999993</v>
          </cell>
          <cell r="E14">
            <v>36056</v>
          </cell>
          <cell r="F14">
            <v>1020.09</v>
          </cell>
        </row>
        <row r="15">
          <cell r="B15">
            <v>36063</v>
          </cell>
          <cell r="C15">
            <v>9.2029999999999994</v>
          </cell>
          <cell r="E15">
            <v>36063</v>
          </cell>
          <cell r="F15">
            <v>1044.75</v>
          </cell>
        </row>
        <row r="16">
          <cell r="B16">
            <v>36070</v>
          </cell>
          <cell r="C16">
            <v>7.3879999999999999</v>
          </cell>
          <cell r="E16">
            <v>36070</v>
          </cell>
          <cell r="F16">
            <v>1002.6</v>
          </cell>
        </row>
        <row r="17">
          <cell r="B17">
            <v>36077</v>
          </cell>
          <cell r="C17">
            <v>7.7210000000000001</v>
          </cell>
          <cell r="E17">
            <v>36077</v>
          </cell>
          <cell r="F17">
            <v>984.39</v>
          </cell>
        </row>
        <row r="18">
          <cell r="B18">
            <v>36084</v>
          </cell>
          <cell r="C18">
            <v>8.7430000000000003</v>
          </cell>
          <cell r="E18">
            <v>36084</v>
          </cell>
          <cell r="F18">
            <v>1056.42</v>
          </cell>
        </row>
        <row r="19">
          <cell r="B19">
            <v>36091</v>
          </cell>
          <cell r="C19">
            <v>8.4359999999999999</v>
          </cell>
          <cell r="E19">
            <v>36091</v>
          </cell>
          <cell r="F19">
            <v>1070.67</v>
          </cell>
        </row>
        <row r="20">
          <cell r="B20">
            <v>36098</v>
          </cell>
          <cell r="C20">
            <v>7.9509999999999996</v>
          </cell>
          <cell r="E20">
            <v>36098</v>
          </cell>
          <cell r="F20">
            <v>1098.67</v>
          </cell>
        </row>
        <row r="21">
          <cell r="B21">
            <v>36105</v>
          </cell>
          <cell r="C21">
            <v>8.3339999999999996</v>
          </cell>
          <cell r="E21">
            <v>36105</v>
          </cell>
          <cell r="F21">
            <v>1141.01</v>
          </cell>
        </row>
        <row r="22">
          <cell r="B22">
            <v>36112</v>
          </cell>
          <cell r="C22">
            <v>8.298</v>
          </cell>
          <cell r="E22">
            <v>36112</v>
          </cell>
          <cell r="F22">
            <v>1125.72</v>
          </cell>
        </row>
        <row r="23">
          <cell r="B23">
            <v>36119</v>
          </cell>
          <cell r="C23">
            <v>8.1809999999999992</v>
          </cell>
          <cell r="E23">
            <v>36119</v>
          </cell>
          <cell r="F23">
            <v>1163.55</v>
          </cell>
        </row>
        <row r="24">
          <cell r="B24">
            <v>36126</v>
          </cell>
          <cell r="C24">
            <v>8.3849999999999998</v>
          </cell>
          <cell r="E24">
            <v>36126</v>
          </cell>
          <cell r="F24">
            <v>1192.29</v>
          </cell>
        </row>
        <row r="25">
          <cell r="B25">
            <v>36133</v>
          </cell>
          <cell r="C25">
            <v>7.6029999999999998</v>
          </cell>
          <cell r="E25">
            <v>36133</v>
          </cell>
          <cell r="F25">
            <v>1176.74</v>
          </cell>
        </row>
        <row r="26">
          <cell r="B26">
            <v>36140</v>
          </cell>
          <cell r="C26">
            <v>7.7210000000000001</v>
          </cell>
          <cell r="E26">
            <v>36140</v>
          </cell>
          <cell r="F26">
            <v>1166.46</v>
          </cell>
        </row>
        <row r="27">
          <cell r="B27">
            <v>36147</v>
          </cell>
          <cell r="C27">
            <v>8.2219999999999995</v>
          </cell>
          <cell r="E27">
            <v>36147</v>
          </cell>
          <cell r="F27">
            <v>1188.03</v>
          </cell>
        </row>
        <row r="28">
          <cell r="B28">
            <v>36154</v>
          </cell>
          <cell r="C28">
            <v>8.17</v>
          </cell>
          <cell r="E28">
            <v>36154</v>
          </cell>
          <cell r="F28">
            <v>1226.27</v>
          </cell>
        </row>
        <row r="29">
          <cell r="B29">
            <v>36161</v>
          </cell>
          <cell r="C29">
            <v>7.6440000000000001</v>
          </cell>
          <cell r="E29">
            <v>36161</v>
          </cell>
          <cell r="F29">
            <v>1229.23</v>
          </cell>
        </row>
        <row r="30">
          <cell r="B30">
            <v>36168</v>
          </cell>
          <cell r="C30">
            <v>7.98</v>
          </cell>
          <cell r="E30">
            <v>36168</v>
          </cell>
          <cell r="F30">
            <v>1275.0899999999999</v>
          </cell>
        </row>
        <row r="31">
          <cell r="B31">
            <v>36175</v>
          </cell>
          <cell r="C31">
            <v>7.5</v>
          </cell>
          <cell r="E31">
            <v>36175</v>
          </cell>
          <cell r="F31">
            <v>1243.26</v>
          </cell>
        </row>
        <row r="32">
          <cell r="B32">
            <v>36182</v>
          </cell>
          <cell r="C32">
            <v>7.1</v>
          </cell>
          <cell r="E32">
            <v>36182</v>
          </cell>
          <cell r="F32">
            <v>1225.19</v>
          </cell>
        </row>
        <row r="33">
          <cell r="B33">
            <v>36189</v>
          </cell>
          <cell r="C33">
            <v>7.11</v>
          </cell>
          <cell r="E33">
            <v>36189</v>
          </cell>
          <cell r="F33">
            <v>1279.6400000000001</v>
          </cell>
        </row>
        <row r="34">
          <cell r="B34">
            <v>36196</v>
          </cell>
          <cell r="C34">
            <v>7.9</v>
          </cell>
          <cell r="E34">
            <v>36196</v>
          </cell>
          <cell r="F34">
            <v>1239.4000000000001</v>
          </cell>
        </row>
        <row r="35">
          <cell r="B35">
            <v>36203</v>
          </cell>
          <cell r="C35">
            <v>7.85</v>
          </cell>
          <cell r="E35">
            <v>36203</v>
          </cell>
          <cell r="F35">
            <v>1230.1300000000001</v>
          </cell>
        </row>
        <row r="36">
          <cell r="B36">
            <v>36210</v>
          </cell>
          <cell r="C36">
            <v>7.25</v>
          </cell>
          <cell r="E36">
            <v>36210</v>
          </cell>
          <cell r="F36">
            <v>1239.19</v>
          </cell>
        </row>
        <row r="37">
          <cell r="B37">
            <v>36217</v>
          </cell>
          <cell r="C37">
            <v>7</v>
          </cell>
          <cell r="E37">
            <v>36217</v>
          </cell>
          <cell r="F37">
            <v>1238.33</v>
          </cell>
        </row>
        <row r="38">
          <cell r="B38">
            <v>36224</v>
          </cell>
          <cell r="C38">
            <v>6.8</v>
          </cell>
          <cell r="E38">
            <v>36224</v>
          </cell>
          <cell r="F38">
            <v>1275.47</v>
          </cell>
        </row>
        <row r="39">
          <cell r="B39">
            <v>36231</v>
          </cell>
          <cell r="C39">
            <v>6.6</v>
          </cell>
          <cell r="E39">
            <v>36231</v>
          </cell>
          <cell r="F39">
            <v>1294.5899999999999</v>
          </cell>
        </row>
        <row r="40">
          <cell r="B40">
            <v>36238</v>
          </cell>
          <cell r="C40">
            <v>6.12</v>
          </cell>
          <cell r="E40">
            <v>36238</v>
          </cell>
          <cell r="F40">
            <v>1299.29</v>
          </cell>
        </row>
        <row r="41">
          <cell r="B41">
            <v>36245</v>
          </cell>
          <cell r="C41">
            <v>6.15</v>
          </cell>
          <cell r="E41">
            <v>36245</v>
          </cell>
          <cell r="F41">
            <v>1282.8</v>
          </cell>
        </row>
        <row r="42">
          <cell r="B42">
            <v>36252</v>
          </cell>
          <cell r="C42">
            <v>6.16</v>
          </cell>
          <cell r="E42">
            <v>36252</v>
          </cell>
          <cell r="F42">
            <v>1293.72</v>
          </cell>
        </row>
        <row r="43">
          <cell r="B43">
            <v>36259</v>
          </cell>
          <cell r="C43">
            <v>6.45</v>
          </cell>
          <cell r="E43">
            <v>36259</v>
          </cell>
          <cell r="F43">
            <v>1348.35</v>
          </cell>
        </row>
        <row r="44">
          <cell r="B44">
            <v>36266</v>
          </cell>
          <cell r="C44">
            <v>6.49</v>
          </cell>
          <cell r="E44">
            <v>36266</v>
          </cell>
          <cell r="F44">
            <v>1319</v>
          </cell>
        </row>
        <row r="45">
          <cell r="B45">
            <v>36273</v>
          </cell>
          <cell r="C45">
            <v>6.87</v>
          </cell>
          <cell r="E45">
            <v>36273</v>
          </cell>
          <cell r="F45">
            <v>1356.85</v>
          </cell>
        </row>
        <row r="46">
          <cell r="B46">
            <v>36280</v>
          </cell>
          <cell r="C46">
            <v>7.3</v>
          </cell>
          <cell r="E46">
            <v>36280</v>
          </cell>
          <cell r="F46">
            <v>1335.18</v>
          </cell>
        </row>
        <row r="47">
          <cell r="B47">
            <v>36287</v>
          </cell>
          <cell r="C47">
            <v>7.25</v>
          </cell>
          <cell r="E47">
            <v>36287</v>
          </cell>
          <cell r="F47">
            <v>1345</v>
          </cell>
        </row>
        <row r="48">
          <cell r="B48">
            <v>36294</v>
          </cell>
          <cell r="C48">
            <v>7.1</v>
          </cell>
          <cell r="E48">
            <v>36294</v>
          </cell>
          <cell r="F48">
            <v>1337.8</v>
          </cell>
        </row>
        <row r="49">
          <cell r="B49">
            <v>36301</v>
          </cell>
          <cell r="C49">
            <v>7.25</v>
          </cell>
          <cell r="E49">
            <v>36301</v>
          </cell>
          <cell r="F49">
            <v>1330.29</v>
          </cell>
        </row>
        <row r="50">
          <cell r="B50">
            <v>36308</v>
          </cell>
          <cell r="C50">
            <v>7.15</v>
          </cell>
          <cell r="E50">
            <v>36308</v>
          </cell>
          <cell r="F50">
            <v>1301.8399999999999</v>
          </cell>
        </row>
        <row r="51">
          <cell r="B51">
            <v>36315</v>
          </cell>
          <cell r="C51">
            <v>7.3</v>
          </cell>
          <cell r="E51">
            <v>36315</v>
          </cell>
          <cell r="F51">
            <v>1327.75</v>
          </cell>
        </row>
        <row r="52">
          <cell r="B52">
            <v>36322</v>
          </cell>
          <cell r="C52">
            <v>7.1</v>
          </cell>
          <cell r="E52">
            <v>36322</v>
          </cell>
          <cell r="F52">
            <v>1293.6400000000001</v>
          </cell>
        </row>
        <row r="53">
          <cell r="B53">
            <v>36329</v>
          </cell>
          <cell r="C53">
            <v>6.88</v>
          </cell>
          <cell r="E53">
            <v>36329</v>
          </cell>
          <cell r="F53">
            <v>1342.84</v>
          </cell>
        </row>
        <row r="54">
          <cell r="B54">
            <v>36336</v>
          </cell>
          <cell r="C54">
            <v>6.65</v>
          </cell>
          <cell r="E54">
            <v>36336</v>
          </cell>
          <cell r="F54">
            <v>1315.31</v>
          </cell>
        </row>
        <row r="55">
          <cell r="B55">
            <v>36343</v>
          </cell>
          <cell r="C55">
            <v>6.75</v>
          </cell>
          <cell r="E55">
            <v>36343</v>
          </cell>
          <cell r="F55">
            <v>1391.22</v>
          </cell>
        </row>
        <row r="56">
          <cell r="B56">
            <v>36350</v>
          </cell>
          <cell r="C56">
            <v>6.85</v>
          </cell>
          <cell r="E56">
            <v>36350</v>
          </cell>
          <cell r="F56">
            <v>1403.28</v>
          </cell>
        </row>
        <row r="57">
          <cell r="B57">
            <v>36357</v>
          </cell>
          <cell r="C57">
            <v>6.95</v>
          </cell>
          <cell r="E57">
            <v>36357</v>
          </cell>
          <cell r="F57">
            <v>1418.78</v>
          </cell>
        </row>
        <row r="58">
          <cell r="B58">
            <v>36364</v>
          </cell>
          <cell r="C58">
            <v>6.78</v>
          </cell>
          <cell r="E58">
            <v>36364</v>
          </cell>
          <cell r="F58">
            <v>1356.94</v>
          </cell>
        </row>
        <row r="59">
          <cell r="B59">
            <v>36371</v>
          </cell>
          <cell r="C59">
            <v>6.68</v>
          </cell>
          <cell r="E59">
            <v>36371</v>
          </cell>
          <cell r="F59">
            <v>1328.72</v>
          </cell>
        </row>
        <row r="60">
          <cell r="B60">
            <v>36378</v>
          </cell>
          <cell r="C60">
            <v>6.59</v>
          </cell>
          <cell r="E60">
            <v>36378</v>
          </cell>
          <cell r="F60">
            <v>1300.29</v>
          </cell>
        </row>
        <row r="61">
          <cell r="B61">
            <v>36385</v>
          </cell>
          <cell r="C61">
            <v>6.5</v>
          </cell>
          <cell r="E61">
            <v>36385</v>
          </cell>
          <cell r="F61">
            <v>1327.68</v>
          </cell>
        </row>
        <row r="62">
          <cell r="B62">
            <v>36392</v>
          </cell>
          <cell r="C62">
            <v>6.9</v>
          </cell>
          <cell r="E62">
            <v>36392</v>
          </cell>
          <cell r="F62">
            <v>1336.61</v>
          </cell>
        </row>
        <row r="63">
          <cell r="B63">
            <v>36399</v>
          </cell>
          <cell r="C63">
            <v>6.9</v>
          </cell>
          <cell r="E63">
            <v>36399</v>
          </cell>
          <cell r="F63">
            <v>1348.27</v>
          </cell>
        </row>
        <row r="64">
          <cell r="B64">
            <v>36406</v>
          </cell>
          <cell r="C64">
            <v>6.98</v>
          </cell>
          <cell r="E64">
            <v>36406</v>
          </cell>
          <cell r="F64">
            <v>1357.24</v>
          </cell>
        </row>
        <row r="65">
          <cell r="B65">
            <v>36413</v>
          </cell>
          <cell r="C65">
            <v>6.76</v>
          </cell>
          <cell r="E65">
            <v>36413</v>
          </cell>
          <cell r="F65">
            <v>1351.66</v>
          </cell>
        </row>
        <row r="66">
          <cell r="B66">
            <v>36420</v>
          </cell>
          <cell r="C66">
            <v>6.65</v>
          </cell>
          <cell r="E66">
            <v>36420</v>
          </cell>
          <cell r="F66">
            <v>1335.42</v>
          </cell>
        </row>
        <row r="67">
          <cell r="B67">
            <v>36427</v>
          </cell>
          <cell r="C67">
            <v>6.32</v>
          </cell>
          <cell r="E67">
            <v>36427</v>
          </cell>
          <cell r="F67">
            <v>1277.3599999999999</v>
          </cell>
        </row>
        <row r="68">
          <cell r="B68">
            <v>36434</v>
          </cell>
          <cell r="C68">
            <v>6.27</v>
          </cell>
          <cell r="E68">
            <v>36434</v>
          </cell>
          <cell r="F68">
            <v>1282.81</v>
          </cell>
        </row>
        <row r="69">
          <cell r="B69">
            <v>36441</v>
          </cell>
          <cell r="C69">
            <v>6.15</v>
          </cell>
          <cell r="E69">
            <v>36441</v>
          </cell>
          <cell r="F69">
            <v>1336.02</v>
          </cell>
        </row>
        <row r="70">
          <cell r="B70">
            <v>36448</v>
          </cell>
          <cell r="C70">
            <v>5.95</v>
          </cell>
          <cell r="E70">
            <v>36448</v>
          </cell>
          <cell r="F70">
            <v>1247.4100000000001</v>
          </cell>
        </row>
        <row r="71">
          <cell r="B71">
            <v>36455</v>
          </cell>
          <cell r="C71">
            <v>5.7</v>
          </cell>
          <cell r="E71">
            <v>36455</v>
          </cell>
          <cell r="F71">
            <v>1301.6500000000001</v>
          </cell>
        </row>
        <row r="72">
          <cell r="B72">
            <v>36462</v>
          </cell>
          <cell r="C72">
            <v>6</v>
          </cell>
          <cell r="E72">
            <v>36462</v>
          </cell>
          <cell r="F72">
            <v>1362.93</v>
          </cell>
        </row>
        <row r="73">
          <cell r="B73">
            <v>36469</v>
          </cell>
          <cell r="C73">
            <v>5.7</v>
          </cell>
          <cell r="E73">
            <v>36469</v>
          </cell>
          <cell r="F73">
            <v>1370.23</v>
          </cell>
        </row>
        <row r="74">
          <cell r="B74">
            <v>36476</v>
          </cell>
          <cell r="C74">
            <v>5.08</v>
          </cell>
          <cell r="E74">
            <v>36476</v>
          </cell>
          <cell r="F74">
            <v>1396.06</v>
          </cell>
        </row>
        <row r="75">
          <cell r="B75">
            <v>36483</v>
          </cell>
          <cell r="C75">
            <v>5.58</v>
          </cell>
          <cell r="E75">
            <v>36483</v>
          </cell>
          <cell r="F75">
            <v>1422</v>
          </cell>
        </row>
        <row r="76">
          <cell r="B76">
            <v>36490</v>
          </cell>
          <cell r="C76">
            <v>4.96</v>
          </cell>
          <cell r="E76">
            <v>36490</v>
          </cell>
          <cell r="F76">
            <v>1416.62</v>
          </cell>
        </row>
        <row r="77">
          <cell r="B77">
            <v>36497</v>
          </cell>
          <cell r="C77">
            <v>4.9800000000000004</v>
          </cell>
          <cell r="E77">
            <v>36497</v>
          </cell>
          <cell r="F77">
            <v>1433.3</v>
          </cell>
        </row>
        <row r="78">
          <cell r="B78">
            <v>36504</v>
          </cell>
          <cell r="C78">
            <v>4.95</v>
          </cell>
          <cell r="E78">
            <v>36504</v>
          </cell>
          <cell r="F78">
            <v>1417.04</v>
          </cell>
        </row>
        <row r="79">
          <cell r="B79">
            <v>36511</v>
          </cell>
          <cell r="C79">
            <v>4.4800000000000004</v>
          </cell>
          <cell r="E79">
            <v>36511</v>
          </cell>
          <cell r="F79">
            <v>1421.05</v>
          </cell>
        </row>
        <row r="80">
          <cell r="B80">
            <v>36518</v>
          </cell>
          <cell r="C80">
            <v>4.16</v>
          </cell>
          <cell r="E80">
            <v>36518</v>
          </cell>
          <cell r="F80">
            <v>1458.34</v>
          </cell>
        </row>
        <row r="81">
          <cell r="B81">
            <v>36525</v>
          </cell>
          <cell r="C81">
            <v>5.8</v>
          </cell>
          <cell r="E81">
            <v>36525</v>
          </cell>
          <cell r="F81">
            <v>1469.25</v>
          </cell>
        </row>
        <row r="82">
          <cell r="B82">
            <v>36532</v>
          </cell>
          <cell r="C82">
            <v>5.8</v>
          </cell>
          <cell r="E82">
            <v>36532</v>
          </cell>
          <cell r="F82">
            <v>1441.47</v>
          </cell>
        </row>
        <row r="83">
          <cell r="B83">
            <v>36539</v>
          </cell>
          <cell r="C83">
            <v>5.6</v>
          </cell>
          <cell r="E83">
            <v>36539</v>
          </cell>
          <cell r="F83">
            <v>1465.15</v>
          </cell>
        </row>
        <row r="84">
          <cell r="B84">
            <v>36546</v>
          </cell>
          <cell r="C84">
            <v>5.6</v>
          </cell>
          <cell r="E84">
            <v>36546</v>
          </cell>
          <cell r="F84">
            <v>1441.36</v>
          </cell>
        </row>
        <row r="85">
          <cell r="B85">
            <v>36553</v>
          </cell>
          <cell r="C85">
            <v>5.6</v>
          </cell>
          <cell r="E85">
            <v>36553</v>
          </cell>
          <cell r="F85">
            <v>1360.16</v>
          </cell>
        </row>
        <row r="86">
          <cell r="B86">
            <v>36560</v>
          </cell>
          <cell r="C86">
            <v>5.86</v>
          </cell>
          <cell r="E86">
            <v>36560</v>
          </cell>
          <cell r="F86">
            <v>1424.37</v>
          </cell>
        </row>
        <row r="87">
          <cell r="B87">
            <v>36567</v>
          </cell>
          <cell r="C87">
            <v>5.8</v>
          </cell>
          <cell r="E87">
            <v>36567</v>
          </cell>
          <cell r="F87">
            <v>1387.12</v>
          </cell>
        </row>
        <row r="88">
          <cell r="B88">
            <v>36574</v>
          </cell>
          <cell r="C88">
            <v>5.5</v>
          </cell>
          <cell r="E88">
            <v>36574</v>
          </cell>
          <cell r="F88">
            <v>1346.09</v>
          </cell>
        </row>
        <row r="89">
          <cell r="B89">
            <v>36581</v>
          </cell>
          <cell r="C89">
            <v>5.2</v>
          </cell>
          <cell r="E89">
            <v>36581</v>
          </cell>
          <cell r="F89">
            <v>1333.36</v>
          </cell>
        </row>
        <row r="90">
          <cell r="B90">
            <v>36588</v>
          </cell>
          <cell r="C90">
            <v>5.15</v>
          </cell>
          <cell r="E90">
            <v>36588</v>
          </cell>
          <cell r="F90">
            <v>1409.17</v>
          </cell>
        </row>
        <row r="91">
          <cell r="B91">
            <v>36595</v>
          </cell>
          <cell r="C91">
            <v>4.95</v>
          </cell>
          <cell r="E91">
            <v>36595</v>
          </cell>
          <cell r="F91">
            <v>1395.07</v>
          </cell>
        </row>
        <row r="92">
          <cell r="B92">
            <v>36602</v>
          </cell>
          <cell r="C92">
            <v>5.31</v>
          </cell>
          <cell r="E92">
            <v>36602</v>
          </cell>
          <cell r="F92">
            <v>1464.47</v>
          </cell>
        </row>
        <row r="93">
          <cell r="B93">
            <v>36609</v>
          </cell>
          <cell r="C93">
            <v>5.15</v>
          </cell>
          <cell r="E93">
            <v>36609</v>
          </cell>
          <cell r="F93">
            <v>1527.46</v>
          </cell>
        </row>
        <row r="94">
          <cell r="B94">
            <v>36616</v>
          </cell>
          <cell r="C94">
            <v>5.0999999999999996</v>
          </cell>
          <cell r="E94">
            <v>36616</v>
          </cell>
          <cell r="F94">
            <v>1498.58</v>
          </cell>
        </row>
        <row r="95">
          <cell r="B95">
            <v>36623</v>
          </cell>
          <cell r="C95">
            <v>5.01</v>
          </cell>
          <cell r="E95">
            <v>36623</v>
          </cell>
          <cell r="F95">
            <v>1516.35</v>
          </cell>
        </row>
        <row r="96">
          <cell r="B96">
            <v>36630</v>
          </cell>
          <cell r="C96">
            <v>5.05</v>
          </cell>
          <cell r="E96">
            <v>36630</v>
          </cell>
          <cell r="F96">
            <v>1356.56</v>
          </cell>
        </row>
        <row r="97">
          <cell r="B97">
            <v>36637</v>
          </cell>
          <cell r="C97">
            <v>5</v>
          </cell>
          <cell r="E97">
            <v>36637</v>
          </cell>
          <cell r="F97">
            <v>1434.54</v>
          </cell>
        </row>
        <row r="98">
          <cell r="B98">
            <v>36644</v>
          </cell>
          <cell r="C98">
            <v>5.07</v>
          </cell>
          <cell r="E98">
            <v>36644</v>
          </cell>
          <cell r="F98">
            <v>1452.43</v>
          </cell>
        </row>
        <row r="99">
          <cell r="B99">
            <v>36651</v>
          </cell>
          <cell r="C99">
            <v>5.69</v>
          </cell>
          <cell r="E99">
            <v>36651</v>
          </cell>
          <cell r="F99">
            <v>1432.63</v>
          </cell>
        </row>
        <row r="100">
          <cell r="B100">
            <v>36658</v>
          </cell>
          <cell r="C100">
            <v>5.12</v>
          </cell>
          <cell r="E100">
            <v>36658</v>
          </cell>
          <cell r="F100">
            <v>1420.96</v>
          </cell>
        </row>
        <row r="101">
          <cell r="B101">
            <v>36665</v>
          </cell>
          <cell r="C101">
            <v>5.05</v>
          </cell>
          <cell r="E101">
            <v>36665</v>
          </cell>
          <cell r="F101">
            <v>1406.95</v>
          </cell>
        </row>
        <row r="102">
          <cell r="B102">
            <v>36672</v>
          </cell>
          <cell r="C102">
            <v>4.95</v>
          </cell>
          <cell r="E102">
            <v>36672</v>
          </cell>
          <cell r="F102">
            <v>1378.02</v>
          </cell>
        </row>
        <row r="103">
          <cell r="B103">
            <v>36679</v>
          </cell>
          <cell r="C103">
            <v>4.9000000000000004</v>
          </cell>
          <cell r="E103">
            <v>36679</v>
          </cell>
          <cell r="F103">
            <v>1477.26</v>
          </cell>
        </row>
        <row r="104">
          <cell r="B104">
            <v>36686</v>
          </cell>
          <cell r="C104">
            <v>4.9000000000000004</v>
          </cell>
          <cell r="E104">
            <v>36686</v>
          </cell>
          <cell r="F104">
            <v>1456.95</v>
          </cell>
        </row>
        <row r="105">
          <cell r="B105">
            <v>36693</v>
          </cell>
          <cell r="C105">
            <v>4.79</v>
          </cell>
          <cell r="E105">
            <v>36693</v>
          </cell>
          <cell r="F105">
            <v>1464.46</v>
          </cell>
        </row>
        <row r="106">
          <cell r="B106">
            <v>36700</v>
          </cell>
          <cell r="C106">
            <v>4.57</v>
          </cell>
          <cell r="E106">
            <v>36700</v>
          </cell>
          <cell r="F106">
            <v>1441.48</v>
          </cell>
        </row>
        <row r="107">
          <cell r="B107">
            <v>36707</v>
          </cell>
          <cell r="C107">
            <v>4.75</v>
          </cell>
          <cell r="E107">
            <v>36707</v>
          </cell>
          <cell r="F107">
            <v>1454.6</v>
          </cell>
        </row>
        <row r="108">
          <cell r="B108">
            <v>36714</v>
          </cell>
          <cell r="C108">
            <v>4.55</v>
          </cell>
          <cell r="E108">
            <v>36714</v>
          </cell>
          <cell r="F108">
            <v>1478.9</v>
          </cell>
        </row>
        <row r="109">
          <cell r="B109">
            <v>36721</v>
          </cell>
          <cell r="C109">
            <v>4.57</v>
          </cell>
          <cell r="E109">
            <v>36721</v>
          </cell>
          <cell r="F109">
            <v>1509.98</v>
          </cell>
        </row>
        <row r="110">
          <cell r="B110">
            <v>36728</v>
          </cell>
          <cell r="C110">
            <v>4.5</v>
          </cell>
          <cell r="E110">
            <v>36728</v>
          </cell>
          <cell r="F110">
            <v>1480.19</v>
          </cell>
        </row>
        <row r="111">
          <cell r="B111">
            <v>36735</v>
          </cell>
          <cell r="C111">
            <v>4.5</v>
          </cell>
          <cell r="E111">
            <v>36735</v>
          </cell>
          <cell r="F111">
            <v>1419.89</v>
          </cell>
        </row>
        <row r="112">
          <cell r="B112">
            <v>36742</v>
          </cell>
          <cell r="C112">
            <v>4.3099999999999996</v>
          </cell>
          <cell r="E112">
            <v>36742</v>
          </cell>
          <cell r="F112">
            <v>1462.93</v>
          </cell>
        </row>
        <row r="113">
          <cell r="B113">
            <v>36749</v>
          </cell>
          <cell r="C113">
            <v>4.3099999999999996</v>
          </cell>
          <cell r="E113">
            <v>36749</v>
          </cell>
          <cell r="F113">
            <v>1471.84</v>
          </cell>
        </row>
        <row r="114">
          <cell r="B114">
            <v>36756</v>
          </cell>
          <cell r="C114">
            <v>4.17</v>
          </cell>
          <cell r="E114">
            <v>36756</v>
          </cell>
          <cell r="F114">
            <v>1491.72</v>
          </cell>
        </row>
        <row r="115">
          <cell r="B115">
            <v>36763</v>
          </cell>
          <cell r="C115">
            <v>4.1100000000000003</v>
          </cell>
          <cell r="E115">
            <v>36763</v>
          </cell>
          <cell r="F115">
            <v>1506.45</v>
          </cell>
        </row>
        <row r="116">
          <cell r="B116">
            <v>36770</v>
          </cell>
          <cell r="C116">
            <v>4.0999999999999996</v>
          </cell>
          <cell r="E116">
            <v>36770</v>
          </cell>
          <cell r="F116">
            <v>1520.77</v>
          </cell>
        </row>
        <row r="117">
          <cell r="B117">
            <v>36777</v>
          </cell>
          <cell r="C117">
            <v>3.99</v>
          </cell>
          <cell r="E117">
            <v>36777</v>
          </cell>
          <cell r="F117">
            <v>1494.5</v>
          </cell>
        </row>
        <row r="118">
          <cell r="B118">
            <v>36784</v>
          </cell>
          <cell r="C118">
            <v>4.05</v>
          </cell>
          <cell r="E118">
            <v>36784</v>
          </cell>
          <cell r="F118">
            <v>1465.81</v>
          </cell>
        </row>
        <row r="119">
          <cell r="B119">
            <v>36791</v>
          </cell>
          <cell r="C119">
            <v>4.0999999999999996</v>
          </cell>
          <cell r="E119">
            <v>36791</v>
          </cell>
          <cell r="F119">
            <v>1448.72</v>
          </cell>
        </row>
        <row r="120">
          <cell r="B120">
            <v>36798</v>
          </cell>
          <cell r="C120">
            <v>4.07</v>
          </cell>
          <cell r="E120">
            <v>36798</v>
          </cell>
          <cell r="F120">
            <v>1436.51</v>
          </cell>
        </row>
        <row r="121">
          <cell r="B121">
            <v>36805</v>
          </cell>
          <cell r="C121">
            <v>3.88</v>
          </cell>
          <cell r="E121">
            <v>36805</v>
          </cell>
          <cell r="F121">
            <v>1408.99</v>
          </cell>
        </row>
        <row r="122">
          <cell r="B122">
            <v>36812</v>
          </cell>
          <cell r="C122">
            <v>3.9</v>
          </cell>
          <cell r="E122">
            <v>36812</v>
          </cell>
          <cell r="F122">
            <v>1374.17</v>
          </cell>
        </row>
        <row r="123">
          <cell r="B123">
            <v>36819</v>
          </cell>
          <cell r="C123">
            <v>3.7</v>
          </cell>
          <cell r="E123">
            <v>36819</v>
          </cell>
          <cell r="F123">
            <v>1396.93</v>
          </cell>
        </row>
        <row r="124">
          <cell r="B124">
            <v>36826</v>
          </cell>
          <cell r="C124">
            <v>3.66</v>
          </cell>
          <cell r="E124">
            <v>36826</v>
          </cell>
          <cell r="F124">
            <v>1379.58</v>
          </cell>
        </row>
        <row r="125">
          <cell r="B125">
            <v>36833</v>
          </cell>
          <cell r="C125">
            <v>3.54</v>
          </cell>
          <cell r="E125">
            <v>36833</v>
          </cell>
          <cell r="F125">
            <v>1426.69</v>
          </cell>
        </row>
        <row r="126">
          <cell r="B126">
            <v>36840</v>
          </cell>
          <cell r="C126">
            <v>3.53</v>
          </cell>
          <cell r="E126">
            <v>36840</v>
          </cell>
          <cell r="F126">
            <v>1365.98</v>
          </cell>
        </row>
        <row r="127">
          <cell r="B127">
            <v>36847</v>
          </cell>
          <cell r="C127">
            <v>3.09</v>
          </cell>
          <cell r="E127">
            <v>36847</v>
          </cell>
          <cell r="F127">
            <v>1367.72</v>
          </cell>
        </row>
        <row r="128">
          <cell r="B128">
            <v>36854</v>
          </cell>
          <cell r="C128">
            <v>2.83</v>
          </cell>
          <cell r="E128">
            <v>36854</v>
          </cell>
          <cell r="F128">
            <v>1341.77</v>
          </cell>
        </row>
        <row r="129">
          <cell r="B129">
            <v>36861</v>
          </cell>
          <cell r="C129">
            <v>3.07</v>
          </cell>
          <cell r="E129">
            <v>36861</v>
          </cell>
          <cell r="F129">
            <v>1315.23</v>
          </cell>
        </row>
        <row r="130">
          <cell r="B130">
            <v>36868</v>
          </cell>
          <cell r="C130">
            <v>3.12</v>
          </cell>
          <cell r="E130">
            <v>36868</v>
          </cell>
          <cell r="F130">
            <v>1369.89</v>
          </cell>
        </row>
        <row r="131">
          <cell r="B131">
            <v>36875</v>
          </cell>
          <cell r="C131">
            <v>2.85</v>
          </cell>
          <cell r="E131">
            <v>36875</v>
          </cell>
          <cell r="F131">
            <v>1312.15</v>
          </cell>
        </row>
        <row r="132">
          <cell r="B132">
            <v>36882</v>
          </cell>
          <cell r="C132">
            <v>2.67</v>
          </cell>
          <cell r="E132">
            <v>36882</v>
          </cell>
          <cell r="F132">
            <v>1305.97</v>
          </cell>
        </row>
        <row r="133">
          <cell r="B133">
            <v>36889</v>
          </cell>
          <cell r="C133">
            <v>2.7</v>
          </cell>
          <cell r="E133">
            <v>36889</v>
          </cell>
          <cell r="F133">
            <v>1320.28</v>
          </cell>
        </row>
        <row r="134">
          <cell r="B134">
            <v>36896</v>
          </cell>
          <cell r="C134">
            <v>3.1</v>
          </cell>
          <cell r="E134">
            <v>36896</v>
          </cell>
          <cell r="F134">
            <v>1298.3499999999999</v>
          </cell>
        </row>
        <row r="135">
          <cell r="B135">
            <v>36903</v>
          </cell>
          <cell r="C135">
            <v>3.25</v>
          </cell>
          <cell r="E135">
            <v>36903</v>
          </cell>
          <cell r="F135">
            <v>1318.32</v>
          </cell>
        </row>
        <row r="136">
          <cell r="B136">
            <v>36910</v>
          </cell>
          <cell r="C136">
            <v>3.17</v>
          </cell>
          <cell r="E136">
            <v>36910</v>
          </cell>
          <cell r="F136">
            <v>1342.55</v>
          </cell>
        </row>
        <row r="137">
          <cell r="B137">
            <v>36917</v>
          </cell>
          <cell r="C137">
            <v>3.3</v>
          </cell>
          <cell r="E137">
            <v>36917</v>
          </cell>
          <cell r="F137">
            <v>1354.95</v>
          </cell>
        </row>
        <row r="138">
          <cell r="B138">
            <v>36924</v>
          </cell>
          <cell r="C138">
            <v>3.7</v>
          </cell>
          <cell r="E138">
            <v>36924</v>
          </cell>
          <cell r="F138">
            <v>1349.47</v>
          </cell>
        </row>
        <row r="139">
          <cell r="B139">
            <v>36931</v>
          </cell>
          <cell r="C139">
            <v>3.35</v>
          </cell>
          <cell r="E139">
            <v>36931</v>
          </cell>
          <cell r="F139">
            <v>1314.76</v>
          </cell>
        </row>
        <row r="140">
          <cell r="B140">
            <v>36938</v>
          </cell>
          <cell r="C140">
            <v>3.16</v>
          </cell>
          <cell r="E140">
            <v>36938</v>
          </cell>
          <cell r="F140">
            <v>1301.53</v>
          </cell>
        </row>
        <row r="141">
          <cell r="B141">
            <v>36945</v>
          </cell>
          <cell r="C141">
            <v>3.1</v>
          </cell>
          <cell r="E141">
            <v>36945</v>
          </cell>
          <cell r="F141">
            <v>1245.8599999999999</v>
          </cell>
        </row>
        <row r="142">
          <cell r="B142">
            <v>36952</v>
          </cell>
          <cell r="C142">
            <v>2.95</v>
          </cell>
          <cell r="E142">
            <v>36952</v>
          </cell>
          <cell r="F142">
            <v>1234.18</v>
          </cell>
        </row>
        <row r="143">
          <cell r="B143">
            <v>36959</v>
          </cell>
          <cell r="C143">
            <v>3.16</v>
          </cell>
          <cell r="E143">
            <v>36959</v>
          </cell>
          <cell r="F143">
            <v>1233.42</v>
          </cell>
        </row>
        <row r="144">
          <cell r="B144">
            <v>36966</v>
          </cell>
          <cell r="C144">
            <v>3.05</v>
          </cell>
          <cell r="E144">
            <v>36966</v>
          </cell>
          <cell r="F144">
            <v>1150.53</v>
          </cell>
        </row>
        <row r="145">
          <cell r="B145">
            <v>36973</v>
          </cell>
          <cell r="C145">
            <v>2.93</v>
          </cell>
          <cell r="E145">
            <v>36973</v>
          </cell>
          <cell r="F145">
            <v>1139.83</v>
          </cell>
        </row>
        <row r="146">
          <cell r="B146">
            <v>36980</v>
          </cell>
          <cell r="C146">
            <v>2.81</v>
          </cell>
          <cell r="E146">
            <v>36980</v>
          </cell>
          <cell r="F146">
            <v>1160.33</v>
          </cell>
        </row>
        <row r="147">
          <cell r="B147">
            <v>36987</v>
          </cell>
          <cell r="C147">
            <v>2.85</v>
          </cell>
          <cell r="E147">
            <v>36987</v>
          </cell>
          <cell r="F147">
            <v>1128.43</v>
          </cell>
        </row>
        <row r="148">
          <cell r="B148">
            <v>36994</v>
          </cell>
          <cell r="C148">
            <v>2.9</v>
          </cell>
          <cell r="E148">
            <v>36994</v>
          </cell>
          <cell r="F148">
            <v>1183.5</v>
          </cell>
        </row>
        <row r="149">
          <cell r="B149">
            <v>37001</v>
          </cell>
          <cell r="C149">
            <v>2.85</v>
          </cell>
          <cell r="E149">
            <v>37001</v>
          </cell>
          <cell r="F149">
            <v>1242.98</v>
          </cell>
        </row>
        <row r="150">
          <cell r="B150">
            <v>37008</v>
          </cell>
          <cell r="C150">
            <v>2.8</v>
          </cell>
          <cell r="E150">
            <v>37008</v>
          </cell>
          <cell r="F150">
            <v>1253.05</v>
          </cell>
        </row>
        <row r="151">
          <cell r="B151">
            <v>37015</v>
          </cell>
          <cell r="C151">
            <v>2.78</v>
          </cell>
          <cell r="E151">
            <v>37015</v>
          </cell>
          <cell r="F151">
            <v>1266.6099999999999</v>
          </cell>
        </row>
        <row r="152">
          <cell r="B152">
            <v>37022</v>
          </cell>
          <cell r="C152">
            <v>2.75</v>
          </cell>
          <cell r="E152">
            <v>37022</v>
          </cell>
          <cell r="F152">
            <v>1245.67</v>
          </cell>
        </row>
        <row r="153">
          <cell r="B153">
            <v>37029</v>
          </cell>
          <cell r="C153">
            <v>2.72</v>
          </cell>
          <cell r="E153">
            <v>37029</v>
          </cell>
          <cell r="F153">
            <v>1291.96</v>
          </cell>
        </row>
        <row r="154">
          <cell r="B154">
            <v>37036</v>
          </cell>
          <cell r="C154">
            <v>2.8</v>
          </cell>
          <cell r="E154">
            <v>37036</v>
          </cell>
          <cell r="F154">
            <v>1277.8900000000001</v>
          </cell>
        </row>
        <row r="155">
          <cell r="B155">
            <v>37043</v>
          </cell>
          <cell r="C155">
            <v>2.7</v>
          </cell>
          <cell r="E155">
            <v>37043</v>
          </cell>
          <cell r="F155">
            <v>1260.67</v>
          </cell>
        </row>
        <row r="156">
          <cell r="B156">
            <v>37050</v>
          </cell>
          <cell r="C156">
            <v>2.7</v>
          </cell>
          <cell r="E156">
            <v>37050</v>
          </cell>
          <cell r="F156">
            <v>1264.96</v>
          </cell>
        </row>
        <row r="157">
          <cell r="B157">
            <v>37057</v>
          </cell>
          <cell r="C157">
            <v>2.57</v>
          </cell>
          <cell r="E157">
            <v>37057</v>
          </cell>
          <cell r="F157">
            <v>1214.3599999999999</v>
          </cell>
        </row>
        <row r="158">
          <cell r="B158">
            <v>37064</v>
          </cell>
          <cell r="C158">
            <v>2.63</v>
          </cell>
          <cell r="E158">
            <v>37064</v>
          </cell>
          <cell r="F158">
            <v>1225.3499999999999</v>
          </cell>
        </row>
        <row r="159">
          <cell r="B159">
            <v>37071</v>
          </cell>
          <cell r="C159">
            <v>2.71</v>
          </cell>
          <cell r="E159">
            <v>37071</v>
          </cell>
          <cell r="F159">
            <v>1224.42</v>
          </cell>
        </row>
        <row r="160">
          <cell r="B160">
            <v>37078</v>
          </cell>
          <cell r="C160">
            <v>2.74</v>
          </cell>
          <cell r="E160">
            <v>37078</v>
          </cell>
          <cell r="F160">
            <v>1190.5899999999999</v>
          </cell>
        </row>
      </sheetData>
      <sheetData sheetId="2" refreshError="1"/>
      <sheetData sheetId="3" refreshError="1"/>
      <sheetData sheetId="4" refreshError="1"/>
    </sheetDataSet>
  </externalBook>
</externalLink>
</file>

<file path=xl/externalLinks/externalLink12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dos"/>
      <sheetName val="2002"/>
      <sheetName val="Ritmo Alerta Máximo"/>
      <sheetName val="Ritmo Alerta Máximo_2003"/>
      <sheetName val="Ritmo Alerta Máximo 2002"/>
      <sheetName val="DADOS_EFC"/>
      <sheetName val="METAS_efc"/>
      <sheetName val="Dados META)"/>
      <sheetName val="Ritmo Alerta Máximo (2)"/>
      <sheetName val="Corredores"/>
      <sheetName val="Trechos"/>
      <sheetName val="Ref Numbers"/>
      <sheetName val="Summary"/>
      <sheetName val="Plan 2.7"/>
      <sheetName val="Indice Precos Mes"/>
      <sheetName val="#REF"/>
      <sheetName val="Simulador"/>
      <sheetName val="PD_Ocorrências Alerta_news_2003"/>
      <sheetName val="Variaveis"/>
      <sheetName val="Inputs_Unidades_Geradoras"/>
      <sheetName val="636 - FER "/>
      <sheetName val="Plan1"/>
      <sheetName val="Solicitação Gestão"/>
      <sheetName val="sispecabr99"/>
      <sheetName val="EXEMPLO"/>
      <sheetName val="Principal"/>
      <sheetName val="Usiminas "/>
      <sheetName val="Cronogram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Set>
  </externalBook>
</externalLink>
</file>

<file path=xl/externalLinks/externalLink12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
      <sheetName val="ProArcInfo"/>
    </sheetNames>
    <sheetDataSet>
      <sheetData sheetId="0"/>
      <sheetData sheetId="1" refreshError="1">
        <row r="3">
          <cell r="B3" t="str">
            <v>Mönsterås - Kokerioptimering / 203503</v>
          </cell>
        </row>
        <row r="4">
          <cell r="B4" t="str">
            <v>Kokeri avd 415,416</v>
          </cell>
        </row>
        <row r="5">
          <cell r="B5" t="str">
            <v>Piping - mto</v>
          </cell>
        </row>
        <row r="6">
          <cell r="B6" t="str">
            <v>Material take-off</v>
          </cell>
        </row>
        <row r="7">
          <cell r="B7" t="str">
            <v>DRAFT</v>
          </cell>
        </row>
        <row r="10">
          <cell r="B10" t="str">
            <v>Bertil Ingwall</v>
          </cell>
        </row>
        <row r="11">
          <cell r="B11" t="str">
            <v>50088722</v>
          </cell>
        </row>
        <row r="12">
          <cell r="B12" t="str">
            <v>2003-04-29</v>
          </cell>
        </row>
        <row r="13">
          <cell r="B13" t="str">
            <v>Issued for construction</v>
          </cell>
        </row>
        <row r="16">
          <cell r="B16" t="str">
            <v>2003-07-03, rev 5</v>
          </cell>
        </row>
      </sheetData>
    </sheetDataSet>
  </externalBook>
</externalLink>
</file>

<file path=xl/externalLinks/externalLink12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 1"/>
      <sheetName val="Sheet 2"/>
      <sheetName val="Sheet 3"/>
      <sheetName val="Malli"/>
      <sheetName val="Info"/>
    </sheetNames>
    <sheetDataSet>
      <sheetData sheetId="0" refreshError="1"/>
      <sheetData sheetId="1" refreshError="1"/>
      <sheetData sheetId="2" refreshError="1"/>
      <sheetData sheetId="3" refreshError="1"/>
      <sheetData sheetId="4">
        <row r="3">
          <cell r="B3" t="str">
            <v xml:space="preserve">Package 2-Cooking and Fiberline </v>
          </cell>
        </row>
        <row r="6">
          <cell r="B6" t="str">
            <v>FCS000879.3</v>
          </cell>
        </row>
        <row r="7">
          <cell r="B7">
            <v>0</v>
          </cell>
        </row>
        <row r="23">
          <cell r="B23" t="str">
            <v>Quotation No</v>
          </cell>
        </row>
      </sheetData>
    </sheetDataSet>
  </externalBook>
</externalLink>
</file>

<file path=xl/externalLinks/externalLink12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dos"/>
      <sheetName val="DIM_BOMBA"/>
      <sheetName val="Resumo"/>
      <sheetName val="SISTEMA"/>
      <sheetName val="BOCAIS"/>
      <sheetName val="RED.-EXP."/>
      <sheetName val="LEQ"/>
      <sheetName val="ØNOM."/>
      <sheetName val="ESPEC_TUBO"/>
      <sheetName val="Propriedades_Água"/>
      <sheetName val="Altitude"/>
    </sheetNames>
    <sheetDataSet>
      <sheetData sheetId="0"/>
      <sheetData sheetId="1"/>
      <sheetData sheetId="2" refreshError="1"/>
      <sheetData sheetId="3" refreshError="1"/>
      <sheetData sheetId="4">
        <row r="11">
          <cell r="B11" t="str">
            <v>K</v>
          </cell>
          <cell r="C11">
            <v>1</v>
          </cell>
          <cell r="D11">
            <v>0.78</v>
          </cell>
          <cell r="E11">
            <v>0.5</v>
          </cell>
          <cell r="F11">
            <v>0.23</v>
          </cell>
        </row>
        <row r="12">
          <cell r="B12" t="str">
            <v>Diâmetro Nominal</v>
          </cell>
          <cell r="C12" t="str">
            <v>Entrada de</v>
          </cell>
        </row>
        <row r="13">
          <cell r="B13" t="str">
            <v>(pol.)</v>
          </cell>
          <cell r="C13" t="str">
            <v>Equiamentos</v>
          </cell>
        </row>
        <row r="14">
          <cell r="B14" t="str">
            <v>1/2"</v>
          </cell>
          <cell r="C14">
            <v>0.6</v>
          </cell>
          <cell r="D14">
            <v>0.5</v>
          </cell>
          <cell r="E14">
            <v>0.3</v>
          </cell>
          <cell r="F14">
            <v>0.2</v>
          </cell>
        </row>
        <row r="15">
          <cell r="B15" t="str">
            <v>3/4"</v>
          </cell>
          <cell r="C15">
            <v>0.9</v>
          </cell>
          <cell r="D15">
            <v>0.8</v>
          </cell>
          <cell r="E15">
            <v>0.5</v>
          </cell>
          <cell r="F15">
            <v>0.2</v>
          </cell>
        </row>
        <row r="16">
          <cell r="B16" t="str">
            <v>1"</v>
          </cell>
          <cell r="C16">
            <v>1.2</v>
          </cell>
          <cell r="D16">
            <v>0.9</v>
          </cell>
          <cell r="E16">
            <v>0.6</v>
          </cell>
          <cell r="F16">
            <v>0.3</v>
          </cell>
        </row>
        <row r="17">
          <cell r="B17" t="str">
            <v>1.1/2"</v>
          </cell>
          <cell r="C17">
            <v>2.1</v>
          </cell>
          <cell r="D17">
            <v>1.7</v>
          </cell>
          <cell r="E17">
            <v>1</v>
          </cell>
          <cell r="F17">
            <v>0.5</v>
          </cell>
        </row>
        <row r="18">
          <cell r="B18" t="str">
            <v>2"</v>
          </cell>
          <cell r="C18">
            <v>2.7</v>
          </cell>
          <cell r="D18">
            <v>2.1</v>
          </cell>
          <cell r="E18">
            <v>1.4</v>
          </cell>
          <cell r="F18">
            <v>0.7</v>
          </cell>
        </row>
        <row r="19">
          <cell r="B19" t="str">
            <v>3"</v>
          </cell>
          <cell r="C19">
            <v>4.5999999999999996</v>
          </cell>
          <cell r="D19">
            <v>3.2</v>
          </cell>
          <cell r="E19">
            <v>2.2999999999999998</v>
          </cell>
          <cell r="F19">
            <v>1.1000000000000001</v>
          </cell>
        </row>
        <row r="20">
          <cell r="B20" t="str">
            <v>4"</v>
          </cell>
          <cell r="C20">
            <v>6.1</v>
          </cell>
          <cell r="D20">
            <v>4.9000000000000004</v>
          </cell>
          <cell r="E20">
            <v>3</v>
          </cell>
          <cell r="F20">
            <v>1.5</v>
          </cell>
        </row>
        <row r="21">
          <cell r="B21" t="str">
            <v>6"</v>
          </cell>
          <cell r="C21">
            <v>11</v>
          </cell>
          <cell r="D21">
            <v>8.8000000000000007</v>
          </cell>
          <cell r="E21">
            <v>5.5</v>
          </cell>
          <cell r="F21">
            <v>2.7</v>
          </cell>
        </row>
        <row r="22">
          <cell r="B22" t="str">
            <v>8"</v>
          </cell>
          <cell r="C22">
            <v>15</v>
          </cell>
          <cell r="D22">
            <v>12</v>
          </cell>
          <cell r="E22">
            <v>7.3</v>
          </cell>
          <cell r="F22">
            <v>3.7</v>
          </cell>
        </row>
        <row r="23">
          <cell r="B23" t="str">
            <v>10"</v>
          </cell>
          <cell r="C23">
            <v>19</v>
          </cell>
          <cell r="D23">
            <v>15</v>
          </cell>
          <cell r="E23">
            <v>9.5</v>
          </cell>
          <cell r="F23">
            <v>4.5999999999999996</v>
          </cell>
        </row>
        <row r="24">
          <cell r="B24" t="str">
            <v>12"</v>
          </cell>
          <cell r="C24">
            <v>24</v>
          </cell>
          <cell r="D24">
            <v>18</v>
          </cell>
          <cell r="E24">
            <v>12</v>
          </cell>
          <cell r="F24">
            <v>5.8</v>
          </cell>
        </row>
        <row r="25">
          <cell r="B25" t="str">
            <v>14"</v>
          </cell>
          <cell r="C25">
            <v>27</v>
          </cell>
          <cell r="D25">
            <v>21</v>
          </cell>
          <cell r="E25">
            <v>14</v>
          </cell>
          <cell r="F25">
            <v>6.7</v>
          </cell>
        </row>
        <row r="26">
          <cell r="B26" t="str">
            <v>16"</v>
          </cell>
          <cell r="C26">
            <v>30</v>
          </cell>
          <cell r="D26">
            <v>24</v>
          </cell>
          <cell r="E26">
            <v>15</v>
          </cell>
          <cell r="F26">
            <v>7.6</v>
          </cell>
        </row>
        <row r="27">
          <cell r="B27" t="str">
            <v>18"</v>
          </cell>
          <cell r="C27">
            <v>37</v>
          </cell>
          <cell r="D27">
            <v>29</v>
          </cell>
          <cell r="E27">
            <v>18</v>
          </cell>
          <cell r="F27">
            <v>9.1</v>
          </cell>
        </row>
        <row r="28">
          <cell r="B28" t="str">
            <v>20"</v>
          </cell>
          <cell r="C28">
            <v>42</v>
          </cell>
          <cell r="D28">
            <v>33</v>
          </cell>
          <cell r="E28">
            <v>21</v>
          </cell>
          <cell r="F28">
            <v>10.4</v>
          </cell>
        </row>
        <row r="29">
          <cell r="B29" t="str">
            <v>24"</v>
          </cell>
          <cell r="C29">
            <v>52</v>
          </cell>
          <cell r="D29">
            <v>41</v>
          </cell>
          <cell r="E29">
            <v>26</v>
          </cell>
          <cell r="F29">
            <v>13</v>
          </cell>
        </row>
      </sheetData>
      <sheetData sheetId="5">
        <row r="11">
          <cell r="C11" t="str">
            <v>3/4"-1/2"</v>
          </cell>
          <cell r="D11" t="str">
            <v>1/2"-3/4"</v>
          </cell>
          <cell r="E11">
            <v>0.2</v>
          </cell>
          <cell r="F11">
            <v>0.2</v>
          </cell>
        </row>
        <row r="12">
          <cell r="C12" t="str">
            <v>1"-1/2"</v>
          </cell>
          <cell r="D12" t="str">
            <v>1/2"-1"</v>
          </cell>
          <cell r="E12">
            <v>0.4</v>
          </cell>
          <cell r="F12">
            <v>0.2</v>
          </cell>
        </row>
        <row r="13">
          <cell r="C13" t="str">
            <v>1"-3/4"</v>
          </cell>
          <cell r="D13" t="str">
            <v>3/4"-1"</v>
          </cell>
          <cell r="E13">
            <v>0.2</v>
          </cell>
          <cell r="F13">
            <v>0.2</v>
          </cell>
        </row>
        <row r="14">
          <cell r="C14" t="str">
            <v>1.1/2"-3/4"</v>
          </cell>
          <cell r="D14" t="str">
            <v>3/4"-1.1/2"</v>
          </cell>
          <cell r="E14">
            <v>0.5</v>
          </cell>
          <cell r="F14">
            <v>0.3</v>
          </cell>
        </row>
        <row r="15">
          <cell r="C15" t="str">
            <v>1.1/2"-1"</v>
          </cell>
          <cell r="D15" t="str">
            <v>1"-1.1/2"</v>
          </cell>
          <cell r="E15">
            <v>0.4</v>
          </cell>
          <cell r="F15">
            <v>0.3</v>
          </cell>
        </row>
        <row r="16">
          <cell r="C16" t="str">
            <v>2"-1"</v>
          </cell>
          <cell r="D16" t="str">
            <v>1"-2"</v>
          </cell>
          <cell r="E16">
            <v>0.7</v>
          </cell>
          <cell r="F16">
            <v>0.4</v>
          </cell>
        </row>
        <row r="17">
          <cell r="C17" t="str">
            <v>2"-1.1/2"</v>
          </cell>
          <cell r="D17" t="str">
            <v>1.1/2"-2"</v>
          </cell>
          <cell r="E17">
            <v>0.4</v>
          </cell>
          <cell r="F17">
            <v>0.4</v>
          </cell>
        </row>
        <row r="18">
          <cell r="C18" t="str">
            <v>3"-1.1/2"</v>
          </cell>
          <cell r="D18" t="str">
            <v>1.1/2"-3"</v>
          </cell>
          <cell r="E18">
            <v>1</v>
          </cell>
          <cell r="F18">
            <v>0.7</v>
          </cell>
        </row>
        <row r="19">
          <cell r="C19" t="str">
            <v>3"-2"</v>
          </cell>
          <cell r="D19" t="str">
            <v>2"-3"</v>
          </cell>
          <cell r="E19">
            <v>0.8</v>
          </cell>
          <cell r="F19">
            <v>0.7</v>
          </cell>
        </row>
        <row r="20">
          <cell r="C20" t="str">
            <v>4"-2"</v>
          </cell>
          <cell r="D20" t="str">
            <v>2"-4"</v>
          </cell>
          <cell r="E20">
            <v>1.5</v>
          </cell>
          <cell r="F20">
            <v>1</v>
          </cell>
        </row>
        <row r="21">
          <cell r="C21" t="str">
            <v>4"-3"</v>
          </cell>
          <cell r="D21" t="str">
            <v>3"-4"</v>
          </cell>
          <cell r="E21">
            <v>1</v>
          </cell>
          <cell r="F21">
            <v>1</v>
          </cell>
        </row>
        <row r="22">
          <cell r="C22" t="str">
            <v>6"-3"</v>
          </cell>
          <cell r="D22" t="str">
            <v>3"-6"</v>
          </cell>
          <cell r="E22">
            <v>2.5</v>
          </cell>
          <cell r="F22">
            <v>1.5</v>
          </cell>
        </row>
        <row r="23">
          <cell r="C23" t="str">
            <v>6"-4"</v>
          </cell>
          <cell r="D23" t="str">
            <v>4"-6"</v>
          </cell>
          <cell r="E23">
            <v>1.2</v>
          </cell>
          <cell r="F23">
            <v>1.2</v>
          </cell>
        </row>
        <row r="24">
          <cell r="C24" t="str">
            <v>8"-4"</v>
          </cell>
          <cell r="D24" t="str">
            <v>4"-8"</v>
          </cell>
          <cell r="E24">
            <v>3.7</v>
          </cell>
          <cell r="F24">
            <v>2.1</v>
          </cell>
        </row>
        <row r="25">
          <cell r="C25" t="str">
            <v>8"-6"</v>
          </cell>
          <cell r="D25" t="str">
            <v>6"-8"</v>
          </cell>
          <cell r="E25">
            <v>2.1</v>
          </cell>
          <cell r="F25">
            <v>2.1</v>
          </cell>
        </row>
        <row r="26">
          <cell r="C26" t="str">
            <v>10"-4"</v>
          </cell>
          <cell r="D26" t="str">
            <v>4"-10"</v>
          </cell>
          <cell r="E26">
            <v>4.5999999999999996</v>
          </cell>
          <cell r="F26">
            <v>2.5</v>
          </cell>
        </row>
        <row r="27">
          <cell r="C27" t="str">
            <v>10"-6"</v>
          </cell>
          <cell r="D27" t="str">
            <v>6"-10"</v>
          </cell>
          <cell r="E27">
            <v>4.3</v>
          </cell>
          <cell r="F27">
            <v>3</v>
          </cell>
        </row>
        <row r="28">
          <cell r="C28" t="str">
            <v>10"-8"</v>
          </cell>
          <cell r="D28" t="str">
            <v>8"-10"</v>
          </cell>
          <cell r="E28">
            <v>1.8</v>
          </cell>
          <cell r="F28">
            <v>1.8</v>
          </cell>
        </row>
        <row r="29">
          <cell r="C29" t="str">
            <v>12"-6"</v>
          </cell>
          <cell r="D29" t="str">
            <v>6"-12"</v>
          </cell>
          <cell r="E29">
            <v>6</v>
          </cell>
          <cell r="F29">
            <v>3.7</v>
          </cell>
        </row>
        <row r="30">
          <cell r="C30" t="str">
            <v>12"-8"</v>
          </cell>
          <cell r="D30" t="str">
            <v>8"-12"</v>
          </cell>
          <cell r="E30">
            <v>4.3</v>
          </cell>
          <cell r="F30">
            <v>3.7</v>
          </cell>
        </row>
        <row r="31">
          <cell r="C31" t="str">
            <v>12"-10"</v>
          </cell>
          <cell r="D31" t="str">
            <v>10"-12"</v>
          </cell>
          <cell r="E31">
            <v>2</v>
          </cell>
          <cell r="F31">
            <v>2</v>
          </cell>
        </row>
        <row r="32">
          <cell r="C32" t="str">
            <v>14"-6"</v>
          </cell>
          <cell r="D32" t="str">
            <v>6"-14"</v>
          </cell>
          <cell r="E32">
            <v>7</v>
          </cell>
          <cell r="F32">
            <v>4.3</v>
          </cell>
        </row>
        <row r="33">
          <cell r="C33" t="str">
            <v>14"-8"</v>
          </cell>
          <cell r="D33" t="str">
            <v>8"-14"</v>
          </cell>
          <cell r="E33">
            <v>7</v>
          </cell>
          <cell r="F33">
            <v>4.3</v>
          </cell>
        </row>
        <row r="34">
          <cell r="C34" t="str">
            <v>14"-10"</v>
          </cell>
          <cell r="D34" t="str">
            <v>10"-14"</v>
          </cell>
          <cell r="E34">
            <v>4.5</v>
          </cell>
          <cell r="F34">
            <v>4</v>
          </cell>
        </row>
        <row r="35">
          <cell r="C35" t="str">
            <v>14"-12"</v>
          </cell>
          <cell r="D35" t="str">
            <v>12"-14"</v>
          </cell>
          <cell r="E35">
            <v>1.8</v>
          </cell>
          <cell r="F35">
            <v>1.8</v>
          </cell>
        </row>
        <row r="36">
          <cell r="C36" t="str">
            <v>16"-8"</v>
          </cell>
          <cell r="D36" t="str">
            <v>8"-16"</v>
          </cell>
          <cell r="E36">
            <v>8</v>
          </cell>
          <cell r="F36">
            <v>5</v>
          </cell>
        </row>
        <row r="37">
          <cell r="C37" t="str">
            <v>16"-10"</v>
          </cell>
          <cell r="D37" t="str">
            <v>10"-16"</v>
          </cell>
          <cell r="E37">
            <v>7</v>
          </cell>
          <cell r="F37">
            <v>5</v>
          </cell>
        </row>
        <row r="38">
          <cell r="C38" t="str">
            <v>16"-12"</v>
          </cell>
          <cell r="D38" t="str">
            <v>12"-16"</v>
          </cell>
          <cell r="E38">
            <v>4.5</v>
          </cell>
          <cell r="F38">
            <v>4.5</v>
          </cell>
        </row>
        <row r="39">
          <cell r="C39" t="str">
            <v>16"-14"</v>
          </cell>
          <cell r="D39" t="str">
            <v>14"-16"</v>
          </cell>
          <cell r="E39">
            <v>2</v>
          </cell>
          <cell r="F39">
            <v>2</v>
          </cell>
        </row>
        <row r="40">
          <cell r="C40" t="str">
            <v>18"-10"</v>
          </cell>
          <cell r="D40" t="str">
            <v>10"-18"</v>
          </cell>
          <cell r="E40">
            <v>9</v>
          </cell>
          <cell r="F40">
            <v>6</v>
          </cell>
        </row>
        <row r="41">
          <cell r="C41" t="str">
            <v>18"-12"</v>
          </cell>
          <cell r="D41" t="str">
            <v>12"-18"</v>
          </cell>
          <cell r="E41">
            <v>7</v>
          </cell>
          <cell r="F41">
            <v>6</v>
          </cell>
        </row>
        <row r="42">
          <cell r="C42" t="str">
            <v>18"-14"</v>
          </cell>
          <cell r="D42" t="str">
            <v>14"-18"</v>
          </cell>
          <cell r="E42">
            <v>4.5</v>
          </cell>
          <cell r="F42">
            <v>4.5</v>
          </cell>
        </row>
        <row r="43">
          <cell r="C43" t="str">
            <v>18"-16"</v>
          </cell>
          <cell r="D43" t="str">
            <v>16"-18"</v>
          </cell>
          <cell r="E43">
            <v>1.2</v>
          </cell>
          <cell r="F43">
            <v>1.2</v>
          </cell>
        </row>
        <row r="44">
          <cell r="C44" t="str">
            <v>20"-12"</v>
          </cell>
          <cell r="D44" t="str">
            <v>12"-20"</v>
          </cell>
          <cell r="E44">
            <v>9</v>
          </cell>
          <cell r="F44">
            <v>7</v>
          </cell>
        </row>
        <row r="45">
          <cell r="C45" t="str">
            <v>20"-14"</v>
          </cell>
          <cell r="D45" t="str">
            <v>14"-20"</v>
          </cell>
          <cell r="E45">
            <v>6.5</v>
          </cell>
          <cell r="F45">
            <v>7</v>
          </cell>
        </row>
        <row r="46">
          <cell r="C46" t="str">
            <v>20"-16"</v>
          </cell>
          <cell r="D46" t="str">
            <v>16"-20"</v>
          </cell>
          <cell r="E46">
            <v>4</v>
          </cell>
          <cell r="F46">
            <v>4</v>
          </cell>
        </row>
        <row r="47">
          <cell r="C47" t="str">
            <v>20"-18"</v>
          </cell>
          <cell r="D47" t="str">
            <v>18"-20"</v>
          </cell>
          <cell r="E47">
            <v>1.5</v>
          </cell>
          <cell r="F47">
            <v>1.5</v>
          </cell>
        </row>
        <row r="48">
          <cell r="C48" t="str">
            <v>24"-18"</v>
          </cell>
          <cell r="D48" t="str">
            <v>18"-24"</v>
          </cell>
          <cell r="E48">
            <v>7.5</v>
          </cell>
          <cell r="F48">
            <v>7.5</v>
          </cell>
        </row>
        <row r="49">
          <cell r="C49" t="str">
            <v>24"-20"</v>
          </cell>
          <cell r="D49" t="str">
            <v>20"-24"</v>
          </cell>
          <cell r="E49">
            <v>3.7</v>
          </cell>
          <cell r="F49">
            <v>3.7</v>
          </cell>
        </row>
      </sheetData>
      <sheetData sheetId="6">
        <row r="7">
          <cell r="I7" t="str">
            <v>L/D</v>
          </cell>
        </row>
      </sheetData>
      <sheetData sheetId="7">
        <row r="1">
          <cell r="A1" t="str">
            <v>TUBOS DE AÇO - ANSI B.36.10 std.</v>
          </cell>
        </row>
        <row r="2">
          <cell r="A2" t="str">
            <v>DIAMETRO NOMINAL</v>
          </cell>
          <cell r="B2" t="str">
            <v>DIÂMETRO INTERNO (mm)</v>
          </cell>
        </row>
        <row r="3">
          <cell r="A3" t="str">
            <v>HOLD</v>
          </cell>
          <cell r="B3">
            <v>1E-10</v>
          </cell>
        </row>
        <row r="4">
          <cell r="A4" t="str">
            <v>1/2"</v>
          </cell>
          <cell r="B4">
            <v>15.8</v>
          </cell>
        </row>
        <row r="5">
          <cell r="A5" t="str">
            <v>3/4"</v>
          </cell>
          <cell r="B5">
            <v>20.9</v>
          </cell>
        </row>
        <row r="6">
          <cell r="A6" t="str">
            <v>1"</v>
          </cell>
          <cell r="B6">
            <v>26.6</v>
          </cell>
        </row>
        <row r="7">
          <cell r="A7" t="str">
            <v>1.1/4"</v>
          </cell>
          <cell r="B7">
            <v>35</v>
          </cell>
        </row>
        <row r="8">
          <cell r="A8" t="str">
            <v>1.1/2"</v>
          </cell>
          <cell r="B8">
            <v>40.799999999999997</v>
          </cell>
        </row>
        <row r="9">
          <cell r="A9" t="str">
            <v>2"</v>
          </cell>
          <cell r="B9">
            <v>52.5</v>
          </cell>
        </row>
        <row r="10">
          <cell r="A10" t="str">
            <v>2.1/2"</v>
          </cell>
          <cell r="B10">
            <v>62.7</v>
          </cell>
        </row>
        <row r="11">
          <cell r="A11" t="str">
            <v>3"</v>
          </cell>
          <cell r="B11">
            <v>77.900000000000006</v>
          </cell>
        </row>
        <row r="12">
          <cell r="A12" t="str">
            <v>4"</v>
          </cell>
          <cell r="B12">
            <v>102.3</v>
          </cell>
        </row>
        <row r="13">
          <cell r="A13" t="str">
            <v>6"</v>
          </cell>
          <cell r="B13">
            <v>154</v>
          </cell>
        </row>
        <row r="14">
          <cell r="A14" t="str">
            <v>8"</v>
          </cell>
          <cell r="B14">
            <v>202.7</v>
          </cell>
        </row>
        <row r="15">
          <cell r="A15" t="str">
            <v>10"</v>
          </cell>
          <cell r="B15">
            <v>254.5</v>
          </cell>
        </row>
        <row r="16">
          <cell r="A16" t="str">
            <v>12"</v>
          </cell>
          <cell r="B16">
            <v>303.2</v>
          </cell>
        </row>
        <row r="17">
          <cell r="A17" t="str">
            <v>14"</v>
          </cell>
          <cell r="B17">
            <v>333.4</v>
          </cell>
        </row>
        <row r="18">
          <cell r="A18" t="str">
            <v>16"</v>
          </cell>
          <cell r="B18">
            <v>381</v>
          </cell>
        </row>
        <row r="19">
          <cell r="A19" t="str">
            <v>18"</v>
          </cell>
          <cell r="B19">
            <v>428.6</v>
          </cell>
        </row>
        <row r="20">
          <cell r="A20" t="str">
            <v>20"</v>
          </cell>
          <cell r="B20">
            <v>477.9</v>
          </cell>
        </row>
        <row r="21">
          <cell r="A21" t="str">
            <v>24"</v>
          </cell>
          <cell r="B21">
            <v>574.70000000000005</v>
          </cell>
        </row>
        <row r="22">
          <cell r="A22" t="str">
            <v>30"</v>
          </cell>
          <cell r="B22">
            <v>730.1</v>
          </cell>
        </row>
      </sheetData>
      <sheetData sheetId="8" refreshError="1"/>
      <sheetData sheetId="9" refreshError="1"/>
      <sheetData sheetId="10" refreshError="1"/>
    </sheetDataSet>
  </externalBook>
</externalLink>
</file>

<file path=xl/externalLinks/externalLink12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ase "/>
      <sheetName val="Dados"/>
      <sheetName val="CFROGI"/>
      <sheetName val="Orçado"/>
      <sheetName val="Orç ajust"/>
      <sheetName val="Realizado"/>
      <sheetName val="Ajustes &amp; Input Manual"/>
      <sheetName val="Realizado Ajustado"/>
      <sheetName val="Projeção"/>
      <sheetName val="Build-up MASTER"/>
      <sheetName val="Build-up Acumulado"/>
      <sheetName val="JAN"/>
      <sheetName val="FEV"/>
      <sheetName val="MAR"/>
      <sheetName val="ABR"/>
      <sheetName val="MAI"/>
      <sheetName val="JUN"/>
      <sheetName val="JUL"/>
      <sheetName val="AGO"/>
      <sheetName val="SET"/>
      <sheetName val="OUT"/>
      <sheetName val="NOV"/>
      <sheetName val="DEZ"/>
      <sheetName val="Gráficos"/>
      <sheetName val="Plan1"/>
      <sheetName val="Input_Manual"/>
      <sheetName val="ORC MENSAL"/>
      <sheetName val="EXEC"/>
      <sheetName val="Resumo"/>
      <sheetName val="Indice Precos Mes"/>
      <sheetName val="Usiminas "/>
      <sheetName val="Brazil Sovereign"/>
    </sheetNames>
    <sheetDataSet>
      <sheetData sheetId="0" refreshError="1">
        <row r="3">
          <cell r="I3" t="str">
            <v>Receita Comercial Líquida (US$) SUM</v>
          </cell>
        </row>
        <row r="4">
          <cell r="I4" t="str">
            <v>Realizado</v>
          </cell>
        </row>
        <row r="6">
          <cell r="I6">
            <v>5489809611.8546495</v>
          </cell>
        </row>
        <row r="7">
          <cell r="I7">
            <v>4677075100.3445902</v>
          </cell>
        </row>
        <row r="8">
          <cell r="I8">
            <v>1748902488.1357698</v>
          </cell>
        </row>
        <row r="9">
          <cell r="I9">
            <v>197487622.738637</v>
          </cell>
        </row>
        <row r="10">
          <cell r="I10">
            <v>222954692.19367099</v>
          </cell>
        </row>
        <row r="11">
          <cell r="I11">
            <v>240958248.20487699</v>
          </cell>
        </row>
        <row r="12">
          <cell r="I12">
            <v>211616627.21895301</v>
          </cell>
        </row>
        <row r="13">
          <cell r="I13">
            <v>243746496.567745</v>
          </cell>
        </row>
        <row r="14">
          <cell r="I14">
            <v>331197461.73999202</v>
          </cell>
        </row>
        <row r="15">
          <cell r="I15">
            <v>300941339.471901</v>
          </cell>
        </row>
        <row r="16">
          <cell r="I16">
            <v>0</v>
          </cell>
        </row>
        <row r="17">
          <cell r="I17">
            <v>0</v>
          </cell>
        </row>
        <row r="18">
          <cell r="I18">
            <v>0</v>
          </cell>
        </row>
        <row r="19">
          <cell r="I19">
            <v>0</v>
          </cell>
        </row>
        <row r="20">
          <cell r="I20">
            <v>0</v>
          </cell>
        </row>
        <row r="21">
          <cell r="I21">
            <v>2331697581.3036098</v>
          </cell>
        </row>
        <row r="22">
          <cell r="I22">
            <v>301584581.48185503</v>
          </cell>
        </row>
        <row r="23">
          <cell r="I23">
            <v>251782299.65605301</v>
          </cell>
        </row>
        <row r="24">
          <cell r="I24">
            <v>295349861.104343</v>
          </cell>
        </row>
        <row r="25">
          <cell r="I25">
            <v>275272299.75373703</v>
          </cell>
        </row>
        <row r="26">
          <cell r="I26">
            <v>397106552.978827</v>
          </cell>
        </row>
        <row r="27">
          <cell r="I27">
            <v>375208522.42701304</v>
          </cell>
        </row>
        <row r="28">
          <cell r="I28">
            <v>435393463.90178204</v>
          </cell>
        </row>
        <row r="29">
          <cell r="I29">
            <v>0</v>
          </cell>
        </row>
        <row r="30">
          <cell r="I30">
            <v>0</v>
          </cell>
        </row>
        <row r="31">
          <cell r="I31">
            <v>0</v>
          </cell>
        </row>
        <row r="32">
          <cell r="I32">
            <v>0</v>
          </cell>
        </row>
        <row r="33">
          <cell r="I33">
            <v>0</v>
          </cell>
        </row>
        <row r="34">
          <cell r="I34">
            <v>987601580.50419903</v>
          </cell>
        </row>
        <row r="35">
          <cell r="I35">
            <v>121684600.904605</v>
          </cell>
        </row>
        <row r="36">
          <cell r="I36">
            <v>141337758.538739</v>
          </cell>
        </row>
        <row r="37">
          <cell r="I37">
            <v>170387011.01897702</v>
          </cell>
        </row>
        <row r="38">
          <cell r="I38">
            <v>114286699.29076999</v>
          </cell>
        </row>
        <row r="39">
          <cell r="I39">
            <v>138968181.170802</v>
          </cell>
        </row>
        <row r="40">
          <cell r="I40">
            <v>138402033.47295901</v>
          </cell>
        </row>
        <row r="41">
          <cell r="I41">
            <v>162535296.10734701</v>
          </cell>
        </row>
        <row r="42">
          <cell r="I42">
            <v>0</v>
          </cell>
        </row>
        <row r="43">
          <cell r="I43">
            <v>0</v>
          </cell>
        </row>
        <row r="44">
          <cell r="I44">
            <v>0</v>
          </cell>
        </row>
        <row r="45">
          <cell r="I45">
            <v>0</v>
          </cell>
        </row>
        <row r="46">
          <cell r="I46">
            <v>0</v>
          </cell>
        </row>
        <row r="47">
          <cell r="I47">
            <v>-7161713.0800000001</v>
          </cell>
        </row>
        <row r="48">
          <cell r="I48">
            <v>1795975.92</v>
          </cell>
        </row>
        <row r="49">
          <cell r="I49">
            <v>-266064.43</v>
          </cell>
        </row>
        <row r="50">
          <cell r="I50">
            <v>-79997.710000000006</v>
          </cell>
        </row>
        <row r="51">
          <cell r="I51">
            <v>-2577958.7999999998</v>
          </cell>
        </row>
        <row r="52">
          <cell r="I52">
            <v>-654280.41</v>
          </cell>
        </row>
        <row r="53">
          <cell r="I53">
            <v>-3009164.03</v>
          </cell>
        </row>
        <row r="54">
          <cell r="I54">
            <v>-2370223.62</v>
          </cell>
        </row>
        <row r="55">
          <cell r="I55">
            <v>0</v>
          </cell>
        </row>
        <row r="56">
          <cell r="I56">
            <v>0</v>
          </cell>
        </row>
        <row r="57">
          <cell r="I57">
            <v>0</v>
          </cell>
        </row>
        <row r="58">
          <cell r="I58">
            <v>0</v>
          </cell>
        </row>
        <row r="59">
          <cell r="I59">
            <v>0</v>
          </cell>
        </row>
        <row r="60">
          <cell r="I60">
            <v>0</v>
          </cell>
        </row>
        <row r="61">
          <cell r="I61">
            <v>0</v>
          </cell>
        </row>
        <row r="62">
          <cell r="I62">
            <v>0</v>
          </cell>
        </row>
        <row r="63">
          <cell r="I63">
            <v>0</v>
          </cell>
        </row>
        <row r="64">
          <cell r="I64">
            <v>0</v>
          </cell>
        </row>
        <row r="65">
          <cell r="I65">
            <v>0</v>
          </cell>
        </row>
        <row r="66">
          <cell r="I66">
            <v>0</v>
          </cell>
        </row>
        <row r="67">
          <cell r="I67">
            <v>0</v>
          </cell>
        </row>
        <row r="68">
          <cell r="I68">
            <v>0</v>
          </cell>
        </row>
        <row r="69">
          <cell r="I69">
            <v>0</v>
          </cell>
        </row>
        <row r="70">
          <cell r="I70">
            <v>0</v>
          </cell>
        </row>
        <row r="71">
          <cell r="I71">
            <v>0</v>
          </cell>
        </row>
        <row r="72">
          <cell r="I72">
            <v>0</v>
          </cell>
        </row>
        <row r="73">
          <cell r="I73">
            <v>0</v>
          </cell>
        </row>
        <row r="74">
          <cell r="I74">
            <v>0</v>
          </cell>
        </row>
        <row r="75">
          <cell r="I75">
            <v>0</v>
          </cell>
        </row>
        <row r="76">
          <cell r="I76">
            <v>0</v>
          </cell>
        </row>
        <row r="77">
          <cell r="I77">
            <v>0</v>
          </cell>
        </row>
        <row r="78">
          <cell r="I78">
            <v>0</v>
          </cell>
        </row>
        <row r="79">
          <cell r="I79">
            <v>0</v>
          </cell>
        </row>
        <row r="80">
          <cell r="I80">
            <v>0</v>
          </cell>
        </row>
        <row r="81">
          <cell r="I81">
            <v>0</v>
          </cell>
        </row>
        <row r="82">
          <cell r="I82">
            <v>0</v>
          </cell>
        </row>
        <row r="83">
          <cell r="I83">
            <v>0</v>
          </cell>
        </row>
        <row r="84">
          <cell r="I84">
            <v>0</v>
          </cell>
        </row>
        <row r="85">
          <cell r="I85">
            <v>0</v>
          </cell>
        </row>
        <row r="86">
          <cell r="I86">
            <v>-320865759.13505101</v>
          </cell>
        </row>
        <row r="87">
          <cell r="I87">
            <v>-36883530.809798203</v>
          </cell>
        </row>
        <row r="88">
          <cell r="I88">
            <v>-63580460.9412366</v>
          </cell>
        </row>
        <row r="89">
          <cell r="I89">
            <v>-34623181.168463998</v>
          </cell>
        </row>
        <row r="90">
          <cell r="I90">
            <v>-35907226.483634397</v>
          </cell>
        </row>
        <row r="91">
          <cell r="I91">
            <v>-57356088.437443301</v>
          </cell>
        </row>
        <row r="92">
          <cell r="I92">
            <v>-47009211.912101902</v>
          </cell>
        </row>
        <row r="93">
          <cell r="I93">
            <v>-45506059.382372297</v>
          </cell>
        </row>
        <row r="94">
          <cell r="I94">
            <v>0</v>
          </cell>
        </row>
        <row r="95">
          <cell r="I95">
            <v>0</v>
          </cell>
        </row>
        <row r="96">
          <cell r="I96">
            <v>0</v>
          </cell>
        </row>
        <row r="97">
          <cell r="I97">
            <v>0</v>
          </cell>
        </row>
        <row r="98">
          <cell r="I98">
            <v>0</v>
          </cell>
        </row>
        <row r="99">
          <cell r="I99">
            <v>0</v>
          </cell>
        </row>
        <row r="100">
          <cell r="I100">
            <v>0</v>
          </cell>
        </row>
        <row r="101">
          <cell r="I101">
            <v>0</v>
          </cell>
        </row>
        <row r="102">
          <cell r="I102" t="str">
            <v>NULL</v>
          </cell>
        </row>
        <row r="103">
          <cell r="I103" t="str">
            <v>NULL</v>
          </cell>
        </row>
        <row r="104">
          <cell r="I104" t="str">
            <v>NULL</v>
          </cell>
        </row>
        <row r="105">
          <cell r="I105" t="str">
            <v>NULL</v>
          </cell>
        </row>
        <row r="106">
          <cell r="I106" t="str">
            <v>NULL</v>
          </cell>
        </row>
        <row r="107">
          <cell r="I107">
            <v>0</v>
          </cell>
        </row>
        <row r="108">
          <cell r="I108">
            <v>0</v>
          </cell>
        </row>
        <row r="109">
          <cell r="I109">
            <v>0</v>
          </cell>
        </row>
        <row r="110">
          <cell r="I110">
            <v>0</v>
          </cell>
        </row>
        <row r="111">
          <cell r="I111">
            <v>0</v>
          </cell>
        </row>
        <row r="112">
          <cell r="I112">
            <v>0</v>
          </cell>
        </row>
        <row r="113">
          <cell r="I113">
            <v>0</v>
          </cell>
        </row>
        <row r="114">
          <cell r="I114">
            <v>0</v>
          </cell>
        </row>
        <row r="115">
          <cell r="I115">
            <v>-63099077.383943602</v>
          </cell>
        </row>
        <row r="116">
          <cell r="I116">
            <v>-5550039.1029634997</v>
          </cell>
        </row>
        <row r="117">
          <cell r="I117">
            <v>-21974153.752879601</v>
          </cell>
        </row>
        <row r="118">
          <cell r="I118">
            <v>-7094511.8672086997</v>
          </cell>
        </row>
        <row r="119">
          <cell r="I119">
            <v>-5800936.8161089001</v>
          </cell>
        </row>
        <row r="120">
          <cell r="I120">
            <v>-5804511.3516348004</v>
          </cell>
        </row>
        <row r="121">
          <cell r="I121">
            <v>-10874575.764518401</v>
          </cell>
        </row>
        <row r="122">
          <cell r="I122">
            <v>-6000348.7286296999</v>
          </cell>
        </row>
        <row r="123">
          <cell r="I123">
            <v>0</v>
          </cell>
        </row>
        <row r="124">
          <cell r="I124">
            <v>0</v>
          </cell>
        </row>
        <row r="125">
          <cell r="I125">
            <v>0</v>
          </cell>
        </row>
        <row r="126">
          <cell r="I126">
            <v>0</v>
          </cell>
        </row>
        <row r="127">
          <cell r="I127">
            <v>0</v>
          </cell>
        </row>
        <row r="128">
          <cell r="I128">
            <v>0</v>
          </cell>
        </row>
        <row r="129">
          <cell r="I129">
            <v>0</v>
          </cell>
        </row>
        <row r="130">
          <cell r="I130">
            <v>0</v>
          </cell>
        </row>
        <row r="131">
          <cell r="I131" t="str">
            <v>NULL</v>
          </cell>
        </row>
        <row r="132">
          <cell r="I132" t="str">
            <v>NULL</v>
          </cell>
        </row>
        <row r="133">
          <cell r="I133" t="str">
            <v>NULL</v>
          </cell>
        </row>
        <row r="134">
          <cell r="I134" t="str">
            <v>NULL</v>
          </cell>
        </row>
        <row r="135">
          <cell r="I135" t="str">
            <v>NULL</v>
          </cell>
        </row>
        <row r="136">
          <cell r="I136">
            <v>0</v>
          </cell>
        </row>
        <row r="137">
          <cell r="I137">
            <v>0</v>
          </cell>
        </row>
        <row r="138">
          <cell r="I138">
            <v>0</v>
          </cell>
        </row>
        <row r="139">
          <cell r="I139">
            <v>0</v>
          </cell>
        </row>
        <row r="140">
          <cell r="I140">
            <v>0</v>
          </cell>
        </row>
        <row r="141">
          <cell r="I141">
            <v>0</v>
          </cell>
        </row>
        <row r="142">
          <cell r="I142">
            <v>0</v>
          </cell>
        </row>
        <row r="143">
          <cell r="I143">
            <v>0</v>
          </cell>
        </row>
        <row r="144">
          <cell r="I144" t="str">
            <v>NULL</v>
          </cell>
        </row>
        <row r="145">
          <cell r="I145" t="str">
            <v>NULL</v>
          </cell>
        </row>
        <row r="146">
          <cell r="I146" t="str">
            <v>NULL</v>
          </cell>
        </row>
        <row r="147">
          <cell r="I147" t="str">
            <v>NULL</v>
          </cell>
        </row>
        <row r="148">
          <cell r="I148" t="str">
            <v>NULL</v>
          </cell>
        </row>
        <row r="149">
          <cell r="I149">
            <v>0</v>
          </cell>
        </row>
        <row r="150">
          <cell r="I150">
            <v>0</v>
          </cell>
        </row>
        <row r="151">
          <cell r="I151">
            <v>0</v>
          </cell>
        </row>
        <row r="152">
          <cell r="I152">
            <v>0</v>
          </cell>
        </row>
        <row r="153">
          <cell r="I153">
            <v>0</v>
          </cell>
        </row>
        <row r="154">
          <cell r="I154">
            <v>0</v>
          </cell>
        </row>
        <row r="155">
          <cell r="I155">
            <v>0</v>
          </cell>
        </row>
        <row r="156">
          <cell r="I156">
            <v>0</v>
          </cell>
        </row>
        <row r="157">
          <cell r="I157" t="str">
            <v>NULL</v>
          </cell>
        </row>
        <row r="158">
          <cell r="I158" t="str">
            <v>NULL</v>
          </cell>
        </row>
        <row r="159">
          <cell r="I159" t="str">
            <v>NULL</v>
          </cell>
        </row>
        <row r="160">
          <cell r="I160" t="str">
            <v>NULL</v>
          </cell>
        </row>
        <row r="161">
          <cell r="I161" t="str">
            <v>NULL</v>
          </cell>
        </row>
        <row r="162">
          <cell r="I162">
            <v>0</v>
          </cell>
        </row>
        <row r="163">
          <cell r="I163">
            <v>0</v>
          </cell>
        </row>
        <row r="164">
          <cell r="I164">
            <v>0</v>
          </cell>
        </row>
        <row r="165">
          <cell r="I165">
            <v>0</v>
          </cell>
        </row>
        <row r="166">
          <cell r="I166">
            <v>0</v>
          </cell>
        </row>
        <row r="167">
          <cell r="I167">
            <v>0</v>
          </cell>
        </row>
        <row r="168">
          <cell r="I168">
            <v>0</v>
          </cell>
        </row>
        <row r="169">
          <cell r="I169">
            <v>0</v>
          </cell>
        </row>
        <row r="170">
          <cell r="I170" t="str">
            <v>NULL</v>
          </cell>
        </row>
        <row r="171">
          <cell r="I171" t="str">
            <v>NULL</v>
          </cell>
        </row>
        <row r="172">
          <cell r="I172" t="str">
            <v>NULL</v>
          </cell>
        </row>
        <row r="173">
          <cell r="I173" t="str">
            <v>NULL</v>
          </cell>
        </row>
        <row r="174">
          <cell r="I174" t="str">
            <v>NULL</v>
          </cell>
        </row>
        <row r="175">
          <cell r="I175">
            <v>434844693.46758002</v>
          </cell>
        </row>
        <row r="176">
          <cell r="I176">
            <v>381666906.93925101</v>
          </cell>
        </row>
        <row r="177">
          <cell r="I177">
            <v>25677746.224220902</v>
          </cell>
        </row>
        <row r="178">
          <cell r="I178">
            <v>38898881.5</v>
          </cell>
        </row>
        <row r="179">
          <cell r="I179">
            <v>41462183.980205297</v>
          </cell>
        </row>
        <row r="180">
          <cell r="I180">
            <v>41669626.044942603</v>
          </cell>
        </row>
        <row r="181">
          <cell r="I181">
            <v>121276651.97323799</v>
          </cell>
        </row>
        <row r="182">
          <cell r="I182">
            <v>41143121.740000002</v>
          </cell>
        </row>
        <row r="183">
          <cell r="I183">
            <v>71538695.476644799</v>
          </cell>
        </row>
        <row r="184">
          <cell r="I184">
            <v>0</v>
          </cell>
        </row>
        <row r="185">
          <cell r="I185">
            <v>0</v>
          </cell>
        </row>
        <row r="186">
          <cell r="I186">
            <v>0</v>
          </cell>
        </row>
        <row r="187">
          <cell r="I187">
            <v>0</v>
          </cell>
        </row>
        <row r="188">
          <cell r="I188">
            <v>0</v>
          </cell>
        </row>
        <row r="189">
          <cell r="I189">
            <v>0</v>
          </cell>
        </row>
        <row r="190">
          <cell r="I190">
            <v>0</v>
          </cell>
        </row>
        <row r="191">
          <cell r="I191">
            <v>0</v>
          </cell>
        </row>
        <row r="192">
          <cell r="I192">
            <v>0</v>
          </cell>
        </row>
        <row r="193">
          <cell r="I193">
            <v>0</v>
          </cell>
        </row>
        <row r="194">
          <cell r="I194">
            <v>0</v>
          </cell>
        </row>
        <row r="195">
          <cell r="I195">
            <v>0</v>
          </cell>
        </row>
        <row r="196">
          <cell r="I196">
            <v>0</v>
          </cell>
        </row>
        <row r="197">
          <cell r="I197" t="str">
            <v>NULL</v>
          </cell>
        </row>
        <row r="198">
          <cell r="I198" t="str">
            <v>NULL</v>
          </cell>
        </row>
        <row r="199">
          <cell r="I199" t="str">
            <v>NULL</v>
          </cell>
        </row>
        <row r="200">
          <cell r="I200" t="str">
            <v>NULL</v>
          </cell>
        </row>
        <row r="201">
          <cell r="I201" t="str">
            <v>NULL</v>
          </cell>
        </row>
        <row r="202">
          <cell r="I202">
            <v>53177786.528328598</v>
          </cell>
        </row>
        <row r="203">
          <cell r="I203">
            <v>6508088.1301713996</v>
          </cell>
        </row>
        <row r="204">
          <cell r="I204">
            <v>6205649.9235717002</v>
          </cell>
        </row>
        <row r="205">
          <cell r="I205">
            <v>8113899.6694139</v>
          </cell>
        </row>
        <row r="206">
          <cell r="I206">
            <v>3687468.7638726002</v>
          </cell>
        </row>
        <row r="207">
          <cell r="I207">
            <v>9435054.7414989993</v>
          </cell>
        </row>
        <row r="208">
          <cell r="I208">
            <v>7984717.3380004996</v>
          </cell>
        </row>
        <row r="209">
          <cell r="I209">
            <v>11242907.961799501</v>
          </cell>
        </row>
        <row r="210">
          <cell r="I210" t="str">
            <v>NULL</v>
          </cell>
        </row>
        <row r="211">
          <cell r="I211" t="str">
            <v>NULL</v>
          </cell>
        </row>
        <row r="212">
          <cell r="I212" t="str">
            <v>NULL</v>
          </cell>
        </row>
        <row r="213">
          <cell r="I213" t="str">
            <v>NULL</v>
          </cell>
        </row>
        <row r="214">
          <cell r="I214" t="str">
            <v>NULL</v>
          </cell>
        </row>
        <row r="215">
          <cell r="I215">
            <v>0</v>
          </cell>
        </row>
        <row r="216">
          <cell r="I216">
            <v>0</v>
          </cell>
        </row>
        <row r="217">
          <cell r="I217">
            <v>0</v>
          </cell>
        </row>
        <row r="218">
          <cell r="I218">
            <v>0</v>
          </cell>
        </row>
        <row r="219">
          <cell r="I219">
            <v>0</v>
          </cell>
        </row>
        <row r="220">
          <cell r="I220">
            <v>0</v>
          </cell>
        </row>
        <row r="221">
          <cell r="I221">
            <v>0</v>
          </cell>
        </row>
        <row r="222">
          <cell r="I222">
            <v>0</v>
          </cell>
        </row>
        <row r="223">
          <cell r="I223" t="str">
            <v>NULL</v>
          </cell>
        </row>
        <row r="224">
          <cell r="I224" t="str">
            <v>NULL</v>
          </cell>
        </row>
        <row r="225">
          <cell r="I225" t="str">
            <v>NULL</v>
          </cell>
        </row>
        <row r="226">
          <cell r="I226" t="str">
            <v>NULL</v>
          </cell>
        </row>
        <row r="227">
          <cell r="I227" t="str">
            <v>NULL</v>
          </cell>
        </row>
        <row r="228">
          <cell r="I228">
            <v>0</v>
          </cell>
        </row>
        <row r="229">
          <cell r="I229">
            <v>0</v>
          </cell>
        </row>
        <row r="230">
          <cell r="I230">
            <v>0</v>
          </cell>
        </row>
        <row r="231">
          <cell r="I231">
            <v>0</v>
          </cell>
        </row>
        <row r="232">
          <cell r="I232">
            <v>0</v>
          </cell>
        </row>
        <row r="233">
          <cell r="I233">
            <v>0</v>
          </cell>
        </row>
        <row r="234">
          <cell r="I234">
            <v>0</v>
          </cell>
        </row>
        <row r="235">
          <cell r="I235">
            <v>0</v>
          </cell>
        </row>
        <row r="236">
          <cell r="I236">
            <v>0</v>
          </cell>
        </row>
        <row r="237">
          <cell r="I237">
            <v>0</v>
          </cell>
        </row>
        <row r="238">
          <cell r="I238">
            <v>0</v>
          </cell>
        </row>
        <row r="239">
          <cell r="I239">
            <v>0</v>
          </cell>
        </row>
        <row r="240">
          <cell r="I240">
            <v>0</v>
          </cell>
        </row>
        <row r="241">
          <cell r="I241">
            <v>0</v>
          </cell>
        </row>
        <row r="242">
          <cell r="I242">
            <v>0</v>
          </cell>
        </row>
        <row r="243">
          <cell r="I243">
            <v>0</v>
          </cell>
        </row>
        <row r="244">
          <cell r="I244">
            <v>0</v>
          </cell>
        </row>
        <row r="245">
          <cell r="I245">
            <v>0</v>
          </cell>
        </row>
        <row r="246">
          <cell r="I246">
            <v>0</v>
          </cell>
        </row>
        <row r="247">
          <cell r="I247">
            <v>0</v>
          </cell>
        </row>
        <row r="248">
          <cell r="I248">
            <v>0</v>
          </cell>
        </row>
        <row r="249">
          <cell r="I249" t="str">
            <v>NULL</v>
          </cell>
        </row>
        <row r="250">
          <cell r="I250" t="str">
            <v>NULL</v>
          </cell>
        </row>
        <row r="251">
          <cell r="I251" t="str">
            <v>NULL</v>
          </cell>
        </row>
        <row r="252">
          <cell r="I252" t="str">
            <v>NULL</v>
          </cell>
        </row>
        <row r="253">
          <cell r="I253" t="str">
            <v>NULL</v>
          </cell>
        </row>
        <row r="254">
          <cell r="I254">
            <v>386262605.30536604</v>
          </cell>
        </row>
        <row r="255">
          <cell r="I255">
            <v>0</v>
          </cell>
        </row>
        <row r="256">
          <cell r="I256">
            <v>0</v>
          </cell>
        </row>
        <row r="257">
          <cell r="I257">
            <v>0</v>
          </cell>
        </row>
        <row r="258">
          <cell r="I258">
            <v>0</v>
          </cell>
        </row>
        <row r="259">
          <cell r="I259">
            <v>0</v>
          </cell>
        </row>
        <row r="260">
          <cell r="I260">
            <v>0</v>
          </cell>
        </row>
        <row r="261">
          <cell r="I261">
            <v>0</v>
          </cell>
        </row>
        <row r="262">
          <cell r="I262">
            <v>0</v>
          </cell>
        </row>
        <row r="263">
          <cell r="I263">
            <v>257549846.570461</v>
          </cell>
        </row>
        <row r="264">
          <cell r="I264">
            <v>33796027.618596599</v>
          </cell>
        </row>
        <row r="265">
          <cell r="I265">
            <v>30502911.482700001</v>
          </cell>
        </row>
        <row r="266">
          <cell r="I266">
            <v>34028006.8864365</v>
          </cell>
        </row>
        <row r="267">
          <cell r="I267">
            <v>35198620.866192698</v>
          </cell>
        </row>
        <row r="268">
          <cell r="I268">
            <v>41909824.808773801</v>
          </cell>
        </row>
        <row r="269">
          <cell r="I269">
            <v>41582330.484530702</v>
          </cell>
        </row>
        <row r="270">
          <cell r="I270">
            <v>40532124.4232307</v>
          </cell>
        </row>
        <row r="271">
          <cell r="I271">
            <v>0</v>
          </cell>
        </row>
        <row r="272">
          <cell r="I272">
            <v>0</v>
          </cell>
        </row>
        <row r="273">
          <cell r="I273">
            <v>0</v>
          </cell>
        </row>
        <row r="274">
          <cell r="I274">
            <v>0</v>
          </cell>
        </row>
        <row r="275">
          <cell r="I275">
            <v>0</v>
          </cell>
        </row>
        <row r="276">
          <cell r="I276">
            <v>79286338.802514806</v>
          </cell>
        </row>
        <row r="277">
          <cell r="I277">
            <v>9118427.5339591</v>
          </cell>
        </row>
        <row r="278">
          <cell r="I278">
            <v>7447081.9213493001</v>
          </cell>
        </row>
        <row r="279">
          <cell r="I279">
            <v>10676037.682171701</v>
          </cell>
        </row>
        <row r="280">
          <cell r="I280">
            <v>12283087.2546838</v>
          </cell>
        </row>
        <row r="281">
          <cell r="I281">
            <v>11701723.841120999</v>
          </cell>
        </row>
        <row r="282">
          <cell r="I282">
            <v>13805672.798102699</v>
          </cell>
        </row>
        <row r="283">
          <cell r="I283">
            <v>14254307.7711272</v>
          </cell>
        </row>
        <row r="284">
          <cell r="I284">
            <v>0</v>
          </cell>
        </row>
        <row r="285">
          <cell r="I285">
            <v>0</v>
          </cell>
        </row>
        <row r="286">
          <cell r="I286">
            <v>0</v>
          </cell>
        </row>
        <row r="287">
          <cell r="I287">
            <v>0</v>
          </cell>
        </row>
        <row r="288">
          <cell r="I288">
            <v>0</v>
          </cell>
        </row>
        <row r="289">
          <cell r="I289">
            <v>-24962477.660188999</v>
          </cell>
        </row>
        <row r="290">
          <cell r="I290">
            <v>-2774927.5066590998</v>
          </cell>
        </row>
        <row r="291">
          <cell r="I291">
            <v>-5646968.6451804005</v>
          </cell>
        </row>
        <row r="292">
          <cell r="I292">
            <v>-3102060.3025933998</v>
          </cell>
        </row>
        <row r="293">
          <cell r="I293">
            <v>-3558985.3369971002</v>
          </cell>
        </row>
        <row r="294">
          <cell r="I294">
            <v>-3607150.1107843001</v>
          </cell>
        </row>
        <row r="295">
          <cell r="I295">
            <v>-2817796.3342692</v>
          </cell>
        </row>
        <row r="296">
          <cell r="I296">
            <v>-3454589.4237055001</v>
          </cell>
        </row>
        <row r="297">
          <cell r="I297">
            <v>74388367.355173096</v>
          </cell>
        </row>
        <row r="298">
          <cell r="I298">
            <v>9578442.2397707999</v>
          </cell>
        </row>
        <row r="299">
          <cell r="I299">
            <v>8733318.8892486002</v>
          </cell>
        </row>
        <row r="300">
          <cell r="I300">
            <v>8494691.1114217006</v>
          </cell>
        </row>
        <row r="301">
          <cell r="I301">
            <v>12209027.2901395</v>
          </cell>
        </row>
        <row r="302">
          <cell r="I302">
            <v>13197057.602986701</v>
          </cell>
        </row>
        <row r="303">
          <cell r="I303">
            <v>10213232.9294075</v>
          </cell>
        </row>
        <row r="304">
          <cell r="I304">
            <v>11962597.2921983</v>
          </cell>
        </row>
        <row r="305">
          <cell r="I305">
            <v>0</v>
          </cell>
        </row>
        <row r="306">
          <cell r="I306">
            <v>0</v>
          </cell>
        </row>
        <row r="307">
          <cell r="I307">
            <v>0</v>
          </cell>
        </row>
        <row r="308">
          <cell r="I308">
            <v>0</v>
          </cell>
        </row>
        <row r="309">
          <cell r="I309">
            <v>0</v>
          </cell>
        </row>
        <row r="310">
          <cell r="I310">
            <v>0</v>
          </cell>
        </row>
        <row r="311">
          <cell r="I311">
            <v>0</v>
          </cell>
        </row>
        <row r="312">
          <cell r="I312">
            <v>0</v>
          </cell>
        </row>
        <row r="313">
          <cell r="I313">
            <v>0</v>
          </cell>
        </row>
        <row r="314">
          <cell r="I314">
            <v>0</v>
          </cell>
        </row>
        <row r="315">
          <cell r="I315">
            <v>0</v>
          </cell>
        </row>
        <row r="316">
          <cell r="I316">
            <v>0</v>
          </cell>
        </row>
        <row r="317">
          <cell r="I317">
            <v>0</v>
          </cell>
        </row>
        <row r="318">
          <cell r="I318">
            <v>0</v>
          </cell>
        </row>
        <row r="319">
          <cell r="I319">
            <v>0</v>
          </cell>
        </row>
        <row r="320">
          <cell r="I320">
            <v>0</v>
          </cell>
        </row>
        <row r="321">
          <cell r="I321">
            <v>0</v>
          </cell>
        </row>
        <row r="322">
          <cell r="I322">
            <v>0</v>
          </cell>
        </row>
        <row r="323">
          <cell r="I323">
            <v>0</v>
          </cell>
        </row>
        <row r="324">
          <cell r="I324">
            <v>0</v>
          </cell>
        </row>
        <row r="325">
          <cell r="I325">
            <v>0</v>
          </cell>
        </row>
        <row r="326">
          <cell r="I326" t="str">
            <v>NULL</v>
          </cell>
        </row>
        <row r="327">
          <cell r="I327" t="str">
            <v>NULL</v>
          </cell>
        </row>
        <row r="328">
          <cell r="I328" t="str">
            <v>NULL</v>
          </cell>
        </row>
        <row r="329">
          <cell r="I329" t="str">
            <v>NULL</v>
          </cell>
        </row>
        <row r="330">
          <cell r="I330" t="str">
            <v>NULL</v>
          </cell>
        </row>
        <row r="331">
          <cell r="I331">
            <v>0</v>
          </cell>
        </row>
        <row r="332">
          <cell r="I332">
            <v>0</v>
          </cell>
        </row>
        <row r="333">
          <cell r="I333">
            <v>0</v>
          </cell>
        </row>
        <row r="334">
          <cell r="I334">
            <v>0</v>
          </cell>
        </row>
        <row r="335">
          <cell r="I335">
            <v>0</v>
          </cell>
        </row>
        <row r="336">
          <cell r="I336">
            <v>0</v>
          </cell>
        </row>
        <row r="337">
          <cell r="I337">
            <v>0</v>
          </cell>
        </row>
        <row r="338">
          <cell r="I338">
            <v>0</v>
          </cell>
        </row>
        <row r="339">
          <cell r="I339" t="str">
            <v>NULL</v>
          </cell>
        </row>
        <row r="340">
          <cell r="I340" t="str">
            <v>NULL</v>
          </cell>
        </row>
        <row r="341">
          <cell r="I341" t="str">
            <v>NULL</v>
          </cell>
        </row>
        <row r="342">
          <cell r="I342" t="str">
            <v>NULL</v>
          </cell>
        </row>
        <row r="343">
          <cell r="I343" t="str">
            <v>NULL</v>
          </cell>
        </row>
        <row r="344">
          <cell r="I344">
            <v>0</v>
          </cell>
        </row>
        <row r="345">
          <cell r="I345">
            <v>0</v>
          </cell>
        </row>
        <row r="346">
          <cell r="I346">
            <v>0</v>
          </cell>
        </row>
        <row r="347">
          <cell r="I347">
            <v>0</v>
          </cell>
        </row>
        <row r="348">
          <cell r="I348">
            <v>0</v>
          </cell>
        </row>
        <row r="349">
          <cell r="I349">
            <v>0</v>
          </cell>
        </row>
        <row r="350">
          <cell r="I350">
            <v>0</v>
          </cell>
        </row>
        <row r="351">
          <cell r="I351">
            <v>0</v>
          </cell>
        </row>
        <row r="352">
          <cell r="I352" t="str">
            <v>NULL</v>
          </cell>
        </row>
        <row r="353">
          <cell r="I353" t="str">
            <v>NULL</v>
          </cell>
        </row>
        <row r="354">
          <cell r="I354" t="str">
            <v>NULL</v>
          </cell>
        </row>
        <row r="355">
          <cell r="I355" t="str">
            <v>NULL</v>
          </cell>
        </row>
        <row r="356">
          <cell r="I356" t="str">
            <v>NULL</v>
          </cell>
        </row>
        <row r="357">
          <cell r="I357">
            <v>0</v>
          </cell>
        </row>
        <row r="358">
          <cell r="I358">
            <v>0</v>
          </cell>
        </row>
        <row r="359">
          <cell r="I359">
            <v>0</v>
          </cell>
        </row>
        <row r="360">
          <cell r="I360">
            <v>0</v>
          </cell>
        </row>
        <row r="361">
          <cell r="I361">
            <v>0</v>
          </cell>
        </row>
        <row r="362">
          <cell r="I362">
            <v>0</v>
          </cell>
        </row>
        <row r="363">
          <cell r="I363">
            <v>0</v>
          </cell>
        </row>
        <row r="364">
          <cell r="I364">
            <v>0</v>
          </cell>
        </row>
        <row r="365">
          <cell r="I365" t="str">
            <v>NULL</v>
          </cell>
        </row>
        <row r="366">
          <cell r="I366" t="str">
            <v>NULL</v>
          </cell>
        </row>
        <row r="367">
          <cell r="I367" t="str">
            <v>NULL</v>
          </cell>
        </row>
        <row r="368">
          <cell r="I368" t="str">
            <v>NULL</v>
          </cell>
        </row>
        <row r="369">
          <cell r="I369" t="str">
            <v>NULL</v>
          </cell>
        </row>
        <row r="370">
          <cell r="I370">
            <v>0</v>
          </cell>
        </row>
        <row r="371">
          <cell r="I371">
            <v>0</v>
          </cell>
        </row>
        <row r="372">
          <cell r="I372">
            <v>0</v>
          </cell>
        </row>
        <row r="373">
          <cell r="I373">
            <v>0</v>
          </cell>
        </row>
        <row r="374">
          <cell r="I374">
            <v>0</v>
          </cell>
        </row>
        <row r="375">
          <cell r="I375">
            <v>0</v>
          </cell>
        </row>
        <row r="376">
          <cell r="I376">
            <v>0</v>
          </cell>
        </row>
        <row r="377">
          <cell r="I377">
            <v>0</v>
          </cell>
        </row>
        <row r="378">
          <cell r="I378" t="str">
            <v>NULL</v>
          </cell>
        </row>
        <row r="379">
          <cell r="I379" t="str">
            <v>NULL</v>
          </cell>
        </row>
        <row r="380">
          <cell r="I380" t="str">
            <v>NULL</v>
          </cell>
        </row>
        <row r="381">
          <cell r="I381" t="str">
            <v>NULL</v>
          </cell>
        </row>
        <row r="382">
          <cell r="I382" t="str">
            <v>NULL</v>
          </cell>
        </row>
        <row r="383">
          <cell r="I383">
            <v>530.23740580000003</v>
          </cell>
        </row>
        <row r="384">
          <cell r="I384">
            <v>0</v>
          </cell>
        </row>
        <row r="385">
          <cell r="I385">
            <v>0</v>
          </cell>
        </row>
        <row r="386">
          <cell r="I386">
            <v>0</v>
          </cell>
        </row>
        <row r="387">
          <cell r="I387">
            <v>1004.0703398000001</v>
          </cell>
        </row>
        <row r="388">
          <cell r="I388">
            <v>13240.231315000001</v>
          </cell>
        </row>
        <row r="389">
          <cell r="I389">
            <v>-13714.064248999999</v>
          </cell>
        </row>
        <row r="390">
          <cell r="I390">
            <v>0</v>
          </cell>
        </row>
        <row r="391">
          <cell r="I391" t="str">
            <v>NULL</v>
          </cell>
        </row>
        <row r="392">
          <cell r="I392" t="str">
            <v>NULL</v>
          </cell>
        </row>
        <row r="393">
          <cell r="I393" t="str">
            <v>NULL</v>
          </cell>
        </row>
        <row r="394">
          <cell r="I394" t="str">
            <v>NULL</v>
          </cell>
        </row>
        <row r="395">
          <cell r="I395" t="str">
            <v>NULL</v>
          </cell>
        </row>
        <row r="396">
          <cell r="I396">
            <v>13120605.371586001</v>
          </cell>
        </row>
        <row r="397">
          <cell r="I397">
            <v>22134431.189498398</v>
          </cell>
        </row>
        <row r="398">
          <cell r="I398">
            <v>735945.62589000002</v>
          </cell>
        </row>
        <row r="399">
          <cell r="I399">
            <v>348280.75408779999</v>
          </cell>
        </row>
        <row r="400">
          <cell r="I400">
            <v>9434984.1039250996</v>
          </cell>
        </row>
        <row r="401">
          <cell r="I401">
            <v>965369.18836290005</v>
          </cell>
        </row>
        <row r="402">
          <cell r="I402">
            <v>1061444.4843794999</v>
          </cell>
        </row>
        <row r="403">
          <cell r="I403">
            <v>1033473.6767292999</v>
          </cell>
        </row>
        <row r="404">
          <cell r="I404">
            <v>8554933.3561237995</v>
          </cell>
        </row>
        <row r="405">
          <cell r="I405" t="str">
            <v>NULL</v>
          </cell>
        </row>
        <row r="406">
          <cell r="I406" t="str">
            <v>NULL</v>
          </cell>
        </row>
        <row r="407">
          <cell r="I407" t="str">
            <v>NULL</v>
          </cell>
        </row>
        <row r="408">
          <cell r="I408" t="str">
            <v>NULL</v>
          </cell>
        </row>
        <row r="409">
          <cell r="I409" t="str">
            <v>NULL</v>
          </cell>
        </row>
        <row r="410">
          <cell r="I410">
            <v>-13931119.324185301</v>
          </cell>
        </row>
        <row r="411">
          <cell r="I411">
            <v>-75348.066491599995</v>
          </cell>
        </row>
        <row r="412">
          <cell r="I412">
            <v>-411932.90814780002</v>
          </cell>
        </row>
        <row r="413">
          <cell r="I413">
            <v>-5773941.5543162003</v>
          </cell>
        </row>
        <row r="414">
          <cell r="I414">
            <v>-253538.6777722</v>
          </cell>
        </row>
        <row r="415">
          <cell r="I415">
            <v>-248154.97935730001</v>
          </cell>
        </row>
        <row r="416">
          <cell r="I416">
            <v>-261136.4342322</v>
          </cell>
        </row>
        <row r="417">
          <cell r="I417">
            <v>-6907066.7038679998</v>
          </cell>
        </row>
        <row r="418">
          <cell r="I418">
            <v>0</v>
          </cell>
        </row>
        <row r="419">
          <cell r="I419">
            <v>0</v>
          </cell>
        </row>
        <row r="420">
          <cell r="I420">
            <v>0</v>
          </cell>
        </row>
        <row r="421">
          <cell r="I421">
            <v>0</v>
          </cell>
        </row>
        <row r="422">
          <cell r="I422">
            <v>0</v>
          </cell>
        </row>
        <row r="423">
          <cell r="I423">
            <v>0</v>
          </cell>
        </row>
        <row r="424">
          <cell r="I424">
            <v>0</v>
          </cell>
        </row>
        <row r="425">
          <cell r="I425">
            <v>0</v>
          </cell>
        </row>
        <row r="426">
          <cell r="I426" t="str">
            <v>NULL</v>
          </cell>
        </row>
        <row r="427">
          <cell r="I427" t="str">
            <v>NULL</v>
          </cell>
        </row>
        <row r="428">
          <cell r="I428" t="str">
            <v>NULL</v>
          </cell>
        </row>
        <row r="429">
          <cell r="I429" t="str">
            <v>NULL</v>
          </cell>
        </row>
        <row r="430">
          <cell r="I430" t="str">
            <v>NULL</v>
          </cell>
        </row>
        <row r="431">
          <cell r="I431">
            <v>4917293.5062728999</v>
          </cell>
        </row>
        <row r="432">
          <cell r="I432">
            <v>0</v>
          </cell>
        </row>
        <row r="433">
          <cell r="I433">
            <v>106621.33493909999</v>
          </cell>
        </row>
        <row r="434">
          <cell r="I434">
            <v>972449.80211419996</v>
          </cell>
        </row>
        <row r="435">
          <cell r="I435">
            <v>769363.52254769998</v>
          </cell>
        </row>
        <row r="436">
          <cell r="I436">
            <v>839131.37498880003</v>
          </cell>
        </row>
        <row r="437">
          <cell r="I437">
            <v>1157020.5886528001</v>
          </cell>
        </row>
        <row r="438">
          <cell r="I438">
            <v>1072706.8830303</v>
          </cell>
        </row>
        <row r="439">
          <cell r="I439" t="str">
            <v>NULL</v>
          </cell>
        </row>
        <row r="440">
          <cell r="I440" t="str">
            <v>NULL</v>
          </cell>
        </row>
        <row r="441">
          <cell r="I441" t="str">
            <v>NULL</v>
          </cell>
        </row>
        <row r="442">
          <cell r="I442" t="str">
            <v>NULL</v>
          </cell>
        </row>
        <row r="443">
          <cell r="I443" t="str">
            <v>NULL</v>
          </cell>
        </row>
        <row r="444">
          <cell r="I444">
            <v>0</v>
          </cell>
        </row>
        <row r="445">
          <cell r="I445">
            <v>0</v>
          </cell>
        </row>
        <row r="446">
          <cell r="I446">
            <v>0</v>
          </cell>
        </row>
        <row r="447">
          <cell r="I447">
            <v>0</v>
          </cell>
        </row>
        <row r="448">
          <cell r="I448">
            <v>0</v>
          </cell>
        </row>
        <row r="449">
          <cell r="I449">
            <v>0</v>
          </cell>
        </row>
        <row r="450">
          <cell r="I450">
            <v>0</v>
          </cell>
        </row>
        <row r="451">
          <cell r="I451">
            <v>0</v>
          </cell>
        </row>
        <row r="452">
          <cell r="I452" t="str">
            <v>NULL</v>
          </cell>
        </row>
        <row r="453">
          <cell r="I453" t="str">
            <v>NULL</v>
          </cell>
        </row>
        <row r="454">
          <cell r="I454" t="str">
            <v>NULL</v>
          </cell>
        </row>
        <row r="455">
          <cell r="I455" t="str">
            <v>NULL</v>
          </cell>
        </row>
        <row r="456">
          <cell r="I456" t="str">
            <v>NULL</v>
          </cell>
        </row>
        <row r="457">
          <cell r="I457">
            <v>0</v>
          </cell>
        </row>
        <row r="458">
          <cell r="I458">
            <v>0</v>
          </cell>
        </row>
        <row r="459">
          <cell r="I459">
            <v>0</v>
          </cell>
        </row>
        <row r="460">
          <cell r="I460">
            <v>0</v>
          </cell>
        </row>
        <row r="461">
          <cell r="I461">
            <v>0</v>
          </cell>
        </row>
        <row r="462">
          <cell r="I462">
            <v>0</v>
          </cell>
        </row>
        <row r="463">
          <cell r="I463">
            <v>0</v>
          </cell>
        </row>
        <row r="464">
          <cell r="I464">
            <v>0</v>
          </cell>
        </row>
        <row r="465">
          <cell r="I465">
            <v>0</v>
          </cell>
        </row>
        <row r="466">
          <cell r="I466">
            <v>0</v>
          </cell>
        </row>
        <row r="467">
          <cell r="I467">
            <v>0</v>
          </cell>
        </row>
        <row r="468">
          <cell r="I468">
            <v>0</v>
          </cell>
        </row>
        <row r="469">
          <cell r="I469">
            <v>0</v>
          </cell>
        </row>
        <row r="470">
          <cell r="I470">
            <v>0</v>
          </cell>
        </row>
        <row r="471">
          <cell r="I471">
            <v>0</v>
          </cell>
        </row>
        <row r="472">
          <cell r="I472">
            <v>0</v>
          </cell>
        </row>
        <row r="473">
          <cell r="I473">
            <v>0</v>
          </cell>
        </row>
        <row r="474">
          <cell r="I474">
            <v>0</v>
          </cell>
        </row>
        <row r="475">
          <cell r="I475">
            <v>0</v>
          </cell>
        </row>
        <row r="476">
          <cell r="I476">
            <v>0</v>
          </cell>
        </row>
        <row r="477">
          <cell r="I477">
            <v>0</v>
          </cell>
        </row>
        <row r="478">
          <cell r="I478" t="str">
            <v>NULL</v>
          </cell>
        </row>
        <row r="479">
          <cell r="I479" t="str">
            <v>NULL</v>
          </cell>
        </row>
        <row r="480">
          <cell r="I480" t="str">
            <v>NULL</v>
          </cell>
        </row>
        <row r="481">
          <cell r="I481" t="str">
            <v>NULL</v>
          </cell>
        </row>
        <row r="482">
          <cell r="I482" t="str">
            <v>NULL</v>
          </cell>
        </row>
        <row r="483">
          <cell r="I483">
            <v>0</v>
          </cell>
        </row>
        <row r="484">
          <cell r="I484">
            <v>0</v>
          </cell>
        </row>
        <row r="485">
          <cell r="I485">
            <v>0</v>
          </cell>
        </row>
        <row r="486">
          <cell r="I486">
            <v>0</v>
          </cell>
        </row>
        <row r="487">
          <cell r="I487">
            <v>0</v>
          </cell>
        </row>
        <row r="488">
          <cell r="I488">
            <v>0</v>
          </cell>
        </row>
        <row r="489">
          <cell r="I489">
            <v>0</v>
          </cell>
        </row>
        <row r="490">
          <cell r="I490">
            <v>0</v>
          </cell>
        </row>
        <row r="491">
          <cell r="I491" t="str">
            <v>NULL</v>
          </cell>
        </row>
        <row r="492">
          <cell r="I492" t="str">
            <v>NULL</v>
          </cell>
        </row>
        <row r="493">
          <cell r="I493" t="str">
            <v>NULL</v>
          </cell>
        </row>
        <row r="494">
          <cell r="I494" t="str">
            <v>NULL</v>
          </cell>
        </row>
        <row r="495">
          <cell r="I495" t="str">
            <v>NULL</v>
          </cell>
        </row>
        <row r="496">
          <cell r="I496">
            <v>3822108.4615997998</v>
          </cell>
        </row>
        <row r="497">
          <cell r="I497">
            <v>3822108.4615997998</v>
          </cell>
        </row>
        <row r="498">
          <cell r="I498">
            <v>318150.45061</v>
          </cell>
        </row>
        <row r="499">
          <cell r="I499">
            <v>1171413.4281349999</v>
          </cell>
        </row>
        <row r="500">
          <cell r="I500">
            <v>328526.78213880002</v>
          </cell>
        </row>
        <row r="501">
          <cell r="I501">
            <v>286825.69804410002</v>
          </cell>
        </row>
        <row r="502">
          <cell r="I502">
            <v>1013978.5227165</v>
          </cell>
        </row>
        <row r="503">
          <cell r="I503">
            <v>225350.24697529999</v>
          </cell>
        </row>
        <row r="504">
          <cell r="I504">
            <v>477863.33298010001</v>
          </cell>
        </row>
        <row r="505">
          <cell r="I505">
            <v>0</v>
          </cell>
        </row>
        <row r="506">
          <cell r="I506">
            <v>0</v>
          </cell>
        </row>
        <row r="507">
          <cell r="I507">
            <v>0</v>
          </cell>
        </row>
        <row r="508">
          <cell r="I508">
            <v>0</v>
          </cell>
        </row>
        <row r="509">
          <cell r="I509">
            <v>0</v>
          </cell>
        </row>
        <row r="510">
          <cell r="I510">
            <v>0</v>
          </cell>
        </row>
        <row r="511">
          <cell r="I511">
            <v>0</v>
          </cell>
        </row>
        <row r="512">
          <cell r="I512">
            <v>0</v>
          </cell>
        </row>
        <row r="513">
          <cell r="I513" t="str">
            <v>NULL</v>
          </cell>
        </row>
        <row r="514">
          <cell r="I514" t="str">
            <v>NULL</v>
          </cell>
        </row>
        <row r="515">
          <cell r="I515" t="str">
            <v>NULL</v>
          </cell>
        </row>
        <row r="516">
          <cell r="I516" t="str">
            <v>NULL</v>
          </cell>
        </row>
        <row r="517">
          <cell r="I517" t="str">
            <v>NULL</v>
          </cell>
        </row>
        <row r="518">
          <cell r="I518">
            <v>0</v>
          </cell>
        </row>
        <row r="519">
          <cell r="I519">
            <v>0</v>
          </cell>
        </row>
        <row r="520">
          <cell r="I520">
            <v>0</v>
          </cell>
        </row>
        <row r="521">
          <cell r="I521">
            <v>0</v>
          </cell>
        </row>
        <row r="522">
          <cell r="I522">
            <v>0</v>
          </cell>
        </row>
        <row r="523">
          <cell r="I523">
            <v>0</v>
          </cell>
        </row>
        <row r="524">
          <cell r="I524">
            <v>0</v>
          </cell>
        </row>
        <row r="525">
          <cell r="I525">
            <v>0</v>
          </cell>
        </row>
        <row r="526">
          <cell r="I526" t="str">
            <v>NULL</v>
          </cell>
        </row>
        <row r="527">
          <cell r="I527" t="str">
            <v>NULL</v>
          </cell>
        </row>
        <row r="528">
          <cell r="I528" t="str">
            <v>NULL</v>
          </cell>
        </row>
        <row r="529">
          <cell r="I529" t="str">
            <v>NULL</v>
          </cell>
        </row>
        <row r="530">
          <cell r="I530" t="str">
            <v>NULL</v>
          </cell>
        </row>
        <row r="531">
          <cell r="I531">
            <v>0</v>
          </cell>
        </row>
        <row r="532">
          <cell r="I532">
            <v>0</v>
          </cell>
        </row>
        <row r="533">
          <cell r="I533">
            <v>0</v>
          </cell>
        </row>
        <row r="534">
          <cell r="I534">
            <v>0</v>
          </cell>
        </row>
        <row r="535">
          <cell r="I535">
            <v>0</v>
          </cell>
        </row>
        <row r="536">
          <cell r="I536">
            <v>0</v>
          </cell>
        </row>
        <row r="537">
          <cell r="I537">
            <v>0</v>
          </cell>
        </row>
        <row r="538">
          <cell r="I538">
            <v>0</v>
          </cell>
        </row>
        <row r="539">
          <cell r="I539" t="str">
            <v>NULL</v>
          </cell>
        </row>
        <row r="540">
          <cell r="I540" t="str">
            <v>NULL</v>
          </cell>
        </row>
        <row r="541">
          <cell r="I541" t="str">
            <v>NULL</v>
          </cell>
        </row>
        <row r="542">
          <cell r="I542" t="str">
            <v>NULL</v>
          </cell>
        </row>
        <row r="543">
          <cell r="I543" t="str">
            <v>NULL</v>
          </cell>
        </row>
        <row r="544">
          <cell r="I544">
            <v>0</v>
          </cell>
        </row>
        <row r="545">
          <cell r="I545">
            <v>0</v>
          </cell>
        </row>
        <row r="546">
          <cell r="I546">
            <v>0</v>
          </cell>
        </row>
        <row r="547">
          <cell r="I547">
            <v>0</v>
          </cell>
        </row>
        <row r="548">
          <cell r="I548">
            <v>0</v>
          </cell>
        </row>
        <row r="549">
          <cell r="I549">
            <v>0</v>
          </cell>
        </row>
        <row r="550">
          <cell r="I550">
            <v>0</v>
          </cell>
        </row>
        <row r="551">
          <cell r="I551">
            <v>0</v>
          </cell>
        </row>
        <row r="552">
          <cell r="I552" t="str">
            <v>NULL</v>
          </cell>
        </row>
        <row r="553">
          <cell r="I553" t="str">
            <v>NULL</v>
          </cell>
        </row>
        <row r="554">
          <cell r="I554" t="str">
            <v>NULL</v>
          </cell>
        </row>
        <row r="555">
          <cell r="I555" t="str">
            <v>NULL</v>
          </cell>
        </row>
        <row r="556">
          <cell r="I556" t="str">
            <v>NULL</v>
          </cell>
        </row>
        <row r="557">
          <cell r="I557">
            <v>0</v>
          </cell>
        </row>
        <row r="558">
          <cell r="I558">
            <v>0</v>
          </cell>
        </row>
        <row r="559">
          <cell r="I559">
            <v>0</v>
          </cell>
        </row>
        <row r="560">
          <cell r="I560">
            <v>0</v>
          </cell>
        </row>
        <row r="561">
          <cell r="I561">
            <v>0</v>
          </cell>
        </row>
        <row r="562">
          <cell r="I562">
            <v>0</v>
          </cell>
        </row>
        <row r="563">
          <cell r="I563">
            <v>0</v>
          </cell>
        </row>
        <row r="564">
          <cell r="I564">
            <v>0</v>
          </cell>
        </row>
        <row r="565">
          <cell r="I565" t="str">
            <v>NULL</v>
          </cell>
        </row>
        <row r="566">
          <cell r="I566" t="str">
            <v>NULL</v>
          </cell>
        </row>
        <row r="567">
          <cell r="I567" t="str">
            <v>NULL</v>
          </cell>
        </row>
        <row r="568">
          <cell r="I568" t="str">
            <v>NULL</v>
          </cell>
        </row>
        <row r="569">
          <cell r="I569" t="str">
            <v>NULL</v>
          </cell>
        </row>
        <row r="570">
          <cell r="I570">
            <v>0</v>
          </cell>
        </row>
        <row r="571">
          <cell r="I571">
            <v>0</v>
          </cell>
        </row>
        <row r="572">
          <cell r="I572">
            <v>0</v>
          </cell>
        </row>
        <row r="573">
          <cell r="I573">
            <v>0</v>
          </cell>
        </row>
        <row r="574">
          <cell r="I574">
            <v>0</v>
          </cell>
        </row>
        <row r="575">
          <cell r="I575">
            <v>0</v>
          </cell>
        </row>
        <row r="576">
          <cell r="I576">
            <v>0</v>
          </cell>
        </row>
        <row r="577">
          <cell r="I577">
            <v>0</v>
          </cell>
        </row>
        <row r="578">
          <cell r="I578" t="str">
            <v>NULL</v>
          </cell>
        </row>
        <row r="579">
          <cell r="I579" t="str">
            <v>NULL</v>
          </cell>
        </row>
        <row r="580">
          <cell r="I580" t="str">
            <v>NULL</v>
          </cell>
        </row>
        <row r="581">
          <cell r="I581" t="str">
            <v>NULL</v>
          </cell>
        </row>
        <row r="582">
          <cell r="I582" t="str">
            <v>NULL</v>
          </cell>
        </row>
        <row r="583">
          <cell r="I583">
            <v>0</v>
          </cell>
        </row>
        <row r="584">
          <cell r="I584">
            <v>0</v>
          </cell>
        </row>
        <row r="585">
          <cell r="I585">
            <v>0</v>
          </cell>
        </row>
        <row r="586">
          <cell r="I586">
            <v>0</v>
          </cell>
        </row>
        <row r="587">
          <cell r="I587">
            <v>0</v>
          </cell>
        </row>
        <row r="588">
          <cell r="I588">
            <v>0</v>
          </cell>
        </row>
        <row r="589">
          <cell r="I589">
            <v>0</v>
          </cell>
        </row>
        <row r="590">
          <cell r="I590">
            <v>0</v>
          </cell>
        </row>
        <row r="591">
          <cell r="I591">
            <v>0</v>
          </cell>
        </row>
        <row r="592">
          <cell r="I592">
            <v>0</v>
          </cell>
        </row>
        <row r="593">
          <cell r="I593">
            <v>0</v>
          </cell>
        </row>
        <row r="594">
          <cell r="I594">
            <v>0</v>
          </cell>
        </row>
        <row r="595">
          <cell r="I595">
            <v>0</v>
          </cell>
        </row>
        <row r="596">
          <cell r="I596">
            <v>0</v>
          </cell>
        </row>
        <row r="597">
          <cell r="I597">
            <v>-25315501.096070301</v>
          </cell>
        </row>
        <row r="598">
          <cell r="I598">
            <v>-25315501.096070301</v>
          </cell>
        </row>
        <row r="599">
          <cell r="I599">
            <v>-2420408.7514690999</v>
          </cell>
        </row>
        <row r="600">
          <cell r="I600">
            <v>-5252513.1911046002</v>
          </cell>
        </row>
        <row r="601">
          <cell r="I601">
            <v>-2690990.0979661001</v>
          </cell>
        </row>
        <row r="602">
          <cell r="I602">
            <v>-3313636.1350019001</v>
          </cell>
        </row>
        <row r="603">
          <cell r="I603">
            <v>-3720060.8137126998</v>
          </cell>
        </row>
        <row r="604">
          <cell r="I604">
            <v>-4380578.9482928999</v>
          </cell>
        </row>
        <row r="605">
          <cell r="I605">
            <v>-3537313.1585229998</v>
          </cell>
        </row>
      </sheetData>
      <sheetData sheetId="1" refreshError="1">
        <row r="8">
          <cell r="X8" t="str">
            <v>016bca200501</v>
          </cell>
          <cell r="Y8">
            <v>720652.3125</v>
          </cell>
          <cell r="Z8">
            <v>0</v>
          </cell>
          <cell r="AA8">
            <v>0</v>
          </cell>
          <cell r="AW8">
            <v>-57.149587594853188</v>
          </cell>
          <cell r="AX8">
            <v>-47.316862745098042</v>
          </cell>
          <cell r="BA8">
            <v>36.433878999999997</v>
          </cell>
          <cell r="BQ8" t="str">
            <v>7J2THB200601</v>
          </cell>
          <cell r="BR8">
            <v>300</v>
          </cell>
          <cell r="BT8" t="str">
            <v>ALB:I.IAMB.0200501</v>
          </cell>
          <cell r="BU8">
            <v>0</v>
          </cell>
          <cell r="BW8">
            <v>0</v>
          </cell>
          <cell r="BX8">
            <v>0</v>
          </cell>
          <cell r="BY8">
            <v>0</v>
          </cell>
          <cell r="BZ8">
            <v>0</v>
          </cell>
          <cell r="CA8">
            <v>0</v>
          </cell>
          <cell r="CB8">
            <v>0</v>
          </cell>
        </row>
        <row r="9">
          <cell r="X9" t="str">
            <v>016bca200502</v>
          </cell>
          <cell r="Y9">
            <v>726389.8125</v>
          </cell>
          <cell r="Z9">
            <v>0</v>
          </cell>
          <cell r="AA9">
            <v>0</v>
          </cell>
          <cell r="AW9">
            <v>-55.748112464681085</v>
          </cell>
          <cell r="AX9">
            <v>-45.184705882352951</v>
          </cell>
          <cell r="BA9">
            <v>34.423012</v>
          </cell>
          <cell r="BQ9" t="str">
            <v>7J2TID200601</v>
          </cell>
          <cell r="BR9">
            <v>69</v>
          </cell>
          <cell r="BT9" t="str">
            <v>ALB:I.IAMB.0200502</v>
          </cell>
          <cell r="BU9">
            <v>0</v>
          </cell>
          <cell r="BW9">
            <v>0</v>
          </cell>
          <cell r="BX9">
            <v>0</v>
          </cell>
          <cell r="BY9">
            <v>0</v>
          </cell>
          <cell r="BZ9">
            <v>0</v>
          </cell>
          <cell r="CA9">
            <v>0</v>
          </cell>
          <cell r="CB9">
            <v>0</v>
          </cell>
        </row>
        <row r="10">
          <cell r="X10" t="str">
            <v>016bca200503</v>
          </cell>
          <cell r="Y10">
            <v>737459.8125</v>
          </cell>
          <cell r="Z10">
            <v>0</v>
          </cell>
          <cell r="AA10">
            <v>0</v>
          </cell>
          <cell r="AW10">
            <v>-62.433906039018488</v>
          </cell>
          <cell r="AX10">
            <v>-47.424705882352953</v>
          </cell>
          <cell r="BA10">
            <v>34.910926000000003</v>
          </cell>
          <cell r="BQ10" t="str">
            <v>7J2TNB200601</v>
          </cell>
          <cell r="BR10">
            <v>289</v>
          </cell>
          <cell r="BT10" t="str">
            <v>ALB:I.IAMB.0200503</v>
          </cell>
          <cell r="BU10">
            <v>0</v>
          </cell>
          <cell r="BW10">
            <v>0</v>
          </cell>
          <cell r="BX10">
            <v>0</v>
          </cell>
          <cell r="BY10">
            <v>0</v>
          </cell>
          <cell r="BZ10">
            <v>0</v>
          </cell>
          <cell r="CA10">
            <v>0</v>
          </cell>
          <cell r="CB10">
            <v>0</v>
          </cell>
        </row>
        <row r="11">
          <cell r="X11" t="str">
            <v>016bca200504</v>
          </cell>
          <cell r="Y11">
            <v>738946.625</v>
          </cell>
          <cell r="Z11">
            <v>0</v>
          </cell>
          <cell r="AA11">
            <v>0</v>
          </cell>
          <cell r="AW11">
            <v>-58.999685598044138</v>
          </cell>
          <cell r="AX11">
            <v>-45.640784313725497</v>
          </cell>
          <cell r="BA11">
            <v>35.846890000000002</v>
          </cell>
          <cell r="BQ11" t="str">
            <v>7J2TPB200601</v>
          </cell>
          <cell r="BR11">
            <v>21.5</v>
          </cell>
          <cell r="BT11" t="str">
            <v>ALB:I.IAMB.0200504</v>
          </cell>
          <cell r="BU11">
            <v>0</v>
          </cell>
          <cell r="BW11">
            <v>0</v>
          </cell>
          <cell r="BX11">
            <v>0</v>
          </cell>
          <cell r="BY11">
            <v>0</v>
          </cell>
          <cell r="BZ11">
            <v>0</v>
          </cell>
          <cell r="CA11">
            <v>0</v>
          </cell>
          <cell r="CB11">
            <v>0</v>
          </cell>
        </row>
        <row r="12">
          <cell r="X12" t="str">
            <v>016bca200505</v>
          </cell>
          <cell r="Y12">
            <v>747208.8125</v>
          </cell>
          <cell r="Z12">
            <v>0</v>
          </cell>
          <cell r="AA12">
            <v>0</v>
          </cell>
          <cell r="AW12">
            <v>-62.878029674684356</v>
          </cell>
          <cell r="AX12">
            <v>-47.708235294117657</v>
          </cell>
          <cell r="BA12">
            <v>35.897562000000001</v>
          </cell>
          <cell r="BQ12" t="str">
            <v>7J2TUB200601</v>
          </cell>
          <cell r="BR12">
            <v>239</v>
          </cell>
          <cell r="BT12" t="str">
            <v>ALB:I.IAMB.0200506</v>
          </cell>
          <cell r="BU12">
            <v>0</v>
          </cell>
          <cell r="BW12">
            <v>0</v>
          </cell>
          <cell r="BX12">
            <v>0</v>
          </cell>
          <cell r="BY12">
            <v>0</v>
          </cell>
          <cell r="BZ12">
            <v>0</v>
          </cell>
          <cell r="CA12">
            <v>0</v>
          </cell>
          <cell r="CB12">
            <v>0</v>
          </cell>
        </row>
        <row r="13">
          <cell r="X13" t="str">
            <v>016bca200506</v>
          </cell>
          <cell r="Y13">
            <v>808687.125</v>
          </cell>
          <cell r="Z13">
            <v>0</v>
          </cell>
          <cell r="AA13">
            <v>0</v>
          </cell>
          <cell r="AW13">
            <v>-63.677439988628478</v>
          </cell>
          <cell r="AX13">
            <v>-46.667058823529416</v>
          </cell>
          <cell r="BA13">
            <v>35.865850000000002</v>
          </cell>
          <cell r="BQ13" t="str">
            <v>7J2TWB200601</v>
          </cell>
          <cell r="BR13">
            <v>1314.6</v>
          </cell>
          <cell r="BT13" t="str">
            <v>ALB:I.IAMB.0200507</v>
          </cell>
          <cell r="BU13">
            <v>0</v>
          </cell>
          <cell r="BW13">
            <v>0</v>
          </cell>
          <cell r="BX13">
            <v>0</v>
          </cell>
          <cell r="BY13">
            <v>0</v>
          </cell>
          <cell r="BZ13">
            <v>0</v>
          </cell>
          <cell r="CA13">
            <v>0</v>
          </cell>
          <cell r="CB13">
            <v>0</v>
          </cell>
        </row>
        <row r="14">
          <cell r="X14" t="str">
            <v>016bca200507</v>
          </cell>
          <cell r="Y14">
            <v>794736.625</v>
          </cell>
          <cell r="Z14">
            <v>0</v>
          </cell>
          <cell r="AA14">
            <v>0</v>
          </cell>
          <cell r="AW14">
            <v>-65.512716802632482</v>
          </cell>
          <cell r="AX14">
            <v>-47.190980392156867</v>
          </cell>
          <cell r="BA14">
            <v>35.891849999999998</v>
          </cell>
          <cell r="BQ14" t="str">
            <v>7J2TXB200601</v>
          </cell>
          <cell r="BR14">
            <v>3420</v>
          </cell>
          <cell r="BT14" t="str">
            <v>ALB:I.ICDA.0200501</v>
          </cell>
          <cell r="BU14">
            <v>0</v>
          </cell>
          <cell r="BW14">
            <v>0</v>
          </cell>
          <cell r="BX14">
            <v>0</v>
          </cell>
          <cell r="BY14">
            <v>0</v>
          </cell>
          <cell r="BZ14">
            <v>0</v>
          </cell>
          <cell r="CA14">
            <v>0</v>
          </cell>
          <cell r="CB14">
            <v>0</v>
          </cell>
        </row>
        <row r="15">
          <cell r="X15" t="str">
            <v>016bca200508</v>
          </cell>
          <cell r="Y15">
            <v>793124.625</v>
          </cell>
          <cell r="Z15">
            <v>0</v>
          </cell>
          <cell r="AA15">
            <v>0</v>
          </cell>
          <cell r="AW15">
            <v>0</v>
          </cell>
          <cell r="AX15">
            <v>-46.182745098039227</v>
          </cell>
          <cell r="BA15">
            <v>1.9028</v>
          </cell>
          <cell r="BQ15" t="str">
            <v>7J6TMD200601</v>
          </cell>
          <cell r="BR15">
            <v>211</v>
          </cell>
          <cell r="BT15" t="str">
            <v>ALB:I.ICDA.0200502</v>
          </cell>
          <cell r="BU15">
            <v>0</v>
          </cell>
          <cell r="BW15">
            <v>0</v>
          </cell>
          <cell r="BX15">
            <v>0</v>
          </cell>
          <cell r="BY15">
            <v>0</v>
          </cell>
          <cell r="BZ15">
            <v>0</v>
          </cell>
          <cell r="CA15">
            <v>0</v>
          </cell>
          <cell r="CB15">
            <v>0</v>
          </cell>
        </row>
        <row r="16">
          <cell r="X16" t="str">
            <v>016bca200509</v>
          </cell>
          <cell r="Y16">
            <v>799498.3125</v>
          </cell>
          <cell r="Z16">
            <v>0</v>
          </cell>
          <cell r="AA16">
            <v>0</v>
          </cell>
          <cell r="AW16">
            <v>0</v>
          </cell>
          <cell r="AX16">
            <v>-45.791764705882358</v>
          </cell>
          <cell r="BA16">
            <v>1.8895200000000001</v>
          </cell>
          <cell r="BQ16" t="str">
            <v>7J7TCB200601</v>
          </cell>
          <cell r="BR16">
            <v>59</v>
          </cell>
          <cell r="BT16" t="str">
            <v>ALB:I.ICDA.0200503</v>
          </cell>
          <cell r="BU16">
            <v>0</v>
          </cell>
          <cell r="BW16">
            <v>0</v>
          </cell>
          <cell r="BX16">
            <v>0</v>
          </cell>
          <cell r="BY16">
            <v>0</v>
          </cell>
          <cell r="BZ16">
            <v>0</v>
          </cell>
          <cell r="CA16">
            <v>0</v>
          </cell>
          <cell r="CB16">
            <v>0</v>
          </cell>
        </row>
        <row r="17">
          <cell r="X17" t="str">
            <v>016bca200510</v>
          </cell>
          <cell r="Y17">
            <v>807043.875</v>
          </cell>
          <cell r="Z17">
            <v>0</v>
          </cell>
          <cell r="AA17">
            <v>0</v>
          </cell>
          <cell r="AW17">
            <v>0</v>
          </cell>
          <cell r="AX17">
            <v>-47.812941176470595</v>
          </cell>
          <cell r="BA17">
            <v>1.47699</v>
          </cell>
          <cell r="BQ17" t="str">
            <v>7N1AAA200601</v>
          </cell>
          <cell r="BR17">
            <v>10090</v>
          </cell>
          <cell r="BT17" t="str">
            <v>ALB:I.ICDA.0200504</v>
          </cell>
          <cell r="BU17">
            <v>0</v>
          </cell>
          <cell r="BW17">
            <v>0</v>
          </cell>
          <cell r="BX17">
            <v>0</v>
          </cell>
          <cell r="BY17">
            <v>0</v>
          </cell>
          <cell r="BZ17">
            <v>0</v>
          </cell>
          <cell r="CA17">
            <v>0</v>
          </cell>
          <cell r="CB17">
            <v>0</v>
          </cell>
        </row>
        <row r="18">
          <cell r="X18" t="str">
            <v>016bca200511</v>
          </cell>
          <cell r="Y18">
            <v>803883.1875</v>
          </cell>
          <cell r="Z18">
            <v>0</v>
          </cell>
          <cell r="AA18">
            <v>0</v>
          </cell>
          <cell r="AW18">
            <v>0</v>
          </cell>
          <cell r="AX18">
            <v>-46.579607843137261</v>
          </cell>
          <cell r="BA18">
            <v>1.77159</v>
          </cell>
          <cell r="BQ18" t="str">
            <v>7N1AAF200601</v>
          </cell>
          <cell r="BR18">
            <v>8538.6</v>
          </cell>
          <cell r="BT18" t="str">
            <v>ALB:I.ICDA.0200505</v>
          </cell>
          <cell r="BU18">
            <v>0</v>
          </cell>
          <cell r="BW18">
            <v>0</v>
          </cell>
          <cell r="BX18">
            <v>0</v>
          </cell>
          <cell r="BY18">
            <v>0</v>
          </cell>
          <cell r="BZ18">
            <v>0</v>
          </cell>
          <cell r="CA18">
            <v>0</v>
          </cell>
          <cell r="CB18">
            <v>0</v>
          </cell>
        </row>
        <row r="19">
          <cell r="X19" t="str">
            <v>016bca200512</v>
          </cell>
          <cell r="Y19">
            <v>767292.875</v>
          </cell>
          <cell r="Z19">
            <v>0</v>
          </cell>
          <cell r="AA19">
            <v>0</v>
          </cell>
          <cell r="AW19">
            <v>0</v>
          </cell>
          <cell r="AX19">
            <v>-47.874901960784321</v>
          </cell>
          <cell r="BA19">
            <v>1.92926</v>
          </cell>
          <cell r="BQ19" t="str">
            <v>7N1AAG200601</v>
          </cell>
          <cell r="BR19">
            <v>4050</v>
          </cell>
          <cell r="BT19" t="str">
            <v>ALB:I.ICDA.0200506</v>
          </cell>
          <cell r="BU19">
            <v>0</v>
          </cell>
          <cell r="BW19">
            <v>0</v>
          </cell>
          <cell r="BX19">
            <v>0</v>
          </cell>
          <cell r="BY19">
            <v>0</v>
          </cell>
          <cell r="BZ19">
            <v>0</v>
          </cell>
          <cell r="CA19">
            <v>0</v>
          </cell>
          <cell r="CB19">
            <v>0</v>
          </cell>
        </row>
        <row r="20">
          <cell r="X20" t="str">
            <v>016cil200501</v>
          </cell>
          <cell r="Y20">
            <v>277.60931396484375</v>
          </cell>
          <cell r="Z20">
            <v>0</v>
          </cell>
          <cell r="AA20">
            <v>0</v>
          </cell>
          <cell r="AW20">
            <v>4.1799186187176955</v>
          </cell>
          <cell r="AX20">
            <v>3.4211764705882359</v>
          </cell>
          <cell r="BA20">
            <v>1.63286</v>
          </cell>
          <cell r="BQ20" t="str">
            <v>7N1ABB200601</v>
          </cell>
          <cell r="BR20">
            <v>9.6</v>
          </cell>
          <cell r="BT20" t="str">
            <v>ALB:I.ICDA.0200507</v>
          </cell>
          <cell r="BU20">
            <v>0</v>
          </cell>
          <cell r="BW20">
            <v>0</v>
          </cell>
          <cell r="BX20">
            <v>0</v>
          </cell>
          <cell r="BY20">
            <v>0</v>
          </cell>
          <cell r="BZ20">
            <v>0</v>
          </cell>
          <cell r="CA20">
            <v>0</v>
          </cell>
          <cell r="CB20">
            <v>0</v>
          </cell>
        </row>
        <row r="21">
          <cell r="X21" t="str">
            <v>016cil200502</v>
          </cell>
          <cell r="Y21">
            <v>343.9453125</v>
          </cell>
          <cell r="Z21">
            <v>0</v>
          </cell>
          <cell r="AA21">
            <v>0</v>
          </cell>
          <cell r="AW21">
            <v>4.8165269350132016</v>
          </cell>
          <cell r="AX21">
            <v>3.1321568627450986</v>
          </cell>
          <cell r="BA21">
            <v>1.63286</v>
          </cell>
          <cell r="BQ21" t="str">
            <v>7N1ABC200601</v>
          </cell>
          <cell r="BR21">
            <v>487</v>
          </cell>
          <cell r="BT21" t="str">
            <v>ALB:I.ICOR.0200501</v>
          </cell>
          <cell r="BU21">
            <v>0</v>
          </cell>
          <cell r="BW21">
            <v>0</v>
          </cell>
          <cell r="BX21">
            <v>0</v>
          </cell>
          <cell r="BY21">
            <v>0</v>
          </cell>
          <cell r="BZ21">
            <v>0</v>
          </cell>
          <cell r="CA21">
            <v>0</v>
          </cell>
          <cell r="CB21">
            <v>0</v>
          </cell>
        </row>
        <row r="22">
          <cell r="X22" t="str">
            <v>016cil200503</v>
          </cell>
          <cell r="Y22">
            <v>360.87478637695313</v>
          </cell>
          <cell r="Z22">
            <v>0</v>
          </cell>
          <cell r="AA22">
            <v>0</v>
          </cell>
          <cell r="AW22">
            <v>4.5559435675373656</v>
          </cell>
          <cell r="AX22">
            <v>3.4258823529411773</v>
          </cell>
          <cell r="BA22">
            <v>0</v>
          </cell>
          <cell r="BQ22" t="str">
            <v>7N1ACA200601</v>
          </cell>
          <cell r="BR22">
            <v>1400</v>
          </cell>
          <cell r="BT22" t="str">
            <v>ALB:I.ICOR.0200502</v>
          </cell>
          <cell r="BU22">
            <v>0</v>
          </cell>
          <cell r="BW22">
            <v>0</v>
          </cell>
          <cell r="BX22">
            <v>0</v>
          </cell>
          <cell r="BY22">
            <v>0</v>
          </cell>
          <cell r="BZ22">
            <v>0</v>
          </cell>
          <cell r="CA22">
            <v>0</v>
          </cell>
          <cell r="CB22">
            <v>0</v>
          </cell>
        </row>
        <row r="23">
          <cell r="X23" t="str">
            <v>016cil200504</v>
          </cell>
          <cell r="Y23">
            <v>378.14968872070313</v>
          </cell>
          <cell r="Z23">
            <v>0</v>
          </cell>
          <cell r="AA23">
            <v>0</v>
          </cell>
          <cell r="AW23">
            <v>4.2505267405902316</v>
          </cell>
          <cell r="AX23">
            <v>3.3262745098039219</v>
          </cell>
          <cell r="BA23">
            <v>0</v>
          </cell>
          <cell r="BQ23" t="str">
            <v>7N1ACB200601</v>
          </cell>
          <cell r="BR23">
            <v>3000.3</v>
          </cell>
          <cell r="BT23" t="str">
            <v>ALB:I.ICOR.0200503</v>
          </cell>
          <cell r="BU23">
            <v>0</v>
          </cell>
          <cell r="BW23">
            <v>0</v>
          </cell>
          <cell r="BX23">
            <v>0</v>
          </cell>
          <cell r="BY23">
            <v>0</v>
          </cell>
          <cell r="BZ23">
            <v>0</v>
          </cell>
          <cell r="CA23">
            <v>0</v>
          </cell>
          <cell r="CB23">
            <v>0</v>
          </cell>
        </row>
        <row r="24">
          <cell r="X24" t="str">
            <v>016cil200505</v>
          </cell>
          <cell r="Y24">
            <v>343.9453125</v>
          </cell>
          <cell r="Z24">
            <v>0</v>
          </cell>
          <cell r="AA24">
            <v>0</v>
          </cell>
          <cell r="AW24">
            <v>4.8856326605842781</v>
          </cell>
          <cell r="AX24">
            <v>3.5278431372549024</v>
          </cell>
          <cell r="BA24">
            <v>0</v>
          </cell>
          <cell r="BQ24" t="str">
            <v>7N1BAB200601</v>
          </cell>
          <cell r="BR24">
            <v>320</v>
          </cell>
          <cell r="BT24" t="str">
            <v>ALB:I.ICOR.0200504</v>
          </cell>
          <cell r="BU24">
            <v>0</v>
          </cell>
          <cell r="BW24">
            <v>0</v>
          </cell>
          <cell r="BX24">
            <v>0</v>
          </cell>
          <cell r="BY24">
            <v>0</v>
          </cell>
          <cell r="BZ24">
            <v>0</v>
          </cell>
          <cell r="CA24">
            <v>0</v>
          </cell>
          <cell r="CB24">
            <v>0</v>
          </cell>
        </row>
        <row r="25">
          <cell r="X25" t="str">
            <v>016cil200506</v>
          </cell>
          <cell r="Y25">
            <v>382.29568481445313</v>
          </cell>
          <cell r="Z25">
            <v>0</v>
          </cell>
          <cell r="AA25">
            <v>0</v>
          </cell>
          <cell r="AW25">
            <v>4.8140136102770024</v>
          </cell>
          <cell r="AX25">
            <v>3.4243137254901961</v>
          </cell>
          <cell r="BA25">
            <v>0</v>
          </cell>
          <cell r="BQ25" t="str">
            <v>7N1BBB200601</v>
          </cell>
          <cell r="BR25">
            <v>268</v>
          </cell>
        </row>
        <row r="26">
          <cell r="X26" t="str">
            <v>016cil200507</v>
          </cell>
          <cell r="Y26">
            <v>394.73379516601563</v>
          </cell>
          <cell r="Z26">
            <v>0</v>
          </cell>
          <cell r="AA26">
            <v>0</v>
          </cell>
          <cell r="AW26">
            <v>5.0490162473435252</v>
          </cell>
          <cell r="AX26">
            <v>3.4137254901960787</v>
          </cell>
          <cell r="BA26">
            <v>0</v>
          </cell>
          <cell r="BQ26" t="str">
            <v>7N1BBC200601</v>
          </cell>
          <cell r="BR26">
            <v>565</v>
          </cell>
        </row>
        <row r="27">
          <cell r="X27" t="str">
            <v>016cil200508</v>
          </cell>
          <cell r="Y27">
            <v>393.69720458984375</v>
          </cell>
          <cell r="Z27">
            <v>0</v>
          </cell>
          <cell r="AA27">
            <v>0</v>
          </cell>
          <cell r="AW27">
            <v>0</v>
          </cell>
          <cell r="AX27">
            <v>3.3545098039215691</v>
          </cell>
          <cell r="BA27">
            <v>0</v>
          </cell>
          <cell r="BQ27" t="str">
            <v>7N1BBE200601</v>
          </cell>
          <cell r="BR27">
            <v>200</v>
          </cell>
        </row>
        <row r="28">
          <cell r="X28" t="str">
            <v>016cil200509</v>
          </cell>
          <cell r="Y28">
            <v>354.31021118164063</v>
          </cell>
          <cell r="Z28">
            <v>0</v>
          </cell>
          <cell r="AA28">
            <v>0</v>
          </cell>
          <cell r="AW28">
            <v>0</v>
          </cell>
          <cell r="AX28">
            <v>3.4250980392156869</v>
          </cell>
          <cell r="BA28">
            <v>0</v>
          </cell>
          <cell r="BQ28" t="str">
            <v>7N1BBJ200601</v>
          </cell>
          <cell r="BR28">
            <v>50</v>
          </cell>
        </row>
        <row r="29">
          <cell r="X29" t="str">
            <v>016cil200510</v>
          </cell>
          <cell r="Y29">
            <v>347.0546875</v>
          </cell>
          <cell r="Z29">
            <v>0</v>
          </cell>
          <cell r="AA29">
            <v>0</v>
          </cell>
          <cell r="AW29">
            <v>0</v>
          </cell>
          <cell r="AX29">
            <v>3.525098039215687</v>
          </cell>
          <cell r="BA29">
            <v>188.589</v>
          </cell>
          <cell r="BQ29" t="str">
            <v>7N1BBL200601</v>
          </cell>
          <cell r="BR29">
            <v>380</v>
          </cell>
        </row>
        <row r="30">
          <cell r="X30" t="str">
            <v>016cil200511</v>
          </cell>
          <cell r="Y30">
            <v>394.73379516601563</v>
          </cell>
          <cell r="Z30">
            <v>0</v>
          </cell>
          <cell r="AA30">
            <v>0</v>
          </cell>
          <cell r="AW30">
            <v>0</v>
          </cell>
          <cell r="AX30">
            <v>3.3996078431372556</v>
          </cell>
          <cell r="BA30">
            <v>230.47300000000001</v>
          </cell>
          <cell r="BQ30" t="str">
            <v>7N1BBM200601</v>
          </cell>
          <cell r="BR30">
            <v>240</v>
          </cell>
        </row>
        <row r="31">
          <cell r="X31" t="str">
            <v>016cil200512</v>
          </cell>
          <cell r="Y31">
            <v>395.77029418945313</v>
          </cell>
          <cell r="Z31">
            <v>0</v>
          </cell>
          <cell r="AA31">
            <v>0</v>
          </cell>
          <cell r="AW31">
            <v>0</v>
          </cell>
          <cell r="AX31">
            <v>3.4403921568627456</v>
          </cell>
          <cell r="BA31">
            <v>303.61799999999999</v>
          </cell>
          <cell r="BQ31" t="str">
            <v>7N1BBR200601</v>
          </cell>
          <cell r="BR31">
            <v>300</v>
          </cell>
        </row>
        <row r="32">
          <cell r="X32" t="str">
            <v>016cin200501</v>
          </cell>
          <cell r="Y32">
            <v>83.324996948242188</v>
          </cell>
          <cell r="Z32">
            <v>0</v>
          </cell>
          <cell r="AA32">
            <v>0</v>
          </cell>
          <cell r="AW32">
            <v>-56.075882547014196</v>
          </cell>
          <cell r="AX32">
            <v>-46.520549019607849</v>
          </cell>
          <cell r="BA32">
            <v>301.64100000000002</v>
          </cell>
          <cell r="BQ32" t="str">
            <v>7N1BBS200601</v>
          </cell>
          <cell r="BR32">
            <v>350</v>
          </cell>
        </row>
        <row r="33">
          <cell r="X33" t="str">
            <v>016cin200502</v>
          </cell>
          <cell r="Y33">
            <v>83.324996948242188</v>
          </cell>
          <cell r="Z33">
            <v>0</v>
          </cell>
          <cell r="AA33">
            <v>0</v>
          </cell>
          <cell r="AW33">
            <v>-57.068599749872618</v>
          </cell>
          <cell r="AX33">
            <v>-46.361725490196079</v>
          </cell>
          <cell r="BA33">
            <v>359.166</v>
          </cell>
          <cell r="BQ33" t="str">
            <v>7N1DBA200601</v>
          </cell>
          <cell r="BR33">
            <v>33.299999999999997</v>
          </cell>
        </row>
        <row r="34">
          <cell r="X34" t="str">
            <v>016cin200503</v>
          </cell>
          <cell r="Y34">
            <v>124.98750305175781</v>
          </cell>
          <cell r="Z34">
            <v>0</v>
          </cell>
          <cell r="AA34">
            <v>0</v>
          </cell>
          <cell r="AW34">
            <v>-59.254830749173536</v>
          </cell>
          <cell r="AX34">
            <v>-45.589607843137259</v>
          </cell>
          <cell r="BA34">
            <v>342.37400000000002</v>
          </cell>
          <cell r="BQ34" t="str">
            <v>7N1DBD200601</v>
          </cell>
          <cell r="BR34">
            <v>63.1</v>
          </cell>
        </row>
        <row r="35">
          <cell r="X35" t="str">
            <v>016cin200504</v>
          </cell>
          <cell r="Y35">
            <v>111.09999847412109</v>
          </cell>
          <cell r="Z35">
            <v>0</v>
          </cell>
          <cell r="AA35">
            <v>0</v>
          </cell>
          <cell r="AW35">
            <v>-59.778557786610236</v>
          </cell>
          <cell r="AX35">
            <v>-46.609607843137262</v>
          </cell>
          <cell r="BA35">
            <v>336.27699999999999</v>
          </cell>
          <cell r="BQ35" t="str">
            <v>7N1DCA200601</v>
          </cell>
          <cell r="BR35">
            <v>4106</v>
          </cell>
        </row>
        <row r="36">
          <cell r="X36" t="str">
            <v>016cin200505</v>
          </cell>
          <cell r="Y36">
            <v>152.76249694824219</v>
          </cell>
          <cell r="Z36">
            <v>0</v>
          </cell>
          <cell r="AA36">
            <v>0</v>
          </cell>
          <cell r="AW36">
            <v>-60.842549073818084</v>
          </cell>
          <cell r="AX36">
            <v>-46.874196078431382</v>
          </cell>
          <cell r="BA36">
            <v>26.725000000000001</v>
          </cell>
          <cell r="BQ36" t="str">
            <v>7N1DKA200601</v>
          </cell>
          <cell r="BR36">
            <v>23.9</v>
          </cell>
        </row>
        <row r="37">
          <cell r="X37" t="str">
            <v>016cin200506</v>
          </cell>
          <cell r="Y37">
            <v>166.64999389648438</v>
          </cell>
          <cell r="Z37">
            <v>0</v>
          </cell>
          <cell r="AA37">
            <v>0</v>
          </cell>
          <cell r="AW37">
            <v>-61.911568735452462</v>
          </cell>
          <cell r="AX37">
            <v>-47.217725490196081</v>
          </cell>
          <cell r="BA37">
            <v>37.799999999999997</v>
          </cell>
          <cell r="BQ37" t="str">
            <v>7N1DMB200601</v>
          </cell>
          <cell r="BR37">
            <v>30.6</v>
          </cell>
        </row>
        <row r="38">
          <cell r="X38" t="str">
            <v>016cin200507</v>
          </cell>
          <cell r="Y38">
            <v>138.875</v>
          </cell>
          <cell r="Z38">
            <v>0</v>
          </cell>
          <cell r="AA38">
            <v>0</v>
          </cell>
          <cell r="AW38">
            <v>-64.001645300610136</v>
          </cell>
          <cell r="AX38">
            <v>-46.705882352941181</v>
          </cell>
          <cell r="BA38">
            <v>27.788</v>
          </cell>
          <cell r="BQ38" t="str">
            <v>7N1EBA200601</v>
          </cell>
          <cell r="BR38">
            <v>2</v>
          </cell>
        </row>
        <row r="39">
          <cell r="X39" t="str">
            <v>016cin200508</v>
          </cell>
          <cell r="Y39">
            <v>111.09999847412109</v>
          </cell>
          <cell r="Z39">
            <v>0</v>
          </cell>
          <cell r="AA39">
            <v>0</v>
          </cell>
          <cell r="AW39">
            <v>0</v>
          </cell>
          <cell r="AX39">
            <v>-46.60682352941177</v>
          </cell>
          <cell r="BA39">
            <v>39.588000000000001</v>
          </cell>
          <cell r="BQ39" t="str">
            <v>7N1EBB200601</v>
          </cell>
          <cell r="BR39">
            <v>22</v>
          </cell>
        </row>
        <row r="40">
          <cell r="X40" t="str">
            <v>016cin200509</v>
          </cell>
          <cell r="Y40">
            <v>124.98750305175781</v>
          </cell>
          <cell r="Z40">
            <v>0</v>
          </cell>
          <cell r="AA40">
            <v>0</v>
          </cell>
          <cell r="AW40">
            <v>0</v>
          </cell>
          <cell r="AX40">
            <v>-46.311960784313733</v>
          </cell>
          <cell r="BA40">
            <v>40.494999999999997</v>
          </cell>
          <cell r="BQ40" t="str">
            <v>7N1EBC200601</v>
          </cell>
          <cell r="BR40">
            <v>20</v>
          </cell>
        </row>
        <row r="41">
          <cell r="X41" t="str">
            <v>016cin200510</v>
          </cell>
          <cell r="Y41">
            <v>166.64999389648438</v>
          </cell>
          <cell r="Z41">
            <v>0</v>
          </cell>
          <cell r="AA41">
            <v>0</v>
          </cell>
          <cell r="AW41">
            <v>0</v>
          </cell>
          <cell r="AX41">
            <v>-46.846392156862748</v>
          </cell>
          <cell r="BA41">
            <v>32.005544028868478</v>
          </cell>
          <cell r="BQ41" t="str">
            <v>7N1EBD200601</v>
          </cell>
          <cell r="BR41">
            <v>30</v>
          </cell>
        </row>
        <row r="42">
          <cell r="X42" t="str">
            <v>016cin200511</v>
          </cell>
          <cell r="Y42">
            <v>152.76249694824219</v>
          </cell>
          <cell r="Z42">
            <v>0</v>
          </cell>
          <cell r="AA42">
            <v>0</v>
          </cell>
          <cell r="AW42">
            <v>0</v>
          </cell>
          <cell r="AX42">
            <v>-47.140078431372558</v>
          </cell>
          <cell r="BA42">
            <v>32.193443504576116</v>
          </cell>
          <cell r="BQ42" t="str">
            <v>7N1FNA200601</v>
          </cell>
          <cell r="BR42">
            <v>303.3</v>
          </cell>
        </row>
        <row r="43">
          <cell r="X43" t="str">
            <v>016cin200512</v>
          </cell>
          <cell r="Y43">
            <v>166.64999389648438</v>
          </cell>
          <cell r="Z43">
            <v>0</v>
          </cell>
          <cell r="AA43">
            <v>0</v>
          </cell>
          <cell r="AW43">
            <v>0</v>
          </cell>
          <cell r="AX43">
            <v>-47.146627450980397</v>
          </cell>
          <cell r="BA43">
            <v>35.337000000000003</v>
          </cell>
          <cell r="BQ43" t="str">
            <v>7N1HBH200601</v>
          </cell>
          <cell r="BR43">
            <v>3.0129999999999999</v>
          </cell>
        </row>
        <row r="44">
          <cell r="X44" t="str">
            <v>016cpc200501</v>
          </cell>
          <cell r="Y44">
            <v>61263.19921875</v>
          </cell>
          <cell r="Z44">
            <v>0</v>
          </cell>
          <cell r="AA44">
            <v>0</v>
          </cell>
          <cell r="AW44">
            <v>-1.5550423402617399</v>
          </cell>
          <cell r="AX44">
            <v>-2.267450980392157</v>
          </cell>
          <cell r="BA44">
            <v>56.945</v>
          </cell>
          <cell r="BQ44" t="str">
            <v>7N1HBI200601</v>
          </cell>
          <cell r="BR44">
            <v>13.346</v>
          </cell>
        </row>
        <row r="45">
          <cell r="X45" t="str">
            <v>016cpc200502</v>
          </cell>
          <cell r="Y45">
            <v>62308.23046875</v>
          </cell>
          <cell r="Z45">
            <v>0</v>
          </cell>
          <cell r="AA45">
            <v>0</v>
          </cell>
          <cell r="AW45">
            <v>-3.4262819028208811</v>
          </cell>
          <cell r="AX45">
            <v>-3.1031372549019611</v>
          </cell>
          <cell r="BA45">
            <v>42.426000000000002</v>
          </cell>
          <cell r="BQ45" t="str">
            <v>7N1HBJ200601</v>
          </cell>
          <cell r="BR45">
            <v>8.7870000000000008</v>
          </cell>
        </row>
        <row r="46">
          <cell r="X46" t="str">
            <v>016cpc200503</v>
          </cell>
          <cell r="Y46">
            <v>3515.423095703125</v>
          </cell>
          <cell r="Z46">
            <v>0</v>
          </cell>
          <cell r="AA46">
            <v>0</v>
          </cell>
          <cell r="AW46">
            <v>-2.0570843227638873</v>
          </cell>
          <cell r="AX46">
            <v>-2.1223529411764708</v>
          </cell>
          <cell r="BA46">
            <v>53.343000000000004</v>
          </cell>
          <cell r="BQ46" t="str">
            <v>7N1HBK200601</v>
          </cell>
          <cell r="BR46">
            <v>10.141</v>
          </cell>
        </row>
        <row r="47">
          <cell r="X47" t="str">
            <v>016cpc200504</v>
          </cell>
          <cell r="Y47">
            <v>5375.97998046875</v>
          </cell>
          <cell r="Z47">
            <v>0</v>
          </cell>
          <cell r="AA47">
            <v>0</v>
          </cell>
          <cell r="AW47">
            <v>-2.0619137224722319</v>
          </cell>
          <cell r="AX47">
            <v>-1.9721568627450983</v>
          </cell>
          <cell r="BA47">
            <v>54.322000000000003</v>
          </cell>
          <cell r="BQ47" t="str">
            <v>7N1HBL200601</v>
          </cell>
          <cell r="BR47">
            <v>2.4129999999999998</v>
          </cell>
        </row>
        <row r="48">
          <cell r="X48" t="str">
            <v>016cpc200505</v>
          </cell>
          <cell r="Y48">
            <v>8433.6376953125</v>
          </cell>
          <cell r="Z48">
            <v>0</v>
          </cell>
          <cell r="AA48">
            <v>0</v>
          </cell>
          <cell r="AW48">
            <v>-2.5628974288084048</v>
          </cell>
          <cell r="AX48">
            <v>-1.9847058823529413</v>
          </cell>
          <cell r="BA48">
            <v>44.879700834517678</v>
          </cell>
          <cell r="BQ48" t="str">
            <v>7N1HBN200601</v>
          </cell>
          <cell r="BR48">
            <v>71</v>
          </cell>
        </row>
        <row r="49">
          <cell r="X49" t="str">
            <v>016cpc200506</v>
          </cell>
          <cell r="Y49">
            <v>57020.23046875</v>
          </cell>
          <cell r="Z49">
            <v>0</v>
          </cell>
          <cell r="AA49">
            <v>0</v>
          </cell>
          <cell r="AW49">
            <v>-2.2272170004086638</v>
          </cell>
          <cell r="AX49">
            <v>-1.9768627450980396</v>
          </cell>
          <cell r="BA49">
            <v>45.14318244411367</v>
          </cell>
          <cell r="BQ49" t="str">
            <v>7N1HDA200601</v>
          </cell>
          <cell r="BR49">
            <v>674</v>
          </cell>
        </row>
        <row r="50">
          <cell r="X50" t="str">
            <v>016cpc200507</v>
          </cell>
          <cell r="Y50">
            <v>59022.890625</v>
          </cell>
          <cell r="Z50">
            <v>0</v>
          </cell>
          <cell r="AA50">
            <v>0</v>
          </cell>
          <cell r="AW50">
            <v>-2.2750851214551768</v>
          </cell>
          <cell r="AX50">
            <v>-1.943137254901961</v>
          </cell>
          <cell r="BA50">
            <v>127.78899999999999</v>
          </cell>
          <cell r="BQ50" t="str">
            <v>7N2AAK200601</v>
          </cell>
          <cell r="BR50">
            <v>352</v>
          </cell>
        </row>
        <row r="51">
          <cell r="X51" t="str">
            <v>016cpc200508</v>
          </cell>
          <cell r="Y51">
            <v>60745.9609375</v>
          </cell>
          <cell r="Z51">
            <v>0</v>
          </cell>
          <cell r="AA51">
            <v>0</v>
          </cell>
          <cell r="AW51">
            <v>0</v>
          </cell>
          <cell r="AX51">
            <v>-1.9003921568627453</v>
          </cell>
          <cell r="BA51">
            <v>114.81100000000001</v>
          </cell>
          <cell r="BQ51" t="str">
            <v>7N2ABB200601</v>
          </cell>
          <cell r="BR51">
            <v>10</v>
          </cell>
        </row>
        <row r="52">
          <cell r="X52" t="str">
            <v>016cpc200509</v>
          </cell>
          <cell r="Y52">
            <v>62474.30078125</v>
          </cell>
          <cell r="Z52">
            <v>0</v>
          </cell>
          <cell r="AA52">
            <v>0</v>
          </cell>
          <cell r="AW52">
            <v>0</v>
          </cell>
          <cell r="AX52">
            <v>-1.9313725490196081</v>
          </cell>
          <cell r="BA52">
            <v>167.137</v>
          </cell>
          <cell r="BQ52" t="str">
            <v>7N2AJB200601</v>
          </cell>
          <cell r="BR52">
            <v>1023</v>
          </cell>
        </row>
        <row r="53">
          <cell r="X53" t="str">
            <v>016cpc200510</v>
          </cell>
          <cell r="Y53">
            <v>64138.08984375</v>
          </cell>
          <cell r="Z53">
            <v>0</v>
          </cell>
          <cell r="AA53">
            <v>0</v>
          </cell>
          <cell r="AW53">
            <v>0</v>
          </cell>
          <cell r="AX53">
            <v>-2.2356862745098041</v>
          </cell>
          <cell r="BA53">
            <v>137.178</v>
          </cell>
          <cell r="BQ53" t="str">
            <v>7N2AKA200601</v>
          </cell>
          <cell r="BR53">
            <v>18</v>
          </cell>
        </row>
        <row r="54">
          <cell r="X54" t="str">
            <v>016cpc200511</v>
          </cell>
          <cell r="Y54">
            <v>65520.1484375</v>
          </cell>
          <cell r="Z54">
            <v>0</v>
          </cell>
          <cell r="AA54">
            <v>0</v>
          </cell>
          <cell r="AW54">
            <v>0</v>
          </cell>
          <cell r="AX54">
            <v>-2.0329411764705885</v>
          </cell>
          <cell r="BA54">
            <v>149.04300000000001</v>
          </cell>
          <cell r="BQ54" t="str">
            <v>7N2BAB200601</v>
          </cell>
          <cell r="BR54">
            <v>5000</v>
          </cell>
        </row>
        <row r="55">
          <cell r="X55" t="str">
            <v>016cpc200512</v>
          </cell>
          <cell r="Y55">
            <v>66902.2109375</v>
          </cell>
          <cell r="Z55">
            <v>0</v>
          </cell>
          <cell r="AA55">
            <v>0</v>
          </cell>
          <cell r="AW55">
            <v>0</v>
          </cell>
          <cell r="AX55">
            <v>-1.8894117647058823</v>
          </cell>
          <cell r="BA55">
            <v>138.48701718652566</v>
          </cell>
          <cell r="BQ55" t="str">
            <v>7N2BAC200601</v>
          </cell>
          <cell r="BR55">
            <v>5817</v>
          </cell>
        </row>
        <row r="56">
          <cell r="X56" t="str">
            <v>016cpg200501</v>
          </cell>
          <cell r="Y56">
            <v>50647.58984375</v>
          </cell>
          <cell r="Z56">
            <v>0</v>
          </cell>
          <cell r="AA56">
            <v>0</v>
          </cell>
          <cell r="AW56">
            <v>-2.3057736720554276</v>
          </cell>
          <cell r="AX56">
            <v>-2.0241568627450981</v>
          </cell>
          <cell r="BA56">
            <v>139.30005251247397</v>
          </cell>
          <cell r="BQ56" t="str">
            <v>7N2BBC200601</v>
          </cell>
          <cell r="BR56">
            <v>80</v>
          </cell>
        </row>
        <row r="57">
          <cell r="X57" t="str">
            <v>016cpg200502</v>
          </cell>
          <cell r="Y57">
            <v>55340.078125</v>
          </cell>
          <cell r="Z57">
            <v>0</v>
          </cell>
          <cell r="AA57">
            <v>0</v>
          </cell>
          <cell r="AW57">
            <v>-2.8055954421233036</v>
          </cell>
          <cell r="AX57">
            <v>-2.0786666666666669</v>
          </cell>
          <cell r="BA57">
            <v>146.77099999999999</v>
          </cell>
          <cell r="BQ57" t="str">
            <v>7N2BBD200601</v>
          </cell>
          <cell r="BR57">
            <v>30</v>
          </cell>
        </row>
        <row r="58">
          <cell r="X58" t="str">
            <v>016cpg200503</v>
          </cell>
          <cell r="Y58">
            <v>65192.328125</v>
          </cell>
          <cell r="Z58">
            <v>0</v>
          </cell>
          <cell r="AA58">
            <v>0</v>
          </cell>
          <cell r="AW58">
            <v>-2.115379242911021</v>
          </cell>
          <cell r="AX58">
            <v>-1.9441176470588235</v>
          </cell>
          <cell r="BA58">
            <v>234.42</v>
          </cell>
          <cell r="BQ58" t="str">
            <v>7N2BBH200601</v>
          </cell>
          <cell r="BR58">
            <v>15</v>
          </cell>
        </row>
        <row r="59">
          <cell r="X59" t="str">
            <v>016cpg200504</v>
          </cell>
          <cell r="Y59">
            <v>64818.578125</v>
          </cell>
          <cell r="Z59">
            <v>0</v>
          </cell>
          <cell r="AA59">
            <v>0</v>
          </cell>
          <cell r="AW59">
            <v>-2.5650037775160368</v>
          </cell>
          <cell r="AX59">
            <v>-2.0660784313725493</v>
          </cell>
          <cell r="BA59">
            <v>137.27699999999999</v>
          </cell>
          <cell r="BQ59" t="str">
            <v>7N2BBN200601</v>
          </cell>
          <cell r="BR59">
            <v>80</v>
          </cell>
        </row>
        <row r="60">
          <cell r="X60" t="str">
            <v>016cpg200505</v>
          </cell>
          <cell r="Y60">
            <v>70023.203125</v>
          </cell>
          <cell r="Z60">
            <v>0</v>
          </cell>
          <cell r="AA60">
            <v>0</v>
          </cell>
          <cell r="AW60">
            <v>-2.4031425675052991</v>
          </cell>
          <cell r="AX60">
            <v>-1.986980392156863</v>
          </cell>
          <cell r="BA60">
            <v>162.85300000000001</v>
          </cell>
          <cell r="BQ60" t="str">
            <v>7N2BBR200601</v>
          </cell>
          <cell r="BR60">
            <v>400</v>
          </cell>
        </row>
        <row r="61">
          <cell r="X61" t="str">
            <v>016cpg200506</v>
          </cell>
          <cell r="Y61">
            <v>82914.921875</v>
          </cell>
          <cell r="Z61">
            <v>0</v>
          </cell>
          <cell r="AA61">
            <v>0</v>
          </cell>
          <cell r="AW61">
            <v>-2.2259288214495121</v>
          </cell>
          <cell r="AX61">
            <v>-2.0450196078431375</v>
          </cell>
          <cell r="BA61">
            <v>225.77600000000001</v>
          </cell>
          <cell r="BQ61" t="str">
            <v>7N2BBU200601</v>
          </cell>
          <cell r="BR61">
            <v>70</v>
          </cell>
        </row>
        <row r="62">
          <cell r="X62" t="str">
            <v>016cpg200507</v>
          </cell>
          <cell r="Y62">
            <v>66961.671875</v>
          </cell>
          <cell r="Z62">
            <v>0</v>
          </cell>
          <cell r="AA62">
            <v>0</v>
          </cell>
          <cell r="AW62">
            <v>-2.3003130641438725</v>
          </cell>
          <cell r="AX62">
            <v>-1.9996078431372553</v>
          </cell>
          <cell r="BA62">
            <v>160.16808479298834</v>
          </cell>
          <cell r="BQ62" t="str">
            <v>7N2BBV200601</v>
          </cell>
          <cell r="BR62">
            <v>50</v>
          </cell>
        </row>
        <row r="63">
          <cell r="X63" t="str">
            <v>016cpg200508</v>
          </cell>
          <cell r="Y63">
            <v>63626.62890625</v>
          </cell>
          <cell r="Z63">
            <v>0</v>
          </cell>
          <cell r="AA63">
            <v>0</v>
          </cell>
          <cell r="AW63">
            <v>0</v>
          </cell>
          <cell r="AX63">
            <v>-2.0104313725490197</v>
          </cell>
          <cell r="BA63">
            <v>161.10840623012916</v>
          </cell>
          <cell r="BQ63" t="str">
            <v>7N2BHF200601</v>
          </cell>
          <cell r="BR63">
            <v>60</v>
          </cell>
        </row>
        <row r="64">
          <cell r="X64" t="str">
            <v>016cpg200509</v>
          </cell>
          <cell r="Y64">
            <v>68271.9375</v>
          </cell>
          <cell r="Z64">
            <v>0</v>
          </cell>
          <cell r="AA64">
            <v>0</v>
          </cell>
          <cell r="AW64">
            <v>0</v>
          </cell>
          <cell r="AX64">
            <v>-2.0080392156862747</v>
          </cell>
          <cell r="BA64">
            <v>21.506</v>
          </cell>
          <cell r="BQ64" t="str">
            <v>7N2BHM200601</v>
          </cell>
          <cell r="BR64">
            <v>65</v>
          </cell>
        </row>
        <row r="65">
          <cell r="X65" t="str">
            <v>016cpg200510</v>
          </cell>
          <cell r="Y65">
            <v>74153.796875</v>
          </cell>
          <cell r="Z65">
            <v>0</v>
          </cell>
          <cell r="AA65">
            <v>0</v>
          </cell>
          <cell r="AW65">
            <v>0</v>
          </cell>
          <cell r="AX65">
            <v>-1.9441960784313728</v>
          </cell>
          <cell r="BA65">
            <v>40.456000000000003</v>
          </cell>
          <cell r="BQ65" t="str">
            <v>7N2BJF200601</v>
          </cell>
          <cell r="BR65">
            <v>22</v>
          </cell>
        </row>
        <row r="66">
          <cell r="X66" t="str">
            <v>016cpg200511</v>
          </cell>
          <cell r="Y66">
            <v>69611.046875</v>
          </cell>
          <cell r="Z66">
            <v>0</v>
          </cell>
          <cell r="AA66">
            <v>0</v>
          </cell>
          <cell r="AW66">
            <v>0</v>
          </cell>
          <cell r="AX66">
            <v>-2.006196078431373</v>
          </cell>
          <cell r="BA66">
            <v>41.139891200000008</v>
          </cell>
          <cell r="BQ66" t="str">
            <v>7N2BJI200601</v>
          </cell>
          <cell r="BR66">
            <v>300</v>
          </cell>
        </row>
        <row r="67">
          <cell r="X67" t="str">
            <v>016cpg200512</v>
          </cell>
          <cell r="Y67">
            <v>60390.828125</v>
          </cell>
          <cell r="Z67">
            <v>0</v>
          </cell>
          <cell r="AA67">
            <v>0</v>
          </cell>
          <cell r="AW67">
            <v>0</v>
          </cell>
          <cell r="AX67">
            <v>-1.9518039215686278</v>
          </cell>
          <cell r="BA67">
            <v>34.685000000000002</v>
          </cell>
          <cell r="BQ67" t="str">
            <v>7N2BJJ200601</v>
          </cell>
          <cell r="BR67">
            <v>250</v>
          </cell>
        </row>
        <row r="68">
          <cell r="X68" t="str">
            <v>016cpu200501</v>
          </cell>
          <cell r="Y68">
            <v>608741.5</v>
          </cell>
          <cell r="Z68">
            <v>0</v>
          </cell>
          <cell r="AA68">
            <v>0</v>
          </cell>
          <cell r="AW68">
            <v>-0.9787748817771913</v>
          </cell>
          <cell r="AX68">
            <v>-0.81686274509803936</v>
          </cell>
          <cell r="BA68">
            <v>22.60899999999998</v>
          </cell>
          <cell r="BQ68" t="str">
            <v>7N2BJO200601</v>
          </cell>
          <cell r="BR68">
            <v>20</v>
          </cell>
        </row>
        <row r="69">
          <cell r="X69" t="str">
            <v>016cpu200502</v>
          </cell>
          <cell r="Y69">
            <v>608741.5</v>
          </cell>
          <cell r="Z69">
            <v>0</v>
          </cell>
          <cell r="AA69">
            <v>0</v>
          </cell>
          <cell r="AW69">
            <v>-0.97132799110658197</v>
          </cell>
          <cell r="AX69">
            <v>-0.75843137254901971</v>
          </cell>
          <cell r="BA69">
            <v>39.496000000000009</v>
          </cell>
          <cell r="BQ69" t="str">
            <v>7N2BJP200601</v>
          </cell>
          <cell r="BR69">
            <v>53</v>
          </cell>
        </row>
        <row r="70">
          <cell r="X70" t="str">
            <v>016cpu200503</v>
          </cell>
          <cell r="Y70">
            <v>668752</v>
          </cell>
          <cell r="Z70">
            <v>0</v>
          </cell>
          <cell r="AA70">
            <v>0</v>
          </cell>
          <cell r="AW70">
            <v>-0.81110024677562043</v>
          </cell>
          <cell r="AX70">
            <v>-0.795686274509804</v>
          </cell>
          <cell r="BA70">
            <v>31.557999999999993</v>
          </cell>
          <cell r="BQ70" t="str">
            <v>7N2BJT200601</v>
          </cell>
          <cell r="BR70">
            <v>250</v>
          </cell>
        </row>
        <row r="71">
          <cell r="X71" t="str">
            <v>016cpu200504</v>
          </cell>
          <cell r="Y71">
            <v>668752</v>
          </cell>
          <cell r="Z71">
            <v>0</v>
          </cell>
          <cell r="AA71">
            <v>0</v>
          </cell>
          <cell r="AW71">
            <v>-0.77802752659512064</v>
          </cell>
          <cell r="AX71">
            <v>-0.79803921568627467</v>
          </cell>
          <cell r="BA71">
            <v>32.904000000000003</v>
          </cell>
          <cell r="BQ71" t="str">
            <v>7N2BJU200601</v>
          </cell>
          <cell r="BR71">
            <v>20</v>
          </cell>
        </row>
        <row r="72">
          <cell r="X72" t="str">
            <v>016cpu200505</v>
          </cell>
          <cell r="Y72">
            <v>668752</v>
          </cell>
          <cell r="Z72">
            <v>0</v>
          </cell>
          <cell r="AA72">
            <v>0</v>
          </cell>
          <cell r="AW72">
            <v>-0.95797622338954946</v>
          </cell>
          <cell r="AX72">
            <v>-0.81058823529411783</v>
          </cell>
          <cell r="BA72">
            <v>19.788159999999998</v>
          </cell>
          <cell r="BQ72" t="str">
            <v>7N2BJZ200601</v>
          </cell>
          <cell r="BR72">
            <v>20</v>
          </cell>
        </row>
        <row r="73">
          <cell r="X73" t="str">
            <v>016cpu200506</v>
          </cell>
          <cell r="Y73">
            <v>668752</v>
          </cell>
          <cell r="Z73">
            <v>0</v>
          </cell>
          <cell r="AA73">
            <v>0</v>
          </cell>
          <cell r="AW73">
            <v>-0.84078108064888679</v>
          </cell>
          <cell r="AX73">
            <v>-0.79843137254901975</v>
          </cell>
          <cell r="BA73">
            <v>29.527577199999996</v>
          </cell>
          <cell r="BQ73" t="str">
            <v>7N2BLE200601</v>
          </cell>
          <cell r="BR73">
            <v>400</v>
          </cell>
        </row>
        <row r="74">
          <cell r="X74" t="str">
            <v>016cpu200507</v>
          </cell>
          <cell r="Y74">
            <v>668752</v>
          </cell>
          <cell r="Z74">
            <v>0</v>
          </cell>
          <cell r="AA74">
            <v>0</v>
          </cell>
          <cell r="AW74">
            <v>-0.87740225314777998</v>
          </cell>
          <cell r="AX74">
            <v>-0.81058823529411783</v>
          </cell>
          <cell r="BA74">
            <v>30.150999999999996</v>
          </cell>
          <cell r="BQ74" t="str">
            <v>7N2BLH200601</v>
          </cell>
          <cell r="BR74">
            <v>30</v>
          </cell>
        </row>
        <row r="75">
          <cell r="X75" t="str">
            <v>016cpu200508</v>
          </cell>
          <cell r="Y75">
            <v>668752</v>
          </cell>
          <cell r="Z75">
            <v>0</v>
          </cell>
          <cell r="AA75">
            <v>0</v>
          </cell>
          <cell r="AW75">
            <v>0</v>
          </cell>
          <cell r="AX75">
            <v>-0.81843137254901976</v>
          </cell>
          <cell r="BA75">
            <v>31.594000000000008</v>
          </cell>
          <cell r="BQ75" t="str">
            <v>7N2BLJ200601</v>
          </cell>
          <cell r="BR75">
            <v>80</v>
          </cell>
        </row>
        <row r="76">
          <cell r="X76" t="str">
            <v>016cpu200509</v>
          </cell>
          <cell r="Y76">
            <v>668752</v>
          </cell>
          <cell r="Z76">
            <v>0</v>
          </cell>
          <cell r="AA76">
            <v>0</v>
          </cell>
          <cell r="AW76">
            <v>0</v>
          </cell>
          <cell r="AX76">
            <v>-0.79882352941176482</v>
          </cell>
          <cell r="BA76">
            <v>23.192000000000007</v>
          </cell>
          <cell r="BQ76" t="str">
            <v>7N2BLO200601</v>
          </cell>
          <cell r="BR76">
            <v>250</v>
          </cell>
        </row>
        <row r="77">
          <cell r="X77" t="str">
            <v>016cpu200510</v>
          </cell>
          <cell r="Y77">
            <v>668752</v>
          </cell>
          <cell r="Z77">
            <v>0</v>
          </cell>
          <cell r="AA77">
            <v>0</v>
          </cell>
          <cell r="AW77">
            <v>0</v>
          </cell>
          <cell r="AX77">
            <v>-0.81098039215686291</v>
          </cell>
          <cell r="BA77">
            <v>15.734999999999999</v>
          </cell>
          <cell r="BQ77" t="str">
            <v>7N2BLT200601</v>
          </cell>
          <cell r="BR77">
            <v>70</v>
          </cell>
        </row>
        <row r="78">
          <cell r="X78" t="str">
            <v>016cpu200511</v>
          </cell>
          <cell r="Y78">
            <v>668752</v>
          </cell>
          <cell r="Z78">
            <v>0</v>
          </cell>
          <cell r="AA78">
            <v>0</v>
          </cell>
          <cell r="AW78">
            <v>0</v>
          </cell>
          <cell r="AX78">
            <v>-0.79882352941176482</v>
          </cell>
          <cell r="BA78">
            <v>4.298</v>
          </cell>
          <cell r="BQ78" t="str">
            <v>7N2DHB200601</v>
          </cell>
          <cell r="BR78">
            <v>70</v>
          </cell>
        </row>
        <row r="79">
          <cell r="X79" t="str">
            <v>016cpu200512</v>
          </cell>
          <cell r="Y79">
            <v>639999.875</v>
          </cell>
          <cell r="Z79">
            <v>0</v>
          </cell>
          <cell r="AA79">
            <v>0</v>
          </cell>
          <cell r="AW79">
            <v>0</v>
          </cell>
          <cell r="AX79">
            <v>-0.81176470588235294</v>
          </cell>
          <cell r="BA79">
            <v>6.5377999999999989</v>
          </cell>
          <cell r="BQ79" t="str">
            <v>7N2DJA200601</v>
          </cell>
          <cell r="BR79">
            <v>400</v>
          </cell>
        </row>
        <row r="80">
          <cell r="X80" t="str">
            <v>016dep200501</v>
          </cell>
          <cell r="Y80">
            <v>1881.6619873046875</v>
          </cell>
          <cell r="Z80">
            <v>0</v>
          </cell>
          <cell r="AA80">
            <v>0</v>
          </cell>
          <cell r="AW80">
            <v>-0.30616958099637082</v>
          </cell>
          <cell r="AX80">
            <v>-0.3937254901960785</v>
          </cell>
          <cell r="BA80">
            <v>1.063302000000002</v>
          </cell>
          <cell r="BQ80" t="str">
            <v>7N2DJB200601</v>
          </cell>
          <cell r="BR80">
            <v>196</v>
          </cell>
        </row>
        <row r="81">
          <cell r="X81" t="str">
            <v>016dep200502</v>
          </cell>
          <cell r="Y81">
            <v>1915.2679443359375</v>
          </cell>
          <cell r="Z81">
            <v>0</v>
          </cell>
          <cell r="AA81">
            <v>0</v>
          </cell>
          <cell r="AW81">
            <v>-0.32099680392792623</v>
          </cell>
          <cell r="AX81">
            <v>-0.39333333333333337</v>
          </cell>
          <cell r="BA81">
            <v>6.9</v>
          </cell>
          <cell r="BQ81" t="str">
            <v>7N2DJF200601</v>
          </cell>
          <cell r="BR81">
            <v>960</v>
          </cell>
        </row>
        <row r="82">
          <cell r="X82" t="str">
            <v>016dep200503</v>
          </cell>
          <cell r="Y82">
            <v>2010.1419677734375</v>
          </cell>
          <cell r="Z82">
            <v>0</v>
          </cell>
          <cell r="AA82">
            <v>0</v>
          </cell>
          <cell r="AW82">
            <v>-0.30916794710620665</v>
          </cell>
          <cell r="AX82">
            <v>-0.39254901960784316</v>
          </cell>
          <cell r="BA82">
            <v>1.6140000000000008</v>
          </cell>
          <cell r="BQ82" t="str">
            <v>7N2DJN200601</v>
          </cell>
          <cell r="BR82">
            <v>800</v>
          </cell>
        </row>
        <row r="83">
          <cell r="X83" t="str">
            <v>016dep200504</v>
          </cell>
          <cell r="Y83">
            <v>2013.4580078125</v>
          </cell>
          <cell r="Z83">
            <v>0</v>
          </cell>
          <cell r="AA83">
            <v>0</v>
          </cell>
          <cell r="AW83">
            <v>-0.30642459280254153</v>
          </cell>
          <cell r="AX83">
            <v>-0.38627450980392164</v>
          </cell>
          <cell r="BA83">
            <v>3.3419999999999987</v>
          </cell>
          <cell r="BQ83" t="str">
            <v>7N2DJQ200601</v>
          </cell>
          <cell r="BR83">
            <v>65</v>
          </cell>
        </row>
        <row r="84">
          <cell r="X84" t="str">
            <v>016dep200505</v>
          </cell>
          <cell r="Y84">
            <v>1982.1090087890625</v>
          </cell>
          <cell r="Z84">
            <v>0</v>
          </cell>
          <cell r="AA84">
            <v>0</v>
          </cell>
          <cell r="AW84">
            <v>-0.30504101004515716</v>
          </cell>
          <cell r="AX84">
            <v>-0.38627450980392164</v>
          </cell>
          <cell r="BA84">
            <v>2.8130000000000024</v>
          </cell>
          <cell r="BQ84" t="str">
            <v>7N2DJW200601</v>
          </cell>
          <cell r="BR84">
            <v>120</v>
          </cell>
        </row>
        <row r="85">
          <cell r="X85" t="str">
            <v>016dep200506</v>
          </cell>
          <cell r="Y85">
            <v>2060.7529296875</v>
          </cell>
          <cell r="Z85">
            <v>0</v>
          </cell>
          <cell r="AA85">
            <v>0</v>
          </cell>
          <cell r="AW85">
            <v>-0.39178408343846055</v>
          </cell>
          <cell r="AX85">
            <v>-0.38588235294117651</v>
          </cell>
          <cell r="BA85">
            <v>1513.499</v>
          </cell>
          <cell r="BQ85" t="str">
            <v>7N2DJY200601</v>
          </cell>
          <cell r="BR85">
            <v>200</v>
          </cell>
        </row>
        <row r="86">
          <cell r="X86" t="str">
            <v>016dep200507</v>
          </cell>
          <cell r="Y86">
            <v>2571.653076171875</v>
          </cell>
          <cell r="Z86">
            <v>0</v>
          </cell>
          <cell r="AA86">
            <v>0</v>
          </cell>
          <cell r="AW86">
            <v>-0.40264162153515687</v>
          </cell>
          <cell r="AX86">
            <v>-0.38549019607843144</v>
          </cell>
          <cell r="BA86">
            <v>1408.048</v>
          </cell>
          <cell r="BQ86" t="str">
            <v>7N2EBH200601</v>
          </cell>
          <cell r="BR86">
            <v>23</v>
          </cell>
        </row>
        <row r="87">
          <cell r="X87" t="str">
            <v>016dep200508</v>
          </cell>
          <cell r="Y87">
            <v>2584.364990234375</v>
          </cell>
          <cell r="Z87">
            <v>0</v>
          </cell>
          <cell r="AA87">
            <v>0</v>
          </cell>
          <cell r="AW87">
            <v>0</v>
          </cell>
          <cell r="AX87">
            <v>-0.3835294117647059</v>
          </cell>
          <cell r="BA87">
            <v>1917.2809999999999</v>
          </cell>
          <cell r="BQ87" t="str">
            <v>7N2EHC200601</v>
          </cell>
          <cell r="BR87">
            <v>3</v>
          </cell>
        </row>
        <row r="88">
          <cell r="X88" t="str">
            <v>016dep200509</v>
          </cell>
          <cell r="Y88">
            <v>2475.402099609375</v>
          </cell>
          <cell r="Z88">
            <v>0</v>
          </cell>
          <cell r="AA88">
            <v>0</v>
          </cell>
          <cell r="AW88">
            <v>0</v>
          </cell>
          <cell r="AX88">
            <v>-0.38313725490196082</v>
          </cell>
          <cell r="BA88">
            <v>1648.39</v>
          </cell>
          <cell r="BQ88" t="str">
            <v>7N2EHE200601</v>
          </cell>
          <cell r="BR88">
            <v>40</v>
          </cell>
        </row>
        <row r="89">
          <cell r="X89" t="str">
            <v>016dep200510</v>
          </cell>
          <cell r="Y89">
            <v>2623.125</v>
          </cell>
          <cell r="Z89">
            <v>0</v>
          </cell>
          <cell r="AA89">
            <v>0</v>
          </cell>
          <cell r="AW89">
            <v>0</v>
          </cell>
          <cell r="AX89">
            <v>-0.37019607843137259</v>
          </cell>
          <cell r="BA89">
            <v>2118.1030000000001</v>
          </cell>
          <cell r="BQ89" t="str">
            <v>7N2FAA200601</v>
          </cell>
          <cell r="BR89">
            <v>45</v>
          </cell>
        </row>
        <row r="90">
          <cell r="X90" t="str">
            <v>016dep200511</v>
          </cell>
          <cell r="Y90">
            <v>2596.993896484375</v>
          </cell>
          <cell r="Z90">
            <v>0</v>
          </cell>
          <cell r="AA90">
            <v>0</v>
          </cell>
          <cell r="AW90">
            <v>0</v>
          </cell>
          <cell r="AX90">
            <v>-0.36980392156862746</v>
          </cell>
          <cell r="BA90">
            <v>1373.627</v>
          </cell>
          <cell r="BQ90" t="str">
            <v>7N2FAR200601</v>
          </cell>
          <cell r="BR90">
            <v>194</v>
          </cell>
        </row>
        <row r="91">
          <cell r="X91" t="str">
            <v>016dep200512</v>
          </cell>
          <cell r="Y91">
            <v>2576.89404296875</v>
          </cell>
          <cell r="Z91">
            <v>0</v>
          </cell>
          <cell r="AA91">
            <v>0</v>
          </cell>
          <cell r="AW91">
            <v>0</v>
          </cell>
          <cell r="AX91">
            <v>-0.36980392156862746</v>
          </cell>
          <cell r="BA91">
            <v>2035.2090000000001</v>
          </cell>
          <cell r="BQ91" t="str">
            <v>7N2FBA200601</v>
          </cell>
          <cell r="BR91">
            <v>112</v>
          </cell>
        </row>
        <row r="92">
          <cell r="X92" t="str">
            <v>016gpc200501</v>
          </cell>
          <cell r="Y92">
            <v>12373.080078125</v>
          </cell>
          <cell r="Z92">
            <v>0</v>
          </cell>
          <cell r="AA92">
            <v>0</v>
          </cell>
          <cell r="AW92">
            <v>-0.54767403497195655</v>
          </cell>
          <cell r="AX92">
            <v>-0.27647058823529413</v>
          </cell>
          <cell r="BA92">
            <v>11.968</v>
          </cell>
          <cell r="BQ92" t="str">
            <v>7N2FBC200601</v>
          </cell>
          <cell r="BR92">
            <v>72</v>
          </cell>
        </row>
        <row r="93">
          <cell r="X93" t="str">
            <v>016gpc200502</v>
          </cell>
          <cell r="Y93">
            <v>11249.1396484375</v>
          </cell>
          <cell r="Z93">
            <v>0</v>
          </cell>
          <cell r="AA93">
            <v>0</v>
          </cell>
          <cell r="AW93">
            <v>-0.57529297327342621</v>
          </cell>
          <cell r="AX93">
            <v>-0.27647058823529413</v>
          </cell>
          <cell r="BA93">
            <v>9.8239999999999998</v>
          </cell>
          <cell r="BQ93" t="str">
            <v>7N2FBS200601</v>
          </cell>
          <cell r="BR93">
            <v>10</v>
          </cell>
        </row>
        <row r="94">
          <cell r="X94" t="str">
            <v>016gpc200503</v>
          </cell>
          <cell r="Y94">
            <v>12209.4501953125</v>
          </cell>
          <cell r="Z94">
            <v>0</v>
          </cell>
          <cell r="AA94">
            <v>0</v>
          </cell>
          <cell r="AW94">
            <v>-0.46514876379382597</v>
          </cell>
          <cell r="AX94">
            <v>-0.27647058823529413</v>
          </cell>
          <cell r="BA94">
            <v>16.451000000000001</v>
          </cell>
          <cell r="BQ94" t="str">
            <v>7N2FHA200601</v>
          </cell>
          <cell r="BR94">
            <v>925.9</v>
          </cell>
        </row>
        <row r="95">
          <cell r="X95" t="str">
            <v>016gpc200504</v>
          </cell>
          <cell r="Y95">
            <v>11202.5703125</v>
          </cell>
          <cell r="Z95">
            <v>0</v>
          </cell>
          <cell r="AA95">
            <v>0</v>
          </cell>
          <cell r="AW95">
            <v>-0.5133667756906285</v>
          </cell>
          <cell r="AX95">
            <v>-0.27647058823529413</v>
          </cell>
          <cell r="BA95">
            <v>61.741999999999997</v>
          </cell>
          <cell r="BQ95" t="str">
            <v>7N2FHC200601</v>
          </cell>
          <cell r="BR95">
            <v>115</v>
          </cell>
        </row>
        <row r="96">
          <cell r="X96" t="str">
            <v>016gpc200505</v>
          </cell>
          <cell r="Y96">
            <v>14160.6103515625</v>
          </cell>
          <cell r="Z96">
            <v>0</v>
          </cell>
          <cell r="AA96">
            <v>0</v>
          </cell>
          <cell r="AW96">
            <v>-0.6626117408533776</v>
          </cell>
          <cell r="AX96">
            <v>-0.27647058823529413</v>
          </cell>
          <cell r="BA96">
            <v>57.24</v>
          </cell>
          <cell r="BQ96" t="str">
            <v>7N2FHD200601</v>
          </cell>
          <cell r="BR96">
            <v>162</v>
          </cell>
        </row>
        <row r="97">
          <cell r="X97" t="str">
            <v>016gpc200506</v>
          </cell>
          <cell r="Y97">
            <v>11445.490234375</v>
          </cell>
          <cell r="Z97">
            <v>0</v>
          </cell>
          <cell r="AA97">
            <v>0</v>
          </cell>
          <cell r="AW97">
            <v>-0.38138981183703202</v>
          </cell>
          <cell r="AX97">
            <v>-0.27647058823529413</v>
          </cell>
          <cell r="BA97">
            <v>71.268999999999991</v>
          </cell>
          <cell r="BQ97" t="str">
            <v>7N2FHF200601</v>
          </cell>
          <cell r="BR97">
            <v>80</v>
          </cell>
        </row>
        <row r="98">
          <cell r="X98" t="str">
            <v>016gpc200507</v>
          </cell>
          <cell r="Y98">
            <v>11779.3896484375</v>
          </cell>
          <cell r="Z98">
            <v>0</v>
          </cell>
          <cell r="AA98">
            <v>0</v>
          </cell>
          <cell r="AW98">
            <v>-0.39267841228491118</v>
          </cell>
          <cell r="AX98">
            <v>-0.27647058823529413</v>
          </cell>
          <cell r="BA98">
            <v>69.066999999999993</v>
          </cell>
          <cell r="BQ98" t="str">
            <v>7N2FHJ200601</v>
          </cell>
          <cell r="BR98">
            <v>90</v>
          </cell>
        </row>
        <row r="99">
          <cell r="X99" t="str">
            <v>016gpc200508</v>
          </cell>
          <cell r="Y99">
            <v>11320.509765625</v>
          </cell>
          <cell r="Z99">
            <v>0</v>
          </cell>
          <cell r="AA99">
            <v>0</v>
          </cell>
          <cell r="AW99">
            <v>0</v>
          </cell>
          <cell r="AX99">
            <v>-0.27647058823529413</v>
          </cell>
          <cell r="BA99">
            <v>70.801000000000002</v>
          </cell>
          <cell r="BQ99" t="str">
            <v>7N2FJH200601</v>
          </cell>
          <cell r="BR99">
            <v>50</v>
          </cell>
        </row>
        <row r="100">
          <cell r="X100" t="str">
            <v>016gpc200509</v>
          </cell>
          <cell r="Y100">
            <v>12433.4501953125</v>
          </cell>
          <cell r="Z100">
            <v>0</v>
          </cell>
          <cell r="AA100">
            <v>0</v>
          </cell>
          <cell r="AW100">
            <v>0</v>
          </cell>
          <cell r="AX100">
            <v>-0.27647058823529413</v>
          </cell>
          <cell r="BA100">
            <v>77.187000000000012</v>
          </cell>
          <cell r="BQ100" t="str">
            <v>7N2FJI200601</v>
          </cell>
          <cell r="BR100">
            <v>100</v>
          </cell>
        </row>
        <row r="101">
          <cell r="X101" t="str">
            <v>016gpc200510</v>
          </cell>
          <cell r="Y101">
            <v>11625.759765625</v>
          </cell>
          <cell r="Z101">
            <v>0</v>
          </cell>
          <cell r="AA101">
            <v>0</v>
          </cell>
          <cell r="AW101">
            <v>0</v>
          </cell>
          <cell r="AX101">
            <v>-0.27647058823529413</v>
          </cell>
          <cell r="BA101">
            <v>13.840999999999999</v>
          </cell>
          <cell r="BQ101" t="str">
            <v>7N2HDA200601</v>
          </cell>
          <cell r="BR101">
            <v>16</v>
          </cell>
        </row>
        <row r="102">
          <cell r="X102" t="str">
            <v>016gpc200511</v>
          </cell>
          <cell r="Y102">
            <v>11259.25</v>
          </cell>
          <cell r="Z102">
            <v>0</v>
          </cell>
          <cell r="AA102">
            <v>0</v>
          </cell>
          <cell r="AW102">
            <v>0</v>
          </cell>
          <cell r="AX102">
            <v>-0.27647058823529413</v>
          </cell>
          <cell r="BA102">
            <v>13.707000000000001</v>
          </cell>
          <cell r="BQ102" t="str">
            <v>7N2HTH200601</v>
          </cell>
          <cell r="BR102">
            <v>26</v>
          </cell>
        </row>
        <row r="103">
          <cell r="X103" t="str">
            <v>016gpc200512</v>
          </cell>
          <cell r="Y103">
            <v>11310.4599609375</v>
          </cell>
          <cell r="Z103">
            <v>0</v>
          </cell>
          <cell r="AA103">
            <v>0</v>
          </cell>
          <cell r="AW103">
            <v>0</v>
          </cell>
          <cell r="AX103">
            <v>-0.27647058823529413</v>
          </cell>
          <cell r="BA103">
            <v>17.41</v>
          </cell>
          <cell r="BQ103" t="str">
            <v>7N2MPH200601</v>
          </cell>
          <cell r="BR103">
            <v>62</v>
          </cell>
        </row>
        <row r="104">
          <cell r="X104" t="str">
            <v>016gpcm200501</v>
          </cell>
          <cell r="Y104">
            <v>81.992103576660156</v>
          </cell>
          <cell r="Z104">
            <v>0</v>
          </cell>
          <cell r="AA104">
            <v>0</v>
          </cell>
          <cell r="AW104">
            <v>-6.5105025844055877</v>
          </cell>
          <cell r="AX104">
            <v>0</v>
          </cell>
          <cell r="BA104">
            <v>390</v>
          </cell>
          <cell r="BQ104" t="str">
            <v>7N2MPI200601</v>
          </cell>
          <cell r="BR104">
            <v>10</v>
          </cell>
        </row>
        <row r="105">
          <cell r="X105" t="str">
            <v>016gpcm200502</v>
          </cell>
          <cell r="Y105">
            <v>109.66699981689453</v>
          </cell>
          <cell r="Z105">
            <v>0</v>
          </cell>
          <cell r="AA105">
            <v>0</v>
          </cell>
          <cell r="AW105">
            <v>-4.0043540692019084</v>
          </cell>
          <cell r="AX105">
            <v>0</v>
          </cell>
          <cell r="BA105">
            <v>438</v>
          </cell>
          <cell r="BQ105" t="str">
            <v>7N3AAB200601</v>
          </cell>
          <cell r="BR105">
            <v>4000</v>
          </cell>
        </row>
        <row r="106">
          <cell r="X106" t="str">
            <v>016gpcm200503</v>
          </cell>
          <cell r="Y106">
            <v>160.5260009765625</v>
          </cell>
          <cell r="Z106">
            <v>0</v>
          </cell>
          <cell r="AA106">
            <v>0</v>
          </cell>
          <cell r="AW106">
            <v>-4.3097266843600135</v>
          </cell>
          <cell r="AX106">
            <v>0</v>
          </cell>
          <cell r="BA106">
            <v>418</v>
          </cell>
          <cell r="BQ106" t="str">
            <v>7N3APA200601</v>
          </cell>
          <cell r="BR106">
            <v>30</v>
          </cell>
        </row>
        <row r="107">
          <cell r="X107" t="str">
            <v>016gpcm200504</v>
          </cell>
          <cell r="Y107">
            <v>70.110366821289063</v>
          </cell>
          <cell r="Z107">
            <v>0</v>
          </cell>
          <cell r="AA107">
            <v>0</v>
          </cell>
          <cell r="AW107">
            <v>-4.268358493310747</v>
          </cell>
          <cell r="AX107">
            <v>0</v>
          </cell>
          <cell r="BA107">
            <v>499</v>
          </cell>
          <cell r="BQ107" t="str">
            <v>7N3APB200601</v>
          </cell>
          <cell r="BR107">
            <v>30</v>
          </cell>
        </row>
        <row r="108">
          <cell r="X108" t="str">
            <v>016gpcm200505</v>
          </cell>
          <cell r="Y108">
            <v>98.880958557128906</v>
          </cell>
          <cell r="Z108">
            <v>0</v>
          </cell>
          <cell r="AA108">
            <v>0</v>
          </cell>
          <cell r="AW108">
            <v>-4.8723619942862406</v>
          </cell>
          <cell r="AX108">
            <v>0</v>
          </cell>
          <cell r="BA108">
            <v>401</v>
          </cell>
          <cell r="BQ108" t="str">
            <v>7N5AAA200601</v>
          </cell>
          <cell r="BR108">
            <v>150</v>
          </cell>
        </row>
        <row r="109">
          <cell r="X109" t="str">
            <v>016gpcm200506</v>
          </cell>
          <cell r="Y109">
            <v>98.889472961425781</v>
          </cell>
          <cell r="Z109">
            <v>0</v>
          </cell>
          <cell r="AA109">
            <v>0</v>
          </cell>
          <cell r="AW109">
            <v>-6.1322648851299721</v>
          </cell>
          <cell r="AX109">
            <v>0</v>
          </cell>
          <cell r="BA109">
            <v>412</v>
          </cell>
          <cell r="BQ109" t="str">
            <v>7N5BAA200601</v>
          </cell>
          <cell r="BR109">
            <v>150</v>
          </cell>
        </row>
        <row r="110">
          <cell r="X110" t="str">
            <v>016gpcm200507</v>
          </cell>
          <cell r="Y110">
            <v>60.967491149902344</v>
          </cell>
          <cell r="Z110">
            <v>0</v>
          </cell>
          <cell r="AA110">
            <v>0</v>
          </cell>
          <cell r="AW110">
            <v>-5.4057722629738807</v>
          </cell>
          <cell r="AX110">
            <v>0</v>
          </cell>
          <cell r="BA110">
            <v>382</v>
          </cell>
          <cell r="BQ110" t="str">
            <v>7N5DAB200601</v>
          </cell>
          <cell r="BR110">
            <v>116.3</v>
          </cell>
        </row>
        <row r="111">
          <cell r="X111" t="str">
            <v>016gpcm200508</v>
          </cell>
          <cell r="Y111">
            <v>118.31410217285156</v>
          </cell>
          <cell r="Z111">
            <v>0</v>
          </cell>
          <cell r="AA111">
            <v>0</v>
          </cell>
          <cell r="AX111">
            <v>0</v>
          </cell>
          <cell r="BA111">
            <v>212.56899999999999</v>
          </cell>
          <cell r="BQ111" t="str">
            <v>7N5EAA200601</v>
          </cell>
          <cell r="BR111">
            <v>120</v>
          </cell>
        </row>
        <row r="112">
          <cell r="X112" t="str">
            <v>016gpcm200509</v>
          </cell>
          <cell r="Y112">
            <v>95.222602844238281</v>
          </cell>
          <cell r="Z112">
            <v>0</v>
          </cell>
          <cell r="AA112">
            <v>0</v>
          </cell>
          <cell r="AX112">
            <v>0</v>
          </cell>
          <cell r="BA112">
            <v>244.71</v>
          </cell>
          <cell r="BQ112" t="str">
            <v>7N5EBA200601</v>
          </cell>
          <cell r="BR112">
            <v>80</v>
          </cell>
        </row>
        <row r="113">
          <cell r="X113" t="str">
            <v>016gpcm200510</v>
          </cell>
          <cell r="Y113">
            <v>66.639472961425781</v>
          </cell>
          <cell r="Z113">
            <v>0</v>
          </cell>
          <cell r="AA113">
            <v>0</v>
          </cell>
          <cell r="AX113">
            <v>0</v>
          </cell>
          <cell r="BA113">
            <v>237.88499999999999</v>
          </cell>
          <cell r="BQ113" t="str">
            <v>7N5EEA200601</v>
          </cell>
          <cell r="BR113">
            <v>150</v>
          </cell>
        </row>
        <row r="114">
          <cell r="X114" t="str">
            <v>016gpcm200511</v>
          </cell>
          <cell r="Y114">
            <v>76.101699829101563</v>
          </cell>
          <cell r="Z114">
            <v>0</v>
          </cell>
          <cell r="AA114">
            <v>0</v>
          </cell>
          <cell r="AX114">
            <v>0</v>
          </cell>
          <cell r="BA114">
            <v>377.50157163742688</v>
          </cell>
          <cell r="BQ114" t="str">
            <v>7N5EJA200601</v>
          </cell>
          <cell r="BR114">
            <v>150</v>
          </cell>
        </row>
        <row r="115">
          <cell r="X115" t="str">
            <v>016gpcm200512</v>
          </cell>
          <cell r="Y115">
            <v>69.54071044921875</v>
          </cell>
          <cell r="Z115">
            <v>0</v>
          </cell>
          <cell r="AA115">
            <v>0</v>
          </cell>
          <cell r="AX115">
            <v>0</v>
          </cell>
          <cell r="BA115">
            <v>273.06700000000001</v>
          </cell>
          <cell r="BQ115" t="str">
            <v>7N7AVA200601</v>
          </cell>
          <cell r="BR115">
            <v>30</v>
          </cell>
        </row>
        <row r="116">
          <cell r="X116" t="str">
            <v>016gpi200501</v>
          </cell>
          <cell r="Y116">
            <v>225.7633056640625</v>
          </cell>
          <cell r="Z116">
            <v>0</v>
          </cell>
          <cell r="AA116">
            <v>0</v>
          </cell>
          <cell r="AW116">
            <v>-15.26448916749148</v>
          </cell>
          <cell r="AX116">
            <v>-3.3968627450980398</v>
          </cell>
          <cell r="BA116">
            <v>251.13366805019305</v>
          </cell>
          <cell r="BQ116" t="str">
            <v>7N7AVC200601</v>
          </cell>
          <cell r="BR116">
            <v>145</v>
          </cell>
        </row>
        <row r="117">
          <cell r="X117" t="str">
            <v>016gpi200502</v>
          </cell>
          <cell r="Y117">
            <v>268.56329345703125</v>
          </cell>
          <cell r="Z117">
            <v>0</v>
          </cell>
          <cell r="AA117">
            <v>0</v>
          </cell>
          <cell r="AW117">
            <v>-6.8984204919171805</v>
          </cell>
          <cell r="AX117">
            <v>-3.8945098039215686</v>
          </cell>
          <cell r="BA117">
            <v>5757</v>
          </cell>
          <cell r="BQ117" t="str">
            <v>7N7BVA200601</v>
          </cell>
          <cell r="BR117">
            <v>30</v>
          </cell>
        </row>
        <row r="118">
          <cell r="X118" t="str">
            <v>016gpi200503</v>
          </cell>
          <cell r="Y118">
            <v>202.56329345703125</v>
          </cell>
          <cell r="Z118">
            <v>0</v>
          </cell>
          <cell r="AA118">
            <v>0</v>
          </cell>
          <cell r="AW118">
            <v>-13.153140568980771</v>
          </cell>
          <cell r="AX118">
            <v>-4.645882352941177</v>
          </cell>
          <cell r="BA118">
            <v>4547</v>
          </cell>
          <cell r="BQ118" t="str">
            <v>7N7DUA200601</v>
          </cell>
          <cell r="BR118">
            <v>10</v>
          </cell>
        </row>
        <row r="119">
          <cell r="X119" t="str">
            <v>016gpi200504</v>
          </cell>
          <cell r="Y119">
            <v>214.16329956054688</v>
          </cell>
          <cell r="Z119">
            <v>0</v>
          </cell>
          <cell r="AA119">
            <v>0</v>
          </cell>
          <cell r="AW119">
            <v>-14.007311018615413</v>
          </cell>
          <cell r="AX119">
            <v>-4.8980392156862749</v>
          </cell>
          <cell r="BA119">
            <v>7193</v>
          </cell>
          <cell r="BQ119" t="str">
            <v>7N7DUB200601</v>
          </cell>
          <cell r="BR119">
            <v>6</v>
          </cell>
        </row>
        <row r="120">
          <cell r="X120" t="str">
            <v>016gpi200505</v>
          </cell>
          <cell r="Y120">
            <v>246.56329345703125</v>
          </cell>
          <cell r="Z120">
            <v>0</v>
          </cell>
          <cell r="AA120">
            <v>0</v>
          </cell>
          <cell r="AW120">
            <v>-0.13362823702884527</v>
          </cell>
          <cell r="AX120">
            <v>-4.9588235294117649</v>
          </cell>
          <cell r="BA120">
            <v>6509</v>
          </cell>
          <cell r="BQ120" t="str">
            <v>7N7DUC200601</v>
          </cell>
          <cell r="BR120">
            <v>16</v>
          </cell>
        </row>
        <row r="121">
          <cell r="X121" t="str">
            <v>016gpi200506</v>
          </cell>
          <cell r="Y121">
            <v>236.16329956054688</v>
          </cell>
          <cell r="Z121">
            <v>0</v>
          </cell>
          <cell r="AA121">
            <v>0</v>
          </cell>
          <cell r="AW121">
            <v>-15.430651552033545</v>
          </cell>
          <cell r="AX121">
            <v>-4.7980392156862752</v>
          </cell>
          <cell r="BA121">
            <v>8448</v>
          </cell>
          <cell r="BQ121" t="str">
            <v>7N7DVC200601</v>
          </cell>
          <cell r="BR121">
            <v>40</v>
          </cell>
        </row>
        <row r="122">
          <cell r="X122" t="str">
            <v>016gpi200507</v>
          </cell>
          <cell r="Y122">
            <v>302.16329956054688</v>
          </cell>
          <cell r="Z122">
            <v>0</v>
          </cell>
          <cell r="AA122">
            <v>0</v>
          </cell>
          <cell r="AW122">
            <v>-10.436827311990129</v>
          </cell>
          <cell r="AX122">
            <v>-5.0113725490196082</v>
          </cell>
          <cell r="BA122">
            <v>8361</v>
          </cell>
          <cell r="BQ122" t="str">
            <v>7N7DVD200601</v>
          </cell>
          <cell r="BR122">
            <v>25</v>
          </cell>
        </row>
        <row r="123">
          <cell r="X123" t="str">
            <v>016gpi200508</v>
          </cell>
          <cell r="Y123">
            <v>202.56329345703125</v>
          </cell>
          <cell r="Z123">
            <v>0</v>
          </cell>
          <cell r="AA123">
            <v>0</v>
          </cell>
          <cell r="AW123">
            <v>0</v>
          </cell>
          <cell r="AX123">
            <v>-5.4776470588235302</v>
          </cell>
          <cell r="BA123">
            <v>9396</v>
          </cell>
          <cell r="BQ123" t="str">
            <v>7N7FVA200601</v>
          </cell>
          <cell r="BR123">
            <v>50</v>
          </cell>
        </row>
        <row r="124">
          <cell r="X124" t="str">
            <v>016gpi200509</v>
          </cell>
          <cell r="Y124">
            <v>268.56329345703125</v>
          </cell>
          <cell r="Z124">
            <v>0</v>
          </cell>
          <cell r="AA124">
            <v>0</v>
          </cell>
          <cell r="AW124">
            <v>0</v>
          </cell>
          <cell r="AX124">
            <v>-5.2403921568627458</v>
          </cell>
          <cell r="BA124">
            <v>668.17767700000002</v>
          </cell>
          <cell r="BQ124" t="str">
            <v>7N7FVC200601</v>
          </cell>
          <cell r="BR124">
            <v>40</v>
          </cell>
        </row>
        <row r="125">
          <cell r="X125" t="str">
            <v>016gpi200510</v>
          </cell>
          <cell r="Y125">
            <v>280.16329956054688</v>
          </cell>
          <cell r="Z125">
            <v>0</v>
          </cell>
          <cell r="AA125">
            <v>0</v>
          </cell>
          <cell r="AW125">
            <v>0</v>
          </cell>
          <cell r="AX125">
            <v>-4.9435294117647066</v>
          </cell>
          <cell r="BA125">
            <v>745.57845700000007</v>
          </cell>
          <cell r="BQ125" t="str">
            <v>7N7HUA200601</v>
          </cell>
          <cell r="BR125">
            <v>316.7</v>
          </cell>
        </row>
        <row r="126">
          <cell r="X126" t="str">
            <v>016gpi200511</v>
          </cell>
          <cell r="Y126">
            <v>202.56329345703125</v>
          </cell>
          <cell r="Z126">
            <v>0</v>
          </cell>
          <cell r="AA126">
            <v>0</v>
          </cell>
          <cell r="AW126">
            <v>0</v>
          </cell>
          <cell r="AX126">
            <v>-4.8980392156862749</v>
          </cell>
          <cell r="BA126">
            <v>949.72428100000002</v>
          </cell>
          <cell r="BQ126" t="str">
            <v>7N7HVC200601</v>
          </cell>
          <cell r="BR126">
            <v>11.2</v>
          </cell>
        </row>
        <row r="127">
          <cell r="X127" t="str">
            <v>016gpi200512</v>
          </cell>
          <cell r="Y127">
            <v>214.16329956054688</v>
          </cell>
          <cell r="Z127">
            <v>0</v>
          </cell>
          <cell r="AA127">
            <v>0</v>
          </cell>
          <cell r="AW127">
            <v>0</v>
          </cell>
          <cell r="AX127">
            <v>-4.9913725490196086</v>
          </cell>
          <cell r="BA127">
            <v>964.29904400000009</v>
          </cell>
          <cell r="BQ127" t="str">
            <v>7S2DOD200601</v>
          </cell>
          <cell r="BR127">
            <v>3000</v>
          </cell>
        </row>
        <row r="128">
          <cell r="X128" t="str">
            <v>016re200501</v>
          </cell>
          <cell r="Y128">
            <v>20073.900390625</v>
          </cell>
          <cell r="Z128">
            <v>0</v>
          </cell>
          <cell r="AA128">
            <v>0</v>
          </cell>
          <cell r="AW128">
            <v>4.2670185857252838E-2</v>
          </cell>
          <cell r="AX128">
            <v>3.0196078431372553E-2</v>
          </cell>
          <cell r="BA128">
            <v>1006.890409</v>
          </cell>
          <cell r="BQ128" t="str">
            <v>7S2NOF200601</v>
          </cell>
          <cell r="BR128">
            <v>1970</v>
          </cell>
        </row>
        <row r="129">
          <cell r="X129" t="str">
            <v>016re200502</v>
          </cell>
          <cell r="Y129">
            <v>20642.08984375</v>
          </cell>
          <cell r="Z129">
            <v>0</v>
          </cell>
          <cell r="AA129">
            <v>0</v>
          </cell>
          <cell r="AW129">
            <v>0.17925795544027051</v>
          </cell>
          <cell r="AX129">
            <v>3.0196078431372553E-2</v>
          </cell>
          <cell r="BA129">
            <v>951.37747300000001</v>
          </cell>
          <cell r="BQ129" t="str">
            <v>8C2701200601</v>
          </cell>
          <cell r="BR129">
            <v>12181.9429</v>
          </cell>
        </row>
        <row r="130">
          <cell r="X130" t="str">
            <v>016re200503</v>
          </cell>
          <cell r="Y130">
            <v>29921.94921875</v>
          </cell>
          <cell r="Z130">
            <v>0</v>
          </cell>
          <cell r="AA130">
            <v>0</v>
          </cell>
          <cell r="AW130">
            <v>0.10569446384504354</v>
          </cell>
          <cell r="AX130">
            <v>3.0196078431372553E-2</v>
          </cell>
          <cell r="BA130">
            <v>917.48334199999999</v>
          </cell>
          <cell r="BQ130" t="str">
            <v>8C2801200601</v>
          </cell>
          <cell r="BR130">
            <v>21104.796600000001</v>
          </cell>
        </row>
        <row r="131">
          <cell r="X131" t="str">
            <v>016re200504</v>
          </cell>
          <cell r="Y131">
            <v>27383.80078125</v>
          </cell>
          <cell r="Z131">
            <v>0</v>
          </cell>
          <cell r="AA131">
            <v>0</v>
          </cell>
          <cell r="AW131">
            <v>0.17315570404921565</v>
          </cell>
          <cell r="AX131">
            <v>3.0196078431372553E-2</v>
          </cell>
          <cell r="BA131">
            <v>2022.3277700000017</v>
          </cell>
          <cell r="BQ131" t="str">
            <v>8C3201200601</v>
          </cell>
          <cell r="BR131">
            <v>31910.896000000001</v>
          </cell>
        </row>
        <row r="132">
          <cell r="X132" t="str">
            <v>016re200505</v>
          </cell>
          <cell r="Y132">
            <v>31435.619140625</v>
          </cell>
          <cell r="Z132">
            <v>0</v>
          </cell>
          <cell r="AA132">
            <v>0</v>
          </cell>
          <cell r="AW132">
            <v>-0.45802230209197309</v>
          </cell>
          <cell r="AX132">
            <v>3.0196078431372553E-2</v>
          </cell>
          <cell r="BA132">
            <v>2012.2046499999999</v>
          </cell>
          <cell r="BQ132" t="str">
            <v>8J31ID200601</v>
          </cell>
          <cell r="BR132">
            <v>10000</v>
          </cell>
        </row>
        <row r="133">
          <cell r="X133" t="str">
            <v>016re200506</v>
          </cell>
          <cell r="Y133">
            <v>44220.0703125</v>
          </cell>
          <cell r="Z133">
            <v>0</v>
          </cell>
          <cell r="AA133">
            <v>0</v>
          </cell>
          <cell r="AW133">
            <v>2.9050656527069525E-2</v>
          </cell>
          <cell r="AX133">
            <v>3.0196078431372553E-2</v>
          </cell>
          <cell r="BA133">
            <v>2245.898480000003</v>
          </cell>
          <cell r="BQ133" t="str">
            <v>8J31IF200601</v>
          </cell>
          <cell r="BR133">
            <v>4033.3649999999998</v>
          </cell>
        </row>
        <row r="134">
          <cell r="X134" t="str">
            <v>016re200507</v>
          </cell>
          <cell r="Y134">
            <v>31542.900390625</v>
          </cell>
          <cell r="Z134">
            <v>0</v>
          </cell>
          <cell r="AA134">
            <v>0</v>
          </cell>
          <cell r="AW134">
            <v>2.9889627750736957E-2</v>
          </cell>
          <cell r="AX134">
            <v>3.0196078431372553E-2</v>
          </cell>
          <cell r="BA134">
            <v>2271.7583599999994</v>
          </cell>
          <cell r="BQ134" t="str">
            <v>8J31JG200601</v>
          </cell>
          <cell r="BR134">
            <v>11908.067999999999</v>
          </cell>
        </row>
        <row r="135">
          <cell r="X135" t="str">
            <v>016re200508</v>
          </cell>
          <cell r="Y135">
            <v>24416.630859375</v>
          </cell>
          <cell r="Z135">
            <v>0</v>
          </cell>
          <cell r="AA135">
            <v>0</v>
          </cell>
          <cell r="AW135">
            <v>0</v>
          </cell>
          <cell r="AX135">
            <v>3.0196078431372553E-2</v>
          </cell>
          <cell r="BA135">
            <v>2374.5286799999999</v>
          </cell>
          <cell r="BQ135" t="str">
            <v>8J31JK200601</v>
          </cell>
          <cell r="BR135">
            <v>5599.4250000000002</v>
          </cell>
        </row>
        <row r="136">
          <cell r="X136" t="str">
            <v>016re200509</v>
          </cell>
          <cell r="Y136">
            <v>28229.08984375</v>
          </cell>
          <cell r="Z136">
            <v>0</v>
          </cell>
          <cell r="AA136">
            <v>0</v>
          </cell>
          <cell r="AW136">
            <v>0</v>
          </cell>
          <cell r="AX136">
            <v>3.0196078431372553E-2</v>
          </cell>
          <cell r="BA136">
            <v>2434.2089999999998</v>
          </cell>
          <cell r="BQ136" t="str">
            <v>8J31JL200601</v>
          </cell>
          <cell r="BR136">
            <v>840.46699999999998</v>
          </cell>
        </row>
        <row r="137">
          <cell r="X137" t="str">
            <v>016re200510</v>
          </cell>
          <cell r="Y137">
            <v>37266.1796875</v>
          </cell>
          <cell r="Z137">
            <v>0</v>
          </cell>
          <cell r="AA137">
            <v>0</v>
          </cell>
          <cell r="AW137">
            <v>0</v>
          </cell>
          <cell r="AX137">
            <v>3.0196078431372553E-2</v>
          </cell>
          <cell r="BA137">
            <v>2390.35284</v>
          </cell>
          <cell r="BQ137" t="str">
            <v>8J31JM200601</v>
          </cell>
          <cell r="BR137">
            <v>7558.35</v>
          </cell>
        </row>
        <row r="138">
          <cell r="X138" t="str">
            <v>016re200511</v>
          </cell>
          <cell r="Y138">
            <v>35659.80078125</v>
          </cell>
          <cell r="Z138">
            <v>0</v>
          </cell>
          <cell r="AA138">
            <v>0</v>
          </cell>
          <cell r="AW138">
            <v>0</v>
          </cell>
          <cell r="AX138">
            <v>3.0196078431372553E-2</v>
          </cell>
          <cell r="BA138">
            <v>309.15499999999997</v>
          </cell>
          <cell r="BQ138" t="str">
            <v>8J31JN200601</v>
          </cell>
          <cell r="BR138">
            <v>232.21799999999999</v>
          </cell>
        </row>
        <row r="139">
          <cell r="X139" t="str">
            <v>016re200512</v>
          </cell>
          <cell r="Y139">
            <v>32681.9296875</v>
          </cell>
          <cell r="Z139">
            <v>0</v>
          </cell>
          <cell r="AA139">
            <v>0</v>
          </cell>
          <cell r="AW139">
            <v>0</v>
          </cell>
          <cell r="AX139">
            <v>3.0196078431372553E-2</v>
          </cell>
          <cell r="BA139">
            <v>135.08500000000001</v>
          </cell>
          <cell r="BQ139" t="str">
            <v>8J31JO200601</v>
          </cell>
          <cell r="BR139">
            <v>697.17499999999995</v>
          </cell>
        </row>
        <row r="140">
          <cell r="X140" t="str">
            <v>017bca200501</v>
          </cell>
          <cell r="Y140">
            <v>194134</v>
          </cell>
          <cell r="Z140">
            <v>0</v>
          </cell>
          <cell r="AA140">
            <v>0</v>
          </cell>
          <cell r="AW140">
            <v>-0.16716155284284615</v>
          </cell>
          <cell r="AX140">
            <v>-2.578823529411765</v>
          </cell>
          <cell r="BA140">
            <v>304.63499999999999</v>
          </cell>
          <cell r="BQ140" t="str">
            <v>8J31JP200601</v>
          </cell>
          <cell r="BR140">
            <v>2516.6660000000002</v>
          </cell>
        </row>
        <row r="141">
          <cell r="X141" t="str">
            <v>017bca200502</v>
          </cell>
          <cell r="Y141">
            <v>202425.5</v>
          </cell>
          <cell r="Z141">
            <v>0</v>
          </cell>
          <cell r="AA141">
            <v>0</v>
          </cell>
          <cell r="AW141">
            <v>-0.27189772569364024</v>
          </cell>
          <cell r="AX141">
            <v>-0.22862745098039217</v>
          </cell>
          <cell r="BA141">
            <v>254.506</v>
          </cell>
          <cell r="BQ141" t="str">
            <v>8J31KB200601</v>
          </cell>
          <cell r="BR141">
            <v>83</v>
          </cell>
        </row>
        <row r="142">
          <cell r="X142" t="str">
            <v>017bca200503</v>
          </cell>
          <cell r="Y142">
            <v>202214.5</v>
          </cell>
          <cell r="Z142">
            <v>0</v>
          </cell>
          <cell r="AA142">
            <v>0</v>
          </cell>
          <cell r="AW142">
            <v>0.4833077245425339</v>
          </cell>
          <cell r="AX142">
            <v>-0.22862745098039217</v>
          </cell>
          <cell r="BA142">
            <v>0</v>
          </cell>
          <cell r="BQ142" t="str">
            <v>8J71CD200601</v>
          </cell>
          <cell r="BR142">
            <v>692</v>
          </cell>
        </row>
        <row r="143">
          <cell r="X143" t="str">
            <v>017bca200504</v>
          </cell>
          <cell r="Y143">
            <v>208684.90625</v>
          </cell>
          <cell r="Z143">
            <v>0</v>
          </cell>
          <cell r="AA143">
            <v>0</v>
          </cell>
          <cell r="AW143">
            <v>0.28390027357662728</v>
          </cell>
          <cell r="AX143">
            <v>-0.22862745098039217</v>
          </cell>
          <cell r="BA143">
            <v>0</v>
          </cell>
          <cell r="BQ143" t="str">
            <v>8J71CF200601</v>
          </cell>
          <cell r="BR143">
            <v>13996</v>
          </cell>
        </row>
        <row r="144">
          <cell r="X144" t="str">
            <v>017bca200505</v>
          </cell>
          <cell r="Y144">
            <v>212970.40625</v>
          </cell>
          <cell r="Z144">
            <v>0</v>
          </cell>
          <cell r="AA144">
            <v>0</v>
          </cell>
          <cell r="AW144">
            <v>-0.29490369551193441</v>
          </cell>
          <cell r="AX144">
            <v>-0.22862745098039217</v>
          </cell>
          <cell r="BA144">
            <v>0</v>
          </cell>
          <cell r="BQ144" t="str">
            <v>8J71CK200601</v>
          </cell>
          <cell r="BR144">
            <v>105</v>
          </cell>
        </row>
        <row r="145">
          <cell r="X145" t="str">
            <v>017bca200506</v>
          </cell>
          <cell r="Y145">
            <v>216846.703125</v>
          </cell>
          <cell r="Z145">
            <v>0</v>
          </cell>
          <cell r="AA145">
            <v>0</v>
          </cell>
          <cell r="AW145">
            <v>-0.24306604360263676</v>
          </cell>
          <cell r="AX145">
            <v>-0.22862745098039217</v>
          </cell>
          <cell r="BA145">
            <v>70</v>
          </cell>
          <cell r="BQ145" t="str">
            <v>8J71CL200601</v>
          </cell>
          <cell r="BR145">
            <v>55</v>
          </cell>
        </row>
        <row r="146">
          <cell r="X146" t="str">
            <v>017bca200507</v>
          </cell>
          <cell r="Y146">
            <v>219637.90625</v>
          </cell>
          <cell r="Z146">
            <v>0</v>
          </cell>
          <cell r="AA146">
            <v>0</v>
          </cell>
          <cell r="AW146">
            <v>-0.25008569274011105</v>
          </cell>
          <cell r="AX146">
            <v>-0.22862745098039217</v>
          </cell>
          <cell r="BA146">
            <v>443.685</v>
          </cell>
          <cell r="BQ146" t="str">
            <v>8J71CM200601</v>
          </cell>
          <cell r="BR146">
            <v>1210</v>
          </cell>
        </row>
        <row r="147">
          <cell r="X147" t="str">
            <v>017bca200508</v>
          </cell>
          <cell r="Y147">
            <v>221084.796875</v>
          </cell>
          <cell r="Z147">
            <v>0</v>
          </cell>
          <cell r="AA147">
            <v>0</v>
          </cell>
          <cell r="AW147">
            <v>0</v>
          </cell>
          <cell r="AX147">
            <v>-0.22862745098039217</v>
          </cell>
          <cell r="BA147">
            <v>340.33699999999999</v>
          </cell>
          <cell r="BQ147" t="str">
            <v>8J71DF200601</v>
          </cell>
          <cell r="BR147">
            <v>3850</v>
          </cell>
        </row>
        <row r="148">
          <cell r="X148" t="str">
            <v>017bca200509</v>
          </cell>
          <cell r="Y148">
            <v>221314</v>
          </cell>
          <cell r="Z148">
            <v>0</v>
          </cell>
          <cell r="AA148">
            <v>0</v>
          </cell>
          <cell r="AW148">
            <v>0</v>
          </cell>
          <cell r="AX148">
            <v>-0.22862745098039217</v>
          </cell>
          <cell r="BA148">
            <v>180.917</v>
          </cell>
          <cell r="BQ148" t="str">
            <v>8N04AA200601</v>
          </cell>
          <cell r="BR148">
            <v>9999</v>
          </cell>
        </row>
        <row r="149">
          <cell r="X149" t="str">
            <v>017bca200510</v>
          </cell>
          <cell r="Y149">
            <v>220694.5</v>
          </cell>
          <cell r="Z149">
            <v>0</v>
          </cell>
          <cell r="AA149">
            <v>0</v>
          </cell>
          <cell r="AW149">
            <v>0</v>
          </cell>
          <cell r="AX149">
            <v>-0.22862745098039217</v>
          </cell>
          <cell r="BA149">
            <v>310.49099999999999</v>
          </cell>
          <cell r="BQ149" t="str">
            <v>8N32QA200601</v>
          </cell>
          <cell r="BR149">
            <v>0.6</v>
          </cell>
        </row>
        <row r="150">
          <cell r="X150" t="str">
            <v>017bca200511</v>
          </cell>
          <cell r="Y150">
            <v>220036.40625</v>
          </cell>
          <cell r="Z150">
            <v>0</v>
          </cell>
          <cell r="AA150">
            <v>0</v>
          </cell>
          <cell r="AW150">
            <v>0</v>
          </cell>
          <cell r="AX150">
            <v>-0.22862745098039217</v>
          </cell>
          <cell r="BA150">
            <v>365.33699999999999</v>
          </cell>
          <cell r="BQ150" t="str">
            <v>8N34AB200601</v>
          </cell>
          <cell r="BR150">
            <v>13</v>
          </cell>
        </row>
        <row r="151">
          <cell r="X151" t="str">
            <v>017bca200512</v>
          </cell>
          <cell r="Y151">
            <v>219645</v>
          </cell>
          <cell r="Z151">
            <v>0</v>
          </cell>
          <cell r="AA151">
            <v>0</v>
          </cell>
          <cell r="AW151">
            <v>0</v>
          </cell>
          <cell r="AX151">
            <v>-0.22862745098039217</v>
          </cell>
          <cell r="BA151">
            <v>388.68099999999998</v>
          </cell>
          <cell r="BQ151" t="str">
            <v>8N41AA200601</v>
          </cell>
          <cell r="BR151">
            <v>26234</v>
          </cell>
        </row>
        <row r="152">
          <cell r="X152" t="str">
            <v>017cpc200501</v>
          </cell>
          <cell r="Y152">
            <v>62223.01953125</v>
          </cell>
          <cell r="Z152">
            <v>0</v>
          </cell>
          <cell r="AA152">
            <v>0</v>
          </cell>
          <cell r="AW152">
            <v>-2.2650390410205654</v>
          </cell>
          <cell r="AX152">
            <v>-2.1564705882352944</v>
          </cell>
          <cell r="BA152">
            <v>398.041</v>
          </cell>
          <cell r="BQ152" t="str">
            <v>8N41AB200601</v>
          </cell>
          <cell r="BR152">
            <v>7194.29</v>
          </cell>
        </row>
        <row r="153">
          <cell r="X153" t="str">
            <v>017cpc200502</v>
          </cell>
          <cell r="Y153">
            <v>64995.5</v>
          </cell>
          <cell r="Z153">
            <v>0</v>
          </cell>
          <cell r="AA153">
            <v>0</v>
          </cell>
          <cell r="AW153">
            <v>-1.9222752327574228</v>
          </cell>
          <cell r="AX153">
            <v>-1.7917647058823531</v>
          </cell>
          <cell r="BA153">
            <v>267.142</v>
          </cell>
          <cell r="BQ153" t="str">
            <v>8N41AC200601</v>
          </cell>
          <cell r="BR153">
            <v>800.3</v>
          </cell>
        </row>
        <row r="154">
          <cell r="X154" t="str">
            <v>017cpc200503</v>
          </cell>
          <cell r="Y154">
            <v>67728.5625</v>
          </cell>
          <cell r="Z154">
            <v>0</v>
          </cell>
          <cell r="AA154">
            <v>0</v>
          </cell>
          <cell r="AW154">
            <v>-2.3699771848954696</v>
          </cell>
          <cell r="AX154">
            <v>-1.8568627450980395</v>
          </cell>
          <cell r="BA154">
            <v>247.33600000000001</v>
          </cell>
          <cell r="BQ154" t="str">
            <v>8N41AD200601</v>
          </cell>
          <cell r="BR154">
            <v>2196</v>
          </cell>
        </row>
        <row r="155">
          <cell r="X155" t="str">
            <v>017cpc200504</v>
          </cell>
          <cell r="Y155">
            <v>72589.15625</v>
          </cell>
          <cell r="Z155">
            <v>0</v>
          </cell>
          <cell r="AA155">
            <v>0</v>
          </cell>
          <cell r="AW155">
            <v>-2.0647292623754714</v>
          </cell>
          <cell r="AX155">
            <v>-2.0980392156862746</v>
          </cell>
          <cell r="BA155">
            <v>295.14</v>
          </cell>
          <cell r="BQ155" t="str">
            <v>8N41AE200601</v>
          </cell>
          <cell r="BR155">
            <v>8100</v>
          </cell>
        </row>
        <row r="156">
          <cell r="X156" t="str">
            <v>017cpc200505</v>
          </cell>
          <cell r="Y156">
            <v>75127.859375</v>
          </cell>
          <cell r="Z156">
            <v>0</v>
          </cell>
          <cell r="AA156">
            <v>0</v>
          </cell>
          <cell r="AW156">
            <v>-2.4896322919546585</v>
          </cell>
          <cell r="AX156">
            <v>-1.9843137254901961</v>
          </cell>
          <cell r="BA156">
            <v>419.12200000000001</v>
          </cell>
          <cell r="BQ156" t="str">
            <v>8N41AF200601</v>
          </cell>
          <cell r="BR156">
            <v>1180.4000000000001</v>
          </cell>
        </row>
        <row r="157">
          <cell r="X157" t="str">
            <v>017cpc200506</v>
          </cell>
          <cell r="Y157">
            <v>77149.9765625</v>
          </cell>
          <cell r="Z157">
            <v>0</v>
          </cell>
          <cell r="AA157">
            <v>0</v>
          </cell>
          <cell r="AW157">
            <v>-2.1763561415042374</v>
          </cell>
          <cell r="AX157">
            <v>-1.9568627450980396</v>
          </cell>
          <cell r="BA157">
            <v>305.86500000000001</v>
          </cell>
          <cell r="BQ157" t="str">
            <v>8N42AB200601</v>
          </cell>
          <cell r="BR157">
            <v>100</v>
          </cell>
        </row>
        <row r="158">
          <cell r="X158" t="str">
            <v>017cpc200507</v>
          </cell>
          <cell r="Y158">
            <v>8115.7021484375</v>
          </cell>
          <cell r="Z158">
            <v>0</v>
          </cell>
          <cell r="AA158">
            <v>0</v>
          </cell>
          <cell r="AW158">
            <v>-2.4649345307465551</v>
          </cell>
          <cell r="AX158">
            <v>-1.9427450980392158</v>
          </cell>
          <cell r="BA158">
            <v>400.28699999999998</v>
          </cell>
          <cell r="BQ158" t="str">
            <v>8N42AD200601</v>
          </cell>
          <cell r="BR158">
            <v>200</v>
          </cell>
        </row>
        <row r="159">
          <cell r="X159" t="str">
            <v>017cpc200508</v>
          </cell>
          <cell r="Y159">
            <v>9220.7119140625</v>
          </cell>
          <cell r="Z159">
            <v>0</v>
          </cell>
          <cell r="AA159">
            <v>0</v>
          </cell>
          <cell r="AW159">
            <v>0</v>
          </cell>
          <cell r="AX159">
            <v>-1.7211764705882355</v>
          </cell>
          <cell r="BA159">
            <v>430.767</v>
          </cell>
          <cell r="BQ159" t="str">
            <v>8N42AE200601</v>
          </cell>
          <cell r="BR159">
            <v>4663</v>
          </cell>
        </row>
        <row r="160">
          <cell r="X160" t="str">
            <v>017cpc200509</v>
          </cell>
          <cell r="Y160">
            <v>9394.09765625</v>
          </cell>
          <cell r="Z160">
            <v>0</v>
          </cell>
          <cell r="AA160">
            <v>0</v>
          </cell>
          <cell r="AW160">
            <v>0</v>
          </cell>
          <cell r="AX160">
            <v>-1.7043137254901963</v>
          </cell>
          <cell r="BA160">
            <v>71.399199999999993</v>
          </cell>
          <cell r="BQ160" t="str">
            <v>8N42AF200601</v>
          </cell>
          <cell r="BR160">
            <v>4000</v>
          </cell>
        </row>
        <row r="161">
          <cell r="X161" t="str">
            <v>017cpc200510</v>
          </cell>
          <cell r="Y161">
            <v>9824.4384765625</v>
          </cell>
          <cell r="Z161">
            <v>0</v>
          </cell>
          <cell r="AA161">
            <v>0</v>
          </cell>
          <cell r="AW161">
            <v>0</v>
          </cell>
          <cell r="AX161">
            <v>-1.9447058823529413</v>
          </cell>
          <cell r="BA161">
            <v>75.586600000000004</v>
          </cell>
          <cell r="BQ161" t="str">
            <v>8N42AG200601</v>
          </cell>
          <cell r="BR161">
            <v>500</v>
          </cell>
        </row>
        <row r="162">
          <cell r="X162" t="str">
            <v>017cpc200511</v>
          </cell>
          <cell r="Y162">
            <v>10587.3896484375</v>
          </cell>
          <cell r="Z162">
            <v>0</v>
          </cell>
          <cell r="AA162">
            <v>0</v>
          </cell>
          <cell r="AW162">
            <v>0</v>
          </cell>
          <cell r="AX162">
            <v>-1.8007843137254902</v>
          </cell>
          <cell r="BA162">
            <v>79.269300000000001</v>
          </cell>
          <cell r="BQ162" t="str">
            <v>8N42AH200601</v>
          </cell>
          <cell r="BR162">
            <v>1000</v>
          </cell>
        </row>
        <row r="163">
          <cell r="X163" t="str">
            <v>017cpc200512</v>
          </cell>
          <cell r="Y163">
            <v>10994.8798828125</v>
          </cell>
          <cell r="Z163">
            <v>0</v>
          </cell>
          <cell r="AA163">
            <v>0</v>
          </cell>
          <cell r="AW163">
            <v>0</v>
          </cell>
          <cell r="AX163">
            <v>-1.8458823529411768</v>
          </cell>
          <cell r="BA163">
            <v>150.07910000000001</v>
          </cell>
          <cell r="BQ163" t="str">
            <v>8N42AI200601</v>
          </cell>
          <cell r="BR163">
            <v>850</v>
          </cell>
        </row>
        <row r="164">
          <cell r="X164" t="str">
            <v>017cpg200501</v>
          </cell>
          <cell r="Y164">
            <v>23593.76953125</v>
          </cell>
          <cell r="Z164">
            <v>0</v>
          </cell>
          <cell r="AA164">
            <v>0</v>
          </cell>
          <cell r="AW164">
            <v>20.925107225338174</v>
          </cell>
          <cell r="AX164">
            <v>-5.2392156862745098</v>
          </cell>
          <cell r="BA164">
            <v>160</v>
          </cell>
          <cell r="BQ164" t="str">
            <v>8N42AK200601</v>
          </cell>
          <cell r="BR164">
            <v>1050</v>
          </cell>
        </row>
        <row r="165">
          <cell r="X165" t="str">
            <v>017cpg200502</v>
          </cell>
          <cell r="Y165">
            <v>29112.849609375</v>
          </cell>
          <cell r="Z165">
            <v>0</v>
          </cell>
          <cell r="AA165">
            <v>0</v>
          </cell>
          <cell r="AW165">
            <v>14.219278336189726</v>
          </cell>
          <cell r="AX165">
            <v>0</v>
          </cell>
          <cell r="BA165">
            <v>125</v>
          </cell>
          <cell r="BQ165" t="str">
            <v>8N42AL200601</v>
          </cell>
          <cell r="BR165">
            <v>1250</v>
          </cell>
        </row>
        <row r="166">
          <cell r="X166" t="str">
            <v>017cpg200503</v>
          </cell>
          <cell r="Y166">
            <v>26168.73046875</v>
          </cell>
          <cell r="Z166">
            <v>0</v>
          </cell>
          <cell r="AA166">
            <v>0</v>
          </cell>
          <cell r="AW166">
            <v>-5.6926013875308472</v>
          </cell>
          <cell r="AX166">
            <v>0</v>
          </cell>
          <cell r="BA166">
            <v>160</v>
          </cell>
          <cell r="BQ166" t="str">
            <v>8N42AN200601</v>
          </cell>
          <cell r="BR166">
            <v>500</v>
          </cell>
        </row>
        <row r="167">
          <cell r="X167" t="str">
            <v>017cpg200504</v>
          </cell>
          <cell r="Y167">
            <v>27778.509765625</v>
          </cell>
          <cell r="Z167">
            <v>0</v>
          </cell>
          <cell r="AA167">
            <v>0</v>
          </cell>
          <cell r="AW167">
            <v>13.727634054893645</v>
          </cell>
          <cell r="AX167">
            <v>0</v>
          </cell>
          <cell r="BA167">
            <v>17.565356000000001</v>
          </cell>
          <cell r="BQ167" t="str">
            <v>8N42AO200601</v>
          </cell>
          <cell r="BR167">
            <v>500</v>
          </cell>
        </row>
        <row r="168">
          <cell r="X168" t="str">
            <v>017cpg200505</v>
          </cell>
          <cell r="Y168">
            <v>29525.330078125</v>
          </cell>
          <cell r="Z168">
            <v>0</v>
          </cell>
          <cell r="AA168">
            <v>0</v>
          </cell>
          <cell r="AW168">
            <v>-27.903879826744081</v>
          </cell>
          <cell r="AX168">
            <v>0</v>
          </cell>
          <cell r="BA168">
            <v>15.765981</v>
          </cell>
          <cell r="BQ168" t="str">
            <v>8N44AB200601</v>
          </cell>
          <cell r="BR168">
            <v>5113</v>
          </cell>
        </row>
        <row r="169">
          <cell r="X169" t="str">
            <v>017cpg200506</v>
          </cell>
          <cell r="Y169">
            <v>31379.560546875</v>
          </cell>
          <cell r="Z169">
            <v>0</v>
          </cell>
          <cell r="AA169">
            <v>0</v>
          </cell>
          <cell r="AW169">
            <v>14.638154972370781</v>
          </cell>
          <cell r="AX169">
            <v>0</v>
          </cell>
          <cell r="BA169">
            <v>17.860316999999998</v>
          </cell>
          <cell r="BQ169" t="str">
            <v>8N46AA200601</v>
          </cell>
          <cell r="BR169">
            <v>1000</v>
          </cell>
        </row>
        <row r="170">
          <cell r="X170" t="str">
            <v>017cpg200507</v>
          </cell>
          <cell r="Y170">
            <v>33181.53125</v>
          </cell>
          <cell r="Z170">
            <v>0</v>
          </cell>
          <cell r="AA170">
            <v>0</v>
          </cell>
          <cell r="AX170">
            <v>0</v>
          </cell>
          <cell r="BA170">
            <v>17.062000000000001</v>
          </cell>
          <cell r="BQ170" t="str">
            <v>8N61AA200601</v>
          </cell>
          <cell r="BR170">
            <v>72000</v>
          </cell>
        </row>
        <row r="171">
          <cell r="X171" t="str">
            <v>017cpg200508</v>
          </cell>
          <cell r="Y171">
            <v>33267.390625</v>
          </cell>
          <cell r="Z171">
            <v>0</v>
          </cell>
          <cell r="AA171">
            <v>0</v>
          </cell>
          <cell r="AX171">
            <v>0</v>
          </cell>
          <cell r="BA171">
            <v>17.698</v>
          </cell>
          <cell r="BQ171" t="str">
            <v>8N75AA200601</v>
          </cell>
          <cell r="BR171">
            <v>5750</v>
          </cell>
        </row>
        <row r="172">
          <cell r="X172" t="str">
            <v>017cpg200509</v>
          </cell>
          <cell r="Y172">
            <v>32787.37109375</v>
          </cell>
          <cell r="Z172">
            <v>0</v>
          </cell>
          <cell r="AA172">
            <v>0</v>
          </cell>
          <cell r="AX172">
            <v>0</v>
          </cell>
          <cell r="BA172">
            <v>17.068000000000001</v>
          </cell>
          <cell r="BQ172" t="str">
            <v>8S22NB200601</v>
          </cell>
          <cell r="BR172">
            <v>923</v>
          </cell>
        </row>
        <row r="173">
          <cell r="X173" t="str">
            <v>017cpg200510</v>
          </cell>
          <cell r="Y173">
            <v>31737.5703125</v>
          </cell>
          <cell r="Z173">
            <v>0</v>
          </cell>
          <cell r="AA173">
            <v>0</v>
          </cell>
          <cell r="AX173">
            <v>0</v>
          </cell>
          <cell r="BA173">
            <v>17.7</v>
          </cell>
          <cell r="BQ173" t="str">
            <v>8S22NC200601</v>
          </cell>
          <cell r="BR173">
            <v>1762</v>
          </cell>
        </row>
        <row r="174">
          <cell r="X174" t="str">
            <v>017cpg200511</v>
          </cell>
          <cell r="Y174">
            <v>30316.490234375</v>
          </cell>
          <cell r="Z174">
            <v>0</v>
          </cell>
          <cell r="AA174">
            <v>0</v>
          </cell>
          <cell r="AX174">
            <v>0</v>
          </cell>
          <cell r="BA174">
            <v>54.917000000000002</v>
          </cell>
          <cell r="BQ174" t="str">
            <v>8S22NE200601</v>
          </cell>
          <cell r="BR174">
            <v>6433</v>
          </cell>
        </row>
        <row r="175">
          <cell r="X175" t="str">
            <v>017cpg200512</v>
          </cell>
          <cell r="Y175">
            <v>29517.58984375</v>
          </cell>
          <cell r="Z175">
            <v>0</v>
          </cell>
          <cell r="AA175">
            <v>0</v>
          </cell>
          <cell r="AW175">
            <v>83.46684262619597</v>
          </cell>
          <cell r="AX175">
            <v>66.314117647058822</v>
          </cell>
          <cell r="BA175">
            <v>108.515</v>
          </cell>
          <cell r="BQ175" t="str">
            <v>8S22NI200601</v>
          </cell>
          <cell r="BR175">
            <v>2357</v>
          </cell>
        </row>
        <row r="176">
          <cell r="X176" t="str">
            <v>017cpu200501</v>
          </cell>
          <cell r="Y176">
            <v>108317.203125</v>
          </cell>
          <cell r="Z176">
            <v>0</v>
          </cell>
          <cell r="AA176">
            <v>0</v>
          </cell>
          <cell r="AW176">
            <v>84.683403585159098</v>
          </cell>
          <cell r="AX176">
            <v>63.136470588235298</v>
          </cell>
          <cell r="BA176">
            <v>156.07900000000001</v>
          </cell>
          <cell r="BQ176" t="str">
            <v>8S26GC200601</v>
          </cell>
          <cell r="BR176">
            <v>3500</v>
          </cell>
        </row>
        <row r="177">
          <cell r="X177" t="str">
            <v>017cpu200502</v>
          </cell>
          <cell r="Y177">
            <v>108317.203125</v>
          </cell>
          <cell r="Z177">
            <v>0</v>
          </cell>
          <cell r="AA177">
            <v>0</v>
          </cell>
          <cell r="AW177">
            <v>88.616659682451001</v>
          </cell>
          <cell r="AX177">
            <v>63.265490196078439</v>
          </cell>
          <cell r="BA177">
            <v>165</v>
          </cell>
          <cell r="BQ177" t="str">
            <v>8S26GD200601</v>
          </cell>
          <cell r="BR177">
            <v>2899.9517999999998</v>
          </cell>
        </row>
        <row r="178">
          <cell r="X178" t="str">
            <v>017cpu200503</v>
          </cell>
          <cell r="Y178">
            <v>108317.203125</v>
          </cell>
          <cell r="Z178">
            <v>0</v>
          </cell>
          <cell r="AA178">
            <v>0</v>
          </cell>
          <cell r="AW178">
            <v>90.225853225904856</v>
          </cell>
          <cell r="AX178">
            <v>65.335686274509811</v>
          </cell>
          <cell r="BA178">
            <v>55</v>
          </cell>
        </row>
        <row r="179">
          <cell r="X179" t="str">
            <v>017cpu200504</v>
          </cell>
          <cell r="Y179">
            <v>108317.203125</v>
          </cell>
          <cell r="Z179">
            <v>0</v>
          </cell>
          <cell r="AA179">
            <v>0</v>
          </cell>
          <cell r="AW179">
            <v>94.571468067459222</v>
          </cell>
          <cell r="AX179">
            <v>65.409019607843149</v>
          </cell>
          <cell r="BA179">
            <v>110</v>
          </cell>
        </row>
        <row r="180">
          <cell r="X180" t="str">
            <v>017cpu200505</v>
          </cell>
          <cell r="Y180">
            <v>108317.203125</v>
          </cell>
          <cell r="Z180">
            <v>0</v>
          </cell>
          <cell r="AA180">
            <v>0</v>
          </cell>
          <cell r="AW180">
            <v>94.522130026118944</v>
          </cell>
          <cell r="AX180">
            <v>65.393333333333331</v>
          </cell>
          <cell r="BA180">
            <v>95.45</v>
          </cell>
        </row>
        <row r="181">
          <cell r="X181" t="str">
            <v>017cpu200506</v>
          </cell>
          <cell r="Y181">
            <v>108317.203125</v>
          </cell>
          <cell r="Z181">
            <v>0</v>
          </cell>
          <cell r="AA181">
            <v>0</v>
          </cell>
          <cell r="AW181">
            <v>97.319302575352481</v>
          </cell>
          <cell r="AX181">
            <v>65.438823529411778</v>
          </cell>
          <cell r="BA181">
            <v>405.92599999999999</v>
          </cell>
        </row>
        <row r="182">
          <cell r="X182" t="str">
            <v>017cpu200507</v>
          </cell>
          <cell r="Y182">
            <v>178340.703125</v>
          </cell>
          <cell r="Z182">
            <v>0</v>
          </cell>
          <cell r="AA182">
            <v>0</v>
          </cell>
          <cell r="AW182">
            <v>0</v>
          </cell>
          <cell r="AX182">
            <v>66.521960784313734</v>
          </cell>
          <cell r="BA182">
            <v>458.28399999999999</v>
          </cell>
        </row>
        <row r="183">
          <cell r="X183" t="str">
            <v>017cpu200508</v>
          </cell>
          <cell r="Y183">
            <v>178596.703125</v>
          </cell>
          <cell r="Z183">
            <v>0</v>
          </cell>
          <cell r="AA183">
            <v>0</v>
          </cell>
          <cell r="AW183">
            <v>0</v>
          </cell>
          <cell r="AX183">
            <v>65.450980392156865</v>
          </cell>
          <cell r="BA183">
            <v>457.36200000000002</v>
          </cell>
        </row>
        <row r="184">
          <cell r="X184" t="str">
            <v>017cpu200509</v>
          </cell>
          <cell r="Y184">
            <v>179132.5</v>
          </cell>
          <cell r="Z184">
            <v>0</v>
          </cell>
          <cell r="AA184">
            <v>0</v>
          </cell>
          <cell r="AW184">
            <v>0</v>
          </cell>
          <cell r="AX184">
            <v>65.492941176470595</v>
          </cell>
          <cell r="BA184">
            <v>170</v>
          </cell>
        </row>
        <row r="185">
          <cell r="X185" t="str">
            <v>017cpu200510</v>
          </cell>
          <cell r="Y185">
            <v>179132.5</v>
          </cell>
          <cell r="Z185">
            <v>0</v>
          </cell>
          <cell r="AA185">
            <v>0</v>
          </cell>
          <cell r="AW185">
            <v>0</v>
          </cell>
          <cell r="AX185">
            <v>65.480784313725508</v>
          </cell>
          <cell r="BA185">
            <v>433.57900000000001</v>
          </cell>
        </row>
        <row r="186">
          <cell r="X186" t="str">
            <v>017cpu200511</v>
          </cell>
          <cell r="Y186">
            <v>179132.5</v>
          </cell>
          <cell r="Z186">
            <v>0</v>
          </cell>
          <cell r="AA186">
            <v>0</v>
          </cell>
          <cell r="AW186">
            <v>0</v>
          </cell>
          <cell r="AX186">
            <v>65.580392156862757</v>
          </cell>
          <cell r="BA186">
            <v>522.66600000000005</v>
          </cell>
        </row>
        <row r="187">
          <cell r="X187" t="str">
            <v>017cpu200512</v>
          </cell>
          <cell r="Y187">
            <v>179132.5</v>
          </cell>
          <cell r="Z187">
            <v>0</v>
          </cell>
          <cell r="AA187">
            <v>0</v>
          </cell>
          <cell r="AW187">
            <v>-40.146310348619821</v>
          </cell>
          <cell r="AX187">
            <v>-37.43874509803922</v>
          </cell>
          <cell r="BA187">
            <v>425.11099999999999</v>
          </cell>
        </row>
        <row r="188">
          <cell r="X188" t="str">
            <v>017dep200501</v>
          </cell>
          <cell r="Y188">
            <v>402.476806640625</v>
          </cell>
          <cell r="Z188">
            <v>0</v>
          </cell>
          <cell r="AA188">
            <v>0</v>
          </cell>
          <cell r="AW188">
            <v>-46.27194404557877</v>
          </cell>
          <cell r="AX188">
            <v>-36.921882352941182</v>
          </cell>
          <cell r="BA188">
            <v>2546.1925620000002</v>
          </cell>
        </row>
        <row r="189">
          <cell r="X189" t="str">
            <v>017dep200502</v>
          </cell>
          <cell r="Y189">
            <v>402.476806640625</v>
          </cell>
          <cell r="Z189">
            <v>0</v>
          </cell>
          <cell r="AA189">
            <v>0</v>
          </cell>
          <cell r="AW189">
            <v>-51.099734599804442</v>
          </cell>
          <cell r="AX189">
            <v>-42.613019607843142</v>
          </cell>
          <cell r="BA189">
            <v>5267.2152050000004</v>
          </cell>
        </row>
        <row r="190">
          <cell r="X190" t="str">
            <v>017dep200503</v>
          </cell>
          <cell r="Y190">
            <v>402.476806640625</v>
          </cell>
          <cell r="Z190">
            <v>0</v>
          </cell>
          <cell r="AA190">
            <v>0</v>
          </cell>
          <cell r="AW190">
            <v>-59.124695569747963</v>
          </cell>
          <cell r="AX190">
            <v>-48.380431372549026</v>
          </cell>
          <cell r="BA190">
            <v>4769.7201040000009</v>
          </cell>
        </row>
        <row r="191">
          <cell r="X191" t="str">
            <v>017dep200504</v>
          </cell>
          <cell r="Y191">
            <v>402.476806640625</v>
          </cell>
          <cell r="Z191">
            <v>0</v>
          </cell>
          <cell r="AA191">
            <v>0</v>
          </cell>
          <cell r="AW191">
            <v>-64.932356464841959</v>
          </cell>
          <cell r="AX191">
            <v>-51.447254901960783</v>
          </cell>
          <cell r="BA191">
            <v>5490.0959019999991</v>
          </cell>
        </row>
        <row r="192">
          <cell r="X192" t="str">
            <v>017dep200505</v>
          </cell>
          <cell r="Y192">
            <v>402.476806640625</v>
          </cell>
          <cell r="Z192">
            <v>0</v>
          </cell>
          <cell r="AA192">
            <v>0</v>
          </cell>
          <cell r="AW192">
            <v>-54.908272774115595</v>
          </cell>
          <cell r="AX192">
            <v>-49.690156862745106</v>
          </cell>
          <cell r="BA192">
            <v>5224.9689870000002</v>
          </cell>
        </row>
        <row r="193">
          <cell r="X193" t="str">
            <v>017dep200506</v>
          </cell>
          <cell r="Y193">
            <v>402.476806640625</v>
          </cell>
          <cell r="Z193">
            <v>0</v>
          </cell>
          <cell r="AA193">
            <v>0</v>
          </cell>
          <cell r="AW193">
            <v>-64.155618016041672</v>
          </cell>
          <cell r="AX193">
            <v>-58.440156862745106</v>
          </cell>
          <cell r="BA193">
            <v>5214.977543</v>
          </cell>
        </row>
        <row r="194">
          <cell r="X194" t="str">
            <v>017dep200507</v>
          </cell>
          <cell r="Y194">
            <v>959.7523193359375</v>
          </cell>
          <cell r="Z194">
            <v>0</v>
          </cell>
          <cell r="AA194">
            <v>0</v>
          </cell>
          <cell r="AW194">
            <v>0</v>
          </cell>
          <cell r="AX194">
            <v>-59.267647058823535</v>
          </cell>
          <cell r="BA194">
            <v>5231.5384010000007</v>
          </cell>
        </row>
        <row r="195">
          <cell r="X195" t="str">
            <v>017dep200508</v>
          </cell>
          <cell r="Y195">
            <v>959.7523193359375</v>
          </cell>
          <cell r="Z195">
            <v>0</v>
          </cell>
          <cell r="AA195">
            <v>0</v>
          </cell>
          <cell r="AW195">
            <v>0</v>
          </cell>
          <cell r="AX195">
            <v>-56.596862745098051</v>
          </cell>
          <cell r="BA195">
            <v>352.46600000000001</v>
          </cell>
        </row>
        <row r="196">
          <cell r="X196" t="str">
            <v>017dep200509</v>
          </cell>
          <cell r="Y196">
            <v>959.7523193359375</v>
          </cell>
          <cell r="Z196">
            <v>0</v>
          </cell>
          <cell r="AA196">
            <v>0</v>
          </cell>
          <cell r="AW196">
            <v>0</v>
          </cell>
          <cell r="AX196">
            <v>-57.442431372549024</v>
          </cell>
          <cell r="BA196">
            <v>511.89699999999999</v>
          </cell>
        </row>
        <row r="197">
          <cell r="X197" t="str">
            <v>017dep200510</v>
          </cell>
          <cell r="Y197">
            <v>959.7523193359375</v>
          </cell>
          <cell r="Z197">
            <v>0</v>
          </cell>
          <cell r="AA197">
            <v>0</v>
          </cell>
          <cell r="AW197">
            <v>0</v>
          </cell>
          <cell r="AX197">
            <v>-54.146823529411769</v>
          </cell>
          <cell r="BA197">
            <v>448.94600000000003</v>
          </cell>
        </row>
        <row r="198">
          <cell r="X198" t="str">
            <v>017dep200511</v>
          </cell>
          <cell r="Y198">
            <v>959.7523193359375</v>
          </cell>
          <cell r="Z198">
            <v>0</v>
          </cell>
          <cell r="AA198">
            <v>0</v>
          </cell>
          <cell r="AW198">
            <v>0</v>
          </cell>
          <cell r="AX198">
            <v>-56.594549019607854</v>
          </cell>
          <cell r="BA198">
            <v>469.24</v>
          </cell>
        </row>
        <row r="199">
          <cell r="X199" t="str">
            <v>017dep200512</v>
          </cell>
          <cell r="Y199">
            <v>959.7523193359375</v>
          </cell>
          <cell r="Z199">
            <v>0</v>
          </cell>
          <cell r="AA199">
            <v>0</v>
          </cell>
          <cell r="AW199">
            <v>3.6877158253601676</v>
          </cell>
          <cell r="AX199">
            <v>3.0021568627450983</v>
          </cell>
          <cell r="BA199">
            <v>491.52600000000001</v>
          </cell>
        </row>
        <row r="200">
          <cell r="X200" t="str">
            <v>017gp200501</v>
          </cell>
          <cell r="Y200">
            <v>3435.94091796875</v>
          </cell>
          <cell r="Z200">
            <v>0</v>
          </cell>
          <cell r="AA200">
            <v>0</v>
          </cell>
          <cell r="AW200">
            <v>5.1837509842975589</v>
          </cell>
          <cell r="AX200">
            <v>2.8624705882352943</v>
          </cell>
          <cell r="BA200">
            <v>530.6</v>
          </cell>
        </row>
        <row r="201">
          <cell r="X201" t="str">
            <v>017gp200502</v>
          </cell>
          <cell r="Y201">
            <v>3493.39404296875</v>
          </cell>
          <cell r="Z201">
            <v>0</v>
          </cell>
          <cell r="AA201">
            <v>0</v>
          </cell>
          <cell r="AW201">
            <v>5.3385482143688598</v>
          </cell>
          <cell r="AX201">
            <v>3.211254901960785</v>
          </cell>
          <cell r="BA201">
            <v>370</v>
          </cell>
        </row>
        <row r="202">
          <cell r="X202" t="str">
            <v>017gp200503</v>
          </cell>
          <cell r="Y202">
            <v>3878.29296875</v>
          </cell>
          <cell r="Z202">
            <v>0</v>
          </cell>
          <cell r="AA202">
            <v>0</v>
          </cell>
          <cell r="AW202">
            <v>5.9914689140931854</v>
          </cell>
          <cell r="AX202">
            <v>3.6981176470588237</v>
          </cell>
          <cell r="BA202">
            <v>284.23500000000001</v>
          </cell>
        </row>
        <row r="203">
          <cell r="X203" t="str">
            <v>017gp200504</v>
          </cell>
          <cell r="Y203">
            <v>4141.876953125</v>
          </cell>
          <cell r="Z203">
            <v>0</v>
          </cell>
          <cell r="AA203">
            <v>0</v>
          </cell>
          <cell r="AW203">
            <v>7.003271587872085</v>
          </cell>
          <cell r="AX203">
            <v>3.9047843137254907</v>
          </cell>
          <cell r="BA203">
            <v>840.91600000000005</v>
          </cell>
        </row>
        <row r="204">
          <cell r="X204" t="str">
            <v>017gp200505</v>
          </cell>
          <cell r="Y204">
            <v>4055.60595703125</v>
          </cell>
          <cell r="Z204">
            <v>0</v>
          </cell>
          <cell r="AA204">
            <v>0</v>
          </cell>
          <cell r="AW204">
            <v>4.1036051242870597</v>
          </cell>
          <cell r="AX204">
            <v>3.6917254901960788</v>
          </cell>
          <cell r="BA204">
            <v>1115.9849999999999</v>
          </cell>
        </row>
        <row r="205">
          <cell r="X205" t="str">
            <v>017gp200506</v>
          </cell>
          <cell r="Y205">
            <v>4269.6982421875</v>
          </cell>
          <cell r="Z205">
            <v>0</v>
          </cell>
          <cell r="AA205">
            <v>0</v>
          </cell>
          <cell r="AW205">
            <v>4.8779963894792164</v>
          </cell>
          <cell r="AX205">
            <v>4.3867058823529419</v>
          </cell>
          <cell r="BA205">
            <v>936.26099999999997</v>
          </cell>
        </row>
        <row r="206">
          <cell r="X206" t="str">
            <v>017gp200507</v>
          </cell>
          <cell r="Y206">
            <v>4063.416015625</v>
          </cell>
          <cell r="Z206">
            <v>0</v>
          </cell>
          <cell r="AA206">
            <v>0</v>
          </cell>
          <cell r="AW206">
            <v>0</v>
          </cell>
          <cell r="AX206">
            <v>4.4578823529411764</v>
          </cell>
          <cell r="BA206">
            <v>1092.434</v>
          </cell>
        </row>
        <row r="207">
          <cell r="X207" t="str">
            <v>017gp200508</v>
          </cell>
          <cell r="Y207">
            <v>3692.06689453125</v>
          </cell>
          <cell r="Z207">
            <v>0</v>
          </cell>
          <cell r="AA207">
            <v>0</v>
          </cell>
          <cell r="AW207">
            <v>0</v>
          </cell>
          <cell r="AX207">
            <v>4.1726666666666672</v>
          </cell>
          <cell r="BA207">
            <v>1090.5999999999999</v>
          </cell>
        </row>
        <row r="208">
          <cell r="X208" t="str">
            <v>017gp200509</v>
          </cell>
          <cell r="Y208">
            <v>3548.39501953125</v>
          </cell>
          <cell r="Z208">
            <v>0</v>
          </cell>
          <cell r="AA208">
            <v>0</v>
          </cell>
          <cell r="AW208">
            <v>0</v>
          </cell>
          <cell r="AX208">
            <v>4.1690980392156867</v>
          </cell>
          <cell r="BA208">
            <v>1246</v>
          </cell>
        </row>
        <row r="209">
          <cell r="X209" t="str">
            <v>017gp200510</v>
          </cell>
          <cell r="Y209">
            <v>3589.138916015625</v>
          </cell>
          <cell r="Z209">
            <v>0</v>
          </cell>
          <cell r="AA209">
            <v>0</v>
          </cell>
          <cell r="AW209">
            <v>0</v>
          </cell>
          <cell r="AX209">
            <v>3.8641568627450984</v>
          </cell>
          <cell r="BA209">
            <v>338.19900000000001</v>
          </cell>
        </row>
        <row r="210">
          <cell r="X210" t="str">
            <v>017gp200511</v>
          </cell>
          <cell r="Y210">
            <v>3519.50390625</v>
          </cell>
          <cell r="Z210">
            <v>0</v>
          </cell>
          <cell r="AA210">
            <v>0</v>
          </cell>
          <cell r="AW210">
            <v>0</v>
          </cell>
          <cell r="AX210">
            <v>3.9785490196078439</v>
          </cell>
          <cell r="BA210">
            <v>526.06399999999996</v>
          </cell>
        </row>
        <row r="211">
          <cell r="X211" t="str">
            <v>017gp200512</v>
          </cell>
          <cell r="Y211">
            <v>3555.839111328125</v>
          </cell>
          <cell r="Z211">
            <v>0</v>
          </cell>
          <cell r="AA211">
            <v>0</v>
          </cell>
          <cell r="AW211">
            <v>-36.06805234795997</v>
          </cell>
          <cell r="AX211">
            <v>-38.603764705882355</v>
          </cell>
          <cell r="BA211">
            <v>526.06399999999996</v>
          </cell>
        </row>
        <row r="212">
          <cell r="X212" t="str">
            <v>017re200501</v>
          </cell>
          <cell r="Y212">
            <v>6818.4501953125</v>
          </cell>
          <cell r="Z212">
            <v>0</v>
          </cell>
          <cell r="AA212">
            <v>0</v>
          </cell>
          <cell r="AW212">
            <v>-45.138589096299043</v>
          </cell>
          <cell r="AX212">
            <v>-38.320196078431373</v>
          </cell>
          <cell r="BA212">
            <v>586.41300000000001</v>
          </cell>
        </row>
        <row r="213">
          <cell r="X213" t="str">
            <v>017re200502</v>
          </cell>
          <cell r="Y213">
            <v>7102.0498046875</v>
          </cell>
          <cell r="Z213">
            <v>0</v>
          </cell>
          <cell r="AA213">
            <v>0</v>
          </cell>
          <cell r="AW213">
            <v>-55.300414396796576</v>
          </cell>
          <cell r="AX213">
            <v>-42.412745098039224</v>
          </cell>
          <cell r="BA213">
            <v>507.56200000000001</v>
          </cell>
        </row>
        <row r="214">
          <cell r="X214" t="str">
            <v>017re200503</v>
          </cell>
          <cell r="Y214">
            <v>7254.2001953125</v>
          </cell>
          <cell r="Z214">
            <v>0</v>
          </cell>
          <cell r="AA214">
            <v>0</v>
          </cell>
          <cell r="AW214">
            <v>-54.82944867036128</v>
          </cell>
          <cell r="AX214">
            <v>-49.040313725490208</v>
          </cell>
          <cell r="BA214">
            <v>752.57</v>
          </cell>
        </row>
        <row r="215">
          <cell r="X215" t="str">
            <v>017re200504</v>
          </cell>
          <cell r="Y215">
            <v>8374.4501953125</v>
          </cell>
          <cell r="Z215">
            <v>0</v>
          </cell>
          <cell r="AA215">
            <v>0</v>
          </cell>
          <cell r="AW215">
            <v>-65.051746382821861</v>
          </cell>
          <cell r="AX215">
            <v>-52.031686274509809</v>
          </cell>
          <cell r="BA215">
            <v>561.74300000000005</v>
          </cell>
        </row>
        <row r="216">
          <cell r="X216" t="str">
            <v>017re200505</v>
          </cell>
          <cell r="Y216">
            <v>9169.7001953125</v>
          </cell>
          <cell r="Z216">
            <v>0</v>
          </cell>
          <cell r="AA216">
            <v>0</v>
          </cell>
          <cell r="AW216">
            <v>-54.855279756933953</v>
          </cell>
          <cell r="AX216">
            <v>-49.151568627450985</v>
          </cell>
          <cell r="BA216">
            <v>184.85599999999999</v>
          </cell>
        </row>
        <row r="217">
          <cell r="X217" t="str">
            <v>017re200506</v>
          </cell>
          <cell r="Y217">
            <v>11555.4501953125</v>
          </cell>
          <cell r="Z217">
            <v>0</v>
          </cell>
          <cell r="AA217">
            <v>0</v>
          </cell>
          <cell r="AW217">
            <v>-57.856813144123763</v>
          </cell>
          <cell r="AX217">
            <v>-57.799725490196082</v>
          </cell>
          <cell r="BA217">
            <v>273.22399999999999</v>
          </cell>
        </row>
        <row r="218">
          <cell r="X218" t="str">
            <v>017re200507</v>
          </cell>
          <cell r="Y218">
            <v>12350.7001953125</v>
          </cell>
          <cell r="Z218">
            <v>0</v>
          </cell>
          <cell r="AA218">
            <v>0</v>
          </cell>
          <cell r="AW218">
            <v>0</v>
          </cell>
          <cell r="AX218">
            <v>-58.648549019607849</v>
          </cell>
          <cell r="BA218">
            <v>256.08600000000001</v>
          </cell>
        </row>
        <row r="219">
          <cell r="X219" t="str">
            <v>017re200508</v>
          </cell>
          <cell r="Y219">
            <v>13145.9501953125</v>
          </cell>
          <cell r="Z219">
            <v>0</v>
          </cell>
          <cell r="AA219">
            <v>0</v>
          </cell>
          <cell r="AW219">
            <v>0</v>
          </cell>
          <cell r="AX219">
            <v>-54.614509803921571</v>
          </cell>
          <cell r="BA219">
            <v>183.32900000000001</v>
          </cell>
        </row>
        <row r="220">
          <cell r="X220" t="str">
            <v>017re200509</v>
          </cell>
          <cell r="Y220">
            <v>12993.7998046875</v>
          </cell>
          <cell r="Z220">
            <v>0</v>
          </cell>
          <cell r="AA220">
            <v>0</v>
          </cell>
          <cell r="AW220">
            <v>0</v>
          </cell>
          <cell r="AX220">
            <v>-57.862117647058824</v>
          </cell>
          <cell r="BA220">
            <v>155</v>
          </cell>
        </row>
        <row r="221">
          <cell r="X221" t="str">
            <v>017re200510</v>
          </cell>
          <cell r="Y221">
            <v>12357.599609375</v>
          </cell>
          <cell r="Z221">
            <v>0</v>
          </cell>
          <cell r="AA221">
            <v>0</v>
          </cell>
          <cell r="AW221">
            <v>0</v>
          </cell>
          <cell r="AX221">
            <v>-53.128392156862745</v>
          </cell>
          <cell r="BA221">
            <v>130</v>
          </cell>
        </row>
        <row r="222">
          <cell r="X222" t="str">
            <v>017re200511</v>
          </cell>
          <cell r="Y222">
            <v>11092.099609375</v>
          </cell>
          <cell r="Z222">
            <v>0</v>
          </cell>
          <cell r="AA222">
            <v>0</v>
          </cell>
          <cell r="AW222">
            <v>0</v>
          </cell>
          <cell r="AX222">
            <v>-55.701019607843143</v>
          </cell>
          <cell r="BA222">
            <v>129.92699999999999</v>
          </cell>
        </row>
        <row r="223">
          <cell r="X223" t="str">
            <v>017re200512</v>
          </cell>
          <cell r="Y223">
            <v>11251.150390625</v>
          </cell>
          <cell r="Z223">
            <v>0</v>
          </cell>
          <cell r="AA223">
            <v>0</v>
          </cell>
          <cell r="AW223">
            <v>-1.497415594413285</v>
          </cell>
          <cell r="AX223">
            <v>-1.1806666666666668</v>
          </cell>
          <cell r="BA223">
            <v>10.35</v>
          </cell>
        </row>
        <row r="224">
          <cell r="X224" t="str">
            <v>018bca200501</v>
          </cell>
          <cell r="Y224">
            <v>734034.4375</v>
          </cell>
          <cell r="Z224">
            <v>0</v>
          </cell>
          <cell r="AA224">
            <v>0</v>
          </cell>
          <cell r="AW224">
            <v>-1.6207327805827041</v>
          </cell>
          <cell r="AX224">
            <v>-1.4610980392156865</v>
          </cell>
          <cell r="BA224">
            <v>11.257300000000003</v>
          </cell>
        </row>
        <row r="225">
          <cell r="X225" t="str">
            <v>018bca200502</v>
          </cell>
          <cell r="Y225">
            <v>738714.125</v>
          </cell>
          <cell r="Z225">
            <v>0</v>
          </cell>
          <cell r="AA225">
            <v>0</v>
          </cell>
          <cell r="AW225">
            <v>-1.2208408995669786</v>
          </cell>
          <cell r="AX225">
            <v>-1.1379215686274511</v>
          </cell>
          <cell r="BA225">
            <v>11.567450000000001</v>
          </cell>
        </row>
        <row r="226">
          <cell r="X226" t="str">
            <v>018bca200503</v>
          </cell>
          <cell r="Y226">
            <v>745334.4375</v>
          </cell>
          <cell r="Z226">
            <v>0</v>
          </cell>
          <cell r="AA226">
            <v>0</v>
          </cell>
          <cell r="AW226">
            <v>-1.3242422678235408</v>
          </cell>
          <cell r="AX226">
            <v>-1.3916078431372552</v>
          </cell>
          <cell r="BA226">
            <v>10.89945</v>
          </cell>
        </row>
        <row r="227">
          <cell r="X227" t="str">
            <v>018bca200504</v>
          </cell>
          <cell r="Y227">
            <v>752983.75</v>
          </cell>
          <cell r="Z227">
            <v>0</v>
          </cell>
          <cell r="AA227">
            <v>0</v>
          </cell>
          <cell r="AW227">
            <v>-1.6270389825822507</v>
          </cell>
          <cell r="AX227">
            <v>-1.3231764705882354</v>
          </cell>
          <cell r="BA227">
            <v>12.774809999999999</v>
          </cell>
        </row>
        <row r="228">
          <cell r="X228" t="str">
            <v>018bca200505</v>
          </cell>
          <cell r="Y228">
            <v>761678</v>
          </cell>
          <cell r="Z228">
            <v>0</v>
          </cell>
          <cell r="AA228">
            <v>0</v>
          </cell>
          <cell r="AW228">
            <v>-1.4490236491888915</v>
          </cell>
          <cell r="AX228">
            <v>-1.2792549019607846</v>
          </cell>
          <cell r="BA228">
            <v>11.767880000000002</v>
          </cell>
        </row>
        <row r="229">
          <cell r="X229" t="str">
            <v>018bca200506</v>
          </cell>
          <cell r="Y229">
            <v>772037.75</v>
          </cell>
          <cell r="Z229">
            <v>0</v>
          </cell>
          <cell r="AA229">
            <v>0</v>
          </cell>
          <cell r="AW229">
            <v>-1.4615753753342016</v>
          </cell>
          <cell r="AX229">
            <v>-1.2541176470588238</v>
          </cell>
          <cell r="BA229">
            <v>11.18914</v>
          </cell>
        </row>
        <row r="230">
          <cell r="X230" t="str">
            <v>018bca200507</v>
          </cell>
          <cell r="Y230">
            <v>781440.6875</v>
          </cell>
          <cell r="Z230">
            <v>0</v>
          </cell>
          <cell r="AA230">
            <v>0</v>
          </cell>
          <cell r="AW230">
            <v>0</v>
          </cell>
          <cell r="AX230">
            <v>-1.2802745098039217</v>
          </cell>
          <cell r="BA230">
            <v>20.254999999999999</v>
          </cell>
        </row>
        <row r="231">
          <cell r="X231" t="str">
            <v>018bca200508</v>
          </cell>
          <cell r="Y231">
            <v>789779.8125</v>
          </cell>
          <cell r="Z231">
            <v>0</v>
          </cell>
          <cell r="AA231">
            <v>0</v>
          </cell>
          <cell r="AW231">
            <v>0</v>
          </cell>
          <cell r="AX231">
            <v>-1.2409019607843139</v>
          </cell>
          <cell r="BA231">
            <v>29.863250000000004</v>
          </cell>
        </row>
        <row r="232">
          <cell r="X232" t="str">
            <v>018bca200509</v>
          </cell>
          <cell r="Y232">
            <v>797574.4375</v>
          </cell>
          <cell r="Z232">
            <v>0</v>
          </cell>
          <cell r="AA232">
            <v>0</v>
          </cell>
          <cell r="AW232">
            <v>0</v>
          </cell>
          <cell r="AX232">
            <v>-1.277450980392157</v>
          </cell>
          <cell r="BA232">
            <v>32.950420000000001</v>
          </cell>
        </row>
        <row r="233">
          <cell r="X233" t="str">
            <v>018bca200510</v>
          </cell>
          <cell r="Y233">
            <v>805334.375</v>
          </cell>
          <cell r="Z233">
            <v>0</v>
          </cell>
          <cell r="AA233">
            <v>0</v>
          </cell>
          <cell r="AW233">
            <v>0</v>
          </cell>
          <cell r="AX233">
            <v>-1.2506274509803923</v>
          </cell>
          <cell r="BA233">
            <v>16.807459999999999</v>
          </cell>
        </row>
        <row r="234">
          <cell r="X234" t="str">
            <v>018bca200511</v>
          </cell>
          <cell r="Y234">
            <v>812776.4375</v>
          </cell>
          <cell r="Z234">
            <v>0</v>
          </cell>
          <cell r="AA234">
            <v>0</v>
          </cell>
          <cell r="AW234">
            <v>0</v>
          </cell>
          <cell r="AX234">
            <v>-1.2997647058823532</v>
          </cell>
          <cell r="BA234">
            <v>33.802520000000001</v>
          </cell>
        </row>
        <row r="235">
          <cell r="X235" t="str">
            <v>018bca200512</v>
          </cell>
          <cell r="Y235">
            <v>822394.8125</v>
          </cell>
          <cell r="Z235">
            <v>0</v>
          </cell>
          <cell r="AA235">
            <v>0</v>
          </cell>
          <cell r="AW235">
            <v>-2.9818101836577591</v>
          </cell>
          <cell r="AX235">
            <v>-3.5899215686274513</v>
          </cell>
          <cell r="BA235">
            <v>21.8714093</v>
          </cell>
        </row>
        <row r="236">
          <cell r="X236" t="str">
            <v>018cib200501</v>
          </cell>
          <cell r="Y236">
            <v>-223.07994079589844</v>
          </cell>
          <cell r="Z236">
            <v>0</v>
          </cell>
          <cell r="AA236">
            <v>0</v>
          </cell>
          <cell r="AW236">
            <v>-4.0856454675992397</v>
          </cell>
          <cell r="AX236">
            <v>-3.614745098039216</v>
          </cell>
          <cell r="BA236">
            <v>22.7424</v>
          </cell>
        </row>
        <row r="237">
          <cell r="X237" t="str">
            <v>018cib200502</v>
          </cell>
          <cell r="Y237">
            <v>-223.07994079589844</v>
          </cell>
          <cell r="Z237">
            <v>0</v>
          </cell>
          <cell r="AA237">
            <v>0</v>
          </cell>
          <cell r="AW237">
            <v>-4.9089258276295569</v>
          </cell>
          <cell r="AX237">
            <v>-3.4542745098039225</v>
          </cell>
          <cell r="BA237">
            <v>1.0808599999999999</v>
          </cell>
        </row>
        <row r="238">
          <cell r="X238" t="str">
            <v>018cib200503</v>
          </cell>
          <cell r="Y238">
            <v>-223.07994079589844</v>
          </cell>
          <cell r="Z238">
            <v>0</v>
          </cell>
          <cell r="AA238">
            <v>0</v>
          </cell>
          <cell r="AW238">
            <v>-4.1992369886862226</v>
          </cell>
          <cell r="AX238">
            <v>-4.3890196078431378</v>
          </cell>
          <cell r="BA238">
            <v>6.3871500000000001</v>
          </cell>
        </row>
        <row r="239">
          <cell r="X239" t="str">
            <v>018cib200504</v>
          </cell>
          <cell r="Y239">
            <v>-223.07994079589844</v>
          </cell>
          <cell r="Z239">
            <v>0</v>
          </cell>
          <cell r="AA239">
            <v>0</v>
          </cell>
          <cell r="AW239">
            <v>-4.2130679200073731</v>
          </cell>
          <cell r="AX239">
            <v>-4.013843137254903</v>
          </cell>
          <cell r="BA239">
            <v>6.5593000000000004</v>
          </cell>
        </row>
        <row r="240">
          <cell r="X240" t="str">
            <v>018cib200505</v>
          </cell>
          <cell r="Y240">
            <v>-223.07994079589844</v>
          </cell>
          <cell r="Z240">
            <v>0</v>
          </cell>
          <cell r="AA240">
            <v>0</v>
          </cell>
          <cell r="AW240">
            <v>-4.0027273857962724</v>
          </cell>
          <cell r="AX240">
            <v>-3.9177254901960787</v>
          </cell>
          <cell r="BA240">
            <v>1.2804800000000001</v>
          </cell>
        </row>
        <row r="241">
          <cell r="X241" t="str">
            <v>018cib200506</v>
          </cell>
          <cell r="Y241">
            <v>-223.07994079589844</v>
          </cell>
          <cell r="Z241">
            <v>0</v>
          </cell>
          <cell r="AA241">
            <v>0</v>
          </cell>
          <cell r="AW241">
            <v>-3.721807088503462</v>
          </cell>
          <cell r="AX241">
            <v>-3.9163137254901961</v>
          </cell>
          <cell r="BA241">
            <v>9.0409100000000002</v>
          </cell>
        </row>
        <row r="242">
          <cell r="X242" t="str">
            <v>018cib200507</v>
          </cell>
          <cell r="Y242">
            <v>-223.07994079589844</v>
          </cell>
          <cell r="Z242">
            <v>0</v>
          </cell>
          <cell r="AA242">
            <v>0</v>
          </cell>
          <cell r="AW242">
            <v>0</v>
          </cell>
          <cell r="AX242">
            <v>-3.9183137254901963</v>
          </cell>
          <cell r="BA242">
            <v>7.8176899999999998</v>
          </cell>
        </row>
        <row r="243">
          <cell r="X243" t="str">
            <v>018cib200508</v>
          </cell>
          <cell r="Y243">
            <v>-223.07994079589844</v>
          </cell>
          <cell r="Z243">
            <v>0</v>
          </cell>
          <cell r="AA243">
            <v>0</v>
          </cell>
          <cell r="AW243">
            <v>0</v>
          </cell>
          <cell r="AX243">
            <v>-3.8130588235294121</v>
          </cell>
          <cell r="BA243">
            <v>6.2109499999999995</v>
          </cell>
        </row>
        <row r="244">
          <cell r="X244" t="str">
            <v>018cib200509</v>
          </cell>
          <cell r="Y244">
            <v>-223.07994079589844</v>
          </cell>
          <cell r="Z244">
            <v>0</v>
          </cell>
          <cell r="AA244">
            <v>0</v>
          </cell>
          <cell r="AW244">
            <v>0</v>
          </cell>
          <cell r="AX244">
            <v>-3.9939607843137259</v>
          </cell>
          <cell r="BA244">
            <v>5.0000000000000001E-3</v>
          </cell>
        </row>
        <row r="245">
          <cell r="X245" t="str">
            <v>018cib200510</v>
          </cell>
          <cell r="Y245">
            <v>-223.07994079589844</v>
          </cell>
          <cell r="Z245">
            <v>0</v>
          </cell>
          <cell r="AA245">
            <v>0</v>
          </cell>
          <cell r="AW245">
            <v>0</v>
          </cell>
          <cell r="AX245">
            <v>-3.8813333333333335</v>
          </cell>
          <cell r="BA245">
            <v>3.0000000000000001E-3</v>
          </cell>
        </row>
        <row r="246">
          <cell r="X246" t="str">
            <v>018cib200511</v>
          </cell>
          <cell r="Y246">
            <v>-223.07994079589844</v>
          </cell>
          <cell r="Z246">
            <v>0</v>
          </cell>
          <cell r="AA246">
            <v>0</v>
          </cell>
          <cell r="AW246">
            <v>0</v>
          </cell>
          <cell r="AX246">
            <v>-3.8910980392156866</v>
          </cell>
          <cell r="BA246">
            <v>1.2E-2</v>
          </cell>
        </row>
        <row r="247">
          <cell r="X247" t="str">
            <v>018cib200512</v>
          </cell>
          <cell r="Y247">
            <v>-223.07994079589844</v>
          </cell>
          <cell r="Z247">
            <v>0</v>
          </cell>
          <cell r="AA247">
            <v>0</v>
          </cell>
          <cell r="AW247">
            <v>-0.19399538106235567</v>
          </cell>
          <cell r="AX247">
            <v>-0.29698039215686278</v>
          </cell>
          <cell r="BA247">
            <v>1.4999999999999999E-2</v>
          </cell>
        </row>
        <row r="248">
          <cell r="X248" t="str">
            <v>018cie200501</v>
          </cell>
          <cell r="Y248">
            <v>-478.2779541015625</v>
          </cell>
          <cell r="Z248">
            <v>0</v>
          </cell>
          <cell r="AA248">
            <v>0</v>
          </cell>
          <cell r="AW248">
            <v>-0.21825929871693917</v>
          </cell>
          <cell r="AX248">
            <v>-0.30698039215686279</v>
          </cell>
          <cell r="BA248">
            <v>2.8936299999999999</v>
          </cell>
        </row>
        <row r="249">
          <cell r="X249" t="str">
            <v>018cie200502</v>
          </cell>
          <cell r="Y249">
            <v>-365.47640991210938</v>
          </cell>
          <cell r="Z249">
            <v>0</v>
          </cell>
          <cell r="AA249">
            <v>0</v>
          </cell>
          <cell r="AW249">
            <v>-0.3021837314336267</v>
          </cell>
          <cell r="AX249">
            <v>-0.37137254901960787</v>
          </cell>
          <cell r="BA249">
            <v>0</v>
          </cell>
        </row>
        <row r="250">
          <cell r="X250" t="str">
            <v>018cie200503</v>
          </cell>
          <cell r="Y250">
            <v>-472.81277465820313</v>
          </cell>
          <cell r="Z250">
            <v>0</v>
          </cell>
          <cell r="AA250">
            <v>0</v>
          </cell>
          <cell r="AW250">
            <v>-0.23415906861940003</v>
          </cell>
          <cell r="AX250">
            <v>-0.36725490196078436</v>
          </cell>
          <cell r="BA250">
            <v>4.8624000000000001</v>
          </cell>
        </row>
        <row r="251">
          <cell r="X251" t="str">
            <v>018cie200504</v>
          </cell>
          <cell r="Y251">
            <v>-440.958984375</v>
          </cell>
          <cell r="Z251">
            <v>0</v>
          </cell>
          <cell r="AA251">
            <v>0</v>
          </cell>
          <cell r="AW251">
            <v>-0.352870703160999</v>
          </cell>
          <cell r="AX251">
            <v>-0.4512941176470589</v>
          </cell>
          <cell r="BA251">
            <v>0</v>
          </cell>
        </row>
        <row r="252">
          <cell r="X252" t="str">
            <v>018cie200505</v>
          </cell>
          <cell r="Y252">
            <v>-454.80181884765625</v>
          </cell>
          <cell r="Z252">
            <v>0</v>
          </cell>
          <cell r="AA252">
            <v>0</v>
          </cell>
          <cell r="AW252">
            <v>-0.43931344503473635</v>
          </cell>
          <cell r="AX252">
            <v>-0.47231372549019612</v>
          </cell>
          <cell r="BA252">
            <v>5.6766000000000005</v>
          </cell>
        </row>
        <row r="253">
          <cell r="X253" t="str">
            <v>018cie200506</v>
          </cell>
          <cell r="Y253">
            <v>-440.958984375</v>
          </cell>
          <cell r="Z253">
            <v>0</v>
          </cell>
          <cell r="AA253">
            <v>0</v>
          </cell>
          <cell r="AW253">
            <v>-0.49084801535613903</v>
          </cell>
          <cell r="AX253">
            <v>-0.46796078431372556</v>
          </cell>
          <cell r="BA253">
            <v>0</v>
          </cell>
        </row>
        <row r="254">
          <cell r="X254" t="str">
            <v>018cie200507</v>
          </cell>
          <cell r="Y254">
            <v>-433.21109008789063</v>
          </cell>
          <cell r="Z254">
            <v>0</v>
          </cell>
          <cell r="AA254">
            <v>0</v>
          </cell>
          <cell r="AW254">
            <v>0</v>
          </cell>
          <cell r="AX254">
            <v>-0.53576470588235303</v>
          </cell>
          <cell r="BA254">
            <v>2.6429099999999996</v>
          </cell>
        </row>
        <row r="255">
          <cell r="X255" t="str">
            <v>018cie200508</v>
          </cell>
          <cell r="Y255">
            <v>-682.80224609375</v>
          </cell>
          <cell r="Z255">
            <v>0</v>
          </cell>
          <cell r="AA255">
            <v>0</v>
          </cell>
          <cell r="AW255">
            <v>0</v>
          </cell>
          <cell r="AX255">
            <v>-0.48635294117647065</v>
          </cell>
          <cell r="BA255">
            <v>0.45757199999999998</v>
          </cell>
        </row>
        <row r="256">
          <cell r="X256" t="str">
            <v>018cie200509</v>
          </cell>
          <cell r="Y256">
            <v>-661.16497802734375</v>
          </cell>
          <cell r="Z256">
            <v>0</v>
          </cell>
          <cell r="AA256">
            <v>0</v>
          </cell>
          <cell r="AW256">
            <v>0</v>
          </cell>
          <cell r="AX256">
            <v>-0.54643137254901963</v>
          </cell>
          <cell r="BA256">
            <v>0.45548500000000003</v>
          </cell>
        </row>
        <row r="257">
          <cell r="X257" t="str">
            <v>018cie200510</v>
          </cell>
          <cell r="Y257">
            <v>-682.80224609375</v>
          </cell>
          <cell r="Z257">
            <v>0</v>
          </cell>
          <cell r="AA257">
            <v>0</v>
          </cell>
          <cell r="AW257">
            <v>0</v>
          </cell>
          <cell r="AX257">
            <v>-0.56145098039215691</v>
          </cell>
          <cell r="BA257">
            <v>0.50838899999999998</v>
          </cell>
        </row>
        <row r="258">
          <cell r="X258" t="str">
            <v>018cie200511</v>
          </cell>
          <cell r="Y258">
            <v>-557.763427734375</v>
          </cell>
          <cell r="Z258">
            <v>0</v>
          </cell>
          <cell r="AA258">
            <v>0</v>
          </cell>
          <cell r="AW258">
            <v>0</v>
          </cell>
          <cell r="AX258">
            <v>-0.52011764705882357</v>
          </cell>
          <cell r="BA258">
            <v>0.51808299999999996</v>
          </cell>
        </row>
        <row r="259">
          <cell r="X259" t="str">
            <v>018cie200512</v>
          </cell>
          <cell r="Y259">
            <v>-595.0269775390625</v>
          </cell>
          <cell r="Z259">
            <v>0</v>
          </cell>
          <cell r="AA259">
            <v>0</v>
          </cell>
          <cell r="AW259">
            <v>-0.38183217859892227</v>
          </cell>
          <cell r="AX259">
            <v>-0.53427450980392166</v>
          </cell>
          <cell r="BA259">
            <v>1.0696030000000001</v>
          </cell>
        </row>
        <row r="260">
          <cell r="X260" t="str">
            <v>018cil200501</v>
          </cell>
          <cell r="Y260">
            <v>-41.983055114746094</v>
          </cell>
          <cell r="Z260">
            <v>0</v>
          </cell>
          <cell r="AA260">
            <v>0</v>
          </cell>
          <cell r="AW260">
            <v>-0.4020566028996248</v>
          </cell>
          <cell r="AX260">
            <v>-0.53419607843137262</v>
          </cell>
          <cell r="BA260">
            <v>0.50816499999999998</v>
          </cell>
        </row>
        <row r="261">
          <cell r="X261" t="str">
            <v>018cil200502</v>
          </cell>
          <cell r="Y261">
            <v>-41.983055114746094</v>
          </cell>
          <cell r="Z261">
            <v>0</v>
          </cell>
          <cell r="AA261">
            <v>0</v>
          </cell>
          <cell r="AW261">
            <v>-0.40415328025329422</v>
          </cell>
          <cell r="AX261">
            <v>-0.5341568627450981</v>
          </cell>
          <cell r="BA261">
            <v>0.46338499999999999</v>
          </cell>
        </row>
        <row r="262">
          <cell r="X262" t="str">
            <v>018cil200503</v>
          </cell>
          <cell r="Y262">
            <v>-41.983055114746094</v>
          </cell>
          <cell r="Z262">
            <v>0</v>
          </cell>
          <cell r="AA262">
            <v>0</v>
          </cell>
          <cell r="AW262">
            <v>-0.40731477266861565</v>
          </cell>
          <cell r="AX262">
            <v>-0.69129411764705884</v>
          </cell>
          <cell r="BA262">
            <v>4.6301000000000005</v>
          </cell>
        </row>
        <row r="263">
          <cell r="X263" t="str">
            <v>018cil200504</v>
          </cell>
          <cell r="Y263">
            <v>-41.983055114746094</v>
          </cell>
          <cell r="Z263">
            <v>0</v>
          </cell>
          <cell r="AA263">
            <v>0</v>
          </cell>
          <cell r="AW263">
            <v>-0.39950235001382361</v>
          </cell>
          <cell r="AX263">
            <v>-0.69129411764705884</v>
          </cell>
          <cell r="BA263">
            <v>5.9340000000000002</v>
          </cell>
        </row>
        <row r="264">
          <cell r="X264" t="str">
            <v>018cil200505</v>
          </cell>
          <cell r="Y264">
            <v>-41.983055114746094</v>
          </cell>
          <cell r="Z264">
            <v>0</v>
          </cell>
          <cell r="AA264">
            <v>0</v>
          </cell>
          <cell r="AW264">
            <v>-0.78303512730761704</v>
          </cell>
          <cell r="AX264">
            <v>-0.69129411764705884</v>
          </cell>
          <cell r="BA264">
            <v>6.9977900000000002</v>
          </cell>
        </row>
        <row r="265">
          <cell r="X265" t="str">
            <v>018cil200506</v>
          </cell>
          <cell r="Y265">
            <v>-41.983055114746094</v>
          </cell>
          <cell r="Z265">
            <v>0</v>
          </cell>
          <cell r="AA265">
            <v>0</v>
          </cell>
          <cell r="AW265">
            <v>-0.80564886542812086</v>
          </cell>
          <cell r="AX265">
            <v>-0.69129411764705884</v>
          </cell>
          <cell r="BA265">
            <v>0.14892</v>
          </cell>
        </row>
        <row r="266">
          <cell r="X266" t="str">
            <v>018cil200507</v>
          </cell>
          <cell r="Y266">
            <v>-41.983055114746094</v>
          </cell>
          <cell r="Z266">
            <v>0</v>
          </cell>
          <cell r="AA266">
            <v>0</v>
          </cell>
          <cell r="AW266">
            <v>0</v>
          </cell>
          <cell r="AX266">
            <v>-0.69129411764705884</v>
          </cell>
          <cell r="BA266">
            <v>6.0051699999999997</v>
          </cell>
        </row>
        <row r="267">
          <cell r="X267" t="str">
            <v>018cil200508</v>
          </cell>
          <cell r="Y267">
            <v>-41.983055114746094</v>
          </cell>
          <cell r="Z267">
            <v>0</v>
          </cell>
          <cell r="AA267">
            <v>0</v>
          </cell>
          <cell r="AW267">
            <v>0</v>
          </cell>
          <cell r="AX267">
            <v>-0.69129411764705884</v>
          </cell>
          <cell r="BA267">
            <v>16.515639999999998</v>
          </cell>
        </row>
        <row r="268">
          <cell r="X268" t="str">
            <v>018cil200509</v>
          </cell>
          <cell r="Y268">
            <v>-41.983055114746094</v>
          </cell>
          <cell r="Z268">
            <v>0</v>
          </cell>
          <cell r="AA268">
            <v>0</v>
          </cell>
          <cell r="AW268">
            <v>0</v>
          </cell>
          <cell r="AX268">
            <v>-0.69129411764705884</v>
          </cell>
          <cell r="BA268">
            <v>7.3115800000000002</v>
          </cell>
        </row>
        <row r="269">
          <cell r="X269" t="str">
            <v>018cil200510</v>
          </cell>
          <cell r="Y269">
            <v>-41.983055114746094</v>
          </cell>
          <cell r="Z269">
            <v>0</v>
          </cell>
          <cell r="AA269">
            <v>0</v>
          </cell>
          <cell r="AW269">
            <v>0</v>
          </cell>
          <cell r="AX269">
            <v>-0.69129411764705884</v>
          </cell>
          <cell r="BA269">
            <v>4.3999999999999997E-2</v>
          </cell>
        </row>
        <row r="270">
          <cell r="X270" t="str">
            <v>018cil200511</v>
          </cell>
          <cell r="Y270">
            <v>-41.983055114746094</v>
          </cell>
          <cell r="Z270">
            <v>0</v>
          </cell>
          <cell r="AA270">
            <v>0</v>
          </cell>
          <cell r="AW270">
            <v>0</v>
          </cell>
          <cell r="AX270">
            <v>-0.69101960784313732</v>
          </cell>
          <cell r="BA270">
            <v>4.3990000000000001E-2</v>
          </cell>
        </row>
        <row r="271">
          <cell r="X271" t="str">
            <v>018cil200512</v>
          </cell>
          <cell r="Y271">
            <v>-41.983055114746094</v>
          </cell>
          <cell r="Z271">
            <v>0</v>
          </cell>
          <cell r="AA271">
            <v>0</v>
          </cell>
          <cell r="AW271">
            <v>-1.9131199824040472</v>
          </cell>
          <cell r="AX271">
            <v>-2.0642352941176472</v>
          </cell>
          <cell r="BA271">
            <v>6.5989999999999993E-2</v>
          </cell>
        </row>
        <row r="272">
          <cell r="X272" t="str">
            <v>018cin200501</v>
          </cell>
          <cell r="Y272">
            <v>-2790.945068359375</v>
          </cell>
          <cell r="Z272">
            <v>0</v>
          </cell>
          <cell r="AA272">
            <v>0</v>
          </cell>
          <cell r="AW272">
            <v>-1.9556255500486359</v>
          </cell>
          <cell r="AX272">
            <v>-1.389372549019608</v>
          </cell>
          <cell r="BA272">
            <v>5.3999999999999999E-2</v>
          </cell>
        </row>
        <row r="273">
          <cell r="X273" t="str">
            <v>018cin200502</v>
          </cell>
          <cell r="Y273">
            <v>-2790.945068359375</v>
          </cell>
          <cell r="Z273">
            <v>0</v>
          </cell>
          <cell r="AA273">
            <v>0</v>
          </cell>
          <cell r="AW273">
            <v>-2.7541090468873679</v>
          </cell>
          <cell r="AX273">
            <v>-1.5392941176470589</v>
          </cell>
          <cell r="BA273">
            <v>0</v>
          </cell>
        </row>
        <row r="274">
          <cell r="X274" t="str">
            <v>018cin200503</v>
          </cell>
          <cell r="Y274">
            <v>-2790.945068359375</v>
          </cell>
          <cell r="Z274">
            <v>0</v>
          </cell>
          <cell r="AA274">
            <v>0</v>
          </cell>
          <cell r="AW274">
            <v>-2.0417356864990168</v>
          </cell>
          <cell r="AX274">
            <v>-1.4893333333333336</v>
          </cell>
          <cell r="BA274">
            <v>2.1999999999999999E-2</v>
          </cell>
        </row>
        <row r="275">
          <cell r="X275" t="str">
            <v>018cin200504</v>
          </cell>
          <cell r="Y275">
            <v>-2790.945068359375</v>
          </cell>
          <cell r="Z275">
            <v>0</v>
          </cell>
          <cell r="AA275">
            <v>0</v>
          </cell>
          <cell r="AW275">
            <v>-2.3296470371394342</v>
          </cell>
          <cell r="AX275">
            <v>-2.0654901960784318</v>
          </cell>
          <cell r="BA275">
            <v>0</v>
          </cell>
        </row>
        <row r="276">
          <cell r="X276" t="str">
            <v>018cin200505</v>
          </cell>
          <cell r="Y276">
            <v>-2790.945068359375</v>
          </cell>
          <cell r="Z276">
            <v>0</v>
          </cell>
          <cell r="AA276">
            <v>0</v>
          </cell>
          <cell r="AW276">
            <v>-2.9134610259234912</v>
          </cell>
          <cell r="AX276">
            <v>-1.490588235294118</v>
          </cell>
          <cell r="BA276">
            <v>15.954393</v>
          </cell>
        </row>
        <row r="277">
          <cell r="X277" t="str">
            <v>018cin200506</v>
          </cell>
          <cell r="Y277">
            <v>-2790.945068359375</v>
          </cell>
          <cell r="Z277">
            <v>0</v>
          </cell>
          <cell r="AA277">
            <v>0</v>
          </cell>
          <cell r="AW277">
            <v>-2.2900299353305456</v>
          </cell>
          <cell r="AX277">
            <v>-1.5405490196078433</v>
          </cell>
          <cell r="BA277">
            <v>14.713151000000003</v>
          </cell>
        </row>
        <row r="278">
          <cell r="X278" t="str">
            <v>018cin200507</v>
          </cell>
          <cell r="Y278">
            <v>-2790.945068359375</v>
          </cell>
          <cell r="Z278">
            <v>0</v>
          </cell>
          <cell r="AA278">
            <v>0</v>
          </cell>
          <cell r="AW278">
            <v>0</v>
          </cell>
          <cell r="AX278">
            <v>-2.0667058823529416</v>
          </cell>
          <cell r="BA278">
            <v>19.295640000000002</v>
          </cell>
        </row>
        <row r="279">
          <cell r="X279" t="str">
            <v>018cin200508</v>
          </cell>
          <cell r="Y279">
            <v>-2790.945068359375</v>
          </cell>
          <cell r="Z279">
            <v>0</v>
          </cell>
          <cell r="AA279">
            <v>0</v>
          </cell>
          <cell r="AW279">
            <v>0</v>
          </cell>
          <cell r="AX279">
            <v>-1.4918039215686276</v>
          </cell>
          <cell r="BA279">
            <v>14.746920000000001</v>
          </cell>
        </row>
        <row r="280">
          <cell r="X280" t="str">
            <v>018cin200509</v>
          </cell>
          <cell r="Y280">
            <v>-2790.945068359375</v>
          </cell>
          <cell r="Z280">
            <v>0</v>
          </cell>
          <cell r="AA280">
            <v>0</v>
          </cell>
          <cell r="AW280">
            <v>0</v>
          </cell>
          <cell r="AX280">
            <v>-1.5417647058823531</v>
          </cell>
          <cell r="BA280">
            <v>13.739364999999999</v>
          </cell>
        </row>
        <row r="281">
          <cell r="X281" t="str">
            <v>018cin200510</v>
          </cell>
          <cell r="Y281">
            <v>-2790.945068359375</v>
          </cell>
          <cell r="Z281">
            <v>0</v>
          </cell>
          <cell r="AA281">
            <v>0</v>
          </cell>
          <cell r="AW281">
            <v>0</v>
          </cell>
          <cell r="AX281">
            <v>-1.92121568627451</v>
          </cell>
          <cell r="BA281">
            <v>13.217384000000001</v>
          </cell>
        </row>
        <row r="282">
          <cell r="X282" t="str">
            <v>018cin200511</v>
          </cell>
          <cell r="Y282">
            <v>-2790.945068359375</v>
          </cell>
          <cell r="Z282">
            <v>0</v>
          </cell>
          <cell r="AA282">
            <v>0</v>
          </cell>
          <cell r="AW282">
            <v>0</v>
          </cell>
          <cell r="AX282">
            <v>-1.5442745098039217</v>
          </cell>
          <cell r="BA282">
            <v>11.134415999999998</v>
          </cell>
        </row>
        <row r="283">
          <cell r="X283" t="str">
            <v>018cin200512</v>
          </cell>
          <cell r="Y283">
            <v>-2790.945068359375</v>
          </cell>
          <cell r="Z283">
            <v>0</v>
          </cell>
          <cell r="AA283">
            <v>0</v>
          </cell>
          <cell r="AW283">
            <v>-7.9300560870999677</v>
          </cell>
          <cell r="AX283">
            <v>1.0045882352941178</v>
          </cell>
          <cell r="BA283">
            <v>34.804000000000002</v>
          </cell>
        </row>
        <row r="284">
          <cell r="X284" t="str">
            <v>018cis200501</v>
          </cell>
          <cell r="Y284">
            <v>-10603.67578125</v>
          </cell>
          <cell r="Z284">
            <v>0</v>
          </cell>
          <cell r="AA284">
            <v>0</v>
          </cell>
          <cell r="AW284">
            <v>-9.1838436240678121</v>
          </cell>
          <cell r="AX284">
            <v>-0.35541176470588237</v>
          </cell>
          <cell r="BA284">
            <v>35.615199999999994</v>
          </cell>
        </row>
        <row r="285">
          <cell r="X285" t="str">
            <v>018cis200502</v>
          </cell>
          <cell r="Y285">
            <v>-10603.67578125</v>
          </cell>
          <cell r="Z285">
            <v>0</v>
          </cell>
          <cell r="AA285">
            <v>0</v>
          </cell>
          <cell r="AW285">
            <v>-9.6316990268659506</v>
          </cell>
          <cell r="AX285">
            <v>-1.1481176470588237</v>
          </cell>
          <cell r="BA285">
            <v>62.249499999999998</v>
          </cell>
        </row>
        <row r="286">
          <cell r="X286" t="str">
            <v>018cis200503</v>
          </cell>
          <cell r="Y286">
            <v>-10603.67578125</v>
          </cell>
          <cell r="Z286">
            <v>0</v>
          </cell>
          <cell r="AA286">
            <v>0</v>
          </cell>
          <cell r="AW286">
            <v>-14.672247692430421</v>
          </cell>
          <cell r="AX286">
            <v>-1.3655294117647061</v>
          </cell>
          <cell r="BA286">
            <v>58.465830000000004</v>
          </cell>
        </row>
        <row r="287">
          <cell r="X287" t="str">
            <v>018cis200504</v>
          </cell>
          <cell r="Y287">
            <v>-10603.67578125</v>
          </cell>
          <cell r="Z287">
            <v>0</v>
          </cell>
          <cell r="AA287">
            <v>0</v>
          </cell>
          <cell r="AW287">
            <v>-12.559671919638744</v>
          </cell>
          <cell r="AX287">
            <v>-2.7153333333333336</v>
          </cell>
          <cell r="BA287">
            <v>14.450208999999999</v>
          </cell>
        </row>
        <row r="288">
          <cell r="X288" t="str">
            <v>018cis200505</v>
          </cell>
          <cell r="Y288">
            <v>-10603.67578125</v>
          </cell>
          <cell r="Z288">
            <v>0</v>
          </cell>
          <cell r="AA288">
            <v>0</v>
          </cell>
          <cell r="AW288">
            <v>-22.717169204527284</v>
          </cell>
          <cell r="AX288">
            <v>-2.6537647058823532</v>
          </cell>
          <cell r="BA288">
            <v>71.112820000000013</v>
          </cell>
        </row>
        <row r="289">
          <cell r="X289" t="str">
            <v>018cis200506</v>
          </cell>
          <cell r="Y289">
            <v>-10603.67578125</v>
          </cell>
          <cell r="Z289">
            <v>0</v>
          </cell>
          <cell r="AA289">
            <v>0</v>
          </cell>
          <cell r="AW289">
            <v>-13.907086218322251</v>
          </cell>
          <cell r="AX289">
            <v>-3.4378431372549025</v>
          </cell>
          <cell r="BA289">
            <v>58.541513999999992</v>
          </cell>
        </row>
        <row r="290">
          <cell r="X290" t="str">
            <v>018cis200507</v>
          </cell>
          <cell r="Y290">
            <v>-10603.67578125</v>
          </cell>
          <cell r="Z290">
            <v>0</v>
          </cell>
          <cell r="AA290">
            <v>0</v>
          </cell>
          <cell r="AW290">
            <v>0</v>
          </cell>
          <cell r="AX290">
            <v>-3.6932156862745105</v>
          </cell>
          <cell r="BA290">
            <v>12.695040000000001</v>
          </cell>
        </row>
        <row r="291">
          <cell r="X291" t="str">
            <v>018cis200508</v>
          </cell>
          <cell r="Y291">
            <v>-10603.67578125</v>
          </cell>
          <cell r="Z291">
            <v>0</v>
          </cell>
          <cell r="AA291">
            <v>0</v>
          </cell>
          <cell r="AW291">
            <v>0</v>
          </cell>
          <cell r="AX291">
            <v>-2.6610196078431376</v>
          </cell>
          <cell r="BA291">
            <v>12.175000000000001</v>
          </cell>
        </row>
        <row r="292">
          <cell r="X292" t="str">
            <v>018cis200509</v>
          </cell>
          <cell r="Y292">
            <v>-10603.67578125</v>
          </cell>
          <cell r="Z292">
            <v>0</v>
          </cell>
          <cell r="AA292">
            <v>0</v>
          </cell>
          <cell r="AW292">
            <v>0</v>
          </cell>
          <cell r="AX292">
            <v>-3.9896470588235302</v>
          </cell>
          <cell r="BA292">
            <v>9.1039999999999992</v>
          </cell>
        </row>
        <row r="293">
          <cell r="X293" t="str">
            <v>018cis200510</v>
          </cell>
          <cell r="Y293">
            <v>-10603.67578125</v>
          </cell>
          <cell r="Z293">
            <v>0</v>
          </cell>
          <cell r="AA293">
            <v>0</v>
          </cell>
          <cell r="AW293">
            <v>0</v>
          </cell>
          <cell r="AX293">
            <v>-4.8308235294117656</v>
          </cell>
          <cell r="BA293">
            <v>11.43</v>
          </cell>
        </row>
        <row r="294">
          <cell r="X294" t="str">
            <v>018cis200511</v>
          </cell>
          <cell r="Y294">
            <v>-10603.67578125</v>
          </cell>
          <cell r="Z294">
            <v>0</v>
          </cell>
          <cell r="AA294">
            <v>0</v>
          </cell>
          <cell r="AW294">
            <v>0</v>
          </cell>
          <cell r="AX294">
            <v>-4.7359607843137264</v>
          </cell>
          <cell r="BA294">
            <v>11.522</v>
          </cell>
        </row>
        <row r="295">
          <cell r="X295" t="str">
            <v>018cis200512</v>
          </cell>
          <cell r="Y295">
            <v>-10603.67578125</v>
          </cell>
          <cell r="Z295">
            <v>0</v>
          </cell>
          <cell r="AA295">
            <v>0</v>
          </cell>
          <cell r="AW295">
            <v>0.15088529638183221</v>
          </cell>
          <cell r="AX295">
            <v>0</v>
          </cell>
          <cell r="BA295">
            <v>5.8671999999999995</v>
          </cell>
        </row>
        <row r="296">
          <cell r="X296" t="str">
            <v>018cpc200501</v>
          </cell>
          <cell r="Y296">
            <v>3563.120849609375</v>
          </cell>
          <cell r="Z296">
            <v>0</v>
          </cell>
          <cell r="AA296">
            <v>0</v>
          </cell>
          <cell r="AW296">
            <v>1.8770266021595193E-3</v>
          </cell>
          <cell r="AX296">
            <v>0</v>
          </cell>
          <cell r="BA296">
            <v>16.396999999999998</v>
          </cell>
        </row>
        <row r="297">
          <cell r="X297" t="str">
            <v>018cpc200502</v>
          </cell>
          <cell r="Y297">
            <v>8242.818359375</v>
          </cell>
          <cell r="Z297">
            <v>0</v>
          </cell>
          <cell r="AA297">
            <v>0</v>
          </cell>
          <cell r="AW297">
            <v>-2.3039351211869875E-3</v>
          </cell>
          <cell r="AX297">
            <v>0</v>
          </cell>
          <cell r="BA297">
            <v>0.17354599999999998</v>
          </cell>
        </row>
        <row r="298">
          <cell r="X298" t="str">
            <v>018cpc200503</v>
          </cell>
          <cell r="Y298">
            <v>14863.123046875</v>
          </cell>
          <cell r="Z298">
            <v>0</v>
          </cell>
          <cell r="AA298">
            <v>0</v>
          </cell>
          <cell r="AW298">
            <v>-0.3277246233366326</v>
          </cell>
          <cell r="AX298">
            <v>0</v>
          </cell>
          <cell r="BA298">
            <v>0.24523899999999993</v>
          </cell>
        </row>
        <row r="299">
          <cell r="X299" t="str">
            <v>018cpc200504</v>
          </cell>
          <cell r="Y299">
            <v>22512.4296875</v>
          </cell>
          <cell r="Z299">
            <v>0</v>
          </cell>
          <cell r="AA299">
            <v>0</v>
          </cell>
          <cell r="AW299">
            <v>-0.50303395247579785</v>
          </cell>
          <cell r="AX299">
            <v>0</v>
          </cell>
          <cell r="BA299">
            <v>0.13803000000000001</v>
          </cell>
        </row>
        <row r="300">
          <cell r="X300" t="str">
            <v>018cpc200505</v>
          </cell>
          <cell r="Y300">
            <v>31206.673828125</v>
          </cell>
          <cell r="Z300">
            <v>0</v>
          </cell>
          <cell r="AA300">
            <v>0</v>
          </cell>
          <cell r="AW300">
            <v>-0.11174745076127951</v>
          </cell>
          <cell r="AX300">
            <v>0</v>
          </cell>
          <cell r="BA300">
            <v>0.14393500000000001</v>
          </cell>
        </row>
        <row r="301">
          <cell r="X301" t="str">
            <v>018cpc200506</v>
          </cell>
          <cell r="Y301">
            <v>41566.42578125</v>
          </cell>
          <cell r="Z301">
            <v>0</v>
          </cell>
          <cell r="AA301">
            <v>0</v>
          </cell>
          <cell r="AW301">
            <v>-0.68886876299254352</v>
          </cell>
          <cell r="AX301">
            <v>0</v>
          </cell>
          <cell r="BA301">
            <v>0.145042</v>
          </cell>
        </row>
        <row r="302">
          <cell r="X302" t="str">
            <v>018cpc200507</v>
          </cell>
          <cell r="Y302">
            <v>50969.3515625</v>
          </cell>
          <cell r="Z302">
            <v>0</v>
          </cell>
          <cell r="AA302">
            <v>0</v>
          </cell>
          <cell r="AW302">
            <v>-0.18477559671919641</v>
          </cell>
          <cell r="AX302">
            <v>0</v>
          </cell>
          <cell r="BA302">
            <v>0.103793</v>
          </cell>
        </row>
        <row r="303">
          <cell r="X303" t="str">
            <v>018cpc200508</v>
          </cell>
          <cell r="Y303">
            <v>59308.4765625</v>
          </cell>
          <cell r="Z303">
            <v>0</v>
          </cell>
          <cell r="AA303">
            <v>0</v>
          </cell>
          <cell r="AW303">
            <v>-3.2988012757065874</v>
          </cell>
          <cell r="AX303">
            <v>-1.6923137254901965</v>
          </cell>
          <cell r="BA303">
            <v>4.5689999999999995E-2</v>
          </cell>
        </row>
        <row r="304">
          <cell r="X304" t="str">
            <v>018cpc200509</v>
          </cell>
          <cell r="Y304">
            <v>67103.1171875</v>
          </cell>
          <cell r="Z304">
            <v>0</v>
          </cell>
          <cell r="AA304">
            <v>0</v>
          </cell>
          <cell r="AW304">
            <v>-1.4493492056139701</v>
          </cell>
          <cell r="AX304">
            <v>-2.6830196078431379</v>
          </cell>
          <cell r="BA304">
            <v>0.27460499999999999</v>
          </cell>
        </row>
        <row r="305">
          <cell r="X305" t="str">
            <v>018cpc200510</v>
          </cell>
          <cell r="Y305">
            <v>74863.0703125</v>
          </cell>
          <cell r="Z305">
            <v>0</v>
          </cell>
          <cell r="AA305">
            <v>0</v>
          </cell>
          <cell r="AW305">
            <v>-3.2032406760720771</v>
          </cell>
          <cell r="AX305">
            <v>-4.2194117647058826</v>
          </cell>
          <cell r="BA305">
            <v>0.26344999999999996</v>
          </cell>
        </row>
        <row r="306">
          <cell r="X306" t="str">
            <v>018cpc200511</v>
          </cell>
          <cell r="Y306">
            <v>82305.125</v>
          </cell>
          <cell r="Z306">
            <v>0</v>
          </cell>
          <cell r="AA306">
            <v>0</v>
          </cell>
          <cell r="AW306">
            <v>-1.9375607100791634</v>
          </cell>
          <cell r="AX306">
            <v>-3.8364313725490198</v>
          </cell>
          <cell r="BA306">
            <v>0.21256</v>
          </cell>
        </row>
        <row r="307">
          <cell r="X307" t="str">
            <v>018cpc200512</v>
          </cell>
          <cell r="Y307">
            <v>91923.53125</v>
          </cell>
          <cell r="Z307">
            <v>0</v>
          </cell>
          <cell r="AA307">
            <v>0</v>
          </cell>
          <cell r="AW307">
            <v>-1.9191779559487605</v>
          </cell>
          <cell r="AX307">
            <v>-3.9650980392156869</v>
          </cell>
          <cell r="BA307">
            <v>0.22955</v>
          </cell>
        </row>
        <row r="308">
          <cell r="X308" t="str">
            <v>018cpg200501</v>
          </cell>
          <cell r="Y308">
            <v>78743.015625</v>
          </cell>
          <cell r="Z308">
            <v>0</v>
          </cell>
          <cell r="AA308">
            <v>0</v>
          </cell>
          <cell r="AW308">
            <v>-4.1508679660986827</v>
          </cell>
          <cell r="AX308">
            <v>-4.2699999999999996</v>
          </cell>
          <cell r="BA308">
            <v>0.2767</v>
          </cell>
        </row>
        <row r="309">
          <cell r="X309" t="str">
            <v>018cpg200502</v>
          </cell>
          <cell r="Y309">
            <v>78743.015625</v>
          </cell>
          <cell r="Z309">
            <v>0</v>
          </cell>
          <cell r="AA309">
            <v>0</v>
          </cell>
          <cell r="AW309">
            <v>-4.0615616644957839</v>
          </cell>
          <cell r="AX309">
            <v>-4.0564705882352943</v>
          </cell>
          <cell r="BA309">
            <v>0.23633000000000001</v>
          </cell>
        </row>
        <row r="310">
          <cell r="X310" t="str">
            <v>018cpg200503</v>
          </cell>
          <cell r="Y310">
            <v>78743.015625</v>
          </cell>
          <cell r="Z310">
            <v>0</v>
          </cell>
          <cell r="AA310">
            <v>0</v>
          </cell>
          <cell r="AW310">
            <v>0</v>
          </cell>
          <cell r="AX310">
            <v>-4.3940784313725496</v>
          </cell>
          <cell r="BA310">
            <v>0.33418000000000003</v>
          </cell>
        </row>
        <row r="311">
          <cell r="X311" t="str">
            <v>018cpg200504</v>
          </cell>
          <cell r="Y311">
            <v>78743.015625</v>
          </cell>
          <cell r="Z311">
            <v>0</v>
          </cell>
          <cell r="AA311">
            <v>0</v>
          </cell>
          <cell r="AW311">
            <v>0</v>
          </cell>
          <cell r="AX311">
            <v>-4.5540392156862755</v>
          </cell>
          <cell r="BA311">
            <v>1.0561499999999999</v>
          </cell>
        </row>
        <row r="312">
          <cell r="X312" t="str">
            <v>018cpg200505</v>
          </cell>
          <cell r="Y312">
            <v>78743.015625</v>
          </cell>
          <cell r="Z312">
            <v>0</v>
          </cell>
          <cell r="AA312">
            <v>0</v>
          </cell>
          <cell r="AW312">
            <v>0</v>
          </cell>
          <cell r="AX312">
            <v>-4.3114509803921575</v>
          </cell>
          <cell r="BA312">
            <v>0.94304999999999994</v>
          </cell>
        </row>
        <row r="313">
          <cell r="X313" t="str">
            <v>018cpg200506</v>
          </cell>
          <cell r="Y313">
            <v>78743.015625</v>
          </cell>
          <cell r="Z313">
            <v>0</v>
          </cell>
          <cell r="AA313">
            <v>0</v>
          </cell>
          <cell r="AW313">
            <v>0</v>
          </cell>
          <cell r="AX313">
            <v>-4.13321568627451</v>
          </cell>
          <cell r="BA313">
            <v>0.82314999999999994</v>
          </cell>
        </row>
        <row r="314">
          <cell r="X314" t="str">
            <v>018cpg200507</v>
          </cell>
          <cell r="Y314">
            <v>78743.015625</v>
          </cell>
          <cell r="Z314">
            <v>0</v>
          </cell>
          <cell r="AA314">
            <v>0</v>
          </cell>
          <cell r="AW314">
            <v>0</v>
          </cell>
          <cell r="AX314">
            <v>-4.1995686274509811</v>
          </cell>
          <cell r="BA314">
            <v>1.4929000000000001</v>
          </cell>
        </row>
        <row r="315">
          <cell r="X315" t="str">
            <v>018cpg200508</v>
          </cell>
          <cell r="Y315">
            <v>78743.015625</v>
          </cell>
          <cell r="Z315">
            <v>0</v>
          </cell>
          <cell r="AA315">
            <v>0</v>
          </cell>
          <cell r="AW315">
            <v>13.943912900032993</v>
          </cell>
          <cell r="AX315">
            <v>-10.474823529411765</v>
          </cell>
          <cell r="BA315">
            <v>1.3302</v>
          </cell>
        </row>
        <row r="316">
          <cell r="X316" t="str">
            <v>018cpg200509</v>
          </cell>
          <cell r="Y316">
            <v>78743.015625</v>
          </cell>
          <cell r="Z316">
            <v>0</v>
          </cell>
          <cell r="AA316">
            <v>0</v>
          </cell>
          <cell r="AW316">
            <v>10.035666311547548</v>
          </cell>
          <cell r="AX316">
            <v>0</v>
          </cell>
          <cell r="BA316">
            <v>1.4112</v>
          </cell>
        </row>
        <row r="317">
          <cell r="X317" t="str">
            <v>018cpg200510</v>
          </cell>
          <cell r="Y317">
            <v>78743.015625</v>
          </cell>
          <cell r="Z317">
            <v>0</v>
          </cell>
          <cell r="AA317">
            <v>0</v>
          </cell>
          <cell r="AW317">
            <v>-3.4968105415095221</v>
          </cell>
          <cell r="AX317">
            <v>0</v>
          </cell>
          <cell r="BA317">
            <v>1.7454500000000002</v>
          </cell>
        </row>
        <row r="318">
          <cell r="X318" t="str">
            <v>018cpg200511</v>
          </cell>
          <cell r="Y318">
            <v>78743.015625</v>
          </cell>
          <cell r="Z318">
            <v>0</v>
          </cell>
          <cell r="AA318">
            <v>0</v>
          </cell>
          <cell r="AW318">
            <v>9.8515741214342363</v>
          </cell>
          <cell r="AX318">
            <v>0</v>
          </cell>
          <cell r="BA318">
            <v>0.44235000000000002</v>
          </cell>
        </row>
        <row r="319">
          <cell r="X319" t="str">
            <v>018cpg200512</v>
          </cell>
          <cell r="Y319">
            <v>78743.015625</v>
          </cell>
          <cell r="Z319">
            <v>0</v>
          </cell>
          <cell r="AA319">
            <v>0</v>
          </cell>
          <cell r="AW319">
            <v>-17.779467330199981</v>
          </cell>
          <cell r="AX319">
            <v>0</v>
          </cell>
          <cell r="BA319">
            <v>0.2555</v>
          </cell>
        </row>
        <row r="320">
          <cell r="X320" t="str">
            <v>018cpu200501</v>
          </cell>
          <cell r="Y320">
            <v>651728.3125</v>
          </cell>
          <cell r="Z320">
            <v>0</v>
          </cell>
          <cell r="AA320">
            <v>0</v>
          </cell>
          <cell r="AW320">
            <v>22.248583003144933</v>
          </cell>
          <cell r="AX320">
            <v>0</v>
          </cell>
          <cell r="BA320">
            <v>0.27149999999999996</v>
          </cell>
        </row>
        <row r="321">
          <cell r="X321" t="str">
            <v>018cpu200502</v>
          </cell>
          <cell r="Y321">
            <v>651728.3125</v>
          </cell>
          <cell r="Z321">
            <v>0</v>
          </cell>
          <cell r="AA321">
            <v>0</v>
          </cell>
          <cell r="AW321">
            <v>0</v>
          </cell>
          <cell r="AX321">
            <v>0</v>
          </cell>
          <cell r="BA321">
            <v>0.42842000000000002</v>
          </cell>
        </row>
        <row r="322">
          <cell r="X322" t="str">
            <v>018cpu200503</v>
          </cell>
          <cell r="Y322">
            <v>651728.3125</v>
          </cell>
          <cell r="Z322">
            <v>0</v>
          </cell>
          <cell r="AA322">
            <v>0</v>
          </cell>
          <cell r="AX322">
            <v>0</v>
          </cell>
          <cell r="BA322">
            <v>0.21224999999999999</v>
          </cell>
        </row>
        <row r="323">
          <cell r="X323" t="str">
            <v>018cpu200504</v>
          </cell>
          <cell r="Y323">
            <v>651728.3125</v>
          </cell>
          <cell r="Z323">
            <v>0</v>
          </cell>
          <cell r="AA323">
            <v>0</v>
          </cell>
          <cell r="AW323">
            <v>0</v>
          </cell>
          <cell r="AX323">
            <v>0</v>
          </cell>
          <cell r="BA323">
            <v>0.21217999999999998</v>
          </cell>
        </row>
        <row r="324">
          <cell r="X324" t="str">
            <v>018cpu200505</v>
          </cell>
          <cell r="Y324">
            <v>651728.3125</v>
          </cell>
          <cell r="Z324">
            <v>0</v>
          </cell>
          <cell r="AA324">
            <v>0</v>
          </cell>
          <cell r="AW324">
            <v>52.175959529308265</v>
          </cell>
          <cell r="AX324">
            <v>52.980235294117648</v>
          </cell>
          <cell r="BA324">
            <v>0.31549000000000005</v>
          </cell>
        </row>
        <row r="325">
          <cell r="X325" t="str">
            <v>018cpu200506</v>
          </cell>
          <cell r="Y325">
            <v>651728.3125</v>
          </cell>
          <cell r="Z325">
            <v>0</v>
          </cell>
          <cell r="AA325">
            <v>0</v>
          </cell>
          <cell r="AW325">
            <v>67.079531242762513</v>
          </cell>
          <cell r="AX325">
            <v>50.826196078431387</v>
          </cell>
          <cell r="BA325">
            <v>6.0147399999999998</v>
          </cell>
        </row>
        <row r="326">
          <cell r="X326" t="str">
            <v>018cpu200507</v>
          </cell>
          <cell r="Y326">
            <v>651728.3125</v>
          </cell>
          <cell r="Z326">
            <v>0</v>
          </cell>
          <cell r="AA326">
            <v>0</v>
          </cell>
          <cell r="AW326">
            <v>94.596777948503046</v>
          </cell>
          <cell r="AX326">
            <v>58.734431372549032</v>
          </cell>
          <cell r="BA326">
            <v>5.3348399999999998</v>
          </cell>
        </row>
        <row r="327">
          <cell r="X327" t="str">
            <v>018cpu200508</v>
          </cell>
          <cell r="Y327">
            <v>651728.3125</v>
          </cell>
          <cell r="Z327">
            <v>0</v>
          </cell>
          <cell r="AA327">
            <v>0</v>
          </cell>
          <cell r="AW327">
            <v>92.94369389450172</v>
          </cell>
          <cell r="AX327">
            <v>68.077529411764715</v>
          </cell>
          <cell r="BA327">
            <v>3.4306000000000001</v>
          </cell>
        </row>
        <row r="328">
          <cell r="X328" t="str">
            <v>018cpu200509</v>
          </cell>
          <cell r="Y328">
            <v>651728.3125</v>
          </cell>
          <cell r="Z328">
            <v>0</v>
          </cell>
          <cell r="AA328">
            <v>0</v>
          </cell>
          <cell r="AW328">
            <v>123.76877707123768</v>
          </cell>
          <cell r="AX328">
            <v>74.033098039215702</v>
          </cell>
          <cell r="BA328">
            <v>17.846710000000002</v>
          </cell>
        </row>
        <row r="329">
          <cell r="X329" t="str">
            <v>018cpu200510</v>
          </cell>
          <cell r="Y329">
            <v>651728.3125</v>
          </cell>
          <cell r="Z329">
            <v>0</v>
          </cell>
          <cell r="AA329">
            <v>0</v>
          </cell>
          <cell r="AW329">
            <v>118.38746646292709</v>
          </cell>
          <cell r="AX329">
            <v>71.827568627450987</v>
          </cell>
          <cell r="BA329">
            <v>19.333930000000002</v>
          </cell>
        </row>
        <row r="330">
          <cell r="X330" t="str">
            <v>018cpu200511</v>
          </cell>
          <cell r="Y330">
            <v>651728.3125</v>
          </cell>
          <cell r="Z330">
            <v>0</v>
          </cell>
          <cell r="AA330">
            <v>0</v>
          </cell>
          <cell r="AW330">
            <v>113.07593519343706</v>
          </cell>
          <cell r="AX330">
            <v>83.874431372549026</v>
          </cell>
          <cell r="BA330">
            <v>6.8409999999999993</v>
          </cell>
        </row>
        <row r="331">
          <cell r="X331" t="str">
            <v>018cpu200512</v>
          </cell>
          <cell r="Y331">
            <v>651728.3125</v>
          </cell>
          <cell r="Z331">
            <v>0</v>
          </cell>
          <cell r="AA331">
            <v>0</v>
          </cell>
          <cell r="AW331">
            <v>0</v>
          </cell>
          <cell r="AX331">
            <v>84.964509803921572</v>
          </cell>
          <cell r="BA331">
            <v>10.944400000000002</v>
          </cell>
        </row>
        <row r="332">
          <cell r="X332" t="str">
            <v>018dep200501</v>
          </cell>
          <cell r="Y332">
            <v>-750</v>
          </cell>
          <cell r="Z332">
            <v>0</v>
          </cell>
          <cell r="AA332">
            <v>0</v>
          </cell>
          <cell r="AW332">
            <v>0</v>
          </cell>
          <cell r="AX332">
            <v>78.430313725490208</v>
          </cell>
          <cell r="BA332">
            <v>10.100486</v>
          </cell>
        </row>
        <row r="333">
          <cell r="X333" t="str">
            <v>018dep200502</v>
          </cell>
          <cell r="Y333">
            <v>-750</v>
          </cell>
          <cell r="Z333">
            <v>0</v>
          </cell>
          <cell r="AA333">
            <v>0</v>
          </cell>
          <cell r="AW333">
            <v>0</v>
          </cell>
          <cell r="AX333">
            <v>85.502274509803925</v>
          </cell>
          <cell r="BA333">
            <v>9.6892700000000005</v>
          </cell>
        </row>
        <row r="334">
          <cell r="X334" t="str">
            <v>018dep200503</v>
          </cell>
          <cell r="Y334">
            <v>-750</v>
          </cell>
          <cell r="Z334">
            <v>0</v>
          </cell>
          <cell r="AA334">
            <v>0</v>
          </cell>
          <cell r="AW334">
            <v>0</v>
          </cell>
          <cell r="AX334">
            <v>81.559647058823543</v>
          </cell>
          <cell r="BA334">
            <v>10.39049</v>
          </cell>
        </row>
        <row r="335">
          <cell r="X335" t="str">
            <v>018dep200504</v>
          </cell>
          <cell r="Y335">
            <v>-750</v>
          </cell>
          <cell r="Z335">
            <v>0</v>
          </cell>
          <cell r="AA335">
            <v>0</v>
          </cell>
          <cell r="AW335">
            <v>0</v>
          </cell>
          <cell r="AX335">
            <v>84.964745098039231</v>
          </cell>
          <cell r="BA335">
            <v>12.103290000000001</v>
          </cell>
        </row>
        <row r="336">
          <cell r="X336" t="str">
            <v>018dep200505</v>
          </cell>
          <cell r="Y336">
            <v>-750</v>
          </cell>
          <cell r="Z336">
            <v>0</v>
          </cell>
          <cell r="AA336">
            <v>0</v>
          </cell>
          <cell r="AW336">
            <v>-9.6476000000000006</v>
          </cell>
          <cell r="AX336">
            <v>0</v>
          </cell>
          <cell r="BA336">
            <v>13.148250000000001</v>
          </cell>
        </row>
        <row r="337">
          <cell r="X337" t="str">
            <v>018dep200506</v>
          </cell>
          <cell r="Y337">
            <v>-750</v>
          </cell>
          <cell r="Z337">
            <v>0</v>
          </cell>
          <cell r="AA337">
            <v>0</v>
          </cell>
          <cell r="AW337">
            <v>-14.8317</v>
          </cell>
          <cell r="AX337">
            <v>0</v>
          </cell>
          <cell r="BA337">
            <v>12.739660000000001</v>
          </cell>
        </row>
        <row r="338">
          <cell r="X338" t="str">
            <v>018dep200507</v>
          </cell>
          <cell r="Y338">
            <v>-750</v>
          </cell>
          <cell r="Z338">
            <v>0</v>
          </cell>
          <cell r="AA338">
            <v>0</v>
          </cell>
          <cell r="AW338">
            <v>-10.434900000000001</v>
          </cell>
          <cell r="AX338">
            <v>0</v>
          </cell>
          <cell r="BA338">
            <v>13.811730000000001</v>
          </cell>
        </row>
        <row r="339">
          <cell r="X339" t="str">
            <v>018dep200508</v>
          </cell>
          <cell r="Y339">
            <v>-750</v>
          </cell>
          <cell r="Z339">
            <v>0</v>
          </cell>
          <cell r="AA339">
            <v>0</v>
          </cell>
          <cell r="AW339">
            <v>-11.155900000000001</v>
          </cell>
          <cell r="AX339">
            <v>0</v>
          </cell>
          <cell r="BA339">
            <v>90.933000000000007</v>
          </cell>
        </row>
        <row r="340">
          <cell r="X340" t="str">
            <v>018dep200509</v>
          </cell>
          <cell r="Y340">
            <v>-750</v>
          </cell>
          <cell r="Z340">
            <v>0</v>
          </cell>
          <cell r="AA340">
            <v>0</v>
          </cell>
          <cell r="AW340">
            <v>-11.539099999999999</v>
          </cell>
          <cell r="AX340">
            <v>0</v>
          </cell>
          <cell r="BA340">
            <v>1E-3</v>
          </cell>
        </row>
        <row r="341">
          <cell r="X341" t="str">
            <v>018dep200510</v>
          </cell>
          <cell r="Y341">
            <v>-750</v>
          </cell>
          <cell r="Z341">
            <v>0</v>
          </cell>
          <cell r="AA341">
            <v>0</v>
          </cell>
          <cell r="AW341">
            <v>-10.545500000000001</v>
          </cell>
          <cell r="AX341">
            <v>0</v>
          </cell>
          <cell r="BA341">
            <v>115.02800000000001</v>
          </cell>
        </row>
        <row r="342">
          <cell r="X342" t="str">
            <v>018dep200511</v>
          </cell>
          <cell r="Y342">
            <v>-750</v>
          </cell>
          <cell r="Z342">
            <v>0</v>
          </cell>
          <cell r="AA342">
            <v>0</v>
          </cell>
          <cell r="AW342">
            <v>-10.601900000000001</v>
          </cell>
          <cell r="AX342">
            <v>0</v>
          </cell>
          <cell r="BA342">
            <v>109.616</v>
          </cell>
        </row>
        <row r="343">
          <cell r="X343" t="str">
            <v>018dep200512</v>
          </cell>
          <cell r="Y343">
            <v>-750</v>
          </cell>
          <cell r="Z343">
            <v>0</v>
          </cell>
          <cell r="AA343">
            <v>0</v>
          </cell>
          <cell r="AW343">
            <v>-9.85</v>
          </cell>
          <cell r="AX343">
            <v>0</v>
          </cell>
          <cell r="BA343">
            <v>58.255000000000003</v>
          </cell>
        </row>
        <row r="344">
          <cell r="X344" t="str">
            <v>018Fbca200501</v>
          </cell>
          <cell r="Y344">
            <v>204910.21875</v>
          </cell>
          <cell r="Z344">
            <v>0</v>
          </cell>
          <cell r="AA344">
            <v>0</v>
          </cell>
          <cell r="AW344">
            <v>-8.6094000000000008</v>
          </cell>
          <cell r="AX344">
            <v>0</v>
          </cell>
          <cell r="BA344">
            <v>18.507000000000001</v>
          </cell>
        </row>
        <row r="345">
          <cell r="X345" t="str">
            <v>018Fbca200502</v>
          </cell>
          <cell r="Y345">
            <v>206146.546875</v>
          </cell>
          <cell r="Z345">
            <v>0</v>
          </cell>
          <cell r="AA345">
            <v>0</v>
          </cell>
          <cell r="AW345">
            <v>-9.8373000000000008</v>
          </cell>
          <cell r="AX345">
            <v>0</v>
          </cell>
          <cell r="BA345">
            <v>129.785</v>
          </cell>
        </row>
        <row r="346">
          <cell r="X346" t="str">
            <v>018Fbca200503</v>
          </cell>
          <cell r="Y346">
            <v>207918.828125</v>
          </cell>
          <cell r="Z346">
            <v>0</v>
          </cell>
          <cell r="AA346">
            <v>0</v>
          </cell>
          <cell r="AW346">
            <v>-10.401400000000001</v>
          </cell>
          <cell r="AX346">
            <v>0</v>
          </cell>
          <cell r="BA346">
            <v>27.41629</v>
          </cell>
        </row>
        <row r="347">
          <cell r="X347" t="str">
            <v>018Fbca200504</v>
          </cell>
          <cell r="Y347">
            <v>209756.53125</v>
          </cell>
          <cell r="Z347">
            <v>0</v>
          </cell>
          <cell r="AA347">
            <v>0</v>
          </cell>
          <cell r="AW347">
            <v>-5.5971000000000002</v>
          </cell>
          <cell r="AX347">
            <v>0</v>
          </cell>
          <cell r="BA347">
            <v>12.08868</v>
          </cell>
        </row>
        <row r="348">
          <cell r="X348" t="str">
            <v>018Fbca200505</v>
          </cell>
          <cell r="Y348">
            <v>206096.21875</v>
          </cell>
          <cell r="Z348">
            <v>0</v>
          </cell>
          <cell r="AA348">
            <v>0</v>
          </cell>
          <cell r="AW348">
            <v>-7.7626999999999997</v>
          </cell>
          <cell r="AX348">
            <v>0</v>
          </cell>
          <cell r="BA348">
            <v>16.263570000000001</v>
          </cell>
        </row>
        <row r="349">
          <cell r="X349" t="str">
            <v>018Fbca200506</v>
          </cell>
          <cell r="Y349">
            <v>212799.328125</v>
          </cell>
          <cell r="Z349">
            <v>0</v>
          </cell>
          <cell r="AA349">
            <v>0</v>
          </cell>
          <cell r="AW349">
            <v>-17.417300000000001</v>
          </cell>
          <cell r="AX349">
            <v>0</v>
          </cell>
          <cell r="BA349">
            <v>8.5318299999999994</v>
          </cell>
        </row>
        <row r="350">
          <cell r="X350" t="str">
            <v>018Fbca200507</v>
          </cell>
          <cell r="Y350">
            <v>214563.15625</v>
          </cell>
          <cell r="Z350">
            <v>0</v>
          </cell>
          <cell r="AA350">
            <v>0</v>
          </cell>
          <cell r="AW350">
            <v>-12.3177</v>
          </cell>
          <cell r="AX350">
            <v>0</v>
          </cell>
          <cell r="BA350">
            <v>3.9419899999999997</v>
          </cell>
        </row>
        <row r="351">
          <cell r="X351" t="str">
            <v>018Fbca200508</v>
          </cell>
          <cell r="Y351">
            <v>215398.015625</v>
          </cell>
          <cell r="Z351">
            <v>0</v>
          </cell>
          <cell r="AA351">
            <v>0</v>
          </cell>
          <cell r="AW351">
            <v>-9.593</v>
          </cell>
          <cell r="AX351">
            <v>0</v>
          </cell>
          <cell r="BA351">
            <v>22.316779999999998</v>
          </cell>
        </row>
        <row r="352">
          <cell r="X352" t="str">
            <v>018Fbca200509</v>
          </cell>
          <cell r="Y352">
            <v>215660.0625</v>
          </cell>
          <cell r="Z352">
            <v>0</v>
          </cell>
          <cell r="AA352">
            <v>0</v>
          </cell>
          <cell r="AW352">
            <v>-12.724</v>
          </cell>
          <cell r="AX352">
            <v>0</v>
          </cell>
          <cell r="BA352">
            <v>17.98724</v>
          </cell>
        </row>
        <row r="353">
          <cell r="X353" t="str">
            <v>018Fbca200510</v>
          </cell>
          <cell r="Y353">
            <v>215950.84375</v>
          </cell>
          <cell r="Z353">
            <v>0</v>
          </cell>
          <cell r="AA353">
            <v>0</v>
          </cell>
          <cell r="AW353">
            <v>-10.545500000000001</v>
          </cell>
          <cell r="AX353">
            <v>0</v>
          </cell>
          <cell r="BA353">
            <v>8.2149999999999999</v>
          </cell>
        </row>
        <row r="354">
          <cell r="X354" t="str">
            <v>018Fbca200511</v>
          </cell>
          <cell r="Y354">
            <v>211218.78125</v>
          </cell>
          <cell r="Z354">
            <v>0</v>
          </cell>
          <cell r="AA354">
            <v>0</v>
          </cell>
          <cell r="AW354">
            <v>-10.601900000000001</v>
          </cell>
          <cell r="AX354">
            <v>0</v>
          </cell>
          <cell r="BA354">
            <v>5.6539999999999999</v>
          </cell>
        </row>
        <row r="355">
          <cell r="X355" t="str">
            <v>018Fbca200512</v>
          </cell>
          <cell r="Y355">
            <v>216192.328125</v>
          </cell>
          <cell r="Z355">
            <v>0</v>
          </cell>
          <cell r="AA355">
            <v>0</v>
          </cell>
          <cell r="AW355">
            <v>-9.85</v>
          </cell>
          <cell r="AX355">
            <v>0</v>
          </cell>
          <cell r="BA355">
            <v>5.7750000000000004</v>
          </cell>
        </row>
        <row r="356">
          <cell r="X356" t="str">
            <v>018Fcie200501</v>
          </cell>
          <cell r="Y356">
            <v>-393.48464965820313</v>
          </cell>
          <cell r="Z356">
            <v>0</v>
          </cell>
          <cell r="AA356">
            <v>0</v>
          </cell>
          <cell r="AW356">
            <v>-8.6094000000000008</v>
          </cell>
          <cell r="AX356">
            <v>0</v>
          </cell>
          <cell r="BA356">
            <v>11.042999999999999</v>
          </cell>
        </row>
        <row r="357">
          <cell r="X357" t="str">
            <v>018Fcie200502</v>
          </cell>
          <cell r="Y357">
            <v>-393.61962890625</v>
          </cell>
          <cell r="Z357">
            <v>0</v>
          </cell>
          <cell r="AA357">
            <v>0</v>
          </cell>
          <cell r="AW357">
            <v>-9.8373000000000008</v>
          </cell>
          <cell r="AX357">
            <v>0</v>
          </cell>
          <cell r="BA357">
            <v>9.4809599999999996</v>
          </cell>
        </row>
        <row r="358">
          <cell r="X358" t="str">
            <v>018Fcie200503</v>
          </cell>
          <cell r="Y358">
            <v>-392.8095703125</v>
          </cell>
          <cell r="Z358">
            <v>0</v>
          </cell>
          <cell r="AA358">
            <v>0</v>
          </cell>
          <cell r="AW358">
            <v>-10.401400000000001</v>
          </cell>
          <cell r="AX358">
            <v>0</v>
          </cell>
          <cell r="BA358">
            <v>10.006129999999999</v>
          </cell>
        </row>
        <row r="359">
          <cell r="X359" t="str">
            <v>018Fcie200504</v>
          </cell>
          <cell r="Y359">
            <v>-520.59893798828125</v>
          </cell>
          <cell r="Z359">
            <v>0</v>
          </cell>
          <cell r="AA359">
            <v>0</v>
          </cell>
          <cell r="AW359">
            <v>-5.5971000000000002</v>
          </cell>
          <cell r="AX359">
            <v>0</v>
          </cell>
          <cell r="BA359">
            <v>6.0393699999999999</v>
          </cell>
        </row>
        <row r="360">
          <cell r="X360" t="str">
            <v>018Fcie200505</v>
          </cell>
          <cell r="Y360">
            <v>-520.11737060546875</v>
          </cell>
          <cell r="Z360">
            <v>0</v>
          </cell>
          <cell r="AA360">
            <v>0</v>
          </cell>
          <cell r="AW360">
            <v>-2.9849000000000001</v>
          </cell>
          <cell r="AX360">
            <v>0</v>
          </cell>
          <cell r="BA360">
            <v>136.023</v>
          </cell>
        </row>
        <row r="361">
          <cell r="X361" t="str">
            <v>018Fcie200506</v>
          </cell>
          <cell r="Y361">
            <v>-518.940185546875</v>
          </cell>
          <cell r="Z361">
            <v>0</v>
          </cell>
          <cell r="AA361">
            <v>0</v>
          </cell>
          <cell r="AW361">
            <v>-4.0594999999999999</v>
          </cell>
          <cell r="AX361">
            <v>0</v>
          </cell>
          <cell r="BA361">
            <v>172.85599999999999</v>
          </cell>
        </row>
        <row r="362">
          <cell r="X362" t="str">
            <v>018Fcie200507</v>
          </cell>
          <cell r="Y362">
            <v>-522.71417236328125</v>
          </cell>
          <cell r="Z362">
            <v>0</v>
          </cell>
          <cell r="AA362">
            <v>0</v>
          </cell>
          <cell r="AW362">
            <v>-1.7262</v>
          </cell>
          <cell r="AX362">
            <v>0</v>
          </cell>
          <cell r="BA362">
            <v>153.245</v>
          </cell>
        </row>
        <row r="363">
          <cell r="X363" t="str">
            <v>018Fcie200508</v>
          </cell>
          <cell r="Y363">
            <v>-522.71417236328125</v>
          </cell>
          <cell r="Z363">
            <v>0</v>
          </cell>
          <cell r="AA363">
            <v>0</v>
          </cell>
          <cell r="AW363">
            <v>-1.5286</v>
          </cell>
          <cell r="AX363">
            <v>0</v>
          </cell>
          <cell r="BA363">
            <v>135.66800000000001</v>
          </cell>
        </row>
        <row r="364">
          <cell r="X364" t="str">
            <v>018Fcie200509</v>
          </cell>
          <cell r="Y364">
            <v>-521.59051513671875</v>
          </cell>
          <cell r="Z364">
            <v>0</v>
          </cell>
          <cell r="AA364">
            <v>0</v>
          </cell>
          <cell r="AW364">
            <v>-2.1739000000000002</v>
          </cell>
          <cell r="AX364">
            <v>0</v>
          </cell>
          <cell r="BA364">
            <v>298.91300000000001</v>
          </cell>
        </row>
        <row r="365">
          <cell r="X365" t="str">
            <v>018Fcie200510</v>
          </cell>
          <cell r="Y365">
            <v>-522.71417236328125</v>
          </cell>
          <cell r="Z365">
            <v>0</v>
          </cell>
          <cell r="AA365">
            <v>0</v>
          </cell>
          <cell r="AW365">
            <v>-2.1724000000000001</v>
          </cell>
          <cell r="AX365">
            <v>0</v>
          </cell>
          <cell r="BA365">
            <v>175.09199999999998</v>
          </cell>
        </row>
        <row r="366">
          <cell r="X366" t="str">
            <v>018Fcie200511</v>
          </cell>
          <cell r="Y366">
            <v>-458.96063232421875</v>
          </cell>
          <cell r="Z366">
            <v>0</v>
          </cell>
          <cell r="AA366">
            <v>0</v>
          </cell>
          <cell r="AW366">
            <v>-2.0676999999999999</v>
          </cell>
          <cell r="AX366">
            <v>0</v>
          </cell>
          <cell r="BA366">
            <v>113.967</v>
          </cell>
        </row>
        <row r="367">
          <cell r="X367" t="str">
            <v>018Fcie200512</v>
          </cell>
          <cell r="Y367">
            <v>-459.93075561523438</v>
          </cell>
          <cell r="Z367">
            <v>0</v>
          </cell>
          <cell r="AA367">
            <v>0</v>
          </cell>
          <cell r="AW367">
            <v>-2.0362</v>
          </cell>
          <cell r="AX367">
            <v>0</v>
          </cell>
          <cell r="BA367">
            <v>736.46799999999996</v>
          </cell>
        </row>
        <row r="368">
          <cell r="X368" t="str">
            <v>018Fcil200501</v>
          </cell>
          <cell r="Y368">
            <v>-947.485107421875</v>
          </cell>
          <cell r="Z368">
            <v>0</v>
          </cell>
          <cell r="AA368">
            <v>0</v>
          </cell>
          <cell r="AW368">
            <v>-2.0108999999999999</v>
          </cell>
          <cell r="AX368">
            <v>0</v>
          </cell>
          <cell r="BA368">
            <v>787.62300000000005</v>
          </cell>
        </row>
        <row r="369">
          <cell r="X369" t="str">
            <v>018Fcil200502</v>
          </cell>
          <cell r="Y369">
            <v>-947.485107421875</v>
          </cell>
          <cell r="Z369">
            <v>0</v>
          </cell>
          <cell r="AA369">
            <v>0</v>
          </cell>
          <cell r="AW369">
            <v>-2.0285000000000002</v>
          </cell>
          <cell r="AX369">
            <v>0</v>
          </cell>
          <cell r="BA369">
            <v>1076.796</v>
          </cell>
        </row>
        <row r="370">
          <cell r="X370" t="str">
            <v>018Fcil200503</v>
          </cell>
          <cell r="Y370">
            <v>-947.485107421875</v>
          </cell>
          <cell r="Z370">
            <v>0</v>
          </cell>
          <cell r="AA370">
            <v>0</v>
          </cell>
          <cell r="AW370">
            <v>-2.0423</v>
          </cell>
          <cell r="AX370">
            <v>0</v>
          </cell>
          <cell r="BA370">
            <v>797.39200000000005</v>
          </cell>
        </row>
        <row r="371">
          <cell r="X371" t="str">
            <v>018Fcil200504</v>
          </cell>
          <cell r="Y371">
            <v>-947.485107421875</v>
          </cell>
          <cell r="Z371">
            <v>0</v>
          </cell>
          <cell r="AA371">
            <v>0</v>
          </cell>
          <cell r="AW371">
            <v>-2.0308000000000002</v>
          </cell>
          <cell r="AX371">
            <v>0</v>
          </cell>
          <cell r="BA371">
            <v>1172.866</v>
          </cell>
        </row>
        <row r="372">
          <cell r="X372" t="str">
            <v>018Fcil200505</v>
          </cell>
          <cell r="Y372">
            <v>-34.329170227050781</v>
          </cell>
          <cell r="Z372">
            <v>0</v>
          </cell>
          <cell r="AA372">
            <v>0</v>
          </cell>
          <cell r="AW372">
            <v>-1.2625</v>
          </cell>
          <cell r="AX372">
            <v>0</v>
          </cell>
          <cell r="BA372">
            <v>1464.645</v>
          </cell>
        </row>
        <row r="373">
          <cell r="X373" t="str">
            <v>018Fcil200506</v>
          </cell>
          <cell r="Y373">
            <v>-947.485107421875</v>
          </cell>
          <cell r="Z373">
            <v>0</v>
          </cell>
          <cell r="AA373">
            <v>0</v>
          </cell>
          <cell r="AW373">
            <v>-1.5181</v>
          </cell>
          <cell r="AX373">
            <v>0</v>
          </cell>
          <cell r="BA373">
            <v>1345.231</v>
          </cell>
        </row>
        <row r="374">
          <cell r="X374" t="str">
            <v>018Fcil200507</v>
          </cell>
          <cell r="Y374">
            <v>-947.485107421875</v>
          </cell>
          <cell r="Z374">
            <v>0</v>
          </cell>
          <cell r="AA374">
            <v>0</v>
          </cell>
          <cell r="AW374">
            <v>-1.3887</v>
          </cell>
          <cell r="AX374">
            <v>0</v>
          </cell>
          <cell r="BA374">
            <v>0</v>
          </cell>
        </row>
        <row r="375">
          <cell r="X375" t="str">
            <v>018Fcil200508</v>
          </cell>
          <cell r="Y375">
            <v>-947.485107421875</v>
          </cell>
          <cell r="Z375">
            <v>0</v>
          </cell>
          <cell r="AA375">
            <v>0</v>
          </cell>
          <cell r="AW375">
            <v>-1.2316</v>
          </cell>
          <cell r="AX375">
            <v>0</v>
          </cell>
          <cell r="BA375">
            <v>0</v>
          </cell>
        </row>
        <row r="376">
          <cell r="X376" t="str">
            <v>018Fcil200509</v>
          </cell>
          <cell r="Y376">
            <v>-954.3509521484375</v>
          </cell>
          <cell r="Z376">
            <v>0</v>
          </cell>
          <cell r="AA376">
            <v>0</v>
          </cell>
          <cell r="AW376">
            <v>-1.5515000000000001</v>
          </cell>
          <cell r="AX376">
            <v>0</v>
          </cell>
          <cell r="BA376">
            <v>0</v>
          </cell>
        </row>
        <row r="377">
          <cell r="X377" t="str">
            <v>018Fcil200510</v>
          </cell>
          <cell r="Y377">
            <v>-951.74188232421875</v>
          </cell>
          <cell r="Z377">
            <v>0</v>
          </cell>
          <cell r="AA377">
            <v>0</v>
          </cell>
          <cell r="AW377">
            <v>-1.4440999999999999</v>
          </cell>
          <cell r="AX377">
            <v>0</v>
          </cell>
          <cell r="BA377">
            <v>0</v>
          </cell>
        </row>
        <row r="378">
          <cell r="X378" t="str">
            <v>018Fcil200511</v>
          </cell>
          <cell r="Y378">
            <v>-34.329170227050781</v>
          </cell>
          <cell r="Z378">
            <v>0</v>
          </cell>
          <cell r="AA378">
            <v>0</v>
          </cell>
          <cell r="AW378">
            <v>-1.4778</v>
          </cell>
          <cell r="AX378">
            <v>0</v>
          </cell>
          <cell r="BA378">
            <v>0</v>
          </cell>
        </row>
        <row r="379">
          <cell r="X379" t="str">
            <v>018Fcil200512</v>
          </cell>
          <cell r="Y379">
            <v>-799.0457763671875</v>
          </cell>
          <cell r="Z379">
            <v>0</v>
          </cell>
          <cell r="AA379">
            <v>0</v>
          </cell>
          <cell r="AW379">
            <v>-1.5114000000000001</v>
          </cell>
          <cell r="AX379">
            <v>0</v>
          </cell>
          <cell r="BA379">
            <v>0</v>
          </cell>
        </row>
        <row r="380">
          <cell r="X380" t="str">
            <v>018Fcis200501</v>
          </cell>
          <cell r="Y380">
            <v>-4037.149169921875</v>
          </cell>
          <cell r="Z380">
            <v>0</v>
          </cell>
          <cell r="AA380">
            <v>0</v>
          </cell>
          <cell r="AW380">
            <v>-1.5450999999999999</v>
          </cell>
          <cell r="AX380">
            <v>0</v>
          </cell>
          <cell r="BA380">
            <v>0</v>
          </cell>
        </row>
        <row r="381">
          <cell r="X381" t="str">
            <v>018Fcis200502</v>
          </cell>
          <cell r="Y381">
            <v>-3818.489501953125</v>
          </cell>
          <cell r="Z381">
            <v>0</v>
          </cell>
          <cell r="AA381">
            <v>0</v>
          </cell>
          <cell r="AW381">
            <v>-1.5788</v>
          </cell>
          <cell r="AX381">
            <v>0</v>
          </cell>
          <cell r="BA381">
            <v>240.88508300000001</v>
          </cell>
        </row>
        <row r="382">
          <cell r="X382" t="str">
            <v>018Fcis200503</v>
          </cell>
          <cell r="Y382">
            <v>-4232.7919921875</v>
          </cell>
          <cell r="Z382">
            <v>0</v>
          </cell>
          <cell r="AA382">
            <v>0</v>
          </cell>
          <cell r="AW382">
            <v>-1.6124000000000001</v>
          </cell>
          <cell r="AX382">
            <v>0</v>
          </cell>
          <cell r="BA382">
            <v>272.1053563244941</v>
          </cell>
        </row>
        <row r="383">
          <cell r="X383" t="str">
            <v>018Fcis200504</v>
          </cell>
          <cell r="Y383">
            <v>-4037.149169921875</v>
          </cell>
          <cell r="Z383">
            <v>0</v>
          </cell>
          <cell r="AA383">
            <v>0</v>
          </cell>
          <cell r="AW383">
            <v>-1.6460999999999999</v>
          </cell>
          <cell r="AX383">
            <v>0</v>
          </cell>
          <cell r="BA383">
            <v>263.12333000000001</v>
          </cell>
        </row>
        <row r="384">
          <cell r="X384" t="str">
            <v>018Fcis200505</v>
          </cell>
          <cell r="Y384">
            <v>-4232.7919921875</v>
          </cell>
          <cell r="Z384">
            <v>0</v>
          </cell>
          <cell r="AA384">
            <v>0</v>
          </cell>
          <cell r="AW384">
            <v>-1.6299999999999999E-2</v>
          </cell>
          <cell r="AX384">
            <v>0</v>
          </cell>
        </row>
        <row r="385">
          <cell r="X385" t="str">
            <v>018Fcis200506</v>
          </cell>
          <cell r="Y385">
            <v>-4094.691162109375</v>
          </cell>
          <cell r="Z385">
            <v>0</v>
          </cell>
          <cell r="AA385">
            <v>0</v>
          </cell>
          <cell r="AW385">
            <v>-0.45529999999999998</v>
          </cell>
          <cell r="AX385">
            <v>0</v>
          </cell>
        </row>
        <row r="386">
          <cell r="X386" t="str">
            <v>018Fcis200507</v>
          </cell>
          <cell r="Y386">
            <v>-4232.7919921875</v>
          </cell>
          <cell r="Z386">
            <v>0</v>
          </cell>
          <cell r="AA386">
            <v>0</v>
          </cell>
          <cell r="AW386">
            <v>-1.1299999999999999E-2</v>
          </cell>
          <cell r="AX386">
            <v>0</v>
          </cell>
        </row>
        <row r="387">
          <cell r="X387" t="str">
            <v>018Fcis200508</v>
          </cell>
          <cell r="Y387">
            <v>-4106.19970703125</v>
          </cell>
          <cell r="Z387">
            <v>0</v>
          </cell>
          <cell r="AA387">
            <v>0</v>
          </cell>
          <cell r="AW387">
            <v>-8.6099999999999996E-2</v>
          </cell>
          <cell r="AX387">
            <v>0</v>
          </cell>
        </row>
        <row r="388">
          <cell r="X388" t="str">
            <v>018Fcis200509</v>
          </cell>
          <cell r="Y388">
            <v>-4094.691162109375</v>
          </cell>
          <cell r="Z388">
            <v>0</v>
          </cell>
          <cell r="AA388">
            <v>0</v>
          </cell>
          <cell r="AW388">
            <v>-0.31080000000000002</v>
          </cell>
          <cell r="AX388">
            <v>0</v>
          </cell>
        </row>
        <row r="389">
          <cell r="X389" t="str">
            <v>018Fcis200510</v>
          </cell>
          <cell r="Y389">
            <v>-4232.7919921875</v>
          </cell>
          <cell r="Z389">
            <v>0</v>
          </cell>
          <cell r="AA389">
            <v>0</v>
          </cell>
          <cell r="AW389">
            <v>-0.122</v>
          </cell>
          <cell r="AX389">
            <v>0</v>
          </cell>
        </row>
        <row r="390">
          <cell r="X390" t="str">
            <v>018Fcis200511</v>
          </cell>
          <cell r="Y390">
            <v>-4094.691162109375</v>
          </cell>
          <cell r="Z390">
            <v>0</v>
          </cell>
          <cell r="AA390">
            <v>0</v>
          </cell>
          <cell r="AW390">
            <v>-0.1195</v>
          </cell>
          <cell r="AX390">
            <v>0</v>
          </cell>
        </row>
        <row r="391">
          <cell r="X391" t="str">
            <v>018Fcis200512</v>
          </cell>
          <cell r="Y391">
            <v>-4175.25</v>
          </cell>
          <cell r="Z391">
            <v>0</v>
          </cell>
          <cell r="AA391">
            <v>0</v>
          </cell>
          <cell r="AW391">
            <v>-0.1195</v>
          </cell>
          <cell r="AX391">
            <v>0</v>
          </cell>
        </row>
        <row r="392">
          <cell r="X392" t="str">
            <v>018Fcpc200501</v>
          </cell>
          <cell r="Y392">
            <v>295.68173217773438</v>
          </cell>
          <cell r="Z392">
            <v>0</v>
          </cell>
          <cell r="AA392">
            <v>0</v>
          </cell>
          <cell r="AW392">
            <v>-0.1195</v>
          </cell>
          <cell r="AX392">
            <v>0</v>
          </cell>
        </row>
        <row r="393">
          <cell r="X393" t="str">
            <v>018Fcpc200502</v>
          </cell>
          <cell r="Y393">
            <v>1532.0115966796875</v>
          </cell>
          <cell r="Z393">
            <v>0</v>
          </cell>
          <cell r="AA393">
            <v>0</v>
          </cell>
          <cell r="AW393">
            <v>-0.1195</v>
          </cell>
          <cell r="AX393">
            <v>0</v>
          </cell>
        </row>
        <row r="394">
          <cell r="X394" t="str">
            <v>018Fcpc200503</v>
          </cell>
          <cell r="Y394">
            <v>3304.284423828125</v>
          </cell>
          <cell r="Z394">
            <v>0</v>
          </cell>
          <cell r="AA394">
            <v>0</v>
          </cell>
          <cell r="AW394">
            <v>-0.1195</v>
          </cell>
          <cell r="AX394">
            <v>0</v>
          </cell>
        </row>
        <row r="395">
          <cell r="X395" t="str">
            <v>018Fcpc200504</v>
          </cell>
          <cell r="Y395">
            <v>5141.9892578125</v>
          </cell>
          <cell r="Z395">
            <v>0</v>
          </cell>
          <cell r="AA395">
            <v>0</v>
          </cell>
          <cell r="AW395">
            <v>-0.1195</v>
          </cell>
          <cell r="AX395">
            <v>0</v>
          </cell>
        </row>
        <row r="396">
          <cell r="X396" t="str">
            <v>018Fcpc200505</v>
          </cell>
          <cell r="Y396">
            <v>6723.07275390625</v>
          </cell>
          <cell r="Z396">
            <v>0</v>
          </cell>
          <cell r="AA396">
            <v>0</v>
          </cell>
          <cell r="AW396">
            <v>-1.2200000000000001E-2</v>
          </cell>
          <cell r="AX396">
            <v>0</v>
          </cell>
        </row>
        <row r="397">
          <cell r="X397" t="str">
            <v>018Fcpc200506</v>
          </cell>
          <cell r="Y397">
            <v>8184.93017578125</v>
          </cell>
          <cell r="Z397">
            <v>0</v>
          </cell>
          <cell r="AA397">
            <v>0</v>
          </cell>
          <cell r="AW397">
            <v>-1.23E-2</v>
          </cell>
          <cell r="AX397">
            <v>0</v>
          </cell>
        </row>
        <row r="398">
          <cell r="X398" t="str">
            <v>018Fcpc200507</v>
          </cell>
          <cell r="Y398">
            <v>9948.759765625</v>
          </cell>
          <cell r="Z398">
            <v>0</v>
          </cell>
          <cell r="AA398">
            <v>0</v>
          </cell>
          <cell r="AW398">
            <v>-1.23E-2</v>
          </cell>
          <cell r="AX398">
            <v>0</v>
          </cell>
        </row>
        <row r="399">
          <cell r="X399" t="str">
            <v>018Fcpc200508</v>
          </cell>
          <cell r="Y399">
            <v>10783.615234375</v>
          </cell>
          <cell r="Z399">
            <v>0</v>
          </cell>
          <cell r="AA399">
            <v>0</v>
          </cell>
          <cell r="AW399">
            <v>-1.23E-2</v>
          </cell>
          <cell r="AX399">
            <v>0</v>
          </cell>
        </row>
        <row r="400">
          <cell r="X400" t="str">
            <v>018Fcpc200509</v>
          </cell>
          <cell r="Y400">
            <v>11007.5888671875</v>
          </cell>
          <cell r="Z400">
            <v>0</v>
          </cell>
          <cell r="AA400">
            <v>0</v>
          </cell>
          <cell r="AW400">
            <v>-1.23E-2</v>
          </cell>
          <cell r="AX400">
            <v>0</v>
          </cell>
        </row>
        <row r="401">
          <cell r="X401" t="str">
            <v>018Fcpc200510</v>
          </cell>
          <cell r="Y401">
            <v>11312.8369140625</v>
          </cell>
          <cell r="Z401">
            <v>0</v>
          </cell>
          <cell r="AA401">
            <v>0</v>
          </cell>
          <cell r="AW401">
            <v>-1.24E-2</v>
          </cell>
          <cell r="AX401">
            <v>0</v>
          </cell>
        </row>
        <row r="402">
          <cell r="X402" t="str">
            <v>018Fcpc200511</v>
          </cell>
          <cell r="Y402">
            <v>11845.6513671875</v>
          </cell>
          <cell r="Z402">
            <v>0</v>
          </cell>
          <cell r="AA402">
            <v>0</v>
          </cell>
          <cell r="AW402">
            <v>-1.24E-2</v>
          </cell>
          <cell r="AX402">
            <v>0</v>
          </cell>
        </row>
        <row r="403">
          <cell r="X403" t="str">
            <v>018Fcpc200512</v>
          </cell>
          <cell r="Y403">
            <v>12398.142578125</v>
          </cell>
          <cell r="Z403">
            <v>0</v>
          </cell>
          <cell r="AA403">
            <v>0</v>
          </cell>
          <cell r="AW403">
            <v>-1.2500000000000001E-2</v>
          </cell>
          <cell r="AX403">
            <v>0</v>
          </cell>
        </row>
        <row r="404">
          <cell r="X404" t="str">
            <v>018Fcpg200501</v>
          </cell>
          <cell r="Y404">
            <v>15604.3564453125</v>
          </cell>
          <cell r="Z404">
            <v>0</v>
          </cell>
          <cell r="AA404">
            <v>0</v>
          </cell>
          <cell r="AW404">
            <v>-1.2500000000000001E-2</v>
          </cell>
          <cell r="AX404">
            <v>0</v>
          </cell>
        </row>
        <row r="405">
          <cell r="X405" t="str">
            <v>018Fcpg200502</v>
          </cell>
          <cell r="Y405">
            <v>15604.3564453125</v>
          </cell>
          <cell r="Z405">
            <v>0</v>
          </cell>
          <cell r="AA405">
            <v>0</v>
          </cell>
          <cell r="AW405">
            <v>-1.26E-2</v>
          </cell>
          <cell r="AX405">
            <v>0</v>
          </cell>
        </row>
        <row r="406">
          <cell r="X406" t="str">
            <v>018Fcpg200503</v>
          </cell>
          <cell r="Y406">
            <v>15604.3564453125</v>
          </cell>
          <cell r="Z406">
            <v>0</v>
          </cell>
          <cell r="AA406">
            <v>0</v>
          </cell>
          <cell r="AW406">
            <v>-1.2699999999999999E-2</v>
          </cell>
          <cell r="AX406">
            <v>0</v>
          </cell>
        </row>
        <row r="407">
          <cell r="X407" t="str">
            <v>018Fcpg200504</v>
          </cell>
          <cell r="Y407">
            <v>15604.3564453125</v>
          </cell>
          <cell r="Z407">
            <v>0</v>
          </cell>
          <cell r="AA407">
            <v>0</v>
          </cell>
          <cell r="AW407">
            <v>-1.2699999999999999E-2</v>
          </cell>
          <cell r="AX407">
            <v>0</v>
          </cell>
        </row>
        <row r="408">
          <cell r="X408" t="str">
            <v>018Fcpg200505</v>
          </cell>
          <cell r="Y408">
            <v>10362.9609375</v>
          </cell>
          <cell r="Z408">
            <v>0</v>
          </cell>
          <cell r="AA408">
            <v>0</v>
          </cell>
          <cell r="AW408">
            <v>-6.0100000000000001E-2</v>
          </cell>
          <cell r="AX408">
            <v>0</v>
          </cell>
        </row>
        <row r="409">
          <cell r="X409" t="str">
            <v>018Fcpg200506</v>
          </cell>
          <cell r="Y409">
            <v>15604.2119140625</v>
          </cell>
          <cell r="Z409">
            <v>0</v>
          </cell>
          <cell r="AA409">
            <v>0</v>
          </cell>
          <cell r="AW409">
            <v>-6.2199999999999998E-2</v>
          </cell>
          <cell r="AX409">
            <v>0</v>
          </cell>
        </row>
        <row r="410">
          <cell r="X410" t="str">
            <v>018Fcpg200507</v>
          </cell>
          <cell r="Y410">
            <v>15604.2119140625</v>
          </cell>
          <cell r="Z410">
            <v>0</v>
          </cell>
          <cell r="AA410">
            <v>0</v>
          </cell>
          <cell r="AW410">
            <v>-6.2799999999999995E-2</v>
          </cell>
          <cell r="AX410">
            <v>0</v>
          </cell>
        </row>
        <row r="411">
          <cell r="X411" t="str">
            <v>018Fcpg200508</v>
          </cell>
          <cell r="Y411">
            <v>15604.2119140625</v>
          </cell>
          <cell r="Z411">
            <v>0</v>
          </cell>
          <cell r="AA411">
            <v>0</v>
          </cell>
          <cell r="AW411">
            <v>-6.5000000000000002E-2</v>
          </cell>
          <cell r="AX411">
            <v>0</v>
          </cell>
        </row>
        <row r="412">
          <cell r="X412" t="str">
            <v>018Fcpg200509</v>
          </cell>
          <cell r="Y412">
            <v>15642.291015625</v>
          </cell>
          <cell r="Z412">
            <v>0</v>
          </cell>
          <cell r="AA412">
            <v>0</v>
          </cell>
          <cell r="AW412">
            <v>-6.5100000000000005E-2</v>
          </cell>
          <cell r="AX412">
            <v>0</v>
          </cell>
        </row>
        <row r="413">
          <cell r="X413" t="str">
            <v>018Fcpg200510</v>
          </cell>
          <cell r="Y413">
            <v>15627.8212890625</v>
          </cell>
          <cell r="Z413">
            <v>0</v>
          </cell>
          <cell r="AA413">
            <v>0</v>
          </cell>
          <cell r="AW413">
            <v>-6.54E-2</v>
          </cell>
          <cell r="AX413">
            <v>0</v>
          </cell>
        </row>
        <row r="414">
          <cell r="X414" t="str">
            <v>018Fcpg200511</v>
          </cell>
          <cell r="Y414">
            <v>10362.953125</v>
          </cell>
          <cell r="Z414">
            <v>0</v>
          </cell>
          <cell r="AA414">
            <v>0</v>
          </cell>
          <cell r="AW414">
            <v>-6.5600000000000006E-2</v>
          </cell>
          <cell r="AX414">
            <v>0</v>
          </cell>
        </row>
        <row r="415">
          <cell r="X415" t="str">
            <v>018Fcpg200512</v>
          </cell>
          <cell r="Y415">
            <v>14784.0029296875</v>
          </cell>
          <cell r="Z415">
            <v>0</v>
          </cell>
          <cell r="AA415">
            <v>0</v>
          </cell>
          <cell r="AW415">
            <v>-6.59E-2</v>
          </cell>
          <cell r="AX415">
            <v>0</v>
          </cell>
        </row>
        <row r="416">
          <cell r="X416" t="str">
            <v>018Fcpu200501</v>
          </cell>
          <cell r="Y416">
            <v>189010.1875</v>
          </cell>
          <cell r="Z416">
            <v>0</v>
          </cell>
          <cell r="AA416">
            <v>0</v>
          </cell>
          <cell r="AW416">
            <v>-6.6100000000000006E-2</v>
          </cell>
          <cell r="AX416">
            <v>0</v>
          </cell>
        </row>
        <row r="417">
          <cell r="X417" t="str">
            <v>018Fcpu200502</v>
          </cell>
          <cell r="Y417">
            <v>189010.1875</v>
          </cell>
          <cell r="Z417">
            <v>0</v>
          </cell>
          <cell r="AA417">
            <v>0</v>
          </cell>
          <cell r="AW417">
            <v>-6.6400000000000001E-2</v>
          </cell>
          <cell r="AX417">
            <v>0</v>
          </cell>
        </row>
        <row r="418">
          <cell r="X418" t="str">
            <v>018Fcpu200503</v>
          </cell>
          <cell r="Y418">
            <v>189010.1875</v>
          </cell>
          <cell r="Z418">
            <v>0</v>
          </cell>
          <cell r="AA418">
            <v>0</v>
          </cell>
          <cell r="AW418">
            <v>-6.6600000000000006E-2</v>
          </cell>
          <cell r="AX418">
            <v>0</v>
          </cell>
        </row>
        <row r="419">
          <cell r="X419" t="str">
            <v>018Fcpu200504</v>
          </cell>
          <cell r="Y419">
            <v>189010.1875</v>
          </cell>
          <cell r="Z419">
            <v>0</v>
          </cell>
          <cell r="AA419">
            <v>0</v>
          </cell>
          <cell r="AW419">
            <v>-6.6900000000000001E-2</v>
          </cell>
          <cell r="AX419">
            <v>0</v>
          </cell>
        </row>
        <row r="420">
          <cell r="X420" t="str">
            <v>018Fcpu200505</v>
          </cell>
          <cell r="Y420">
            <v>189010.1875</v>
          </cell>
          <cell r="Z420">
            <v>0</v>
          </cell>
          <cell r="AA420">
            <v>0</v>
          </cell>
          <cell r="AW420">
            <v>-8.0199999999999994E-2</v>
          </cell>
          <cell r="AX420">
            <v>0</v>
          </cell>
        </row>
        <row r="421">
          <cell r="X421" t="str">
            <v>018Fcpu200506</v>
          </cell>
          <cell r="Y421">
            <v>189010.1875</v>
          </cell>
          <cell r="Z421">
            <v>0</v>
          </cell>
          <cell r="AA421">
            <v>0</v>
          </cell>
          <cell r="AW421">
            <v>-0.12989999999999999</v>
          </cell>
          <cell r="AX421">
            <v>0</v>
          </cell>
        </row>
        <row r="422">
          <cell r="X422" t="str">
            <v>018Fcpu200507</v>
          </cell>
          <cell r="Y422">
            <v>189010.1875</v>
          </cell>
          <cell r="Z422">
            <v>0</v>
          </cell>
          <cell r="AA422">
            <v>0</v>
          </cell>
          <cell r="AW422">
            <v>4.6899999999999997E-2</v>
          </cell>
          <cell r="AX422">
            <v>0</v>
          </cell>
        </row>
        <row r="423">
          <cell r="X423" t="str">
            <v>018Fcpu200508</v>
          </cell>
          <cell r="Y423">
            <v>189010.1875</v>
          </cell>
          <cell r="Z423">
            <v>0</v>
          </cell>
          <cell r="AA423">
            <v>0</v>
          </cell>
          <cell r="AW423">
            <v>-4.7000000000000002E-3</v>
          </cell>
          <cell r="AX423">
            <v>0</v>
          </cell>
        </row>
        <row r="424">
          <cell r="X424" t="str">
            <v>018Fcpu200509</v>
          </cell>
          <cell r="Y424">
            <v>189010.1875</v>
          </cell>
          <cell r="Z424">
            <v>0</v>
          </cell>
          <cell r="AA424">
            <v>0</v>
          </cell>
          <cell r="AW424">
            <v>-2.0899999999999998E-2</v>
          </cell>
          <cell r="AX424">
            <v>0</v>
          </cell>
        </row>
        <row r="425">
          <cell r="X425" t="str">
            <v>018Fcpu200510</v>
          </cell>
          <cell r="Y425">
            <v>189010.1875</v>
          </cell>
          <cell r="Z425">
            <v>0</v>
          </cell>
          <cell r="AA425">
            <v>0</v>
          </cell>
          <cell r="AW425">
            <v>0.3417</v>
          </cell>
          <cell r="AX425">
            <v>0</v>
          </cell>
        </row>
        <row r="426">
          <cell r="X426" t="str">
            <v>018Fcpu200511</v>
          </cell>
          <cell r="Y426">
            <v>189010.1875</v>
          </cell>
          <cell r="Z426">
            <v>0</v>
          </cell>
          <cell r="AA426">
            <v>0</v>
          </cell>
          <cell r="AW426">
            <v>0.2712</v>
          </cell>
          <cell r="AX426">
            <v>0</v>
          </cell>
        </row>
        <row r="427">
          <cell r="X427" t="str">
            <v>018Fcpu200512</v>
          </cell>
          <cell r="Y427">
            <v>189010.1875</v>
          </cell>
          <cell r="Z427">
            <v>0</v>
          </cell>
          <cell r="AA427">
            <v>0</v>
          </cell>
          <cell r="AW427">
            <v>0.26729999999999998</v>
          </cell>
          <cell r="AX427">
            <v>0</v>
          </cell>
        </row>
        <row r="428">
          <cell r="X428" t="str">
            <v>018Fdep200501</v>
          </cell>
          <cell r="Y428">
            <v>-249.73683166503906</v>
          </cell>
          <cell r="Z428">
            <v>0</v>
          </cell>
          <cell r="AA428">
            <v>0</v>
          </cell>
          <cell r="AW428">
            <v>0.1037</v>
          </cell>
          <cell r="AX428">
            <v>0</v>
          </cell>
        </row>
        <row r="429">
          <cell r="X429" t="str">
            <v>018Fdep200502</v>
          </cell>
          <cell r="Y429">
            <v>-249.73683166503906</v>
          </cell>
          <cell r="Z429">
            <v>0</v>
          </cell>
          <cell r="AA429">
            <v>0</v>
          </cell>
          <cell r="AW429">
            <v>0.20300000000000001</v>
          </cell>
          <cell r="AX429">
            <v>0</v>
          </cell>
        </row>
        <row r="430">
          <cell r="X430" t="str">
            <v>018Fdep200503</v>
          </cell>
          <cell r="Y430">
            <v>-249.73683166503906</v>
          </cell>
          <cell r="Z430">
            <v>0</v>
          </cell>
          <cell r="AA430">
            <v>0</v>
          </cell>
          <cell r="AW430">
            <v>0.23860000000000001</v>
          </cell>
          <cell r="AX430">
            <v>0</v>
          </cell>
        </row>
        <row r="431">
          <cell r="X431" t="str">
            <v>018Fdep200504</v>
          </cell>
          <cell r="Y431">
            <v>-249.73683166503906</v>
          </cell>
          <cell r="Z431">
            <v>0</v>
          </cell>
          <cell r="AA431">
            <v>0</v>
          </cell>
          <cell r="AW431">
            <v>0.23860000000000001</v>
          </cell>
          <cell r="AX431">
            <v>0</v>
          </cell>
        </row>
        <row r="432">
          <cell r="X432" t="str">
            <v>018Fdep200505</v>
          </cell>
          <cell r="Y432">
            <v>-249.73683166503906</v>
          </cell>
          <cell r="Z432">
            <v>0</v>
          </cell>
          <cell r="AA432">
            <v>0</v>
          </cell>
          <cell r="AW432">
            <v>0.23860000000000001</v>
          </cell>
          <cell r="AX432">
            <v>0</v>
          </cell>
        </row>
        <row r="433">
          <cell r="X433" t="str">
            <v>018Fdep200506</v>
          </cell>
          <cell r="Y433">
            <v>-249.73683166503906</v>
          </cell>
          <cell r="Z433">
            <v>0</v>
          </cell>
          <cell r="AA433">
            <v>0</v>
          </cell>
          <cell r="AW433">
            <v>0.23860000000000001</v>
          </cell>
          <cell r="AX433">
            <v>0</v>
          </cell>
        </row>
        <row r="434">
          <cell r="X434" t="str">
            <v>018Fdep200507</v>
          </cell>
          <cell r="Y434">
            <v>-250.26316833496094</v>
          </cell>
          <cell r="Z434">
            <v>0</v>
          </cell>
          <cell r="AA434">
            <v>0</v>
          </cell>
          <cell r="AW434">
            <v>0.23860000000000001</v>
          </cell>
          <cell r="AX434">
            <v>0</v>
          </cell>
        </row>
        <row r="435">
          <cell r="X435" t="str">
            <v>018Fdep200508</v>
          </cell>
          <cell r="Y435">
            <v>-250.26316833496094</v>
          </cell>
          <cell r="Z435">
            <v>0</v>
          </cell>
          <cell r="AA435">
            <v>0</v>
          </cell>
          <cell r="AW435">
            <v>0.23860000000000001</v>
          </cell>
          <cell r="AX435">
            <v>0</v>
          </cell>
        </row>
        <row r="436">
          <cell r="X436" t="str">
            <v>018Fdep200509</v>
          </cell>
          <cell r="Y436">
            <v>-250.26316833496094</v>
          </cell>
          <cell r="Z436">
            <v>0</v>
          </cell>
          <cell r="AA436">
            <v>0</v>
          </cell>
          <cell r="AW436">
            <v>0.23860000000000001</v>
          </cell>
          <cell r="AX436">
            <v>0</v>
          </cell>
        </row>
        <row r="437">
          <cell r="X437" t="str">
            <v>018Fdep200510</v>
          </cell>
          <cell r="Y437">
            <v>-250.26316833496094</v>
          </cell>
          <cell r="Z437">
            <v>0</v>
          </cell>
          <cell r="AA437">
            <v>0</v>
          </cell>
          <cell r="AW437">
            <v>-0.48870000000000002</v>
          </cell>
          <cell r="AX437">
            <v>0</v>
          </cell>
        </row>
        <row r="438">
          <cell r="X438" t="str">
            <v>018Fdep200511</v>
          </cell>
          <cell r="Y438">
            <v>-250.26316833496094</v>
          </cell>
          <cell r="Z438">
            <v>0</v>
          </cell>
          <cell r="AA438">
            <v>0</v>
          </cell>
          <cell r="AW438">
            <v>-0.48909999999999998</v>
          </cell>
          <cell r="AX438">
            <v>0</v>
          </cell>
        </row>
        <row r="439">
          <cell r="X439" t="str">
            <v>018Fdep200512</v>
          </cell>
          <cell r="Y439">
            <v>-250.26316833496094</v>
          </cell>
          <cell r="Z439">
            <v>0</v>
          </cell>
          <cell r="AA439">
            <v>0</v>
          </cell>
          <cell r="AW439">
            <v>0.46739999999999998</v>
          </cell>
          <cell r="AX439">
            <v>0</v>
          </cell>
        </row>
        <row r="440">
          <cell r="X440" t="str">
            <v>018Fgp200501</v>
          </cell>
          <cell r="Y440">
            <v>-3530.319580078125</v>
          </cell>
          <cell r="Z440">
            <v>0</v>
          </cell>
          <cell r="AA440">
            <v>0</v>
          </cell>
          <cell r="AW440">
            <v>-0.47939999999999999</v>
          </cell>
          <cell r="AX440">
            <v>0</v>
          </cell>
        </row>
        <row r="441">
          <cell r="X441" t="str">
            <v>018Fgp200502</v>
          </cell>
          <cell r="Y441">
            <v>-3385.544921875</v>
          </cell>
          <cell r="Z441">
            <v>0</v>
          </cell>
          <cell r="AA441">
            <v>0</v>
          </cell>
          <cell r="AW441">
            <v>-0.49540000000000001</v>
          </cell>
          <cell r="AX441">
            <v>0</v>
          </cell>
        </row>
        <row r="442">
          <cell r="X442" t="str">
            <v>018Fgp200503</v>
          </cell>
          <cell r="Y442">
            <v>-3567.94873046875</v>
          </cell>
          <cell r="Z442">
            <v>0</v>
          </cell>
          <cell r="AA442">
            <v>0</v>
          </cell>
          <cell r="AW442">
            <v>-0.24390000000000001</v>
          </cell>
          <cell r="AX442">
            <v>0</v>
          </cell>
        </row>
        <row r="443">
          <cell r="X443" t="str">
            <v>018Fgp200504</v>
          </cell>
          <cell r="Y443">
            <v>-3677.9658203125</v>
          </cell>
          <cell r="Z443">
            <v>0</v>
          </cell>
          <cell r="AA443">
            <v>0</v>
          </cell>
          <cell r="AW443">
            <v>-0.2465</v>
          </cell>
          <cell r="AX443">
            <v>0</v>
          </cell>
        </row>
        <row r="444">
          <cell r="X444" t="str">
            <v>018Fgp200505</v>
          </cell>
          <cell r="Y444">
            <v>-3703.6455078125</v>
          </cell>
          <cell r="Z444">
            <v>0</v>
          </cell>
          <cell r="AA444">
            <v>0</v>
          </cell>
          <cell r="AW444">
            <v>-0.47760000000000002</v>
          </cell>
          <cell r="AX444">
            <v>0</v>
          </cell>
        </row>
        <row r="445">
          <cell r="X445" t="str">
            <v>018Fgp200506</v>
          </cell>
          <cell r="Y445">
            <v>-3646.682373046875</v>
          </cell>
          <cell r="Z445">
            <v>0</v>
          </cell>
          <cell r="AA445">
            <v>0</v>
          </cell>
          <cell r="AW445">
            <v>-0.2276</v>
          </cell>
          <cell r="AX445">
            <v>0</v>
          </cell>
        </row>
        <row r="446">
          <cell r="X446" t="str">
            <v>018Fgp200507</v>
          </cell>
          <cell r="Y446">
            <v>-3645.236572265625</v>
          </cell>
          <cell r="Z446">
            <v>0</v>
          </cell>
          <cell r="AA446">
            <v>0</v>
          </cell>
          <cell r="AW446">
            <v>-0.46889999999999998</v>
          </cell>
          <cell r="AX446">
            <v>0</v>
          </cell>
        </row>
        <row r="447">
          <cell r="X447" t="str">
            <v>018Fgp200508</v>
          </cell>
          <cell r="Y447">
            <v>-3287.1650390625</v>
          </cell>
          <cell r="Z447">
            <v>0</v>
          </cell>
          <cell r="AA447">
            <v>0</v>
          </cell>
          <cell r="AW447">
            <v>-0.46889999999999998</v>
          </cell>
          <cell r="AX447">
            <v>0</v>
          </cell>
        </row>
        <row r="448">
          <cell r="X448" t="str">
            <v>018Fgp200509</v>
          </cell>
          <cell r="Y448">
            <v>-3285.71533203125</v>
          </cell>
          <cell r="Z448">
            <v>0</v>
          </cell>
          <cell r="AA448">
            <v>0</v>
          </cell>
          <cell r="AW448">
            <v>-0.21890000000000001</v>
          </cell>
          <cell r="AX448">
            <v>0</v>
          </cell>
        </row>
        <row r="449">
          <cell r="X449" t="str">
            <v>018Fgp200510</v>
          </cell>
          <cell r="Y449">
            <v>-3398.7900390625</v>
          </cell>
          <cell r="Z449">
            <v>0</v>
          </cell>
          <cell r="AA449">
            <v>0</v>
          </cell>
          <cell r="AW449">
            <v>-1.4087000000000001</v>
          </cell>
          <cell r="AX449">
            <v>0</v>
          </cell>
        </row>
        <row r="450">
          <cell r="X450" t="str">
            <v>018Fgp200511</v>
          </cell>
          <cell r="Y450">
            <v>-3293.172119140625</v>
          </cell>
          <cell r="Z450">
            <v>0</v>
          </cell>
          <cell r="AA450">
            <v>0</v>
          </cell>
          <cell r="AW450">
            <v>0.18329999999999999</v>
          </cell>
          <cell r="AX450">
            <v>0</v>
          </cell>
        </row>
        <row r="451">
          <cell r="X451" t="str">
            <v>018Fgp200512</v>
          </cell>
          <cell r="Y451">
            <v>-3225.060302734375</v>
          </cell>
          <cell r="Z451">
            <v>0</v>
          </cell>
          <cell r="AA451">
            <v>0</v>
          </cell>
          <cell r="AW451">
            <v>0.82799999999999996</v>
          </cell>
          <cell r="AX451">
            <v>0</v>
          </cell>
        </row>
        <row r="452">
          <cell r="X452" t="str">
            <v>018Fre200501</v>
          </cell>
          <cell r="Y452">
            <v>13180.130859375</v>
          </cell>
          <cell r="Z452">
            <v>0</v>
          </cell>
          <cell r="AA452">
            <v>0</v>
          </cell>
          <cell r="AW452">
            <v>-1.7408999999999999</v>
          </cell>
          <cell r="AX452">
            <v>0</v>
          </cell>
        </row>
        <row r="453">
          <cell r="X453" t="str">
            <v>018Fre200502</v>
          </cell>
          <cell r="Y453">
            <v>13180.130859375</v>
          </cell>
          <cell r="Z453">
            <v>0</v>
          </cell>
          <cell r="AA453">
            <v>0</v>
          </cell>
          <cell r="AW453">
            <v>-1.117</v>
          </cell>
          <cell r="AX453">
            <v>0</v>
          </cell>
        </row>
        <row r="454">
          <cell r="X454" t="str">
            <v>018Fre200503</v>
          </cell>
          <cell r="Y454">
            <v>13180.130859375</v>
          </cell>
          <cell r="Z454">
            <v>0</v>
          </cell>
          <cell r="AA454">
            <v>0</v>
          </cell>
          <cell r="AW454">
            <v>20.990300000000001</v>
          </cell>
          <cell r="AX454">
            <v>0</v>
          </cell>
        </row>
        <row r="455">
          <cell r="X455" t="str">
            <v>018Fre200504</v>
          </cell>
          <cell r="Y455">
            <v>13180.130859375</v>
          </cell>
          <cell r="Z455">
            <v>0</v>
          </cell>
          <cell r="AA455">
            <v>0</v>
          </cell>
          <cell r="AW455">
            <v>29.661999999999999</v>
          </cell>
          <cell r="AX455">
            <v>0</v>
          </cell>
        </row>
        <row r="456">
          <cell r="X456" t="str">
            <v>018Fre200505</v>
          </cell>
          <cell r="Y456">
            <v>7938.736328125</v>
          </cell>
          <cell r="Z456">
            <v>0</v>
          </cell>
          <cell r="AA456">
            <v>0</v>
          </cell>
          <cell r="AW456">
            <v>23.3736</v>
          </cell>
          <cell r="AX456">
            <v>0</v>
          </cell>
        </row>
        <row r="457">
          <cell r="X457" t="str">
            <v>018Fre200506</v>
          </cell>
          <cell r="Y457">
            <v>13179.986328125</v>
          </cell>
          <cell r="Z457">
            <v>0</v>
          </cell>
          <cell r="AA457">
            <v>0</v>
          </cell>
          <cell r="AW457">
            <v>25.238099999999999</v>
          </cell>
          <cell r="AX457">
            <v>0</v>
          </cell>
        </row>
        <row r="458">
          <cell r="X458" t="str">
            <v>018Fre200507</v>
          </cell>
          <cell r="Y458">
            <v>13179.986328125</v>
          </cell>
          <cell r="Z458">
            <v>0</v>
          </cell>
          <cell r="AA458">
            <v>0</v>
          </cell>
          <cell r="AW458">
            <v>30.140499999999999</v>
          </cell>
          <cell r="AX458">
            <v>0</v>
          </cell>
        </row>
        <row r="459">
          <cell r="X459" t="str">
            <v>018Fre200508</v>
          </cell>
          <cell r="Y459">
            <v>13179.986328125</v>
          </cell>
          <cell r="Z459">
            <v>0</v>
          </cell>
          <cell r="AA459">
            <v>0</v>
          </cell>
          <cell r="AW459">
            <v>23.860700000000001</v>
          </cell>
          <cell r="AX459">
            <v>0</v>
          </cell>
        </row>
        <row r="460">
          <cell r="X460" t="str">
            <v>018Fre200509</v>
          </cell>
          <cell r="Y460">
            <v>13218.06640625</v>
          </cell>
          <cell r="Z460">
            <v>0</v>
          </cell>
          <cell r="AA460">
            <v>0</v>
          </cell>
          <cell r="AW460">
            <v>24.000800000000002</v>
          </cell>
          <cell r="AX460">
            <v>0</v>
          </cell>
        </row>
        <row r="461">
          <cell r="X461" t="str">
            <v>018Fre200510</v>
          </cell>
          <cell r="Y461">
            <v>13203.595703125</v>
          </cell>
          <cell r="Z461">
            <v>0</v>
          </cell>
          <cell r="AA461">
            <v>0</v>
          </cell>
          <cell r="AW461">
            <v>22.132999999999999</v>
          </cell>
          <cell r="AX461">
            <v>0</v>
          </cell>
        </row>
        <row r="462">
          <cell r="X462" t="str">
            <v>018Fre200511</v>
          </cell>
          <cell r="Y462">
            <v>7938.728515625</v>
          </cell>
          <cell r="Z462">
            <v>0</v>
          </cell>
          <cell r="AA462">
            <v>0</v>
          </cell>
          <cell r="AW462">
            <v>19.051200000000001</v>
          </cell>
          <cell r="AX462">
            <v>0</v>
          </cell>
        </row>
        <row r="463">
          <cell r="X463" t="str">
            <v>018Fre200512</v>
          </cell>
          <cell r="Y463">
            <v>12359.77734375</v>
          </cell>
          <cell r="Z463">
            <v>0</v>
          </cell>
          <cell r="AA463">
            <v>0</v>
          </cell>
          <cell r="AW463">
            <v>21.199100000000001</v>
          </cell>
          <cell r="AX463">
            <v>0</v>
          </cell>
        </row>
        <row r="464">
          <cell r="X464" t="str">
            <v>018Fri200501</v>
          </cell>
          <cell r="Y464">
            <v>143.38426208496094</v>
          </cell>
          <cell r="Z464">
            <v>0</v>
          </cell>
          <cell r="AA464">
            <v>0</v>
          </cell>
          <cell r="AW464">
            <v>22.880099999999999</v>
          </cell>
          <cell r="AX464">
            <v>0</v>
          </cell>
        </row>
        <row r="465">
          <cell r="X465" t="str">
            <v>018Fri200502</v>
          </cell>
          <cell r="Y465">
            <v>143.38426208496094</v>
          </cell>
          <cell r="Z465">
            <v>0</v>
          </cell>
          <cell r="AA465">
            <v>0</v>
          </cell>
          <cell r="AW465">
            <v>21.479299999999999</v>
          </cell>
          <cell r="AX465">
            <v>0</v>
          </cell>
        </row>
        <row r="466">
          <cell r="X466" t="str">
            <v>018Fri200503</v>
          </cell>
          <cell r="Y466">
            <v>143.38426208496094</v>
          </cell>
          <cell r="Z466">
            <v>0</v>
          </cell>
          <cell r="AA466">
            <v>0</v>
          </cell>
          <cell r="AW466">
            <v>-7.2528318486748056</v>
          </cell>
          <cell r="AX466">
            <v>-7.4372941176470597</v>
          </cell>
        </row>
        <row r="467">
          <cell r="X467" t="str">
            <v>018Fri200504</v>
          </cell>
          <cell r="Y467">
            <v>143.38426208496094</v>
          </cell>
          <cell r="Z467">
            <v>0</v>
          </cell>
          <cell r="AA467">
            <v>0</v>
          </cell>
          <cell r="AW467">
            <v>-6.1234888137477421</v>
          </cell>
          <cell r="AX467">
            <v>-6.1805490196078443</v>
          </cell>
        </row>
        <row r="468">
          <cell r="X468" t="str">
            <v>018Fri200505</v>
          </cell>
          <cell r="Y468">
            <v>143.38426208496094</v>
          </cell>
          <cell r="Z468">
            <v>0</v>
          </cell>
          <cell r="AA468">
            <v>0</v>
          </cell>
          <cell r="AW468">
            <v>-7.5581785165525917</v>
          </cell>
          <cell r="AX468">
            <v>-7.9074901960784327</v>
          </cell>
        </row>
        <row r="469">
          <cell r="X469" t="str">
            <v>018Fri200506</v>
          </cell>
          <cell r="Y469">
            <v>143.38426208496094</v>
          </cell>
          <cell r="Z469">
            <v>0</v>
          </cell>
          <cell r="AA469">
            <v>0</v>
          </cell>
          <cell r="AW469">
            <v>-6.7982149477013465</v>
          </cell>
          <cell r="AX469">
            <v>-6.8513333333333346</v>
          </cell>
        </row>
        <row r="470">
          <cell r="X470" t="str">
            <v>018Fri200507</v>
          </cell>
          <cell r="Y470">
            <v>143.38426208496094</v>
          </cell>
          <cell r="Z470">
            <v>0</v>
          </cell>
          <cell r="AA470">
            <v>0</v>
          </cell>
          <cell r="AW470">
            <v>-7.0484747949497741</v>
          </cell>
          <cell r="AX470">
            <v>-7.629607843137256</v>
          </cell>
        </row>
        <row r="471">
          <cell r="X471" t="str">
            <v>018Fri200508</v>
          </cell>
          <cell r="Y471">
            <v>143.38426208496094</v>
          </cell>
          <cell r="Z471">
            <v>0</v>
          </cell>
          <cell r="AA471">
            <v>0</v>
          </cell>
          <cell r="AW471">
            <v>-7.5937261242692919</v>
          </cell>
          <cell r="AX471">
            <v>-6.1775294117647066</v>
          </cell>
        </row>
        <row r="472">
          <cell r="X472" t="str">
            <v>018Fri200509</v>
          </cell>
          <cell r="Y472">
            <v>143.38426208496094</v>
          </cell>
          <cell r="Z472">
            <v>0</v>
          </cell>
          <cell r="AA472">
            <v>0</v>
          </cell>
          <cell r="AW472">
            <v>-7.6684719270583397</v>
          </cell>
          <cell r="AX472">
            <v>-7.0962745098039228</v>
          </cell>
        </row>
        <row r="473">
          <cell r="X473" t="str">
            <v>018Fri200510</v>
          </cell>
          <cell r="Y473">
            <v>143.38426208496094</v>
          </cell>
          <cell r="Z473">
            <v>0</v>
          </cell>
          <cell r="AA473">
            <v>0</v>
          </cell>
          <cell r="AW473">
            <v>0</v>
          </cell>
          <cell r="AX473">
            <v>-6.2076470588235297</v>
          </cell>
        </row>
        <row r="474">
          <cell r="X474" t="str">
            <v>018Fri200511</v>
          </cell>
          <cell r="Y474">
            <v>143.38426208496094</v>
          </cell>
          <cell r="Z474">
            <v>0</v>
          </cell>
          <cell r="AA474">
            <v>0</v>
          </cell>
          <cell r="AW474">
            <v>0</v>
          </cell>
          <cell r="AX474">
            <v>-7.3768235294117659</v>
          </cell>
        </row>
        <row r="475">
          <cell r="X475" t="str">
            <v>018Fri200512</v>
          </cell>
          <cell r="Y475">
            <v>143.38426208496094</v>
          </cell>
          <cell r="Z475">
            <v>0</v>
          </cell>
          <cell r="AA475">
            <v>0</v>
          </cell>
          <cell r="AW475">
            <v>0</v>
          </cell>
          <cell r="AX475">
            <v>-5.9786274509803929</v>
          </cell>
        </row>
        <row r="476">
          <cell r="X476" t="str">
            <v>018gp200501</v>
          </cell>
          <cell r="Y476">
            <v>-39655.32421875</v>
          </cell>
          <cell r="Z476">
            <v>0</v>
          </cell>
          <cell r="AA476">
            <v>0</v>
          </cell>
          <cell r="AW476">
            <v>0</v>
          </cell>
          <cell r="AX476">
            <v>-6.5696078431372564</v>
          </cell>
        </row>
        <row r="477">
          <cell r="X477" t="str">
            <v>018gp200502</v>
          </cell>
          <cell r="Y477">
            <v>-39725.19921875</v>
          </cell>
          <cell r="Z477">
            <v>0</v>
          </cell>
          <cell r="AA477">
            <v>0</v>
          </cell>
          <cell r="AW477">
            <v>0</v>
          </cell>
          <cell r="AX477">
            <v>-6.0208627450980394</v>
          </cell>
        </row>
        <row r="478">
          <cell r="X478" t="str">
            <v>018gp200503</v>
          </cell>
          <cell r="Y478">
            <v>-39818.19140625</v>
          </cell>
          <cell r="Z478">
            <v>0</v>
          </cell>
          <cell r="AA478">
            <v>0</v>
          </cell>
          <cell r="AW478">
            <v>-4.3673155174309919</v>
          </cell>
          <cell r="AX478">
            <v>-8.5063529411764716</v>
          </cell>
        </row>
        <row r="479">
          <cell r="X479" t="str">
            <v>018gp200504</v>
          </cell>
          <cell r="Y479">
            <v>-39796.34765625</v>
          </cell>
          <cell r="Z479">
            <v>0</v>
          </cell>
          <cell r="AA479">
            <v>0</v>
          </cell>
          <cell r="AW479">
            <v>-8.0735559775811758</v>
          </cell>
          <cell r="AX479">
            <v>-6.8929019607843136</v>
          </cell>
        </row>
        <row r="480">
          <cell r="X480" t="str">
            <v>018gp200505</v>
          </cell>
          <cell r="Y480">
            <v>-39828.75390625</v>
          </cell>
          <cell r="Z480">
            <v>0</v>
          </cell>
          <cell r="AA480">
            <v>0</v>
          </cell>
          <cell r="AW480">
            <v>-9.2217721283233214</v>
          </cell>
          <cell r="AX480">
            <v>-7.7251764705882371</v>
          </cell>
        </row>
        <row r="481">
          <cell r="X481" t="str">
            <v>018gp200506</v>
          </cell>
          <cell r="Y481">
            <v>-39893.49609375</v>
          </cell>
          <cell r="Z481">
            <v>0</v>
          </cell>
          <cell r="AA481">
            <v>0</v>
          </cell>
          <cell r="AW481">
            <v>-8.6387803081139172</v>
          </cell>
          <cell r="AX481">
            <v>-7.1819215686274518</v>
          </cell>
        </row>
        <row r="482">
          <cell r="X482" t="str">
            <v>018gp200507</v>
          </cell>
          <cell r="Y482">
            <v>-39482.421875</v>
          </cell>
          <cell r="Z482">
            <v>0</v>
          </cell>
          <cell r="AA482">
            <v>0</v>
          </cell>
          <cell r="AW482">
            <v>-6.9607870242373968</v>
          </cell>
          <cell r="AX482">
            <v>-7.4318431372549032</v>
          </cell>
        </row>
        <row r="483">
          <cell r="X483" t="str">
            <v>018gp200508</v>
          </cell>
          <cell r="Y483">
            <v>-39641.37890625</v>
          </cell>
          <cell r="Z483">
            <v>0</v>
          </cell>
          <cell r="AA483">
            <v>0</v>
          </cell>
          <cell r="AW483">
            <v>-7.8931611023258288</v>
          </cell>
          <cell r="AX483">
            <v>-7.3383529411764723</v>
          </cell>
        </row>
        <row r="484">
          <cell r="X484" t="str">
            <v>018gp200509</v>
          </cell>
          <cell r="Y484">
            <v>-39255.51171875</v>
          </cell>
          <cell r="Z484">
            <v>0</v>
          </cell>
          <cell r="AA484">
            <v>0</v>
          </cell>
          <cell r="AW484">
            <v>-5.0530380932794046</v>
          </cell>
          <cell r="AX484">
            <v>-7.8587058823529423</v>
          </cell>
        </row>
        <row r="485">
          <cell r="X485" t="str">
            <v>018gp200510</v>
          </cell>
          <cell r="Y485">
            <v>-39960.65625</v>
          </cell>
          <cell r="Z485">
            <v>0</v>
          </cell>
          <cell r="AA485">
            <v>0</v>
          </cell>
          <cell r="AW485">
            <v>0</v>
          </cell>
          <cell r="AX485">
            <v>-6.2496078431372561</v>
          </cell>
        </row>
        <row r="486">
          <cell r="X486" t="str">
            <v>018gp200511</v>
          </cell>
          <cell r="Y486">
            <v>-39453.2890625</v>
          </cell>
          <cell r="Z486">
            <v>0</v>
          </cell>
          <cell r="AA486">
            <v>0</v>
          </cell>
          <cell r="AW486">
            <v>0</v>
          </cell>
          <cell r="AX486">
            <v>-7.2717254901960793</v>
          </cell>
        </row>
        <row r="487">
          <cell r="X487" t="str">
            <v>018gp200512</v>
          </cell>
          <cell r="Y487">
            <v>-39495.58984375</v>
          </cell>
          <cell r="Z487">
            <v>0</v>
          </cell>
          <cell r="AA487">
            <v>0</v>
          </cell>
          <cell r="AW487">
            <v>0</v>
          </cell>
          <cell r="AX487">
            <v>-6.460588235294118</v>
          </cell>
        </row>
        <row r="488">
          <cell r="X488" t="str">
            <v>018Nbca200501</v>
          </cell>
          <cell r="Y488">
            <v>206101.953125</v>
          </cell>
          <cell r="Z488">
            <v>0</v>
          </cell>
          <cell r="AA488">
            <v>0</v>
          </cell>
          <cell r="AW488">
            <v>0</v>
          </cell>
          <cell r="AX488">
            <v>-7.2632941176470593</v>
          </cell>
        </row>
        <row r="489">
          <cell r="X489" t="str">
            <v>018Nbca200502</v>
          </cell>
          <cell r="Y489">
            <v>205886.59375</v>
          </cell>
          <cell r="Z489">
            <v>0</v>
          </cell>
          <cell r="AA489">
            <v>0</v>
          </cell>
          <cell r="AW489">
            <v>0</v>
          </cell>
          <cell r="AX489">
            <v>-5.7060784313725499</v>
          </cell>
        </row>
        <row r="490">
          <cell r="X490" t="str">
            <v>018Nbca200503</v>
          </cell>
          <cell r="Y490">
            <v>203544.609375</v>
          </cell>
          <cell r="Z490">
            <v>0</v>
          </cell>
          <cell r="AA490">
            <v>0</v>
          </cell>
          <cell r="AW490">
            <v>-0.73181568239304962</v>
          </cell>
          <cell r="AX490">
            <v>-0.86227450980392162</v>
          </cell>
        </row>
        <row r="491">
          <cell r="X491" t="str">
            <v>018Nbca200504</v>
          </cell>
          <cell r="Y491">
            <v>215824.59375</v>
          </cell>
          <cell r="Z491">
            <v>0</v>
          </cell>
          <cell r="AA491">
            <v>0</v>
          </cell>
          <cell r="AW491">
            <v>-1.0539626661725878</v>
          </cell>
          <cell r="AX491">
            <v>-0.82274509803921569</v>
          </cell>
        </row>
        <row r="492">
          <cell r="X492" t="str">
            <v>018Nbca200505</v>
          </cell>
          <cell r="Y492">
            <v>220838.671875</v>
          </cell>
          <cell r="Z492">
            <v>0</v>
          </cell>
          <cell r="AA492">
            <v>0</v>
          </cell>
          <cell r="AW492">
            <v>-1.2276388694882898</v>
          </cell>
          <cell r="AX492">
            <v>-0.86780392156862751</v>
          </cell>
        </row>
        <row r="493">
          <cell r="X493" t="str">
            <v>018Nbca200506</v>
          </cell>
          <cell r="Y493">
            <v>225147.28125</v>
          </cell>
          <cell r="Z493">
            <v>0</v>
          </cell>
          <cell r="AA493">
            <v>0</v>
          </cell>
          <cell r="AW493">
            <v>-0.8613205820659493</v>
          </cell>
          <cell r="AX493">
            <v>-1.1353333333333333</v>
          </cell>
        </row>
        <row r="494">
          <cell r="X494" t="str">
            <v>018Nbca200507</v>
          </cell>
          <cell r="Y494">
            <v>227760.40625</v>
          </cell>
          <cell r="Z494">
            <v>0</v>
          </cell>
          <cell r="AA494">
            <v>0</v>
          </cell>
          <cell r="AW494">
            <v>-1.3309372408072988</v>
          </cell>
          <cell r="AX494">
            <v>-0.9503137254901961</v>
          </cell>
        </row>
        <row r="495">
          <cell r="X495" t="str">
            <v>018Nbca200508</v>
          </cell>
          <cell r="Y495">
            <v>230011.046875</v>
          </cell>
          <cell r="Z495">
            <v>0</v>
          </cell>
          <cell r="AA495">
            <v>0</v>
          </cell>
          <cell r="AW495">
            <v>-0.87400721380217117</v>
          </cell>
          <cell r="AX495">
            <v>-0.84635294117647064</v>
          </cell>
        </row>
        <row r="496">
          <cell r="X496" t="str">
            <v>018Nbca200509</v>
          </cell>
          <cell r="Y496">
            <v>230186.578125</v>
          </cell>
          <cell r="Z496">
            <v>0</v>
          </cell>
          <cell r="AA496">
            <v>0</v>
          </cell>
          <cell r="AW496">
            <v>-0.92959484472475484</v>
          </cell>
          <cell r="AX496">
            <v>-0.85556862745098061</v>
          </cell>
        </row>
        <row r="497">
          <cell r="X497" t="str">
            <v>018Nbca200510</v>
          </cell>
          <cell r="Y497">
            <v>233011.375</v>
          </cell>
          <cell r="Z497">
            <v>0</v>
          </cell>
          <cell r="AA497">
            <v>0</v>
          </cell>
          <cell r="AW497">
            <v>0</v>
          </cell>
          <cell r="AX497">
            <v>-0.84172549019607845</v>
          </cell>
        </row>
        <row r="498">
          <cell r="X498" t="str">
            <v>018Nbca200511</v>
          </cell>
          <cell r="Y498">
            <v>230987.46875</v>
          </cell>
          <cell r="Z498">
            <v>0</v>
          </cell>
          <cell r="AA498">
            <v>0</v>
          </cell>
          <cell r="AW498">
            <v>0</v>
          </cell>
          <cell r="AX498">
            <v>-0.85792156862745106</v>
          </cell>
        </row>
        <row r="499">
          <cell r="X499" t="str">
            <v>018Nbca200512</v>
          </cell>
          <cell r="Y499">
            <v>234076.828125</v>
          </cell>
          <cell r="Z499">
            <v>0</v>
          </cell>
          <cell r="AA499">
            <v>0</v>
          </cell>
          <cell r="AW499">
            <v>0</v>
          </cell>
          <cell r="AX499">
            <v>-0.83129411764705896</v>
          </cell>
        </row>
        <row r="500">
          <cell r="X500" t="str">
            <v>018Ncil200501</v>
          </cell>
          <cell r="Y500">
            <v>-147.68077087402344</v>
          </cell>
          <cell r="Z500">
            <v>0</v>
          </cell>
          <cell r="AA500">
            <v>0</v>
          </cell>
          <cell r="AW500">
            <v>0</v>
          </cell>
          <cell r="AX500">
            <v>-0.85600000000000009</v>
          </cell>
        </row>
        <row r="501">
          <cell r="X501" t="str">
            <v>018Ncil200502</v>
          </cell>
          <cell r="Y501">
            <v>-137.48124694824219</v>
          </cell>
          <cell r="Z501">
            <v>0</v>
          </cell>
          <cell r="AA501">
            <v>0</v>
          </cell>
          <cell r="AW501">
            <v>0</v>
          </cell>
          <cell r="AX501">
            <v>-0.88156862745098064</v>
          </cell>
        </row>
        <row r="502">
          <cell r="X502" t="str">
            <v>018Ncil200503</v>
          </cell>
          <cell r="Y502">
            <v>-102.84532165527344</v>
          </cell>
          <cell r="Z502">
            <v>0</v>
          </cell>
          <cell r="AA502">
            <v>0</v>
          </cell>
          <cell r="AW502">
            <v>-1.1547344110854505</v>
          </cell>
          <cell r="AX502">
            <v>-1.2755686274509805</v>
          </cell>
        </row>
        <row r="503">
          <cell r="X503" t="str">
            <v>018Ncil200504</v>
          </cell>
          <cell r="Y503">
            <v>-153.62580871582031</v>
          </cell>
          <cell r="Z503">
            <v>0</v>
          </cell>
          <cell r="AA503">
            <v>0</v>
          </cell>
          <cell r="AW503">
            <v>-1.073231738385289</v>
          </cell>
          <cell r="AX503">
            <v>-1.1665882352941179</v>
          </cell>
        </row>
        <row r="504">
          <cell r="X504" t="str">
            <v>018Ncil200505</v>
          </cell>
          <cell r="Y504">
            <v>-150.97709655761719</v>
          </cell>
          <cell r="Z504">
            <v>0</v>
          </cell>
          <cell r="AA504">
            <v>0</v>
          </cell>
          <cell r="AW504">
            <v>-1.0974530893513994</v>
          </cell>
          <cell r="AX504">
            <v>-1.3931764705882355</v>
          </cell>
        </row>
        <row r="505">
          <cell r="X505" t="str">
            <v>018Ncil200506</v>
          </cell>
          <cell r="Y505">
            <v>-153.62580871582031</v>
          </cell>
          <cell r="Z505">
            <v>0</v>
          </cell>
          <cell r="AA505">
            <v>0</v>
          </cell>
          <cell r="AW505">
            <v>-1.3327358131983127</v>
          </cell>
          <cell r="AX505">
            <v>-0.85521568627450995</v>
          </cell>
        </row>
        <row r="506">
          <cell r="X506" t="str">
            <v>018Ncil200507</v>
          </cell>
          <cell r="Y506">
            <v>-157.66781616210938</v>
          </cell>
          <cell r="Z506">
            <v>0</v>
          </cell>
          <cell r="AA506">
            <v>0</v>
          </cell>
          <cell r="AW506">
            <v>-1.1714588517187356</v>
          </cell>
          <cell r="AX506">
            <v>-1.1683137254901963</v>
          </cell>
        </row>
        <row r="507">
          <cell r="X507" t="str">
            <v>018Ncil200508</v>
          </cell>
          <cell r="Y507">
            <v>-165.88206481933594</v>
          </cell>
          <cell r="Z507">
            <v>0</v>
          </cell>
          <cell r="AA507">
            <v>0</v>
          </cell>
          <cell r="AW507">
            <v>-1.1197384552513281</v>
          </cell>
          <cell r="AX507">
            <v>-1.3378823529411765</v>
          </cell>
        </row>
        <row r="508">
          <cell r="X508" t="str">
            <v>018Ncil200509</v>
          </cell>
          <cell r="Y508">
            <v>-159.040283203125</v>
          </cell>
          <cell r="Z508">
            <v>0</v>
          </cell>
          <cell r="AA508">
            <v>0</v>
          </cell>
          <cell r="AW508">
            <v>-1.2063252667900641</v>
          </cell>
          <cell r="AX508">
            <v>-1.0523921568627452</v>
          </cell>
        </row>
        <row r="509">
          <cell r="X509" t="str">
            <v>018Ncil200510</v>
          </cell>
          <cell r="Y509">
            <v>-173.34675598144531</v>
          </cell>
          <cell r="Z509">
            <v>0</v>
          </cell>
          <cell r="AA509">
            <v>0</v>
          </cell>
          <cell r="AW509">
            <v>0</v>
          </cell>
          <cell r="AX509">
            <v>-1.2705490196078433</v>
          </cell>
        </row>
        <row r="510">
          <cell r="X510" t="str">
            <v>018Ncil200511</v>
          </cell>
          <cell r="Y510">
            <v>-159.040283203125</v>
          </cell>
          <cell r="Z510">
            <v>0</v>
          </cell>
          <cell r="AA510">
            <v>0</v>
          </cell>
          <cell r="AW510">
            <v>0</v>
          </cell>
          <cell r="AX510">
            <v>-1.2667450980392159</v>
          </cell>
        </row>
        <row r="511">
          <cell r="X511" t="str">
            <v>018Ncil200512</v>
          </cell>
          <cell r="Y511">
            <v>-173.34675598144531</v>
          </cell>
          <cell r="Z511">
            <v>0</v>
          </cell>
          <cell r="AA511">
            <v>0</v>
          </cell>
          <cell r="AW511">
            <v>0</v>
          </cell>
          <cell r="AX511">
            <v>-1.0869411764705883</v>
          </cell>
        </row>
        <row r="512">
          <cell r="X512" t="str">
            <v>018Ncin200501</v>
          </cell>
          <cell r="Y512">
            <v>-9738.296875</v>
          </cell>
          <cell r="Z512">
            <v>0</v>
          </cell>
          <cell r="AA512">
            <v>0</v>
          </cell>
          <cell r="AW512">
            <v>0</v>
          </cell>
          <cell r="AX512">
            <v>-0.99635294117647077</v>
          </cell>
        </row>
        <row r="513">
          <cell r="X513" t="str">
            <v>018Ncin200502</v>
          </cell>
          <cell r="Y513">
            <v>-9081.720703125</v>
          </cell>
          <cell r="Z513">
            <v>0</v>
          </cell>
          <cell r="AA513">
            <v>0</v>
          </cell>
          <cell r="AW513">
            <v>0</v>
          </cell>
          <cell r="AX513">
            <v>-1.0707843137254904</v>
          </cell>
        </row>
        <row r="514">
          <cell r="X514" t="str">
            <v>018Ncin200503</v>
          </cell>
          <cell r="Y514">
            <v>-6905.6279296875</v>
          </cell>
          <cell r="Z514">
            <v>0</v>
          </cell>
          <cell r="AA514">
            <v>0</v>
          </cell>
          <cell r="AW514">
            <v>-0.73023204662927532</v>
          </cell>
          <cell r="AX514">
            <v>-1.0838823529411765</v>
          </cell>
        </row>
        <row r="515">
          <cell r="X515" t="str">
            <v>018Ncin200504</v>
          </cell>
          <cell r="Y515">
            <v>-10213.2939453125</v>
          </cell>
          <cell r="Z515">
            <v>0</v>
          </cell>
          <cell r="AA515">
            <v>0</v>
          </cell>
          <cell r="AW515">
            <v>-1.2876928065218396</v>
          </cell>
          <cell r="AX515">
            <v>-1.1446274509803924</v>
          </cell>
        </row>
        <row r="516">
          <cell r="X516" t="str">
            <v>018Ncin200505</v>
          </cell>
          <cell r="Y516">
            <v>-9985.234375</v>
          </cell>
          <cell r="Z516">
            <v>0</v>
          </cell>
          <cell r="AA516">
            <v>0</v>
          </cell>
          <cell r="AW516">
            <v>-0.81454579317409326</v>
          </cell>
          <cell r="AX516">
            <v>-1.3758039215686277</v>
          </cell>
        </row>
        <row r="517">
          <cell r="X517" t="str">
            <v>018Ncin200506</v>
          </cell>
          <cell r="Y517">
            <v>-10167.3212890625</v>
          </cell>
          <cell r="Z517">
            <v>0</v>
          </cell>
          <cell r="AA517">
            <v>0</v>
          </cell>
          <cell r="AW517">
            <v>-1.2834169392265713</v>
          </cell>
          <cell r="AX517">
            <v>-0.98356862745098061</v>
          </cell>
        </row>
        <row r="518">
          <cell r="X518" t="str">
            <v>018Ncin200507</v>
          </cell>
          <cell r="Y518">
            <v>-10427.5185546875</v>
          </cell>
          <cell r="Z518">
            <v>0</v>
          </cell>
          <cell r="AA518">
            <v>0</v>
          </cell>
          <cell r="AW518">
            <v>-1.0827112708506128</v>
          </cell>
          <cell r="AX518">
            <v>-1.2206274509803923</v>
          </cell>
        </row>
        <row r="519">
          <cell r="X519" t="str">
            <v>018Ncin200508</v>
          </cell>
          <cell r="Y519">
            <v>-10912.0537109375</v>
          </cell>
          <cell r="Z519">
            <v>0</v>
          </cell>
          <cell r="AA519">
            <v>0</v>
          </cell>
          <cell r="AW519">
            <v>-1.0989943320125797</v>
          </cell>
          <cell r="AX519">
            <v>-1.2014117647058826</v>
          </cell>
        </row>
        <row r="520">
          <cell r="X520" t="str">
            <v>018Ncin200509</v>
          </cell>
          <cell r="Y520">
            <v>-10471.626953125</v>
          </cell>
          <cell r="Z520">
            <v>0</v>
          </cell>
          <cell r="AA520">
            <v>0</v>
          </cell>
          <cell r="AW520">
            <v>-0.86136057219898998</v>
          </cell>
          <cell r="AX520">
            <v>-1.2421176470588238</v>
          </cell>
        </row>
        <row r="521">
          <cell r="X521" t="str">
            <v>018Ncin200510</v>
          </cell>
          <cell r="Y521">
            <v>-11392.580078125</v>
          </cell>
          <cell r="Z521">
            <v>0</v>
          </cell>
          <cell r="AA521">
            <v>0</v>
          </cell>
          <cell r="AW521">
            <v>0</v>
          </cell>
          <cell r="AX521">
            <v>-1.135686274509804</v>
          </cell>
        </row>
        <row r="522">
          <cell r="X522" t="str">
            <v>018Ncin200511</v>
          </cell>
          <cell r="Y522">
            <v>-10471.626953125</v>
          </cell>
          <cell r="Z522">
            <v>0</v>
          </cell>
          <cell r="AA522">
            <v>0</v>
          </cell>
          <cell r="AW522">
            <v>0</v>
          </cell>
          <cell r="AX522">
            <v>-1.2521568627450983</v>
          </cell>
        </row>
        <row r="523">
          <cell r="X523" t="str">
            <v>018Ncin200512</v>
          </cell>
          <cell r="Y523">
            <v>-11392.580078125</v>
          </cell>
          <cell r="Z523">
            <v>0</v>
          </cell>
          <cell r="AA523">
            <v>0</v>
          </cell>
          <cell r="AW523">
            <v>0</v>
          </cell>
          <cell r="AX523">
            <v>-1.1767058823529413</v>
          </cell>
        </row>
        <row r="524">
          <cell r="X524" t="str">
            <v>018Ncpc200501</v>
          </cell>
          <cell r="Y524">
            <v>576.57562255859375</v>
          </cell>
          <cell r="Z524">
            <v>0</v>
          </cell>
          <cell r="AA524">
            <v>0</v>
          </cell>
          <cell r="AW524">
            <v>0</v>
          </cell>
          <cell r="AX524">
            <v>-1.0596078431372551</v>
          </cell>
        </row>
        <row r="525">
          <cell r="X525" t="str">
            <v>018Ncpc200502</v>
          </cell>
          <cell r="Y525">
            <v>1965.4949951171875</v>
          </cell>
          <cell r="Z525">
            <v>0</v>
          </cell>
          <cell r="AA525">
            <v>0</v>
          </cell>
          <cell r="AW525">
            <v>0</v>
          </cell>
          <cell r="AX525">
            <v>-1.2593333333333334</v>
          </cell>
        </row>
        <row r="526">
          <cell r="X526" t="str">
            <v>018Ncpc200503</v>
          </cell>
          <cell r="Y526">
            <v>3788.844970703125</v>
          </cell>
          <cell r="Z526">
            <v>0</v>
          </cell>
          <cell r="AA526">
            <v>0</v>
          </cell>
          <cell r="AW526">
            <v>-0.13509292862641592</v>
          </cell>
          <cell r="AX526">
            <v>-0.12905882352941178</v>
          </cell>
        </row>
        <row r="527">
          <cell r="X527" t="str">
            <v>018Ncpc200504</v>
          </cell>
          <cell r="Y527">
            <v>8860.25390625</v>
          </cell>
          <cell r="Z527">
            <v>0</v>
          </cell>
          <cell r="AA527">
            <v>0</v>
          </cell>
          <cell r="AW527">
            <v>-0.14220204733892258</v>
          </cell>
          <cell r="AX527">
            <v>-0.12890196078431373</v>
          </cell>
        </row>
        <row r="528">
          <cell r="X528" t="str">
            <v>018Ncpc200505</v>
          </cell>
          <cell r="Y528">
            <v>14245.5986328125</v>
          </cell>
          <cell r="Z528">
            <v>0</v>
          </cell>
          <cell r="AA528">
            <v>0</v>
          </cell>
          <cell r="AW528">
            <v>-0.14154677096428739</v>
          </cell>
          <cell r="AX528">
            <v>-0.12882352941176473</v>
          </cell>
        </row>
        <row r="529">
          <cell r="X529" t="str">
            <v>018Ncpc200506</v>
          </cell>
          <cell r="Y529">
            <v>18306.724609375</v>
          </cell>
          <cell r="Z529">
            <v>0</v>
          </cell>
          <cell r="AA529">
            <v>0</v>
          </cell>
          <cell r="AW529">
            <v>-0.14941131753189774</v>
          </cell>
          <cell r="AX529">
            <v>-0.12898039215686277</v>
          </cell>
        </row>
        <row r="530">
          <cell r="X530" t="str">
            <v>018Ncpc200507</v>
          </cell>
          <cell r="Y530">
            <v>20259.626953125</v>
          </cell>
          <cell r="Z530">
            <v>0</v>
          </cell>
          <cell r="AA530">
            <v>0</v>
          </cell>
          <cell r="AW530">
            <v>-4.6677725555248364E-2</v>
          </cell>
          <cell r="AX530">
            <v>-0.12894117647058825</v>
          </cell>
        </row>
        <row r="531">
          <cell r="X531" t="str">
            <v>018Ncpc200508</v>
          </cell>
          <cell r="Y531">
            <v>21445.650390625</v>
          </cell>
          <cell r="Z531">
            <v>0</v>
          </cell>
          <cell r="AA531">
            <v>0</v>
          </cell>
          <cell r="AW531">
            <v>-0.16000071071942573</v>
          </cell>
          <cell r="AX531">
            <v>-0.12894117647058825</v>
          </cell>
        </row>
        <row r="532">
          <cell r="X532" t="str">
            <v>018Ncpc200509</v>
          </cell>
          <cell r="Y532">
            <v>22578.51953125</v>
          </cell>
          <cell r="Z532">
            <v>0</v>
          </cell>
          <cell r="AA532">
            <v>0</v>
          </cell>
          <cell r="AW532">
            <v>-0.13102991247914811</v>
          </cell>
          <cell r="AX532">
            <v>-0.12894117647058825</v>
          </cell>
        </row>
        <row r="533">
          <cell r="X533" t="str">
            <v>018Ncpc200510</v>
          </cell>
          <cell r="Y533">
            <v>23264.90625</v>
          </cell>
          <cell r="Z533">
            <v>0</v>
          </cell>
          <cell r="AA533">
            <v>0</v>
          </cell>
          <cell r="AW533">
            <v>0</v>
          </cell>
          <cell r="AX533">
            <v>-0.12894117647058825</v>
          </cell>
        </row>
        <row r="534">
          <cell r="X534" t="str">
            <v>018Ncpc200511</v>
          </cell>
          <cell r="Y534">
            <v>23812.43359375</v>
          </cell>
          <cell r="Z534">
            <v>0</v>
          </cell>
          <cell r="AA534">
            <v>0</v>
          </cell>
          <cell r="AW534">
            <v>0</v>
          </cell>
          <cell r="AX534">
            <v>-0.12890196078431373</v>
          </cell>
        </row>
        <row r="535">
          <cell r="X535" t="str">
            <v>018Ncpc200512</v>
          </cell>
          <cell r="Y535">
            <v>24751.083984375</v>
          </cell>
          <cell r="Z535">
            <v>0</v>
          </cell>
          <cell r="AA535">
            <v>0</v>
          </cell>
          <cell r="AW535">
            <v>0</v>
          </cell>
          <cell r="AX535">
            <v>-0.12109803921568629</v>
          </cell>
        </row>
        <row r="536">
          <cell r="X536" t="str">
            <v>018Ncpg200501</v>
          </cell>
          <cell r="Y536">
            <v>35080.8984375</v>
          </cell>
          <cell r="Z536">
            <v>0</v>
          </cell>
          <cell r="AA536">
            <v>0</v>
          </cell>
          <cell r="AW536">
            <v>0</v>
          </cell>
          <cell r="AX536">
            <v>-0.12121568627450982</v>
          </cell>
        </row>
        <row r="537">
          <cell r="X537" t="str">
            <v>018Ncpg200502</v>
          </cell>
          <cell r="Y537">
            <v>33476.609375</v>
          </cell>
          <cell r="Z537">
            <v>0</v>
          </cell>
          <cell r="AA537">
            <v>0</v>
          </cell>
          <cell r="AW537">
            <v>0</v>
          </cell>
          <cell r="AX537">
            <v>-0.12121568627450982</v>
          </cell>
        </row>
        <row r="538">
          <cell r="X538" t="str">
            <v>018Ncpg200503</v>
          </cell>
          <cell r="Y538">
            <v>29311.27734375</v>
          </cell>
          <cell r="Z538">
            <v>0</v>
          </cell>
          <cell r="AA538">
            <v>0</v>
          </cell>
          <cell r="AW538">
            <v>-0.62685582316067312</v>
          </cell>
          <cell r="AX538">
            <v>-0.81403921568627469</v>
          </cell>
        </row>
        <row r="539">
          <cell r="X539" t="str">
            <v>018Ncpg200504</v>
          </cell>
          <cell r="Y539">
            <v>36519.8515625</v>
          </cell>
          <cell r="Z539">
            <v>0</v>
          </cell>
          <cell r="AA539">
            <v>0</v>
          </cell>
          <cell r="AW539">
            <v>-0.44837648802630969</v>
          </cell>
          <cell r="AX539">
            <v>-0.76788235294117657</v>
          </cell>
        </row>
        <row r="540">
          <cell r="X540" t="str">
            <v>018Ncpg200505</v>
          </cell>
          <cell r="Y540">
            <v>36148.5859375</v>
          </cell>
          <cell r="Z540">
            <v>0</v>
          </cell>
          <cell r="AA540">
            <v>0</v>
          </cell>
          <cell r="AW540">
            <v>-0.55822507799040844</v>
          </cell>
          <cell r="AX540">
            <v>-0.81407843137254909</v>
          </cell>
        </row>
        <row r="541">
          <cell r="X541" t="str">
            <v>018Ncpg200506</v>
          </cell>
          <cell r="Y541">
            <v>36396.06640625</v>
          </cell>
          <cell r="Z541">
            <v>0</v>
          </cell>
          <cell r="AA541">
            <v>0</v>
          </cell>
          <cell r="AW541">
            <v>-0.62096732565942292</v>
          </cell>
          <cell r="AX541">
            <v>-0.78054901960784318</v>
          </cell>
        </row>
        <row r="542">
          <cell r="X542" t="str">
            <v>018Ncpg200507</v>
          </cell>
          <cell r="Y542">
            <v>37056.296875</v>
          </cell>
          <cell r="Z542">
            <v>0</v>
          </cell>
          <cell r="AA542">
            <v>0</v>
          </cell>
          <cell r="AW542">
            <v>-0.4877430651552852</v>
          </cell>
          <cell r="AX542">
            <v>-0.79415686274509822</v>
          </cell>
        </row>
        <row r="543">
          <cell r="X543" t="str">
            <v>018Ncpg200508</v>
          </cell>
          <cell r="Y543">
            <v>38120.91015625</v>
          </cell>
          <cell r="Z543">
            <v>0</v>
          </cell>
          <cell r="AA543">
            <v>0</v>
          </cell>
          <cell r="AW543">
            <v>-0.56173486611822809</v>
          </cell>
          <cell r="AX543">
            <v>-0.77831372549019617</v>
          </cell>
        </row>
        <row r="544">
          <cell r="X544" t="str">
            <v>018Ncpg200509</v>
          </cell>
          <cell r="Y544">
            <v>37163.578125</v>
          </cell>
          <cell r="Z544">
            <v>0</v>
          </cell>
          <cell r="AA544">
            <v>0</v>
          </cell>
          <cell r="AW544">
            <v>-0.1144855007883732</v>
          </cell>
          <cell r="AX544">
            <v>-0.82713725490196088</v>
          </cell>
        </row>
        <row r="545">
          <cell r="X545" t="str">
            <v>018Ncpg200510</v>
          </cell>
          <cell r="Y545">
            <v>39301.9921875</v>
          </cell>
          <cell r="Z545">
            <v>0</v>
          </cell>
          <cell r="AA545">
            <v>0</v>
          </cell>
          <cell r="AW545">
            <v>0</v>
          </cell>
          <cell r="AX545">
            <v>-0.77466666666666684</v>
          </cell>
        </row>
        <row r="546">
          <cell r="X546" t="str">
            <v>018Ncpg200511</v>
          </cell>
          <cell r="Y546">
            <v>36730.55859375</v>
          </cell>
          <cell r="Z546">
            <v>0</v>
          </cell>
          <cell r="AA546">
            <v>0</v>
          </cell>
          <cell r="AW546">
            <v>0</v>
          </cell>
          <cell r="AX546">
            <v>-0.8103137254901962</v>
          </cell>
        </row>
        <row r="547">
          <cell r="X547" t="str">
            <v>018Ncpg200512</v>
          </cell>
          <cell r="Y547">
            <v>38881.26953125</v>
          </cell>
          <cell r="Z547">
            <v>0</v>
          </cell>
          <cell r="AA547">
            <v>0</v>
          </cell>
          <cell r="AW547">
            <v>0</v>
          </cell>
          <cell r="AX547">
            <v>-0.79050980392156878</v>
          </cell>
        </row>
        <row r="548">
          <cell r="X548" t="str">
            <v>018Ncpu200501</v>
          </cell>
          <cell r="Y548">
            <v>170444.484375</v>
          </cell>
          <cell r="Z548">
            <v>0</v>
          </cell>
          <cell r="AA548">
            <v>0</v>
          </cell>
          <cell r="AW548">
            <v>0</v>
          </cell>
          <cell r="AX548">
            <v>-0.82898039215686292</v>
          </cell>
        </row>
        <row r="549">
          <cell r="X549" t="str">
            <v>018Ncpu200502</v>
          </cell>
          <cell r="Y549">
            <v>170444.484375</v>
          </cell>
          <cell r="Z549">
            <v>0</v>
          </cell>
          <cell r="AA549">
            <v>0</v>
          </cell>
          <cell r="AW549">
            <v>0</v>
          </cell>
          <cell r="AX549">
            <v>-0.74913725490196093</v>
          </cell>
        </row>
        <row r="550">
          <cell r="X550" t="str">
            <v>018Ncpu200503</v>
          </cell>
          <cell r="Y550">
            <v>170444.484375</v>
          </cell>
          <cell r="Z550">
            <v>0</v>
          </cell>
          <cell r="AA550">
            <v>0</v>
          </cell>
          <cell r="AW550">
            <v>-0.32508523039700871</v>
          </cell>
          <cell r="AX550">
            <v>-0.50137254901960793</v>
          </cell>
        </row>
        <row r="551">
          <cell r="X551" t="str">
            <v>018Ncpu200504</v>
          </cell>
          <cell r="Y551">
            <v>170444.484375</v>
          </cell>
          <cell r="Z551">
            <v>0</v>
          </cell>
          <cell r="AA551">
            <v>0</v>
          </cell>
          <cell r="AW551">
            <v>-0.42521654546296728</v>
          </cell>
          <cell r="AX551">
            <v>-0.49031372549019614</v>
          </cell>
        </row>
        <row r="552">
          <cell r="X552" t="str">
            <v>018Ncpu200505</v>
          </cell>
          <cell r="Y552">
            <v>170444.484375</v>
          </cell>
          <cell r="Z552">
            <v>0</v>
          </cell>
          <cell r="AA552">
            <v>0</v>
          </cell>
          <cell r="AW552">
            <v>-0.20561530940075429</v>
          </cell>
          <cell r="AX552">
            <v>-0.51713725490196083</v>
          </cell>
        </row>
        <row r="553">
          <cell r="X553" t="str">
            <v>018Ncpu200506</v>
          </cell>
          <cell r="Y553">
            <v>170444.484375</v>
          </cell>
          <cell r="Z553">
            <v>0</v>
          </cell>
          <cell r="AA553">
            <v>0</v>
          </cell>
          <cell r="AW553">
            <v>-0.34551367179251347</v>
          </cell>
          <cell r="AX553">
            <v>-0.53917647058823537</v>
          </cell>
        </row>
        <row r="554">
          <cell r="X554" t="str">
            <v>018Ncpu200507</v>
          </cell>
          <cell r="Y554">
            <v>170444.484375</v>
          </cell>
          <cell r="Z554">
            <v>0</v>
          </cell>
          <cell r="AA554">
            <v>0</v>
          </cell>
          <cell r="AW554">
            <v>-0.40692102110404571</v>
          </cell>
          <cell r="AX554">
            <v>-0.48074509803921572</v>
          </cell>
        </row>
        <row r="555">
          <cell r="X555" t="str">
            <v>018Ncpu200508</v>
          </cell>
          <cell r="Y555">
            <v>170444.484375</v>
          </cell>
          <cell r="Z555">
            <v>0</v>
          </cell>
          <cell r="AA555">
            <v>0</v>
          </cell>
          <cell r="AW555">
            <v>-0.18993976652866862</v>
          </cell>
          <cell r="AX555">
            <v>-0.51149019607843149</v>
          </cell>
        </row>
        <row r="556">
          <cell r="X556" t="str">
            <v>018Ncpu200509</v>
          </cell>
          <cell r="Y556">
            <v>170444.484375</v>
          </cell>
          <cell r="Z556">
            <v>0</v>
          </cell>
          <cell r="AA556">
            <v>0</v>
          </cell>
          <cell r="AW556">
            <v>-0.24163067571582</v>
          </cell>
          <cell r="AX556">
            <v>-0.52494117647058836</v>
          </cell>
        </row>
        <row r="557">
          <cell r="X557" t="str">
            <v>018Ncpu200510</v>
          </cell>
          <cell r="Y557">
            <v>170444.484375</v>
          </cell>
          <cell r="Z557">
            <v>0</v>
          </cell>
          <cell r="AA557">
            <v>0</v>
          </cell>
          <cell r="AW557">
            <v>0</v>
          </cell>
          <cell r="AX557">
            <v>-0.53772549019607851</v>
          </cell>
        </row>
        <row r="558">
          <cell r="X558" t="str">
            <v>018Ncpu200511</v>
          </cell>
          <cell r="Y558">
            <v>170444.484375</v>
          </cell>
          <cell r="Z558">
            <v>0</v>
          </cell>
          <cell r="AA558">
            <v>0</v>
          </cell>
          <cell r="AW558">
            <v>0</v>
          </cell>
          <cell r="AX558">
            <v>-0.52952941176470603</v>
          </cell>
        </row>
        <row r="559">
          <cell r="X559" t="str">
            <v>018Ncpu200512</v>
          </cell>
          <cell r="Y559">
            <v>170444.484375</v>
          </cell>
          <cell r="Z559">
            <v>0</v>
          </cell>
          <cell r="AA559">
            <v>0</v>
          </cell>
          <cell r="AW559">
            <v>0</v>
          </cell>
          <cell r="AX559">
            <v>-0.55000000000000004</v>
          </cell>
        </row>
        <row r="560">
          <cell r="X560" t="str">
            <v>018Ndep200501</v>
          </cell>
          <cell r="Y560">
            <v>-625</v>
          </cell>
          <cell r="Z560">
            <v>0</v>
          </cell>
          <cell r="AA560">
            <v>0</v>
          </cell>
          <cell r="AW560">
            <v>0</v>
          </cell>
          <cell r="AX560">
            <v>-0.53933333333333344</v>
          </cell>
        </row>
        <row r="561">
          <cell r="X561" t="str">
            <v>018Ndep200502</v>
          </cell>
          <cell r="Y561">
            <v>-625</v>
          </cell>
          <cell r="Z561">
            <v>0</v>
          </cell>
          <cell r="AA561">
            <v>0</v>
          </cell>
          <cell r="AW561">
            <v>0</v>
          </cell>
          <cell r="AX561">
            <v>-0.53870588235294126</v>
          </cell>
        </row>
        <row r="562">
          <cell r="X562" t="str">
            <v>018Ndep200503</v>
          </cell>
          <cell r="Y562">
            <v>-625</v>
          </cell>
          <cell r="Z562">
            <v>0</v>
          </cell>
          <cell r="AA562">
            <v>0</v>
          </cell>
          <cell r="AW562">
            <v>-3.2472560217359683E-2</v>
          </cell>
          <cell r="AX562">
            <v>0</v>
          </cell>
        </row>
        <row r="563">
          <cell r="X563" t="str">
            <v>018Ndep200504</v>
          </cell>
          <cell r="Y563">
            <v>-625</v>
          </cell>
          <cell r="Z563">
            <v>0</v>
          </cell>
          <cell r="AA563">
            <v>0</v>
          </cell>
          <cell r="AW563">
            <v>-3.2162934291770341E-2</v>
          </cell>
          <cell r="AX563">
            <v>0</v>
          </cell>
        </row>
        <row r="564">
          <cell r="X564" t="str">
            <v>018Ndep200505</v>
          </cell>
          <cell r="Y564">
            <v>-625</v>
          </cell>
          <cell r="Z564">
            <v>0</v>
          </cell>
          <cell r="AA564">
            <v>0</v>
          </cell>
          <cell r="AW564">
            <v>-5.9300652085073111E-2</v>
          </cell>
          <cell r="AX564">
            <v>0</v>
          </cell>
        </row>
        <row r="565">
          <cell r="X565" t="str">
            <v>018Ndep200506</v>
          </cell>
          <cell r="Y565">
            <v>-625</v>
          </cell>
          <cell r="Z565">
            <v>0</v>
          </cell>
          <cell r="AA565">
            <v>0</v>
          </cell>
          <cell r="AW565">
            <v>-5.4843353671076977E-4</v>
          </cell>
          <cell r="AX565">
            <v>0</v>
          </cell>
        </row>
        <row r="566">
          <cell r="X566" t="str">
            <v>018Ndep200507</v>
          </cell>
          <cell r="Y566">
            <v>-625</v>
          </cell>
          <cell r="Z566">
            <v>0</v>
          </cell>
          <cell r="AA566">
            <v>0</v>
          </cell>
          <cell r="AW566">
            <v>0</v>
          </cell>
          <cell r="AX566">
            <v>6.5098039215686285E-2</v>
          </cell>
        </row>
        <row r="567">
          <cell r="X567" t="str">
            <v>018Ndep200508</v>
          </cell>
          <cell r="Y567">
            <v>-625</v>
          </cell>
          <cell r="Z567">
            <v>0</v>
          </cell>
          <cell r="AA567">
            <v>0</v>
          </cell>
          <cell r="AW567">
            <v>-0.25336977164296631</v>
          </cell>
          <cell r="AX567">
            <v>0</v>
          </cell>
        </row>
        <row r="568">
          <cell r="X568" t="str">
            <v>018Ndep200509</v>
          </cell>
          <cell r="Y568">
            <v>-625</v>
          </cell>
          <cell r="Z568">
            <v>0</v>
          </cell>
          <cell r="AA568">
            <v>0</v>
          </cell>
          <cell r="AW568">
            <v>0.16808679052009126</v>
          </cell>
          <cell r="AX568">
            <v>0</v>
          </cell>
        </row>
        <row r="569">
          <cell r="X569" t="str">
            <v>018Ndep200510</v>
          </cell>
          <cell r="Y569">
            <v>-625</v>
          </cell>
          <cell r="Z569">
            <v>0</v>
          </cell>
          <cell r="AA569">
            <v>0</v>
          </cell>
          <cell r="AW569">
            <v>4.6925665053987984E-5</v>
          </cell>
          <cell r="AX569">
            <v>0</v>
          </cell>
        </row>
        <row r="570">
          <cell r="X570" t="str">
            <v>018Ndep200511</v>
          </cell>
          <cell r="Y570">
            <v>-625</v>
          </cell>
          <cell r="Z570">
            <v>0</v>
          </cell>
          <cell r="AA570">
            <v>0</v>
          </cell>
          <cell r="AW570">
            <v>9.2157404847479502E-2</v>
          </cell>
          <cell r="AX570">
            <v>0</v>
          </cell>
        </row>
        <row r="571">
          <cell r="X571" t="str">
            <v>018Ndep200512</v>
          </cell>
          <cell r="Y571">
            <v>-625</v>
          </cell>
          <cell r="Z571">
            <v>0</v>
          </cell>
          <cell r="AA571">
            <v>0</v>
          </cell>
          <cell r="AW571">
            <v>-0.25778071043659956</v>
          </cell>
          <cell r="AX571">
            <v>-3.1529411764705889E-2</v>
          </cell>
        </row>
        <row r="572">
          <cell r="X572" t="str">
            <v>018Ngp200501</v>
          </cell>
          <cell r="Y572">
            <v>-4477.5986328125</v>
          </cell>
          <cell r="Z572">
            <v>0</v>
          </cell>
          <cell r="AA572">
            <v>0</v>
          </cell>
          <cell r="AW572">
            <v>-1.1116772430404372E-2</v>
          </cell>
          <cell r="AX572">
            <v>-3.3529411764705891E-2</v>
          </cell>
        </row>
        <row r="573">
          <cell r="X573" t="str">
            <v>018Ngp200502</v>
          </cell>
          <cell r="Y573">
            <v>-4231.48681640625</v>
          </cell>
          <cell r="Z573">
            <v>0</v>
          </cell>
          <cell r="AA573">
            <v>0</v>
          </cell>
          <cell r="AW573">
            <v>0.27745960795269359</v>
          </cell>
          <cell r="AX573">
            <v>6.4862745098039215E-2</v>
          </cell>
        </row>
        <row r="574">
          <cell r="X574" t="str">
            <v>018Ngp200503</v>
          </cell>
          <cell r="Y574">
            <v>-4605.57080078125</v>
          </cell>
          <cell r="Z574">
            <v>0</v>
          </cell>
          <cell r="AA574">
            <v>0</v>
          </cell>
          <cell r="AW574">
            <v>3.0689384945308137E-2</v>
          </cell>
          <cell r="AX574">
            <v>0.17462745098039217</v>
          </cell>
        </row>
        <row r="575">
          <cell r="X575" t="str">
            <v>018Ngp200504</v>
          </cell>
          <cell r="Y575">
            <v>-4860.8671875</v>
          </cell>
          <cell r="Z575">
            <v>0</v>
          </cell>
          <cell r="AA575">
            <v>0</v>
          </cell>
          <cell r="AW575">
            <v>-9.4046631646852827E-2</v>
          </cell>
          <cell r="AX575">
            <v>-5.2000000000000005E-2</v>
          </cell>
        </row>
        <row r="576">
          <cell r="X576" t="str">
            <v>018Ngp200505</v>
          </cell>
          <cell r="Y576">
            <v>-4766.33740234375</v>
          </cell>
          <cell r="Z576">
            <v>0</v>
          </cell>
          <cell r="AA576">
            <v>0</v>
          </cell>
          <cell r="AW576">
            <v>-0.3322613315328441</v>
          </cell>
          <cell r="AX576">
            <v>-0.16760784313725494</v>
          </cell>
        </row>
        <row r="577">
          <cell r="X577" t="str">
            <v>018Ngp200506</v>
          </cell>
          <cell r="Y577">
            <v>-4819.98974609375</v>
          </cell>
          <cell r="Z577">
            <v>0</v>
          </cell>
          <cell r="AA577">
            <v>0</v>
          </cell>
          <cell r="AW577">
            <v>5.6214437512853911E-2</v>
          </cell>
          <cell r="AX577">
            <v>-0.18007843137254903</v>
          </cell>
        </row>
        <row r="578">
          <cell r="X578" t="str">
            <v>018Ngp200507</v>
          </cell>
          <cell r="Y578">
            <v>-4577.0947265625</v>
          </cell>
          <cell r="Z578">
            <v>0</v>
          </cell>
          <cell r="AA578">
            <v>0</v>
          </cell>
          <cell r="AW578">
            <v>0</v>
          </cell>
          <cell r="AX578">
            <v>-0.41713725490196085</v>
          </cell>
        </row>
        <row r="579">
          <cell r="X579" t="str">
            <v>018Ngp200508</v>
          </cell>
          <cell r="Y579">
            <v>-4701.11962890625</v>
          </cell>
          <cell r="Z579">
            <v>0</v>
          </cell>
          <cell r="AA579">
            <v>0</v>
          </cell>
          <cell r="AW579">
            <v>0</v>
          </cell>
          <cell r="AX579">
            <v>-0.29752941176470593</v>
          </cell>
        </row>
        <row r="580">
          <cell r="X580" t="str">
            <v>018Ngp200509</v>
          </cell>
          <cell r="Y580">
            <v>-4535.50830078125</v>
          </cell>
          <cell r="Z580">
            <v>0</v>
          </cell>
          <cell r="AA580">
            <v>0</v>
          </cell>
          <cell r="AW580">
            <v>0</v>
          </cell>
          <cell r="AX580">
            <v>-0.35854901960784319</v>
          </cell>
        </row>
        <row r="581">
          <cell r="X581" t="str">
            <v>018Ngp200510</v>
          </cell>
          <cell r="Y581">
            <v>-4844.8701171875</v>
          </cell>
          <cell r="Z581">
            <v>0</v>
          </cell>
          <cell r="AA581">
            <v>0</v>
          </cell>
          <cell r="AW581">
            <v>0</v>
          </cell>
          <cell r="AX581">
            <v>-0.39611764705882357</v>
          </cell>
        </row>
        <row r="582">
          <cell r="X582" t="str">
            <v>018Ngp200511</v>
          </cell>
          <cell r="Y582">
            <v>-4518.9365234375</v>
          </cell>
          <cell r="Z582">
            <v>0</v>
          </cell>
          <cell r="AA582">
            <v>0</v>
          </cell>
          <cell r="AW582">
            <v>0</v>
          </cell>
          <cell r="AX582">
            <v>-0.42576470588235305</v>
          </cell>
        </row>
        <row r="583">
          <cell r="X583" t="str">
            <v>018Ngp200512</v>
          </cell>
          <cell r="Y583">
            <v>-4836.97998046875</v>
          </cell>
          <cell r="Z583">
            <v>0</v>
          </cell>
          <cell r="AA583">
            <v>0</v>
          </cell>
          <cell r="AW583">
            <v>-7.4142550785301015E-3</v>
          </cell>
          <cell r="AX583">
            <v>0</v>
          </cell>
        </row>
        <row r="584">
          <cell r="X584" t="str">
            <v>018Nre200501</v>
          </cell>
          <cell r="Y584">
            <v>21356.40234375</v>
          </cell>
          <cell r="Z584">
            <v>0</v>
          </cell>
          <cell r="AA584">
            <v>0</v>
          </cell>
          <cell r="AW584">
            <v>-0.29165291982843949</v>
          </cell>
          <cell r="AX584">
            <v>-3.6431372549019611E-2</v>
          </cell>
        </row>
        <row r="585">
          <cell r="X585" t="str">
            <v>018Nre200502</v>
          </cell>
          <cell r="Y585">
            <v>19752.111328125</v>
          </cell>
          <cell r="Z585">
            <v>0</v>
          </cell>
          <cell r="AA585">
            <v>0</v>
          </cell>
          <cell r="AW585">
            <v>-1.1579971281671222</v>
          </cell>
          <cell r="AX585">
            <v>5.3725490196078439E-3</v>
          </cell>
        </row>
        <row r="586">
          <cell r="X586" t="str">
            <v>018Nre200503</v>
          </cell>
          <cell r="Y586">
            <v>15586.7802734375</v>
          </cell>
          <cell r="Z586">
            <v>0</v>
          </cell>
          <cell r="AA586">
            <v>0</v>
          </cell>
          <cell r="AW586">
            <v>-0.37225869534851236</v>
          </cell>
          <cell r="AX586">
            <v>-1.5058823529411765E-2</v>
          </cell>
        </row>
        <row r="587">
          <cell r="X587" t="str">
            <v>018Nre200504</v>
          </cell>
          <cell r="Y587">
            <v>22795.35546875</v>
          </cell>
          <cell r="Z587">
            <v>0</v>
          </cell>
          <cell r="AA587">
            <v>0</v>
          </cell>
          <cell r="AW587">
            <v>0.25058305138829584</v>
          </cell>
          <cell r="AX587">
            <v>3.5176470588235302E-2</v>
          </cell>
        </row>
        <row r="588">
          <cell r="X588" t="str">
            <v>018Nre200505</v>
          </cell>
          <cell r="Y588">
            <v>22424.0859375</v>
          </cell>
          <cell r="Z588">
            <v>0</v>
          </cell>
          <cell r="AA588">
            <v>0</v>
          </cell>
          <cell r="AW588">
            <v>-0.78845267717261081</v>
          </cell>
          <cell r="AX588">
            <v>5.4901960784313735E-4</v>
          </cell>
        </row>
        <row r="589">
          <cell r="X589" t="str">
            <v>018Nre200506</v>
          </cell>
          <cell r="Y589">
            <v>22671.5703125</v>
          </cell>
          <cell r="Z589">
            <v>0</v>
          </cell>
          <cell r="AA589">
            <v>0</v>
          </cell>
          <cell r="AW589">
            <v>0.30818571098594549</v>
          </cell>
          <cell r="AX589">
            <v>3.8627450980392164E-2</v>
          </cell>
        </row>
        <row r="590">
          <cell r="X590" t="str">
            <v>018Nre200507</v>
          </cell>
          <cell r="Y590">
            <v>23331.80078125</v>
          </cell>
          <cell r="Z590">
            <v>0</v>
          </cell>
          <cell r="AA590">
            <v>0</v>
          </cell>
          <cell r="AW590">
            <v>-0.47434930646009005</v>
          </cell>
          <cell r="AX590">
            <v>2.9725490196078438E-2</v>
          </cell>
        </row>
        <row r="591">
          <cell r="X591" t="str">
            <v>018Nre200508</v>
          </cell>
          <cell r="Y591">
            <v>24396.412109375</v>
          </cell>
          <cell r="Z591">
            <v>0</v>
          </cell>
          <cell r="AA591">
            <v>0</v>
          </cell>
          <cell r="AW591">
            <v>0</v>
          </cell>
          <cell r="AX591">
            <v>4.3686274509803925E-2</v>
          </cell>
        </row>
        <row r="592">
          <cell r="X592" t="str">
            <v>018Nre200509</v>
          </cell>
          <cell r="Y592">
            <v>23439.080078125</v>
          </cell>
          <cell r="Z592">
            <v>0</v>
          </cell>
          <cell r="AA592">
            <v>0</v>
          </cell>
          <cell r="AW592">
            <v>0</v>
          </cell>
          <cell r="AX592">
            <v>2.6117647058823534E-2</v>
          </cell>
        </row>
        <row r="593">
          <cell r="X593" t="str">
            <v>018Nre200510</v>
          </cell>
          <cell r="Y593">
            <v>25577.494140625</v>
          </cell>
          <cell r="Z593">
            <v>0</v>
          </cell>
          <cell r="AA593">
            <v>0</v>
          </cell>
          <cell r="AW593">
            <v>0</v>
          </cell>
          <cell r="AX593">
            <v>6.4156862745098048E-2</v>
          </cell>
        </row>
        <row r="594">
          <cell r="X594" t="str">
            <v>018Nre200511</v>
          </cell>
          <cell r="Y594">
            <v>23006.060546875</v>
          </cell>
          <cell r="Z594">
            <v>0</v>
          </cell>
          <cell r="AA594">
            <v>0</v>
          </cell>
          <cell r="AW594">
            <v>0</v>
          </cell>
          <cell r="AX594">
            <v>4.0156862745098047E-2</v>
          </cell>
        </row>
        <row r="595">
          <cell r="X595" t="str">
            <v>018Nre200512</v>
          </cell>
          <cell r="Y595">
            <v>25156.76953125</v>
          </cell>
          <cell r="Z595">
            <v>0</v>
          </cell>
          <cell r="AA595">
            <v>0</v>
          </cell>
          <cell r="AW595">
            <v>0</v>
          </cell>
          <cell r="AX595">
            <v>8.5333333333333344E-2</v>
          </cell>
        </row>
        <row r="596">
          <cell r="X596" t="str">
            <v>018Nrin200501</v>
          </cell>
          <cell r="Y596">
            <v>143.00160217285156</v>
          </cell>
          <cell r="Z596">
            <v>0</v>
          </cell>
          <cell r="AA596">
            <v>0</v>
          </cell>
          <cell r="AW596">
            <v>-0.14472671285604313</v>
          </cell>
          <cell r="AX596">
            <v>-0.22247058823529417</v>
          </cell>
        </row>
        <row r="597">
          <cell r="X597" t="str">
            <v>018Nrin200502</v>
          </cell>
          <cell r="Y597">
            <v>143.00160217285156</v>
          </cell>
          <cell r="Z597">
            <v>0</v>
          </cell>
          <cell r="AA597">
            <v>0</v>
          </cell>
          <cell r="AW597">
            <v>-0.14220204733892258</v>
          </cell>
          <cell r="AX597">
            <v>-8.5490196078431377E-2</v>
          </cell>
        </row>
        <row r="598">
          <cell r="X598" t="str">
            <v>018Nrin200503</v>
          </cell>
          <cell r="Y598">
            <v>143.00160217285156</v>
          </cell>
          <cell r="Z598">
            <v>0</v>
          </cell>
          <cell r="AA598">
            <v>0</v>
          </cell>
          <cell r="AW598">
            <v>-0.14527168598966336</v>
          </cell>
          <cell r="AX598">
            <v>-3.3294117647058828E-2</v>
          </cell>
        </row>
        <row r="599">
          <cell r="X599" t="str">
            <v>018Nrin200504</v>
          </cell>
          <cell r="Y599">
            <v>143.00160217285156</v>
          </cell>
          <cell r="Z599">
            <v>0</v>
          </cell>
          <cell r="AA599">
            <v>0</v>
          </cell>
          <cell r="AW599">
            <v>-0.15063138482330143</v>
          </cell>
          <cell r="AX599">
            <v>-3.3294117647058828E-2</v>
          </cell>
        </row>
        <row r="600">
          <cell r="X600" t="str">
            <v>018Nrin200505</v>
          </cell>
          <cell r="Y600">
            <v>143.00160217285156</v>
          </cell>
          <cell r="Z600">
            <v>0</v>
          </cell>
          <cell r="AA600">
            <v>0</v>
          </cell>
          <cell r="AW600">
            <v>-0.17970693945258503</v>
          </cell>
          <cell r="AX600">
            <v>-3.3294117647058828E-2</v>
          </cell>
        </row>
        <row r="601">
          <cell r="X601" t="str">
            <v>018Nrin200506</v>
          </cell>
          <cell r="Y601">
            <v>143.00160217285156</v>
          </cell>
          <cell r="Z601">
            <v>0</v>
          </cell>
          <cell r="AA601">
            <v>0</v>
          </cell>
          <cell r="AW601">
            <v>-0.15826833211918764</v>
          </cell>
          <cell r="AX601">
            <v>-3.3294117647058828E-2</v>
          </cell>
        </row>
        <row r="602">
          <cell r="X602" t="str">
            <v>018Nrin200507</v>
          </cell>
          <cell r="Y602">
            <v>143.00160217285156</v>
          </cell>
          <cell r="Z602">
            <v>0</v>
          </cell>
          <cell r="AA602">
            <v>0</v>
          </cell>
          <cell r="AW602">
            <v>-0.32746052421105554</v>
          </cell>
          <cell r="AX602">
            <v>-3.3294117647058828E-2</v>
          </cell>
        </row>
        <row r="603">
          <cell r="X603" t="str">
            <v>018Nrin200508</v>
          </cell>
          <cell r="Y603">
            <v>143.00160217285156</v>
          </cell>
          <cell r="Z603">
            <v>0</v>
          </cell>
          <cell r="AA603">
            <v>0</v>
          </cell>
          <cell r="AW603">
            <v>0</v>
          </cell>
          <cell r="AX603">
            <v>-3.3294117647058828E-2</v>
          </cell>
        </row>
        <row r="604">
          <cell r="X604" t="str">
            <v>018Nrin200509</v>
          </cell>
          <cell r="Y604">
            <v>143.00160217285156</v>
          </cell>
          <cell r="Z604">
            <v>0</v>
          </cell>
          <cell r="AA604">
            <v>0</v>
          </cell>
          <cell r="AW604">
            <v>0</v>
          </cell>
          <cell r="AX604">
            <v>-3.3294117647058828E-2</v>
          </cell>
        </row>
        <row r="605">
          <cell r="X605" t="str">
            <v>018Nrin200510</v>
          </cell>
          <cell r="Y605">
            <v>143.00160217285156</v>
          </cell>
          <cell r="Z605">
            <v>0</v>
          </cell>
          <cell r="AA605">
            <v>0</v>
          </cell>
          <cell r="AW605">
            <v>0</v>
          </cell>
          <cell r="AX605">
            <v>-3.3294117647058828E-2</v>
          </cell>
        </row>
        <row r="606">
          <cell r="X606" t="str">
            <v>018Nrin200511</v>
          </cell>
          <cell r="Y606">
            <v>143.00160217285156</v>
          </cell>
          <cell r="Z606">
            <v>0</v>
          </cell>
          <cell r="AA606">
            <v>0</v>
          </cell>
          <cell r="AW606">
            <v>0</v>
          </cell>
          <cell r="AX606">
            <v>-3.3294117647058828E-2</v>
          </cell>
        </row>
        <row r="607">
          <cell r="X607" t="str">
            <v>018Nrin200512</v>
          </cell>
          <cell r="Y607">
            <v>143.00160217285156</v>
          </cell>
          <cell r="Z607">
            <v>0</v>
          </cell>
          <cell r="AA607">
            <v>0</v>
          </cell>
          <cell r="AW607">
            <v>0</v>
          </cell>
          <cell r="AX607">
            <v>-3.3294117647058828E-2</v>
          </cell>
        </row>
        <row r="608">
          <cell r="X608" t="str">
            <v>018rc200501</v>
          </cell>
          <cell r="Y608">
            <v>4740.01318359375</v>
          </cell>
          <cell r="Z608">
            <v>0</v>
          </cell>
          <cell r="AA608">
            <v>0</v>
          </cell>
          <cell r="AW608">
            <v>-6.5105025844055864E-2</v>
          </cell>
          <cell r="AX608">
            <v>0.15647058823529414</v>
          </cell>
        </row>
        <row r="609">
          <cell r="X609" t="str">
            <v>018rc200502</v>
          </cell>
          <cell r="Y609">
            <v>4153.10400390625</v>
          </cell>
          <cell r="Z609">
            <v>0</v>
          </cell>
          <cell r="AA609">
            <v>0</v>
          </cell>
          <cell r="AW609">
            <v>-0.27467691880124134</v>
          </cell>
          <cell r="AX609">
            <v>0</v>
          </cell>
        </row>
        <row r="610">
          <cell r="X610" t="str">
            <v>018rc200503</v>
          </cell>
          <cell r="Y610">
            <v>4934.01025390625</v>
          </cell>
          <cell r="Z610">
            <v>0</v>
          </cell>
          <cell r="AA610">
            <v>0</v>
          </cell>
          <cell r="AW610">
            <v>0.28868091446663874</v>
          </cell>
          <cell r="AX610">
            <v>0</v>
          </cell>
        </row>
        <row r="611">
          <cell r="X611" t="str">
            <v>018rc200504</v>
          </cell>
          <cell r="Y611">
            <v>5288.11376953125</v>
          </cell>
          <cell r="Z611">
            <v>0</v>
          </cell>
          <cell r="AA611">
            <v>0</v>
          </cell>
          <cell r="AW611">
            <v>-0.14443719703617502</v>
          </cell>
          <cell r="AX611">
            <v>0</v>
          </cell>
        </row>
        <row r="612">
          <cell r="X612" t="str">
            <v>018rc200505</v>
          </cell>
          <cell r="Y612">
            <v>4897.37060546875</v>
          </cell>
          <cell r="Z612">
            <v>0</v>
          </cell>
          <cell r="AA612">
            <v>0</v>
          </cell>
          <cell r="AW612">
            <v>1.2366602156483275</v>
          </cell>
          <cell r="AX612">
            <v>0</v>
          </cell>
        </row>
        <row r="613">
          <cell r="X613" t="str">
            <v>018rc200506</v>
          </cell>
          <cell r="Y613">
            <v>5234.76171875</v>
          </cell>
          <cell r="Z613">
            <v>0</v>
          </cell>
          <cell r="AA613">
            <v>0</v>
          </cell>
          <cell r="AW613">
            <v>-0.30321067500577459</v>
          </cell>
          <cell r="AX613">
            <v>0</v>
          </cell>
        </row>
        <row r="614">
          <cell r="X614" t="str">
            <v>018rc200507</v>
          </cell>
          <cell r="Y614">
            <v>4884.8671875</v>
          </cell>
          <cell r="Z614">
            <v>0</v>
          </cell>
          <cell r="AA614">
            <v>0</v>
          </cell>
          <cell r="AW614">
            <v>-4.7805123283288772E-2</v>
          </cell>
          <cell r="AX614">
            <v>0</v>
          </cell>
        </row>
        <row r="615">
          <cell r="X615" t="str">
            <v>018rc200508</v>
          </cell>
          <cell r="Y615">
            <v>4843.1572265625</v>
          </cell>
          <cell r="Z615">
            <v>0</v>
          </cell>
          <cell r="AA615">
            <v>0</v>
          </cell>
          <cell r="AW615">
            <v>10.324425382162104</v>
          </cell>
          <cell r="AX615">
            <v>13.377215686274511</v>
          </cell>
        </row>
        <row r="616">
          <cell r="X616" t="str">
            <v>018rc200509</v>
          </cell>
          <cell r="Y616">
            <v>4759.5615234375</v>
          </cell>
          <cell r="Z616">
            <v>0</v>
          </cell>
          <cell r="AA616">
            <v>0</v>
          </cell>
          <cell r="AW616">
            <v>11.456714067349113</v>
          </cell>
          <cell r="AX616">
            <v>11.590784313725491</v>
          </cell>
        </row>
        <row r="617">
          <cell r="X617" t="str">
            <v>018rc200510</v>
          </cell>
          <cell r="Y617">
            <v>5155.294921875</v>
          </cell>
          <cell r="Z617">
            <v>0</v>
          </cell>
          <cell r="AA617">
            <v>0</v>
          </cell>
          <cell r="AW617">
            <v>13.708059784886158</v>
          </cell>
          <cell r="AX617">
            <v>12.138588235294121</v>
          </cell>
        </row>
        <row r="618">
          <cell r="X618" t="str">
            <v>018rc200511</v>
          </cell>
          <cell r="Y618">
            <v>4801.75244140625</v>
          </cell>
          <cell r="Z618">
            <v>0</v>
          </cell>
          <cell r="AA618">
            <v>0</v>
          </cell>
          <cell r="AW618">
            <v>14.923440777464419</v>
          </cell>
          <cell r="AX618">
            <v>11.82258823529412</v>
          </cell>
        </row>
        <row r="619">
          <cell r="X619" t="str">
            <v>018rc200512</v>
          </cell>
          <cell r="Y619">
            <v>4870.7041015625</v>
          </cell>
          <cell r="Z619">
            <v>0</v>
          </cell>
          <cell r="AA619">
            <v>0</v>
          </cell>
          <cell r="AW619">
            <v>12.15855681504009</v>
          </cell>
          <cell r="AX619">
            <v>11.994000000000002</v>
          </cell>
        </row>
        <row r="620">
          <cell r="X620" t="str">
            <v>018re200501</v>
          </cell>
          <cell r="Y620">
            <v>52101.359375</v>
          </cell>
          <cell r="Z620">
            <v>0</v>
          </cell>
          <cell r="AA620">
            <v>0</v>
          </cell>
          <cell r="AW620">
            <v>12.180487198166345</v>
          </cell>
          <cell r="AX620">
            <v>12.677058823529414</v>
          </cell>
        </row>
        <row r="621">
          <cell r="X621" t="str">
            <v>018re200502</v>
          </cell>
          <cell r="Y621">
            <v>52101.359375</v>
          </cell>
          <cell r="Z621">
            <v>0</v>
          </cell>
          <cell r="AA621">
            <v>0</v>
          </cell>
          <cell r="AW621">
            <v>9.9069491099380738</v>
          </cell>
          <cell r="AX621">
            <v>13.576666666666668</v>
          </cell>
        </row>
        <row r="622">
          <cell r="X622" t="str">
            <v>018re200503</v>
          </cell>
          <cell r="Y622">
            <v>52101.359375</v>
          </cell>
          <cell r="Z622">
            <v>0</v>
          </cell>
          <cell r="AA622">
            <v>0</v>
          </cell>
          <cell r="AW622">
            <v>0</v>
          </cell>
          <cell r="AX622">
            <v>11.556352941176472</v>
          </cell>
        </row>
        <row r="623">
          <cell r="X623" t="str">
            <v>018re200504</v>
          </cell>
          <cell r="Y623">
            <v>52101.359375</v>
          </cell>
          <cell r="Z623">
            <v>0</v>
          </cell>
          <cell r="AA623">
            <v>0</v>
          </cell>
          <cell r="AW623">
            <v>0</v>
          </cell>
          <cell r="AX623">
            <v>12.409058823529413</v>
          </cell>
        </row>
        <row r="624">
          <cell r="X624" t="str">
            <v>018re200505</v>
          </cell>
          <cell r="Y624">
            <v>52101.359375</v>
          </cell>
          <cell r="Z624">
            <v>0</v>
          </cell>
          <cell r="AA624">
            <v>0</v>
          </cell>
          <cell r="AW624">
            <v>0</v>
          </cell>
          <cell r="AX624">
            <v>12.333686274509805</v>
          </cell>
        </row>
        <row r="625">
          <cell r="X625" t="str">
            <v>018re200506</v>
          </cell>
          <cell r="Y625">
            <v>52101.359375</v>
          </cell>
          <cell r="Z625">
            <v>0</v>
          </cell>
          <cell r="AA625">
            <v>0</v>
          </cell>
          <cell r="AW625">
            <v>0</v>
          </cell>
          <cell r="AX625">
            <v>13.691490196078432</v>
          </cell>
        </row>
        <row r="626">
          <cell r="X626" t="str">
            <v>018re200507</v>
          </cell>
          <cell r="Y626">
            <v>52101.359375</v>
          </cell>
          <cell r="Z626">
            <v>0</v>
          </cell>
          <cell r="AA626">
            <v>0</v>
          </cell>
          <cell r="AW626">
            <v>0</v>
          </cell>
          <cell r="AX626">
            <v>11.186392156862746</v>
          </cell>
        </row>
        <row r="627">
          <cell r="X627" t="str">
            <v>018re200508</v>
          </cell>
          <cell r="Y627">
            <v>52101.359375</v>
          </cell>
          <cell r="Z627">
            <v>0</v>
          </cell>
          <cell r="AA627">
            <v>0</v>
          </cell>
          <cell r="AW627">
            <v>-1.8915649400637853</v>
          </cell>
          <cell r="AX627">
            <v>-0.88286274509803941</v>
          </cell>
        </row>
        <row r="628">
          <cell r="X628" t="str">
            <v>018re200509</v>
          </cell>
          <cell r="Y628">
            <v>52101.359375</v>
          </cell>
          <cell r="Z628">
            <v>0</v>
          </cell>
          <cell r="AA628">
            <v>0</v>
          </cell>
          <cell r="AW628">
            <v>-1.811107508453379</v>
          </cell>
          <cell r="AX628">
            <v>-0.85909803921568639</v>
          </cell>
        </row>
        <row r="629">
          <cell r="X629" t="str">
            <v>018re200510</v>
          </cell>
          <cell r="Y629">
            <v>52101.359375</v>
          </cell>
          <cell r="Z629">
            <v>0</v>
          </cell>
          <cell r="AA629">
            <v>0</v>
          </cell>
          <cell r="AW629">
            <v>-1.829864506215952</v>
          </cell>
          <cell r="AX629">
            <v>-0.83466666666666678</v>
          </cell>
        </row>
        <row r="630">
          <cell r="X630" t="str">
            <v>018re200511</v>
          </cell>
          <cell r="Y630">
            <v>52101.359375</v>
          </cell>
          <cell r="Z630">
            <v>0</v>
          </cell>
          <cell r="AA630">
            <v>0</v>
          </cell>
          <cell r="AW630">
            <v>-2.0881920949024653</v>
          </cell>
          <cell r="AX630">
            <v>-0.82454901960784321</v>
          </cell>
        </row>
        <row r="631">
          <cell r="X631" t="str">
            <v>018re200512</v>
          </cell>
          <cell r="Y631">
            <v>52101.359375</v>
          </cell>
          <cell r="Z631">
            <v>0</v>
          </cell>
          <cell r="AA631">
            <v>0</v>
          </cell>
          <cell r="AW631">
            <v>-1.6726568979817529</v>
          </cell>
          <cell r="AX631">
            <v>-0.83654901960784323</v>
          </cell>
        </row>
        <row r="632">
          <cell r="X632" t="str">
            <v>018rip200501</v>
          </cell>
          <cell r="Y632">
            <v>210.08137512207031</v>
          </cell>
          <cell r="Z632">
            <v>0</v>
          </cell>
          <cell r="AA632">
            <v>0</v>
          </cell>
          <cell r="AW632">
            <v>-1.6657486540750874</v>
          </cell>
          <cell r="AX632">
            <v>-0.80768627450980401</v>
          </cell>
        </row>
        <row r="633">
          <cell r="X633" t="str">
            <v>018rip200502</v>
          </cell>
          <cell r="Y633">
            <v>210.08137512207031</v>
          </cell>
          <cell r="Z633">
            <v>0</v>
          </cell>
          <cell r="AA633">
            <v>0</v>
          </cell>
          <cell r="AW633">
            <v>-1.6498708896048992</v>
          </cell>
          <cell r="AX633">
            <v>-0.88466666666666682</v>
          </cell>
        </row>
        <row r="634">
          <cell r="X634" t="str">
            <v>018rip200503</v>
          </cell>
          <cell r="Y634">
            <v>210.08137512207031</v>
          </cell>
          <cell r="Z634">
            <v>0</v>
          </cell>
          <cell r="AA634">
            <v>0</v>
          </cell>
          <cell r="AW634">
            <v>0</v>
          </cell>
          <cell r="AX634">
            <v>-0.98341176470588243</v>
          </cell>
        </row>
        <row r="635">
          <cell r="X635" t="str">
            <v>018rip200504</v>
          </cell>
          <cell r="Y635">
            <v>210.08137512207031</v>
          </cell>
          <cell r="Z635">
            <v>0</v>
          </cell>
          <cell r="AA635">
            <v>0</v>
          </cell>
          <cell r="AW635">
            <v>0</v>
          </cell>
          <cell r="AX635">
            <v>-1.0955294117647061</v>
          </cell>
        </row>
        <row r="636">
          <cell r="X636" t="str">
            <v>018rip200505</v>
          </cell>
          <cell r="Y636">
            <v>210.08137512207031</v>
          </cell>
          <cell r="Z636">
            <v>0</v>
          </cell>
          <cell r="AA636">
            <v>0</v>
          </cell>
          <cell r="AW636">
            <v>0</v>
          </cell>
          <cell r="AX636">
            <v>-0.91376470588235303</v>
          </cell>
        </row>
        <row r="637">
          <cell r="X637" t="str">
            <v>018rip200506</v>
          </cell>
          <cell r="Y637">
            <v>210.08137512207031</v>
          </cell>
          <cell r="Z637">
            <v>0</v>
          </cell>
          <cell r="AA637">
            <v>0</v>
          </cell>
          <cell r="AW637">
            <v>0</v>
          </cell>
          <cell r="AX637">
            <v>-0.83854901960784323</v>
          </cell>
        </row>
        <row r="638">
          <cell r="X638" t="str">
            <v>018rip200507</v>
          </cell>
          <cell r="Y638">
            <v>210.08137512207031</v>
          </cell>
          <cell r="Z638">
            <v>0</v>
          </cell>
          <cell r="AA638">
            <v>0</v>
          </cell>
          <cell r="AW638">
            <v>0</v>
          </cell>
          <cell r="AX638">
            <v>-0.84462745098039227</v>
          </cell>
        </row>
        <row r="639">
          <cell r="X639" t="str">
            <v>018rip200508</v>
          </cell>
          <cell r="Y639">
            <v>210.08137512207031</v>
          </cell>
          <cell r="Z639">
            <v>0</v>
          </cell>
          <cell r="AA639">
            <v>0</v>
          </cell>
          <cell r="AW639">
            <v>-1.8915649400637853</v>
          </cell>
          <cell r="AX639">
            <v>0</v>
          </cell>
        </row>
        <row r="640">
          <cell r="X640" t="str">
            <v>018rip200509</v>
          </cell>
          <cell r="Y640">
            <v>210.08137512207031</v>
          </cell>
          <cell r="Z640">
            <v>0</v>
          </cell>
          <cell r="AA640">
            <v>0</v>
          </cell>
          <cell r="AW640">
            <v>-1.811107508453379</v>
          </cell>
          <cell r="AX640">
            <v>0</v>
          </cell>
        </row>
        <row r="641">
          <cell r="X641" t="str">
            <v>018rip200510</v>
          </cell>
          <cell r="Y641">
            <v>210.08137512207031</v>
          </cell>
          <cell r="Z641">
            <v>0</v>
          </cell>
          <cell r="AA641">
            <v>0</v>
          </cell>
          <cell r="AW641">
            <v>-1.829864506215952</v>
          </cell>
          <cell r="AX641">
            <v>0</v>
          </cell>
        </row>
        <row r="642">
          <cell r="X642" t="str">
            <v>018rip200511</v>
          </cell>
          <cell r="Y642">
            <v>210.08137512207031</v>
          </cell>
          <cell r="Z642">
            <v>0</v>
          </cell>
          <cell r="AA642">
            <v>0</v>
          </cell>
          <cell r="AW642">
            <v>-2.0881920949024653</v>
          </cell>
          <cell r="AX642">
            <v>0</v>
          </cell>
        </row>
        <row r="643">
          <cell r="X643" t="str">
            <v>018rip200512</v>
          </cell>
          <cell r="Y643">
            <v>210.08137512207031</v>
          </cell>
          <cell r="Z643">
            <v>0</v>
          </cell>
          <cell r="AA643">
            <v>0</v>
          </cell>
          <cell r="AW643">
            <v>-1.6726568979817529</v>
          </cell>
          <cell r="AX643">
            <v>0</v>
          </cell>
        </row>
        <row r="644">
          <cell r="X644" t="str">
            <v>01ebca200501</v>
          </cell>
          <cell r="Y644">
            <v>298874.78125</v>
          </cell>
          <cell r="Z644">
            <v>0</v>
          </cell>
          <cell r="AA644">
            <v>0</v>
          </cell>
          <cell r="AW644">
            <v>-1.6657486540750874</v>
          </cell>
          <cell r="AX644">
            <v>0</v>
          </cell>
        </row>
        <row r="645">
          <cell r="X645" t="str">
            <v>01ebca200502</v>
          </cell>
          <cell r="Y645">
            <v>303610.21875</v>
          </cell>
          <cell r="Z645">
            <v>0</v>
          </cell>
          <cell r="AA645">
            <v>0</v>
          </cell>
          <cell r="AW645">
            <v>-1.6498708896048992</v>
          </cell>
          <cell r="AX645">
            <v>0</v>
          </cell>
        </row>
        <row r="646">
          <cell r="X646" t="str">
            <v>01ebca200503</v>
          </cell>
          <cell r="Y646">
            <v>309819.34375</v>
          </cell>
          <cell r="Z646">
            <v>0</v>
          </cell>
          <cell r="AA646">
            <v>0</v>
          </cell>
          <cell r="AW646">
            <v>-8.7979764654129558E-2</v>
          </cell>
          <cell r="AX646">
            <v>-4.2039215686274514E-2</v>
          </cell>
        </row>
        <row r="647">
          <cell r="X647" t="str">
            <v>01ebca200504</v>
          </cell>
          <cell r="Y647">
            <v>312657.3125</v>
          </cell>
          <cell r="Z647">
            <v>0</v>
          </cell>
          <cell r="AA647">
            <v>0</v>
          </cell>
          <cell r="AW647">
            <v>-2.4271619806382882E-2</v>
          </cell>
          <cell r="AX647">
            <v>-4.2039215686274514E-2</v>
          </cell>
        </row>
        <row r="648">
          <cell r="X648" t="str">
            <v>01ebca200505</v>
          </cell>
          <cell r="Y648">
            <v>314511.84375</v>
          </cell>
          <cell r="Z648">
            <v>0</v>
          </cell>
          <cell r="AA648">
            <v>0</v>
          </cell>
          <cell r="AW648">
            <v>-4.1532802532942219E-2</v>
          </cell>
          <cell r="AX648">
            <v>-4.2039215686274514E-2</v>
          </cell>
        </row>
        <row r="649">
          <cell r="X649" t="str">
            <v>01ebca200506</v>
          </cell>
          <cell r="Y649">
            <v>315715.875</v>
          </cell>
          <cell r="Z649">
            <v>0</v>
          </cell>
          <cell r="AA649">
            <v>0</v>
          </cell>
          <cell r="AW649">
            <v>-6.1144141565346338E-2</v>
          </cell>
          <cell r="AX649">
            <v>-4.2039215686274514E-2</v>
          </cell>
        </row>
        <row r="650">
          <cell r="X650" t="str">
            <v>01ebca200507</v>
          </cell>
          <cell r="Y650">
            <v>317781.8125</v>
          </cell>
          <cell r="Z650">
            <v>0</v>
          </cell>
          <cell r="AA650">
            <v>0</v>
          </cell>
          <cell r="AW650">
            <v>-5.0271864344300067E-2</v>
          </cell>
          <cell r="AX650">
            <v>-4.2039215686274514E-2</v>
          </cell>
        </row>
        <row r="651">
          <cell r="X651" t="str">
            <v>01ebca200508</v>
          </cell>
          <cell r="Y651">
            <v>335964.34375</v>
          </cell>
          <cell r="Z651">
            <v>0</v>
          </cell>
          <cell r="AA651">
            <v>0</v>
          </cell>
          <cell r="AW651">
            <v>-3.3137293225067074E-2</v>
          </cell>
          <cell r="AX651">
            <v>-4.2039215686274514E-2</v>
          </cell>
        </row>
        <row r="652">
          <cell r="X652" t="str">
            <v>01ebca200509</v>
          </cell>
          <cell r="Y652">
            <v>336465.65625</v>
          </cell>
          <cell r="Z652">
            <v>0</v>
          </cell>
          <cell r="AA652">
            <v>0</v>
          </cell>
          <cell r="AW652">
            <v>-2.9112680240396704E-2</v>
          </cell>
          <cell r="AX652">
            <v>-4.2039215686274514E-2</v>
          </cell>
        </row>
        <row r="653">
          <cell r="X653" t="str">
            <v>01ebca200510</v>
          </cell>
          <cell r="Y653">
            <v>336682.3125</v>
          </cell>
          <cell r="Z653">
            <v>0</v>
          </cell>
          <cell r="AA653">
            <v>0</v>
          </cell>
          <cell r="AW653">
            <v>0</v>
          </cell>
          <cell r="AX653">
            <v>-4.2039215686274514E-2</v>
          </cell>
        </row>
        <row r="654">
          <cell r="X654" t="str">
            <v>01ebca200511</v>
          </cell>
          <cell r="Y654">
            <v>336891.65625</v>
          </cell>
          <cell r="Z654">
            <v>0</v>
          </cell>
          <cell r="AA654">
            <v>0</v>
          </cell>
          <cell r="AW654">
            <v>0</v>
          </cell>
          <cell r="AX654">
            <v>-4.2039215686274514E-2</v>
          </cell>
        </row>
        <row r="655">
          <cell r="X655" t="str">
            <v>01ebca200512</v>
          </cell>
          <cell r="Y655">
            <v>336996.3125</v>
          </cell>
          <cell r="Z655">
            <v>0</v>
          </cell>
          <cell r="AA655">
            <v>0</v>
          </cell>
          <cell r="AW655">
            <v>0</v>
          </cell>
          <cell r="AX655">
            <v>-4.2039215686274514E-2</v>
          </cell>
        </row>
        <row r="656">
          <cell r="X656" t="str">
            <v>01ecpc200501</v>
          </cell>
          <cell r="Y656">
            <v>105934.6875</v>
          </cell>
          <cell r="Z656">
            <v>0</v>
          </cell>
          <cell r="AA656">
            <v>0</v>
          </cell>
          <cell r="AW656">
            <v>0</v>
          </cell>
          <cell r="AX656">
            <v>-4.2039215686274514E-2</v>
          </cell>
        </row>
        <row r="657">
          <cell r="X657" t="str">
            <v>01ecpc200502</v>
          </cell>
          <cell r="Y657">
            <v>110526.640625</v>
          </cell>
          <cell r="Z657">
            <v>0</v>
          </cell>
          <cell r="AA657">
            <v>0</v>
          </cell>
          <cell r="AW657">
            <v>0</v>
          </cell>
          <cell r="AX657">
            <v>-4.2039215686274514E-2</v>
          </cell>
        </row>
        <row r="658">
          <cell r="X658" t="str">
            <v>01ecpc200503</v>
          </cell>
          <cell r="Y658">
            <v>114201.9140625</v>
          </cell>
          <cell r="Z658">
            <v>0</v>
          </cell>
          <cell r="AA658">
            <v>0</v>
          </cell>
          <cell r="AW658">
            <v>-0.26917408995930936</v>
          </cell>
          <cell r="AX658">
            <v>0</v>
          </cell>
        </row>
        <row r="659">
          <cell r="X659" t="str">
            <v>01ecpc200504</v>
          </cell>
          <cell r="Y659">
            <v>116941.5546875</v>
          </cell>
          <cell r="Z659">
            <v>0</v>
          </cell>
          <cell r="AA659">
            <v>0</v>
          </cell>
          <cell r="AW659">
            <v>-0.28343137709018479</v>
          </cell>
          <cell r="AX659">
            <v>0</v>
          </cell>
        </row>
        <row r="660">
          <cell r="X660" t="str">
            <v>01ecpc200505</v>
          </cell>
          <cell r="Y660">
            <v>118712.2109375</v>
          </cell>
          <cell r="Z660">
            <v>0</v>
          </cell>
          <cell r="AA660">
            <v>0</v>
          </cell>
          <cell r="AW660">
            <v>-0.28490943800344554</v>
          </cell>
          <cell r="AX660">
            <v>0</v>
          </cell>
        </row>
        <row r="661">
          <cell r="X661" t="str">
            <v>01ecpc200506</v>
          </cell>
          <cell r="Y661">
            <v>119850.109375</v>
          </cell>
          <cell r="Z661">
            <v>0</v>
          </cell>
          <cell r="AA661">
            <v>0</v>
          </cell>
          <cell r="AW661">
            <v>-0.28784202944116227</v>
          </cell>
          <cell r="AX661">
            <v>0</v>
          </cell>
        </row>
        <row r="662">
          <cell r="X662" t="str">
            <v>01ecpc200507</v>
          </cell>
          <cell r="Y662">
            <v>121093.0234375</v>
          </cell>
          <cell r="Z662">
            <v>0</v>
          </cell>
          <cell r="AA662">
            <v>0</v>
          </cell>
          <cell r="AW662">
            <v>-0.28264676066721961</v>
          </cell>
          <cell r="AX662">
            <v>0</v>
          </cell>
        </row>
        <row r="663">
          <cell r="X663" t="str">
            <v>01ecpc200508</v>
          </cell>
          <cell r="Z663">
            <v>0</v>
          </cell>
          <cell r="AA663">
            <v>0</v>
          </cell>
          <cell r="AW663">
            <v>-0.27531493754553044</v>
          </cell>
          <cell r="AX663">
            <v>0</v>
          </cell>
        </row>
        <row r="664">
          <cell r="X664" t="str">
            <v>01ecpc200509</v>
          </cell>
          <cell r="Z664">
            <v>0</v>
          </cell>
          <cell r="AA664">
            <v>0</v>
          </cell>
          <cell r="AW664">
            <v>-0.28326592171111264</v>
          </cell>
          <cell r="AX664">
            <v>0</v>
          </cell>
        </row>
        <row r="665">
          <cell r="X665" t="str">
            <v>01ecpc200510</v>
          </cell>
          <cell r="Z665">
            <v>0</v>
          </cell>
          <cell r="AA665">
            <v>0</v>
          </cell>
          <cell r="AW665">
            <v>-2.1203123281645222E-2</v>
          </cell>
          <cell r="AX665">
            <v>0</v>
          </cell>
        </row>
        <row r="666">
          <cell r="X666" t="str">
            <v>01ecpc200511</v>
          </cell>
          <cell r="Z666">
            <v>0</v>
          </cell>
          <cell r="AA666">
            <v>0</v>
          </cell>
          <cell r="AW666">
            <v>-2.1446106813655101E-2</v>
          </cell>
          <cell r="AX666">
            <v>0</v>
          </cell>
        </row>
        <row r="667">
          <cell r="X667" t="str">
            <v>01ecpc200512</v>
          </cell>
          <cell r="Z667">
            <v>0</v>
          </cell>
          <cell r="AA667">
            <v>0</v>
          </cell>
          <cell r="AW667">
            <v>-2.1557945709363507E-2</v>
          </cell>
          <cell r="AX667">
            <v>0</v>
          </cell>
        </row>
        <row r="668">
          <cell r="X668" t="str">
            <v>01ecpu200501</v>
          </cell>
          <cell r="Y668">
            <v>192940.09375</v>
          </cell>
          <cell r="Z668">
            <v>0</v>
          </cell>
          <cell r="AA668">
            <v>0</v>
          </cell>
          <cell r="AW668">
            <v>-2.1726582919996434E-2</v>
          </cell>
          <cell r="AX668">
            <v>0</v>
          </cell>
        </row>
        <row r="669">
          <cell r="X669" t="str">
            <v>01ecpu200502</v>
          </cell>
          <cell r="Y669">
            <v>193083.578125</v>
          </cell>
          <cell r="Z669">
            <v>0</v>
          </cell>
          <cell r="AA669">
            <v>0</v>
          </cell>
          <cell r="AW669">
            <v>-2.1334439222191505E-2</v>
          </cell>
          <cell r="AX669">
            <v>0</v>
          </cell>
        </row>
        <row r="670">
          <cell r="X670" t="str">
            <v>01ecpu200503</v>
          </cell>
          <cell r="Y670">
            <v>195617.4375</v>
          </cell>
          <cell r="Z670">
            <v>0</v>
          </cell>
          <cell r="AA670">
            <v>0</v>
          </cell>
          <cell r="AW670">
            <v>-2.0566443382313747E-2</v>
          </cell>
          <cell r="AX670">
            <v>0</v>
          </cell>
        </row>
        <row r="671">
          <cell r="X671" t="str">
            <v>01ecpu200504</v>
          </cell>
          <cell r="Y671">
            <v>195715.75</v>
          </cell>
          <cell r="Z671">
            <v>0</v>
          </cell>
          <cell r="AA671">
            <v>0</v>
          </cell>
          <cell r="AW671">
            <v>-2.1160393958090537E-2</v>
          </cell>
          <cell r="AX671">
            <v>0</v>
          </cell>
        </row>
        <row r="672">
          <cell r="X672" t="str">
            <v>01ecpu200505</v>
          </cell>
          <cell r="Y672">
            <v>195799.640625</v>
          </cell>
          <cell r="Z672">
            <v>0</v>
          </cell>
          <cell r="AA672">
            <v>0</v>
          </cell>
          <cell r="AW672">
            <v>-0.92378752886836035</v>
          </cell>
          <cell r="AX672">
            <v>-0.16760784313725494</v>
          </cell>
        </row>
        <row r="673">
          <cell r="X673" t="str">
            <v>01ecpu200506</v>
          </cell>
          <cell r="Y673">
            <v>195865.75</v>
          </cell>
          <cell r="Z673">
            <v>0</v>
          </cell>
          <cell r="AA673">
            <v>0</v>
          </cell>
          <cell r="AW673">
            <v>-1.6426884061327529</v>
          </cell>
          <cell r="AX673">
            <v>-0.27043137254901967</v>
          </cell>
        </row>
        <row r="674">
          <cell r="X674" t="str">
            <v>01ecpu200507</v>
          </cell>
          <cell r="Y674">
            <v>196688.78125</v>
          </cell>
          <cell r="Z674">
            <v>0</v>
          </cell>
          <cell r="AA674">
            <v>0</v>
          </cell>
          <cell r="AW674">
            <v>-1.6687153699306234</v>
          </cell>
          <cell r="AX674">
            <v>-0.2082352941176471</v>
          </cell>
        </row>
        <row r="675">
          <cell r="X675" t="str">
            <v>01ecpu200508</v>
          </cell>
          <cell r="Y675">
            <v>335964.34375</v>
          </cell>
          <cell r="Z675">
            <v>0</v>
          </cell>
          <cell r="AA675">
            <v>0</v>
          </cell>
          <cell r="AW675">
            <v>-1.5517378920052745</v>
          </cell>
          <cell r="AX675">
            <v>-0.27211764705882358</v>
          </cell>
        </row>
        <row r="676">
          <cell r="X676" t="str">
            <v>01ecpu200509</v>
          </cell>
          <cell r="Y676">
            <v>336465.65625</v>
          </cell>
          <cell r="Z676">
            <v>0</v>
          </cell>
          <cell r="AA676">
            <v>0</v>
          </cell>
          <cell r="AW676">
            <v>-2.1393880748318126</v>
          </cell>
          <cell r="AX676">
            <v>-0.16972549019607847</v>
          </cell>
        </row>
        <row r="677">
          <cell r="X677" t="str">
            <v>01ecpu200510</v>
          </cell>
          <cell r="Y677">
            <v>336682.3125</v>
          </cell>
          <cell r="Z677">
            <v>0</v>
          </cell>
          <cell r="AA677">
            <v>0</v>
          </cell>
          <cell r="AW677">
            <v>-1.2812494447504486</v>
          </cell>
          <cell r="AX677">
            <v>-0.273843137254902</v>
          </cell>
        </row>
        <row r="678">
          <cell r="X678" t="str">
            <v>01ecpu200511</v>
          </cell>
          <cell r="Y678">
            <v>336891.65625</v>
          </cell>
          <cell r="Z678">
            <v>0</v>
          </cell>
          <cell r="AA678">
            <v>0</v>
          </cell>
          <cell r="AW678">
            <v>-1.9885285985237997</v>
          </cell>
          <cell r="AX678">
            <v>-0.21149019607843139</v>
          </cell>
        </row>
        <row r="679">
          <cell r="X679" t="str">
            <v>01ecpu200512</v>
          </cell>
          <cell r="Y679">
            <v>336996.3125</v>
          </cell>
          <cell r="Z679">
            <v>0</v>
          </cell>
          <cell r="AA679">
            <v>0</v>
          </cell>
          <cell r="AW679">
            <v>0</v>
          </cell>
          <cell r="AX679">
            <v>-0.27639215686274515</v>
          </cell>
        </row>
        <row r="680">
          <cell r="X680" t="str">
            <v>01eda200501</v>
          </cell>
          <cell r="Y680">
            <v>-140.09063720703125</v>
          </cell>
          <cell r="Z680">
            <v>0</v>
          </cell>
          <cell r="AA680">
            <v>0</v>
          </cell>
          <cell r="AW680">
            <v>0</v>
          </cell>
          <cell r="AX680">
            <v>-0.17239215686274512</v>
          </cell>
        </row>
        <row r="681">
          <cell r="X681" t="str">
            <v>01eda200502</v>
          </cell>
          <cell r="Y681">
            <v>-186.06478881835938</v>
          </cell>
          <cell r="Z681">
            <v>0</v>
          </cell>
          <cell r="AA681">
            <v>0</v>
          </cell>
          <cell r="AW681">
            <v>0</v>
          </cell>
          <cell r="AX681">
            <v>-0.27807843137254906</v>
          </cell>
        </row>
        <row r="682">
          <cell r="X682" t="str">
            <v>01eda200503</v>
          </cell>
          <cell r="Y682">
            <v>-187.87298583984375</v>
          </cell>
          <cell r="Z682">
            <v>0</v>
          </cell>
          <cell r="AA682">
            <v>0</v>
          </cell>
          <cell r="AW682">
            <v>0</v>
          </cell>
          <cell r="AX682">
            <v>-0.2138823529411765</v>
          </cell>
        </row>
        <row r="683">
          <cell r="X683" t="str">
            <v>01eda200504</v>
          </cell>
          <cell r="Y683">
            <v>-193.47950744628906</v>
          </cell>
          <cell r="Z683">
            <v>0</v>
          </cell>
          <cell r="AA683">
            <v>0</v>
          </cell>
          <cell r="AW683">
            <v>0</v>
          </cell>
          <cell r="AX683">
            <v>-0.27886274509803921</v>
          </cell>
        </row>
        <row r="684">
          <cell r="X684" t="str">
            <v>01eda200505</v>
          </cell>
          <cell r="Y684">
            <v>-151.98960876464844</v>
          </cell>
          <cell r="Z684">
            <v>0</v>
          </cell>
          <cell r="AA684">
            <v>0</v>
          </cell>
          <cell r="AW684">
            <v>-0.74782799956010115</v>
          </cell>
          <cell r="AX684">
            <v>0</v>
          </cell>
        </row>
        <row r="685">
          <cell r="X685" t="str">
            <v>01eda200506</v>
          </cell>
          <cell r="Y685">
            <v>-124.62526702880859</v>
          </cell>
          <cell r="Z685">
            <v>0</v>
          </cell>
          <cell r="AA685">
            <v>0</v>
          </cell>
          <cell r="AW685">
            <v>-2.2696743712075595</v>
          </cell>
          <cell r="AX685">
            <v>0</v>
          </cell>
        </row>
        <row r="686">
          <cell r="X686" t="str">
            <v>01eda200507</v>
          </cell>
          <cell r="Y686">
            <v>-124.09063720703125</v>
          </cell>
          <cell r="Z686">
            <v>0</v>
          </cell>
          <cell r="AA686">
            <v>0</v>
          </cell>
          <cell r="AW686">
            <v>-2.0114541137030315</v>
          </cell>
          <cell r="AX686">
            <v>0</v>
          </cell>
        </row>
        <row r="687">
          <cell r="X687" t="str">
            <v>01eda200508</v>
          </cell>
          <cell r="Y687">
            <v>-185.0791015625</v>
          </cell>
          <cell r="Z687">
            <v>0</v>
          </cell>
          <cell r="AA687">
            <v>0</v>
          </cell>
          <cell r="AW687">
            <v>-2.0247955214145272</v>
          </cell>
          <cell r="AX687">
            <v>0</v>
          </cell>
        </row>
        <row r="688">
          <cell r="X688" t="str">
            <v>01eda200509</v>
          </cell>
          <cell r="Y688">
            <v>-176.2445068359375</v>
          </cell>
          <cell r="Z688">
            <v>0</v>
          </cell>
          <cell r="AA688">
            <v>0</v>
          </cell>
          <cell r="AW688">
            <v>-3.1489724449359504</v>
          </cell>
          <cell r="AX688">
            <v>0</v>
          </cell>
        </row>
        <row r="689">
          <cell r="X689" t="str">
            <v>01eda200510</v>
          </cell>
          <cell r="Y689">
            <v>-131.94390869140625</v>
          </cell>
          <cell r="Z689">
            <v>0</v>
          </cell>
          <cell r="AA689">
            <v>0</v>
          </cell>
          <cell r="AW689">
            <v>-1.7124784563174071</v>
          </cell>
          <cell r="AX689">
            <v>0</v>
          </cell>
        </row>
        <row r="690">
          <cell r="X690" t="str">
            <v>01eda200511</v>
          </cell>
          <cell r="Y690">
            <v>-129.73677062988281</v>
          </cell>
          <cell r="Z690">
            <v>0</v>
          </cell>
          <cell r="AA690">
            <v>0</v>
          </cell>
          <cell r="AW690">
            <v>-2.8370923881995385</v>
          </cell>
          <cell r="AX690">
            <v>0</v>
          </cell>
        </row>
        <row r="691">
          <cell r="X691" t="str">
            <v>01eda200512</v>
          </cell>
          <cell r="Y691">
            <v>-119.56929016113281</v>
          </cell>
          <cell r="Z691">
            <v>0</v>
          </cell>
          <cell r="AA691">
            <v>0</v>
          </cell>
          <cell r="AW691">
            <v>-0.14058179657686068</v>
          </cell>
          <cell r="AX691">
            <v>0</v>
          </cell>
        </row>
        <row r="692">
          <cell r="X692" t="str">
            <v>01edep200501</v>
          </cell>
          <cell r="Y692">
            <v>-1250.4795260429382</v>
          </cell>
          <cell r="Z692">
            <v>0</v>
          </cell>
          <cell r="AA692">
            <v>0</v>
          </cell>
          <cell r="AW692">
            <v>-1.3636863521390081</v>
          </cell>
          <cell r="AX692">
            <v>-0.51411764705882357</v>
          </cell>
        </row>
        <row r="693">
          <cell r="X693" t="str">
            <v>01edep200502</v>
          </cell>
          <cell r="Y693">
            <v>-1251.3876070976257</v>
          </cell>
          <cell r="Z693">
            <v>0</v>
          </cell>
          <cell r="AA693">
            <v>0</v>
          </cell>
          <cell r="AW693">
            <v>-1.3218768817453332</v>
          </cell>
          <cell r="AX693">
            <v>-0.68901960784313732</v>
          </cell>
        </row>
        <row r="694">
          <cell r="X694" t="str">
            <v>01edep200503</v>
          </cell>
          <cell r="Y694">
            <v>-1267.6697115898132</v>
          </cell>
          <cell r="Z694">
            <v>0</v>
          </cell>
          <cell r="AA694">
            <v>0</v>
          </cell>
          <cell r="AW694">
            <v>-1.6548400614610981</v>
          </cell>
          <cell r="AX694">
            <v>-0.60878431372549024</v>
          </cell>
        </row>
        <row r="695">
          <cell r="X695" t="str">
            <v>01edep200504</v>
          </cell>
          <cell r="Y695">
            <v>-1268.2914156913757</v>
          </cell>
          <cell r="Z695">
            <v>0</v>
          </cell>
          <cell r="AA695">
            <v>0</v>
          </cell>
          <cell r="AW695">
            <v>-1.2657728891662718</v>
          </cell>
          <cell r="AX695">
            <v>-0.69313725490196088</v>
          </cell>
        </row>
        <row r="696">
          <cell r="X696" t="str">
            <v>01edep200505</v>
          </cell>
          <cell r="Y696">
            <v>-1268.8222994804382</v>
          </cell>
          <cell r="Z696">
            <v>0</v>
          </cell>
          <cell r="AA696">
            <v>0</v>
          </cell>
          <cell r="AW696">
            <v>-1.9894940558473873</v>
          </cell>
          <cell r="AX696">
            <v>-0.52015686274509809</v>
          </cell>
        </row>
        <row r="697">
          <cell r="X697" t="str">
            <v>01edep200506</v>
          </cell>
          <cell r="Y697">
            <v>-1269.2407565116882</v>
          </cell>
          <cell r="Z697">
            <v>0</v>
          </cell>
          <cell r="AA697">
            <v>0</v>
          </cell>
          <cell r="AW697">
            <v>-1.1719319130790142</v>
          </cell>
          <cell r="AX697">
            <v>-0.69725490196078443</v>
          </cell>
        </row>
        <row r="698">
          <cell r="X698" t="str">
            <v>01edep200507</v>
          </cell>
          <cell r="Y698">
            <v>-1289.1485204696655</v>
          </cell>
          <cell r="Z698">
            <v>0</v>
          </cell>
          <cell r="AA698">
            <v>0</v>
          </cell>
          <cell r="AW698">
            <v>-2.0433719521948768</v>
          </cell>
          <cell r="AX698">
            <v>-0.61776470588235299</v>
          </cell>
        </row>
        <row r="699">
          <cell r="X699" t="str">
            <v>01edep200508</v>
          </cell>
          <cell r="Y699">
            <v>-1843.6521925926208</v>
          </cell>
          <cell r="Z699">
            <v>0</v>
          </cell>
          <cell r="AA699">
            <v>0</v>
          </cell>
          <cell r="AW699">
            <v>0</v>
          </cell>
          <cell r="AX699">
            <v>-0.70341176470588251</v>
          </cell>
        </row>
        <row r="700">
          <cell r="X700" t="str">
            <v>01edep200509</v>
          </cell>
          <cell r="Y700">
            <v>-1926.9751906394958</v>
          </cell>
          <cell r="Z700">
            <v>0</v>
          </cell>
          <cell r="AA700">
            <v>0</v>
          </cell>
          <cell r="AW700">
            <v>0</v>
          </cell>
          <cell r="AX700">
            <v>-0.52772549019607851</v>
          </cell>
        </row>
        <row r="701">
          <cell r="X701" t="str">
            <v>01edep200510</v>
          </cell>
          <cell r="Y701">
            <v>-1993.4782423973083</v>
          </cell>
          <cell r="Z701">
            <v>0</v>
          </cell>
          <cell r="AA701">
            <v>0</v>
          </cell>
          <cell r="AW701">
            <v>0</v>
          </cell>
          <cell r="AX701">
            <v>-0.70752941176470596</v>
          </cell>
        </row>
        <row r="702">
          <cell r="X702" t="str">
            <v>01edep200511</v>
          </cell>
          <cell r="Y702">
            <v>-1994.6065382957458</v>
          </cell>
          <cell r="Z702">
            <v>0</v>
          </cell>
          <cell r="AA702">
            <v>0</v>
          </cell>
          <cell r="AW702">
            <v>0</v>
          </cell>
          <cell r="AX702">
            <v>-0.62439215686274518</v>
          </cell>
        </row>
        <row r="703">
          <cell r="X703" t="str">
            <v>01edep200512</v>
          </cell>
          <cell r="Y703">
            <v>-2060.0376906394958</v>
          </cell>
          <cell r="Z703">
            <v>0</v>
          </cell>
          <cell r="AA703">
            <v>0</v>
          </cell>
          <cell r="AW703">
            <v>0</v>
          </cell>
          <cell r="AX703">
            <v>-0.70941176470588241</v>
          </cell>
        </row>
        <row r="704">
          <cell r="X704" t="str">
            <v>01egp200501</v>
          </cell>
          <cell r="Y704">
            <v>-1524.882080078125</v>
          </cell>
          <cell r="Z704">
            <v>0</v>
          </cell>
          <cell r="AA704">
            <v>0</v>
          </cell>
          <cell r="AW704">
            <v>-0.6682963169902687</v>
          </cell>
          <cell r="AX704">
            <v>0</v>
          </cell>
        </row>
        <row r="705">
          <cell r="X705" t="str">
            <v>01egp200502</v>
          </cell>
          <cell r="Y705">
            <v>-1321.5484619140625</v>
          </cell>
          <cell r="Z705">
            <v>0</v>
          </cell>
          <cell r="AA705">
            <v>0</v>
          </cell>
          <cell r="AW705">
            <v>-2.7498439721636955E-2</v>
          </cell>
          <cell r="AX705">
            <v>0</v>
          </cell>
        </row>
        <row r="706">
          <cell r="X706" t="str">
            <v>01egp200503</v>
          </cell>
          <cell r="Y706">
            <v>-1333.2913818359375</v>
          </cell>
          <cell r="Z706">
            <v>0</v>
          </cell>
          <cell r="AA706">
            <v>0</v>
          </cell>
          <cell r="AW706">
            <v>1.0229471938070224E-2</v>
          </cell>
          <cell r="AX706">
            <v>0</v>
          </cell>
        </row>
        <row r="707">
          <cell r="X707" t="str">
            <v>01egp200504</v>
          </cell>
          <cell r="Y707">
            <v>-1540.5596923828125</v>
          </cell>
          <cell r="Z707">
            <v>0</v>
          </cell>
          <cell r="AA707">
            <v>0</v>
          </cell>
          <cell r="AW707">
            <v>1.0527531493754553E-2</v>
          </cell>
          <cell r="AX707">
            <v>0</v>
          </cell>
        </row>
        <row r="708">
          <cell r="X708" t="str">
            <v>01egp200505</v>
          </cell>
          <cell r="Y708">
            <v>-1571.3609619140625</v>
          </cell>
          <cell r="Z708">
            <v>0</v>
          </cell>
          <cell r="AA708">
            <v>0</v>
          </cell>
          <cell r="AW708">
            <v>1.128859029729668E-2</v>
          </cell>
          <cell r="AX708">
            <v>0</v>
          </cell>
        </row>
        <row r="709">
          <cell r="X709" t="str">
            <v>01egp200506</v>
          </cell>
          <cell r="Y709">
            <v>-1742.201416015625</v>
          </cell>
          <cell r="Z709">
            <v>0</v>
          </cell>
          <cell r="AA709">
            <v>0</v>
          </cell>
          <cell r="AW709">
            <v>0.26393929396238863</v>
          </cell>
          <cell r="AX709">
            <v>0</v>
          </cell>
        </row>
        <row r="710">
          <cell r="X710" t="str">
            <v>01egp200507</v>
          </cell>
          <cell r="Y710">
            <v>-1621.2677001953125</v>
          </cell>
          <cell r="Z710">
            <v>0</v>
          </cell>
          <cell r="AA710">
            <v>0</v>
          </cell>
          <cell r="AW710">
            <v>0.26226318958728984</v>
          </cell>
          <cell r="AX710">
            <v>0</v>
          </cell>
        </row>
        <row r="711">
          <cell r="X711" t="str">
            <v>01egp200508</v>
          </cell>
          <cell r="Y711">
            <v>-1538.213623046875</v>
          </cell>
          <cell r="Z711">
            <v>0</v>
          </cell>
          <cell r="AA711">
            <v>0</v>
          </cell>
          <cell r="AW711">
            <v>0.3664850770591796</v>
          </cell>
          <cell r="AX711">
            <v>0</v>
          </cell>
        </row>
        <row r="712">
          <cell r="X712" t="str">
            <v>01egp200509</v>
          </cell>
          <cell r="Y712">
            <v>-1511.874267578125</v>
          </cell>
          <cell r="Z712">
            <v>0</v>
          </cell>
          <cell r="AA712">
            <v>0</v>
          </cell>
          <cell r="AW712">
            <v>0.37287133451898846</v>
          </cell>
          <cell r="AX712">
            <v>0</v>
          </cell>
        </row>
        <row r="713">
          <cell r="X713" t="str">
            <v>01egp200510</v>
          </cell>
          <cell r="Y713">
            <v>-1250.763671875</v>
          </cell>
          <cell r="Z713">
            <v>0</v>
          </cell>
          <cell r="AA713">
            <v>0</v>
          </cell>
          <cell r="AW713">
            <v>0.39609252603446687</v>
          </cell>
          <cell r="AX713">
            <v>0</v>
          </cell>
        </row>
        <row r="714">
          <cell r="X714" t="str">
            <v>01egp200511</v>
          </cell>
          <cell r="Y714">
            <v>-1231.84814453125</v>
          </cell>
          <cell r="Z714">
            <v>0</v>
          </cell>
          <cell r="AA714">
            <v>0</v>
          </cell>
          <cell r="AW714">
            <v>0.50230095414082898</v>
          </cell>
          <cell r="AX714">
            <v>0</v>
          </cell>
        </row>
        <row r="715">
          <cell r="X715" t="str">
            <v>01egp200512</v>
          </cell>
          <cell r="Y715">
            <v>-1401.62841796875</v>
          </cell>
          <cell r="Z715">
            <v>0</v>
          </cell>
          <cell r="AA715">
            <v>0</v>
          </cell>
          <cell r="AW715">
            <v>0.53673362126094015</v>
          </cell>
          <cell r="AX715">
            <v>0</v>
          </cell>
        </row>
        <row r="716">
          <cell r="X716" t="str">
            <v>01egpoo200501</v>
          </cell>
          <cell r="Y716">
            <v>-6.2566952705383301</v>
          </cell>
          <cell r="Z716">
            <v>0</v>
          </cell>
          <cell r="AA716">
            <v>0</v>
          </cell>
          <cell r="AW716">
            <v>6.5105025844055877</v>
          </cell>
          <cell r="AX716">
            <v>1.7369019607843139</v>
          </cell>
        </row>
        <row r="717">
          <cell r="X717" t="str">
            <v>01egpoo200502</v>
          </cell>
          <cell r="Y717">
            <v>-6.2566952705383301</v>
          </cell>
          <cell r="Z717">
            <v>0</v>
          </cell>
          <cell r="AA717">
            <v>0</v>
          </cell>
          <cell r="AW717">
            <v>11.52758349159294</v>
          </cell>
          <cell r="AX717">
            <v>2.801490196078432</v>
          </cell>
        </row>
        <row r="718">
          <cell r="X718" t="str">
            <v>01egpoo200503</v>
          </cell>
          <cell r="Y718">
            <v>-6.2566952705383301</v>
          </cell>
          <cell r="Z718">
            <v>0</v>
          </cell>
          <cell r="AA718">
            <v>0</v>
          </cell>
          <cell r="AW718">
            <v>11.710294733901385</v>
          </cell>
          <cell r="AX718">
            <v>2.1578431372549018</v>
          </cell>
        </row>
        <row r="719">
          <cell r="X719" t="str">
            <v>01egpoo200504</v>
          </cell>
          <cell r="Y719">
            <v>-6.2566952705383301</v>
          </cell>
          <cell r="Z719">
            <v>0</v>
          </cell>
          <cell r="AA719">
            <v>0</v>
          </cell>
          <cell r="AW719">
            <v>10.88933520410318</v>
          </cell>
          <cell r="AX719">
            <v>2.8199215686274512</v>
          </cell>
        </row>
        <row r="720">
          <cell r="X720" t="str">
            <v>01egpoo200505</v>
          </cell>
          <cell r="Y720">
            <v>-6.2566952705383301</v>
          </cell>
          <cell r="Z720">
            <v>0</v>
          </cell>
          <cell r="AA720">
            <v>0</v>
          </cell>
          <cell r="AW720">
            <v>15.013224587595612</v>
          </cell>
          <cell r="AX720">
            <v>1.744509803921569</v>
          </cell>
        </row>
        <row r="721">
          <cell r="X721" t="str">
            <v>01egpoo200506</v>
          </cell>
          <cell r="Y721">
            <v>-6.2566952705383301</v>
          </cell>
          <cell r="Z721">
            <v>0</v>
          </cell>
          <cell r="AA721">
            <v>0</v>
          </cell>
          <cell r="AW721">
            <v>8.9990849487393607</v>
          </cell>
          <cell r="AX721">
            <v>2.8376078431372553</v>
          </cell>
        </row>
        <row r="722">
          <cell r="X722" t="str">
            <v>01egpoo200507</v>
          </cell>
          <cell r="Y722">
            <v>-6.7287988662719727</v>
          </cell>
          <cell r="Z722">
            <v>0</v>
          </cell>
          <cell r="AA722">
            <v>0</v>
          </cell>
          <cell r="AW722">
            <v>13.954617124837185</v>
          </cell>
          <cell r="AX722">
            <v>2.1917647058823531</v>
          </cell>
        </row>
        <row r="723">
          <cell r="X723" t="str">
            <v>01egpoo200508</v>
          </cell>
          <cell r="Y723">
            <v>-6.9958786964416504</v>
          </cell>
          <cell r="Z723">
            <v>0</v>
          </cell>
          <cell r="AA723">
            <v>0</v>
          </cell>
          <cell r="AW723">
            <v>0</v>
          </cell>
          <cell r="AX723">
            <v>2.8641568627450984</v>
          </cell>
        </row>
        <row r="724">
          <cell r="X724" t="str">
            <v>01egpoo200509</v>
          </cell>
          <cell r="Y724">
            <v>-6.9958786964416504</v>
          </cell>
          <cell r="Z724">
            <v>0</v>
          </cell>
          <cell r="AA724">
            <v>0</v>
          </cell>
          <cell r="AW724">
            <v>0</v>
          </cell>
          <cell r="AX724">
            <v>1.7863529411764709</v>
          </cell>
        </row>
        <row r="725">
          <cell r="X725" t="str">
            <v>01egpoo200510</v>
          </cell>
          <cell r="Y725">
            <v>-6.9958786964416504</v>
          </cell>
          <cell r="Z725">
            <v>0</v>
          </cell>
          <cell r="AA725">
            <v>0</v>
          </cell>
          <cell r="AW725">
            <v>0</v>
          </cell>
          <cell r="AX725">
            <v>2.8818039215686282</v>
          </cell>
        </row>
        <row r="726">
          <cell r="X726" t="str">
            <v>01egpoo200511</v>
          </cell>
          <cell r="Y726">
            <v>-6.9958786964416504</v>
          </cell>
          <cell r="Z726">
            <v>0</v>
          </cell>
          <cell r="AA726">
            <v>0</v>
          </cell>
          <cell r="AW726">
            <v>0</v>
          </cell>
          <cell r="AX726">
            <v>2.2163529411764706</v>
          </cell>
        </row>
        <row r="727">
          <cell r="X727" t="str">
            <v>01egpoo200512</v>
          </cell>
          <cell r="Y727">
            <v>-6.9958786964416504</v>
          </cell>
          <cell r="Z727">
            <v>0</v>
          </cell>
          <cell r="AA727">
            <v>0</v>
          </cell>
          <cell r="AW727">
            <v>0</v>
          </cell>
          <cell r="AX727">
            <v>2.8899215686274515</v>
          </cell>
        </row>
        <row r="728">
          <cell r="X728" t="str">
            <v>01eril200501</v>
          </cell>
          <cell r="Y728">
            <v>72.93780517578125</v>
          </cell>
          <cell r="Z728">
            <v>0</v>
          </cell>
          <cell r="AA728">
            <v>0</v>
          </cell>
          <cell r="AW728">
            <v>-79.933999999999997</v>
          </cell>
          <cell r="AX728">
            <v>-79.778999999999996</v>
          </cell>
        </row>
        <row r="729">
          <cell r="X729" t="str">
            <v>01eril200502</v>
          </cell>
          <cell r="Y729">
            <v>107.20198822021484</v>
          </cell>
          <cell r="Z729">
            <v>0</v>
          </cell>
          <cell r="AA729">
            <v>0</v>
          </cell>
          <cell r="AW729">
            <v>-76.283000000000001</v>
          </cell>
          <cell r="AX729">
            <v>-81.998999999999995</v>
          </cell>
        </row>
        <row r="730">
          <cell r="X730" t="str">
            <v>01eril200503</v>
          </cell>
          <cell r="Y730">
            <v>112.08461761474609</v>
          </cell>
          <cell r="Z730">
            <v>0</v>
          </cell>
          <cell r="AA730">
            <v>0</v>
          </cell>
          <cell r="AW730">
            <v>-93.372</v>
          </cell>
          <cell r="AX730">
            <v>-89.6</v>
          </cell>
        </row>
        <row r="731">
          <cell r="X731" t="str">
            <v>01eril200504</v>
          </cell>
          <cell r="Y731">
            <v>112.21622467041016</v>
          </cell>
          <cell r="Z731">
            <v>0</v>
          </cell>
          <cell r="AA731">
            <v>0</v>
          </cell>
          <cell r="AW731">
            <v>-79.430999999999997</v>
          </cell>
          <cell r="AX731">
            <v>-92.731999999999999</v>
          </cell>
        </row>
        <row r="732">
          <cell r="X732" t="str">
            <v>01eril200505</v>
          </cell>
          <cell r="Y732">
            <v>109.22453308105469</v>
          </cell>
          <cell r="Z732">
            <v>0</v>
          </cell>
          <cell r="AA732">
            <v>0</v>
          </cell>
          <cell r="AW732">
            <v>-94.741</v>
          </cell>
          <cell r="AX732">
            <v>-93.960999999999999</v>
          </cell>
        </row>
        <row r="733">
          <cell r="X733" t="str">
            <v>01eril200506</v>
          </cell>
          <cell r="Y733">
            <v>118.90433502197266</v>
          </cell>
          <cell r="Z733">
            <v>0</v>
          </cell>
          <cell r="AA733">
            <v>0</v>
          </cell>
          <cell r="AW733">
            <v>0</v>
          </cell>
          <cell r="AX733">
            <v>-81.935000000000002</v>
          </cell>
        </row>
        <row r="734">
          <cell r="X734" t="str">
            <v>01eril200507</v>
          </cell>
          <cell r="Y734">
            <v>112.06114959716797</v>
          </cell>
          <cell r="Z734">
            <v>0</v>
          </cell>
          <cell r="AA734">
            <v>0</v>
          </cell>
          <cell r="AW734">
            <v>0</v>
          </cell>
          <cell r="AX734">
            <v>-94.311000000000007</v>
          </cell>
        </row>
        <row r="735">
          <cell r="X735" t="str">
            <v>01eril200508</v>
          </cell>
          <cell r="Y735">
            <v>178.33839416503906</v>
          </cell>
          <cell r="Z735">
            <v>0</v>
          </cell>
          <cell r="AA735">
            <v>0</v>
          </cell>
          <cell r="AW735">
            <v>0</v>
          </cell>
          <cell r="AX735">
            <v>-96.528999999999996</v>
          </cell>
        </row>
        <row r="736">
          <cell r="X736" t="str">
            <v>01eril200509</v>
          </cell>
          <cell r="Y736">
            <v>182.62286376953125</v>
          </cell>
          <cell r="Z736">
            <v>0</v>
          </cell>
          <cell r="AA736">
            <v>0</v>
          </cell>
          <cell r="AW736">
            <v>0</v>
          </cell>
          <cell r="AX736">
            <v>-94.009</v>
          </cell>
        </row>
        <row r="737">
          <cell r="X737" t="str">
            <v>01eril200510</v>
          </cell>
          <cell r="Y737">
            <v>165.86012268066406</v>
          </cell>
          <cell r="Z737">
            <v>0</v>
          </cell>
          <cell r="AA737">
            <v>0</v>
          </cell>
          <cell r="AW737">
            <v>0</v>
          </cell>
          <cell r="AX737">
            <v>-94.337999999999994</v>
          </cell>
        </row>
        <row r="738">
          <cell r="X738" t="str">
            <v>01eril200511</v>
          </cell>
          <cell r="Y738">
            <v>147.60443115234375</v>
          </cell>
          <cell r="Z738">
            <v>0</v>
          </cell>
          <cell r="AA738">
            <v>0</v>
          </cell>
          <cell r="AW738">
            <v>0</v>
          </cell>
          <cell r="AX738">
            <v>-85.137</v>
          </cell>
        </row>
        <row r="739">
          <cell r="X739" t="str">
            <v>01eril200512</v>
          </cell>
          <cell r="Y739">
            <v>108.23262786865234</v>
          </cell>
          <cell r="Z739">
            <v>0</v>
          </cell>
          <cell r="AA739">
            <v>0</v>
          </cell>
          <cell r="AW739">
            <v>0</v>
          </cell>
          <cell r="AX739">
            <v>-75.671000000000006</v>
          </cell>
        </row>
        <row r="740">
          <cell r="X740" t="str">
            <v>01erip200501</v>
          </cell>
          <cell r="Y740">
            <v>871.7625732421875</v>
          </cell>
          <cell r="Z740">
            <v>0</v>
          </cell>
          <cell r="AA740">
            <v>0</v>
          </cell>
          <cell r="AW740">
            <v>-79.933999999999997</v>
          </cell>
          <cell r="AX740">
            <v>-79.778999999999996</v>
          </cell>
        </row>
        <row r="741">
          <cell r="X741" t="str">
            <v>01erip200502</v>
          </cell>
          <cell r="Y741">
            <v>759.09600830078125</v>
          </cell>
          <cell r="Z741">
            <v>0</v>
          </cell>
          <cell r="AA741">
            <v>0</v>
          </cell>
          <cell r="AW741">
            <v>-76.283000000000001</v>
          </cell>
          <cell r="AX741">
            <v>-81.998999999999995</v>
          </cell>
        </row>
        <row r="742">
          <cell r="X742" t="str">
            <v>01erip200503</v>
          </cell>
          <cell r="Y742">
            <v>865.622314453125</v>
          </cell>
          <cell r="Z742">
            <v>0</v>
          </cell>
          <cell r="AA742">
            <v>0</v>
          </cell>
          <cell r="AW742">
            <v>-93.372</v>
          </cell>
          <cell r="AX742">
            <v>-89.6</v>
          </cell>
        </row>
        <row r="743">
          <cell r="X743" t="str">
            <v>01erip200504</v>
          </cell>
          <cell r="Y743">
            <v>961.55792236328125</v>
          </cell>
          <cell r="Z743">
            <v>0</v>
          </cell>
          <cell r="AA743">
            <v>0</v>
          </cell>
          <cell r="AW743">
            <v>-79.430999999999997</v>
          </cell>
          <cell r="AX743">
            <v>-92.731999999999999</v>
          </cell>
        </row>
        <row r="744">
          <cell r="X744" t="str">
            <v>01erip200505</v>
          </cell>
          <cell r="Y744">
            <v>974.919189453125</v>
          </cell>
          <cell r="Z744">
            <v>0</v>
          </cell>
          <cell r="AA744">
            <v>0</v>
          </cell>
          <cell r="AW744">
            <v>-94.741</v>
          </cell>
          <cell r="AX744">
            <v>-93.960999999999999</v>
          </cell>
        </row>
        <row r="745">
          <cell r="X745" t="str">
            <v>01erip200506</v>
          </cell>
          <cell r="Y745">
            <v>959.899169921875</v>
          </cell>
          <cell r="Z745">
            <v>0</v>
          </cell>
          <cell r="AA745">
            <v>0</v>
          </cell>
          <cell r="AW745">
            <v>0</v>
          </cell>
          <cell r="AX745">
            <v>-81.935000000000002</v>
          </cell>
        </row>
        <row r="746">
          <cell r="X746" t="str">
            <v>01erip200507</v>
          </cell>
          <cell r="Y746">
            <v>955.92529296875</v>
          </cell>
          <cell r="Z746">
            <v>0</v>
          </cell>
          <cell r="AA746">
            <v>0</v>
          </cell>
          <cell r="AW746">
            <v>0</v>
          </cell>
          <cell r="AX746">
            <v>-94.311000000000007</v>
          </cell>
        </row>
        <row r="747">
          <cell r="X747" t="str">
            <v>01erip200508</v>
          </cell>
          <cell r="Y747">
            <v>1205.5164794921875</v>
          </cell>
          <cell r="Z747">
            <v>0</v>
          </cell>
          <cell r="AA747">
            <v>0</v>
          </cell>
          <cell r="AW747">
            <v>0</v>
          </cell>
          <cell r="AX747">
            <v>-96.528999999999996</v>
          </cell>
        </row>
        <row r="748">
          <cell r="X748" t="str">
            <v>01erip200509</v>
          </cell>
          <cell r="Y748">
            <v>1182.7554931640625</v>
          </cell>
          <cell r="Z748">
            <v>0</v>
          </cell>
          <cell r="AA748">
            <v>0</v>
          </cell>
          <cell r="AW748">
            <v>0</v>
          </cell>
          <cell r="AX748">
            <v>-94.009</v>
          </cell>
        </row>
        <row r="749">
          <cell r="X749" t="str">
            <v>01erip200510</v>
          </cell>
          <cell r="Y749">
            <v>1205.5164794921875</v>
          </cell>
          <cell r="Z749">
            <v>0</v>
          </cell>
          <cell r="AA749">
            <v>0</v>
          </cell>
          <cell r="AW749">
            <v>0</v>
          </cell>
          <cell r="AX749">
            <v>-94.337999999999994</v>
          </cell>
        </row>
        <row r="750">
          <cell r="X750" t="str">
            <v>01erip200511</v>
          </cell>
          <cell r="Y750">
            <v>1016.7240600585938</v>
          </cell>
          <cell r="Z750">
            <v>0</v>
          </cell>
          <cell r="AA750">
            <v>0</v>
          </cell>
          <cell r="AW750">
            <v>0</v>
          </cell>
          <cell r="AX750">
            <v>-85.137</v>
          </cell>
        </row>
        <row r="751">
          <cell r="X751" t="str">
            <v>01erip200512</v>
          </cell>
          <cell r="Y751">
            <v>1054.957763671875</v>
          </cell>
          <cell r="Z751">
            <v>0</v>
          </cell>
          <cell r="AA751">
            <v>0</v>
          </cell>
          <cell r="AW751">
            <v>0</v>
          </cell>
          <cell r="AX751">
            <v>-75.671000000000006</v>
          </cell>
        </row>
        <row r="752">
          <cell r="X752" t="str">
            <v>01eripm200501</v>
          </cell>
          <cell r="Y752">
            <v>9.9221029281616211</v>
          </cell>
          <cell r="Z752">
            <v>0</v>
          </cell>
          <cell r="AA752">
            <v>0</v>
          </cell>
          <cell r="AW752">
            <v>-1.2250000000000001</v>
          </cell>
          <cell r="AX752">
            <v>-1.444</v>
          </cell>
        </row>
        <row r="753">
          <cell r="X753" t="str">
            <v>01eripm200502</v>
          </cell>
          <cell r="Y753">
            <v>9.1378974914550781</v>
          </cell>
          <cell r="Z753">
            <v>0</v>
          </cell>
          <cell r="AA753">
            <v>0</v>
          </cell>
          <cell r="AW753">
            <v>-1.3480000000000001</v>
          </cell>
          <cell r="AX753">
            <v>-1.3</v>
          </cell>
        </row>
        <row r="754">
          <cell r="X754" t="str">
            <v>01eripm200503</v>
          </cell>
          <cell r="Y754">
            <v>9.9566459655761719</v>
          </cell>
          <cell r="Z754">
            <v>0</v>
          </cell>
          <cell r="AA754">
            <v>0</v>
          </cell>
          <cell r="AW754">
            <v>-1.2</v>
          </cell>
          <cell r="AX754">
            <v>-1.5</v>
          </cell>
        </row>
        <row r="755">
          <cell r="X755" t="str">
            <v>01eripm200504</v>
          </cell>
          <cell r="Y755">
            <v>11.729480743408203</v>
          </cell>
          <cell r="Z755">
            <v>0</v>
          </cell>
          <cell r="AA755">
            <v>0</v>
          </cell>
          <cell r="AW755">
            <v>-1.298</v>
          </cell>
          <cell r="AX755">
            <v>-1.4</v>
          </cell>
        </row>
        <row r="756">
          <cell r="X756" t="str">
            <v>01eripm200505</v>
          </cell>
          <cell r="Y756">
            <v>12.079128265380859</v>
          </cell>
          <cell r="Z756">
            <v>0</v>
          </cell>
          <cell r="AA756">
            <v>0</v>
          </cell>
          <cell r="AW756">
            <v>-1.526</v>
          </cell>
          <cell r="AX756">
            <v>-1.5</v>
          </cell>
        </row>
        <row r="757">
          <cell r="X757" t="str">
            <v>01eripm200506</v>
          </cell>
          <cell r="Y757">
            <v>11.805332183837891</v>
          </cell>
          <cell r="Z757">
            <v>0</v>
          </cell>
          <cell r="AA757">
            <v>0</v>
          </cell>
          <cell r="AW757">
            <v>0</v>
          </cell>
          <cell r="AX757">
            <v>-1.4</v>
          </cell>
        </row>
        <row r="758">
          <cell r="X758" t="str">
            <v>01eripm200507</v>
          </cell>
          <cell r="Y758">
            <v>12.079128265380859</v>
          </cell>
          <cell r="Z758">
            <v>0</v>
          </cell>
          <cell r="AA758">
            <v>0</v>
          </cell>
          <cell r="AW758">
            <v>0</v>
          </cell>
          <cell r="AX758">
            <v>-1.5</v>
          </cell>
        </row>
        <row r="759">
          <cell r="X759" t="str">
            <v>01eripm200508</v>
          </cell>
          <cell r="Y759">
            <v>12.154979705810547</v>
          </cell>
          <cell r="Z759">
            <v>0</v>
          </cell>
          <cell r="AA759">
            <v>0</v>
          </cell>
          <cell r="AW759">
            <v>0</v>
          </cell>
          <cell r="AX759">
            <v>-1.5</v>
          </cell>
        </row>
        <row r="760">
          <cell r="X760" t="str">
            <v>01eripm200509</v>
          </cell>
          <cell r="Y760">
            <v>11.767406463623047</v>
          </cell>
          <cell r="Z760">
            <v>0</v>
          </cell>
          <cell r="AA760">
            <v>0</v>
          </cell>
          <cell r="AW760">
            <v>0</v>
          </cell>
          <cell r="AX760">
            <v>-1.4</v>
          </cell>
        </row>
        <row r="761">
          <cell r="X761" t="str">
            <v>01eripm200510</v>
          </cell>
          <cell r="Y761">
            <v>12.041202545166016</v>
          </cell>
          <cell r="Z761">
            <v>0</v>
          </cell>
          <cell r="AA761">
            <v>0</v>
          </cell>
          <cell r="AW761">
            <v>0</v>
          </cell>
          <cell r="AX761">
            <v>-1.4</v>
          </cell>
        </row>
        <row r="762">
          <cell r="X762" t="str">
            <v>01eripm200511</v>
          </cell>
          <cell r="Y762">
            <v>10.315272331237793</v>
          </cell>
          <cell r="Z762">
            <v>0</v>
          </cell>
          <cell r="AA762">
            <v>0</v>
          </cell>
          <cell r="AW762">
            <v>0</v>
          </cell>
          <cell r="AX762">
            <v>-1.5</v>
          </cell>
        </row>
        <row r="763">
          <cell r="X763" t="str">
            <v>01eripm200512</v>
          </cell>
          <cell r="Y763">
            <v>10.651992797851563</v>
          </cell>
          <cell r="Z763">
            <v>0</v>
          </cell>
          <cell r="AA763">
            <v>0</v>
          </cell>
          <cell r="AW763">
            <v>0</v>
          </cell>
          <cell r="AX763">
            <v>-1.4</v>
          </cell>
        </row>
        <row r="764">
          <cell r="X764" t="str">
            <v>01eris200501</v>
          </cell>
          <cell r="Y764">
            <v>2822.375244140625</v>
          </cell>
          <cell r="Z764">
            <v>0</v>
          </cell>
          <cell r="AW764">
            <v>-2.2999999999999998</v>
          </cell>
          <cell r="AX764">
            <v>-2.1960000000000002</v>
          </cell>
        </row>
        <row r="765">
          <cell r="X765" t="str">
            <v>01eris200502</v>
          </cell>
          <cell r="Y765">
            <v>2617.025390625</v>
          </cell>
          <cell r="Z765">
            <v>0</v>
          </cell>
          <cell r="AW765">
            <v>-2.2999999999999998</v>
          </cell>
          <cell r="AX765">
            <v>-2.1960000000000002</v>
          </cell>
        </row>
        <row r="766">
          <cell r="X766" t="str">
            <v>01eris200503</v>
          </cell>
          <cell r="Y766">
            <v>2849.428955078125</v>
          </cell>
          <cell r="Z766">
            <v>0</v>
          </cell>
          <cell r="AW766">
            <v>-2.3460000000000001</v>
          </cell>
          <cell r="AX766">
            <v>-2.1960000000000002</v>
          </cell>
        </row>
        <row r="767">
          <cell r="X767" t="str">
            <v>01eris200504</v>
          </cell>
          <cell r="Y767">
            <v>4120.107421875</v>
          </cell>
          <cell r="Z767">
            <v>0</v>
          </cell>
          <cell r="AW767">
            <v>-2.3239999999999998</v>
          </cell>
          <cell r="AX767">
            <v>-2.1960000000000002</v>
          </cell>
        </row>
        <row r="768">
          <cell r="X768" t="str">
            <v>01eris200505</v>
          </cell>
          <cell r="Y768">
            <v>4257.82177734375</v>
          </cell>
          <cell r="Z768">
            <v>0</v>
          </cell>
          <cell r="AW768">
            <v>-2.383</v>
          </cell>
          <cell r="AX768">
            <v>-2.1960000000000002</v>
          </cell>
        </row>
        <row r="769">
          <cell r="X769" t="str">
            <v>01eris200506</v>
          </cell>
          <cell r="Y769">
            <v>4313.54052734375</v>
          </cell>
          <cell r="Z769">
            <v>0</v>
          </cell>
          <cell r="AW769">
            <v>0</v>
          </cell>
          <cell r="AX769">
            <v>-2.1960000000000002</v>
          </cell>
        </row>
        <row r="770">
          <cell r="X770" t="str">
            <v>01eris200507</v>
          </cell>
          <cell r="Y770">
            <v>4382.8046875</v>
          </cell>
          <cell r="Z770">
            <v>0</v>
          </cell>
          <cell r="AW770">
            <v>0</v>
          </cell>
          <cell r="AX770">
            <v>-2.1960000000000002</v>
          </cell>
        </row>
        <row r="771">
          <cell r="X771" t="str">
            <v>01eris200508</v>
          </cell>
          <cell r="Y771">
            <v>4453.15771484375</v>
          </cell>
          <cell r="Z771">
            <v>0</v>
          </cell>
          <cell r="AW771">
            <v>0</v>
          </cell>
          <cell r="AX771">
            <v>-2.1960000000000002</v>
          </cell>
        </row>
        <row r="772">
          <cell r="X772" t="str">
            <v>01eris200509</v>
          </cell>
          <cell r="Y772">
            <v>4327.60595703125</v>
          </cell>
          <cell r="Z772">
            <v>0</v>
          </cell>
          <cell r="AW772">
            <v>0</v>
          </cell>
          <cell r="AX772">
            <v>-2.1960000000000002</v>
          </cell>
        </row>
        <row r="773">
          <cell r="X773" t="str">
            <v>01eris200510</v>
          </cell>
          <cell r="Y773">
            <v>4425.0751953125</v>
          </cell>
          <cell r="Z773">
            <v>0</v>
          </cell>
          <cell r="AW773">
            <v>0</v>
          </cell>
          <cell r="AX773">
            <v>-2.3039999999999998</v>
          </cell>
        </row>
        <row r="774">
          <cell r="X774" t="str">
            <v>01eris200511</v>
          </cell>
          <cell r="Y774">
            <v>3837.447021484375</v>
          </cell>
          <cell r="Z774">
            <v>0</v>
          </cell>
          <cell r="AW774">
            <v>0</v>
          </cell>
          <cell r="AX774">
            <v>-2.3039999999999998</v>
          </cell>
        </row>
        <row r="775">
          <cell r="X775" t="str">
            <v>01eris200512</v>
          </cell>
          <cell r="Y775">
            <v>3931.626708984375</v>
          </cell>
          <cell r="Z775">
            <v>0</v>
          </cell>
          <cell r="AW775">
            <v>0</v>
          </cell>
          <cell r="AX775">
            <v>-2.3039999999999998</v>
          </cell>
        </row>
        <row r="776">
          <cell r="X776" t="str">
            <v>01jbca200501</v>
          </cell>
          <cell r="Y776">
            <v>3787133.5</v>
          </cell>
          <cell r="Z776">
            <v>0</v>
          </cell>
          <cell r="AA776">
            <v>0</v>
          </cell>
          <cell r="AW776">
            <v>-1.0820000000000001</v>
          </cell>
          <cell r="AX776">
            <v>-1.0489999999999999</v>
          </cell>
        </row>
        <row r="777">
          <cell r="X777" t="str">
            <v>01jbca200502</v>
          </cell>
          <cell r="Y777">
            <v>3816035.75</v>
          </cell>
          <cell r="Z777">
            <v>0</v>
          </cell>
          <cell r="AA777">
            <v>0</v>
          </cell>
          <cell r="AW777">
            <v>-1.0149999999999999</v>
          </cell>
          <cell r="AX777">
            <v>-0.95799999999999996</v>
          </cell>
        </row>
        <row r="778">
          <cell r="X778" t="str">
            <v>01jbca200503</v>
          </cell>
          <cell r="Y778">
            <v>3847884.5</v>
          </cell>
          <cell r="Z778">
            <v>0</v>
          </cell>
          <cell r="AA778">
            <v>0</v>
          </cell>
          <cell r="AW778">
            <v>-1.3</v>
          </cell>
          <cell r="AX778">
            <v>-1.0649999999999999</v>
          </cell>
        </row>
        <row r="779">
          <cell r="X779" t="str">
            <v>01jbca200504</v>
          </cell>
          <cell r="Y779">
            <v>3871138.5</v>
          </cell>
          <cell r="Z779">
            <v>0</v>
          </cell>
          <cell r="AA779">
            <v>0</v>
          </cell>
          <cell r="AW779">
            <v>-1.044</v>
          </cell>
          <cell r="AX779">
            <v>-1.0569999999999999</v>
          </cell>
        </row>
        <row r="780">
          <cell r="X780" t="str">
            <v>01jbca200505</v>
          </cell>
          <cell r="Y780">
            <v>3897964.75</v>
          </cell>
          <cell r="Z780">
            <v>0</v>
          </cell>
          <cell r="AA780">
            <v>0</v>
          </cell>
          <cell r="AW780">
            <v>-1.202</v>
          </cell>
          <cell r="AX780">
            <v>-1</v>
          </cell>
        </row>
        <row r="781">
          <cell r="X781" t="str">
            <v>01jbca200506</v>
          </cell>
          <cell r="Y781">
            <v>3917274.5</v>
          </cell>
          <cell r="Z781">
            <v>0</v>
          </cell>
          <cell r="AA781">
            <v>0</v>
          </cell>
          <cell r="AW781">
            <v>0</v>
          </cell>
          <cell r="AX781">
            <v>-1</v>
          </cell>
        </row>
        <row r="782">
          <cell r="X782" t="str">
            <v>01jbca200507</v>
          </cell>
          <cell r="Y782">
            <v>3952557</v>
          </cell>
          <cell r="Z782">
            <v>0</v>
          </cell>
          <cell r="AA782">
            <v>0</v>
          </cell>
          <cell r="AW782">
            <v>0</v>
          </cell>
          <cell r="AX782">
            <v>-1.052</v>
          </cell>
        </row>
        <row r="783">
          <cell r="X783" t="str">
            <v>01jbca200508</v>
          </cell>
          <cell r="Y783">
            <v>3991974.5</v>
          </cell>
          <cell r="Z783">
            <v>0</v>
          </cell>
          <cell r="AA783">
            <v>0</v>
          </cell>
          <cell r="AW783">
            <v>0</v>
          </cell>
          <cell r="AX783">
            <v>-1.0369999999999999</v>
          </cell>
        </row>
        <row r="784">
          <cell r="X784" t="str">
            <v>01jbca200509</v>
          </cell>
          <cell r="Y784">
            <v>4033282.25</v>
          </cell>
          <cell r="Z784">
            <v>0</v>
          </cell>
          <cell r="AA784">
            <v>0</v>
          </cell>
          <cell r="AW784">
            <v>0</v>
          </cell>
          <cell r="AX784">
            <v>-0.998</v>
          </cell>
        </row>
        <row r="785">
          <cell r="X785" t="str">
            <v>01jbca200510</v>
          </cell>
          <cell r="Y785">
            <v>4048678.75</v>
          </cell>
          <cell r="Z785">
            <v>0</v>
          </cell>
          <cell r="AA785">
            <v>0</v>
          </cell>
          <cell r="AW785">
            <v>0</v>
          </cell>
          <cell r="AX785">
            <v>-1.0209999999999999</v>
          </cell>
        </row>
        <row r="786">
          <cell r="X786" t="str">
            <v>01jbca200511</v>
          </cell>
          <cell r="Y786">
            <v>4063250.75</v>
          </cell>
          <cell r="Z786">
            <v>0</v>
          </cell>
          <cell r="AA786">
            <v>0</v>
          </cell>
          <cell r="AW786">
            <v>0</v>
          </cell>
          <cell r="AX786">
            <v>-0.97399999999999998</v>
          </cell>
        </row>
        <row r="787">
          <cell r="X787" t="str">
            <v>01jbca200512</v>
          </cell>
          <cell r="Y787">
            <v>4067371.5</v>
          </cell>
          <cell r="Z787">
            <v>0</v>
          </cell>
          <cell r="AA787">
            <v>0</v>
          </cell>
          <cell r="AW787">
            <v>0</v>
          </cell>
          <cell r="AX787">
            <v>-0.98899999999999999</v>
          </cell>
        </row>
        <row r="788">
          <cell r="X788" t="str">
            <v>01jci200501</v>
          </cell>
          <cell r="Y788">
            <v>-1245.6163330078125</v>
          </cell>
          <cell r="Z788">
            <v>0</v>
          </cell>
          <cell r="AA788">
            <v>0</v>
          </cell>
          <cell r="AW788">
            <v>-0.1</v>
          </cell>
          <cell r="AX788">
            <v>-0.1</v>
          </cell>
        </row>
        <row r="789">
          <cell r="X789" t="str">
            <v>01jci200502</v>
          </cell>
          <cell r="Y789">
            <v>-1208.4417724609375</v>
          </cell>
          <cell r="Z789">
            <v>0</v>
          </cell>
          <cell r="AA789">
            <v>0</v>
          </cell>
          <cell r="AW789">
            <v>-0.1</v>
          </cell>
          <cell r="AX789">
            <v>-0.1</v>
          </cell>
        </row>
        <row r="790">
          <cell r="X790" t="str">
            <v>01jci200503</v>
          </cell>
          <cell r="Y790">
            <v>-1218.4300537109375</v>
          </cell>
          <cell r="Z790">
            <v>0</v>
          </cell>
          <cell r="AA790">
            <v>0</v>
          </cell>
          <cell r="AW790">
            <v>-0.1</v>
          </cell>
          <cell r="AX790">
            <v>-0.1</v>
          </cell>
        </row>
        <row r="791">
          <cell r="X791" t="str">
            <v>01jci200504</v>
          </cell>
          <cell r="Y791">
            <v>-1154.050048828125</v>
          </cell>
          <cell r="Z791">
            <v>0</v>
          </cell>
          <cell r="AA791">
            <v>0</v>
          </cell>
          <cell r="AW791">
            <v>-0.01</v>
          </cell>
          <cell r="AX791">
            <v>-0.1</v>
          </cell>
        </row>
        <row r="792">
          <cell r="X792" t="str">
            <v>01jci200505</v>
          </cell>
          <cell r="Y792">
            <v>-1163.2943115234375</v>
          </cell>
          <cell r="Z792">
            <v>0</v>
          </cell>
          <cell r="AA792">
            <v>0</v>
          </cell>
          <cell r="AW792">
            <v>-0.1</v>
          </cell>
          <cell r="AX792">
            <v>-0.1</v>
          </cell>
        </row>
        <row r="793">
          <cell r="X793" t="str">
            <v>01jci200506</v>
          </cell>
          <cell r="Y793">
            <v>-1286.9110107421875</v>
          </cell>
          <cell r="Z793">
            <v>0</v>
          </cell>
          <cell r="AA793">
            <v>0</v>
          </cell>
          <cell r="AW793">
            <v>0</v>
          </cell>
          <cell r="AX793">
            <v>-0.1</v>
          </cell>
        </row>
        <row r="794">
          <cell r="X794" t="str">
            <v>01jci200507</v>
          </cell>
          <cell r="Y794">
            <v>-1250.422119140625</v>
          </cell>
          <cell r="Z794">
            <v>0</v>
          </cell>
          <cell r="AA794">
            <v>0</v>
          </cell>
          <cell r="AW794">
            <v>0</v>
          </cell>
          <cell r="AX794">
            <v>-0.1</v>
          </cell>
        </row>
        <row r="795">
          <cell r="X795" t="str">
            <v>01jci200508</v>
          </cell>
          <cell r="Y795">
            <v>-1230.6807861328125</v>
          </cell>
          <cell r="Z795">
            <v>0</v>
          </cell>
          <cell r="AA795">
            <v>0</v>
          </cell>
          <cell r="AW795">
            <v>0</v>
          </cell>
          <cell r="AX795">
            <v>-0.1</v>
          </cell>
        </row>
        <row r="796">
          <cell r="X796" t="str">
            <v>01jci200509</v>
          </cell>
          <cell r="Y796">
            <v>-1225.3408203125</v>
          </cell>
          <cell r="Z796">
            <v>0</v>
          </cell>
          <cell r="AA796">
            <v>0</v>
          </cell>
          <cell r="AW796">
            <v>0</v>
          </cell>
          <cell r="AX796">
            <v>-0.1</v>
          </cell>
        </row>
        <row r="797">
          <cell r="X797" t="str">
            <v>01jci200510</v>
          </cell>
          <cell r="Y797">
            <v>-1158.3485107421875</v>
          </cell>
          <cell r="Z797">
            <v>0</v>
          </cell>
          <cell r="AA797">
            <v>0</v>
          </cell>
          <cell r="AW797">
            <v>-0.53200000000000003</v>
          </cell>
          <cell r="AX797">
            <v>0</v>
          </cell>
        </row>
        <row r="798">
          <cell r="X798" t="str">
            <v>01jci200511</v>
          </cell>
          <cell r="Y798">
            <v>-1240.753173828125</v>
          </cell>
          <cell r="Z798">
            <v>0</v>
          </cell>
          <cell r="AA798">
            <v>0</v>
          </cell>
          <cell r="AW798">
            <v>-0.65700000000000003</v>
          </cell>
          <cell r="AX798">
            <v>0</v>
          </cell>
        </row>
        <row r="799">
          <cell r="X799" t="str">
            <v>01jci200512</v>
          </cell>
          <cell r="Y799">
            <v>-1070.0955810546875</v>
          </cell>
          <cell r="Z799">
            <v>0</v>
          </cell>
          <cell r="AA799">
            <v>0</v>
          </cell>
          <cell r="AW799">
            <v>-0.60899999999999999</v>
          </cell>
          <cell r="AX799">
            <v>0</v>
          </cell>
        </row>
        <row r="800">
          <cell r="X800" t="str">
            <v>01jcpc200501</v>
          </cell>
          <cell r="Y800">
            <v>125880.265625</v>
          </cell>
          <cell r="Z800">
            <v>0</v>
          </cell>
          <cell r="AA800">
            <v>0</v>
          </cell>
          <cell r="AW800">
            <v>-0.63</v>
          </cell>
          <cell r="AX800">
            <v>0</v>
          </cell>
        </row>
        <row r="801">
          <cell r="X801" t="str">
            <v>01jcpc200502</v>
          </cell>
          <cell r="Y801">
            <v>154782.71875</v>
          </cell>
          <cell r="Z801">
            <v>0</v>
          </cell>
          <cell r="AA801">
            <v>0</v>
          </cell>
          <cell r="AW801">
            <v>-0.97</v>
          </cell>
          <cell r="AX801">
            <v>0</v>
          </cell>
        </row>
        <row r="802">
          <cell r="X802" t="str">
            <v>01jcpc200503</v>
          </cell>
          <cell r="Y802">
            <v>186631.46875</v>
          </cell>
          <cell r="Z802">
            <v>0</v>
          </cell>
          <cell r="AA802">
            <v>0</v>
          </cell>
          <cell r="AW802">
            <v>-7.0549999999999997</v>
          </cell>
          <cell r="AX802">
            <v>-3.7</v>
          </cell>
        </row>
        <row r="803">
          <cell r="X803" t="str">
            <v>01jcpc200504</v>
          </cell>
          <cell r="Y803">
            <v>209885.34375</v>
          </cell>
          <cell r="Z803">
            <v>0</v>
          </cell>
          <cell r="AA803">
            <v>0</v>
          </cell>
          <cell r="AW803">
            <v>-6.7</v>
          </cell>
          <cell r="AX803">
            <v>-3.7919999999999998</v>
          </cell>
        </row>
        <row r="804">
          <cell r="X804" t="str">
            <v>01jcpc200505</v>
          </cell>
          <cell r="Y804">
            <v>236711.515625</v>
          </cell>
          <cell r="Z804">
            <v>0</v>
          </cell>
          <cell r="AA804">
            <v>0</v>
          </cell>
          <cell r="AW804">
            <v>-7.3259999999999996</v>
          </cell>
          <cell r="AX804">
            <v>-3.5609999999999999</v>
          </cell>
        </row>
        <row r="805">
          <cell r="X805" t="str">
            <v>01jcpc200506</v>
          </cell>
          <cell r="Y805">
            <v>256021.453125</v>
          </cell>
          <cell r="Z805">
            <v>0</v>
          </cell>
          <cell r="AA805">
            <v>0</v>
          </cell>
          <cell r="AW805">
            <v>-8.7880000000000003</v>
          </cell>
          <cell r="AX805">
            <v>-3.6379999999999999</v>
          </cell>
        </row>
        <row r="806">
          <cell r="X806" t="str">
            <v>01jcpc200507</v>
          </cell>
          <cell r="Y806">
            <v>291303.96875</v>
          </cell>
          <cell r="Z806">
            <v>0</v>
          </cell>
          <cell r="AA806">
            <v>0</v>
          </cell>
          <cell r="AW806">
            <v>-8.6340000000000003</v>
          </cell>
          <cell r="AX806">
            <v>-3.254</v>
          </cell>
        </row>
        <row r="807">
          <cell r="X807" t="str">
            <v>01jcpc200508</v>
          </cell>
          <cell r="Y807">
            <v>330721.34375</v>
          </cell>
          <cell r="Z807">
            <v>0</v>
          </cell>
          <cell r="AA807">
            <v>0</v>
          </cell>
          <cell r="AW807">
            <v>0</v>
          </cell>
          <cell r="AX807">
            <v>-2.4279999999999999</v>
          </cell>
        </row>
        <row r="808">
          <cell r="X808" t="str">
            <v>01jcpc200509</v>
          </cell>
          <cell r="Y808">
            <v>372029.21875</v>
          </cell>
          <cell r="Z808">
            <v>0</v>
          </cell>
          <cell r="AA808">
            <v>0</v>
          </cell>
          <cell r="AW808">
            <v>0</v>
          </cell>
          <cell r="AX808">
            <v>-3.0379999999999998</v>
          </cell>
        </row>
        <row r="809">
          <cell r="X809" t="str">
            <v>01jcpc200510</v>
          </cell>
          <cell r="Y809">
            <v>387425.71875</v>
          </cell>
          <cell r="Z809">
            <v>0</v>
          </cell>
          <cell r="AA809">
            <v>0</v>
          </cell>
          <cell r="AW809">
            <v>0</v>
          </cell>
          <cell r="AX809">
            <v>-2.415</v>
          </cell>
        </row>
        <row r="810">
          <cell r="X810" t="str">
            <v>01jcpc200511</v>
          </cell>
          <cell r="Y810">
            <v>401997.5625</v>
          </cell>
          <cell r="Z810">
            <v>0</v>
          </cell>
          <cell r="AA810">
            <v>0</v>
          </cell>
          <cell r="AW810">
            <v>0</v>
          </cell>
          <cell r="AX810">
            <v>-2.133</v>
          </cell>
        </row>
        <row r="811">
          <cell r="X811" t="str">
            <v>01jcpc200512</v>
          </cell>
          <cell r="Y811">
            <v>406118.34375</v>
          </cell>
          <cell r="Z811">
            <v>0</v>
          </cell>
          <cell r="AA811">
            <v>0</v>
          </cell>
          <cell r="AW811">
            <v>0</v>
          </cell>
          <cell r="AX811">
            <v>-1.7110000000000001</v>
          </cell>
        </row>
        <row r="812">
          <cell r="X812" t="str">
            <v>01jcpg200501</v>
          </cell>
          <cell r="Y812">
            <v>43257.58203125</v>
          </cell>
          <cell r="Z812">
            <v>0</v>
          </cell>
          <cell r="AA812">
            <v>0</v>
          </cell>
          <cell r="AW812">
            <v>0</v>
          </cell>
          <cell r="AX812">
            <v>-1.0820000000000001</v>
          </cell>
        </row>
        <row r="813">
          <cell r="X813" t="str">
            <v>01jcpg200502</v>
          </cell>
          <cell r="Y813">
            <v>43257.58203125</v>
          </cell>
          <cell r="Z813">
            <v>0</v>
          </cell>
          <cell r="AA813">
            <v>0</v>
          </cell>
          <cell r="AW813">
            <v>0</v>
          </cell>
          <cell r="AX813">
            <v>-0.4</v>
          </cell>
        </row>
        <row r="814">
          <cell r="X814" t="str">
            <v>01jcpg200503</v>
          </cell>
          <cell r="Y814">
            <v>43257.58203125</v>
          </cell>
          <cell r="Z814">
            <v>0</v>
          </cell>
          <cell r="AA814">
            <v>0</v>
          </cell>
          <cell r="AW814">
            <v>0</v>
          </cell>
          <cell r="AX814">
            <v>-0.17</v>
          </cell>
        </row>
        <row r="815">
          <cell r="X815" t="str">
            <v>01jcpg200504</v>
          </cell>
          <cell r="Y815">
            <v>43257.58203125</v>
          </cell>
          <cell r="Z815">
            <v>0</v>
          </cell>
          <cell r="AA815">
            <v>0</v>
          </cell>
          <cell r="AW815">
            <v>8.1000000000000003E-2</v>
          </cell>
          <cell r="AX815">
            <v>-0.17</v>
          </cell>
        </row>
        <row r="816">
          <cell r="X816" t="str">
            <v>01jcpg200505</v>
          </cell>
          <cell r="Y816">
            <v>43257.58203125</v>
          </cell>
          <cell r="Z816">
            <v>0</v>
          </cell>
          <cell r="AA816">
            <v>0</v>
          </cell>
          <cell r="AW816">
            <v>-1.2030000000000001</v>
          </cell>
          <cell r="AX816">
            <v>-0.17</v>
          </cell>
        </row>
        <row r="817">
          <cell r="X817" t="str">
            <v>01jcpg200506</v>
          </cell>
          <cell r="Y817">
            <v>43257.58203125</v>
          </cell>
          <cell r="Z817">
            <v>0</v>
          </cell>
          <cell r="AA817">
            <v>0</v>
          </cell>
          <cell r="AW817">
            <v>9.7000000000000003E-2</v>
          </cell>
          <cell r="AX817">
            <v>-0.17</v>
          </cell>
        </row>
        <row r="818">
          <cell r="X818" t="str">
            <v>01jcpg200507</v>
          </cell>
          <cell r="Y818">
            <v>43257.58203125</v>
          </cell>
          <cell r="Z818">
            <v>0</v>
          </cell>
          <cell r="AA818">
            <v>0</v>
          </cell>
          <cell r="AW818">
            <v>0.128</v>
          </cell>
          <cell r="AX818">
            <v>-0.17</v>
          </cell>
        </row>
        <row r="819">
          <cell r="X819" t="str">
            <v>01jcpg200508</v>
          </cell>
          <cell r="Y819">
            <v>43257.58203125</v>
          </cell>
          <cell r="Z819">
            <v>0</v>
          </cell>
          <cell r="AA819">
            <v>0</v>
          </cell>
          <cell r="AW819">
            <v>0</v>
          </cell>
          <cell r="AX819">
            <v>-0.17</v>
          </cell>
        </row>
        <row r="820">
          <cell r="X820" t="str">
            <v>01jcpg200509</v>
          </cell>
          <cell r="Y820">
            <v>43257.58203125</v>
          </cell>
          <cell r="Z820">
            <v>0</v>
          </cell>
          <cell r="AA820">
            <v>0</v>
          </cell>
          <cell r="AW820">
            <v>0</v>
          </cell>
          <cell r="AX820">
            <v>-0.17</v>
          </cell>
        </row>
        <row r="821">
          <cell r="X821" t="str">
            <v>01jcpg200510</v>
          </cell>
          <cell r="Y821">
            <v>43257.58203125</v>
          </cell>
          <cell r="Z821">
            <v>0</v>
          </cell>
          <cell r="AA821">
            <v>0</v>
          </cell>
          <cell r="AW821">
            <v>0</v>
          </cell>
          <cell r="AX821">
            <v>-0.17</v>
          </cell>
        </row>
        <row r="822">
          <cell r="X822" t="str">
            <v>01jcpg200511</v>
          </cell>
          <cell r="Y822">
            <v>43257.58203125</v>
          </cell>
          <cell r="Z822">
            <v>0</v>
          </cell>
          <cell r="AA822">
            <v>0</v>
          </cell>
          <cell r="AW822">
            <v>0</v>
          </cell>
          <cell r="AX822">
            <v>-0.17</v>
          </cell>
        </row>
        <row r="823">
          <cell r="X823" t="str">
            <v>01jcpg200512</v>
          </cell>
          <cell r="Y823">
            <v>43257.58203125</v>
          </cell>
          <cell r="Z823">
            <v>0</v>
          </cell>
          <cell r="AA823">
            <v>0</v>
          </cell>
          <cell r="AW823">
            <v>0</v>
          </cell>
          <cell r="AX823">
            <v>-0.17</v>
          </cell>
        </row>
        <row r="824">
          <cell r="X824" t="str">
            <v>01jcpu200501</v>
          </cell>
          <cell r="Y824">
            <v>3617995.5</v>
          </cell>
          <cell r="Z824">
            <v>0</v>
          </cell>
          <cell r="AA824">
            <v>0</v>
          </cell>
          <cell r="AW824">
            <v>0</v>
          </cell>
          <cell r="AX824">
            <v>-0.17</v>
          </cell>
        </row>
        <row r="825">
          <cell r="X825" t="str">
            <v>01jcpu200502</v>
          </cell>
          <cell r="Y825">
            <v>3617995.5</v>
          </cell>
          <cell r="Z825">
            <v>0</v>
          </cell>
          <cell r="AA825">
            <v>0</v>
          </cell>
          <cell r="AW825">
            <v>0</v>
          </cell>
          <cell r="AX825">
            <v>-0.17</v>
          </cell>
        </row>
        <row r="826">
          <cell r="X826" t="str">
            <v>01jcpu200503</v>
          </cell>
          <cell r="Y826">
            <v>3617995.5</v>
          </cell>
          <cell r="Z826">
            <v>0</v>
          </cell>
          <cell r="AA826">
            <v>0</v>
          </cell>
          <cell r="AW826">
            <v>-0.52300000000000002</v>
          </cell>
          <cell r="AX826">
            <v>-0.7</v>
          </cell>
        </row>
        <row r="827">
          <cell r="X827" t="str">
            <v>01jcpu200504</v>
          </cell>
          <cell r="Y827">
            <v>3617995.5</v>
          </cell>
          <cell r="Z827">
            <v>0</v>
          </cell>
          <cell r="AA827">
            <v>0</v>
          </cell>
          <cell r="AW827">
            <v>-0.497</v>
          </cell>
          <cell r="AX827">
            <v>-0.64800000000000002</v>
          </cell>
        </row>
        <row r="828">
          <cell r="X828" t="str">
            <v>01jcpu200505</v>
          </cell>
          <cell r="Y828">
            <v>3617995.5</v>
          </cell>
          <cell r="Z828">
            <v>0</v>
          </cell>
          <cell r="AA828">
            <v>0</v>
          </cell>
          <cell r="AW828">
            <v>-0.52800000000000002</v>
          </cell>
          <cell r="AX828">
            <v>-0.64800000000000002</v>
          </cell>
        </row>
        <row r="829">
          <cell r="X829" t="str">
            <v>01jcpu200506</v>
          </cell>
          <cell r="Y829">
            <v>3617995.5</v>
          </cell>
          <cell r="Z829">
            <v>0</v>
          </cell>
          <cell r="AA829">
            <v>0</v>
          </cell>
          <cell r="AW829">
            <v>-0.63500000000000001</v>
          </cell>
          <cell r="AX829">
            <v>-0.63800000000000001</v>
          </cell>
        </row>
        <row r="830">
          <cell r="X830" t="str">
            <v>01jcpu200507</v>
          </cell>
          <cell r="Y830">
            <v>3617995.5</v>
          </cell>
          <cell r="Z830">
            <v>0</v>
          </cell>
          <cell r="AA830">
            <v>0</v>
          </cell>
          <cell r="AW830">
            <v>-0.39300000000000002</v>
          </cell>
          <cell r="AX830">
            <v>-0.64100000000000001</v>
          </cell>
        </row>
        <row r="831">
          <cell r="X831" t="str">
            <v>01jcpu200508</v>
          </cell>
          <cell r="Y831">
            <v>3617995.5</v>
          </cell>
          <cell r="Z831">
            <v>0</v>
          </cell>
          <cell r="AA831">
            <v>0</v>
          </cell>
          <cell r="AW831">
            <v>0</v>
          </cell>
          <cell r="AX831">
            <v>-0.623</v>
          </cell>
        </row>
        <row r="832">
          <cell r="X832" t="str">
            <v>01jcpu200509</v>
          </cell>
          <cell r="Y832">
            <v>3617995.5</v>
          </cell>
          <cell r="Z832">
            <v>0</v>
          </cell>
          <cell r="AA832">
            <v>0</v>
          </cell>
          <cell r="AW832">
            <v>0</v>
          </cell>
          <cell r="AX832">
            <v>-0.61299999999999999</v>
          </cell>
        </row>
        <row r="833">
          <cell r="X833" t="str">
            <v>01jcpu200510</v>
          </cell>
          <cell r="Y833">
            <v>3617995.5</v>
          </cell>
          <cell r="Z833">
            <v>0</v>
          </cell>
          <cell r="AA833">
            <v>0</v>
          </cell>
          <cell r="AW833">
            <v>0</v>
          </cell>
          <cell r="AX833">
            <v>-0.60299999999999998</v>
          </cell>
        </row>
        <row r="834">
          <cell r="X834" t="str">
            <v>01jcpu200511</v>
          </cell>
          <cell r="Y834">
            <v>3617995.5</v>
          </cell>
          <cell r="Z834">
            <v>0</v>
          </cell>
          <cell r="AA834">
            <v>0</v>
          </cell>
          <cell r="AW834">
            <v>0</v>
          </cell>
          <cell r="AX834">
            <v>-0.59</v>
          </cell>
        </row>
        <row r="835">
          <cell r="X835" t="str">
            <v>01jcpu200512</v>
          </cell>
          <cell r="Y835">
            <v>3617995.5</v>
          </cell>
          <cell r="Z835">
            <v>0</v>
          </cell>
          <cell r="AA835">
            <v>0</v>
          </cell>
          <cell r="AW835">
            <v>0</v>
          </cell>
          <cell r="AX835">
            <v>-0.63500000000000001</v>
          </cell>
        </row>
        <row r="836">
          <cell r="X836" t="str">
            <v>01jdep200501</v>
          </cell>
          <cell r="Y836">
            <v>-2995.833251953125</v>
          </cell>
          <cell r="Z836">
            <v>0</v>
          </cell>
          <cell r="AA836">
            <v>0</v>
          </cell>
          <cell r="AW836">
            <v>0</v>
          </cell>
          <cell r="AX836">
            <v>-0.622</v>
          </cell>
        </row>
        <row r="837">
          <cell r="X837" t="str">
            <v>01jdep200502</v>
          </cell>
          <cell r="Y837">
            <v>-2995.833251953125</v>
          </cell>
          <cell r="Z837">
            <v>0</v>
          </cell>
          <cell r="AA837">
            <v>0</v>
          </cell>
          <cell r="AW837">
            <v>0</v>
          </cell>
          <cell r="AX837">
            <v>-0.61899999999999999</v>
          </cell>
        </row>
        <row r="838">
          <cell r="X838" t="str">
            <v>01jdep200503</v>
          </cell>
          <cell r="Y838">
            <v>-2995.833251953125</v>
          </cell>
          <cell r="Z838">
            <v>0</v>
          </cell>
          <cell r="AA838">
            <v>0</v>
          </cell>
          <cell r="AW838">
            <v>102.801</v>
          </cell>
          <cell r="AX838">
            <v>94.421000000000006</v>
          </cell>
        </row>
        <row r="839">
          <cell r="X839" t="str">
            <v>01jdep200504</v>
          </cell>
          <cell r="Y839">
            <v>-2995.833251953125</v>
          </cell>
          <cell r="Z839">
            <v>0</v>
          </cell>
          <cell r="AA839">
            <v>0</v>
          </cell>
          <cell r="AW839">
            <v>98.423000000000002</v>
          </cell>
          <cell r="AX839">
            <v>96.606999999999999</v>
          </cell>
        </row>
        <row r="840">
          <cell r="X840" t="str">
            <v>01jdep200505</v>
          </cell>
          <cell r="Y840">
            <v>-2995.833251953125</v>
          </cell>
          <cell r="Z840">
            <v>0</v>
          </cell>
          <cell r="AA840">
            <v>0</v>
          </cell>
          <cell r="AW840">
            <v>118.598</v>
          </cell>
          <cell r="AX840">
            <v>103.91200000000001</v>
          </cell>
        </row>
        <row r="841">
          <cell r="X841" t="str">
            <v>01jdep200506</v>
          </cell>
          <cell r="Y841">
            <v>-2995.833251953125</v>
          </cell>
          <cell r="Z841">
            <v>0</v>
          </cell>
          <cell r="AA841">
            <v>0</v>
          </cell>
          <cell r="AW841">
            <v>106.744</v>
          </cell>
          <cell r="AX841">
            <v>107.145</v>
          </cell>
        </row>
        <row r="842">
          <cell r="X842" t="str">
            <v>01jdep200507</v>
          </cell>
          <cell r="Y842">
            <v>-2995.833251953125</v>
          </cell>
          <cell r="Z842">
            <v>0</v>
          </cell>
          <cell r="AA842">
            <v>0</v>
          </cell>
          <cell r="AW842">
            <v>122.182</v>
          </cell>
          <cell r="AX842">
            <v>107.508</v>
          </cell>
        </row>
        <row r="843">
          <cell r="X843" t="str">
            <v>01jdep200508</v>
          </cell>
          <cell r="Y843">
            <v>-2995.833251953125</v>
          </cell>
          <cell r="Z843">
            <v>0</v>
          </cell>
          <cell r="AA843">
            <v>0</v>
          </cell>
          <cell r="AW843">
            <v>0</v>
          </cell>
          <cell r="AX843">
            <v>93.334999999999994</v>
          </cell>
        </row>
        <row r="844">
          <cell r="X844" t="str">
            <v>01jdep200509</v>
          </cell>
          <cell r="Y844">
            <v>-2995.833251953125</v>
          </cell>
          <cell r="Z844">
            <v>0</v>
          </cell>
          <cell r="AA844">
            <v>0</v>
          </cell>
          <cell r="AW844">
            <v>0</v>
          </cell>
          <cell r="AX844">
            <v>107.292</v>
          </cell>
        </row>
        <row r="845">
          <cell r="X845" t="str">
            <v>01jdep200510</v>
          </cell>
          <cell r="Y845">
            <v>-2995.833251953125</v>
          </cell>
          <cell r="Z845">
            <v>0</v>
          </cell>
          <cell r="AA845">
            <v>0</v>
          </cell>
          <cell r="AW845">
            <v>0</v>
          </cell>
          <cell r="AX845">
            <v>107.959</v>
          </cell>
        </row>
        <row r="846">
          <cell r="X846" t="str">
            <v>01jdep200511</v>
          </cell>
          <cell r="Y846">
            <v>-2995.833251953125</v>
          </cell>
          <cell r="Z846">
            <v>0</v>
          </cell>
          <cell r="AA846">
            <v>0</v>
          </cell>
          <cell r="AW846">
            <v>0</v>
          </cell>
          <cell r="AX846">
            <v>104.648</v>
          </cell>
        </row>
        <row r="847">
          <cell r="X847" t="str">
            <v>01jdep200512</v>
          </cell>
          <cell r="Y847">
            <v>-2995.833251953125</v>
          </cell>
          <cell r="Z847">
            <v>0</v>
          </cell>
          <cell r="AA847">
            <v>0</v>
          </cell>
          <cell r="AW847">
            <v>0</v>
          </cell>
          <cell r="AX847">
            <v>104.163</v>
          </cell>
        </row>
        <row r="848">
          <cell r="X848" t="str">
            <v>01jgp200501</v>
          </cell>
          <cell r="Y848">
            <v>-15673.548828125</v>
          </cell>
          <cell r="Z848">
            <v>0</v>
          </cell>
          <cell r="AA848">
            <v>0</v>
          </cell>
          <cell r="AW848">
            <v>0</v>
          </cell>
          <cell r="AX848">
            <v>93.313000000000002</v>
          </cell>
        </row>
        <row r="849">
          <cell r="X849" t="str">
            <v>01jgp200502</v>
          </cell>
          <cell r="Y849">
            <v>-16214.466796875</v>
          </cell>
          <cell r="Z849">
            <v>0</v>
          </cell>
          <cell r="AA849">
            <v>0</v>
          </cell>
          <cell r="AW849">
            <v>0</v>
          </cell>
          <cell r="AX849">
            <v>82.242000000000004</v>
          </cell>
        </row>
        <row r="850">
          <cell r="X850" t="str">
            <v>01jgp200503</v>
          </cell>
          <cell r="Y850">
            <v>-16896.06640625</v>
          </cell>
          <cell r="Z850">
            <v>0</v>
          </cell>
          <cell r="AA850">
            <v>0</v>
          </cell>
          <cell r="AW850">
            <v>-0.68810000000000004</v>
          </cell>
          <cell r="AX850">
            <v>-3.0078</v>
          </cell>
        </row>
        <row r="851">
          <cell r="X851" t="str">
            <v>01jgp200504</v>
          </cell>
          <cell r="Y851">
            <v>-17641.37109375</v>
          </cell>
          <cell r="Z851">
            <v>0</v>
          </cell>
          <cell r="AA851">
            <v>0</v>
          </cell>
          <cell r="AW851">
            <v>-1.919</v>
          </cell>
          <cell r="AX851">
            <v>-1.2198</v>
          </cell>
        </row>
        <row r="852">
          <cell r="X852" t="str">
            <v>01jgp200505</v>
          </cell>
          <cell r="Y852">
            <v>-17650.37890625</v>
          </cell>
          <cell r="Z852">
            <v>0</v>
          </cell>
          <cell r="AA852">
            <v>0</v>
          </cell>
          <cell r="AW852">
            <v>-2.1543000000000001</v>
          </cell>
          <cell r="AX852">
            <v>-1.3617999999999999</v>
          </cell>
        </row>
        <row r="853">
          <cell r="X853" t="str">
            <v>01jgp200506</v>
          </cell>
          <cell r="Y853">
            <v>-17616.271484375</v>
          </cell>
          <cell r="Z853">
            <v>0</v>
          </cell>
          <cell r="AA853">
            <v>0</v>
          </cell>
          <cell r="AW853">
            <v>-2.7227000000000001</v>
          </cell>
          <cell r="AX853">
            <v>-2.0726</v>
          </cell>
        </row>
        <row r="854">
          <cell r="X854" t="str">
            <v>01jgp200507</v>
          </cell>
          <cell r="Y854">
            <v>-17519.53515625</v>
          </cell>
          <cell r="Z854">
            <v>0</v>
          </cell>
          <cell r="AA854">
            <v>0</v>
          </cell>
          <cell r="AW854">
            <v>-1.5511999999999999</v>
          </cell>
          <cell r="AX854">
            <v>-1.3280000000000001</v>
          </cell>
        </row>
        <row r="855">
          <cell r="X855" t="str">
            <v>01jgp200508</v>
          </cell>
          <cell r="Y855">
            <v>-17514.744140625</v>
          </cell>
          <cell r="Z855">
            <v>0</v>
          </cell>
          <cell r="AA855">
            <v>0</v>
          </cell>
          <cell r="AW855">
            <v>-1.8662000000000001</v>
          </cell>
          <cell r="AX855">
            <v>-1.2822</v>
          </cell>
        </row>
        <row r="856">
          <cell r="X856" t="str">
            <v>01jgp200509</v>
          </cell>
          <cell r="Y856">
            <v>-17512.470703125</v>
          </cell>
          <cell r="Z856">
            <v>0</v>
          </cell>
          <cell r="AA856">
            <v>0</v>
          </cell>
          <cell r="AW856">
            <v>-1.8624000000000001</v>
          </cell>
          <cell r="AX856">
            <v>-1.2759</v>
          </cell>
        </row>
        <row r="857">
          <cell r="X857" t="str">
            <v>01jgp200510</v>
          </cell>
          <cell r="Y857">
            <v>-17817.8046875</v>
          </cell>
          <cell r="Z857">
            <v>0</v>
          </cell>
          <cell r="AA857">
            <v>0</v>
          </cell>
          <cell r="AW857">
            <v>0</v>
          </cell>
          <cell r="AX857">
            <v>-1.1977</v>
          </cell>
        </row>
        <row r="858">
          <cell r="X858" t="str">
            <v>01jgp200511</v>
          </cell>
          <cell r="Y858">
            <v>-17410.658203125</v>
          </cell>
          <cell r="Z858">
            <v>0</v>
          </cell>
          <cell r="AA858">
            <v>0</v>
          </cell>
          <cell r="AW858">
            <v>0</v>
          </cell>
          <cell r="AX858">
            <v>-1.1821999999999999</v>
          </cell>
        </row>
        <row r="859">
          <cell r="X859" t="str">
            <v>01jgp200512</v>
          </cell>
          <cell r="Y859">
            <v>-17265.70703125</v>
          </cell>
          <cell r="Z859">
            <v>0</v>
          </cell>
          <cell r="AA859">
            <v>0</v>
          </cell>
          <cell r="AW859">
            <v>0</v>
          </cell>
          <cell r="AX859">
            <v>-1.1900999999999999</v>
          </cell>
        </row>
        <row r="860">
          <cell r="X860" t="str">
            <v>01jre200501</v>
          </cell>
          <cell r="Y860">
            <v>24730.95703125</v>
          </cell>
          <cell r="Z860">
            <v>0</v>
          </cell>
          <cell r="AA860">
            <v>0</v>
          </cell>
          <cell r="AW860">
            <v>0</v>
          </cell>
          <cell r="AX860">
            <v>-1.1493</v>
          </cell>
        </row>
        <row r="861">
          <cell r="X861" t="str">
            <v>01jre200502</v>
          </cell>
          <cell r="Y861">
            <v>24064.6328125</v>
          </cell>
          <cell r="Z861">
            <v>0</v>
          </cell>
          <cell r="AA861">
            <v>0</v>
          </cell>
          <cell r="AW861">
            <v>0</v>
          </cell>
          <cell r="AX861">
            <v>-1.1887000000000001</v>
          </cell>
        </row>
        <row r="862">
          <cell r="X862" t="str">
            <v>01jre200503</v>
          </cell>
          <cell r="Y862">
            <v>27818.388671875</v>
          </cell>
          <cell r="Z862">
            <v>0</v>
          </cell>
          <cell r="AA862">
            <v>0</v>
          </cell>
          <cell r="AW862">
            <v>-0.30630000000000002</v>
          </cell>
          <cell r="AX862">
            <v>0</v>
          </cell>
        </row>
        <row r="863">
          <cell r="X863" t="str">
            <v>01jre200504</v>
          </cell>
          <cell r="Y863">
            <v>28423.3828125</v>
          </cell>
          <cell r="Z863">
            <v>0</v>
          </cell>
          <cell r="AA863">
            <v>0</v>
          </cell>
          <cell r="AW863">
            <v>-0.3231</v>
          </cell>
          <cell r="AX863">
            <v>0</v>
          </cell>
        </row>
        <row r="864">
          <cell r="X864" t="str">
            <v>01jre200505</v>
          </cell>
          <cell r="Y864">
            <v>28981.56640625</v>
          </cell>
          <cell r="Z864">
            <v>0</v>
          </cell>
          <cell r="AA864">
            <v>0</v>
          </cell>
          <cell r="AW864">
            <v>-0.75970000000000004</v>
          </cell>
          <cell r="AX864">
            <v>0</v>
          </cell>
        </row>
        <row r="865">
          <cell r="X865" t="str">
            <v>01jre200506</v>
          </cell>
          <cell r="Y865">
            <v>28768.03125</v>
          </cell>
          <cell r="Z865">
            <v>0</v>
          </cell>
          <cell r="AA865">
            <v>0</v>
          </cell>
          <cell r="AW865">
            <v>-0.3049</v>
          </cell>
          <cell r="AX865">
            <v>0</v>
          </cell>
        </row>
        <row r="866">
          <cell r="X866" t="str">
            <v>01jre200507</v>
          </cell>
          <cell r="Y866">
            <v>30050.8984375</v>
          </cell>
          <cell r="Z866">
            <v>0</v>
          </cell>
          <cell r="AA866">
            <v>0</v>
          </cell>
          <cell r="AW866">
            <v>-0.28920000000000001</v>
          </cell>
          <cell r="AX866">
            <v>0</v>
          </cell>
        </row>
        <row r="867">
          <cell r="X867" t="str">
            <v>01jre200508</v>
          </cell>
          <cell r="Y867">
            <v>30072.1640625</v>
          </cell>
          <cell r="Z867">
            <v>0</v>
          </cell>
          <cell r="AA867">
            <v>0</v>
          </cell>
          <cell r="AW867">
            <v>-0.39169999999999999</v>
          </cell>
          <cell r="AX867">
            <v>0</v>
          </cell>
        </row>
        <row r="868">
          <cell r="X868" t="str">
            <v>01jre200509</v>
          </cell>
          <cell r="Y868">
            <v>29109.138671875</v>
          </cell>
          <cell r="Z868">
            <v>0</v>
          </cell>
          <cell r="AA868">
            <v>0</v>
          </cell>
          <cell r="AW868">
            <v>-0.56879999999999997</v>
          </cell>
          <cell r="AX868">
            <v>0</v>
          </cell>
        </row>
        <row r="869">
          <cell r="X869" t="str">
            <v>01jre200510</v>
          </cell>
          <cell r="Y869">
            <v>29610.1640625</v>
          </cell>
          <cell r="Z869">
            <v>0</v>
          </cell>
          <cell r="AA869">
            <v>0</v>
          </cell>
          <cell r="AW869">
            <v>-0.29709999999999998</v>
          </cell>
          <cell r="AX869">
            <v>0</v>
          </cell>
        </row>
        <row r="870">
          <cell r="X870" t="str">
            <v>01jre200511</v>
          </cell>
          <cell r="Y870">
            <v>27170.951171875</v>
          </cell>
          <cell r="Z870">
            <v>0</v>
          </cell>
          <cell r="AA870">
            <v>0</v>
          </cell>
          <cell r="AW870">
            <v>-0.2974</v>
          </cell>
          <cell r="AX870">
            <v>0</v>
          </cell>
        </row>
        <row r="871">
          <cell r="X871" t="str">
            <v>01jre200512</v>
          </cell>
          <cell r="Y871">
            <v>26136.27734375</v>
          </cell>
          <cell r="Z871">
            <v>0</v>
          </cell>
          <cell r="AA871">
            <v>0</v>
          </cell>
          <cell r="AW871">
            <v>-0.29720000000000002</v>
          </cell>
          <cell r="AX871">
            <v>0</v>
          </cell>
        </row>
        <row r="872">
          <cell r="X872" t="str">
            <v>01jri200501</v>
          </cell>
          <cell r="Y872">
            <v>44772.640625</v>
          </cell>
          <cell r="Z872">
            <v>0</v>
          </cell>
          <cell r="AA872">
            <v>0</v>
          </cell>
          <cell r="AW872">
            <v>-0.29210000000000003</v>
          </cell>
          <cell r="AX872">
            <v>0</v>
          </cell>
        </row>
        <row r="873">
          <cell r="X873" t="str">
            <v>01jri200502</v>
          </cell>
          <cell r="Y873">
            <v>41476.12890625</v>
          </cell>
          <cell r="Z873">
            <v>0</v>
          </cell>
          <cell r="AA873">
            <v>0</v>
          </cell>
          <cell r="AW873">
            <v>-0.29670000000000002</v>
          </cell>
          <cell r="AX873">
            <v>0</v>
          </cell>
        </row>
        <row r="874">
          <cell r="X874" t="str">
            <v>01jri200503</v>
          </cell>
          <cell r="Y874">
            <v>45870.7578125</v>
          </cell>
          <cell r="Z874">
            <v>0</v>
          </cell>
          <cell r="AA874">
            <v>0</v>
          </cell>
          <cell r="AW874">
            <v>-0.29970000000000002</v>
          </cell>
          <cell r="AX874">
            <v>0</v>
          </cell>
        </row>
        <row r="875">
          <cell r="X875" t="str">
            <v>01jri200504</v>
          </cell>
          <cell r="Y875">
            <v>48684.96875</v>
          </cell>
          <cell r="Z875">
            <v>0</v>
          </cell>
          <cell r="AA875">
            <v>0</v>
          </cell>
          <cell r="AW875">
            <v>-0.25669999999999998</v>
          </cell>
          <cell r="AX875">
            <v>0</v>
          </cell>
        </row>
        <row r="876">
          <cell r="X876" t="str">
            <v>01jri200505</v>
          </cell>
          <cell r="Y876">
            <v>48341.8046875</v>
          </cell>
          <cell r="Z876">
            <v>0</v>
          </cell>
          <cell r="AA876">
            <v>0</v>
          </cell>
          <cell r="AW876">
            <v>-0.30630000000000002</v>
          </cell>
          <cell r="AX876">
            <v>0</v>
          </cell>
        </row>
        <row r="877">
          <cell r="X877" t="str">
            <v>01jri200506</v>
          </cell>
          <cell r="Y877">
            <v>51086.203125</v>
          </cell>
          <cell r="Z877">
            <v>0</v>
          </cell>
          <cell r="AA877">
            <v>0</v>
          </cell>
          <cell r="AW877">
            <v>-0.3231</v>
          </cell>
          <cell r="AX877">
            <v>0</v>
          </cell>
        </row>
        <row r="878">
          <cell r="X878" t="str">
            <v>01jri200507</v>
          </cell>
          <cell r="Y878">
            <v>51155.69140625</v>
          </cell>
          <cell r="Z878">
            <v>0</v>
          </cell>
          <cell r="AA878">
            <v>0</v>
          </cell>
          <cell r="AW878">
            <v>-0.75970000000000004</v>
          </cell>
          <cell r="AX878">
            <v>0</v>
          </cell>
        </row>
        <row r="879">
          <cell r="X879" t="str">
            <v>01jri200508</v>
          </cell>
          <cell r="Y879">
            <v>52459.71484375</v>
          </cell>
          <cell r="Z879">
            <v>0</v>
          </cell>
          <cell r="AA879">
            <v>0</v>
          </cell>
          <cell r="AW879">
            <v>-0.3049</v>
          </cell>
          <cell r="AX879">
            <v>0</v>
          </cell>
        </row>
        <row r="880">
          <cell r="X880" t="str">
            <v>01jri200509</v>
          </cell>
          <cell r="Y880">
            <v>52870.59375</v>
          </cell>
          <cell r="Z880">
            <v>0</v>
          </cell>
          <cell r="AA880">
            <v>0</v>
          </cell>
          <cell r="AW880">
            <v>-0.28920000000000001</v>
          </cell>
          <cell r="AX880">
            <v>0</v>
          </cell>
        </row>
        <row r="881">
          <cell r="X881" t="str">
            <v>01jri200510</v>
          </cell>
          <cell r="Y881">
            <v>53214.73046875</v>
          </cell>
          <cell r="Z881">
            <v>0</v>
          </cell>
          <cell r="AA881">
            <v>0</v>
          </cell>
          <cell r="AW881">
            <v>-0.39169999999999999</v>
          </cell>
          <cell r="AX881">
            <v>0</v>
          </cell>
        </row>
        <row r="882">
          <cell r="X882" t="str">
            <v>01jri200511</v>
          </cell>
          <cell r="Y882">
            <v>52322.5</v>
          </cell>
          <cell r="Z882">
            <v>0</v>
          </cell>
          <cell r="AA882">
            <v>0</v>
          </cell>
          <cell r="AW882">
            <v>-0.56879999999999997</v>
          </cell>
          <cell r="AX882">
            <v>0</v>
          </cell>
        </row>
        <row r="883">
          <cell r="X883" t="str">
            <v>01jri200512</v>
          </cell>
          <cell r="Y883">
            <v>53557.89453125</v>
          </cell>
          <cell r="Z883">
            <v>0</v>
          </cell>
          <cell r="AA883">
            <v>0</v>
          </cell>
          <cell r="AW883">
            <v>-0.16769999999999999</v>
          </cell>
          <cell r="AX883">
            <v>0</v>
          </cell>
        </row>
        <row r="884">
          <cell r="X884" t="str">
            <v>01kbca200501</v>
          </cell>
          <cell r="Y884">
            <v>2117918.75</v>
          </cell>
          <cell r="Z884">
            <v>0</v>
          </cell>
          <cell r="AA884">
            <v>0</v>
          </cell>
          <cell r="AW884">
            <v>-0.17910000000000001</v>
          </cell>
          <cell r="AX884">
            <v>0</v>
          </cell>
        </row>
        <row r="885">
          <cell r="X885" t="str">
            <v>01kbca200502</v>
          </cell>
          <cell r="Y885">
            <v>2146553.5</v>
          </cell>
          <cell r="Z885">
            <v>0</v>
          </cell>
          <cell r="AA885">
            <v>0</v>
          </cell>
          <cell r="AW885">
            <v>-0.1898</v>
          </cell>
          <cell r="AX885">
            <v>0</v>
          </cell>
        </row>
        <row r="886">
          <cell r="X886" t="str">
            <v>01kbca200503</v>
          </cell>
          <cell r="Y886">
            <v>2178216.75</v>
          </cell>
          <cell r="Z886">
            <v>0</v>
          </cell>
          <cell r="AA886">
            <v>0</v>
          </cell>
          <cell r="AW886">
            <v>-0.19</v>
          </cell>
          <cell r="AX886">
            <v>0</v>
          </cell>
        </row>
        <row r="887">
          <cell r="X887" t="str">
            <v>01kbca200504</v>
          </cell>
          <cell r="Y887">
            <v>2203417.5</v>
          </cell>
          <cell r="Z887">
            <v>0</v>
          </cell>
          <cell r="AA887">
            <v>0</v>
          </cell>
          <cell r="AW887">
            <v>-0.2225</v>
          </cell>
          <cell r="AX887">
            <v>0</v>
          </cell>
        </row>
        <row r="888">
          <cell r="X888" t="str">
            <v>01kbca200505</v>
          </cell>
          <cell r="Y888">
            <v>2232968</v>
          </cell>
          <cell r="Z888">
            <v>0</v>
          </cell>
          <cell r="AA888">
            <v>0</v>
          </cell>
          <cell r="AW888">
            <v>-0.16739999999999999</v>
          </cell>
          <cell r="AX888">
            <v>0</v>
          </cell>
        </row>
        <row r="889">
          <cell r="X889" t="str">
            <v>01kbca200506</v>
          </cell>
          <cell r="Y889">
            <v>2253772.5</v>
          </cell>
          <cell r="Z889">
            <v>0</v>
          </cell>
          <cell r="AA889">
            <v>0</v>
          </cell>
          <cell r="AW889">
            <v>-0.1762</v>
          </cell>
          <cell r="AX889">
            <v>0</v>
          </cell>
        </row>
        <row r="890">
          <cell r="X890" t="str">
            <v>01kbca200507</v>
          </cell>
          <cell r="Y890">
            <v>2267540.75</v>
          </cell>
          <cell r="Z890">
            <v>0</v>
          </cell>
          <cell r="AA890">
            <v>0</v>
          </cell>
          <cell r="AW890">
            <v>6.2222999999999997</v>
          </cell>
          <cell r="AX890">
            <v>4.6378000000000004</v>
          </cell>
        </row>
        <row r="891">
          <cell r="X891" t="str">
            <v>01kbca200508</v>
          </cell>
          <cell r="Y891">
            <v>2285315.25</v>
          </cell>
          <cell r="Z891">
            <v>0</v>
          </cell>
          <cell r="AA891">
            <v>0</v>
          </cell>
          <cell r="AW891">
            <v>3.3925999999999998</v>
          </cell>
          <cell r="AX891">
            <v>2.4426999999999999</v>
          </cell>
        </row>
        <row r="892">
          <cell r="X892" t="str">
            <v>01kbca200509</v>
          </cell>
          <cell r="Y892">
            <v>2311783.25</v>
          </cell>
          <cell r="Z892">
            <v>0</v>
          </cell>
          <cell r="AA892">
            <v>0</v>
          </cell>
          <cell r="AW892">
            <v>4.3362999999999996</v>
          </cell>
          <cell r="AX892">
            <v>2.3963999999999999</v>
          </cell>
        </row>
        <row r="893">
          <cell r="X893" t="str">
            <v>01kbca200510</v>
          </cell>
          <cell r="Y893">
            <v>2339530.25</v>
          </cell>
          <cell r="Z893">
            <v>0</v>
          </cell>
          <cell r="AA893">
            <v>0</v>
          </cell>
          <cell r="AW893">
            <v>4.0749000000000004</v>
          </cell>
          <cell r="AX893">
            <v>2.6034999999999999</v>
          </cell>
        </row>
        <row r="894">
          <cell r="X894" t="str">
            <v>01kbca200511</v>
          </cell>
          <cell r="Y894">
            <v>2370105.5</v>
          </cell>
          <cell r="Z894">
            <v>0</v>
          </cell>
          <cell r="AA894">
            <v>0</v>
          </cell>
          <cell r="AW894">
            <v>4.8851000000000004</v>
          </cell>
          <cell r="AX894">
            <v>2.7063000000000001</v>
          </cell>
        </row>
        <row r="895">
          <cell r="X895" t="str">
            <v>01kbca200512</v>
          </cell>
          <cell r="Y895">
            <v>2379647.5</v>
          </cell>
          <cell r="Z895">
            <v>0</v>
          </cell>
          <cell r="AA895">
            <v>0</v>
          </cell>
          <cell r="AW895">
            <v>4.0385</v>
          </cell>
          <cell r="AX895">
            <v>2.48</v>
          </cell>
        </row>
        <row r="896">
          <cell r="X896" t="str">
            <v>01kci200501</v>
          </cell>
          <cell r="Y896">
            <v>1245.6163330078125</v>
          </cell>
          <cell r="Z896">
            <v>0</v>
          </cell>
          <cell r="AA896">
            <v>0</v>
          </cell>
          <cell r="AW896">
            <v>4.5061</v>
          </cell>
          <cell r="AX896">
            <v>2.5154999999999998</v>
          </cell>
        </row>
        <row r="897">
          <cell r="X897" t="str">
            <v>01kci200502</v>
          </cell>
          <cell r="Y897">
            <v>1208.4417724609375</v>
          </cell>
          <cell r="Z897">
            <v>0</v>
          </cell>
          <cell r="AA897">
            <v>0</v>
          </cell>
          <cell r="AW897">
            <v>0</v>
          </cell>
          <cell r="AX897">
            <v>2.4782000000000002</v>
          </cell>
        </row>
        <row r="898">
          <cell r="X898" t="str">
            <v>01kci200503</v>
          </cell>
          <cell r="Y898">
            <v>1218.4300537109375</v>
          </cell>
          <cell r="Z898">
            <v>0</v>
          </cell>
          <cell r="AA898">
            <v>0</v>
          </cell>
          <cell r="AW898">
            <v>0</v>
          </cell>
          <cell r="AX898">
            <v>2.5133999999999999</v>
          </cell>
        </row>
        <row r="899">
          <cell r="X899" t="str">
            <v>01kci200504</v>
          </cell>
          <cell r="Y899">
            <v>1154.050048828125</v>
          </cell>
          <cell r="Z899">
            <v>0</v>
          </cell>
          <cell r="AA899">
            <v>0</v>
          </cell>
          <cell r="AW899">
            <v>0</v>
          </cell>
          <cell r="AX899">
            <v>2.1739999999999999</v>
          </cell>
        </row>
        <row r="900">
          <cell r="X900" t="str">
            <v>01kci200505</v>
          </cell>
          <cell r="Y900">
            <v>1163.2943115234375</v>
          </cell>
          <cell r="Z900">
            <v>0</v>
          </cell>
          <cell r="AA900">
            <v>0</v>
          </cell>
          <cell r="AW900">
            <v>0</v>
          </cell>
          <cell r="AX900">
            <v>2.3330000000000002</v>
          </cell>
        </row>
        <row r="901">
          <cell r="X901" t="str">
            <v>01kci200506</v>
          </cell>
          <cell r="Y901">
            <v>1286.9110107421875</v>
          </cell>
          <cell r="Z901">
            <v>0</v>
          </cell>
          <cell r="AA901">
            <v>0</v>
          </cell>
          <cell r="AW901">
            <v>0</v>
          </cell>
          <cell r="AX901">
            <v>2.5305</v>
          </cell>
        </row>
        <row r="902">
          <cell r="X902" t="str">
            <v>01kci200507</v>
          </cell>
          <cell r="Y902">
            <v>1250.422119140625</v>
          </cell>
          <cell r="Z902">
            <v>0</v>
          </cell>
          <cell r="AA902">
            <v>0</v>
          </cell>
          <cell r="AW902">
            <v>-5.4300000000000001E-2</v>
          </cell>
          <cell r="AX902">
            <v>-6.1699999999999998E-2</v>
          </cell>
        </row>
        <row r="903">
          <cell r="X903" t="str">
            <v>01kci200508</v>
          </cell>
          <cell r="Y903">
            <v>1230.6807861328125</v>
          </cell>
          <cell r="Z903">
            <v>0</v>
          </cell>
          <cell r="AA903">
            <v>0</v>
          </cell>
          <cell r="AW903">
            <v>-4.7500000000000001E-2</v>
          </cell>
          <cell r="AX903">
            <v>-6.1699999999999998E-2</v>
          </cell>
        </row>
        <row r="904">
          <cell r="X904" t="str">
            <v>01kci200509</v>
          </cell>
          <cell r="Y904">
            <v>1225.3408203125</v>
          </cell>
          <cell r="Z904">
            <v>0</v>
          </cell>
          <cell r="AA904">
            <v>0</v>
          </cell>
          <cell r="AW904">
            <v>-5.9900000000000002E-2</v>
          </cell>
          <cell r="AX904">
            <v>-6.1699999999999998E-2</v>
          </cell>
        </row>
        <row r="905">
          <cell r="X905" t="str">
            <v>01kci200510</v>
          </cell>
          <cell r="Y905">
            <v>1158.3485107421875</v>
          </cell>
          <cell r="Z905">
            <v>0</v>
          </cell>
          <cell r="AA905">
            <v>0</v>
          </cell>
          <cell r="AW905">
            <v>-5.28E-2</v>
          </cell>
          <cell r="AX905">
            <v>-6.1699999999999998E-2</v>
          </cell>
        </row>
        <row r="906">
          <cell r="X906" t="str">
            <v>01kci200511</v>
          </cell>
          <cell r="Y906">
            <v>1240.753173828125</v>
          </cell>
          <cell r="Z906">
            <v>0</v>
          </cell>
          <cell r="AA906">
            <v>0</v>
          </cell>
          <cell r="AW906">
            <v>-5.1400000000000001E-2</v>
          </cell>
          <cell r="AX906">
            <v>-6.1699999999999998E-2</v>
          </cell>
        </row>
        <row r="907">
          <cell r="X907" t="str">
            <v>01kci200512</v>
          </cell>
          <cell r="Y907">
            <v>1070.0955810546875</v>
          </cell>
          <cell r="Z907">
            <v>0</v>
          </cell>
          <cell r="AA907">
            <v>0</v>
          </cell>
          <cell r="AW907">
            <v>-4.4699999999999997E-2</v>
          </cell>
          <cell r="AX907">
            <v>-6.1699999999999998E-2</v>
          </cell>
        </row>
        <row r="908">
          <cell r="X908" t="str">
            <v>01kcpc200501</v>
          </cell>
          <cell r="Y908">
            <v>66449.8671875</v>
          </cell>
          <cell r="Z908">
            <v>0</v>
          </cell>
          <cell r="AA908">
            <v>0</v>
          </cell>
          <cell r="AW908">
            <v>0</v>
          </cell>
          <cell r="AX908">
            <v>-6.1699999999999998E-2</v>
          </cell>
        </row>
        <row r="909">
          <cell r="X909" t="str">
            <v>01kcpc200502</v>
          </cell>
          <cell r="Y909">
            <v>66449.8671875</v>
          </cell>
          <cell r="Z909">
            <v>0</v>
          </cell>
          <cell r="AA909">
            <v>0</v>
          </cell>
          <cell r="AW909">
            <v>0</v>
          </cell>
          <cell r="AX909">
            <v>-6.1699999999999998E-2</v>
          </cell>
        </row>
        <row r="910">
          <cell r="X910" t="str">
            <v>01kcpc200503</v>
          </cell>
          <cell r="Y910">
            <v>66449.8671875</v>
          </cell>
          <cell r="Z910">
            <v>0</v>
          </cell>
          <cell r="AA910">
            <v>0</v>
          </cell>
          <cell r="AW910">
            <v>0</v>
          </cell>
          <cell r="AX910">
            <v>-6.1699999999999998E-2</v>
          </cell>
        </row>
        <row r="911">
          <cell r="X911" t="str">
            <v>01kcpc200504</v>
          </cell>
          <cell r="Y911">
            <v>66449.8671875</v>
          </cell>
          <cell r="Z911">
            <v>0</v>
          </cell>
          <cell r="AA911">
            <v>0</v>
          </cell>
          <cell r="AW911">
            <v>0</v>
          </cell>
          <cell r="AX911">
            <v>-6.1699999999999998E-2</v>
          </cell>
        </row>
        <row r="912">
          <cell r="X912" t="str">
            <v>01kcpc200505</v>
          </cell>
          <cell r="Y912">
            <v>66449.8671875</v>
          </cell>
          <cell r="Z912">
            <v>0</v>
          </cell>
          <cell r="AA912">
            <v>0</v>
          </cell>
          <cell r="AW912">
            <v>0</v>
          </cell>
          <cell r="AX912">
            <v>-6.1699999999999998E-2</v>
          </cell>
        </row>
        <row r="913">
          <cell r="X913" t="str">
            <v>01kcpc200506</v>
          </cell>
          <cell r="Y913">
            <v>66449.8671875</v>
          </cell>
          <cell r="Z913">
            <v>0</v>
          </cell>
          <cell r="AA913">
            <v>0</v>
          </cell>
          <cell r="AW913">
            <v>0</v>
          </cell>
          <cell r="AX913">
            <v>-6.1699999999999998E-2</v>
          </cell>
        </row>
        <row r="914">
          <cell r="X914" t="str">
            <v>01kcpc200507</v>
          </cell>
          <cell r="Y914">
            <v>66449.8671875</v>
          </cell>
          <cell r="Z914">
            <v>0</v>
          </cell>
          <cell r="AA914">
            <v>0</v>
          </cell>
          <cell r="AW914">
            <v>-1.1000000000000001E-3</v>
          </cell>
          <cell r="AX914">
            <v>0</v>
          </cell>
        </row>
        <row r="915">
          <cell r="X915" t="str">
            <v>01kcpc200508</v>
          </cell>
          <cell r="Y915">
            <v>66449.8671875</v>
          </cell>
          <cell r="Z915">
            <v>0</v>
          </cell>
          <cell r="AA915">
            <v>0</v>
          </cell>
          <cell r="AW915">
            <v>-1.2999999999999999E-3</v>
          </cell>
          <cell r="AX915">
            <v>0</v>
          </cell>
        </row>
        <row r="916">
          <cell r="X916" t="str">
            <v>01kcpc200509</v>
          </cell>
          <cell r="Y916">
            <v>66449.8671875</v>
          </cell>
          <cell r="Z916">
            <v>0</v>
          </cell>
          <cell r="AA916">
            <v>0</v>
          </cell>
          <cell r="AW916">
            <v>-1.2999999999999999E-3</v>
          </cell>
          <cell r="AX916">
            <v>0</v>
          </cell>
        </row>
        <row r="917">
          <cell r="X917" t="str">
            <v>01kcpc200510</v>
          </cell>
          <cell r="Y917">
            <v>66449.8671875</v>
          </cell>
          <cell r="Z917">
            <v>0</v>
          </cell>
          <cell r="AA917">
            <v>0</v>
          </cell>
          <cell r="AW917">
            <v>-1.2999999999999999E-3</v>
          </cell>
          <cell r="AX917">
            <v>0</v>
          </cell>
        </row>
        <row r="918">
          <cell r="X918" t="str">
            <v>01kcpc200511</v>
          </cell>
          <cell r="Y918">
            <v>66449.8671875</v>
          </cell>
          <cell r="Z918">
            <v>0</v>
          </cell>
          <cell r="AA918">
            <v>0</v>
          </cell>
          <cell r="AW918">
            <v>-1.2999999999999999E-3</v>
          </cell>
          <cell r="AX918">
            <v>0</v>
          </cell>
        </row>
        <row r="919">
          <cell r="X919" t="str">
            <v>01kcpc200512</v>
          </cell>
          <cell r="Y919">
            <v>66449.8671875</v>
          </cell>
          <cell r="Z919">
            <v>0</v>
          </cell>
          <cell r="AA919">
            <v>0</v>
          </cell>
          <cell r="AW919">
            <v>-5.4300000000000001E-2</v>
          </cell>
          <cell r="AX919">
            <v>0</v>
          </cell>
        </row>
        <row r="920">
          <cell r="X920" t="str">
            <v>01kcpg200501</v>
          </cell>
          <cell r="Y920">
            <v>39984.64453125</v>
          </cell>
          <cell r="Z920">
            <v>0</v>
          </cell>
          <cell r="AA920">
            <v>0</v>
          </cell>
          <cell r="AW920">
            <v>-4.7500000000000001E-2</v>
          </cell>
          <cell r="AX920">
            <v>0</v>
          </cell>
        </row>
        <row r="921">
          <cell r="X921" t="str">
            <v>01kcpg200502</v>
          </cell>
          <cell r="Y921">
            <v>39984.64453125</v>
          </cell>
          <cell r="Z921">
            <v>0</v>
          </cell>
          <cell r="AA921">
            <v>0</v>
          </cell>
          <cell r="AW921">
            <v>-5.9900000000000002E-2</v>
          </cell>
          <cell r="AX921">
            <v>0</v>
          </cell>
        </row>
        <row r="922">
          <cell r="X922" t="str">
            <v>01kcpg200503</v>
          </cell>
          <cell r="Y922">
            <v>39984.64453125</v>
          </cell>
          <cell r="Z922">
            <v>0</v>
          </cell>
          <cell r="AA922">
            <v>0</v>
          </cell>
          <cell r="AW922">
            <v>-5.28E-2</v>
          </cell>
          <cell r="AX922">
            <v>0</v>
          </cell>
        </row>
        <row r="923">
          <cell r="X923" t="str">
            <v>01kcpg200504</v>
          </cell>
          <cell r="Y923">
            <v>39984.64453125</v>
          </cell>
          <cell r="Z923">
            <v>0</v>
          </cell>
          <cell r="AA923">
            <v>0</v>
          </cell>
          <cell r="AW923">
            <v>-5.1400000000000001E-2</v>
          </cell>
          <cell r="AX923">
            <v>0</v>
          </cell>
        </row>
        <row r="924">
          <cell r="X924" t="str">
            <v>01kcpg200505</v>
          </cell>
          <cell r="Y924">
            <v>39984.64453125</v>
          </cell>
          <cell r="Z924">
            <v>0</v>
          </cell>
          <cell r="AA924">
            <v>0</v>
          </cell>
          <cell r="AW924">
            <v>0</v>
          </cell>
          <cell r="AX924">
            <v>-2.7000000000000001E-3</v>
          </cell>
        </row>
        <row r="925">
          <cell r="X925" t="str">
            <v>01kcpg200506</v>
          </cell>
          <cell r="Y925">
            <v>39984.64453125</v>
          </cell>
          <cell r="Z925">
            <v>0</v>
          </cell>
          <cell r="AA925">
            <v>0</v>
          </cell>
          <cell r="AW925">
            <v>-2.2000000000000001E-3</v>
          </cell>
          <cell r="AX925">
            <v>-2.7000000000000001E-3</v>
          </cell>
        </row>
        <row r="926">
          <cell r="X926" t="str">
            <v>01kcpg200507</v>
          </cell>
          <cell r="Y926">
            <v>39984.64453125</v>
          </cell>
          <cell r="Z926">
            <v>0</v>
          </cell>
          <cell r="AA926">
            <v>0</v>
          </cell>
          <cell r="AW926">
            <v>-4.4000000000000003E-3</v>
          </cell>
          <cell r="AX926">
            <v>-2.7000000000000001E-3</v>
          </cell>
        </row>
        <row r="927">
          <cell r="X927" t="str">
            <v>01kcpg200508</v>
          </cell>
          <cell r="Y927">
            <v>39984.64453125</v>
          </cell>
          <cell r="Z927">
            <v>0</v>
          </cell>
          <cell r="AA927">
            <v>0</v>
          </cell>
          <cell r="AW927">
            <v>-3.8E-3</v>
          </cell>
          <cell r="AX927">
            <v>-2.7000000000000001E-3</v>
          </cell>
        </row>
        <row r="928">
          <cell r="X928" t="str">
            <v>01kcpg200509</v>
          </cell>
          <cell r="Y928">
            <v>39984.64453125</v>
          </cell>
          <cell r="Z928">
            <v>0</v>
          </cell>
          <cell r="AA928">
            <v>0</v>
          </cell>
          <cell r="AW928">
            <v>-4.4000000000000003E-3</v>
          </cell>
          <cell r="AX928">
            <v>-2.7000000000000001E-3</v>
          </cell>
        </row>
        <row r="929">
          <cell r="X929" t="str">
            <v>01kcpg200510</v>
          </cell>
          <cell r="Y929">
            <v>39984.64453125</v>
          </cell>
          <cell r="Z929">
            <v>0</v>
          </cell>
          <cell r="AA929">
            <v>0</v>
          </cell>
          <cell r="AW929">
            <v>-5.4000000000000003E-3</v>
          </cell>
          <cell r="AX929">
            <v>-2.7000000000000001E-3</v>
          </cell>
        </row>
        <row r="930">
          <cell r="X930" t="str">
            <v>01kcpg200511</v>
          </cell>
          <cell r="Y930">
            <v>39984.64453125</v>
          </cell>
          <cell r="Z930">
            <v>0</v>
          </cell>
          <cell r="AA930">
            <v>0</v>
          </cell>
          <cell r="AW930">
            <v>0</v>
          </cell>
          <cell r="AX930">
            <v>-2.7000000000000001E-3</v>
          </cell>
        </row>
        <row r="931">
          <cell r="X931" t="str">
            <v>01kcpg200512</v>
          </cell>
          <cell r="Y931">
            <v>39984.64453125</v>
          </cell>
          <cell r="Z931">
            <v>0</v>
          </cell>
          <cell r="AA931">
            <v>0</v>
          </cell>
          <cell r="AW931">
            <v>0</v>
          </cell>
          <cell r="AX931">
            <v>-2.7000000000000001E-3</v>
          </cell>
        </row>
        <row r="932">
          <cell r="X932" t="str">
            <v>01kcpu200501</v>
          </cell>
          <cell r="Y932">
            <v>2011484.125</v>
          </cell>
          <cell r="Z932">
            <v>0</v>
          </cell>
          <cell r="AA932">
            <v>0</v>
          </cell>
          <cell r="AW932">
            <v>0</v>
          </cell>
          <cell r="AX932">
            <v>-2.7000000000000001E-3</v>
          </cell>
        </row>
        <row r="933">
          <cell r="X933" t="str">
            <v>01kcpu200502</v>
          </cell>
          <cell r="Y933">
            <v>2040119</v>
          </cell>
          <cell r="Z933">
            <v>0</v>
          </cell>
          <cell r="AA933">
            <v>0</v>
          </cell>
          <cell r="AW933">
            <v>0</v>
          </cell>
          <cell r="AX933">
            <v>-2.7000000000000001E-3</v>
          </cell>
        </row>
        <row r="934">
          <cell r="X934" t="str">
            <v>01kcpu200503</v>
          </cell>
          <cell r="Y934">
            <v>2071782.125</v>
          </cell>
          <cell r="Z934">
            <v>0</v>
          </cell>
          <cell r="AA934">
            <v>0</v>
          </cell>
          <cell r="AW934">
            <v>0</v>
          </cell>
          <cell r="AX934">
            <v>-2.7000000000000001E-3</v>
          </cell>
        </row>
        <row r="935">
          <cell r="X935" t="str">
            <v>01kcpu200504</v>
          </cell>
          <cell r="Y935">
            <v>2096982.875</v>
          </cell>
          <cell r="Z935">
            <v>0</v>
          </cell>
          <cell r="AA935">
            <v>0</v>
          </cell>
          <cell r="AW935">
            <v>0</v>
          </cell>
          <cell r="AX935">
            <v>-2.7000000000000001E-3</v>
          </cell>
        </row>
        <row r="936">
          <cell r="X936" t="str">
            <v>01kcpu200505</v>
          </cell>
          <cell r="Y936">
            <v>2126533.5</v>
          </cell>
          <cell r="Z936">
            <v>0</v>
          </cell>
          <cell r="AA936">
            <v>0</v>
          </cell>
          <cell r="AW936">
            <v>0</v>
          </cell>
          <cell r="AX936">
            <v>-3.8999999999999998E-3</v>
          </cell>
        </row>
        <row r="937">
          <cell r="X937" t="str">
            <v>01kcpu200506</v>
          </cell>
          <cell r="Y937">
            <v>2147338</v>
          </cell>
          <cell r="Z937">
            <v>0</v>
          </cell>
          <cell r="AA937">
            <v>0</v>
          </cell>
          <cell r="AW937">
            <v>0</v>
          </cell>
          <cell r="AX937">
            <v>-3.8999999999999998E-3</v>
          </cell>
        </row>
        <row r="938">
          <cell r="X938" t="str">
            <v>01kcpu200507</v>
          </cell>
          <cell r="Y938">
            <v>2161106.25</v>
          </cell>
          <cell r="Z938">
            <v>0</v>
          </cell>
          <cell r="AA938">
            <v>0</v>
          </cell>
          <cell r="AW938">
            <v>0</v>
          </cell>
          <cell r="AX938">
            <v>-3.8999999999999998E-3</v>
          </cell>
        </row>
        <row r="939">
          <cell r="X939" t="str">
            <v>01kcpu200508</v>
          </cell>
          <cell r="Y939">
            <v>2178880.75</v>
          </cell>
          <cell r="Z939">
            <v>0</v>
          </cell>
          <cell r="AA939">
            <v>0</v>
          </cell>
          <cell r="AW939">
            <v>0</v>
          </cell>
          <cell r="AX939">
            <v>-3.8999999999999998E-3</v>
          </cell>
        </row>
        <row r="940">
          <cell r="X940" t="str">
            <v>01kcpu200509</v>
          </cell>
          <cell r="Y940">
            <v>2205348.75</v>
          </cell>
          <cell r="Z940">
            <v>0</v>
          </cell>
          <cell r="AA940">
            <v>0</v>
          </cell>
          <cell r="AW940">
            <v>0</v>
          </cell>
          <cell r="AX940">
            <v>-3.8999999999999998E-3</v>
          </cell>
        </row>
        <row r="941">
          <cell r="X941" t="str">
            <v>01kcpu200510</v>
          </cell>
          <cell r="Y941">
            <v>2233095.75</v>
          </cell>
          <cell r="Z941">
            <v>0</v>
          </cell>
          <cell r="AA941">
            <v>0</v>
          </cell>
          <cell r="AW941">
            <v>0</v>
          </cell>
          <cell r="AX941">
            <v>-3.8999999999999998E-3</v>
          </cell>
        </row>
        <row r="942">
          <cell r="X942" t="str">
            <v>01kcpu200511</v>
          </cell>
          <cell r="Y942">
            <v>2263671</v>
          </cell>
          <cell r="Z942">
            <v>0</v>
          </cell>
          <cell r="AA942">
            <v>0</v>
          </cell>
          <cell r="AW942">
            <v>0</v>
          </cell>
          <cell r="AX942">
            <v>-3.8999999999999998E-3</v>
          </cell>
        </row>
        <row r="943">
          <cell r="X943" t="str">
            <v>01kcpu200512</v>
          </cell>
          <cell r="Y943">
            <v>2273213</v>
          </cell>
          <cell r="Z943">
            <v>0</v>
          </cell>
          <cell r="AA943">
            <v>0</v>
          </cell>
          <cell r="AW943">
            <v>0</v>
          </cell>
          <cell r="AX943">
            <v>-3.8999999999999998E-3</v>
          </cell>
        </row>
        <row r="944">
          <cell r="X944" t="str">
            <v>01kdep200501</v>
          </cell>
          <cell r="Y944">
            <v>2903.333251953125</v>
          </cell>
          <cell r="Z944">
            <v>0</v>
          </cell>
          <cell r="AA944">
            <v>0</v>
          </cell>
          <cell r="AW944">
            <v>0</v>
          </cell>
          <cell r="AX944">
            <v>-3.8999999999999998E-3</v>
          </cell>
        </row>
        <row r="945">
          <cell r="X945" t="str">
            <v>01kdep200502</v>
          </cell>
          <cell r="Y945">
            <v>2903.333251953125</v>
          </cell>
          <cell r="Z945">
            <v>0</v>
          </cell>
          <cell r="AA945">
            <v>0</v>
          </cell>
          <cell r="AW945">
            <v>0</v>
          </cell>
          <cell r="AX945">
            <v>-3.8999999999999998E-3</v>
          </cell>
        </row>
        <row r="946">
          <cell r="X946" t="str">
            <v>01kdep200503</v>
          </cell>
          <cell r="Y946">
            <v>2903.333251953125</v>
          </cell>
          <cell r="Z946">
            <v>0</v>
          </cell>
          <cell r="AA946">
            <v>0</v>
          </cell>
          <cell r="AW946">
            <v>0</v>
          </cell>
          <cell r="AX946">
            <v>-3.8999999999999998E-3</v>
          </cell>
        </row>
        <row r="947">
          <cell r="X947" t="str">
            <v>01kdep200504</v>
          </cell>
          <cell r="Y947">
            <v>2903.333251953125</v>
          </cell>
          <cell r="Z947">
            <v>0</v>
          </cell>
          <cell r="AA947">
            <v>0</v>
          </cell>
          <cell r="AW947">
            <v>0</v>
          </cell>
          <cell r="AX947">
            <v>-3.8999999999999998E-3</v>
          </cell>
        </row>
        <row r="948">
          <cell r="X948" t="str">
            <v>01kdep200505</v>
          </cell>
          <cell r="Y948">
            <v>2903.333251953125</v>
          </cell>
          <cell r="Z948">
            <v>0</v>
          </cell>
          <cell r="AA948">
            <v>0</v>
          </cell>
          <cell r="AW948">
            <v>0</v>
          </cell>
          <cell r="AX948">
            <v>-8.0000000000000004E-4</v>
          </cell>
        </row>
        <row r="949">
          <cell r="X949" t="str">
            <v>01kdep200506</v>
          </cell>
          <cell r="Y949">
            <v>2903.333251953125</v>
          </cell>
          <cell r="Z949">
            <v>0</v>
          </cell>
          <cell r="AA949">
            <v>0</v>
          </cell>
          <cell r="AW949">
            <v>0</v>
          </cell>
          <cell r="AX949">
            <v>-8.0000000000000004E-4</v>
          </cell>
        </row>
        <row r="950">
          <cell r="X950" t="str">
            <v>01kdep200507</v>
          </cell>
          <cell r="Y950">
            <v>2903.333251953125</v>
          </cell>
          <cell r="Z950">
            <v>0</v>
          </cell>
          <cell r="AA950">
            <v>0</v>
          </cell>
          <cell r="AW950">
            <v>0</v>
          </cell>
          <cell r="AX950">
            <v>-8.0000000000000004E-4</v>
          </cell>
        </row>
        <row r="951">
          <cell r="X951" t="str">
            <v>01kdep200508</v>
          </cell>
          <cell r="Y951">
            <v>2903.333251953125</v>
          </cell>
          <cell r="Z951">
            <v>0</v>
          </cell>
          <cell r="AA951">
            <v>0</v>
          </cell>
          <cell r="AW951">
            <v>0</v>
          </cell>
          <cell r="AX951">
            <v>-8.0000000000000004E-4</v>
          </cell>
        </row>
        <row r="952">
          <cell r="X952" t="str">
            <v>01kdep200509</v>
          </cell>
          <cell r="Y952">
            <v>2903.333251953125</v>
          </cell>
          <cell r="Z952">
            <v>0</v>
          </cell>
          <cell r="AA952">
            <v>0</v>
          </cell>
          <cell r="AW952">
            <v>0</v>
          </cell>
          <cell r="AX952">
            <v>-8.0000000000000004E-4</v>
          </cell>
        </row>
        <row r="953">
          <cell r="X953" t="str">
            <v>01kdep200510</v>
          </cell>
          <cell r="Y953">
            <v>2903.333251953125</v>
          </cell>
          <cell r="Z953">
            <v>0</v>
          </cell>
          <cell r="AA953">
            <v>0</v>
          </cell>
          <cell r="AW953">
            <v>0</v>
          </cell>
          <cell r="AX953">
            <v>-8.0000000000000004E-4</v>
          </cell>
        </row>
        <row r="954">
          <cell r="X954" t="str">
            <v>01kdep200511</v>
          </cell>
          <cell r="Y954">
            <v>2903.333251953125</v>
          </cell>
          <cell r="Z954">
            <v>0</v>
          </cell>
          <cell r="AA954">
            <v>0</v>
          </cell>
          <cell r="AW954">
            <v>0</v>
          </cell>
          <cell r="AX954">
            <v>-8.0000000000000004E-4</v>
          </cell>
        </row>
        <row r="955">
          <cell r="X955" t="str">
            <v>01kdep200512</v>
          </cell>
          <cell r="Y955">
            <v>2903.333251953125</v>
          </cell>
          <cell r="Z955">
            <v>0</v>
          </cell>
          <cell r="AA955">
            <v>0</v>
          </cell>
          <cell r="AW955">
            <v>0</v>
          </cell>
          <cell r="AX955">
            <v>-8.0000000000000004E-4</v>
          </cell>
        </row>
        <row r="956">
          <cell r="X956" t="str">
            <v>01kgp200501</v>
          </cell>
          <cell r="Y956">
            <v>10648.1494140625</v>
          </cell>
          <cell r="Z956">
            <v>0</v>
          </cell>
          <cell r="AA956">
            <v>0</v>
          </cell>
          <cell r="AW956">
            <v>0</v>
          </cell>
          <cell r="AX956">
            <v>-8.0000000000000004E-4</v>
          </cell>
        </row>
        <row r="957">
          <cell r="X957" t="str">
            <v>01kgp200502</v>
          </cell>
          <cell r="Y957">
            <v>10142.29296875</v>
          </cell>
          <cell r="Z957">
            <v>0</v>
          </cell>
          <cell r="AA957">
            <v>0</v>
          </cell>
          <cell r="AW957">
            <v>0</v>
          </cell>
          <cell r="AX957">
            <v>-8.0000000000000004E-4</v>
          </cell>
        </row>
        <row r="958">
          <cell r="X958" t="str">
            <v>01kgp200503</v>
          </cell>
          <cell r="Y958">
            <v>10540.3193359375</v>
          </cell>
          <cell r="Z958">
            <v>0</v>
          </cell>
          <cell r="AA958">
            <v>0</v>
          </cell>
          <cell r="AW958">
            <v>0</v>
          </cell>
          <cell r="AX958">
            <v>-8.0000000000000004E-4</v>
          </cell>
        </row>
        <row r="959">
          <cell r="X959" t="str">
            <v>01kgp200504</v>
          </cell>
          <cell r="Y959">
            <v>10556.7705078125</v>
          </cell>
          <cell r="Z959">
            <v>0</v>
          </cell>
          <cell r="AA959">
            <v>0</v>
          </cell>
          <cell r="AW959">
            <v>0</v>
          </cell>
          <cell r="AX959">
            <v>-8.0000000000000004E-4</v>
          </cell>
        </row>
        <row r="960">
          <cell r="X960" t="str">
            <v>01kgp200505</v>
          </cell>
          <cell r="Y960">
            <v>10595.9111328125</v>
          </cell>
          <cell r="Z960">
            <v>0</v>
          </cell>
          <cell r="AA960">
            <v>0</v>
          </cell>
          <cell r="AW960">
            <v>0</v>
          </cell>
          <cell r="AX960">
            <v>7.6200000000000004E-2</v>
          </cell>
        </row>
        <row r="961">
          <cell r="X961" t="str">
            <v>01kgp200506</v>
          </cell>
          <cell r="Y961">
            <v>10538.2412109375</v>
          </cell>
          <cell r="Z961">
            <v>0</v>
          </cell>
          <cell r="AA961">
            <v>0</v>
          </cell>
          <cell r="AW961">
            <v>5.8599999999999999E-2</v>
          </cell>
          <cell r="AX961">
            <v>7.6200000000000004E-2</v>
          </cell>
        </row>
        <row r="962">
          <cell r="X962" t="str">
            <v>01kgp200507</v>
          </cell>
          <cell r="Y962">
            <v>10880.810546875</v>
          </cell>
          <cell r="Z962">
            <v>0</v>
          </cell>
          <cell r="AA962">
            <v>0</v>
          </cell>
          <cell r="AW962">
            <v>0.11749999999999999</v>
          </cell>
          <cell r="AX962">
            <v>7.6200000000000004E-2</v>
          </cell>
        </row>
        <row r="963">
          <cell r="X963" t="str">
            <v>01kgp200508</v>
          </cell>
          <cell r="Y963">
            <v>11039.1123046875</v>
          </cell>
          <cell r="Z963">
            <v>0</v>
          </cell>
          <cell r="AA963">
            <v>0</v>
          </cell>
          <cell r="AW963">
            <v>9.98E-2</v>
          </cell>
          <cell r="AX963">
            <v>7.6200000000000004E-2</v>
          </cell>
        </row>
        <row r="964">
          <cell r="X964" t="str">
            <v>01kgp200509</v>
          </cell>
          <cell r="Y964">
            <v>10787.3759765625</v>
          </cell>
          <cell r="Z964">
            <v>0</v>
          </cell>
          <cell r="AA964">
            <v>0</v>
          </cell>
          <cell r="AW964">
            <v>0.12089999999999999</v>
          </cell>
          <cell r="AX964">
            <v>7.6200000000000004E-2</v>
          </cell>
        </row>
        <row r="965">
          <cell r="X965" t="str">
            <v>01kgp200510</v>
          </cell>
          <cell r="Y965">
            <v>11272.0029296875</v>
          </cell>
          <cell r="Z965">
            <v>0</v>
          </cell>
          <cell r="AA965">
            <v>0</v>
          </cell>
          <cell r="AW965">
            <v>0.1454</v>
          </cell>
          <cell r="AX965">
            <v>7.6200000000000004E-2</v>
          </cell>
        </row>
        <row r="966">
          <cell r="X966" t="str">
            <v>01kgp200511</v>
          </cell>
          <cell r="Y966">
            <v>11033.76953125</v>
          </cell>
          <cell r="Z966">
            <v>0</v>
          </cell>
          <cell r="AA966">
            <v>0</v>
          </cell>
          <cell r="AW966">
            <v>0</v>
          </cell>
          <cell r="AX966">
            <v>7.6200000000000004E-2</v>
          </cell>
        </row>
        <row r="967">
          <cell r="X967" t="str">
            <v>01kgp200512</v>
          </cell>
          <cell r="Y967">
            <v>10733.6240234375</v>
          </cell>
          <cell r="Z967">
            <v>0</v>
          </cell>
          <cell r="AA967">
            <v>0</v>
          </cell>
          <cell r="AW967">
            <v>0</v>
          </cell>
          <cell r="AX967">
            <v>7.6200000000000004E-2</v>
          </cell>
        </row>
        <row r="968">
          <cell r="X968" t="str">
            <v>01krecg200501</v>
          </cell>
          <cell r="Y968">
            <v>4367.99609375</v>
          </cell>
          <cell r="Z968">
            <v>0</v>
          </cell>
          <cell r="AA968">
            <v>0</v>
          </cell>
          <cell r="AW968">
            <v>0</v>
          </cell>
          <cell r="AX968">
            <v>7.6200000000000004E-2</v>
          </cell>
        </row>
        <row r="969">
          <cell r="X969" t="str">
            <v>01krecg200502</v>
          </cell>
          <cell r="Y969">
            <v>3998.986083984375</v>
          </cell>
          <cell r="Z969">
            <v>0</v>
          </cell>
          <cell r="AA969">
            <v>0</v>
          </cell>
          <cell r="AW969">
            <v>0</v>
          </cell>
          <cell r="AX969">
            <v>7.6200000000000004E-2</v>
          </cell>
        </row>
        <row r="970">
          <cell r="X970" t="str">
            <v>01krecg200503</v>
          </cell>
          <cell r="Y970">
            <v>5849.40576171875</v>
          </cell>
          <cell r="Z970">
            <v>0</v>
          </cell>
          <cell r="AA970">
            <v>0</v>
          </cell>
          <cell r="AW970">
            <v>0</v>
          </cell>
          <cell r="AX970">
            <v>7.6200000000000004E-2</v>
          </cell>
        </row>
        <row r="971">
          <cell r="X971" t="str">
            <v>01krecg200504</v>
          </cell>
          <cell r="Y971">
            <v>7291.50927734375</v>
          </cell>
          <cell r="Z971">
            <v>0</v>
          </cell>
          <cell r="AA971">
            <v>0</v>
          </cell>
          <cell r="AW971">
            <v>0</v>
          </cell>
          <cell r="AX971">
            <v>7.6200000000000004E-2</v>
          </cell>
        </row>
        <row r="972">
          <cell r="X972" t="str">
            <v>01krecg200505</v>
          </cell>
          <cell r="Y972">
            <v>7627.19775390625</v>
          </cell>
          <cell r="Z972">
            <v>0</v>
          </cell>
          <cell r="AA972">
            <v>0</v>
          </cell>
          <cell r="AW972">
            <v>-4.7851999999999997</v>
          </cell>
          <cell r="AX972">
            <v>-5.2119</v>
          </cell>
        </row>
        <row r="973">
          <cell r="X973" t="str">
            <v>01krecg200506</v>
          </cell>
          <cell r="Y973">
            <v>7710.20849609375</v>
          </cell>
          <cell r="Z973">
            <v>0</v>
          </cell>
          <cell r="AA973">
            <v>0</v>
          </cell>
          <cell r="AW973">
            <v>-3.4965000000000002</v>
          </cell>
          <cell r="AX973">
            <v>-5.1288</v>
          </cell>
        </row>
        <row r="974">
          <cell r="X974" t="str">
            <v>01krecg200507</v>
          </cell>
          <cell r="Y974">
            <v>8118.58740234375</v>
          </cell>
          <cell r="Z974">
            <v>0</v>
          </cell>
          <cell r="AA974">
            <v>0</v>
          </cell>
          <cell r="AW974">
            <v>-6.0442</v>
          </cell>
          <cell r="AX974">
            <v>-5.0195999999999996</v>
          </cell>
        </row>
        <row r="975">
          <cell r="X975" t="str">
            <v>01krecg200508</v>
          </cell>
          <cell r="Y975">
            <v>8114.3232421875</v>
          </cell>
          <cell r="Z975">
            <v>0</v>
          </cell>
          <cell r="AA975">
            <v>0</v>
          </cell>
          <cell r="AW975">
            <v>-5.0385999999999997</v>
          </cell>
          <cell r="AX975">
            <v>-5.4701000000000004</v>
          </cell>
        </row>
        <row r="976">
          <cell r="X976" t="str">
            <v>01krecg200509</v>
          </cell>
          <cell r="Y976">
            <v>6855.30224609375</v>
          </cell>
          <cell r="Z976">
            <v>0</v>
          </cell>
          <cell r="AA976">
            <v>0</v>
          </cell>
          <cell r="AW976">
            <v>-6.4267000000000003</v>
          </cell>
          <cell r="AX976">
            <v>-5.2698</v>
          </cell>
        </row>
        <row r="977">
          <cell r="X977" t="str">
            <v>01krecg200510</v>
          </cell>
          <cell r="Y977">
            <v>5902.40673828125</v>
          </cell>
          <cell r="Z977">
            <v>0</v>
          </cell>
          <cell r="AA977">
            <v>0</v>
          </cell>
          <cell r="AW977">
            <v>-5.9966999999999997</v>
          </cell>
          <cell r="AX977">
            <v>-5.2491000000000003</v>
          </cell>
        </row>
        <row r="978">
          <cell r="X978" t="str">
            <v>01krecg200511</v>
          </cell>
          <cell r="Y978">
            <v>5754.0244140625</v>
          </cell>
          <cell r="Z978">
            <v>0</v>
          </cell>
          <cell r="AA978">
            <v>0</v>
          </cell>
          <cell r="AW978">
            <v>-5.9128999999999996</v>
          </cell>
          <cell r="AX978">
            <v>-5.5263</v>
          </cell>
        </row>
        <row r="979">
          <cell r="X979" t="str">
            <v>01krecg200512</v>
          </cell>
          <cell r="Y979">
            <v>5729.0068359375</v>
          </cell>
          <cell r="Z979">
            <v>0</v>
          </cell>
          <cell r="AA979">
            <v>0</v>
          </cell>
          <cell r="AW979">
            <v>0</v>
          </cell>
          <cell r="AX979">
            <v>-5.3494999999999999</v>
          </cell>
        </row>
        <row r="980">
          <cell r="X980" t="str">
            <v>01kremi200501</v>
          </cell>
          <cell r="Y980">
            <v>1794.329833984375</v>
          </cell>
          <cell r="Z980">
            <v>0</v>
          </cell>
          <cell r="AA980">
            <v>0</v>
          </cell>
          <cell r="AW980">
            <v>0</v>
          </cell>
          <cell r="AX980">
            <v>-5.6910999999999996</v>
          </cell>
        </row>
        <row r="981">
          <cell r="X981" t="str">
            <v>01kremi200502</v>
          </cell>
          <cell r="Y981">
            <v>1800.18896484375</v>
          </cell>
          <cell r="Z981">
            <v>0</v>
          </cell>
          <cell r="AA981">
            <v>0</v>
          </cell>
          <cell r="AW981">
            <v>0</v>
          </cell>
          <cell r="AX981">
            <v>-5.4036</v>
          </cell>
        </row>
        <row r="982">
          <cell r="X982" t="str">
            <v>01kremi200503</v>
          </cell>
          <cell r="Y982">
            <v>1806.0482177734375</v>
          </cell>
          <cell r="Z982">
            <v>0</v>
          </cell>
          <cell r="AA982">
            <v>0</v>
          </cell>
          <cell r="AW982">
            <v>0</v>
          </cell>
          <cell r="AX982">
            <v>-5.3114999999999997</v>
          </cell>
        </row>
        <row r="983">
          <cell r="X983" t="str">
            <v>01kremi200504</v>
          </cell>
          <cell r="Y983">
            <v>1817.7666015625</v>
          </cell>
          <cell r="Z983">
            <v>0</v>
          </cell>
          <cell r="AA983">
            <v>0</v>
          </cell>
          <cell r="AW983">
            <v>0</v>
          </cell>
          <cell r="AX983">
            <v>-5.3217999999999996</v>
          </cell>
        </row>
        <row r="984">
          <cell r="X984" t="str">
            <v>01kremi200505</v>
          </cell>
          <cell r="Y984">
            <v>1823.625732421875</v>
          </cell>
          <cell r="Z984">
            <v>0</v>
          </cell>
          <cell r="AA984">
            <v>0</v>
          </cell>
          <cell r="AW984">
            <v>-0.38100000000000001</v>
          </cell>
          <cell r="AX984">
            <v>0</v>
          </cell>
        </row>
        <row r="985">
          <cell r="X985" t="str">
            <v>01kremi200506</v>
          </cell>
          <cell r="Y985">
            <v>1829.4849853515625</v>
          </cell>
          <cell r="Z985">
            <v>0</v>
          </cell>
          <cell r="AA985">
            <v>0</v>
          </cell>
          <cell r="AW985">
            <v>-0.3881</v>
          </cell>
          <cell r="AX985">
            <v>0</v>
          </cell>
        </row>
        <row r="986">
          <cell r="X986" t="str">
            <v>01kremi200507</v>
          </cell>
          <cell r="Y986">
            <v>1835.3441162109375</v>
          </cell>
          <cell r="Z986">
            <v>0</v>
          </cell>
          <cell r="AA986">
            <v>0</v>
          </cell>
          <cell r="AW986">
            <v>-1.1667000000000001</v>
          </cell>
          <cell r="AX986">
            <v>0</v>
          </cell>
        </row>
        <row r="987">
          <cell r="X987" t="str">
            <v>01kremi200508</v>
          </cell>
          <cell r="Y987">
            <v>1847.0625</v>
          </cell>
          <cell r="Z987">
            <v>0</v>
          </cell>
          <cell r="AA987">
            <v>0</v>
          </cell>
          <cell r="AW987">
            <v>-0.374</v>
          </cell>
          <cell r="AX987">
            <v>0</v>
          </cell>
        </row>
        <row r="988">
          <cell r="X988" t="str">
            <v>01kremi200509</v>
          </cell>
          <cell r="Y988">
            <v>1852.9217529296875</v>
          </cell>
          <cell r="Z988">
            <v>0</v>
          </cell>
          <cell r="AA988">
            <v>0</v>
          </cell>
          <cell r="AW988">
            <v>-0.2727</v>
          </cell>
          <cell r="AX988">
            <v>0</v>
          </cell>
        </row>
        <row r="989">
          <cell r="X989" t="str">
            <v>01kremi200510</v>
          </cell>
          <cell r="Y989">
            <v>1858.7808837890625</v>
          </cell>
          <cell r="Z989">
            <v>0</v>
          </cell>
          <cell r="AA989">
            <v>0</v>
          </cell>
          <cell r="AW989">
            <v>-0.4118</v>
          </cell>
          <cell r="AX989">
            <v>0</v>
          </cell>
        </row>
        <row r="990">
          <cell r="X990" t="str">
            <v>01kremi200511</v>
          </cell>
          <cell r="Y990">
            <v>1864.64013671875</v>
          </cell>
          <cell r="Z990">
            <v>0</v>
          </cell>
          <cell r="AA990">
            <v>0</v>
          </cell>
          <cell r="AW990">
            <v>-0.504</v>
          </cell>
          <cell r="AX990">
            <v>0</v>
          </cell>
        </row>
        <row r="991">
          <cell r="X991" t="str">
            <v>01kremi200512</v>
          </cell>
          <cell r="Y991">
            <v>1823.625732421875</v>
          </cell>
          <cell r="Z991">
            <v>0</v>
          </cell>
          <cell r="AA991">
            <v>0</v>
          </cell>
          <cell r="AW991">
            <v>-1E-3</v>
          </cell>
          <cell r="AX991">
            <v>0</v>
          </cell>
        </row>
        <row r="992">
          <cell r="X992" t="str">
            <v>01krep200501</v>
          </cell>
          <cell r="Y992">
            <v>245.26103210449219</v>
          </cell>
          <cell r="Z992">
            <v>0</v>
          </cell>
          <cell r="AA992">
            <v>0</v>
          </cell>
          <cell r="AW992">
            <v>-1E-3</v>
          </cell>
          <cell r="AX992">
            <v>0</v>
          </cell>
        </row>
        <row r="993">
          <cell r="X993" t="str">
            <v>01krep200502</v>
          </cell>
          <cell r="Y993">
            <v>182.501953125</v>
          </cell>
          <cell r="Z993">
            <v>0</v>
          </cell>
          <cell r="AA993">
            <v>0</v>
          </cell>
          <cell r="AW993">
            <v>-1E-3</v>
          </cell>
          <cell r="AX993">
            <v>0</v>
          </cell>
        </row>
        <row r="994">
          <cell r="X994" t="str">
            <v>01krep200503</v>
          </cell>
          <cell r="Y994">
            <v>151.93450927734375</v>
          </cell>
          <cell r="Z994">
            <v>0</v>
          </cell>
          <cell r="AA994">
            <v>0</v>
          </cell>
          <cell r="AW994">
            <v>-1E-3</v>
          </cell>
          <cell r="AX994">
            <v>0</v>
          </cell>
        </row>
        <row r="995">
          <cell r="X995" t="str">
            <v>01krep200504</v>
          </cell>
          <cell r="Y995">
            <v>166.48167419433594</v>
          </cell>
          <cell r="Z995">
            <v>0</v>
          </cell>
          <cell r="AA995">
            <v>0</v>
          </cell>
          <cell r="AW995">
            <v>-1E-3</v>
          </cell>
          <cell r="AX995">
            <v>0</v>
          </cell>
        </row>
        <row r="996">
          <cell r="X996" t="str">
            <v>01krep200505</v>
          </cell>
          <cell r="Y996">
            <v>154.33595275878906</v>
          </cell>
          <cell r="Z996">
            <v>0</v>
          </cell>
          <cell r="AA996">
            <v>0</v>
          </cell>
          <cell r="AW996">
            <v>-1E-3</v>
          </cell>
          <cell r="AX996">
            <v>0</v>
          </cell>
        </row>
        <row r="997">
          <cell r="X997" t="str">
            <v>01krep200506</v>
          </cell>
          <cell r="Y997">
            <v>165.38331604003906</v>
          </cell>
          <cell r="Z997">
            <v>0</v>
          </cell>
          <cell r="AA997">
            <v>0</v>
          </cell>
          <cell r="AW997">
            <v>-1E-3</v>
          </cell>
          <cell r="AX997">
            <v>0</v>
          </cell>
        </row>
        <row r="998">
          <cell r="X998" t="str">
            <v>01krep200507</v>
          </cell>
          <cell r="Y998">
            <v>271.8699951171875</v>
          </cell>
          <cell r="Z998">
            <v>0</v>
          </cell>
          <cell r="AA998">
            <v>0</v>
          </cell>
          <cell r="AW998">
            <v>-0.38100000000000001</v>
          </cell>
          <cell r="AX998">
            <v>0</v>
          </cell>
        </row>
        <row r="999">
          <cell r="X999" t="str">
            <v>01krep200508</v>
          </cell>
          <cell r="Y999">
            <v>195.46134948730469</v>
          </cell>
          <cell r="Z999">
            <v>0</v>
          </cell>
          <cell r="AA999">
            <v>0</v>
          </cell>
          <cell r="AW999">
            <v>-0.3881</v>
          </cell>
          <cell r="AX999">
            <v>0</v>
          </cell>
        </row>
        <row r="1000">
          <cell r="X1000" t="str">
            <v>01krep200509</v>
          </cell>
          <cell r="Y1000">
            <v>198.50042724609375</v>
          </cell>
          <cell r="Z1000">
            <v>0</v>
          </cell>
          <cell r="AA1000">
            <v>0</v>
          </cell>
          <cell r="AW1000">
            <v>-1.1667000000000001</v>
          </cell>
          <cell r="AX1000">
            <v>0</v>
          </cell>
        </row>
        <row r="1001">
          <cell r="X1001" t="str">
            <v>01krep200510</v>
          </cell>
          <cell r="Y1001">
            <v>197.97319030761719</v>
          </cell>
          <cell r="Z1001">
            <v>0</v>
          </cell>
          <cell r="AA1001">
            <v>0</v>
          </cell>
          <cell r="AW1001">
            <v>-0.374</v>
          </cell>
          <cell r="AX1001">
            <v>0</v>
          </cell>
        </row>
        <row r="1002">
          <cell r="X1002" t="str">
            <v>01krep200511</v>
          </cell>
          <cell r="Y1002">
            <v>159.79019165039063</v>
          </cell>
          <cell r="Z1002">
            <v>0</v>
          </cell>
          <cell r="AA1002">
            <v>0</v>
          </cell>
          <cell r="AW1002">
            <v>-0.2727</v>
          </cell>
          <cell r="AX1002">
            <v>0</v>
          </cell>
        </row>
        <row r="1003">
          <cell r="X1003" t="str">
            <v>01krep200512</v>
          </cell>
          <cell r="Y1003">
            <v>221.5289306640625</v>
          </cell>
          <cell r="Z1003">
            <v>0</v>
          </cell>
          <cell r="AA1003">
            <v>0</v>
          </cell>
          <cell r="AW1003">
            <v>-0.4118</v>
          </cell>
          <cell r="AX1003">
            <v>0</v>
          </cell>
        </row>
        <row r="1004">
          <cell r="X1004" t="str">
            <v>01kria200501</v>
          </cell>
          <cell r="Y1004">
            <v>28.267429351806641</v>
          </cell>
          <cell r="Z1004">
            <v>0</v>
          </cell>
          <cell r="AA1004">
            <v>0</v>
          </cell>
          <cell r="AW1004">
            <v>-0.504</v>
          </cell>
          <cell r="AX1004">
            <v>0</v>
          </cell>
        </row>
        <row r="1005">
          <cell r="X1005" t="str">
            <v>01kria200502</v>
          </cell>
          <cell r="Y1005">
            <v>28.267429351806641</v>
          </cell>
          <cell r="Z1005">
            <v>0</v>
          </cell>
          <cell r="AA1005">
            <v>0</v>
          </cell>
          <cell r="AW1005">
            <v>-0.53879999999999995</v>
          </cell>
          <cell r="AX1005">
            <v>0</v>
          </cell>
        </row>
        <row r="1006">
          <cell r="X1006" t="str">
            <v>01kria200503</v>
          </cell>
          <cell r="Y1006">
            <v>28.267429351806641</v>
          </cell>
          <cell r="Z1006">
            <v>0</v>
          </cell>
          <cell r="AA1006">
            <v>0</v>
          </cell>
          <cell r="AW1006">
            <v>-0.39300000000000002</v>
          </cell>
          <cell r="AX1006">
            <v>0</v>
          </cell>
        </row>
        <row r="1007">
          <cell r="X1007" t="str">
            <v>01kria200504</v>
          </cell>
          <cell r="Y1007">
            <v>28.267429351806641</v>
          </cell>
          <cell r="Z1007">
            <v>0</v>
          </cell>
          <cell r="AA1007">
            <v>0</v>
          </cell>
          <cell r="AW1007">
            <v>-0.52849999999999997</v>
          </cell>
          <cell r="AX1007">
            <v>0</v>
          </cell>
        </row>
        <row r="1008">
          <cell r="X1008" t="str">
            <v>01kria200505</v>
          </cell>
          <cell r="Y1008">
            <v>28.267429351806641</v>
          </cell>
          <cell r="Z1008">
            <v>0</v>
          </cell>
          <cell r="AA1008">
            <v>0</v>
          </cell>
          <cell r="AW1008">
            <v>-0.5444</v>
          </cell>
          <cell r="AX1008">
            <v>0</v>
          </cell>
        </row>
        <row r="1009">
          <cell r="X1009" t="str">
            <v>01kria200506</v>
          </cell>
          <cell r="Y1009">
            <v>28.267429351806641</v>
          </cell>
          <cell r="Z1009">
            <v>0</v>
          </cell>
          <cell r="AA1009">
            <v>0</v>
          </cell>
          <cell r="AW1009">
            <v>-0.71140000000000003</v>
          </cell>
          <cell r="AX1009">
            <v>0</v>
          </cell>
        </row>
        <row r="1010">
          <cell r="X1010" t="str">
            <v>01kria200507</v>
          </cell>
          <cell r="Y1010">
            <v>28.267429351806641</v>
          </cell>
          <cell r="Z1010">
            <v>0</v>
          </cell>
          <cell r="AA1010">
            <v>0</v>
          </cell>
          <cell r="AW1010">
            <v>-0.62909999999999999</v>
          </cell>
          <cell r="AX1010">
            <v>0</v>
          </cell>
        </row>
        <row r="1011">
          <cell r="X1011" t="str">
            <v>01kria200508</v>
          </cell>
          <cell r="Y1011">
            <v>28.267429351806641</v>
          </cell>
          <cell r="Z1011">
            <v>0</v>
          </cell>
          <cell r="AA1011">
            <v>0</v>
          </cell>
          <cell r="AW1011">
            <v>-0.7944</v>
          </cell>
          <cell r="AX1011">
            <v>0</v>
          </cell>
        </row>
        <row r="1012">
          <cell r="X1012" t="str">
            <v>01kria200509</v>
          </cell>
          <cell r="Y1012">
            <v>28.267429351806641</v>
          </cell>
          <cell r="Z1012">
            <v>0</v>
          </cell>
          <cell r="AA1012">
            <v>0</v>
          </cell>
          <cell r="AW1012">
            <v>0.25979999999999998</v>
          </cell>
          <cell r="AX1012">
            <v>0</v>
          </cell>
        </row>
        <row r="1013">
          <cell r="X1013" t="str">
            <v>01kria200510</v>
          </cell>
          <cell r="Y1013">
            <v>28.267429351806641</v>
          </cell>
          <cell r="Z1013">
            <v>0</v>
          </cell>
          <cell r="AA1013">
            <v>0</v>
          </cell>
          <cell r="AW1013">
            <v>0.31990000000000002</v>
          </cell>
          <cell r="AX1013">
            <v>0</v>
          </cell>
        </row>
        <row r="1014">
          <cell r="X1014" t="str">
            <v>01kria200511</v>
          </cell>
          <cell r="Y1014">
            <v>28.267429351806641</v>
          </cell>
          <cell r="Z1014">
            <v>0</v>
          </cell>
          <cell r="AA1014">
            <v>0</v>
          </cell>
          <cell r="AW1014">
            <v>0.66</v>
          </cell>
          <cell r="AX1014">
            <v>0</v>
          </cell>
        </row>
        <row r="1015">
          <cell r="X1015" t="str">
            <v>01kria200512</v>
          </cell>
          <cell r="Y1015">
            <v>28.267429351806641</v>
          </cell>
          <cell r="Z1015">
            <v>0</v>
          </cell>
          <cell r="AA1015">
            <v>0</v>
          </cell>
          <cell r="AW1015">
            <v>0.30969999999999998</v>
          </cell>
          <cell r="AX1015">
            <v>0</v>
          </cell>
        </row>
        <row r="1016">
          <cell r="X1016" t="str">
            <v>01kric200501</v>
          </cell>
          <cell r="Y1016">
            <v>381.77749633789063</v>
          </cell>
          <cell r="Z1016">
            <v>0</v>
          </cell>
          <cell r="AA1016">
            <v>0</v>
          </cell>
          <cell r="AW1016">
            <v>0.30170000000000002</v>
          </cell>
          <cell r="AX1016">
            <v>0</v>
          </cell>
        </row>
        <row r="1017">
          <cell r="X1017" t="str">
            <v>01kric200502</v>
          </cell>
          <cell r="Y1017">
            <v>381.77749633789063</v>
          </cell>
          <cell r="Z1017">
            <v>0</v>
          </cell>
          <cell r="AA1017">
            <v>0</v>
          </cell>
          <cell r="AW1017">
            <v>0.26700000000000002</v>
          </cell>
          <cell r="AX1017">
            <v>0</v>
          </cell>
        </row>
        <row r="1018">
          <cell r="X1018" t="str">
            <v>01kric200503</v>
          </cell>
          <cell r="Y1018">
            <v>381.77749633789063</v>
          </cell>
          <cell r="Z1018">
            <v>0</v>
          </cell>
          <cell r="AA1018">
            <v>0</v>
          </cell>
          <cell r="AW1018">
            <v>0.32590000000000002</v>
          </cell>
          <cell r="AX1018">
            <v>0</v>
          </cell>
        </row>
        <row r="1019">
          <cell r="X1019" t="str">
            <v>01kric200504</v>
          </cell>
          <cell r="Y1019">
            <v>381.77749633789063</v>
          </cell>
          <cell r="Z1019">
            <v>0</v>
          </cell>
          <cell r="AA1019">
            <v>0</v>
          </cell>
          <cell r="AW1019">
            <v>0.25979999999999998</v>
          </cell>
          <cell r="AX1019">
            <v>0</v>
          </cell>
        </row>
        <row r="1020">
          <cell r="X1020" t="str">
            <v>01kric200505</v>
          </cell>
          <cell r="Y1020">
            <v>381.77749633789063</v>
          </cell>
          <cell r="Z1020">
            <v>0</v>
          </cell>
          <cell r="AA1020">
            <v>0</v>
          </cell>
          <cell r="AW1020">
            <v>0.31990000000000002</v>
          </cell>
          <cell r="AX1020">
            <v>0</v>
          </cell>
        </row>
        <row r="1021">
          <cell r="X1021" t="str">
            <v>01kric200506</v>
          </cell>
          <cell r="Y1021">
            <v>381.77749633789063</v>
          </cell>
          <cell r="Z1021">
            <v>0</v>
          </cell>
          <cell r="AA1021">
            <v>0</v>
          </cell>
          <cell r="AW1021">
            <v>0.66</v>
          </cell>
          <cell r="AX1021">
            <v>0</v>
          </cell>
        </row>
        <row r="1022">
          <cell r="X1022" t="str">
            <v>01kric200507</v>
          </cell>
          <cell r="Y1022">
            <v>381.77749633789063</v>
          </cell>
          <cell r="Z1022">
            <v>0</v>
          </cell>
          <cell r="AA1022">
            <v>0</v>
          </cell>
          <cell r="AW1022">
            <v>0.30969999999999998</v>
          </cell>
          <cell r="AX1022">
            <v>0</v>
          </cell>
        </row>
        <row r="1023">
          <cell r="X1023" t="str">
            <v>01kric200508</v>
          </cell>
          <cell r="Y1023">
            <v>381.77749633789063</v>
          </cell>
          <cell r="Z1023">
            <v>0</v>
          </cell>
          <cell r="AA1023">
            <v>0</v>
          </cell>
          <cell r="AW1023">
            <v>0.30170000000000002</v>
          </cell>
          <cell r="AX1023">
            <v>0</v>
          </cell>
        </row>
        <row r="1024">
          <cell r="X1024" t="str">
            <v>01kric200509</v>
          </cell>
          <cell r="Y1024">
            <v>381.77749633789063</v>
          </cell>
          <cell r="Z1024">
            <v>0</v>
          </cell>
          <cell r="AA1024">
            <v>0</v>
          </cell>
          <cell r="AW1024">
            <v>0.26700000000000002</v>
          </cell>
          <cell r="AX1024">
            <v>0</v>
          </cell>
        </row>
        <row r="1025">
          <cell r="X1025" t="str">
            <v>01kric200510</v>
          </cell>
          <cell r="Y1025">
            <v>381.77749633789063</v>
          </cell>
          <cell r="Z1025">
            <v>0</v>
          </cell>
          <cell r="AA1025">
            <v>0</v>
          </cell>
          <cell r="AW1025">
            <v>0.32590000000000002</v>
          </cell>
          <cell r="AX1025">
            <v>0</v>
          </cell>
        </row>
        <row r="1026">
          <cell r="X1026" t="str">
            <v>01kric200511</v>
          </cell>
          <cell r="Y1026">
            <v>381.77749633789063</v>
          </cell>
          <cell r="Z1026">
            <v>0</v>
          </cell>
          <cell r="AA1026">
            <v>0</v>
          </cell>
          <cell r="AW1026">
            <v>4.6986999999999997</v>
          </cell>
          <cell r="AX1026">
            <v>4.2694999999999999</v>
          </cell>
        </row>
        <row r="1027">
          <cell r="X1027" t="str">
            <v>01kric200512</v>
          </cell>
          <cell r="Y1027">
            <v>381.77749633789063</v>
          </cell>
          <cell r="Z1027">
            <v>0</v>
          </cell>
          <cell r="AA1027">
            <v>0</v>
          </cell>
          <cell r="AW1027">
            <v>4.4539</v>
          </cell>
          <cell r="AX1027">
            <v>5.1668000000000003</v>
          </cell>
        </row>
        <row r="1028">
          <cell r="X1028" t="str">
            <v>01kricc200501</v>
          </cell>
          <cell r="Y1028">
            <v>124.66000366210938</v>
          </cell>
          <cell r="Z1028">
            <v>0</v>
          </cell>
          <cell r="AA1028">
            <v>0</v>
          </cell>
          <cell r="AW1028">
            <v>6.6135000000000002</v>
          </cell>
          <cell r="AX1028">
            <v>5.3545999999999996</v>
          </cell>
        </row>
        <row r="1029">
          <cell r="X1029" t="str">
            <v>01kricc200502</v>
          </cell>
          <cell r="Y1029">
            <v>124.66000366210938</v>
          </cell>
          <cell r="Z1029">
            <v>0</v>
          </cell>
          <cell r="AA1029">
            <v>0</v>
          </cell>
          <cell r="AW1029">
            <v>5.8314000000000004</v>
          </cell>
          <cell r="AX1029">
            <v>6.2464000000000004</v>
          </cell>
        </row>
        <row r="1030">
          <cell r="X1030" t="str">
            <v>01kricc200503</v>
          </cell>
          <cell r="Y1030">
            <v>124.66000366210938</v>
          </cell>
          <cell r="Z1030">
            <v>0</v>
          </cell>
          <cell r="AA1030">
            <v>0</v>
          </cell>
          <cell r="AW1030">
            <v>7.4743000000000004</v>
          </cell>
          <cell r="AX1030">
            <v>6.2102000000000004</v>
          </cell>
        </row>
        <row r="1031">
          <cell r="X1031" t="str">
            <v>01kricc200504</v>
          </cell>
          <cell r="Y1031">
            <v>124.66000366210938</v>
          </cell>
          <cell r="Z1031">
            <v>0</v>
          </cell>
          <cell r="AA1031">
            <v>0</v>
          </cell>
          <cell r="AW1031">
            <v>6.8955000000000002</v>
          </cell>
          <cell r="AX1031">
            <v>6.2605000000000004</v>
          </cell>
        </row>
        <row r="1032">
          <cell r="X1032" t="str">
            <v>01kricc200505</v>
          </cell>
          <cell r="Y1032">
            <v>124.66000366210938</v>
          </cell>
          <cell r="Z1032">
            <v>0</v>
          </cell>
          <cell r="AA1032">
            <v>0</v>
          </cell>
          <cell r="AW1032">
            <v>7.8787000000000003</v>
          </cell>
          <cell r="AX1032">
            <v>5.2332999999999998</v>
          </cell>
        </row>
        <row r="1033">
          <cell r="X1033" t="str">
            <v>01kricc200506</v>
          </cell>
          <cell r="Y1033">
            <v>124.66000366210938</v>
          </cell>
          <cell r="Z1033">
            <v>0</v>
          </cell>
          <cell r="AA1033">
            <v>0</v>
          </cell>
          <cell r="AW1033">
            <v>0</v>
          </cell>
          <cell r="AX1033">
            <v>6.6271000000000004</v>
          </cell>
        </row>
        <row r="1034">
          <cell r="X1034" t="str">
            <v>01kricc200507</v>
          </cell>
          <cell r="Y1034">
            <v>124.66000366210938</v>
          </cell>
          <cell r="Z1034">
            <v>0</v>
          </cell>
          <cell r="AA1034">
            <v>0</v>
          </cell>
          <cell r="AW1034">
            <v>0</v>
          </cell>
          <cell r="AX1034">
            <v>6.7263000000000002</v>
          </cell>
        </row>
        <row r="1035">
          <cell r="X1035" t="str">
            <v>01kricc200508</v>
          </cell>
          <cell r="Y1035">
            <v>124.66000366210938</v>
          </cell>
          <cell r="Z1035">
            <v>0</v>
          </cell>
          <cell r="AA1035">
            <v>0</v>
          </cell>
          <cell r="AW1035">
            <v>0</v>
          </cell>
          <cell r="AX1035">
            <v>6.6296999999999997</v>
          </cell>
        </row>
        <row r="1036">
          <cell r="X1036" t="str">
            <v>01kricc200509</v>
          </cell>
          <cell r="Y1036">
            <v>124.66000366210938</v>
          </cell>
          <cell r="Z1036">
            <v>0</v>
          </cell>
          <cell r="AA1036">
            <v>0</v>
          </cell>
          <cell r="AW1036">
            <v>0</v>
          </cell>
          <cell r="AX1036">
            <v>6.4123999999999999</v>
          </cell>
        </row>
        <row r="1037">
          <cell r="X1037" t="str">
            <v>01kricc200510</v>
          </cell>
          <cell r="Y1037">
            <v>124.66000366210938</v>
          </cell>
          <cell r="Z1037">
            <v>0</v>
          </cell>
          <cell r="AA1037">
            <v>0</v>
          </cell>
          <cell r="AW1037">
            <v>0</v>
          </cell>
          <cell r="AX1037">
            <v>7.7454000000000001</v>
          </cell>
        </row>
        <row r="1038">
          <cell r="X1038" t="str">
            <v>01kricc200511</v>
          </cell>
          <cell r="Y1038">
            <v>124.66000366210938</v>
          </cell>
          <cell r="Z1038">
            <v>0</v>
          </cell>
          <cell r="AA1038">
            <v>0</v>
          </cell>
          <cell r="AW1038">
            <v>-4.3828439458924455</v>
          </cell>
          <cell r="AX1038">
            <v>-3.9703529411764711</v>
          </cell>
        </row>
        <row r="1039">
          <cell r="X1039" t="str">
            <v>01kricc200512</v>
          </cell>
          <cell r="Y1039">
            <v>124.66000366210938</v>
          </cell>
          <cell r="Z1039">
            <v>0</v>
          </cell>
          <cell r="AA1039">
            <v>0</v>
          </cell>
          <cell r="AW1039">
            <v>-4.6149891148269955</v>
          </cell>
          <cell r="AX1039">
            <v>-3.9703529411764711</v>
          </cell>
        </row>
        <row r="1040">
          <cell r="X1040" t="str">
            <v>01krifn200501</v>
          </cell>
          <cell r="Y1040">
            <v>44984.91796875</v>
          </cell>
          <cell r="Z1040">
            <v>0</v>
          </cell>
          <cell r="AA1040">
            <v>0</v>
          </cell>
          <cell r="AW1040">
            <v>-4.6675513339851937</v>
          </cell>
          <cell r="AX1040">
            <v>-3.9703529411764711</v>
          </cell>
        </row>
        <row r="1041">
          <cell r="X1041" t="str">
            <v>01krifn200502</v>
          </cell>
          <cell r="Y1041">
            <v>40045.67578125</v>
          </cell>
          <cell r="Z1041">
            <v>0</v>
          </cell>
          <cell r="AA1041">
            <v>0</v>
          </cell>
          <cell r="AW1041">
            <v>-4.6922380257434204</v>
          </cell>
          <cell r="AX1041">
            <v>-3.9703529411764711</v>
          </cell>
        </row>
        <row r="1042">
          <cell r="X1042" t="str">
            <v>01krifn200503</v>
          </cell>
          <cell r="Y1042">
            <v>45793.328125</v>
          </cell>
          <cell r="Z1042">
            <v>0</v>
          </cell>
          <cell r="AA1042">
            <v>0</v>
          </cell>
          <cell r="AW1042">
            <v>-4.5980094000552949</v>
          </cell>
          <cell r="AX1042">
            <v>-3.9703529411764711</v>
          </cell>
        </row>
        <row r="1043">
          <cell r="X1043" t="str">
            <v>01krifn200504</v>
          </cell>
          <cell r="Y1043">
            <v>44344.44921875</v>
          </cell>
          <cell r="Z1043">
            <v>0</v>
          </cell>
          <cell r="AA1043">
            <v>0</v>
          </cell>
          <cell r="AW1043">
            <v>-4.4228958263001728</v>
          </cell>
          <cell r="AX1043">
            <v>-3.9703529411764711</v>
          </cell>
        </row>
        <row r="1044">
          <cell r="X1044" t="str">
            <v>01krifn200505</v>
          </cell>
          <cell r="Y1044">
            <v>46197.86328125</v>
          </cell>
          <cell r="Z1044">
            <v>0</v>
          </cell>
          <cell r="AA1044">
            <v>0</v>
          </cell>
          <cell r="AW1044">
            <v>-4.7269029501153996</v>
          </cell>
          <cell r="AX1044">
            <v>-3.9703529411764711</v>
          </cell>
        </row>
        <row r="1045">
          <cell r="X1045" t="str">
            <v>01krifn200506</v>
          </cell>
          <cell r="Y1045">
            <v>44610.59375</v>
          </cell>
          <cell r="Z1045">
            <v>0</v>
          </cell>
          <cell r="AA1045">
            <v>0</v>
          </cell>
          <cell r="AW1045">
            <v>0</v>
          </cell>
          <cell r="AX1045">
            <v>-3.9703529411764711</v>
          </cell>
        </row>
        <row r="1046">
          <cell r="X1046" t="str">
            <v>01krifn200507</v>
          </cell>
          <cell r="Y1046">
            <v>46487.78515625</v>
          </cell>
          <cell r="Z1046">
            <v>0</v>
          </cell>
          <cell r="AA1046">
            <v>0</v>
          </cell>
          <cell r="AW1046">
            <v>0</v>
          </cell>
          <cell r="AX1046">
            <v>-3.9703529411764711</v>
          </cell>
        </row>
        <row r="1047">
          <cell r="X1047" t="str">
            <v>01krifn200508</v>
          </cell>
          <cell r="Y1047">
            <v>49107.23046875</v>
          </cell>
          <cell r="Z1047">
            <v>0</v>
          </cell>
          <cell r="AA1047">
            <v>0</v>
          </cell>
          <cell r="AW1047">
            <v>0</v>
          </cell>
          <cell r="AX1047">
            <v>-3.9703529411764711</v>
          </cell>
        </row>
        <row r="1048">
          <cell r="X1048" t="str">
            <v>01krifn200509</v>
          </cell>
          <cell r="Y1048">
            <v>47471.1796875</v>
          </cell>
          <cell r="Z1048">
            <v>0</v>
          </cell>
          <cell r="AA1048">
            <v>0</v>
          </cell>
          <cell r="AW1048">
            <v>0</v>
          </cell>
          <cell r="AX1048">
            <v>-3.9703529411764711</v>
          </cell>
        </row>
        <row r="1049">
          <cell r="X1049" t="str">
            <v>01krifn200510</v>
          </cell>
          <cell r="Y1049">
            <v>53820.828125</v>
          </cell>
          <cell r="Z1049">
            <v>0</v>
          </cell>
          <cell r="AA1049">
            <v>0</v>
          </cell>
          <cell r="AW1049">
            <v>0</v>
          </cell>
          <cell r="AX1049">
            <v>-3.9703529411764711</v>
          </cell>
        </row>
        <row r="1050">
          <cell r="X1050" t="str">
            <v>01krifn200511</v>
          </cell>
          <cell r="Y1050">
            <v>51942.65234375</v>
          </cell>
          <cell r="Z1050">
            <v>0</v>
          </cell>
          <cell r="AA1050">
            <v>0</v>
          </cell>
          <cell r="AW1050">
            <v>-10.488023754536457</v>
          </cell>
          <cell r="AX1050">
            <v>-9.3460000000000019</v>
          </cell>
        </row>
        <row r="1051">
          <cell r="X1051" t="str">
            <v>01krifn200512</v>
          </cell>
          <cell r="Y1051">
            <v>53673.23828125</v>
          </cell>
          <cell r="Z1051">
            <v>0</v>
          </cell>
          <cell r="AA1051">
            <v>0</v>
          </cell>
          <cell r="AW1051">
            <v>-2.6249941798202729</v>
          </cell>
          <cell r="AX1051">
            <v>-2.2802745098039221</v>
          </cell>
        </row>
        <row r="1052">
          <cell r="X1052" t="str">
            <v>01lbca200501</v>
          </cell>
          <cell r="Y1052">
            <v>292236.03125</v>
          </cell>
          <cell r="Z1052">
            <v>0</v>
          </cell>
          <cell r="AA1052">
            <v>0</v>
          </cell>
          <cell r="AW1052">
            <v>-11.18797013650676</v>
          </cell>
          <cell r="AX1052">
            <v>-9.3460000000000019</v>
          </cell>
        </row>
        <row r="1053">
          <cell r="X1053" t="str">
            <v>01lbca200502</v>
          </cell>
          <cell r="Y1053">
            <v>293071.78125</v>
          </cell>
          <cell r="Z1053">
            <v>0</v>
          </cell>
          <cell r="AA1053">
            <v>0</v>
          </cell>
          <cell r="AW1053">
            <v>-2.4970682823688279</v>
          </cell>
          <cell r="AX1053">
            <v>-2.2962745098039221</v>
          </cell>
        </row>
        <row r="1054">
          <cell r="X1054" t="str">
            <v>01lbca200503</v>
          </cell>
          <cell r="Y1054">
            <v>294038.25</v>
          </cell>
          <cell r="Z1054">
            <v>0</v>
          </cell>
          <cell r="AA1054">
            <v>0</v>
          </cell>
          <cell r="AW1054">
            <v>-11.023057059939216</v>
          </cell>
          <cell r="AX1054">
            <v>-9.8661960784313738</v>
          </cell>
        </row>
        <row r="1055">
          <cell r="X1055" t="str">
            <v>01lbca200504</v>
          </cell>
          <cell r="Y1055">
            <v>295052.78125</v>
          </cell>
          <cell r="Z1055">
            <v>0</v>
          </cell>
          <cell r="AA1055">
            <v>0</v>
          </cell>
          <cell r="AW1055">
            <v>0</v>
          </cell>
          <cell r="AX1055">
            <v>-2.3123529411764707</v>
          </cell>
        </row>
        <row r="1056">
          <cell r="X1056" t="str">
            <v>01lbca200505</v>
          </cell>
          <cell r="Y1056">
            <v>295873.375</v>
          </cell>
          <cell r="Z1056">
            <v>0</v>
          </cell>
          <cell r="AA1056">
            <v>0</v>
          </cell>
          <cell r="AW1056">
            <v>0</v>
          </cell>
          <cell r="AX1056">
            <v>-9.8661960784313738</v>
          </cell>
        </row>
        <row r="1057">
          <cell r="X1057" t="str">
            <v>01lbca200506</v>
          </cell>
          <cell r="Y1057">
            <v>296717.0625</v>
          </cell>
          <cell r="Z1057">
            <v>0</v>
          </cell>
          <cell r="AA1057">
            <v>0</v>
          </cell>
          <cell r="AW1057">
            <v>0</v>
          </cell>
          <cell r="AX1057">
            <v>-2.3309019607843142</v>
          </cell>
        </row>
        <row r="1058">
          <cell r="X1058" t="str">
            <v>01lbca200507</v>
          </cell>
          <cell r="Y1058">
            <v>297472.4375</v>
          </cell>
          <cell r="Z1058">
            <v>0</v>
          </cell>
          <cell r="AA1058">
            <v>0</v>
          </cell>
          <cell r="AW1058">
            <v>-16.979478719894423</v>
          </cell>
          <cell r="AX1058">
            <v>-15.896901960784316</v>
          </cell>
        </row>
        <row r="1059">
          <cell r="X1059" t="str">
            <v>01lbca200508</v>
          </cell>
          <cell r="Y1059">
            <v>298052.90625</v>
          </cell>
          <cell r="Z1059">
            <v>0</v>
          </cell>
          <cell r="AA1059">
            <v>0</v>
          </cell>
          <cell r="AW1059">
            <v>-18.627217564500441</v>
          </cell>
          <cell r="AX1059">
            <v>-15.976941176470589</v>
          </cell>
        </row>
        <row r="1060">
          <cell r="X1060" t="str">
            <v>01lbca200509</v>
          </cell>
          <cell r="Y1060">
            <v>298385.59375</v>
          </cell>
          <cell r="Z1060">
            <v>0</v>
          </cell>
          <cell r="AA1060">
            <v>0</v>
          </cell>
          <cell r="AW1060">
            <v>-19.690645807142527</v>
          </cell>
          <cell r="AX1060">
            <v>-18.43137254901961</v>
          </cell>
        </row>
        <row r="1061">
          <cell r="X1061" t="str">
            <v>01lbca200510</v>
          </cell>
          <cell r="Y1061">
            <v>298825.1875</v>
          </cell>
          <cell r="Z1061">
            <v>0</v>
          </cell>
          <cell r="AA1061">
            <v>0</v>
          </cell>
          <cell r="AW1061">
            <v>-20.678967447666153</v>
          </cell>
          <cell r="AX1061">
            <v>-18.239176470588237</v>
          </cell>
        </row>
        <row r="1062">
          <cell r="X1062" t="str">
            <v>01lbca200511</v>
          </cell>
          <cell r="Y1062">
            <v>298983.125</v>
          </cell>
          <cell r="Z1062">
            <v>0</v>
          </cell>
          <cell r="AA1062">
            <v>0</v>
          </cell>
          <cell r="AW1062">
            <v>-20.637084139710627</v>
          </cell>
          <cell r="AX1062">
            <v>-18.827568627450983</v>
          </cell>
        </row>
        <row r="1063">
          <cell r="X1063" t="str">
            <v>01lbca200512</v>
          </cell>
          <cell r="Y1063">
            <v>299128.625</v>
          </cell>
          <cell r="Z1063">
            <v>0</v>
          </cell>
          <cell r="AA1063">
            <v>0</v>
          </cell>
          <cell r="AW1063">
            <v>-19.209946518363214</v>
          </cell>
          <cell r="AX1063">
            <v>-18.831098039215689</v>
          </cell>
        </row>
        <row r="1064">
          <cell r="X1064" t="str">
            <v>01lci200501</v>
          </cell>
          <cell r="Y1064">
            <v>-788.53195190429688</v>
          </cell>
          <cell r="Z1064">
            <v>0</v>
          </cell>
          <cell r="AA1064">
            <v>0</v>
          </cell>
          <cell r="AW1064">
            <v>-18.408902904412606</v>
          </cell>
          <cell r="AX1064">
            <v>-18.56709803921569</v>
          </cell>
        </row>
        <row r="1065">
          <cell r="X1065" t="str">
            <v>01lci200502</v>
          </cell>
          <cell r="Y1065">
            <v>-806.99203491210938</v>
          </cell>
          <cell r="Z1065">
            <v>0</v>
          </cell>
          <cell r="AA1065">
            <v>0</v>
          </cell>
          <cell r="AW1065">
            <v>0</v>
          </cell>
          <cell r="AX1065">
            <v>-18.620549019607846</v>
          </cell>
        </row>
        <row r="1066">
          <cell r="X1066" t="str">
            <v>01lci200503</v>
          </cell>
          <cell r="Y1066">
            <v>-899.18438720703125</v>
          </cell>
          <cell r="Z1066">
            <v>0</v>
          </cell>
          <cell r="AA1066">
            <v>0</v>
          </cell>
          <cell r="AW1066">
            <v>0</v>
          </cell>
          <cell r="AX1066">
            <v>-19.077647058823533</v>
          </cell>
        </row>
        <row r="1067">
          <cell r="X1067" t="str">
            <v>01lci200504</v>
          </cell>
          <cell r="Y1067">
            <v>-1289.3840637207031</v>
          </cell>
          <cell r="Z1067">
            <v>0</v>
          </cell>
          <cell r="AA1067">
            <v>0</v>
          </cell>
          <cell r="AW1067">
            <v>0</v>
          </cell>
          <cell r="AX1067">
            <v>-19.656941176470589</v>
          </cell>
        </row>
        <row r="1068">
          <cell r="X1068" t="str">
            <v>01lci200505</v>
          </cell>
          <cell r="Y1068">
            <v>-1305.4808349609375</v>
          </cell>
          <cell r="Z1068">
            <v>0</v>
          </cell>
          <cell r="AA1068">
            <v>0</v>
          </cell>
          <cell r="AW1068">
            <v>0</v>
          </cell>
          <cell r="AX1068">
            <v>-18.432627450980394</v>
          </cell>
        </row>
        <row r="1069">
          <cell r="X1069" t="str">
            <v>01lci200506</v>
          </cell>
          <cell r="Y1069">
            <v>-1439.7494201660156</v>
          </cell>
          <cell r="Z1069">
            <v>0</v>
          </cell>
          <cell r="AA1069">
            <v>0</v>
          </cell>
          <cell r="AW1069">
            <v>0</v>
          </cell>
          <cell r="AX1069">
            <v>-17.521764705882354</v>
          </cell>
        </row>
        <row r="1070">
          <cell r="X1070" t="str">
            <v>01lci200507</v>
          </cell>
          <cell r="Y1070">
            <v>-1548.814208984375</v>
          </cell>
          <cell r="Z1070">
            <v>0</v>
          </cell>
          <cell r="AA1070">
            <v>0</v>
          </cell>
          <cell r="AW1070">
            <v>-1.3006048608819971</v>
          </cell>
          <cell r="AX1070">
            <v>-1.5041568627450983</v>
          </cell>
        </row>
        <row r="1071">
          <cell r="X1071" t="str">
            <v>01lci200508</v>
          </cell>
          <cell r="Y1071">
            <v>-1498.2938232421875</v>
          </cell>
          <cell r="Z1071">
            <v>0</v>
          </cell>
          <cell r="AA1071">
            <v>0</v>
          </cell>
          <cell r="AW1071">
            <v>-1.9062948723887163</v>
          </cell>
          <cell r="AX1071">
            <v>-1.1384705882352941</v>
          </cell>
        </row>
        <row r="1072">
          <cell r="X1072" t="str">
            <v>01lci200509</v>
          </cell>
          <cell r="Y1072">
            <v>-1352.1866455078125</v>
          </cell>
          <cell r="Z1072">
            <v>0</v>
          </cell>
          <cell r="AA1072">
            <v>0</v>
          </cell>
          <cell r="AW1072">
            <v>-1.6144712948735858</v>
          </cell>
          <cell r="AX1072">
            <v>-1.1645882352941177</v>
          </cell>
        </row>
        <row r="1073">
          <cell r="X1073" t="str">
            <v>01lci200510</v>
          </cell>
          <cell r="Y1073">
            <v>-1275.4822387695313</v>
          </cell>
          <cell r="Z1073">
            <v>0</v>
          </cell>
          <cell r="AA1073">
            <v>0</v>
          </cell>
          <cell r="AW1073">
            <v>-1.2753926505023394</v>
          </cell>
          <cell r="AX1073">
            <v>-1.1883921568627454</v>
          </cell>
        </row>
        <row r="1074">
          <cell r="X1074" t="str">
            <v>01lci200511</v>
          </cell>
          <cell r="Y1074">
            <v>-1141.22412109375</v>
          </cell>
          <cell r="Z1074">
            <v>0</v>
          </cell>
          <cell r="AA1074">
            <v>0</v>
          </cell>
          <cell r="AW1074">
            <v>-1.3779375172795134</v>
          </cell>
          <cell r="AX1074">
            <v>-1.257529411764706</v>
          </cell>
        </row>
        <row r="1075">
          <cell r="X1075" t="str">
            <v>01lci200512</v>
          </cell>
          <cell r="Y1075">
            <v>-1005.1627502441406</v>
          </cell>
          <cell r="Z1075">
            <v>0</v>
          </cell>
          <cell r="AA1075">
            <v>0</v>
          </cell>
          <cell r="AW1075">
            <v>-1.3798617650716936</v>
          </cell>
          <cell r="AX1075">
            <v>-1.2267843137254903</v>
          </cell>
        </row>
        <row r="1076">
          <cell r="X1076" t="str">
            <v>01lcpc200501</v>
          </cell>
          <cell r="Y1076">
            <v>32104.009765625</v>
          </cell>
          <cell r="Z1076">
            <v>0</v>
          </cell>
          <cell r="AA1076">
            <v>0</v>
          </cell>
          <cell r="AW1076">
            <v>-1.4945727931262998</v>
          </cell>
          <cell r="AX1076">
            <v>-1.1568627450980393</v>
          </cell>
        </row>
        <row r="1077">
          <cell r="X1077" t="str">
            <v>01lcpc200502</v>
          </cell>
          <cell r="Y1077">
            <v>32939.7734375</v>
          </cell>
          <cell r="Z1077">
            <v>0</v>
          </cell>
          <cell r="AA1077">
            <v>0</v>
          </cell>
          <cell r="AW1077">
            <v>0</v>
          </cell>
          <cell r="AX1077">
            <v>-1.1646666666666667</v>
          </cell>
        </row>
        <row r="1078">
          <cell r="X1078" t="str">
            <v>01lcpc200503</v>
          </cell>
          <cell r="Y1078">
            <v>33906.24609375</v>
          </cell>
          <cell r="Z1078">
            <v>0</v>
          </cell>
          <cell r="AA1078">
            <v>0</v>
          </cell>
          <cell r="AW1078">
            <v>0</v>
          </cell>
          <cell r="AX1078">
            <v>-1.0996078431372549</v>
          </cell>
        </row>
        <row r="1079">
          <cell r="X1079" t="str">
            <v>01lcpc200504</v>
          </cell>
          <cell r="Y1079">
            <v>34920.765625</v>
          </cell>
          <cell r="Z1079">
            <v>0</v>
          </cell>
          <cell r="AA1079">
            <v>0</v>
          </cell>
          <cell r="AW1079">
            <v>0</v>
          </cell>
          <cell r="AX1079">
            <v>-1.0031764705882353</v>
          </cell>
        </row>
        <row r="1080">
          <cell r="X1080" t="str">
            <v>01lcpc200505</v>
          </cell>
          <cell r="Y1080">
            <v>35741.34375</v>
          </cell>
          <cell r="Z1080">
            <v>0</v>
          </cell>
          <cell r="AA1080">
            <v>0</v>
          </cell>
          <cell r="AW1080">
            <v>0</v>
          </cell>
          <cell r="AX1080">
            <v>-1.0228627450980392</v>
          </cell>
        </row>
        <row r="1081">
          <cell r="X1081" t="str">
            <v>01lcpc200506</v>
          </cell>
          <cell r="Y1081">
            <v>36585.03515625</v>
          </cell>
          <cell r="Z1081">
            <v>0</v>
          </cell>
          <cell r="AA1081">
            <v>0</v>
          </cell>
          <cell r="AW1081">
            <v>0</v>
          </cell>
          <cell r="AX1081">
            <v>-1.0801176470588238</v>
          </cell>
        </row>
        <row r="1082">
          <cell r="X1082" t="str">
            <v>01lcpc200507</v>
          </cell>
          <cell r="Y1082">
            <v>37340.41796875</v>
          </cell>
          <cell r="Z1082">
            <v>0</v>
          </cell>
          <cell r="AA1082">
            <v>0</v>
          </cell>
          <cell r="AW1082">
            <v>-2.8974375893544484</v>
          </cell>
          <cell r="AX1082">
            <v>-2.6370588235294119</v>
          </cell>
        </row>
        <row r="1083">
          <cell r="X1083" t="str">
            <v>01lcpc200508</v>
          </cell>
          <cell r="Y1083">
            <v>37920.875</v>
          </cell>
          <cell r="Z1083">
            <v>0</v>
          </cell>
          <cell r="AA1083">
            <v>0</v>
          </cell>
          <cell r="AW1083">
            <v>-3.0820325165593592</v>
          </cell>
          <cell r="AX1083">
            <v>-2.621803921568628</v>
          </cell>
        </row>
        <row r="1084">
          <cell r="X1084" t="str">
            <v>01lcpc200509</v>
          </cell>
          <cell r="Y1084">
            <v>38253.5625</v>
          </cell>
          <cell r="Z1084">
            <v>0</v>
          </cell>
          <cell r="AA1084">
            <v>0</v>
          </cell>
          <cell r="AW1084">
            <v>-3.3596405457000511</v>
          </cell>
          <cell r="AX1084">
            <v>-2.6737647058823533</v>
          </cell>
        </row>
        <row r="1085">
          <cell r="X1085" t="str">
            <v>01lcpc200510</v>
          </cell>
          <cell r="Y1085">
            <v>38693.18359375</v>
          </cell>
          <cell r="Z1085">
            <v>0</v>
          </cell>
          <cell r="AA1085">
            <v>0</v>
          </cell>
          <cell r="AW1085">
            <v>-3.2649939231263754</v>
          </cell>
          <cell r="AX1085">
            <v>-2.6465882352941179</v>
          </cell>
        </row>
        <row r="1086">
          <cell r="X1086" t="str">
            <v>01lcpc200511</v>
          </cell>
          <cell r="Y1086">
            <v>38851.09375</v>
          </cell>
          <cell r="Z1086">
            <v>0</v>
          </cell>
          <cell r="AA1086">
            <v>0</v>
          </cell>
          <cell r="AW1086">
            <v>-3.2385494424477006</v>
          </cell>
          <cell r="AX1086">
            <v>-2.6604313725490196</v>
          </cell>
        </row>
        <row r="1087">
          <cell r="X1087" t="str">
            <v>01lcpc200512</v>
          </cell>
          <cell r="Y1087">
            <v>38996.60546875</v>
          </cell>
          <cell r="Z1087">
            <v>0</v>
          </cell>
          <cell r="AA1087">
            <v>0</v>
          </cell>
          <cell r="AW1087">
            <v>-3.1505303743714572</v>
          </cell>
          <cell r="AX1087">
            <v>-2.6605882352941181</v>
          </cell>
        </row>
        <row r="1088">
          <cell r="X1088" t="str">
            <v>01lcpg200501</v>
          </cell>
          <cell r="Y1088">
            <v>12690.2744140625</v>
          </cell>
          <cell r="Z1088">
            <v>0</v>
          </cell>
          <cell r="AA1088">
            <v>0</v>
          </cell>
          <cell r="AW1088">
            <v>-3.2654646831653755</v>
          </cell>
          <cell r="AX1088">
            <v>-2.6816470588235295</v>
          </cell>
        </row>
        <row r="1089">
          <cell r="X1089" t="str">
            <v>01lcpg200502</v>
          </cell>
          <cell r="Y1089">
            <v>12690.2744140625</v>
          </cell>
          <cell r="Z1089">
            <v>0</v>
          </cell>
          <cell r="AA1089">
            <v>0</v>
          </cell>
          <cell r="AW1089">
            <v>0</v>
          </cell>
          <cell r="AX1089">
            <v>-2.6609803921568629</v>
          </cell>
        </row>
        <row r="1090">
          <cell r="X1090" t="str">
            <v>01lcpg200503</v>
          </cell>
          <cell r="Y1090">
            <v>12690.2744140625</v>
          </cell>
          <cell r="Z1090">
            <v>0</v>
          </cell>
          <cell r="AA1090">
            <v>0</v>
          </cell>
          <cell r="AW1090">
            <v>0</v>
          </cell>
          <cell r="AX1090">
            <v>-2.6604705882352944</v>
          </cell>
        </row>
        <row r="1091">
          <cell r="X1091" t="str">
            <v>01lcpg200504</v>
          </cell>
          <cell r="Y1091">
            <v>12690.2744140625</v>
          </cell>
          <cell r="Z1091">
            <v>0</v>
          </cell>
          <cell r="AA1091">
            <v>0</v>
          </cell>
          <cell r="AW1091">
            <v>0</v>
          </cell>
          <cell r="AX1091">
            <v>-2.6382745098039218</v>
          </cell>
        </row>
        <row r="1092">
          <cell r="X1092" t="str">
            <v>01lcpg200505</v>
          </cell>
          <cell r="Y1092">
            <v>12690.2744140625</v>
          </cell>
          <cell r="Z1092">
            <v>0</v>
          </cell>
          <cell r="AA1092">
            <v>0</v>
          </cell>
          <cell r="AW1092">
            <v>0</v>
          </cell>
          <cell r="AX1092">
            <v>-2.6095686274509808</v>
          </cell>
        </row>
        <row r="1093">
          <cell r="X1093" t="str">
            <v>01lcpg200506</v>
          </cell>
          <cell r="Y1093">
            <v>12690.2744140625</v>
          </cell>
          <cell r="Z1093">
            <v>0</v>
          </cell>
          <cell r="AA1093">
            <v>0</v>
          </cell>
          <cell r="AW1093">
            <v>0</v>
          </cell>
          <cell r="AX1093">
            <v>-2.5214509803921574</v>
          </cell>
        </row>
        <row r="1094">
          <cell r="X1094" t="str">
            <v>01lcpg200507</v>
          </cell>
          <cell r="Y1094">
            <v>12690.2744140625</v>
          </cell>
          <cell r="Z1094">
            <v>0</v>
          </cell>
          <cell r="AA1094">
            <v>0</v>
          </cell>
          <cell r="AW1094">
            <v>-0.21585835257890687</v>
          </cell>
          <cell r="AX1094">
            <v>-0.23305882352941182</v>
          </cell>
        </row>
        <row r="1095">
          <cell r="X1095" t="str">
            <v>01lcpg200508</v>
          </cell>
          <cell r="Y1095">
            <v>12690.2744140625</v>
          </cell>
          <cell r="Z1095">
            <v>0</v>
          </cell>
          <cell r="AA1095">
            <v>0</v>
          </cell>
          <cell r="AW1095">
            <v>-0.21399786928528416</v>
          </cell>
          <cell r="AX1095">
            <v>-0.23317647058823532</v>
          </cell>
        </row>
        <row r="1096">
          <cell r="X1096" t="str">
            <v>01lcpg200509</v>
          </cell>
          <cell r="Y1096">
            <v>12690.2744140625</v>
          </cell>
          <cell r="Z1096">
            <v>0</v>
          </cell>
          <cell r="AA1096">
            <v>0</v>
          </cell>
          <cell r="AW1096">
            <v>-0.21460166689947385</v>
          </cell>
          <cell r="AX1096">
            <v>-0.23305882352941182</v>
          </cell>
        </row>
        <row r="1097">
          <cell r="X1097" t="str">
            <v>01lcpg200510</v>
          </cell>
          <cell r="Y1097">
            <v>12690.2744140625</v>
          </cell>
          <cell r="Z1097">
            <v>0</v>
          </cell>
          <cell r="AA1097">
            <v>0</v>
          </cell>
          <cell r="AW1097">
            <v>-3.3786478838871342E-2</v>
          </cell>
          <cell r="AX1097">
            <v>-0.23305882352941182</v>
          </cell>
        </row>
        <row r="1098">
          <cell r="X1098" t="str">
            <v>01lcpg200511</v>
          </cell>
          <cell r="Y1098">
            <v>12690.2744140625</v>
          </cell>
          <cell r="Z1098">
            <v>0</v>
          </cell>
          <cell r="AA1098">
            <v>0</v>
          </cell>
          <cell r="AW1098">
            <v>-0.21891991521518755</v>
          </cell>
          <cell r="AX1098">
            <v>-0.23305882352941182</v>
          </cell>
        </row>
        <row r="1099">
          <cell r="X1099" t="str">
            <v>01lcpg200512</v>
          </cell>
          <cell r="Y1099">
            <v>12690.2744140625</v>
          </cell>
          <cell r="Z1099">
            <v>0</v>
          </cell>
          <cell r="AA1099">
            <v>0</v>
          </cell>
          <cell r="AW1099">
            <v>-0.21197206872656846</v>
          </cell>
          <cell r="AX1099">
            <v>-0.23305882352941182</v>
          </cell>
        </row>
        <row r="1100">
          <cell r="X1100" t="str">
            <v>01lcpu200501</v>
          </cell>
          <cell r="Y1100">
            <v>247441.75</v>
          </cell>
          <cell r="Z1100">
            <v>0</v>
          </cell>
          <cell r="AA1100">
            <v>0</v>
          </cell>
          <cell r="AW1100">
            <v>-0.22668586184045153</v>
          </cell>
          <cell r="AX1100">
            <v>-0.23305882352941182</v>
          </cell>
        </row>
        <row r="1101">
          <cell r="X1101" t="str">
            <v>01lcpu200502</v>
          </cell>
          <cell r="Y1101">
            <v>247441.75</v>
          </cell>
          <cell r="Z1101">
            <v>0</v>
          </cell>
          <cell r="AA1101">
            <v>0</v>
          </cell>
          <cell r="AW1101">
            <v>0</v>
          </cell>
          <cell r="AX1101">
            <v>-0.23317647058823532</v>
          </cell>
        </row>
        <row r="1102">
          <cell r="X1102" t="str">
            <v>01lcpu200503</v>
          </cell>
          <cell r="Y1102">
            <v>247441.75</v>
          </cell>
          <cell r="Z1102">
            <v>0</v>
          </cell>
          <cell r="AA1102">
            <v>0</v>
          </cell>
          <cell r="AW1102">
            <v>0</v>
          </cell>
          <cell r="AX1102">
            <v>-0.23305882352941182</v>
          </cell>
        </row>
        <row r="1103">
          <cell r="X1103" t="str">
            <v>01lcpu200504</v>
          </cell>
          <cell r="Y1103">
            <v>247441.75</v>
          </cell>
          <cell r="Z1103">
            <v>0</v>
          </cell>
          <cell r="AA1103">
            <v>0</v>
          </cell>
          <cell r="AW1103">
            <v>0</v>
          </cell>
          <cell r="AX1103">
            <v>-0.23305882352941182</v>
          </cell>
        </row>
        <row r="1104">
          <cell r="X1104" t="str">
            <v>01lcpu200505</v>
          </cell>
          <cell r="Y1104">
            <v>247441.75</v>
          </cell>
          <cell r="Z1104">
            <v>0</v>
          </cell>
          <cell r="AA1104">
            <v>0</v>
          </cell>
          <cell r="AW1104">
            <v>0</v>
          </cell>
          <cell r="AX1104">
            <v>-0.23305882352941182</v>
          </cell>
        </row>
        <row r="1105">
          <cell r="X1105" t="str">
            <v>01lcpu200506</v>
          </cell>
          <cell r="Y1105">
            <v>247441.75</v>
          </cell>
          <cell r="Z1105">
            <v>0</v>
          </cell>
          <cell r="AA1105">
            <v>0</v>
          </cell>
          <cell r="AW1105">
            <v>0</v>
          </cell>
          <cell r="AX1105">
            <v>-0.23305882352941182</v>
          </cell>
        </row>
        <row r="1106">
          <cell r="X1106" t="str">
            <v>01lcpu200507</v>
          </cell>
          <cell r="Y1106">
            <v>247441.75</v>
          </cell>
          <cell r="Z1106">
            <v>0</v>
          </cell>
          <cell r="AA1106">
            <v>0</v>
          </cell>
          <cell r="AW1106">
            <v>-4.9204882876938303</v>
          </cell>
          <cell r="AX1106">
            <v>-4.1968627450980396</v>
          </cell>
        </row>
        <row r="1107">
          <cell r="X1107" t="str">
            <v>01lcpu200508</v>
          </cell>
          <cell r="Y1107">
            <v>247441.75</v>
          </cell>
          <cell r="Z1107">
            <v>0</v>
          </cell>
          <cell r="AA1107">
            <v>0</v>
          </cell>
          <cell r="AW1107">
            <v>-4.6189263050627636</v>
          </cell>
          <cell r="AX1107">
            <v>-3.9453725490196088</v>
          </cell>
        </row>
        <row r="1108">
          <cell r="X1108" t="str">
            <v>01lcpu200509</v>
          </cell>
          <cell r="Y1108">
            <v>247441.75</v>
          </cell>
          <cell r="Z1108">
            <v>0</v>
          </cell>
          <cell r="AA1108">
            <v>0</v>
          </cell>
          <cell r="AW1108">
            <v>-5.5370396237835822</v>
          </cell>
          <cell r="AX1108">
            <v>-5.0521960784313737</v>
          </cell>
        </row>
        <row r="1109">
          <cell r="X1109" t="str">
            <v>01lcpu200510</v>
          </cell>
          <cell r="Y1109">
            <v>247441.75</v>
          </cell>
          <cell r="Z1109">
            <v>0</v>
          </cell>
          <cell r="AA1109">
            <v>0</v>
          </cell>
          <cell r="AW1109">
            <v>-5.3846262136150127</v>
          </cell>
          <cell r="AX1109">
            <v>-4.9584313725490201</v>
          </cell>
        </row>
        <row r="1110">
          <cell r="X1110" t="str">
            <v>01lcpu200511</v>
          </cell>
          <cell r="Y1110">
            <v>247441.75</v>
          </cell>
          <cell r="Z1110">
            <v>0</v>
          </cell>
          <cell r="AA1110">
            <v>0</v>
          </cell>
          <cell r="AW1110">
            <v>-5.9494055847387344</v>
          </cell>
          <cell r="AX1110">
            <v>-5.0575294117647065</v>
          </cell>
        </row>
        <row r="1111">
          <cell r="X1111" t="str">
            <v>01lcpu200512</v>
          </cell>
          <cell r="Y1111">
            <v>247441.75</v>
          </cell>
          <cell r="Z1111">
            <v>0</v>
          </cell>
          <cell r="AA1111">
            <v>0</v>
          </cell>
          <cell r="AW1111">
            <v>-5.3952044206748271</v>
          </cell>
          <cell r="AX1111">
            <v>-5.2310588235294126</v>
          </cell>
        </row>
        <row r="1112">
          <cell r="X1112" t="str">
            <v>01ldep200501</v>
          </cell>
          <cell r="Y1112">
            <v>-515.83331298828125</v>
          </cell>
          <cell r="Z1112">
            <v>0</v>
          </cell>
          <cell r="AA1112">
            <v>0</v>
          </cell>
          <cell r="AW1112">
            <v>-5.8943351385937248</v>
          </cell>
          <cell r="AX1112">
            <v>-5.2618431372549024</v>
          </cell>
        </row>
        <row r="1113">
          <cell r="X1113" t="str">
            <v>01ldep200502</v>
          </cell>
          <cell r="Y1113">
            <v>-515.83331298828125</v>
          </cell>
          <cell r="Z1113">
            <v>0</v>
          </cell>
          <cell r="AA1113">
            <v>0</v>
          </cell>
          <cell r="AW1113">
            <v>0</v>
          </cell>
          <cell r="AX1113">
            <v>-5.503058823529412</v>
          </cell>
        </row>
        <row r="1114">
          <cell r="X1114" t="str">
            <v>01ldep200503</v>
          </cell>
          <cell r="Y1114">
            <v>-515.83331298828125</v>
          </cell>
          <cell r="Z1114">
            <v>0</v>
          </cell>
          <cell r="AA1114">
            <v>0</v>
          </cell>
          <cell r="AW1114">
            <v>0</v>
          </cell>
          <cell r="AX1114">
            <v>-5.4180392156862753</v>
          </cell>
        </row>
        <row r="1115">
          <cell r="X1115" t="str">
            <v>01ldep200504</v>
          </cell>
          <cell r="Y1115">
            <v>-515.83331298828125</v>
          </cell>
          <cell r="Z1115">
            <v>0</v>
          </cell>
          <cell r="AA1115">
            <v>0</v>
          </cell>
          <cell r="AW1115">
            <v>0</v>
          </cell>
          <cell r="AX1115">
            <v>-5.5110588235294129</v>
          </cell>
        </row>
        <row r="1116">
          <cell r="X1116" t="str">
            <v>01ldep200505</v>
          </cell>
          <cell r="Y1116">
            <v>-515.83331298828125</v>
          </cell>
          <cell r="Z1116">
            <v>0</v>
          </cell>
          <cell r="AA1116">
            <v>0</v>
          </cell>
          <cell r="AW1116">
            <v>0</v>
          </cell>
          <cell r="AX1116">
            <v>-5.0965098039215695</v>
          </cell>
        </row>
        <row r="1117">
          <cell r="X1117" t="str">
            <v>01ldep200506</v>
          </cell>
          <cell r="Y1117">
            <v>-515.83331298828125</v>
          </cell>
          <cell r="Z1117">
            <v>0</v>
          </cell>
          <cell r="AA1117">
            <v>0</v>
          </cell>
          <cell r="AW1117">
            <v>0</v>
          </cell>
          <cell r="AX1117">
            <v>-4.6350196078431383</v>
          </cell>
        </row>
        <row r="1118">
          <cell r="X1118" t="str">
            <v>01ldep200507</v>
          </cell>
          <cell r="Y1118">
            <v>-515.83331298828125</v>
          </cell>
          <cell r="Z1118">
            <v>0</v>
          </cell>
          <cell r="AA1118">
            <v>0</v>
          </cell>
          <cell r="AW1118">
            <v>-4.129999534385622E-2</v>
          </cell>
          <cell r="AX1118">
            <v>0</v>
          </cell>
        </row>
        <row r="1119">
          <cell r="X1119" t="str">
            <v>01ldep200508</v>
          </cell>
          <cell r="Y1119">
            <v>-515.83331298828125</v>
          </cell>
          <cell r="Z1119">
            <v>0</v>
          </cell>
          <cell r="AA1119">
            <v>0</v>
          </cell>
          <cell r="AW1119">
            <v>-1.9100584566727669E-3</v>
          </cell>
          <cell r="AX1119">
            <v>0</v>
          </cell>
        </row>
        <row r="1120">
          <cell r="X1120" t="str">
            <v>01ldep200509</v>
          </cell>
          <cell r="Y1120">
            <v>-515.83331298828125</v>
          </cell>
          <cell r="Z1120">
            <v>0</v>
          </cell>
          <cell r="AA1120">
            <v>0</v>
          </cell>
          <cell r="AW1120">
            <v>-8.4240624656329047E-2</v>
          </cell>
          <cell r="AX1120">
            <v>0</v>
          </cell>
        </row>
        <row r="1121">
          <cell r="X1121" t="str">
            <v>01ldep200510</v>
          </cell>
          <cell r="Y1121">
            <v>-515.83331298828125</v>
          </cell>
          <cell r="Z1121">
            <v>0</v>
          </cell>
          <cell r="AA1121">
            <v>0</v>
          </cell>
          <cell r="AW1121">
            <v>-0.10551669831858816</v>
          </cell>
          <cell r="AX1121">
            <v>0</v>
          </cell>
        </row>
        <row r="1122">
          <cell r="X1122" t="str">
            <v>01ldep200511</v>
          </cell>
          <cell r="Y1122">
            <v>-515.83331298828125</v>
          </cell>
          <cell r="Z1122">
            <v>0</v>
          </cell>
          <cell r="AA1122">
            <v>0</v>
          </cell>
          <cell r="AW1122">
            <v>-3.7016343064673836E-2</v>
          </cell>
          <cell r="AX1122">
            <v>0</v>
          </cell>
        </row>
        <row r="1123">
          <cell r="X1123" t="str">
            <v>01ldep200512</v>
          </cell>
          <cell r="Y1123">
            <v>-515.83331298828125</v>
          </cell>
          <cell r="Z1123">
            <v>0</v>
          </cell>
          <cell r="AA1123">
            <v>0</v>
          </cell>
          <cell r="AW1123">
            <v>-1.5579320797924011E-2</v>
          </cell>
          <cell r="AX1123">
            <v>0</v>
          </cell>
        </row>
        <row r="1124">
          <cell r="X1124" t="str">
            <v>01lgp200501</v>
          </cell>
          <cell r="Y1124">
            <v>-2052.337890625</v>
          </cell>
          <cell r="Z1124">
            <v>0</v>
          </cell>
          <cell r="AA1124">
            <v>0</v>
          </cell>
          <cell r="AW1124">
            <v>-0.89010229471938074</v>
          </cell>
          <cell r="AX1124">
            <v>0</v>
          </cell>
        </row>
        <row r="1125">
          <cell r="X1125" t="str">
            <v>01lgp200502</v>
          </cell>
          <cell r="Y1125">
            <v>-2312.746826171875</v>
          </cell>
          <cell r="Z1125">
            <v>0</v>
          </cell>
          <cell r="AA1125">
            <v>0</v>
          </cell>
          <cell r="AW1125">
            <v>-4.8462180842557878E-2</v>
          </cell>
          <cell r="AX1125">
            <v>0</v>
          </cell>
        </row>
        <row r="1126">
          <cell r="X1126" t="str">
            <v>01lgp200503</v>
          </cell>
          <cell r="Y1126">
            <v>-2827.215576171875</v>
          </cell>
          <cell r="Z1126">
            <v>0</v>
          </cell>
          <cell r="AA1126">
            <v>0</v>
          </cell>
          <cell r="AW1126">
            <v>-0.21352345695939307</v>
          </cell>
          <cell r="AX1126">
            <v>0</v>
          </cell>
        </row>
        <row r="1127">
          <cell r="X1127" t="str">
            <v>01lgp200504</v>
          </cell>
          <cell r="Y1127">
            <v>-2410.155517578125</v>
          </cell>
          <cell r="Z1127">
            <v>0</v>
          </cell>
          <cell r="AA1127">
            <v>0</v>
          </cell>
          <cell r="AW1127">
            <v>1.8392609699769054</v>
          </cell>
          <cell r="AX1127">
            <v>1.0263529411764707</v>
          </cell>
        </row>
        <row r="1128">
          <cell r="X1128" t="str">
            <v>01lgp200505</v>
          </cell>
          <cell r="Y1128">
            <v>-2578.37451171875</v>
          </cell>
          <cell r="Z1128">
            <v>0</v>
          </cell>
          <cell r="AA1128">
            <v>0</v>
          </cell>
          <cell r="AW1128">
            <v>1.0487285191532725</v>
          </cell>
          <cell r="AX1128">
            <v>1.0263529411764707</v>
          </cell>
        </row>
        <row r="1129">
          <cell r="X1129" t="str">
            <v>01lgp200506</v>
          </cell>
          <cell r="Y1129">
            <v>-2520.52685546875</v>
          </cell>
          <cell r="Z1129">
            <v>0</v>
          </cell>
          <cell r="AA1129">
            <v>0</v>
          </cell>
          <cell r="AW1129">
            <v>0.61465754062485456</v>
          </cell>
          <cell r="AX1129">
            <v>1.0263529411764707</v>
          </cell>
        </row>
        <row r="1130">
          <cell r="X1130" t="str">
            <v>01lgp200507</v>
          </cell>
          <cell r="Y1130">
            <v>-2258.946044921875</v>
          </cell>
          <cell r="Z1130">
            <v>0</v>
          </cell>
          <cell r="AA1130">
            <v>0</v>
          </cell>
          <cell r="AW1130">
            <v>0.46057540250489204</v>
          </cell>
          <cell r="AX1130">
            <v>1.0263529411764707</v>
          </cell>
        </row>
        <row r="1131">
          <cell r="X1131" t="str">
            <v>01lgp200508</v>
          </cell>
          <cell r="Y1131">
            <v>-2319.515869140625</v>
          </cell>
          <cell r="Z1131">
            <v>0</v>
          </cell>
          <cell r="AA1131">
            <v>0</v>
          </cell>
          <cell r="AW1131">
            <v>1.1525205050225784</v>
          </cell>
          <cell r="AX1131">
            <v>1.0263529411764707</v>
          </cell>
        </row>
        <row r="1132">
          <cell r="X1132" t="str">
            <v>01lgp200509</v>
          </cell>
          <cell r="Y1132">
            <v>-2354.18701171875</v>
          </cell>
          <cell r="Z1132">
            <v>0</v>
          </cell>
          <cell r="AA1132">
            <v>0</v>
          </cell>
          <cell r="AW1132">
            <v>-7.0005863435262328E-2</v>
          </cell>
          <cell r="AX1132">
            <v>1.0263529411764707</v>
          </cell>
        </row>
        <row r="1133">
          <cell r="X1133" t="str">
            <v>01lgp200510</v>
          </cell>
          <cell r="Y1133">
            <v>-2196.090087890625</v>
          </cell>
          <cell r="Z1133">
            <v>0</v>
          </cell>
          <cell r="AA1133">
            <v>0</v>
          </cell>
          <cell r="AW1133">
            <v>1.7537533420168643</v>
          </cell>
          <cell r="AX1133">
            <v>1.0263529411764707</v>
          </cell>
        </row>
        <row r="1134">
          <cell r="X1134" t="str">
            <v>01lgp200511</v>
          </cell>
          <cell r="Y1134">
            <v>-2190.466552734375</v>
          </cell>
          <cell r="Z1134">
            <v>0</v>
          </cell>
          <cell r="AA1134">
            <v>0</v>
          </cell>
          <cell r="AW1134">
            <v>0</v>
          </cell>
          <cell r="AX1134">
            <v>1.0263529411764707</v>
          </cell>
        </row>
        <row r="1135">
          <cell r="X1135" t="str">
            <v>01lgp200512</v>
          </cell>
          <cell r="Y1135">
            <v>-2092.825439453125</v>
          </cell>
          <cell r="Z1135">
            <v>0</v>
          </cell>
          <cell r="AA1135">
            <v>0</v>
          </cell>
          <cell r="AW1135">
            <v>0</v>
          </cell>
          <cell r="AX1135">
            <v>1.0263529411764707</v>
          </cell>
        </row>
        <row r="1136">
          <cell r="X1136" t="str">
            <v>01lre200501</v>
          </cell>
          <cell r="Y1136">
            <v>6066.29150390625</v>
          </cell>
          <cell r="Z1136">
            <v>0</v>
          </cell>
          <cell r="AA1136">
            <v>0</v>
          </cell>
          <cell r="AW1136">
            <v>0</v>
          </cell>
          <cell r="AX1136">
            <v>1.0263529411764707</v>
          </cell>
        </row>
        <row r="1137">
          <cell r="X1137" t="str">
            <v>01lre200502</v>
          </cell>
          <cell r="Y1137">
            <v>6593.217529296875</v>
          </cell>
          <cell r="Z1137">
            <v>0</v>
          </cell>
          <cell r="AA1137">
            <v>0</v>
          </cell>
          <cell r="AW1137">
            <v>0</v>
          </cell>
          <cell r="AX1137">
            <v>1.0263529411764707</v>
          </cell>
        </row>
        <row r="1138">
          <cell r="X1138" t="str">
            <v>01lre200503</v>
          </cell>
          <cell r="Y1138">
            <v>7124.3800048828125</v>
          </cell>
          <cell r="Z1138">
            <v>0</v>
          </cell>
          <cell r="AA1138">
            <v>0</v>
          </cell>
          <cell r="AW1138">
            <v>0</v>
          </cell>
          <cell r="AX1138">
            <v>1.0263529411764707</v>
          </cell>
        </row>
        <row r="1139">
          <cell r="X1139" t="str">
            <v>01lre200504</v>
          </cell>
          <cell r="Y1139">
            <v>9442.887939453125</v>
          </cell>
          <cell r="Z1139">
            <v>0</v>
          </cell>
          <cell r="AA1139">
            <v>0</v>
          </cell>
          <cell r="AW1139">
            <v>-7.0163862311668324E-2</v>
          </cell>
          <cell r="AX1139">
            <v>0</v>
          </cell>
        </row>
        <row r="1140">
          <cell r="X1140" t="str">
            <v>01lre200505</v>
          </cell>
          <cell r="Y1140">
            <v>9223.464111328125</v>
          </cell>
          <cell r="Z1140">
            <v>0</v>
          </cell>
          <cell r="AA1140">
            <v>0</v>
          </cell>
          <cell r="AW1140">
            <v>-3.8121265459261658E-2</v>
          </cell>
          <cell r="AX1140">
            <v>0</v>
          </cell>
        </row>
        <row r="1141">
          <cell r="X1141" t="str">
            <v>01lre200506</v>
          </cell>
          <cell r="Y1141">
            <v>10671.789794921875</v>
          </cell>
          <cell r="Z1141">
            <v>0</v>
          </cell>
          <cell r="AA1141">
            <v>0</v>
          </cell>
          <cell r="AW1141">
            <v>-9.8400148996601029</v>
          </cell>
          <cell r="AX1141">
            <v>0</v>
          </cell>
        </row>
        <row r="1142">
          <cell r="X1142" t="str">
            <v>01lre200507</v>
          </cell>
          <cell r="Y1142">
            <v>10729.75537109375</v>
          </cell>
          <cell r="Z1142">
            <v>0</v>
          </cell>
          <cell r="AA1142">
            <v>0</v>
          </cell>
          <cell r="AW1142">
            <v>-1.8911043016757157E-2</v>
          </cell>
          <cell r="AX1142">
            <v>0</v>
          </cell>
        </row>
        <row r="1143">
          <cell r="X1143" t="str">
            <v>01lre200508</v>
          </cell>
          <cell r="Y1143">
            <v>10827.07421875</v>
          </cell>
          <cell r="Z1143">
            <v>0</v>
          </cell>
          <cell r="AA1143">
            <v>0</v>
          </cell>
          <cell r="AW1143">
            <v>0.85291678186342268</v>
          </cell>
          <cell r="AX1143">
            <v>0</v>
          </cell>
        </row>
        <row r="1144">
          <cell r="X1144" t="str">
            <v>01lre200509</v>
          </cell>
          <cell r="Y1144">
            <v>10117.63330078125</v>
          </cell>
          <cell r="Z1144">
            <v>0</v>
          </cell>
          <cell r="AA1144">
            <v>0</v>
          </cell>
          <cell r="AW1144">
            <v>-2.9819566105790583</v>
          </cell>
          <cell r="AX1144">
            <v>0</v>
          </cell>
        </row>
        <row r="1145">
          <cell r="X1145" t="str">
            <v>01lre200510</v>
          </cell>
          <cell r="Y1145">
            <v>9915.18359375</v>
          </cell>
          <cell r="Z1145">
            <v>0</v>
          </cell>
          <cell r="AA1145">
            <v>0</v>
          </cell>
          <cell r="AW1145">
            <v>-0.14396380338657708</v>
          </cell>
          <cell r="AX1145">
            <v>0</v>
          </cell>
        </row>
        <row r="1146">
          <cell r="X1146" t="str">
            <v>01lre200511</v>
          </cell>
          <cell r="Y1146">
            <v>8956.9921875</v>
          </cell>
          <cell r="Z1146">
            <v>0</v>
          </cell>
          <cell r="AA1146">
            <v>0</v>
          </cell>
          <cell r="AW1146">
            <v>-0.83013306939403941</v>
          </cell>
          <cell r="AX1146">
            <v>-0.83266666666666678</v>
          </cell>
        </row>
        <row r="1147">
          <cell r="X1147" t="str">
            <v>01lre200512</v>
          </cell>
          <cell r="Y1147">
            <v>7234.7236328125</v>
          </cell>
          <cell r="Z1147">
            <v>0</v>
          </cell>
          <cell r="AA1147">
            <v>0</v>
          </cell>
          <cell r="AW1147">
            <v>0.52068182870906488</v>
          </cell>
          <cell r="AX1147">
            <v>-0.83266666666666678</v>
          </cell>
        </row>
        <row r="1148">
          <cell r="X1148" t="str">
            <v>01lri200501</v>
          </cell>
          <cell r="Y1148">
            <v>531.25</v>
          </cell>
          <cell r="Z1148">
            <v>0</v>
          </cell>
          <cell r="AA1148">
            <v>0</v>
          </cell>
          <cell r="AW1148">
            <v>-1.7464729710853473</v>
          </cell>
          <cell r="AX1148">
            <v>-0.83266666666666678</v>
          </cell>
        </row>
        <row r="1149">
          <cell r="X1149" t="str">
            <v>01lri200502</v>
          </cell>
          <cell r="Y1149">
            <v>630.03399658203125</v>
          </cell>
          <cell r="Z1149">
            <v>0</v>
          </cell>
          <cell r="AA1149">
            <v>0</v>
          </cell>
          <cell r="AW1149">
            <v>2.424883741664829</v>
          </cell>
          <cell r="AX1149">
            <v>-0.83266666666666678</v>
          </cell>
        </row>
        <row r="1150">
          <cell r="X1150" t="str">
            <v>01lri200503</v>
          </cell>
          <cell r="Y1150">
            <v>531.25</v>
          </cell>
          <cell r="Z1150">
            <v>0</v>
          </cell>
          <cell r="AA1150">
            <v>0</v>
          </cell>
          <cell r="AW1150">
            <v>-9.9760390747396552E-2</v>
          </cell>
          <cell r="AX1150">
            <v>-0.83266666666666678</v>
          </cell>
        </row>
        <row r="1151">
          <cell r="X1151" t="str">
            <v>01lri200504</v>
          </cell>
          <cell r="Y1151">
            <v>630.03399658203125</v>
          </cell>
          <cell r="Z1151">
            <v>0</v>
          </cell>
          <cell r="AA1151">
            <v>0</v>
          </cell>
          <cell r="AW1151">
            <v>0.2104617899468737</v>
          </cell>
          <cell r="AX1151">
            <v>-0.83266666666666678</v>
          </cell>
        </row>
        <row r="1152">
          <cell r="X1152" t="str">
            <v>01lri200505</v>
          </cell>
          <cell r="Y1152">
            <v>531.25</v>
          </cell>
          <cell r="Z1152">
            <v>0</v>
          </cell>
          <cell r="AA1152">
            <v>0</v>
          </cell>
          <cell r="AW1152">
            <v>-0.23596352916980873</v>
          </cell>
          <cell r="AX1152">
            <v>-0.83266666666666678</v>
          </cell>
        </row>
        <row r="1153">
          <cell r="X1153" t="str">
            <v>01lri200506</v>
          </cell>
          <cell r="Y1153">
            <v>630.03399658203125</v>
          </cell>
          <cell r="Z1153">
            <v>0</v>
          </cell>
          <cell r="AA1153">
            <v>0</v>
          </cell>
          <cell r="AW1153">
            <v>0</v>
          </cell>
          <cell r="AX1153">
            <v>-0.83266666666666678</v>
          </cell>
        </row>
        <row r="1154">
          <cell r="X1154" t="str">
            <v>01lri200507</v>
          </cell>
          <cell r="Y1154">
            <v>531.25</v>
          </cell>
          <cell r="Z1154">
            <v>0</v>
          </cell>
          <cell r="AA1154">
            <v>0</v>
          </cell>
          <cell r="AW1154">
            <v>0</v>
          </cell>
          <cell r="AX1154">
            <v>-0.83266666666666678</v>
          </cell>
        </row>
        <row r="1155">
          <cell r="X1155" t="str">
            <v>01lri200508</v>
          </cell>
          <cell r="Y1155">
            <v>531.25</v>
          </cell>
          <cell r="Z1155">
            <v>0</v>
          </cell>
          <cell r="AA1155">
            <v>0</v>
          </cell>
          <cell r="AW1155">
            <v>0</v>
          </cell>
          <cell r="AX1155">
            <v>-0.83266666666666678</v>
          </cell>
        </row>
        <row r="1156">
          <cell r="X1156" t="str">
            <v>01lri200509</v>
          </cell>
          <cell r="Y1156">
            <v>630.03399658203125</v>
          </cell>
          <cell r="Z1156">
            <v>0</v>
          </cell>
          <cell r="AA1156">
            <v>0</v>
          </cell>
          <cell r="AW1156">
            <v>0</v>
          </cell>
          <cell r="AX1156">
            <v>-0.83266666666666678</v>
          </cell>
        </row>
        <row r="1157">
          <cell r="X1157" t="str">
            <v>01lri200510</v>
          </cell>
          <cell r="Y1157">
            <v>531.25</v>
          </cell>
          <cell r="Z1157">
            <v>0</v>
          </cell>
          <cell r="AA1157">
            <v>0</v>
          </cell>
          <cell r="AW1157">
            <v>0</v>
          </cell>
          <cell r="AX1157">
            <v>-0.83266666666666678</v>
          </cell>
        </row>
        <row r="1158">
          <cell r="X1158" t="str">
            <v>01lri200511</v>
          </cell>
          <cell r="Y1158">
            <v>630.03399658203125</v>
          </cell>
          <cell r="Z1158">
            <v>0</v>
          </cell>
          <cell r="AA1158">
            <v>0</v>
          </cell>
          <cell r="AW1158">
            <v>-0.48230506983393823</v>
          </cell>
          <cell r="AX1158">
            <v>0</v>
          </cell>
        </row>
        <row r="1159">
          <cell r="X1159" t="str">
            <v>01lri200512</v>
          </cell>
          <cell r="Y1159">
            <v>531.25</v>
          </cell>
          <cell r="Z1159">
            <v>0</v>
          </cell>
          <cell r="AA1159">
            <v>0</v>
          </cell>
          <cell r="AW1159">
            <v>1.3895965538005464E-4</v>
          </cell>
          <cell r="AX1159">
            <v>0</v>
          </cell>
        </row>
        <row r="1160">
          <cell r="X1160" t="str">
            <v>01Nbca200501</v>
          </cell>
          <cell r="Y1160">
            <v>2269818</v>
          </cell>
          <cell r="Z1160">
            <v>0</v>
          </cell>
          <cell r="AA1160">
            <v>0</v>
          </cell>
          <cell r="AW1160">
            <v>3.1568654840061459E-2</v>
          </cell>
          <cell r="AX1160">
            <v>0</v>
          </cell>
        </row>
        <row r="1161">
          <cell r="X1161" t="str">
            <v>01Nbca200502</v>
          </cell>
          <cell r="Y1161">
            <v>2317635</v>
          </cell>
          <cell r="Z1161">
            <v>0</v>
          </cell>
          <cell r="AA1161">
            <v>0</v>
          </cell>
          <cell r="AW1161">
            <v>-5.2838298850790472E-2</v>
          </cell>
          <cell r="AX1161">
            <v>0</v>
          </cell>
        </row>
        <row r="1162">
          <cell r="X1162" t="str">
            <v>01Nbca200503</v>
          </cell>
          <cell r="Y1162">
            <v>2356068</v>
          </cell>
          <cell r="Z1162">
            <v>0</v>
          </cell>
          <cell r="AA1162">
            <v>0</v>
          </cell>
          <cell r="AW1162">
            <v>0.12468896875863976</v>
          </cell>
          <cell r="AX1162">
            <v>0</v>
          </cell>
        </row>
        <row r="1163">
          <cell r="X1163" t="str">
            <v>01Nbca200504</v>
          </cell>
          <cell r="Y1163">
            <v>2392272</v>
          </cell>
          <cell r="Z1163">
            <v>0</v>
          </cell>
          <cell r="AA1163">
            <v>0</v>
          </cell>
          <cell r="AW1163">
            <v>-3.0338835486220926E-2</v>
          </cell>
          <cell r="AX1163">
            <v>0</v>
          </cell>
        </row>
        <row r="1164">
          <cell r="X1164" t="str">
            <v>01Nbca200505</v>
          </cell>
          <cell r="Y1164">
            <v>2445988</v>
          </cell>
          <cell r="Z1164">
            <v>0</v>
          </cell>
          <cell r="AA1164">
            <v>0</v>
          </cell>
          <cell r="AW1164">
            <v>1.9652201732135921E-3</v>
          </cell>
          <cell r="AX1164">
            <v>0</v>
          </cell>
        </row>
        <row r="1165">
          <cell r="X1165" t="str">
            <v>01Nbca200506</v>
          </cell>
          <cell r="Y1165">
            <v>2515338</v>
          </cell>
          <cell r="Z1165">
            <v>0</v>
          </cell>
          <cell r="AA1165">
            <v>0</v>
          </cell>
          <cell r="AW1165">
            <v>24.364324205432752</v>
          </cell>
          <cell r="AX1165">
            <v>24.188823529411767</v>
          </cell>
        </row>
        <row r="1166">
          <cell r="X1166" t="str">
            <v>01Nbca200507</v>
          </cell>
          <cell r="Y1166">
            <v>2581682</v>
          </cell>
          <cell r="Z1166">
            <v>0</v>
          </cell>
          <cell r="AA1166">
            <v>0</v>
          </cell>
          <cell r="AW1166">
            <v>25.641484089119459</v>
          </cell>
          <cell r="AX1166">
            <v>23.401803921568632</v>
          </cell>
        </row>
        <row r="1167">
          <cell r="X1167" t="str">
            <v>01Nbca200508</v>
          </cell>
          <cell r="Y1167">
            <v>2605768</v>
          </cell>
          <cell r="Z1167">
            <v>0</v>
          </cell>
          <cell r="AA1167">
            <v>0</v>
          </cell>
          <cell r="AW1167">
            <v>32.945383433440426</v>
          </cell>
          <cell r="AX1167">
            <v>32.132588235294122</v>
          </cell>
        </row>
        <row r="1168">
          <cell r="X1168" t="str">
            <v>01Nbca200509</v>
          </cell>
          <cell r="Y1168">
            <v>2654862</v>
          </cell>
          <cell r="Z1168">
            <v>0</v>
          </cell>
          <cell r="AA1168">
            <v>0</v>
          </cell>
          <cell r="AW1168">
            <v>33.273815948156525</v>
          </cell>
          <cell r="AX1168">
            <v>31.668705882352945</v>
          </cell>
        </row>
        <row r="1169">
          <cell r="X1169" t="str">
            <v>01Nbca200510</v>
          </cell>
          <cell r="Y1169">
            <v>2692920</v>
          </cell>
          <cell r="Z1169">
            <v>0</v>
          </cell>
          <cell r="AA1169">
            <v>0</v>
          </cell>
          <cell r="AW1169">
            <v>38.086996590176021</v>
          </cell>
          <cell r="AX1169">
            <v>32.97882352941177</v>
          </cell>
        </row>
        <row r="1170">
          <cell r="X1170" t="str">
            <v>01Nbca200511</v>
          </cell>
          <cell r="Y1170">
            <v>2723116</v>
          </cell>
          <cell r="Z1170">
            <v>0</v>
          </cell>
          <cell r="AA1170">
            <v>0</v>
          </cell>
          <cell r="AW1170">
            <v>33.822737691227942</v>
          </cell>
          <cell r="AX1170">
            <v>33.49752941176471</v>
          </cell>
        </row>
        <row r="1171">
          <cell r="X1171" t="str">
            <v>01Nbca200512</v>
          </cell>
          <cell r="Y1171">
            <v>2752075</v>
          </cell>
          <cell r="Z1171">
            <v>0</v>
          </cell>
          <cell r="AA1171">
            <v>0</v>
          </cell>
          <cell r="AW1171">
            <v>34.5754895911885</v>
          </cell>
          <cell r="AX1171">
            <v>33.158862745098048</v>
          </cell>
        </row>
        <row r="1172">
          <cell r="X1172" t="str">
            <v>01Ncil200501</v>
          </cell>
          <cell r="Y1172">
            <v>44984.921875</v>
          </cell>
          <cell r="Z1172">
            <v>0</v>
          </cell>
          <cell r="AA1172">
            <v>0</v>
          </cell>
          <cell r="AW1172">
            <v>0</v>
          </cell>
          <cell r="AX1172">
            <v>34.449921568627452</v>
          </cell>
        </row>
        <row r="1173">
          <cell r="X1173" t="str">
            <v>01Ncil200502</v>
          </cell>
          <cell r="Y1173">
            <v>40045.6796875</v>
          </cell>
          <cell r="Z1173">
            <v>0</v>
          </cell>
          <cell r="AA1173">
            <v>0</v>
          </cell>
          <cell r="AW1173">
            <v>0</v>
          </cell>
          <cell r="AX1173">
            <v>33.711215686274514</v>
          </cell>
        </row>
        <row r="1174">
          <cell r="X1174" t="str">
            <v>01Ncil200503</v>
          </cell>
          <cell r="Y1174">
            <v>45793.328125</v>
          </cell>
          <cell r="Z1174">
            <v>0</v>
          </cell>
          <cell r="AA1174">
            <v>0</v>
          </cell>
          <cell r="AW1174">
            <v>0</v>
          </cell>
          <cell r="AX1174">
            <v>34.245450980392157</v>
          </cell>
        </row>
        <row r="1175">
          <cell r="X1175" t="str">
            <v>01Ncil200504</v>
          </cell>
          <cell r="Y1175">
            <v>44344.44921875</v>
          </cell>
          <cell r="Z1175">
            <v>0</v>
          </cell>
          <cell r="AA1175">
            <v>0</v>
          </cell>
          <cell r="AW1175">
            <v>0</v>
          </cell>
          <cell r="AX1175">
            <v>30.978431372549021</v>
          </cell>
        </row>
        <row r="1176">
          <cell r="X1176" t="str">
            <v>01Ncil200505</v>
          </cell>
          <cell r="Y1176">
            <v>46197.859375</v>
          </cell>
          <cell r="Z1176">
            <v>0</v>
          </cell>
          <cell r="AA1176">
            <v>0</v>
          </cell>
          <cell r="AW1176">
            <v>0</v>
          </cell>
          <cell r="AX1176">
            <v>27.000235294117648</v>
          </cell>
        </row>
        <row r="1177">
          <cell r="X1177" t="str">
            <v>01Ncil200506</v>
          </cell>
          <cell r="Y1177">
            <v>44610.58984375</v>
          </cell>
          <cell r="Z1177">
            <v>0</v>
          </cell>
          <cell r="AA1177">
            <v>0</v>
          </cell>
          <cell r="AW1177">
            <v>-17.7166</v>
          </cell>
          <cell r="AX1177">
            <v>-31.7136</v>
          </cell>
        </row>
        <row r="1178">
          <cell r="X1178" t="str">
            <v>01Ncil200507</v>
          </cell>
          <cell r="Y1178">
            <v>46487.78125</v>
          </cell>
          <cell r="Z1178">
            <v>0</v>
          </cell>
          <cell r="AA1178">
            <v>0</v>
          </cell>
          <cell r="AW1178">
            <v>-20.045999999999999</v>
          </cell>
          <cell r="AX1178">
            <v>-17.443000000000001</v>
          </cell>
        </row>
        <row r="1179">
          <cell r="X1179" t="str">
            <v>01Ncil200508</v>
          </cell>
          <cell r="Y1179">
            <v>49107.23046875</v>
          </cell>
          <cell r="Z1179">
            <v>0</v>
          </cell>
          <cell r="AA1179">
            <v>0</v>
          </cell>
          <cell r="AW1179">
            <v>-21.933800000000002</v>
          </cell>
          <cell r="AX1179">
            <v>-20.1328</v>
          </cell>
        </row>
        <row r="1180">
          <cell r="X1180" t="str">
            <v>01Ncil200509</v>
          </cell>
          <cell r="Y1180">
            <v>47471.1796875</v>
          </cell>
          <cell r="Z1180">
            <v>0</v>
          </cell>
          <cell r="AA1180">
            <v>0</v>
          </cell>
          <cell r="AW1180">
            <v>-10.826700000000001</v>
          </cell>
          <cell r="AX1180">
            <v>-10.6541</v>
          </cell>
        </row>
        <row r="1181">
          <cell r="X1181" t="str">
            <v>01Ncil200510</v>
          </cell>
          <cell r="Y1181">
            <v>53820.828125</v>
          </cell>
          <cell r="Z1181">
            <v>0</v>
          </cell>
          <cell r="AA1181">
            <v>0</v>
          </cell>
          <cell r="AW1181">
            <v>0</v>
          </cell>
          <cell r="AX1181">
            <v>-26.625399999999999</v>
          </cell>
        </row>
        <row r="1182">
          <cell r="X1182" t="str">
            <v>01Ncil200511</v>
          </cell>
          <cell r="Y1182">
            <v>51942.6484375</v>
          </cell>
          <cell r="Z1182">
            <v>0</v>
          </cell>
          <cell r="AA1182">
            <v>0</v>
          </cell>
          <cell r="AW1182">
            <v>0</v>
          </cell>
          <cell r="AX1182">
            <v>-16.911100000000001</v>
          </cell>
        </row>
        <row r="1183">
          <cell r="X1183" t="str">
            <v>01Ncil200512</v>
          </cell>
          <cell r="Y1183">
            <v>53673.23828125</v>
          </cell>
          <cell r="Z1183">
            <v>0</v>
          </cell>
          <cell r="AA1183">
            <v>0</v>
          </cell>
          <cell r="AW1183">
            <v>0</v>
          </cell>
          <cell r="AX1183">
            <v>-29.247</v>
          </cell>
        </row>
        <row r="1184">
          <cell r="X1184" t="str">
            <v>01Ncpc200501</v>
          </cell>
          <cell r="Y1184">
            <v>154400.40625</v>
          </cell>
          <cell r="Z1184">
            <v>0</v>
          </cell>
          <cell r="AA1184">
            <v>0</v>
          </cell>
          <cell r="AW1184">
            <v>0</v>
          </cell>
          <cell r="AX1184">
            <v>-18.064599999999999</v>
          </cell>
        </row>
        <row r="1185">
          <cell r="X1185" t="str">
            <v>01Ncpc200502</v>
          </cell>
          <cell r="Y1185">
            <v>203230.09375</v>
          </cell>
          <cell r="Z1185">
            <v>0</v>
          </cell>
          <cell r="AA1185">
            <v>0</v>
          </cell>
          <cell r="AW1185">
            <v>0</v>
          </cell>
          <cell r="AX1185">
            <v>-26.353400000000001</v>
          </cell>
        </row>
        <row r="1186">
          <cell r="X1186" t="str">
            <v>01Ncpc200503</v>
          </cell>
          <cell r="Y1186">
            <v>216405.296875</v>
          </cell>
          <cell r="Z1186">
            <v>0</v>
          </cell>
          <cell r="AA1186">
            <v>0</v>
          </cell>
          <cell r="AW1186">
            <v>0</v>
          </cell>
          <cell r="AX1186">
            <v>-25.588899999999999</v>
          </cell>
        </row>
        <row r="1187">
          <cell r="X1187" t="str">
            <v>01Ncpc200504</v>
          </cell>
          <cell r="Y1187">
            <v>228641.203125</v>
          </cell>
          <cell r="Z1187">
            <v>0</v>
          </cell>
          <cell r="AA1187">
            <v>0</v>
          </cell>
          <cell r="AW1187">
            <v>0</v>
          </cell>
          <cell r="AX1187">
            <v>-27.586300000000001</v>
          </cell>
        </row>
        <row r="1188">
          <cell r="X1188" t="str">
            <v>01Ncpc200505</v>
          </cell>
          <cell r="Y1188">
            <v>257472.296875</v>
          </cell>
          <cell r="Z1188">
            <v>0</v>
          </cell>
          <cell r="AA1188">
            <v>0</v>
          </cell>
          <cell r="AW1188">
            <v>0</v>
          </cell>
          <cell r="AX1188">
            <v>-24.858599999999999</v>
          </cell>
        </row>
        <row r="1189">
          <cell r="X1189" t="str">
            <v>01Ncpc200506</v>
          </cell>
          <cell r="Y1189">
            <v>315111.90625</v>
          </cell>
          <cell r="Z1189">
            <v>0</v>
          </cell>
          <cell r="AA1189">
            <v>0</v>
          </cell>
          <cell r="AW1189">
            <v>-17.553899999999999</v>
          </cell>
          <cell r="AX1189">
            <v>-14.059900000000001</v>
          </cell>
        </row>
        <row r="1190">
          <cell r="X1190" t="str">
            <v>01Ncpc200507</v>
          </cell>
          <cell r="Y1190">
            <v>378883.8125</v>
          </cell>
          <cell r="Z1190">
            <v>0</v>
          </cell>
          <cell r="AA1190">
            <v>0</v>
          </cell>
          <cell r="AW1190">
            <v>-8.0079999999999991</v>
          </cell>
          <cell r="AX1190">
            <v>-21.414300000000001</v>
          </cell>
        </row>
        <row r="1191">
          <cell r="X1191" t="str">
            <v>01Ncpc200508</v>
          </cell>
          <cell r="Y1191">
            <v>360478.3125</v>
          </cell>
          <cell r="Z1191">
            <v>0</v>
          </cell>
          <cell r="AA1191">
            <v>0</v>
          </cell>
          <cell r="AW1191">
            <v>-18.083300000000001</v>
          </cell>
          <cell r="AX1191">
            <v>-10.262700000000001</v>
          </cell>
        </row>
        <row r="1192">
          <cell r="X1192" t="str">
            <v>01Ncpc200509</v>
          </cell>
          <cell r="Y1192">
            <v>386565.59375</v>
          </cell>
          <cell r="Z1192">
            <v>0</v>
          </cell>
          <cell r="AA1192">
            <v>0</v>
          </cell>
          <cell r="AW1192">
            <v>-16.9907</v>
          </cell>
          <cell r="AX1192">
            <v>-24.193200000000001</v>
          </cell>
        </row>
        <row r="1193">
          <cell r="X1193" t="str">
            <v>01Ncpc200510</v>
          </cell>
          <cell r="Y1193">
            <v>414562.5</v>
          </cell>
          <cell r="Z1193">
            <v>0</v>
          </cell>
          <cell r="AA1193">
            <v>0</v>
          </cell>
          <cell r="AW1193">
            <v>0</v>
          </cell>
          <cell r="AX1193">
            <v>-24.415400000000002</v>
          </cell>
        </row>
        <row r="1194">
          <cell r="X1194" t="str">
            <v>01Ncpc200511</v>
          </cell>
          <cell r="Y1194">
            <v>398740.09375</v>
          </cell>
          <cell r="Z1194">
            <v>0</v>
          </cell>
          <cell r="AA1194">
            <v>0</v>
          </cell>
          <cell r="AW1194">
            <v>0</v>
          </cell>
          <cell r="AX1194">
            <v>-20.869800000000001</v>
          </cell>
        </row>
        <row r="1195">
          <cell r="X1195" t="str">
            <v>01Ncpc200512</v>
          </cell>
          <cell r="Y1195">
            <v>410771.1875</v>
          </cell>
          <cell r="Z1195">
            <v>0</v>
          </cell>
          <cell r="AA1195">
            <v>0</v>
          </cell>
          <cell r="AW1195">
            <v>0</v>
          </cell>
          <cell r="AX1195">
            <v>-26.7651</v>
          </cell>
        </row>
        <row r="1196">
          <cell r="X1196" t="str">
            <v>01Ncpg200501</v>
          </cell>
          <cell r="Y1196">
            <v>166226.796875</v>
          </cell>
          <cell r="Z1196">
            <v>0</v>
          </cell>
          <cell r="AA1196">
            <v>0</v>
          </cell>
          <cell r="AW1196">
            <v>0</v>
          </cell>
          <cell r="AX1196">
            <v>-25.2789</v>
          </cell>
        </row>
        <row r="1197">
          <cell r="X1197" t="str">
            <v>01Ncpg200502</v>
          </cell>
          <cell r="Y1197">
            <v>172399.09375</v>
          </cell>
          <cell r="Z1197">
            <v>0</v>
          </cell>
          <cell r="AA1197">
            <v>0</v>
          </cell>
          <cell r="AW1197">
            <v>0</v>
          </cell>
          <cell r="AX1197">
            <v>-24.1828</v>
          </cell>
        </row>
        <row r="1198">
          <cell r="X1198" t="str">
            <v>01Ncpg200503</v>
          </cell>
          <cell r="Y1198">
            <v>181893.09375</v>
          </cell>
          <cell r="Z1198">
            <v>0</v>
          </cell>
          <cell r="AA1198">
            <v>0</v>
          </cell>
          <cell r="AW1198">
            <v>0</v>
          </cell>
          <cell r="AX1198">
            <v>-26.258900000000001</v>
          </cell>
        </row>
        <row r="1199">
          <cell r="X1199" t="str">
            <v>01Ncpg200504</v>
          </cell>
          <cell r="Y1199">
            <v>183099.796875</v>
          </cell>
          <cell r="Z1199">
            <v>0</v>
          </cell>
          <cell r="AA1199">
            <v>0</v>
          </cell>
          <cell r="AW1199">
            <v>0</v>
          </cell>
          <cell r="AX1199">
            <v>-22.5778</v>
          </cell>
        </row>
        <row r="1200">
          <cell r="X1200" t="str">
            <v>01Ncpg200505</v>
          </cell>
          <cell r="Y1200">
            <v>185980.59375</v>
          </cell>
          <cell r="Z1200">
            <v>0</v>
          </cell>
          <cell r="AA1200">
            <v>0</v>
          </cell>
          <cell r="AW1200">
            <v>0</v>
          </cell>
          <cell r="AX1200">
            <v>-27.532</v>
          </cell>
        </row>
        <row r="1201">
          <cell r="X1201" t="str">
            <v>01Ncpg200506</v>
          </cell>
          <cell r="Y1201">
            <v>193402.296875</v>
          </cell>
          <cell r="Z1201">
            <v>0</v>
          </cell>
          <cell r="AA1201">
            <v>0</v>
          </cell>
          <cell r="AW1201">
            <v>-0.43240000000000001</v>
          </cell>
          <cell r="AX1201">
            <v>-0.57720000000000005</v>
          </cell>
        </row>
        <row r="1202">
          <cell r="X1202" t="str">
            <v>01Ncpg200507</v>
          </cell>
          <cell r="Y1202">
            <v>196027</v>
          </cell>
          <cell r="Z1202">
            <v>0</v>
          </cell>
          <cell r="AA1202">
            <v>0</v>
          </cell>
          <cell r="AW1202">
            <v>-0.42149999999999999</v>
          </cell>
          <cell r="AX1202">
            <v>-0.42620000000000002</v>
          </cell>
        </row>
        <row r="1203">
          <cell r="X1203" t="str">
            <v>01Ncpg200508</v>
          </cell>
          <cell r="Y1203">
            <v>198451.09375</v>
          </cell>
          <cell r="Z1203">
            <v>0</v>
          </cell>
          <cell r="AA1203">
            <v>0</v>
          </cell>
          <cell r="AW1203">
            <v>-0.38179999999999997</v>
          </cell>
          <cell r="AX1203">
            <v>-0.40460000000000002</v>
          </cell>
        </row>
        <row r="1204">
          <cell r="X1204" t="str">
            <v>01Ncpg200509</v>
          </cell>
          <cell r="Y1204">
            <v>203681.59375</v>
          </cell>
          <cell r="Z1204">
            <v>0</v>
          </cell>
          <cell r="AA1204">
            <v>0</v>
          </cell>
          <cell r="AW1204">
            <v>-0.30480000000000002</v>
          </cell>
          <cell r="AX1204">
            <v>-0.4335</v>
          </cell>
        </row>
        <row r="1205">
          <cell r="X1205" t="str">
            <v>01Ncpg200510</v>
          </cell>
          <cell r="Y1205">
            <v>205243</v>
          </cell>
          <cell r="Z1205">
            <v>0</v>
          </cell>
          <cell r="AA1205">
            <v>0</v>
          </cell>
          <cell r="AW1205">
            <v>0</v>
          </cell>
          <cell r="AX1205">
            <v>-0.4083</v>
          </cell>
        </row>
        <row r="1206">
          <cell r="X1206" t="str">
            <v>01Ncpg200511</v>
          </cell>
          <cell r="Y1206">
            <v>209787.5</v>
          </cell>
          <cell r="Z1206">
            <v>0</v>
          </cell>
          <cell r="AA1206">
            <v>0</v>
          </cell>
          <cell r="AW1206">
            <v>0</v>
          </cell>
          <cell r="AX1206">
            <v>-0.41860000000000003</v>
          </cell>
        </row>
        <row r="1207">
          <cell r="X1207" t="str">
            <v>01Ncpg200512</v>
          </cell>
          <cell r="Y1207">
            <v>211663.703125</v>
          </cell>
          <cell r="Z1207">
            <v>0</v>
          </cell>
          <cell r="AA1207">
            <v>0</v>
          </cell>
          <cell r="AW1207">
            <v>0</v>
          </cell>
          <cell r="AX1207">
            <v>-0.44350000000000001</v>
          </cell>
        </row>
        <row r="1208">
          <cell r="X1208" t="str">
            <v>01Ncpu200501</v>
          </cell>
          <cell r="Y1208">
            <v>1949191</v>
          </cell>
          <cell r="Z1208">
            <v>0</v>
          </cell>
          <cell r="AA1208">
            <v>0</v>
          </cell>
          <cell r="AW1208">
            <v>0</v>
          </cell>
          <cell r="AX1208">
            <v>-0.40760000000000002</v>
          </cell>
        </row>
        <row r="1209">
          <cell r="X1209" t="str">
            <v>01Ncpu200502</v>
          </cell>
          <cell r="Y1209">
            <v>1942006</v>
          </cell>
          <cell r="Z1209">
            <v>0</v>
          </cell>
          <cell r="AA1209">
            <v>0</v>
          </cell>
          <cell r="AW1209">
            <v>0</v>
          </cell>
          <cell r="AX1209">
            <v>-0.41260000000000002</v>
          </cell>
        </row>
        <row r="1210">
          <cell r="X1210" t="str">
            <v>01Ncpu200503</v>
          </cell>
          <cell r="Y1210">
            <v>1957769</v>
          </cell>
          <cell r="Z1210">
            <v>0</v>
          </cell>
          <cell r="AA1210">
            <v>0</v>
          </cell>
          <cell r="AW1210">
            <v>0</v>
          </cell>
          <cell r="AX1210">
            <v>-0.44800000000000001</v>
          </cell>
        </row>
        <row r="1211">
          <cell r="X1211" t="str">
            <v>01Ncpu200504</v>
          </cell>
          <cell r="Y1211">
            <v>1980531</v>
          </cell>
          <cell r="Z1211">
            <v>0</v>
          </cell>
          <cell r="AA1211">
            <v>0</v>
          </cell>
          <cell r="AW1211">
            <v>0</v>
          </cell>
          <cell r="AX1211">
            <v>-0.41589999999999999</v>
          </cell>
        </row>
        <row r="1212">
          <cell r="X1212" t="str">
            <v>01Ncpu200505</v>
          </cell>
          <cell r="Y1212">
            <v>2002535</v>
          </cell>
          <cell r="Z1212">
            <v>0</v>
          </cell>
          <cell r="AA1212">
            <v>0</v>
          </cell>
          <cell r="AW1212">
            <v>0</v>
          </cell>
          <cell r="AX1212">
            <v>-1.1536</v>
          </cell>
        </row>
        <row r="1213">
          <cell r="X1213" t="str">
            <v>01Ncpu200506</v>
          </cell>
          <cell r="Y1213">
            <v>2006824</v>
          </cell>
          <cell r="Z1213">
            <v>0</v>
          </cell>
          <cell r="AA1213">
            <v>0</v>
          </cell>
          <cell r="AW1213">
            <v>-0.29920000000000002</v>
          </cell>
          <cell r="AX1213">
            <v>-0.374</v>
          </cell>
        </row>
        <row r="1214">
          <cell r="X1214" t="str">
            <v>01Ncpu200507</v>
          </cell>
          <cell r="Y1214">
            <v>2006772</v>
          </cell>
          <cell r="Z1214">
            <v>0</v>
          </cell>
          <cell r="AA1214">
            <v>0</v>
          </cell>
          <cell r="AW1214">
            <v>-0.2248</v>
          </cell>
          <cell r="AX1214">
            <v>-0.374</v>
          </cell>
        </row>
        <row r="1215">
          <cell r="X1215" t="str">
            <v>01Ncpu200508</v>
          </cell>
          <cell r="Y1215">
            <v>2046839</v>
          </cell>
          <cell r="Z1215">
            <v>0</v>
          </cell>
          <cell r="AA1215">
            <v>0</v>
          </cell>
          <cell r="AW1215">
            <v>-0.25130000000000002</v>
          </cell>
          <cell r="AX1215">
            <v>-0.374</v>
          </cell>
        </row>
        <row r="1216">
          <cell r="X1216" t="str">
            <v>01Ncpu200509</v>
          </cell>
          <cell r="Y1216">
            <v>2064615</v>
          </cell>
          <cell r="Z1216">
            <v>0</v>
          </cell>
          <cell r="AA1216">
            <v>0</v>
          </cell>
          <cell r="AW1216">
            <v>-0.24179999999999999</v>
          </cell>
          <cell r="AX1216">
            <v>-0.38319999999999999</v>
          </cell>
        </row>
        <row r="1217">
          <cell r="X1217" t="str">
            <v>01Ncpu200510</v>
          </cell>
          <cell r="Y1217">
            <v>2073114</v>
          </cell>
          <cell r="Z1217">
            <v>0</v>
          </cell>
          <cell r="AA1217">
            <v>0</v>
          </cell>
          <cell r="AW1217">
            <v>0</v>
          </cell>
          <cell r="AX1217">
            <v>-0.38319999999999999</v>
          </cell>
        </row>
        <row r="1218">
          <cell r="X1218" t="str">
            <v>01Ncpu200511</v>
          </cell>
          <cell r="Y1218">
            <v>2114589</v>
          </cell>
          <cell r="Z1218">
            <v>0</v>
          </cell>
          <cell r="AA1218">
            <v>0</v>
          </cell>
          <cell r="AW1218">
            <v>0</v>
          </cell>
          <cell r="AX1218">
            <v>-0.42549999999999999</v>
          </cell>
        </row>
        <row r="1219">
          <cell r="X1219" t="str">
            <v>01Ncpu200512</v>
          </cell>
          <cell r="Y1219">
            <v>2129640</v>
          </cell>
          <cell r="Z1219">
            <v>0</v>
          </cell>
          <cell r="AA1219">
            <v>0</v>
          </cell>
          <cell r="AW1219">
            <v>0</v>
          </cell>
          <cell r="AX1219">
            <v>-0.63759999999999994</v>
          </cell>
        </row>
        <row r="1220">
          <cell r="X1220" t="str">
            <v>01Ndep200501</v>
          </cell>
          <cell r="Y1220">
            <v>3687.93310546875</v>
          </cell>
          <cell r="Z1220">
            <v>0</v>
          </cell>
          <cell r="AA1220">
            <v>0</v>
          </cell>
          <cell r="AW1220">
            <v>0</v>
          </cell>
          <cell r="AX1220">
            <v>-0.63759999999999994</v>
          </cell>
        </row>
        <row r="1221">
          <cell r="X1221" t="str">
            <v>01Ndep200502</v>
          </cell>
          <cell r="Y1221">
            <v>3687.93310546875</v>
          </cell>
          <cell r="Z1221">
            <v>0</v>
          </cell>
          <cell r="AA1221">
            <v>0</v>
          </cell>
          <cell r="AW1221">
            <v>0</v>
          </cell>
          <cell r="AX1221">
            <v>-0.63970000000000005</v>
          </cell>
        </row>
        <row r="1222">
          <cell r="X1222" t="str">
            <v>01Ndep200503</v>
          </cell>
          <cell r="Y1222">
            <v>3829.373046875</v>
          </cell>
          <cell r="Z1222">
            <v>0</v>
          </cell>
          <cell r="AA1222">
            <v>0</v>
          </cell>
          <cell r="AW1222">
            <v>0</v>
          </cell>
          <cell r="AX1222">
            <v>-0.64810000000000001</v>
          </cell>
        </row>
        <row r="1223">
          <cell r="X1223" t="str">
            <v>01Ndep200504</v>
          </cell>
          <cell r="Y1223">
            <v>3971.19091796875</v>
          </cell>
          <cell r="Z1223">
            <v>0</v>
          </cell>
          <cell r="AA1223">
            <v>0</v>
          </cell>
          <cell r="AW1223">
            <v>0</v>
          </cell>
          <cell r="AX1223">
            <v>-0.64810000000000001</v>
          </cell>
        </row>
        <row r="1224">
          <cell r="X1224" t="str">
            <v>01Ndep200505</v>
          </cell>
          <cell r="Y1224">
            <v>4149.15185546875</v>
          </cell>
          <cell r="Z1224">
            <v>0</v>
          </cell>
          <cell r="AA1224">
            <v>0</v>
          </cell>
          <cell r="AW1224">
            <v>0</v>
          </cell>
          <cell r="AX1224">
            <v>-0.64810000000000001</v>
          </cell>
        </row>
        <row r="1225">
          <cell r="X1225" t="str">
            <v>01Ndep200506</v>
          </cell>
          <cell r="Y1225">
            <v>4216.77197265625</v>
          </cell>
          <cell r="Z1225">
            <v>0</v>
          </cell>
          <cell r="AA1225">
            <v>0</v>
          </cell>
          <cell r="AW1225">
            <v>2.75E-2</v>
          </cell>
          <cell r="AX1225">
            <v>-5.8999999999999997E-2</v>
          </cell>
        </row>
        <row r="1226">
          <cell r="X1226" t="str">
            <v>01Ndep200507</v>
          </cell>
          <cell r="Y1226">
            <v>4271.44287109375</v>
          </cell>
          <cell r="Z1226">
            <v>0</v>
          </cell>
          <cell r="AA1226">
            <v>0</v>
          </cell>
          <cell r="AW1226">
            <v>-0.1681</v>
          </cell>
          <cell r="AX1226">
            <v>-7.1800000000000003E-2</v>
          </cell>
        </row>
        <row r="1227">
          <cell r="X1227" t="str">
            <v>01Ndep200508</v>
          </cell>
          <cell r="Y1227">
            <v>4491.83984375</v>
          </cell>
          <cell r="Z1227">
            <v>0</v>
          </cell>
          <cell r="AA1227">
            <v>0</v>
          </cell>
          <cell r="AW1227">
            <v>-2.0199999999999999E-2</v>
          </cell>
          <cell r="AX1227">
            <v>-1.9E-2</v>
          </cell>
        </row>
        <row r="1228">
          <cell r="X1228" t="str">
            <v>01Ndep200509</v>
          </cell>
          <cell r="Y1228">
            <v>4646.841796875</v>
          </cell>
          <cell r="Z1228">
            <v>0</v>
          </cell>
          <cell r="AA1228">
            <v>0</v>
          </cell>
          <cell r="AW1228">
            <v>-6.5199999999999994E-2</v>
          </cell>
          <cell r="AX1228">
            <v>-0.3735</v>
          </cell>
        </row>
        <row r="1229">
          <cell r="X1229" t="str">
            <v>01Ndep200510</v>
          </cell>
          <cell r="Y1229">
            <v>4720.2080078125</v>
          </cell>
          <cell r="Z1229">
            <v>0</v>
          </cell>
          <cell r="AA1229">
            <v>0</v>
          </cell>
          <cell r="AW1229">
            <v>0</v>
          </cell>
          <cell r="AX1229">
            <v>-8.1600000000000006E-2</v>
          </cell>
        </row>
        <row r="1230">
          <cell r="X1230" t="str">
            <v>01Ndep200511</v>
          </cell>
          <cell r="Y1230">
            <v>4953.8798828125</v>
          </cell>
          <cell r="Z1230">
            <v>0</v>
          </cell>
          <cell r="AA1230">
            <v>0</v>
          </cell>
          <cell r="AW1230">
            <v>0</v>
          </cell>
          <cell r="AX1230">
            <v>-7.9899999999999999E-2</v>
          </cell>
        </row>
        <row r="1231">
          <cell r="X1231" t="str">
            <v>01Ndep200512</v>
          </cell>
          <cell r="Y1231">
            <v>5107.17919921875</v>
          </cell>
          <cell r="Z1231">
            <v>0</v>
          </cell>
          <cell r="AA1231">
            <v>0</v>
          </cell>
          <cell r="AW1231">
            <v>0</v>
          </cell>
          <cell r="AX1231">
            <v>-7.8700000000000006E-2</v>
          </cell>
        </row>
        <row r="1232">
          <cell r="X1232" t="str">
            <v>01Ngp200501</v>
          </cell>
          <cell r="Y1232">
            <v>27149.369140625</v>
          </cell>
          <cell r="Z1232">
            <v>0</v>
          </cell>
          <cell r="AA1232">
            <v>0</v>
          </cell>
          <cell r="AW1232">
            <v>0</v>
          </cell>
          <cell r="AX1232">
            <v>-8.3299999999999999E-2</v>
          </cell>
        </row>
        <row r="1233">
          <cell r="X1233" t="str">
            <v>01Ngp200502</v>
          </cell>
          <cell r="Y1233">
            <v>26682.05078125</v>
          </cell>
          <cell r="Z1233">
            <v>0</v>
          </cell>
          <cell r="AA1233">
            <v>0</v>
          </cell>
          <cell r="AW1233">
            <v>0</v>
          </cell>
          <cell r="AX1233">
            <v>-8.5800000000000001E-2</v>
          </cell>
        </row>
        <row r="1234">
          <cell r="X1234" t="str">
            <v>01Ngp200503</v>
          </cell>
          <cell r="Y1234">
            <v>26548.380859375</v>
          </cell>
          <cell r="Z1234">
            <v>0</v>
          </cell>
          <cell r="AA1234">
            <v>0</v>
          </cell>
          <cell r="AW1234">
            <v>0</v>
          </cell>
          <cell r="AX1234">
            <v>-7.4300000000000005E-2</v>
          </cell>
        </row>
        <row r="1235">
          <cell r="X1235" t="str">
            <v>01Ngp200504</v>
          </cell>
          <cell r="Y1235">
            <v>26451.91015625</v>
          </cell>
          <cell r="Z1235">
            <v>0</v>
          </cell>
          <cell r="AA1235">
            <v>0</v>
          </cell>
          <cell r="AW1235">
            <v>0</v>
          </cell>
          <cell r="AX1235">
            <v>-7.1999999999999995E-2</v>
          </cell>
        </row>
        <row r="1236">
          <cell r="X1236" t="str">
            <v>01Ngp200505</v>
          </cell>
          <cell r="Y1236">
            <v>27404.76953125</v>
          </cell>
          <cell r="Z1236">
            <v>0</v>
          </cell>
          <cell r="AA1236">
            <v>0</v>
          </cell>
          <cell r="AW1236">
            <v>0</v>
          </cell>
          <cell r="AX1236">
            <v>-7.9600000000000004E-2</v>
          </cell>
        </row>
        <row r="1237">
          <cell r="X1237" t="str">
            <v>01Ngp200506</v>
          </cell>
          <cell r="Y1237">
            <v>28954.939453125</v>
          </cell>
          <cell r="Z1237">
            <v>0</v>
          </cell>
          <cell r="AA1237">
            <v>0</v>
          </cell>
          <cell r="AW1237">
            <v>-2.0499999999999998</v>
          </cell>
          <cell r="AX1237">
            <v>-0.1865</v>
          </cell>
        </row>
        <row r="1238">
          <cell r="X1238" t="str">
            <v>01Ngp200507</v>
          </cell>
          <cell r="Y1238">
            <v>29418.2890625</v>
          </cell>
          <cell r="Z1238">
            <v>0</v>
          </cell>
          <cell r="AA1238">
            <v>0</v>
          </cell>
          <cell r="AW1238">
            <v>-0.33329999999999999</v>
          </cell>
          <cell r="AX1238">
            <v>-0.1865</v>
          </cell>
        </row>
        <row r="1239">
          <cell r="X1239" t="str">
            <v>01Ngp200508</v>
          </cell>
          <cell r="Y1239">
            <v>27853.169921875</v>
          </cell>
          <cell r="Z1239">
            <v>0</v>
          </cell>
          <cell r="AA1239">
            <v>0</v>
          </cell>
          <cell r="AW1239">
            <v>-0.43059999999999998</v>
          </cell>
          <cell r="AX1239">
            <v>-0.2145</v>
          </cell>
        </row>
        <row r="1240">
          <cell r="X1240" t="str">
            <v>01Ngp200509</v>
          </cell>
          <cell r="Y1240">
            <v>27708.9609375</v>
          </cell>
          <cell r="Z1240">
            <v>0</v>
          </cell>
          <cell r="AA1240">
            <v>0</v>
          </cell>
          <cell r="AW1240">
            <v>-0.50409999999999999</v>
          </cell>
          <cell r="AX1240">
            <v>-0.40889999999999999</v>
          </cell>
        </row>
        <row r="1241">
          <cell r="X1241" t="str">
            <v>01Ngp200510</v>
          </cell>
          <cell r="Y1241">
            <v>28859.44921875</v>
          </cell>
          <cell r="Z1241">
            <v>0</v>
          </cell>
          <cell r="AA1241">
            <v>0</v>
          </cell>
          <cell r="AW1241">
            <v>0</v>
          </cell>
          <cell r="AX1241">
            <v>-0.40100000000000002</v>
          </cell>
        </row>
        <row r="1242">
          <cell r="X1242" t="str">
            <v>01Ngp200511</v>
          </cell>
          <cell r="Y1242">
            <v>27381.58984375</v>
          </cell>
          <cell r="Z1242">
            <v>0</v>
          </cell>
          <cell r="AA1242">
            <v>0</v>
          </cell>
          <cell r="AW1242">
            <v>0</v>
          </cell>
          <cell r="AX1242">
            <v>-0.40100000000000002</v>
          </cell>
        </row>
        <row r="1243">
          <cell r="X1243" t="str">
            <v>01Ngp200512</v>
          </cell>
          <cell r="Y1243">
            <v>28007.330078125</v>
          </cell>
          <cell r="Z1243">
            <v>0</v>
          </cell>
          <cell r="AA1243">
            <v>0</v>
          </cell>
          <cell r="AW1243">
            <v>0</v>
          </cell>
          <cell r="AX1243">
            <v>-0.40100000000000002</v>
          </cell>
        </row>
        <row r="1244">
          <cell r="X1244" t="str">
            <v>01Nre200501</v>
          </cell>
          <cell r="Y1244">
            <v>110000.296875</v>
          </cell>
          <cell r="Z1244">
            <v>0</v>
          </cell>
          <cell r="AA1244">
            <v>0</v>
          </cell>
          <cell r="AW1244">
            <v>0</v>
          </cell>
          <cell r="AX1244">
            <v>-0.62339999999999995</v>
          </cell>
        </row>
        <row r="1245">
          <cell r="X1245" t="str">
            <v>01Nre200502</v>
          </cell>
          <cell r="Y1245">
            <v>106758.703125</v>
          </cell>
          <cell r="Z1245">
            <v>0</v>
          </cell>
          <cell r="AA1245">
            <v>0</v>
          </cell>
          <cell r="AW1245">
            <v>0</v>
          </cell>
          <cell r="AX1245">
            <v>-0.40100000000000002</v>
          </cell>
        </row>
        <row r="1246">
          <cell r="X1246" t="str">
            <v>01Nre200503</v>
          </cell>
          <cell r="Y1246">
            <v>115077.296875</v>
          </cell>
          <cell r="Z1246">
            <v>0</v>
          </cell>
          <cell r="AA1246">
            <v>0</v>
          </cell>
          <cell r="AW1246">
            <v>0</v>
          </cell>
          <cell r="AX1246">
            <v>-0.40100000000000002</v>
          </cell>
        </row>
        <row r="1247">
          <cell r="X1247" t="str">
            <v>01Nre200504</v>
          </cell>
          <cell r="Y1247">
            <v>115509.3984375</v>
          </cell>
          <cell r="Z1247">
            <v>0</v>
          </cell>
          <cell r="AA1247">
            <v>0</v>
          </cell>
          <cell r="AW1247">
            <v>0</v>
          </cell>
          <cell r="AX1247">
            <v>-0.40100000000000002</v>
          </cell>
        </row>
        <row r="1248">
          <cell r="X1248" t="str">
            <v>01Nre200505</v>
          </cell>
          <cell r="Y1248">
            <v>114813</v>
          </cell>
          <cell r="Z1248">
            <v>0</v>
          </cell>
          <cell r="AA1248">
            <v>0</v>
          </cell>
          <cell r="AW1248">
            <v>0</v>
          </cell>
          <cell r="AX1248">
            <v>-0.62339999999999995</v>
          </cell>
        </row>
        <row r="1249">
          <cell r="X1249" t="str">
            <v>01Nre200506</v>
          </cell>
          <cell r="Y1249">
            <v>117090.703125</v>
          </cell>
          <cell r="Z1249">
            <v>0</v>
          </cell>
          <cell r="AA1249">
            <v>0</v>
          </cell>
          <cell r="AW1249">
            <v>0</v>
          </cell>
          <cell r="AX1249">
            <v>-20.753699999999998</v>
          </cell>
        </row>
        <row r="1250">
          <cell r="X1250" t="str">
            <v>01Nre200507</v>
          </cell>
          <cell r="Y1250">
            <v>118457.296875</v>
          </cell>
          <cell r="Z1250">
            <v>0</v>
          </cell>
          <cell r="AA1250">
            <v>0</v>
          </cell>
          <cell r="AW1250">
            <v>0.13639999999999999</v>
          </cell>
          <cell r="AX1250">
            <v>0.1676</v>
          </cell>
        </row>
        <row r="1251">
          <cell r="X1251" t="str">
            <v>01Nre200508</v>
          </cell>
          <cell r="Y1251">
            <v>118560.203125</v>
          </cell>
          <cell r="Z1251">
            <v>0</v>
          </cell>
          <cell r="AA1251">
            <v>0</v>
          </cell>
          <cell r="AW1251">
            <v>5.0799999999999998E-2</v>
          </cell>
          <cell r="AX1251">
            <v>0.23799999999999999</v>
          </cell>
        </row>
        <row r="1252">
          <cell r="X1252" t="str">
            <v>01Nre200509</v>
          </cell>
          <cell r="Y1252">
            <v>121931.3984375</v>
          </cell>
          <cell r="Z1252">
            <v>0</v>
          </cell>
          <cell r="AA1252">
            <v>0</v>
          </cell>
          <cell r="AW1252">
            <v>6.6799999999999998E-2</v>
          </cell>
          <cell r="AX1252">
            <v>0.30509999999999998</v>
          </cell>
        </row>
        <row r="1253">
          <cell r="X1253" t="str">
            <v>01Nre200510</v>
          </cell>
          <cell r="Y1253">
            <v>120463.1015625</v>
          </cell>
          <cell r="Z1253">
            <v>0</v>
          </cell>
          <cell r="AA1253">
            <v>0</v>
          </cell>
          <cell r="AW1253">
            <v>1.6199999999999999E-2</v>
          </cell>
          <cell r="AX1253">
            <v>0.2026</v>
          </cell>
        </row>
        <row r="1254">
          <cell r="X1254" t="str">
            <v>01Nre200511</v>
          </cell>
          <cell r="Y1254">
            <v>129846</v>
          </cell>
          <cell r="Z1254">
            <v>0</v>
          </cell>
          <cell r="AA1254">
            <v>0</v>
          </cell>
          <cell r="AW1254">
            <v>0</v>
          </cell>
          <cell r="AX1254">
            <v>4.9099999999999998E-2</v>
          </cell>
        </row>
        <row r="1255">
          <cell r="X1255" t="str">
            <v>01Nre200512</v>
          </cell>
          <cell r="Y1255">
            <v>132294.40625</v>
          </cell>
          <cell r="Z1255">
            <v>0</v>
          </cell>
          <cell r="AA1255">
            <v>0</v>
          </cell>
          <cell r="AW1255">
            <v>0</v>
          </cell>
          <cell r="AX1255">
            <v>7.8299999999999995E-2</v>
          </cell>
        </row>
        <row r="1256">
          <cell r="X1256" t="str">
            <v>01Nric200501</v>
          </cell>
          <cell r="Y1256">
            <v>111.09999847412109</v>
          </cell>
          <cell r="Z1256">
            <v>0</v>
          </cell>
          <cell r="AA1256">
            <v>0</v>
          </cell>
          <cell r="AW1256">
            <v>0</v>
          </cell>
          <cell r="AX1256">
            <v>0.1144</v>
          </cell>
        </row>
        <row r="1257">
          <cell r="X1257" t="str">
            <v>01Nric200502</v>
          </cell>
          <cell r="Y1257">
            <v>152.76249694824219</v>
          </cell>
          <cell r="Z1257">
            <v>0</v>
          </cell>
          <cell r="AA1257">
            <v>0</v>
          </cell>
          <cell r="AW1257">
            <v>0</v>
          </cell>
          <cell r="AX1257">
            <v>0.1774</v>
          </cell>
        </row>
        <row r="1258">
          <cell r="X1258" t="str">
            <v>01Nric200503</v>
          </cell>
          <cell r="Y1258">
            <v>111.09999847412109</v>
          </cell>
          <cell r="Z1258">
            <v>0</v>
          </cell>
          <cell r="AA1258">
            <v>0</v>
          </cell>
          <cell r="AW1258">
            <v>0</v>
          </cell>
          <cell r="AX1258">
            <v>0.20610000000000001</v>
          </cell>
        </row>
        <row r="1259">
          <cell r="X1259" t="str">
            <v>01Nric200504</v>
          </cell>
          <cell r="Y1259">
            <v>111.09999847412109</v>
          </cell>
          <cell r="Z1259">
            <v>0</v>
          </cell>
          <cell r="AA1259">
            <v>0</v>
          </cell>
          <cell r="AW1259">
            <v>0</v>
          </cell>
          <cell r="AX1259">
            <v>0.26540000000000002</v>
          </cell>
        </row>
        <row r="1260">
          <cell r="X1260" t="str">
            <v>01Nric200505</v>
          </cell>
          <cell r="Y1260">
            <v>138.875</v>
          </cell>
          <cell r="Z1260">
            <v>0</v>
          </cell>
          <cell r="AA1260">
            <v>0</v>
          </cell>
          <cell r="AW1260">
            <v>0</v>
          </cell>
          <cell r="AX1260">
            <v>0.32179999999999997</v>
          </cell>
        </row>
        <row r="1261">
          <cell r="X1261" t="str">
            <v>01Nric200506</v>
          </cell>
          <cell r="Y1261">
            <v>124.98750305175781</v>
          </cell>
          <cell r="Z1261">
            <v>0</v>
          </cell>
          <cell r="AA1261">
            <v>0</v>
          </cell>
          <cell r="AW1261">
            <v>0</v>
          </cell>
          <cell r="AX1261">
            <v>0.28089999999999998</v>
          </cell>
        </row>
        <row r="1262">
          <cell r="X1262" t="str">
            <v>01Nric200507</v>
          </cell>
          <cell r="Y1262">
            <v>166.64999389648438</v>
          </cell>
          <cell r="Z1262">
            <v>0</v>
          </cell>
          <cell r="AA1262">
            <v>0</v>
          </cell>
          <cell r="AW1262">
            <v>33.083100000000002</v>
          </cell>
          <cell r="AX1262">
            <v>25.530100000000001</v>
          </cell>
        </row>
        <row r="1263">
          <cell r="X1263" t="str">
            <v>01Nric200508</v>
          </cell>
          <cell r="Y1263">
            <v>111.09999847412109</v>
          </cell>
          <cell r="Z1263">
            <v>0</v>
          </cell>
          <cell r="AA1263">
            <v>0</v>
          </cell>
          <cell r="AW1263">
            <v>13.6517</v>
          </cell>
          <cell r="AX1263">
            <v>40.103700000000003</v>
          </cell>
        </row>
        <row r="1264">
          <cell r="X1264" t="str">
            <v>01Nric200509</v>
          </cell>
          <cell r="Y1264">
            <v>152.76249694824219</v>
          </cell>
          <cell r="Z1264">
            <v>0</v>
          </cell>
          <cell r="AA1264">
            <v>0</v>
          </cell>
          <cell r="AW1264">
            <v>31.0883</v>
          </cell>
          <cell r="AX1264">
            <v>19.513300000000001</v>
          </cell>
        </row>
        <row r="1265">
          <cell r="X1265" t="str">
            <v>01Nric200510</v>
          </cell>
          <cell r="Y1265">
            <v>152.76249694824219</v>
          </cell>
          <cell r="Z1265">
            <v>0</v>
          </cell>
          <cell r="AA1265">
            <v>0</v>
          </cell>
          <cell r="AW1265">
            <v>25.951499999999999</v>
          </cell>
          <cell r="AX1265">
            <v>39.597499999999997</v>
          </cell>
        </row>
        <row r="1266">
          <cell r="X1266" t="str">
            <v>01Nric200511</v>
          </cell>
          <cell r="Y1266">
            <v>111.09999847412109</v>
          </cell>
          <cell r="Z1266">
            <v>0</v>
          </cell>
          <cell r="AA1266">
            <v>0</v>
          </cell>
          <cell r="AW1266">
            <v>0</v>
          </cell>
          <cell r="AX1266">
            <v>44.098599999999998</v>
          </cell>
        </row>
        <row r="1267">
          <cell r="X1267" t="str">
            <v>01Nric200512</v>
          </cell>
          <cell r="Y1267">
            <v>111.09999847412109</v>
          </cell>
          <cell r="Z1267">
            <v>0</v>
          </cell>
          <cell r="AA1267">
            <v>0</v>
          </cell>
          <cell r="AW1267">
            <v>0</v>
          </cell>
          <cell r="AX1267">
            <v>37.487000000000002</v>
          </cell>
        </row>
        <row r="1268">
          <cell r="X1268" t="str">
            <v>01Nril200501</v>
          </cell>
          <cell r="Y1268">
            <v>425.77630615234375</v>
          </cell>
          <cell r="Z1268">
            <v>0</v>
          </cell>
          <cell r="AA1268">
            <v>0</v>
          </cell>
          <cell r="AW1268">
            <v>0</v>
          </cell>
          <cell r="AX1268">
            <v>47.9953</v>
          </cell>
        </row>
        <row r="1269">
          <cell r="X1269" t="str">
            <v>01Nril200502</v>
          </cell>
          <cell r="Y1269">
            <v>382.2965087890625</v>
          </cell>
          <cell r="Z1269">
            <v>0</v>
          </cell>
          <cell r="AA1269">
            <v>0</v>
          </cell>
          <cell r="AW1269">
            <v>0</v>
          </cell>
          <cell r="AX1269">
            <v>43.503799999999998</v>
          </cell>
        </row>
        <row r="1270">
          <cell r="X1270" t="str">
            <v>01Nril200503</v>
          </cell>
          <cell r="Y1270">
            <v>465.88809204101563</v>
          </cell>
          <cell r="Z1270">
            <v>0</v>
          </cell>
          <cell r="AA1270">
            <v>0</v>
          </cell>
          <cell r="AW1270">
            <v>0</v>
          </cell>
          <cell r="AX1270">
            <v>44.098599999999998</v>
          </cell>
        </row>
        <row r="1271">
          <cell r="X1271" t="str">
            <v>01Nril200504</v>
          </cell>
          <cell r="Y1271">
            <v>837.9705810546875</v>
          </cell>
          <cell r="Z1271">
            <v>0</v>
          </cell>
          <cell r="AA1271">
            <v>0</v>
          </cell>
          <cell r="AW1271">
            <v>0</v>
          </cell>
          <cell r="AX1271">
            <v>45.886099999999999</v>
          </cell>
        </row>
        <row r="1272">
          <cell r="X1272" t="str">
            <v>01Nril200505</v>
          </cell>
          <cell r="Y1272">
            <v>845.9937744140625</v>
          </cell>
          <cell r="Z1272">
            <v>0</v>
          </cell>
          <cell r="AA1272">
            <v>0</v>
          </cell>
          <cell r="AW1272">
            <v>0</v>
          </cell>
          <cell r="AX1272">
            <v>40.158999999999999</v>
          </cell>
        </row>
        <row r="1273">
          <cell r="X1273" t="str">
            <v>01Nril200506</v>
          </cell>
          <cell r="Y1273">
            <v>956.87158203125</v>
          </cell>
          <cell r="Z1273">
            <v>0</v>
          </cell>
          <cell r="AA1273">
            <v>0</v>
          </cell>
          <cell r="AW1273">
            <v>0</v>
          </cell>
          <cell r="AX1273">
            <v>45.432200000000002</v>
          </cell>
        </row>
        <row r="1274">
          <cell r="X1274" t="str">
            <v>01Nril200507</v>
          </cell>
          <cell r="Y1274">
            <v>1022.6199951171875</v>
          </cell>
          <cell r="Z1274">
            <v>0</v>
          </cell>
          <cell r="AA1274">
            <v>0</v>
          </cell>
          <cell r="AW1274">
            <v>-2.8639172990212254</v>
          </cell>
          <cell r="AX1274">
            <v>0</v>
          </cell>
        </row>
        <row r="1275">
          <cell r="X1275" t="str">
            <v>01Nril200508</v>
          </cell>
          <cell r="Y1275">
            <v>906.52691650390625</v>
          </cell>
          <cell r="Z1275">
            <v>0</v>
          </cell>
          <cell r="AA1275">
            <v>0</v>
          </cell>
          <cell r="AW1275">
            <v>-2.8797072583259991</v>
          </cell>
          <cell r="AX1275">
            <v>0</v>
          </cell>
        </row>
        <row r="1276">
          <cell r="X1276" t="str">
            <v>01Nril200509</v>
          </cell>
          <cell r="Y1276">
            <v>750.11248779296875</v>
          </cell>
          <cell r="Z1276">
            <v>0</v>
          </cell>
          <cell r="AA1276">
            <v>0</v>
          </cell>
          <cell r="AW1276">
            <v>-3.8829911067653766</v>
          </cell>
          <cell r="AX1276">
            <v>0</v>
          </cell>
        </row>
        <row r="1277">
          <cell r="X1277" t="str">
            <v>01Nril200510</v>
          </cell>
          <cell r="Y1277">
            <v>698.86029052734375</v>
          </cell>
          <cell r="Z1277">
            <v>0</v>
          </cell>
          <cell r="AA1277">
            <v>0</v>
          </cell>
          <cell r="AW1277">
            <v>-3.4795849894182624</v>
          </cell>
          <cell r="AX1277">
            <v>0</v>
          </cell>
        </row>
        <row r="1278">
          <cell r="X1278" t="str">
            <v>01Nril200511</v>
          </cell>
          <cell r="Y1278">
            <v>588.5313720703125</v>
          </cell>
          <cell r="Z1278">
            <v>0</v>
          </cell>
          <cell r="AA1278">
            <v>0</v>
          </cell>
          <cell r="AW1278">
            <v>-2.9824440143765552</v>
          </cell>
          <cell r="AX1278">
            <v>0</v>
          </cell>
        </row>
        <row r="1279">
          <cell r="X1279" t="str">
            <v>01Nril200512</v>
          </cell>
          <cell r="Y1279">
            <v>592.672119140625</v>
          </cell>
          <cell r="Z1279">
            <v>0</v>
          </cell>
          <cell r="AA1279">
            <v>0</v>
          </cell>
          <cell r="AW1279">
            <v>-3.645546454398465</v>
          </cell>
          <cell r="AX1279">
            <v>0</v>
          </cell>
        </row>
        <row r="1280">
          <cell r="X1280" t="str">
            <v>01Nrip200501</v>
          </cell>
          <cell r="Y1280">
            <v>9147.658203125</v>
          </cell>
          <cell r="Z1280">
            <v>0</v>
          </cell>
          <cell r="AA1280">
            <v>0</v>
          </cell>
          <cell r="AW1280">
            <v>-4.0550718676447062</v>
          </cell>
          <cell r="AX1280">
            <v>0</v>
          </cell>
        </row>
        <row r="1281">
          <cell r="X1281" t="str">
            <v>01Nrip200502</v>
          </cell>
          <cell r="Y1281">
            <v>9328.02734375</v>
          </cell>
          <cell r="Z1281">
            <v>0</v>
          </cell>
          <cell r="AA1281">
            <v>0</v>
          </cell>
          <cell r="AW1281">
            <v>-6.99352796014341E-2</v>
          </cell>
          <cell r="AX1281">
            <v>0</v>
          </cell>
        </row>
        <row r="1282">
          <cell r="X1282" t="str">
            <v>01Nrip200503</v>
          </cell>
          <cell r="Y1282">
            <v>7909.80078125</v>
          </cell>
          <cell r="Z1282">
            <v>0</v>
          </cell>
          <cell r="AA1282">
            <v>0</v>
          </cell>
          <cell r="AW1282">
            <v>-7.1796267532601606E-3</v>
          </cell>
          <cell r="AX1282">
            <v>0</v>
          </cell>
        </row>
        <row r="1283">
          <cell r="X1283" t="str">
            <v>01Nrip200504</v>
          </cell>
          <cell r="Y1283">
            <v>9587.1728515625</v>
          </cell>
          <cell r="Z1283">
            <v>0</v>
          </cell>
          <cell r="AA1283">
            <v>0</v>
          </cell>
          <cell r="AW1283">
            <v>-8.1409356621239848</v>
          </cell>
          <cell r="AX1283">
            <v>0</v>
          </cell>
        </row>
        <row r="1284">
          <cell r="X1284" t="str">
            <v>01Nrip200505</v>
          </cell>
          <cell r="Y1284">
            <v>10208.6201171875</v>
          </cell>
          <cell r="Z1284">
            <v>0</v>
          </cell>
          <cell r="AA1284">
            <v>0</v>
          </cell>
          <cell r="AX1284">
            <v>0</v>
          </cell>
        </row>
        <row r="1285">
          <cell r="X1285" t="str">
            <v>01Nrip200506</v>
          </cell>
          <cell r="Y1285">
            <v>9981.4189453125</v>
          </cell>
          <cell r="Z1285">
            <v>0</v>
          </cell>
          <cell r="AA1285">
            <v>0</v>
          </cell>
          <cell r="AX1285">
            <v>0</v>
          </cell>
        </row>
        <row r="1286">
          <cell r="X1286" t="str">
            <v>01Nrip200507</v>
          </cell>
          <cell r="Y1286">
            <v>10344.8701171875</v>
          </cell>
          <cell r="Z1286">
            <v>0</v>
          </cell>
          <cell r="AA1286">
            <v>0</v>
          </cell>
          <cell r="AW1286">
            <v>-0.13236555592213792</v>
          </cell>
          <cell r="AX1286">
            <v>0</v>
          </cell>
        </row>
        <row r="1287">
          <cell r="X1287" t="str">
            <v>01Nrip200508</v>
          </cell>
          <cell r="Y1287">
            <v>9810.765625</v>
          </cell>
          <cell r="Z1287">
            <v>0</v>
          </cell>
          <cell r="AA1287">
            <v>0</v>
          </cell>
          <cell r="AW1287">
            <v>-0.10320070406225391</v>
          </cell>
          <cell r="AX1287">
            <v>0</v>
          </cell>
        </row>
        <row r="1288">
          <cell r="X1288" t="str">
            <v>01Nrip200509</v>
          </cell>
          <cell r="Y1288">
            <v>10504.5302734375</v>
          </cell>
          <cell r="Z1288">
            <v>0</v>
          </cell>
          <cell r="AA1288">
            <v>0</v>
          </cell>
          <cell r="AW1288">
            <v>-6.99352796014341E-2</v>
          </cell>
          <cell r="AX1288">
            <v>0</v>
          </cell>
        </row>
        <row r="1289">
          <cell r="X1289" t="str">
            <v>01Nrip200510</v>
          </cell>
          <cell r="Y1289">
            <v>11070.6796875</v>
          </cell>
          <cell r="Z1289">
            <v>0</v>
          </cell>
          <cell r="AA1289">
            <v>0</v>
          </cell>
          <cell r="AW1289">
            <v>-7.1796267532601606E-3</v>
          </cell>
          <cell r="AX1289">
            <v>0</v>
          </cell>
        </row>
        <row r="1290">
          <cell r="X1290" t="str">
            <v>01Nrip200511</v>
          </cell>
          <cell r="Y1290">
            <v>10504.5302734375</v>
          </cell>
          <cell r="Z1290">
            <v>0</v>
          </cell>
          <cell r="AA1290">
            <v>0</v>
          </cell>
          <cell r="AW1290">
            <v>-8.1409356621239848</v>
          </cell>
          <cell r="AX1290">
            <v>0</v>
          </cell>
        </row>
        <row r="1291">
          <cell r="X1291" t="str">
            <v>01Nrip200512</v>
          </cell>
          <cell r="Y1291">
            <v>11048.919921875</v>
          </cell>
          <cell r="Z1291">
            <v>0</v>
          </cell>
          <cell r="AA1291">
            <v>0</v>
          </cell>
          <cell r="AW1291">
            <v>-0.21814033617358106</v>
          </cell>
          <cell r="AX1291">
            <v>0</v>
          </cell>
        </row>
        <row r="1292">
          <cell r="X1292" t="str">
            <v>01Nris200501</v>
          </cell>
          <cell r="Y1292">
            <v>2283.83203125</v>
          </cell>
          <cell r="Z1292">
            <v>0</v>
          </cell>
          <cell r="AA1292">
            <v>0</v>
          </cell>
          <cell r="AW1292">
            <v>-0.21191630338380973</v>
          </cell>
          <cell r="AX1292">
            <v>0</v>
          </cell>
        </row>
        <row r="1293">
          <cell r="X1293" t="str">
            <v>01Nris200502</v>
          </cell>
          <cell r="Y1293">
            <v>2283.83203125</v>
          </cell>
          <cell r="Z1293">
            <v>0</v>
          </cell>
          <cell r="AA1293">
            <v>0</v>
          </cell>
          <cell r="AW1293">
            <v>-0.61800755690719744</v>
          </cell>
          <cell r="AX1293">
            <v>0</v>
          </cell>
        </row>
        <row r="1294">
          <cell r="X1294" t="str">
            <v>01Nris200503</v>
          </cell>
          <cell r="Y1294">
            <v>2283.83203125</v>
          </cell>
          <cell r="Z1294">
            <v>0</v>
          </cell>
          <cell r="AA1294">
            <v>0</v>
          </cell>
          <cell r="AW1294">
            <v>-0.29059540519891258</v>
          </cell>
          <cell r="AX1294">
            <v>0</v>
          </cell>
        </row>
        <row r="1295">
          <cell r="X1295" t="str">
            <v>01Nris200504</v>
          </cell>
          <cell r="Y1295">
            <v>2283.83203125</v>
          </cell>
          <cell r="Z1295">
            <v>0</v>
          </cell>
          <cell r="AA1295">
            <v>0</v>
          </cell>
          <cell r="AW1295">
            <v>-0.30684856378967573</v>
          </cell>
          <cell r="AX1295">
            <v>0</v>
          </cell>
        </row>
        <row r="1296">
          <cell r="X1296" t="str">
            <v>01Nris200505</v>
          </cell>
          <cell r="Y1296">
            <v>2283.83203125</v>
          </cell>
          <cell r="Z1296">
            <v>0</v>
          </cell>
          <cell r="AA1296">
            <v>0</v>
          </cell>
          <cell r="AW1296">
            <v>-0.32262179698669308</v>
          </cell>
          <cell r="AX1296">
            <v>0</v>
          </cell>
        </row>
        <row r="1297">
          <cell r="X1297" t="str">
            <v>01Nris200506</v>
          </cell>
          <cell r="Y1297">
            <v>2283.83203125</v>
          </cell>
          <cell r="Z1297">
            <v>0</v>
          </cell>
          <cell r="AA1297">
            <v>0</v>
          </cell>
          <cell r="AW1297">
            <v>-0.17791467877159664</v>
          </cell>
          <cell r="AX1297">
            <v>0</v>
          </cell>
        </row>
        <row r="1298">
          <cell r="X1298" t="str">
            <v>01Nris200507</v>
          </cell>
          <cell r="Y1298">
            <v>2283.83203125</v>
          </cell>
          <cell r="Z1298">
            <v>0</v>
          </cell>
          <cell r="AA1298">
            <v>0</v>
          </cell>
          <cell r="AW1298">
            <v>-0.21814033617358106</v>
          </cell>
          <cell r="AX1298">
            <v>0</v>
          </cell>
        </row>
        <row r="1299">
          <cell r="X1299" t="str">
            <v>01Nris200508</v>
          </cell>
          <cell r="Y1299">
            <v>2283.83203125</v>
          </cell>
          <cell r="Z1299">
            <v>0</v>
          </cell>
          <cell r="AA1299">
            <v>0</v>
          </cell>
          <cell r="AW1299">
            <v>-0.21191630338380973</v>
          </cell>
          <cell r="AX1299">
            <v>0</v>
          </cell>
        </row>
        <row r="1300">
          <cell r="X1300" t="str">
            <v>01Nris200509</v>
          </cell>
          <cell r="Y1300">
            <v>2283.83203125</v>
          </cell>
          <cell r="Z1300">
            <v>0</v>
          </cell>
          <cell r="AA1300">
            <v>0</v>
          </cell>
          <cell r="AW1300">
            <v>-0.61800755690719744</v>
          </cell>
          <cell r="AX1300">
            <v>0</v>
          </cell>
        </row>
        <row r="1301">
          <cell r="X1301" t="str">
            <v>01Nris200510</v>
          </cell>
          <cell r="Y1301">
            <v>2283.83203125</v>
          </cell>
          <cell r="Z1301">
            <v>0</v>
          </cell>
          <cell r="AA1301">
            <v>0</v>
          </cell>
          <cell r="AW1301">
            <v>-0.29059540519891258</v>
          </cell>
          <cell r="AX1301">
            <v>0</v>
          </cell>
        </row>
        <row r="1302">
          <cell r="X1302" t="str">
            <v>01Nris200511</v>
          </cell>
          <cell r="Y1302">
            <v>2283.83203125</v>
          </cell>
          <cell r="Z1302">
            <v>0</v>
          </cell>
          <cell r="AA1302">
            <v>0</v>
          </cell>
          <cell r="AW1302">
            <v>-0.30684856378967573</v>
          </cell>
          <cell r="AX1302">
            <v>0</v>
          </cell>
        </row>
        <row r="1303">
          <cell r="X1303" t="str">
            <v>01Nris200512</v>
          </cell>
          <cell r="Y1303">
            <v>2283.83203125</v>
          </cell>
          <cell r="Z1303">
            <v>0</v>
          </cell>
          <cell r="AA1303">
            <v>0</v>
          </cell>
          <cell r="AW1303">
            <v>5.6804954136983757E-3</v>
          </cell>
          <cell r="AX1303">
            <v>0</v>
          </cell>
        </row>
        <row r="1304">
          <cell r="X1304" t="str">
            <v>01Sbca200501</v>
          </cell>
          <cell r="Y1304">
            <v>3929520</v>
          </cell>
          <cell r="Z1304">
            <v>0</v>
          </cell>
          <cell r="AA1304">
            <v>0</v>
          </cell>
          <cell r="AW1304">
            <v>9.854389661337476E-4</v>
          </cell>
          <cell r="AX1304">
            <v>0</v>
          </cell>
        </row>
        <row r="1305">
          <cell r="X1305" t="str">
            <v>01Sbca200502</v>
          </cell>
          <cell r="Y1305">
            <v>3944216</v>
          </cell>
          <cell r="Z1305">
            <v>0</v>
          </cell>
          <cell r="AA1305">
            <v>0</v>
          </cell>
          <cell r="AW1305">
            <v>-3.168280142665246E-2</v>
          </cell>
          <cell r="AX1305">
            <v>0</v>
          </cell>
        </row>
        <row r="1306">
          <cell r="X1306" t="str">
            <v>01Sbca200503</v>
          </cell>
          <cell r="Y1306">
            <v>4002779.25</v>
          </cell>
          <cell r="Z1306">
            <v>0</v>
          </cell>
          <cell r="AA1306">
            <v>0</v>
          </cell>
          <cell r="AW1306">
            <v>2.7331563998696282E-2</v>
          </cell>
          <cell r="AX1306">
            <v>0</v>
          </cell>
        </row>
        <row r="1307">
          <cell r="X1307" t="str">
            <v>01Sbca200504</v>
          </cell>
          <cell r="Y1307">
            <v>4039421.5</v>
          </cell>
          <cell r="Z1307">
            <v>0</v>
          </cell>
          <cell r="AA1307">
            <v>0</v>
          </cell>
          <cell r="AW1307">
            <v>-1.5016212817276154E-2</v>
          </cell>
          <cell r="AX1307">
            <v>0</v>
          </cell>
        </row>
        <row r="1308">
          <cell r="X1308" t="str">
            <v>01Sbca200505</v>
          </cell>
          <cell r="Y1308">
            <v>4114557.75</v>
          </cell>
          <cell r="Z1308">
            <v>0</v>
          </cell>
          <cell r="AA1308">
            <v>0</v>
          </cell>
          <cell r="AW1308">
            <v>5.3667656439019031E-3</v>
          </cell>
          <cell r="AX1308">
            <v>0</v>
          </cell>
        </row>
        <row r="1309">
          <cell r="X1309" t="str">
            <v>01Sbca200506</v>
          </cell>
          <cell r="Y1309">
            <v>4160722.5</v>
          </cell>
          <cell r="Z1309">
            <v>0</v>
          </cell>
          <cell r="AA1309">
            <v>0</v>
          </cell>
          <cell r="AW1309">
            <v>5.6510259854555562E-3</v>
          </cell>
          <cell r="AX1309">
            <v>0</v>
          </cell>
        </row>
        <row r="1310">
          <cell r="X1310" t="str">
            <v>01Sbca200507</v>
          </cell>
          <cell r="Y1310">
            <v>4231511.5</v>
          </cell>
          <cell r="Z1310">
            <v>0</v>
          </cell>
          <cell r="AA1310">
            <v>0</v>
          </cell>
          <cell r="AW1310">
            <v>5.6804954136983757E-3</v>
          </cell>
          <cell r="AX1310">
            <v>0</v>
          </cell>
        </row>
        <row r="1311">
          <cell r="X1311" t="str">
            <v>01Sbca200508</v>
          </cell>
          <cell r="Y1311">
            <v>4272975.5</v>
          </cell>
          <cell r="Z1311">
            <v>0</v>
          </cell>
          <cell r="AA1311">
            <v>0</v>
          </cell>
          <cell r="AW1311">
            <v>9.854389661337476E-4</v>
          </cell>
          <cell r="AX1311">
            <v>0</v>
          </cell>
        </row>
        <row r="1312">
          <cell r="X1312" t="str">
            <v>01Sbca200509</v>
          </cell>
          <cell r="Y1312">
            <v>4320521.5</v>
          </cell>
          <cell r="Z1312">
            <v>0</v>
          </cell>
          <cell r="AA1312">
            <v>0</v>
          </cell>
          <cell r="AW1312">
            <v>-3.168280142665246E-2</v>
          </cell>
          <cell r="AX1312">
            <v>0</v>
          </cell>
        </row>
        <row r="1313">
          <cell r="X1313" t="str">
            <v>01Sbca200510</v>
          </cell>
          <cell r="Y1313">
            <v>4378701.5</v>
          </cell>
          <cell r="Z1313">
            <v>0</v>
          </cell>
          <cell r="AA1313">
            <v>0</v>
          </cell>
          <cell r="AW1313">
            <v>2.7331563998696282E-2</v>
          </cell>
          <cell r="AX1313">
            <v>0</v>
          </cell>
        </row>
        <row r="1314">
          <cell r="X1314" t="str">
            <v>01Sbca200511</v>
          </cell>
          <cell r="Y1314">
            <v>4435462.5</v>
          </cell>
          <cell r="Z1314">
            <v>0</v>
          </cell>
          <cell r="AA1314">
            <v>0</v>
          </cell>
          <cell r="AW1314">
            <v>-1.5016212817276154E-2</v>
          </cell>
          <cell r="AX1314">
            <v>0</v>
          </cell>
        </row>
        <row r="1315">
          <cell r="X1315" t="str">
            <v>01Sbca200512</v>
          </cell>
          <cell r="Y1315">
            <v>4494513.5</v>
          </cell>
          <cell r="Z1315">
            <v>0</v>
          </cell>
          <cell r="AA1315">
            <v>0</v>
          </cell>
          <cell r="AW1315">
            <v>1.3961846834393143E-2</v>
          </cell>
          <cell r="AX1315">
            <v>0</v>
          </cell>
        </row>
        <row r="1316">
          <cell r="X1316" t="str">
            <v>01Scie200501</v>
          </cell>
          <cell r="Y1316">
            <v>-2822.375244140625</v>
          </cell>
          <cell r="Z1316">
            <v>0</v>
          </cell>
          <cell r="AA1316">
            <v>0</v>
          </cell>
          <cell r="AW1316">
            <v>-1.4746539684795932</v>
          </cell>
          <cell r="AX1316">
            <v>0</v>
          </cell>
        </row>
        <row r="1317">
          <cell r="X1317" t="str">
            <v>01Scie200502</v>
          </cell>
          <cell r="Y1317">
            <v>-2617.025390625</v>
          </cell>
          <cell r="Z1317">
            <v>0</v>
          </cell>
          <cell r="AA1317">
            <v>0</v>
          </cell>
          <cell r="AW1317">
            <v>-2.2851397362948746E-4</v>
          </cell>
          <cell r="AX1317">
            <v>0</v>
          </cell>
        </row>
        <row r="1318">
          <cell r="X1318" t="str">
            <v>01Scie200503</v>
          </cell>
          <cell r="Y1318">
            <v>-2849.428955078125</v>
          </cell>
          <cell r="Z1318">
            <v>0</v>
          </cell>
          <cell r="AA1318">
            <v>0</v>
          </cell>
          <cell r="AW1318">
            <v>9.1405589451794988E-5</v>
          </cell>
          <cell r="AX1318">
            <v>0</v>
          </cell>
        </row>
        <row r="1319">
          <cell r="X1319" t="str">
            <v>01Scie200504</v>
          </cell>
          <cell r="Y1319">
            <v>-4120.107421875</v>
          </cell>
          <cell r="Z1319">
            <v>0</v>
          </cell>
          <cell r="AA1319">
            <v>0</v>
          </cell>
          <cell r="AX1319">
            <v>0</v>
          </cell>
        </row>
        <row r="1320">
          <cell r="X1320" t="str">
            <v>01Scie200505</v>
          </cell>
          <cell r="Y1320">
            <v>-4257.82177734375</v>
          </cell>
          <cell r="Z1320">
            <v>0</v>
          </cell>
          <cell r="AA1320">
            <v>0</v>
          </cell>
          <cell r="AX1320">
            <v>0</v>
          </cell>
        </row>
        <row r="1321">
          <cell r="X1321" t="str">
            <v>01Scie200506</v>
          </cell>
          <cell r="Y1321">
            <v>-4313.54052734375</v>
          </cell>
          <cell r="Z1321">
            <v>0</v>
          </cell>
          <cell r="AA1321">
            <v>0</v>
          </cell>
          <cell r="AW1321">
            <v>-3.5610152626996676</v>
          </cell>
          <cell r="AX1321">
            <v>0</v>
          </cell>
        </row>
        <row r="1322">
          <cell r="X1322" t="str">
            <v>01Scie200507</v>
          </cell>
          <cell r="Y1322">
            <v>-4382.8046875</v>
          </cell>
          <cell r="Z1322">
            <v>0</v>
          </cell>
          <cell r="AA1322">
            <v>0</v>
          </cell>
          <cell r="AX1322">
            <v>0</v>
          </cell>
        </row>
        <row r="1323">
          <cell r="X1323" t="str">
            <v>01Scie200508</v>
          </cell>
          <cell r="Y1323">
            <v>-4453.15771484375</v>
          </cell>
          <cell r="Z1323">
            <v>0</v>
          </cell>
          <cell r="AA1323">
            <v>0</v>
          </cell>
          <cell r="AW1323">
            <v>7.8333794120357563E-4</v>
          </cell>
          <cell r="AX1323">
            <v>0</v>
          </cell>
        </row>
        <row r="1324">
          <cell r="X1324" t="str">
            <v>01Scie200509</v>
          </cell>
          <cell r="Y1324">
            <v>-4327.60595703125</v>
          </cell>
          <cell r="Z1324">
            <v>0</v>
          </cell>
          <cell r="AA1324">
            <v>0</v>
          </cell>
          <cell r="AW1324">
            <v>9.4170323910378276E-3</v>
          </cell>
          <cell r="AX1324">
            <v>0</v>
          </cell>
        </row>
        <row r="1325">
          <cell r="X1325" t="str">
            <v>01Scie200510</v>
          </cell>
          <cell r="Y1325">
            <v>-4425.0751953125</v>
          </cell>
          <cell r="Z1325">
            <v>0</v>
          </cell>
          <cell r="AA1325">
            <v>0</v>
          </cell>
          <cell r="AW1325">
            <v>9.1405589451794988E-5</v>
          </cell>
          <cell r="AX1325">
            <v>0</v>
          </cell>
        </row>
        <row r="1326">
          <cell r="X1326" t="str">
            <v>01Scie200511</v>
          </cell>
          <cell r="Y1326">
            <v>-3837.447021484375</v>
          </cell>
          <cell r="Z1326">
            <v>0</v>
          </cell>
          <cell r="AA1326">
            <v>0</v>
          </cell>
          <cell r="AW1326">
            <v>-3.5153885551985849E-2</v>
          </cell>
          <cell r="AX1326">
            <v>0</v>
          </cell>
        </row>
        <row r="1327">
          <cell r="X1327" t="str">
            <v>01Scie200512</v>
          </cell>
          <cell r="Y1327">
            <v>-3931.626708984375</v>
          </cell>
          <cell r="Z1327">
            <v>0</v>
          </cell>
          <cell r="AA1327">
            <v>0</v>
          </cell>
          <cell r="AW1327">
            <v>-3.6132762091570748E-3</v>
          </cell>
          <cell r="AX1327">
            <v>0</v>
          </cell>
        </row>
        <row r="1328">
          <cell r="X1328" t="str">
            <v>01Scil200501</v>
          </cell>
          <cell r="Y1328">
            <v>-41874.29296875</v>
          </cell>
          <cell r="Z1328">
            <v>0</v>
          </cell>
          <cell r="AA1328">
            <v>0</v>
          </cell>
          <cell r="AW1328">
            <v>0.68403833748041654</v>
          </cell>
          <cell r="AX1328">
            <v>0</v>
          </cell>
        </row>
        <row r="1329">
          <cell r="X1329" t="str">
            <v>01Scil200502</v>
          </cell>
          <cell r="Y1329">
            <v>-41874.29296875</v>
          </cell>
          <cell r="Z1329">
            <v>0</v>
          </cell>
          <cell r="AA1329">
            <v>0</v>
          </cell>
          <cell r="AW1329">
            <v>0.13454807128515839</v>
          </cell>
          <cell r="AX1329">
            <v>0</v>
          </cell>
        </row>
        <row r="1330">
          <cell r="X1330" t="str">
            <v>01Scil200503</v>
          </cell>
          <cell r="Y1330">
            <v>-41874.29296875</v>
          </cell>
          <cell r="Z1330">
            <v>0</v>
          </cell>
          <cell r="AA1330">
            <v>0</v>
          </cell>
          <cell r="AW1330">
            <v>0.14204428600808941</v>
          </cell>
          <cell r="AX1330">
            <v>0</v>
          </cell>
        </row>
        <row r="1331">
          <cell r="X1331" t="str">
            <v>01Scil200504</v>
          </cell>
          <cell r="Y1331">
            <v>-48662.359375</v>
          </cell>
          <cell r="Z1331">
            <v>0</v>
          </cell>
          <cell r="AA1331">
            <v>0</v>
          </cell>
          <cell r="AW1331">
            <v>-3.2508523039700865E-2</v>
          </cell>
          <cell r="AX1331">
            <v>0</v>
          </cell>
        </row>
        <row r="1332">
          <cell r="X1332" t="str">
            <v>01Scil200505</v>
          </cell>
          <cell r="Y1332">
            <v>-48662.359375</v>
          </cell>
          <cell r="Z1332">
            <v>0</v>
          </cell>
          <cell r="AA1332">
            <v>0</v>
          </cell>
          <cell r="AW1332">
            <v>-3.4369354764000187E-2</v>
          </cell>
          <cell r="AX1332">
            <v>0</v>
          </cell>
        </row>
        <row r="1333">
          <cell r="X1333" t="str">
            <v>01Scil200506</v>
          </cell>
          <cell r="Y1333">
            <v>-48662.359375</v>
          </cell>
          <cell r="Z1333">
            <v>0</v>
          </cell>
          <cell r="AA1333">
            <v>0</v>
          </cell>
          <cell r="AW1333">
            <v>-3.5153885551985849E-2</v>
          </cell>
          <cell r="AX1333">
            <v>0</v>
          </cell>
        </row>
        <row r="1334">
          <cell r="X1334" t="str">
            <v>01Scil200507</v>
          </cell>
          <cell r="Y1334">
            <v>-47318.90625</v>
          </cell>
          <cell r="Z1334">
            <v>0</v>
          </cell>
          <cell r="AA1334">
            <v>0</v>
          </cell>
          <cell r="AW1334">
            <v>-3.6132762091570748E-3</v>
          </cell>
          <cell r="AX1334">
            <v>0</v>
          </cell>
        </row>
        <row r="1335">
          <cell r="X1335" t="str">
            <v>01Scil200508</v>
          </cell>
          <cell r="Y1335">
            <v>-47318.90625</v>
          </cell>
          <cell r="Z1335">
            <v>0</v>
          </cell>
          <cell r="AA1335">
            <v>0</v>
          </cell>
          <cell r="AW1335">
            <v>0.68403833748041654</v>
          </cell>
          <cell r="AX1335">
            <v>0</v>
          </cell>
        </row>
        <row r="1336">
          <cell r="X1336" t="str">
            <v>01Scil200509</v>
          </cell>
          <cell r="Y1336">
            <v>-47318.90625</v>
          </cell>
          <cell r="Z1336">
            <v>0</v>
          </cell>
          <cell r="AA1336">
            <v>0</v>
          </cell>
          <cell r="AW1336">
            <v>0.13454807128515839</v>
          </cell>
          <cell r="AX1336">
            <v>0</v>
          </cell>
        </row>
        <row r="1337">
          <cell r="X1337" t="str">
            <v>01Scil200510</v>
          </cell>
          <cell r="Y1337">
            <v>-47318.90625</v>
          </cell>
          <cell r="Z1337">
            <v>0</v>
          </cell>
          <cell r="AA1337">
            <v>0</v>
          </cell>
          <cell r="AW1337">
            <v>0.14204428600808941</v>
          </cell>
          <cell r="AX1337">
            <v>0</v>
          </cell>
        </row>
        <row r="1338">
          <cell r="X1338" t="str">
            <v>01Scil200511</v>
          </cell>
          <cell r="Y1338">
            <v>-47318.90625</v>
          </cell>
          <cell r="Z1338">
            <v>0</v>
          </cell>
          <cell r="AA1338">
            <v>0</v>
          </cell>
          <cell r="AW1338">
            <v>-0.38711998720705032</v>
          </cell>
          <cell r="AX1338">
            <v>0</v>
          </cell>
        </row>
        <row r="1339">
          <cell r="X1339" t="str">
            <v>01Scil200512</v>
          </cell>
          <cell r="Y1339">
            <v>-47318.90625</v>
          </cell>
          <cell r="Z1339">
            <v>0</v>
          </cell>
          <cell r="AA1339">
            <v>0</v>
          </cell>
          <cell r="AX1339">
            <v>0</v>
          </cell>
        </row>
        <row r="1340">
          <cell r="X1340" t="str">
            <v>01Scile200501</v>
          </cell>
          <cell r="Y1340">
            <v>-534.79168701171875</v>
          </cell>
          <cell r="Z1340">
            <v>0</v>
          </cell>
          <cell r="AA1340">
            <v>0</v>
          </cell>
          <cell r="AX1340">
            <v>0</v>
          </cell>
        </row>
        <row r="1341">
          <cell r="X1341" t="str">
            <v>01Scile200502</v>
          </cell>
          <cell r="Y1341">
            <v>-534.79168701171875</v>
          </cell>
          <cell r="Z1341">
            <v>0</v>
          </cell>
          <cell r="AA1341">
            <v>0</v>
          </cell>
          <cell r="AX1341">
            <v>0</v>
          </cell>
        </row>
        <row r="1342">
          <cell r="X1342" t="str">
            <v>01Scile200503</v>
          </cell>
          <cell r="Y1342">
            <v>-534.79168701171875</v>
          </cell>
          <cell r="Z1342">
            <v>0</v>
          </cell>
          <cell r="AA1342">
            <v>0</v>
          </cell>
          <cell r="AW1342">
            <v>0.1717365006048609</v>
          </cell>
          <cell r="AX1342">
            <v>0</v>
          </cell>
        </row>
        <row r="1343">
          <cell r="X1343" t="str">
            <v>01Scile200504</v>
          </cell>
          <cell r="Y1343">
            <v>-534.79168701171875</v>
          </cell>
          <cell r="Z1343">
            <v>0</v>
          </cell>
          <cell r="AA1343">
            <v>0</v>
          </cell>
          <cell r="AW1343">
            <v>-3.5610152626996676</v>
          </cell>
          <cell r="AX1343">
            <v>0</v>
          </cell>
        </row>
        <row r="1344">
          <cell r="X1344" t="str">
            <v>01Scile200505</v>
          </cell>
          <cell r="Y1344">
            <v>-534.79168701171875</v>
          </cell>
          <cell r="Z1344">
            <v>0</v>
          </cell>
          <cell r="AA1344">
            <v>0</v>
          </cell>
          <cell r="AW1344">
            <v>8.4928062578572439E-2</v>
          </cell>
          <cell r="AX1344">
            <v>0</v>
          </cell>
        </row>
        <row r="1345">
          <cell r="X1345" t="str">
            <v>01Scile200506</v>
          </cell>
          <cell r="Y1345">
            <v>-534.79168701171875</v>
          </cell>
          <cell r="Z1345">
            <v>0</v>
          </cell>
          <cell r="AA1345">
            <v>0</v>
          </cell>
          <cell r="AW1345">
            <v>8.0712143892859335E-3</v>
          </cell>
          <cell r="AX1345">
            <v>0</v>
          </cell>
        </row>
        <row r="1346">
          <cell r="X1346" t="str">
            <v>01Scile200507</v>
          </cell>
          <cell r="Y1346">
            <v>-534.79168701171875</v>
          </cell>
          <cell r="Z1346">
            <v>0</v>
          </cell>
          <cell r="AA1346">
            <v>0</v>
          </cell>
          <cell r="AW1346">
            <v>9.2157404847479502E-3</v>
          </cell>
          <cell r="AX1346">
            <v>0</v>
          </cell>
        </row>
        <row r="1347">
          <cell r="X1347" t="str">
            <v>01Scile200508</v>
          </cell>
          <cell r="Y1347">
            <v>-534.79168701171875</v>
          </cell>
          <cell r="Z1347">
            <v>0</v>
          </cell>
          <cell r="AA1347">
            <v>0</v>
          </cell>
          <cell r="AW1347">
            <v>8.2941664362731534E-3</v>
          </cell>
          <cell r="AX1347">
            <v>0</v>
          </cell>
        </row>
        <row r="1348">
          <cell r="X1348" t="str">
            <v>01Scile200509</v>
          </cell>
          <cell r="Y1348">
            <v>-534.79168701171875</v>
          </cell>
          <cell r="Z1348">
            <v>0</v>
          </cell>
          <cell r="AA1348">
            <v>0</v>
          </cell>
          <cell r="AW1348">
            <v>-1.1165511932255581</v>
          </cell>
          <cell r="AX1348">
            <v>0</v>
          </cell>
        </row>
        <row r="1349">
          <cell r="X1349" t="str">
            <v>01Scile200510</v>
          </cell>
          <cell r="Y1349">
            <v>-534.79168701171875</v>
          </cell>
          <cell r="Z1349">
            <v>0</v>
          </cell>
          <cell r="AA1349">
            <v>0</v>
          </cell>
          <cell r="AW1349">
            <v>0.1717365006048609</v>
          </cell>
          <cell r="AX1349">
            <v>0</v>
          </cell>
        </row>
        <row r="1350">
          <cell r="X1350" t="str">
            <v>01Scile200511</v>
          </cell>
          <cell r="Y1350">
            <v>-534.79168701171875</v>
          </cell>
          <cell r="Z1350">
            <v>0</v>
          </cell>
          <cell r="AA1350">
            <v>0</v>
          </cell>
          <cell r="AW1350">
            <v>0.13395710778637268</v>
          </cell>
          <cell r="AX1350">
            <v>0</v>
          </cell>
        </row>
        <row r="1351">
          <cell r="X1351" t="str">
            <v>01Scile200512</v>
          </cell>
          <cell r="Y1351">
            <v>-534.79168701171875</v>
          </cell>
          <cell r="Z1351">
            <v>0</v>
          </cell>
          <cell r="AA1351">
            <v>0</v>
          </cell>
          <cell r="AW1351">
            <v>8.4928062578572439E-2</v>
          </cell>
          <cell r="AX1351">
            <v>0</v>
          </cell>
        </row>
        <row r="1352">
          <cell r="X1352" t="str">
            <v>01Scilf200501</v>
          </cell>
          <cell r="Y1352">
            <v>-2504.270263671875</v>
          </cell>
          <cell r="Z1352">
            <v>0</v>
          </cell>
          <cell r="AA1352">
            <v>0</v>
          </cell>
          <cell r="AW1352">
            <v>8.0712143892859335E-3</v>
          </cell>
          <cell r="AX1352">
            <v>0</v>
          </cell>
        </row>
        <row r="1353">
          <cell r="X1353" t="str">
            <v>01Scilf200502</v>
          </cell>
          <cell r="Y1353">
            <v>-2504.270263671875</v>
          </cell>
          <cell r="Z1353">
            <v>0</v>
          </cell>
          <cell r="AA1353">
            <v>0</v>
          </cell>
          <cell r="AW1353">
            <v>9.2157404847479502E-3</v>
          </cell>
          <cell r="AX1353">
            <v>0</v>
          </cell>
        </row>
        <row r="1354">
          <cell r="X1354" t="str">
            <v>01Scilf200503</v>
          </cell>
          <cell r="Y1354">
            <v>-2504.270263671875</v>
          </cell>
          <cell r="Z1354">
            <v>0</v>
          </cell>
          <cell r="AA1354">
            <v>0</v>
          </cell>
          <cell r="AW1354">
            <v>8.2941664362731534E-3</v>
          </cell>
          <cell r="AX1354">
            <v>0</v>
          </cell>
        </row>
        <row r="1355">
          <cell r="X1355" t="str">
            <v>01Scilf200504</v>
          </cell>
          <cell r="Y1355">
            <v>-2504.270263671875</v>
          </cell>
          <cell r="Z1355">
            <v>0</v>
          </cell>
          <cell r="AA1355">
            <v>0</v>
          </cell>
          <cell r="AW1355">
            <v>-1.1165511932255581</v>
          </cell>
          <cell r="AX1355">
            <v>0</v>
          </cell>
        </row>
        <row r="1356">
          <cell r="X1356" t="str">
            <v>01Scilf200505</v>
          </cell>
          <cell r="Y1356">
            <v>-2504.270263671875</v>
          </cell>
          <cell r="Z1356">
            <v>0</v>
          </cell>
          <cell r="AA1356">
            <v>0</v>
          </cell>
          <cell r="AW1356">
            <v>-1.0925934503682431</v>
          </cell>
          <cell r="AX1356">
            <v>0</v>
          </cell>
        </row>
        <row r="1357">
          <cell r="X1357" t="str">
            <v>01Scilf200506</v>
          </cell>
          <cell r="Y1357">
            <v>-2504.270263671875</v>
          </cell>
          <cell r="Z1357">
            <v>0</v>
          </cell>
          <cell r="AA1357">
            <v>0</v>
          </cell>
          <cell r="AW1357">
            <v>-2.6075802020766403</v>
          </cell>
          <cell r="AX1357">
            <v>0</v>
          </cell>
        </row>
        <row r="1358">
          <cell r="X1358" t="str">
            <v>01Scilf200507</v>
          </cell>
          <cell r="Y1358">
            <v>-2504.270263671875</v>
          </cell>
          <cell r="Z1358">
            <v>0</v>
          </cell>
          <cell r="AA1358">
            <v>0</v>
          </cell>
          <cell r="AW1358">
            <v>-0.74189476450354996</v>
          </cell>
          <cell r="AX1358">
            <v>0</v>
          </cell>
        </row>
        <row r="1359">
          <cell r="X1359" t="str">
            <v>01Scilf200508</v>
          </cell>
          <cell r="Y1359">
            <v>-2504.270263671875</v>
          </cell>
          <cell r="Z1359">
            <v>0</v>
          </cell>
          <cell r="AA1359">
            <v>0</v>
          </cell>
          <cell r="AW1359">
            <v>-7.4647497926458389E-2</v>
          </cell>
          <cell r="AX1359">
            <v>0</v>
          </cell>
        </row>
        <row r="1360">
          <cell r="X1360" t="str">
            <v>01Scilf200509</v>
          </cell>
          <cell r="Y1360">
            <v>-2504.270263671875</v>
          </cell>
          <cell r="Z1360">
            <v>0</v>
          </cell>
          <cell r="AA1360">
            <v>0</v>
          </cell>
          <cell r="AW1360">
            <v>-0.38711998720705032</v>
          </cell>
          <cell r="AX1360">
            <v>0</v>
          </cell>
        </row>
        <row r="1361">
          <cell r="X1361" t="str">
            <v>01Scilf200510</v>
          </cell>
          <cell r="Y1361">
            <v>-2504.270263671875</v>
          </cell>
          <cell r="Z1361">
            <v>0</v>
          </cell>
          <cell r="AA1361">
            <v>0</v>
          </cell>
          <cell r="AW1361">
            <v>-0.23614634034871235</v>
          </cell>
          <cell r="AX1361">
            <v>0</v>
          </cell>
        </row>
        <row r="1362">
          <cell r="X1362" t="str">
            <v>01Scilf200511</v>
          </cell>
          <cell r="Y1362">
            <v>-2504.270263671875</v>
          </cell>
          <cell r="Z1362">
            <v>0</v>
          </cell>
          <cell r="AA1362">
            <v>0</v>
          </cell>
          <cell r="AW1362">
            <v>0</v>
          </cell>
          <cell r="AX1362">
            <v>0</v>
          </cell>
        </row>
        <row r="1363">
          <cell r="X1363" t="str">
            <v>01Scilf200512</v>
          </cell>
          <cell r="Y1363">
            <v>-2504.270263671875</v>
          </cell>
          <cell r="Z1363">
            <v>0</v>
          </cell>
          <cell r="AA1363">
            <v>0</v>
          </cell>
          <cell r="AW1363">
            <v>-6.8844165841856375E-2</v>
          </cell>
          <cell r="AX1363">
            <v>0</v>
          </cell>
        </row>
        <row r="1364">
          <cell r="X1364" t="str">
            <v>01Scin200501</v>
          </cell>
          <cell r="Y1364">
            <v>-2283.83154296875</v>
          </cell>
          <cell r="Z1364">
            <v>0</v>
          </cell>
          <cell r="AA1364">
            <v>0</v>
          </cell>
          <cell r="AW1364">
            <v>-0.22553152068182869</v>
          </cell>
          <cell r="AX1364">
            <v>0</v>
          </cell>
        </row>
        <row r="1365">
          <cell r="X1365" t="str">
            <v>01Scin200502</v>
          </cell>
          <cell r="Y1365">
            <v>-2283.83154296875</v>
          </cell>
          <cell r="Z1365">
            <v>0</v>
          </cell>
          <cell r="AA1365">
            <v>0</v>
          </cell>
          <cell r="AW1365">
            <v>-9.0096382176281603E-2</v>
          </cell>
          <cell r="AX1365">
            <v>0</v>
          </cell>
        </row>
        <row r="1366">
          <cell r="X1366" t="str">
            <v>01Scin200503</v>
          </cell>
          <cell r="Y1366">
            <v>-2283.83154296875</v>
          </cell>
          <cell r="Z1366">
            <v>0</v>
          </cell>
          <cell r="AA1366">
            <v>0</v>
          </cell>
          <cell r="AW1366">
            <v>-19.032838447157154</v>
          </cell>
          <cell r="AX1366">
            <v>0</v>
          </cell>
        </row>
        <row r="1367">
          <cell r="X1367" t="str">
            <v>01Scin200504</v>
          </cell>
          <cell r="Y1367">
            <v>-2283.83154296875</v>
          </cell>
          <cell r="Z1367">
            <v>0</v>
          </cell>
          <cell r="AA1367">
            <v>0</v>
          </cell>
          <cell r="AW1367">
            <v>18.30862102663421</v>
          </cell>
          <cell r="AX1367">
            <v>0</v>
          </cell>
        </row>
        <row r="1368">
          <cell r="X1368" t="str">
            <v>01Scin200505</v>
          </cell>
          <cell r="Y1368">
            <v>-2283.83154296875</v>
          </cell>
          <cell r="Z1368">
            <v>0</v>
          </cell>
          <cell r="AA1368">
            <v>0</v>
          </cell>
          <cell r="AW1368">
            <v>-20.068212506402197</v>
          </cell>
          <cell r="AX1368">
            <v>0</v>
          </cell>
        </row>
        <row r="1369">
          <cell r="X1369" t="str">
            <v>01Scin200506</v>
          </cell>
          <cell r="Y1369">
            <v>-2283.83154296875</v>
          </cell>
          <cell r="Z1369">
            <v>0</v>
          </cell>
          <cell r="AA1369">
            <v>0</v>
          </cell>
          <cell r="AW1369">
            <v>-17.911338648446996</v>
          </cell>
          <cell r="AX1369">
            <v>0</v>
          </cell>
        </row>
        <row r="1370">
          <cell r="X1370" t="str">
            <v>01Scin200507</v>
          </cell>
          <cell r="Y1370">
            <v>-2283.83154296875</v>
          </cell>
          <cell r="Z1370">
            <v>0</v>
          </cell>
          <cell r="AA1370">
            <v>0</v>
          </cell>
          <cell r="AW1370">
            <v>-32.208137498848032</v>
          </cell>
          <cell r="AX1370">
            <v>0</v>
          </cell>
        </row>
        <row r="1371">
          <cell r="X1371" t="str">
            <v>01Scin200508</v>
          </cell>
          <cell r="Y1371">
            <v>-2283.83154296875</v>
          </cell>
          <cell r="Z1371">
            <v>0</v>
          </cell>
          <cell r="AA1371">
            <v>0</v>
          </cell>
          <cell r="AW1371">
            <v>-21.490378635774061</v>
          </cell>
          <cell r="AX1371">
            <v>0</v>
          </cell>
        </row>
        <row r="1372">
          <cell r="X1372" t="str">
            <v>01Scin200509</v>
          </cell>
          <cell r="Y1372">
            <v>-2283.83154296875</v>
          </cell>
          <cell r="Z1372">
            <v>0</v>
          </cell>
          <cell r="AA1372">
            <v>0</v>
          </cell>
          <cell r="AW1372">
            <v>0</v>
          </cell>
          <cell r="AX1372">
            <v>0</v>
          </cell>
        </row>
        <row r="1373">
          <cell r="X1373" t="str">
            <v>01Scin200510</v>
          </cell>
          <cell r="Y1373">
            <v>-2283.83154296875</v>
          </cell>
          <cell r="Z1373">
            <v>0</v>
          </cell>
          <cell r="AA1373">
            <v>0</v>
          </cell>
          <cell r="AW1373">
            <v>-19.032838447157154</v>
          </cell>
          <cell r="AX1373">
            <v>-10.305529411764708</v>
          </cell>
        </row>
        <row r="1374">
          <cell r="X1374" t="str">
            <v>01Scin200511</v>
          </cell>
          <cell r="Y1374">
            <v>-2283.83154296875</v>
          </cell>
          <cell r="Z1374">
            <v>0</v>
          </cell>
          <cell r="AA1374">
            <v>0</v>
          </cell>
          <cell r="AW1374">
            <v>-16.51303904766316</v>
          </cell>
          <cell r="AX1374">
            <v>-9.7271372549019635</v>
          </cell>
        </row>
        <row r="1375">
          <cell r="X1375" t="str">
            <v>01Scin200512</v>
          </cell>
          <cell r="Y1375">
            <v>-2283.83154296875</v>
          </cell>
          <cell r="Z1375">
            <v>0</v>
          </cell>
          <cell r="AA1375">
            <v>0</v>
          </cell>
          <cell r="AW1375">
            <v>-20.068212506402197</v>
          </cell>
          <cell r="AX1375">
            <v>-9.8361568627450993</v>
          </cell>
        </row>
        <row r="1376">
          <cell r="X1376" t="str">
            <v>01Scip200501</v>
          </cell>
          <cell r="Y1376">
            <v>-172.19854736328125</v>
          </cell>
          <cell r="Z1376">
            <v>0</v>
          </cell>
          <cell r="AA1376">
            <v>0</v>
          </cell>
          <cell r="AW1376">
            <v>-17.911338648446996</v>
          </cell>
          <cell r="AX1376">
            <v>-11.161803921568628</v>
          </cell>
        </row>
        <row r="1377">
          <cell r="X1377" t="str">
            <v>01Scip200502</v>
          </cell>
          <cell r="Y1377">
            <v>-172.19854736328125</v>
          </cell>
          <cell r="Z1377">
            <v>0</v>
          </cell>
          <cell r="AA1377">
            <v>0</v>
          </cell>
          <cell r="AW1377">
            <v>-32.208137498848032</v>
          </cell>
          <cell r="AX1377">
            <v>-10.505372549019608</v>
          </cell>
        </row>
        <row r="1378">
          <cell r="X1378" t="str">
            <v>01Scip200503</v>
          </cell>
          <cell r="Y1378">
            <v>-172.19854736328125</v>
          </cell>
          <cell r="Z1378">
            <v>0</v>
          </cell>
          <cell r="AA1378">
            <v>0</v>
          </cell>
          <cell r="AW1378">
            <v>-21.490378635774061</v>
          </cell>
          <cell r="AX1378">
            <v>-10.269176470588237</v>
          </cell>
        </row>
        <row r="1379">
          <cell r="X1379" t="str">
            <v>01Scip200504</v>
          </cell>
          <cell r="Y1379">
            <v>-172.19854736328125</v>
          </cell>
          <cell r="Z1379">
            <v>0</v>
          </cell>
          <cell r="AA1379">
            <v>0</v>
          </cell>
          <cell r="AW1379">
            <v>-21.398002787870478</v>
          </cell>
          <cell r="AX1379">
            <v>-10.077882352941177</v>
          </cell>
        </row>
        <row r="1380">
          <cell r="X1380" t="str">
            <v>01Scip200505</v>
          </cell>
          <cell r="Y1380">
            <v>-172.19854736328125</v>
          </cell>
          <cell r="Z1380">
            <v>0</v>
          </cell>
          <cell r="AA1380">
            <v>0</v>
          </cell>
          <cell r="AW1380">
            <v>0</v>
          </cell>
          <cell r="AX1380">
            <v>-10.75086274509804</v>
          </cell>
        </row>
        <row r="1381">
          <cell r="X1381" t="str">
            <v>01Scip200506</v>
          </cell>
          <cell r="Y1381">
            <v>-172.19854736328125</v>
          </cell>
          <cell r="Z1381">
            <v>0</v>
          </cell>
          <cell r="AA1381">
            <v>0</v>
          </cell>
          <cell r="AW1381">
            <v>0</v>
          </cell>
          <cell r="AX1381">
            <v>-10.416235294117648</v>
          </cell>
        </row>
        <row r="1382">
          <cell r="X1382" t="str">
            <v>01Scip200507</v>
          </cell>
          <cell r="Y1382">
            <v>-172.19854736328125</v>
          </cell>
          <cell r="Z1382">
            <v>0</v>
          </cell>
          <cell r="AA1382">
            <v>0</v>
          </cell>
          <cell r="AW1382">
            <v>0</v>
          </cell>
          <cell r="AX1382">
            <v>-10.823137254901962</v>
          </cell>
        </row>
        <row r="1383">
          <cell r="X1383" t="str">
            <v>01Scip200508</v>
          </cell>
          <cell r="Y1383">
            <v>-172.19854736328125</v>
          </cell>
          <cell r="Z1383">
            <v>0</v>
          </cell>
          <cell r="AA1383">
            <v>0</v>
          </cell>
          <cell r="AW1383">
            <v>0</v>
          </cell>
          <cell r="AX1383">
            <v>-9.8971372549019616</v>
          </cell>
        </row>
        <row r="1384">
          <cell r="X1384" t="str">
            <v>01Scip200509</v>
          </cell>
          <cell r="Y1384">
            <v>-172.19854736328125</v>
          </cell>
          <cell r="Z1384">
            <v>0</v>
          </cell>
          <cell r="AA1384">
            <v>0</v>
          </cell>
          <cell r="AW1384">
            <v>0</v>
          </cell>
          <cell r="AX1384">
            <v>-10.796862745098041</v>
          </cell>
        </row>
        <row r="1385">
          <cell r="X1385" t="str">
            <v>01Scip200510</v>
          </cell>
          <cell r="Y1385">
            <v>-172.19854736328125</v>
          </cell>
          <cell r="Z1385">
            <v>0</v>
          </cell>
          <cell r="AA1385">
            <v>0</v>
          </cell>
          <cell r="AW1385">
            <v>-6.8844165841856375E-2</v>
          </cell>
          <cell r="AX1385">
            <v>-7.8431372549019621E-2</v>
          </cell>
        </row>
        <row r="1386">
          <cell r="X1386" t="str">
            <v>01Scip200511</v>
          </cell>
          <cell r="Y1386">
            <v>-172.19854736328125</v>
          </cell>
          <cell r="Z1386">
            <v>0</v>
          </cell>
          <cell r="AA1386">
            <v>0</v>
          </cell>
          <cell r="AW1386">
            <v>-0.22553152068182869</v>
          </cell>
          <cell r="AX1386">
            <v>-8.6274509803921581E-2</v>
          </cell>
        </row>
        <row r="1387">
          <cell r="X1387" t="str">
            <v>01Scip200512</v>
          </cell>
          <cell r="Y1387">
            <v>-172.19854736328125</v>
          </cell>
          <cell r="Z1387">
            <v>0</v>
          </cell>
          <cell r="AA1387">
            <v>0</v>
          </cell>
          <cell r="AW1387">
            <v>-9.0096382176281603E-2</v>
          </cell>
          <cell r="AX1387">
            <v>-8.2352941176470601E-2</v>
          </cell>
        </row>
        <row r="1388">
          <cell r="X1388" t="str">
            <v>01Scipf200501</v>
          </cell>
          <cell r="Y1388">
            <v>-57.925933837890625</v>
          </cell>
          <cell r="Z1388">
            <v>0</v>
          </cell>
          <cell r="AA1388">
            <v>0</v>
          </cell>
          <cell r="AW1388">
            <v>-6.2833465507289896E-2</v>
          </cell>
          <cell r="AX1388">
            <v>-8.2352941176470601E-2</v>
          </cell>
        </row>
        <row r="1389">
          <cell r="X1389" t="str">
            <v>01Scipf200502</v>
          </cell>
          <cell r="Y1389">
            <v>-57.925933837890625</v>
          </cell>
          <cell r="Z1389">
            <v>0</v>
          </cell>
          <cell r="AA1389">
            <v>0</v>
          </cell>
          <cell r="AW1389">
            <v>-0.17413141645931252</v>
          </cell>
          <cell r="AX1389">
            <v>-8.2352941176470601E-2</v>
          </cell>
        </row>
        <row r="1390">
          <cell r="X1390" t="str">
            <v>01Scipf200503</v>
          </cell>
          <cell r="Y1390">
            <v>-57.925933837890625</v>
          </cell>
          <cell r="Z1390">
            <v>0</v>
          </cell>
          <cell r="AA1390">
            <v>0</v>
          </cell>
          <cell r="AW1390">
            <v>-5.9345072049181775E-2</v>
          </cell>
          <cell r="AX1390">
            <v>-7.8431372549019621E-2</v>
          </cell>
        </row>
        <row r="1391">
          <cell r="X1391" t="str">
            <v>01Scipf200504</v>
          </cell>
          <cell r="Y1391">
            <v>-57.925933837890625</v>
          </cell>
          <cell r="Z1391">
            <v>0</v>
          </cell>
          <cell r="AA1391">
            <v>0</v>
          </cell>
          <cell r="AW1391">
            <v>-6.1744475674687507E-2</v>
          </cell>
          <cell r="AX1391">
            <v>-7.8431372549019621E-2</v>
          </cell>
        </row>
        <row r="1392">
          <cell r="X1392" t="str">
            <v>01Scipf200505</v>
          </cell>
          <cell r="Y1392">
            <v>-57.925933837890625</v>
          </cell>
          <cell r="Z1392">
            <v>0</v>
          </cell>
          <cell r="AA1392">
            <v>0</v>
          </cell>
          <cell r="AW1392">
            <v>0</v>
          </cell>
          <cell r="AX1392">
            <v>-7.8431372549019621E-2</v>
          </cell>
        </row>
        <row r="1393">
          <cell r="X1393" t="str">
            <v>01Scipf200506</v>
          </cell>
          <cell r="Y1393">
            <v>-57.925933837890625</v>
          </cell>
          <cell r="Z1393">
            <v>0</v>
          </cell>
          <cell r="AA1393">
            <v>0</v>
          </cell>
          <cell r="AW1393">
            <v>0</v>
          </cell>
          <cell r="AX1393">
            <v>-9.0196078431372562E-2</v>
          </cell>
        </row>
        <row r="1394">
          <cell r="X1394" t="str">
            <v>01Scipf200507</v>
          </cell>
          <cell r="Y1394">
            <v>-57.925933837890625</v>
          </cell>
          <cell r="Z1394">
            <v>0</v>
          </cell>
          <cell r="AA1394">
            <v>0</v>
          </cell>
          <cell r="AW1394">
            <v>0</v>
          </cell>
          <cell r="AX1394">
            <v>-9.0196078431372562E-2</v>
          </cell>
        </row>
        <row r="1395">
          <cell r="X1395" t="str">
            <v>01Scipf200508</v>
          </cell>
          <cell r="Y1395">
            <v>-57.925933837890625</v>
          </cell>
          <cell r="Z1395">
            <v>0</v>
          </cell>
          <cell r="AA1395">
            <v>0</v>
          </cell>
          <cell r="AW1395">
            <v>0</v>
          </cell>
          <cell r="AX1395">
            <v>-7.8431372549019621E-2</v>
          </cell>
        </row>
        <row r="1396">
          <cell r="X1396" t="str">
            <v>01Scipf200509</v>
          </cell>
          <cell r="Y1396">
            <v>-57.925933837890625</v>
          </cell>
          <cell r="Z1396">
            <v>0</v>
          </cell>
          <cell r="AA1396">
            <v>0</v>
          </cell>
          <cell r="AW1396">
            <v>0</v>
          </cell>
          <cell r="AX1396">
            <v>-8.2352941176470601E-2</v>
          </cell>
        </row>
        <row r="1397">
          <cell r="X1397" t="str">
            <v>01Scipf200510</v>
          </cell>
          <cell r="Y1397">
            <v>-57.925933837890625</v>
          </cell>
          <cell r="Z1397">
            <v>0</v>
          </cell>
          <cell r="AA1397">
            <v>0</v>
          </cell>
          <cell r="AW1397">
            <v>0</v>
          </cell>
          <cell r="AX1397">
            <v>-0.52941176470588247</v>
          </cell>
        </row>
        <row r="1398">
          <cell r="X1398" t="str">
            <v>01Scipf200511</v>
          </cell>
          <cell r="Y1398">
            <v>-57.925933837890625</v>
          </cell>
          <cell r="Z1398">
            <v>0</v>
          </cell>
          <cell r="AA1398">
            <v>0</v>
          </cell>
          <cell r="AW1398">
            <v>0</v>
          </cell>
          <cell r="AX1398">
            <v>-0.52941176470588247</v>
          </cell>
        </row>
        <row r="1399">
          <cell r="X1399" t="str">
            <v>01Scipf200512</v>
          </cell>
          <cell r="Y1399">
            <v>-57.925933837890625</v>
          </cell>
          <cell r="Z1399">
            <v>0</v>
          </cell>
          <cell r="AA1399">
            <v>0</v>
          </cell>
          <cell r="AW1399">
            <v>0</v>
          </cell>
          <cell r="AX1399">
            <v>-0.52941176470588247</v>
          </cell>
        </row>
        <row r="1400">
          <cell r="X1400" t="str">
            <v>01Scipt200501</v>
          </cell>
          <cell r="Y1400">
            <v>-123.36256408691406</v>
          </cell>
          <cell r="Z1400">
            <v>0</v>
          </cell>
          <cell r="AA1400">
            <v>0</v>
          </cell>
          <cell r="AW1400">
            <v>0</v>
          </cell>
          <cell r="AX1400">
            <v>-0.52941176470588247</v>
          </cell>
        </row>
        <row r="1401">
          <cell r="X1401" t="str">
            <v>01Scipt200502</v>
          </cell>
          <cell r="Y1401">
            <v>-123.36256408691406</v>
          </cell>
          <cell r="Z1401">
            <v>0</v>
          </cell>
          <cell r="AA1401">
            <v>0</v>
          </cell>
          <cell r="AW1401">
            <v>0</v>
          </cell>
          <cell r="AX1401">
            <v>-0.52941176470588247</v>
          </cell>
        </row>
        <row r="1402">
          <cell r="X1402" t="str">
            <v>01Scipt200503</v>
          </cell>
          <cell r="Y1402">
            <v>-123.36256408691406</v>
          </cell>
          <cell r="Z1402">
            <v>0</v>
          </cell>
          <cell r="AA1402">
            <v>0</v>
          </cell>
          <cell r="AW1402">
            <v>0</v>
          </cell>
          <cell r="AX1402">
            <v>-0.52941176470588247</v>
          </cell>
        </row>
        <row r="1403">
          <cell r="X1403" t="str">
            <v>01Scipt200504</v>
          </cell>
          <cell r="Y1403">
            <v>-123.36256408691406</v>
          </cell>
          <cell r="Z1403">
            <v>0</v>
          </cell>
          <cell r="AA1403">
            <v>0</v>
          </cell>
          <cell r="AW1403">
            <v>0</v>
          </cell>
          <cell r="AX1403">
            <v>-0.52941176470588247</v>
          </cell>
        </row>
        <row r="1404">
          <cell r="X1404" t="str">
            <v>01Scipt200505</v>
          </cell>
          <cell r="Y1404">
            <v>-123.36256408691406</v>
          </cell>
          <cell r="Z1404">
            <v>0</v>
          </cell>
          <cell r="AA1404">
            <v>0</v>
          </cell>
          <cell r="AW1404">
            <v>0</v>
          </cell>
          <cell r="AX1404">
            <v>-0.52941176470588247</v>
          </cell>
        </row>
        <row r="1405">
          <cell r="X1405" t="str">
            <v>01Scipt200506</v>
          </cell>
          <cell r="Y1405">
            <v>-123.36256408691406</v>
          </cell>
          <cell r="Z1405">
            <v>0</v>
          </cell>
          <cell r="AA1405">
            <v>0</v>
          </cell>
          <cell r="AW1405">
            <v>0</v>
          </cell>
          <cell r="AX1405">
            <v>-0.52941176470588247</v>
          </cell>
        </row>
        <row r="1406">
          <cell r="X1406" t="str">
            <v>01Scipt200507</v>
          </cell>
          <cell r="Y1406">
            <v>-123.36256408691406</v>
          </cell>
          <cell r="Z1406">
            <v>0</v>
          </cell>
          <cell r="AA1406">
            <v>0</v>
          </cell>
          <cell r="AW1406">
            <v>0</v>
          </cell>
          <cell r="AX1406">
            <v>-0.52941176470588247</v>
          </cell>
        </row>
        <row r="1407">
          <cell r="X1407" t="str">
            <v>01Scipt200508</v>
          </cell>
          <cell r="Y1407">
            <v>-123.36256408691406</v>
          </cell>
          <cell r="Z1407">
            <v>0</v>
          </cell>
          <cell r="AA1407">
            <v>0</v>
          </cell>
          <cell r="AW1407">
            <v>0</v>
          </cell>
          <cell r="AX1407">
            <v>-0.52941176470588247</v>
          </cell>
        </row>
        <row r="1408">
          <cell r="X1408" t="str">
            <v>01Scipt200509</v>
          </cell>
          <cell r="Y1408">
            <v>-123.36256408691406</v>
          </cell>
          <cell r="Z1408">
            <v>0</v>
          </cell>
          <cell r="AA1408">
            <v>0</v>
          </cell>
          <cell r="AW1408">
            <v>0</v>
          </cell>
          <cell r="AX1408">
            <v>-0.52941176470588247</v>
          </cell>
        </row>
        <row r="1409">
          <cell r="X1409" t="str">
            <v>01Scipt200510</v>
          </cell>
          <cell r="Y1409">
            <v>-123.36256408691406</v>
          </cell>
          <cell r="Z1409">
            <v>0</v>
          </cell>
          <cell r="AA1409">
            <v>0</v>
          </cell>
          <cell r="AW1409">
            <v>32.000043989882329</v>
          </cell>
          <cell r="AX1409">
            <v>12.828627450980393</v>
          </cell>
        </row>
        <row r="1410">
          <cell r="X1410" t="str">
            <v>01Scipt200511</v>
          </cell>
          <cell r="Y1410">
            <v>-123.36256408691406</v>
          </cell>
          <cell r="Z1410">
            <v>0</v>
          </cell>
          <cell r="AA1410">
            <v>0</v>
          </cell>
          <cell r="AW1410">
            <v>24.64778359349669</v>
          </cell>
          <cell r="AX1410">
            <v>11.981568627450981</v>
          </cell>
        </row>
        <row r="1411">
          <cell r="X1411" t="str">
            <v>01Scipt200512</v>
          </cell>
          <cell r="Y1411">
            <v>-123.36256408691406</v>
          </cell>
          <cell r="Z1411">
            <v>0</v>
          </cell>
          <cell r="AA1411">
            <v>0</v>
          </cell>
          <cell r="AW1411">
            <v>13.393490710993156</v>
          </cell>
          <cell r="AX1411">
            <v>12.193333333333335</v>
          </cell>
        </row>
        <row r="1412">
          <cell r="X1412" t="str">
            <v>01Scpc200501</v>
          </cell>
          <cell r="Y1412">
            <v>372399.25</v>
          </cell>
          <cell r="Z1412">
            <v>0</v>
          </cell>
          <cell r="AA1412">
            <v>0</v>
          </cell>
          <cell r="AW1412">
            <v>22.940737577603318</v>
          </cell>
          <cell r="AX1412">
            <v>12.601176470588236</v>
          </cell>
        </row>
        <row r="1413">
          <cell r="X1413" t="str">
            <v>01Scpc200502</v>
          </cell>
          <cell r="Y1413">
            <v>409317.71875</v>
          </cell>
          <cell r="Z1413">
            <v>0</v>
          </cell>
          <cell r="AA1413">
            <v>0</v>
          </cell>
          <cell r="AW1413">
            <v>25.654271495714685</v>
          </cell>
          <cell r="AX1413">
            <v>13.087450980392159</v>
          </cell>
        </row>
        <row r="1414">
          <cell r="X1414" t="str">
            <v>01Scpc200503</v>
          </cell>
          <cell r="Y1414">
            <v>466267.71875</v>
          </cell>
          <cell r="Z1414">
            <v>0</v>
          </cell>
          <cell r="AA1414">
            <v>0</v>
          </cell>
          <cell r="AW1414">
            <v>27.328983138181624</v>
          </cell>
          <cell r="AX1414">
            <v>12.671764705882355</v>
          </cell>
        </row>
        <row r="1415">
          <cell r="X1415" t="str">
            <v>01Scpc200504</v>
          </cell>
          <cell r="Y1415">
            <v>524714.75</v>
          </cell>
          <cell r="Z1415">
            <v>0</v>
          </cell>
          <cell r="AA1415">
            <v>0</v>
          </cell>
          <cell r="AW1415">
            <v>28.5410753867599</v>
          </cell>
          <cell r="AX1415">
            <v>12.428627450980395</v>
          </cell>
        </row>
        <row r="1416">
          <cell r="X1416" t="str">
            <v>01Scpc200505</v>
          </cell>
          <cell r="Y1416">
            <v>590671.375</v>
          </cell>
          <cell r="Z1416">
            <v>0</v>
          </cell>
          <cell r="AA1416">
            <v>0</v>
          </cell>
          <cell r="AW1416">
            <v>0</v>
          </cell>
          <cell r="AX1416">
            <v>13.228627450980394</v>
          </cell>
        </row>
        <row r="1417">
          <cell r="X1417" t="str">
            <v>01Scpc200506</v>
          </cell>
          <cell r="Y1417">
            <v>666046.8125</v>
          </cell>
          <cell r="Z1417">
            <v>0</v>
          </cell>
          <cell r="AA1417">
            <v>0</v>
          </cell>
          <cell r="AW1417">
            <v>0</v>
          </cell>
          <cell r="AX1417">
            <v>12.816862745098042</v>
          </cell>
        </row>
        <row r="1418">
          <cell r="X1418" t="str">
            <v>01Scpc200507</v>
          </cell>
          <cell r="Y1418">
            <v>737946.75</v>
          </cell>
          <cell r="Z1418">
            <v>0</v>
          </cell>
          <cell r="AA1418">
            <v>0</v>
          </cell>
          <cell r="AW1418">
            <v>0</v>
          </cell>
          <cell r="AX1418">
            <v>13.303137254901962</v>
          </cell>
        </row>
        <row r="1419">
          <cell r="X1419" t="str">
            <v>01Scpc200508</v>
          </cell>
          <cell r="Y1419">
            <v>790129.1875</v>
          </cell>
          <cell r="Z1419">
            <v>0</v>
          </cell>
          <cell r="AA1419">
            <v>0</v>
          </cell>
          <cell r="AW1419">
            <v>0</v>
          </cell>
          <cell r="AX1419">
            <v>12.103137254901963</v>
          </cell>
        </row>
        <row r="1420">
          <cell r="X1420" t="str">
            <v>01Scpc200509</v>
          </cell>
          <cell r="Y1420">
            <v>840502.625</v>
          </cell>
          <cell r="Z1420">
            <v>0</v>
          </cell>
          <cell r="AA1420">
            <v>0</v>
          </cell>
          <cell r="AW1420">
            <v>0</v>
          </cell>
          <cell r="AX1420">
            <v>13.295294117647062</v>
          </cell>
        </row>
        <row r="1421">
          <cell r="X1421" t="str">
            <v>01Scpc200510</v>
          </cell>
          <cell r="Y1421">
            <v>898566.625</v>
          </cell>
          <cell r="Z1421">
            <v>0</v>
          </cell>
          <cell r="AA1421">
            <v>0</v>
          </cell>
          <cell r="AW1421">
            <v>-17.125085230397008</v>
          </cell>
          <cell r="AX1421">
            <v>0</v>
          </cell>
        </row>
        <row r="1422">
          <cell r="X1422" t="str">
            <v>01Scpc200511</v>
          </cell>
          <cell r="Y1422">
            <v>958235</v>
          </cell>
          <cell r="Z1422">
            <v>0</v>
          </cell>
          <cell r="AA1422">
            <v>0</v>
          </cell>
          <cell r="AW1422">
            <v>-14.975774700078745</v>
          </cell>
          <cell r="AX1422">
            <v>0</v>
          </cell>
        </row>
        <row r="1423">
          <cell r="X1423" t="str">
            <v>01Scpc200512</v>
          </cell>
          <cell r="Y1423">
            <v>1013433.25</v>
          </cell>
          <cell r="Z1423">
            <v>0</v>
          </cell>
          <cell r="AA1423">
            <v>0</v>
          </cell>
          <cell r="AW1423">
            <v>-18.491735344787447</v>
          </cell>
          <cell r="AX1423">
            <v>0</v>
          </cell>
        </row>
        <row r="1424">
          <cell r="X1424" t="str">
            <v>01Scpg200501</v>
          </cell>
          <cell r="Y1424">
            <v>264800.84375</v>
          </cell>
          <cell r="Z1424">
            <v>0</v>
          </cell>
          <cell r="AA1424">
            <v>0</v>
          </cell>
          <cell r="AW1424">
            <v>-16.41746010145329</v>
          </cell>
          <cell r="AX1424">
            <v>0</v>
          </cell>
        </row>
        <row r="1425">
          <cell r="X1425" t="str">
            <v>01Scpg200502</v>
          </cell>
          <cell r="Y1425">
            <v>244513.390625</v>
          </cell>
          <cell r="Z1425">
            <v>0</v>
          </cell>
          <cell r="AA1425">
            <v>0</v>
          </cell>
          <cell r="AW1425">
            <v>-18.369182563819002</v>
          </cell>
          <cell r="AX1425">
            <v>0</v>
          </cell>
        </row>
        <row r="1426">
          <cell r="X1426" t="str">
            <v>01Scpg200503</v>
          </cell>
          <cell r="Y1426">
            <v>256094.875</v>
          </cell>
          <cell r="Z1426">
            <v>0</v>
          </cell>
          <cell r="AA1426">
            <v>0</v>
          </cell>
          <cell r="AW1426">
            <v>-28.600149251079404</v>
          </cell>
          <cell r="AX1426">
            <v>0</v>
          </cell>
        </row>
        <row r="1427">
          <cell r="X1427" t="str">
            <v>01Scpg200504</v>
          </cell>
          <cell r="Y1427">
            <v>242483.625</v>
          </cell>
          <cell r="Z1427">
            <v>0</v>
          </cell>
          <cell r="AA1427">
            <v>0</v>
          </cell>
          <cell r="AW1427">
            <v>-19.673727748451817</v>
          </cell>
          <cell r="AX1427">
            <v>0</v>
          </cell>
        </row>
        <row r="1428">
          <cell r="X1428" t="str">
            <v>01Scpg200505</v>
          </cell>
          <cell r="Y1428">
            <v>260794.265625</v>
          </cell>
          <cell r="Z1428">
            <v>0</v>
          </cell>
          <cell r="AA1428">
            <v>0</v>
          </cell>
          <cell r="AW1428">
            <v>-0.12022434839986804</v>
          </cell>
          <cell r="AX1428">
            <v>0</v>
          </cell>
        </row>
        <row r="1429">
          <cell r="X1429" t="str">
            <v>01Scpg200506</v>
          </cell>
          <cell r="Y1429">
            <v>247666.796875</v>
          </cell>
          <cell r="Z1429">
            <v>0</v>
          </cell>
          <cell r="AA1429">
            <v>0</v>
          </cell>
          <cell r="AW1429">
            <v>-0.21348835054889062</v>
          </cell>
          <cell r="AX1429">
            <v>0</v>
          </cell>
        </row>
        <row r="1430">
          <cell r="X1430" t="str">
            <v>01Scpg200507</v>
          </cell>
          <cell r="Y1430">
            <v>257398.484375</v>
          </cell>
          <cell r="Z1430">
            <v>0</v>
          </cell>
          <cell r="AA1430">
            <v>0</v>
          </cell>
          <cell r="AW1430">
            <v>-0.11738138473716068</v>
          </cell>
          <cell r="AX1430">
            <v>0</v>
          </cell>
        </row>
        <row r="1431">
          <cell r="X1431" t="str">
            <v>01Scpg200508</v>
          </cell>
          <cell r="Y1431">
            <v>251071.359375</v>
          </cell>
          <cell r="Z1431">
            <v>0</v>
          </cell>
          <cell r="AA1431">
            <v>0</v>
          </cell>
          <cell r="AW1431">
            <v>-0.13575594900118723</v>
          </cell>
          <cell r="AX1431">
            <v>0</v>
          </cell>
        </row>
        <row r="1432">
          <cell r="X1432" t="str">
            <v>01Scpg200509</v>
          </cell>
          <cell r="Y1432">
            <v>250106.96875</v>
          </cell>
          <cell r="Z1432">
            <v>0</v>
          </cell>
          <cell r="AA1432">
            <v>0</v>
          </cell>
          <cell r="AW1432">
            <v>-7.6398488618560509E-2</v>
          </cell>
          <cell r="AX1432">
            <v>0</v>
          </cell>
        </row>
        <row r="1433">
          <cell r="X1433" t="str">
            <v>01Scpg200510</v>
          </cell>
          <cell r="Y1433">
            <v>251689.875</v>
          </cell>
          <cell r="Z1433">
            <v>0</v>
          </cell>
          <cell r="AA1433">
            <v>0</v>
          </cell>
          <cell r="AW1433">
            <v>-0.10611929425561023</v>
          </cell>
          <cell r="AX1433">
            <v>0</v>
          </cell>
        </row>
        <row r="1434">
          <cell r="X1434" t="str">
            <v>01Scpg200511</v>
          </cell>
          <cell r="Y1434">
            <v>248983.46875</v>
          </cell>
          <cell r="Z1434">
            <v>0</v>
          </cell>
          <cell r="AA1434">
            <v>0</v>
          </cell>
          <cell r="AW1434">
            <v>-9.6112977308562414E-2</v>
          </cell>
          <cell r="AX1434">
            <v>0</v>
          </cell>
        </row>
        <row r="1435">
          <cell r="X1435" t="str">
            <v>01Scpg200512</v>
          </cell>
          <cell r="Y1435">
            <v>252986.5</v>
          </cell>
          <cell r="Z1435">
            <v>0</v>
          </cell>
          <cell r="AA1435">
            <v>0</v>
          </cell>
          <cell r="AW1435">
            <v>19.204398988232708</v>
          </cell>
          <cell r="AX1435">
            <v>0</v>
          </cell>
        </row>
        <row r="1436">
          <cell r="X1436" t="str">
            <v>01Scpu200501</v>
          </cell>
          <cell r="Y1436">
            <v>3292319.75</v>
          </cell>
          <cell r="Z1436">
            <v>0</v>
          </cell>
          <cell r="AA1436">
            <v>0</v>
          </cell>
          <cell r="AW1436">
            <v>17.836815044698689</v>
          </cell>
          <cell r="AX1436">
            <v>0</v>
          </cell>
        </row>
        <row r="1437">
          <cell r="X1437" t="str">
            <v>01Scpu200502</v>
          </cell>
          <cell r="Y1437">
            <v>3290385</v>
          </cell>
          <cell r="Z1437">
            <v>0</v>
          </cell>
          <cell r="AA1437">
            <v>0</v>
          </cell>
          <cell r="AW1437">
            <v>21.109512501746053</v>
          </cell>
          <cell r="AX1437">
            <v>0</v>
          </cell>
        </row>
        <row r="1438">
          <cell r="X1438" t="str">
            <v>01Scpu200503</v>
          </cell>
          <cell r="Y1438">
            <v>3280416.75</v>
          </cell>
          <cell r="Z1438">
            <v>0</v>
          </cell>
          <cell r="AA1438">
            <v>0</v>
          </cell>
          <cell r="AW1438">
            <v>30.855924130584743</v>
          </cell>
          <cell r="AX1438">
            <v>0</v>
          </cell>
        </row>
        <row r="1439">
          <cell r="X1439" t="str">
            <v>01Scpu200504</v>
          </cell>
          <cell r="Y1439">
            <v>3272223</v>
          </cell>
          <cell r="Z1439">
            <v>0</v>
          </cell>
          <cell r="AA1439">
            <v>0</v>
          </cell>
          <cell r="AW1439">
            <v>23.804672380425767</v>
          </cell>
          <cell r="AX1439">
            <v>0</v>
          </cell>
        </row>
        <row r="1440">
          <cell r="X1440" t="str">
            <v>01Scpu200505</v>
          </cell>
          <cell r="Y1440">
            <v>3263092.25</v>
          </cell>
          <cell r="Z1440">
            <v>0</v>
          </cell>
          <cell r="AA1440">
            <v>0</v>
          </cell>
          <cell r="AW1440">
            <v>24.994491924450525</v>
          </cell>
          <cell r="AX1440">
            <v>0</v>
          </cell>
        </row>
        <row r="1441">
          <cell r="X1441" t="str">
            <v>01Scpu200506</v>
          </cell>
          <cell r="Y1441">
            <v>3247008.75</v>
          </cell>
          <cell r="Z1441">
            <v>0</v>
          </cell>
          <cell r="AA1441">
            <v>0</v>
          </cell>
          <cell r="AW1441">
            <v>31.167386485683597</v>
          </cell>
          <cell r="AX1441">
            <v>0</v>
          </cell>
        </row>
        <row r="1442">
          <cell r="X1442" t="str">
            <v>01Scpu200507</v>
          </cell>
          <cell r="Y1442">
            <v>3236166</v>
          </cell>
          <cell r="Z1442">
            <v>0</v>
          </cell>
          <cell r="AA1442">
            <v>0</v>
          </cell>
          <cell r="AW1442">
            <v>-0.28870000000000001</v>
          </cell>
          <cell r="AX1442">
            <v>0</v>
          </cell>
        </row>
        <row r="1443">
          <cell r="X1443" t="str">
            <v>01Scpu200508</v>
          </cell>
          <cell r="Y1443">
            <v>3231775</v>
          </cell>
          <cell r="Z1443">
            <v>0</v>
          </cell>
          <cell r="AA1443">
            <v>0</v>
          </cell>
          <cell r="AW1443">
            <v>4578.0388000000003</v>
          </cell>
          <cell r="AX1443">
            <v>2.1</v>
          </cell>
        </row>
        <row r="1444">
          <cell r="X1444" t="str">
            <v>01Scpu200509</v>
          </cell>
          <cell r="Y1444">
            <v>3229911.75</v>
          </cell>
          <cell r="Z1444">
            <v>0</v>
          </cell>
          <cell r="AA1444">
            <v>0</v>
          </cell>
          <cell r="AW1444">
            <v>4292.4558999999999</v>
          </cell>
          <cell r="AX1444">
            <v>3.0966</v>
          </cell>
        </row>
        <row r="1445">
          <cell r="X1445" t="str">
            <v>01Scpu200510</v>
          </cell>
          <cell r="Y1445">
            <v>3228445</v>
          </cell>
          <cell r="Z1445">
            <v>0</v>
          </cell>
          <cell r="AA1445">
            <v>0</v>
          </cell>
          <cell r="AW1445">
            <v>5713.8310000000001</v>
          </cell>
          <cell r="AX1445">
            <v>6.1832000000000003</v>
          </cell>
        </row>
        <row r="1446">
          <cell r="X1446" t="str">
            <v>01Scpu200511</v>
          </cell>
          <cell r="Y1446">
            <v>3228244</v>
          </cell>
          <cell r="Z1446">
            <v>0</v>
          </cell>
          <cell r="AA1446">
            <v>0</v>
          </cell>
          <cell r="AW1446">
            <v>9360.4922999999999</v>
          </cell>
          <cell r="AX1446">
            <v>1.9984999999999999</v>
          </cell>
        </row>
        <row r="1447">
          <cell r="X1447" t="str">
            <v>01Scpu200512</v>
          </cell>
          <cell r="Y1447">
            <v>3228093.75</v>
          </cell>
          <cell r="Z1447">
            <v>0</v>
          </cell>
          <cell r="AA1447">
            <v>0</v>
          </cell>
          <cell r="AW1447">
            <v>5961.973</v>
          </cell>
          <cell r="AX1447">
            <v>3.9407999999999999</v>
          </cell>
        </row>
        <row r="1448">
          <cell r="X1448" t="str">
            <v>01Sdep200501</v>
          </cell>
          <cell r="Y1448">
            <v>5180.490234375</v>
          </cell>
          <cell r="Z1448">
            <v>0</v>
          </cell>
          <cell r="AA1448">
            <v>0</v>
          </cell>
          <cell r="AW1448">
            <v>4609.3366999999998</v>
          </cell>
          <cell r="AX1448">
            <v>6.3114999999999997</v>
          </cell>
        </row>
        <row r="1449">
          <cell r="X1449" t="str">
            <v>01Sdep200502</v>
          </cell>
          <cell r="Y1449">
            <v>6606.1416015625</v>
          </cell>
          <cell r="Z1449">
            <v>0</v>
          </cell>
          <cell r="AA1449">
            <v>0</v>
          </cell>
          <cell r="AW1449">
            <v>7365.9638000000004</v>
          </cell>
          <cell r="AX1449">
            <v>5.617</v>
          </cell>
        </row>
        <row r="1450">
          <cell r="X1450" t="str">
            <v>01Sdep200503</v>
          </cell>
          <cell r="Y1450">
            <v>5435.54541015625</v>
          </cell>
          <cell r="Z1450">
            <v>0</v>
          </cell>
          <cell r="AA1450">
            <v>0</v>
          </cell>
          <cell r="AW1450">
            <v>7809.3590000000004</v>
          </cell>
          <cell r="AX1450">
            <v>4.0579000000000001</v>
          </cell>
        </row>
        <row r="1451">
          <cell r="X1451" t="str">
            <v>01Sdep200504</v>
          </cell>
          <cell r="Y1451">
            <v>6771.8798828125</v>
          </cell>
          <cell r="Z1451">
            <v>0</v>
          </cell>
          <cell r="AA1451">
            <v>0</v>
          </cell>
          <cell r="AW1451">
            <v>7269.5034999999998</v>
          </cell>
          <cell r="AX1451">
            <v>6.5099</v>
          </cell>
        </row>
        <row r="1452">
          <cell r="X1452" t="str">
            <v>01Sdep200505</v>
          </cell>
          <cell r="Y1452">
            <v>5867.02685546875</v>
          </cell>
          <cell r="Z1452">
            <v>0</v>
          </cell>
          <cell r="AA1452">
            <v>0</v>
          </cell>
          <cell r="AW1452">
            <v>5338.1989999999996</v>
          </cell>
          <cell r="AX1452">
            <v>5.6302000000000003</v>
          </cell>
        </row>
        <row r="1453">
          <cell r="X1453" t="str">
            <v>01Sdep200506</v>
          </cell>
          <cell r="Y1453">
            <v>6478.55859375</v>
          </cell>
          <cell r="Z1453">
            <v>0</v>
          </cell>
          <cell r="AA1453">
            <v>0</v>
          </cell>
          <cell r="AW1453">
            <v>5861.0524999999998</v>
          </cell>
          <cell r="AX1453">
            <v>4.3745000000000003</v>
          </cell>
        </row>
        <row r="1454">
          <cell r="X1454" t="str">
            <v>01Sdep200507</v>
          </cell>
          <cell r="Y1454">
            <v>6519.60400390625</v>
          </cell>
          <cell r="Z1454">
            <v>0</v>
          </cell>
          <cell r="AA1454">
            <v>0</v>
          </cell>
          <cell r="AW1454">
            <v>8829.0992000000006</v>
          </cell>
          <cell r="AX1454">
            <v>5.7789000000000001</v>
          </cell>
        </row>
        <row r="1455">
          <cell r="X1455" t="str">
            <v>01Sdep200508</v>
          </cell>
          <cell r="Y1455">
            <v>6771.08642578125</v>
          </cell>
          <cell r="Z1455">
            <v>0</v>
          </cell>
          <cell r="AA1455">
            <v>0</v>
          </cell>
          <cell r="AW1455">
            <v>-19.990234246123393</v>
          </cell>
          <cell r="AX1455">
            <v>-15.291725490196079</v>
          </cell>
        </row>
        <row r="1456">
          <cell r="X1456" t="str">
            <v>01Sdep200509</v>
          </cell>
          <cell r="Y1456">
            <v>6853.8525390625</v>
          </cell>
          <cell r="Z1456">
            <v>0</v>
          </cell>
          <cell r="AA1456">
            <v>0</v>
          </cell>
          <cell r="AW1456">
            <v>-20.096993839455276</v>
          </cell>
          <cell r="AX1456">
            <v>-9.5560784313725495</v>
          </cell>
        </row>
        <row r="1457">
          <cell r="X1457" t="str">
            <v>01Sdep200510</v>
          </cell>
          <cell r="Y1457">
            <v>6929.515625</v>
          </cell>
          <cell r="Z1457">
            <v>0</v>
          </cell>
          <cell r="AA1457">
            <v>0</v>
          </cell>
          <cell r="AW1457">
            <v>-22.767565302416539</v>
          </cell>
          <cell r="AX1457">
            <v>-13.725490196078432</v>
          </cell>
        </row>
        <row r="1458">
          <cell r="X1458" t="str">
            <v>01Sdep200511</v>
          </cell>
          <cell r="Y1458">
            <v>6979.05029296875</v>
          </cell>
          <cell r="Z1458">
            <v>0</v>
          </cell>
          <cell r="AA1458">
            <v>0</v>
          </cell>
          <cell r="AW1458">
            <v>-21.41143015349385</v>
          </cell>
          <cell r="AX1458">
            <v>-11.980823529411767</v>
          </cell>
        </row>
        <row r="1459">
          <cell r="X1459" t="str">
            <v>01Sdep200512</v>
          </cell>
          <cell r="Y1459">
            <v>7024.6220703125</v>
          </cell>
          <cell r="Z1459">
            <v>0</v>
          </cell>
          <cell r="AA1459">
            <v>0</v>
          </cell>
          <cell r="AW1459">
            <v>-27.348032439406509</v>
          </cell>
          <cell r="AX1459">
            <v>-14.223960784313727</v>
          </cell>
        </row>
        <row r="1460">
          <cell r="X1460" t="str">
            <v>01Sgp200501</v>
          </cell>
          <cell r="Y1460">
            <v>-65909.59375</v>
          </cell>
          <cell r="Z1460">
            <v>0</v>
          </cell>
          <cell r="AA1460">
            <v>0</v>
          </cell>
          <cell r="AW1460">
            <v>-22.258000035535968</v>
          </cell>
          <cell r="AX1460">
            <v>-13.575568627450982</v>
          </cell>
        </row>
        <row r="1461">
          <cell r="X1461" t="str">
            <v>01Sgp200502</v>
          </cell>
          <cell r="Y1461">
            <v>-64810.5</v>
          </cell>
          <cell r="Z1461">
            <v>0</v>
          </cell>
          <cell r="AA1461">
            <v>0</v>
          </cell>
          <cell r="AW1461">
            <v>-25.214643175430179</v>
          </cell>
          <cell r="AX1461">
            <v>-13.285058823529413</v>
          </cell>
        </row>
        <row r="1462">
          <cell r="X1462" t="str">
            <v>01Sgp200503</v>
          </cell>
          <cell r="Y1462">
            <v>-67081.046875</v>
          </cell>
          <cell r="Z1462">
            <v>0</v>
          </cell>
          <cell r="AA1462">
            <v>0</v>
          </cell>
          <cell r="AW1462">
            <v>0</v>
          </cell>
          <cell r="AX1462">
            <v>-12.358235294117648</v>
          </cell>
        </row>
        <row r="1463">
          <cell r="X1463" t="str">
            <v>01Sgp200504</v>
          </cell>
          <cell r="Y1463">
            <v>-68297.9765625</v>
          </cell>
          <cell r="Z1463">
            <v>0</v>
          </cell>
          <cell r="AA1463">
            <v>0</v>
          </cell>
          <cell r="AW1463">
            <v>0</v>
          </cell>
          <cell r="AX1463">
            <v>-13.635725490196078</v>
          </cell>
        </row>
        <row r="1464">
          <cell r="X1464" t="str">
            <v>01Sgp200505</v>
          </cell>
          <cell r="Y1464">
            <v>-67877.515625</v>
          </cell>
          <cell r="Z1464">
            <v>0</v>
          </cell>
          <cell r="AA1464">
            <v>0</v>
          </cell>
          <cell r="AW1464">
            <v>0</v>
          </cell>
          <cell r="AX1464">
            <v>-14.15494117647059</v>
          </cell>
        </row>
        <row r="1465">
          <cell r="X1465" t="str">
            <v>01Sgp200506</v>
          </cell>
          <cell r="Y1465">
            <v>-68254.4375</v>
          </cell>
          <cell r="Z1465">
            <v>0</v>
          </cell>
          <cell r="AA1465">
            <v>0</v>
          </cell>
          <cell r="AW1465">
            <v>0</v>
          </cell>
          <cell r="AX1465">
            <v>-13.269960784313728</v>
          </cell>
        </row>
        <row r="1466">
          <cell r="X1466" t="str">
            <v>01Sgp200507</v>
          </cell>
          <cell r="Y1466">
            <v>-67783.0546875</v>
          </cell>
          <cell r="Z1466">
            <v>0</v>
          </cell>
          <cell r="AA1466">
            <v>0</v>
          </cell>
          <cell r="AW1466">
            <v>0</v>
          </cell>
          <cell r="AX1466">
            <v>-12.028039215686277</v>
          </cell>
        </row>
        <row r="1467">
          <cell r="X1467" t="str">
            <v>01Sgp200508</v>
          </cell>
          <cell r="Y1467">
            <v>-68680.6796875</v>
          </cell>
          <cell r="Z1467">
            <v>0</v>
          </cell>
          <cell r="AA1467">
            <v>0</v>
          </cell>
          <cell r="AW1467">
            <v>-0.11279005828659409</v>
          </cell>
          <cell r="AX1467">
            <v>-6.8745098039215705E-2</v>
          </cell>
        </row>
        <row r="1468">
          <cell r="X1468" t="str">
            <v>01Sgp200509</v>
          </cell>
          <cell r="Y1468">
            <v>-67667.8828125</v>
          </cell>
          <cell r="Z1468">
            <v>0</v>
          </cell>
          <cell r="AA1468">
            <v>0</v>
          </cell>
          <cell r="AW1468">
            <v>-0.27421371994997451</v>
          </cell>
          <cell r="AX1468">
            <v>-7.086274509803922E-2</v>
          </cell>
        </row>
        <row r="1469">
          <cell r="X1469" t="str">
            <v>01Sgp200510</v>
          </cell>
          <cell r="Y1469">
            <v>-68198.1171875</v>
          </cell>
          <cell r="Z1469">
            <v>0</v>
          </cell>
          <cell r="AA1469">
            <v>0</v>
          </cell>
          <cell r="AW1469">
            <v>-1.8065837873073521E-2</v>
          </cell>
          <cell r="AX1469">
            <v>-8.003921568627452E-2</v>
          </cell>
        </row>
        <row r="1470">
          <cell r="X1470" t="str">
            <v>01Sgp200511</v>
          </cell>
          <cell r="Y1470">
            <v>-66334.5703125</v>
          </cell>
          <cell r="Z1470">
            <v>0</v>
          </cell>
          <cell r="AA1470">
            <v>0</v>
          </cell>
          <cell r="AW1470">
            <v>-0.12402453273769022</v>
          </cell>
          <cell r="AX1470">
            <v>-6.6627450980392161E-2</v>
          </cell>
        </row>
        <row r="1471">
          <cell r="X1471" t="str">
            <v>01Sgp200512</v>
          </cell>
          <cell r="Y1471">
            <v>-65308.45703125</v>
          </cell>
          <cell r="Z1471">
            <v>0</v>
          </cell>
          <cell r="AA1471">
            <v>0</v>
          </cell>
          <cell r="AW1471">
            <v>-9.0775043774767306E-2</v>
          </cell>
          <cell r="AX1471">
            <v>-0.11431372549019608</v>
          </cell>
        </row>
        <row r="1472">
          <cell r="X1472" t="str">
            <v>01Sre200501</v>
          </cell>
          <cell r="Y1472">
            <v>181094.015625</v>
          </cell>
          <cell r="Z1472">
            <v>0</v>
          </cell>
          <cell r="AA1472">
            <v>0</v>
          </cell>
          <cell r="AW1472">
            <v>-9.0527886853467424E-2</v>
          </cell>
          <cell r="AX1472">
            <v>-6.4078431372549025E-2</v>
          </cell>
        </row>
        <row r="1473">
          <cell r="X1473" t="str">
            <v>01Sre200502</v>
          </cell>
          <cell r="Y1473">
            <v>157332.15625</v>
          </cell>
          <cell r="Z1473">
            <v>0</v>
          </cell>
          <cell r="AA1473">
            <v>0</v>
          </cell>
          <cell r="AW1473">
            <v>-8.5829848495235478E-2</v>
          </cell>
          <cell r="AX1473">
            <v>-7.5803921568627461E-2</v>
          </cell>
        </row>
        <row r="1474">
          <cell r="X1474" t="str">
            <v>01Sre200503</v>
          </cell>
          <cell r="Y1474">
            <v>171795.140625</v>
          </cell>
          <cell r="Z1474">
            <v>0</v>
          </cell>
          <cell r="AA1474">
            <v>0</v>
          </cell>
          <cell r="AW1474">
            <v>0</v>
          </cell>
          <cell r="AX1474">
            <v>-5.9764705882352949E-2</v>
          </cell>
        </row>
        <row r="1475">
          <cell r="X1475" t="str">
            <v>01Sre200504</v>
          </cell>
          <cell r="Y1475">
            <v>157785.828125</v>
          </cell>
          <cell r="Z1475">
            <v>0</v>
          </cell>
          <cell r="AA1475">
            <v>0</v>
          </cell>
          <cell r="AW1475">
            <v>0</v>
          </cell>
          <cell r="AX1475">
            <v>-8.6470588235294132E-2</v>
          </cell>
        </row>
        <row r="1476">
          <cell r="X1476" t="str">
            <v>01Sre200505</v>
          </cell>
          <cell r="Y1476">
            <v>177154.828125</v>
          </cell>
          <cell r="Z1476">
            <v>0</v>
          </cell>
          <cell r="AA1476">
            <v>0</v>
          </cell>
          <cell r="AW1476">
            <v>0</v>
          </cell>
          <cell r="AX1476">
            <v>-6.79607843137255E-2</v>
          </cell>
        </row>
        <row r="1477">
          <cell r="X1477" t="str">
            <v>01Sre200506</v>
          </cell>
          <cell r="Y1477">
            <v>158255.296875</v>
          </cell>
          <cell r="Z1477">
            <v>0</v>
          </cell>
          <cell r="AA1477">
            <v>0</v>
          </cell>
          <cell r="AW1477">
            <v>0</v>
          </cell>
          <cell r="AX1477">
            <v>-9.8431372549019625E-2</v>
          </cell>
        </row>
        <row r="1478">
          <cell r="X1478" t="str">
            <v>01Sre200507</v>
          </cell>
          <cell r="Y1478">
            <v>173905.265625</v>
          </cell>
          <cell r="Z1478">
            <v>0</v>
          </cell>
          <cell r="AA1478">
            <v>0</v>
          </cell>
          <cell r="AW1478">
            <v>0</v>
          </cell>
          <cell r="AX1478">
            <v>-7.0117647058823535E-2</v>
          </cell>
        </row>
        <row r="1479">
          <cell r="X1479" t="str">
            <v>01Sre200508</v>
          </cell>
          <cell r="Y1479">
            <v>167294.21875</v>
          </cell>
          <cell r="Z1479">
            <v>0</v>
          </cell>
          <cell r="AA1479">
            <v>0</v>
          </cell>
          <cell r="AW1479">
            <v>0</v>
          </cell>
          <cell r="AX1479">
            <v>-0.11788235294117648</v>
          </cell>
        </row>
        <row r="1480">
          <cell r="X1480" t="str">
            <v>01Sre200509</v>
          </cell>
          <cell r="Y1480">
            <v>165516.5</v>
          </cell>
          <cell r="Z1480">
            <v>0</v>
          </cell>
          <cell r="AA1480">
            <v>0</v>
          </cell>
          <cell r="AW1480">
            <v>0</v>
          </cell>
          <cell r="AX1480">
            <v>-0.11827450980392158</v>
          </cell>
        </row>
        <row r="1481">
          <cell r="X1481" t="str">
            <v>01Sre200510</v>
          </cell>
          <cell r="Y1481">
            <v>168247.84375</v>
          </cell>
          <cell r="Z1481">
            <v>0</v>
          </cell>
          <cell r="AA1481">
            <v>0</v>
          </cell>
          <cell r="AW1481">
            <v>0</v>
          </cell>
          <cell r="AX1481">
            <v>-0.11862745098039217</v>
          </cell>
        </row>
        <row r="1482">
          <cell r="X1482" t="str">
            <v>01Sre200511</v>
          </cell>
          <cell r="Y1482">
            <v>164022.453125</v>
          </cell>
          <cell r="Z1482">
            <v>0</v>
          </cell>
          <cell r="AA1482">
            <v>0</v>
          </cell>
          <cell r="AW1482">
            <v>0</v>
          </cell>
          <cell r="AX1482">
            <v>-0.11901960784313727</v>
          </cell>
        </row>
        <row r="1483">
          <cell r="X1483" t="str">
            <v>01Sre200512</v>
          </cell>
          <cell r="Y1483">
            <v>168346.71875</v>
          </cell>
          <cell r="Z1483">
            <v>0</v>
          </cell>
          <cell r="AA1483">
            <v>0</v>
          </cell>
          <cell r="AW1483">
            <v>0</v>
          </cell>
          <cell r="AX1483">
            <v>-0.11937254901960787</v>
          </cell>
        </row>
        <row r="1484">
          <cell r="X1484" t="str">
            <v>01Srif200501</v>
          </cell>
          <cell r="Y1484">
            <v>4037.149169921875</v>
          </cell>
          <cell r="Z1484">
            <v>0</v>
          </cell>
          <cell r="AA1484">
            <v>0</v>
          </cell>
          <cell r="AW1484">
            <v>0</v>
          </cell>
          <cell r="AX1484">
            <v>-0.11976470588235295</v>
          </cell>
        </row>
        <row r="1485">
          <cell r="X1485" t="str">
            <v>01Srif200502</v>
          </cell>
          <cell r="Y1485">
            <v>3818.489501953125</v>
          </cell>
          <cell r="Z1485">
            <v>0</v>
          </cell>
          <cell r="AA1485">
            <v>0</v>
          </cell>
          <cell r="AW1485">
            <v>0</v>
          </cell>
          <cell r="AX1485">
            <v>-0.12050980392156865</v>
          </cell>
        </row>
        <row r="1486">
          <cell r="X1486" t="str">
            <v>01Srif200503</v>
          </cell>
          <cell r="Y1486">
            <v>4232.7919921875</v>
          </cell>
          <cell r="Z1486">
            <v>0</v>
          </cell>
          <cell r="AA1486">
            <v>0</v>
          </cell>
          <cell r="AW1486">
            <v>0</v>
          </cell>
          <cell r="AX1486">
            <v>-0.12086274509803922</v>
          </cell>
        </row>
        <row r="1487">
          <cell r="X1487" t="str">
            <v>01Srif200504</v>
          </cell>
          <cell r="Y1487">
            <v>4037.149169921875</v>
          </cell>
          <cell r="Z1487">
            <v>0</v>
          </cell>
          <cell r="AA1487">
            <v>0</v>
          </cell>
          <cell r="AW1487">
            <v>0</v>
          </cell>
          <cell r="AX1487">
            <v>-0.12125490196078433</v>
          </cell>
        </row>
        <row r="1488">
          <cell r="X1488" t="str">
            <v>01Srif200505</v>
          </cell>
          <cell r="Y1488">
            <v>4232.7919921875</v>
          </cell>
          <cell r="Z1488">
            <v>0</v>
          </cell>
          <cell r="AA1488">
            <v>0</v>
          </cell>
          <cell r="AW1488">
            <v>0</v>
          </cell>
          <cell r="AX1488">
            <v>-0.12160784313725491</v>
          </cell>
        </row>
        <row r="1489">
          <cell r="X1489" t="str">
            <v>01Srif200506</v>
          </cell>
          <cell r="Y1489">
            <v>4094.691162109375</v>
          </cell>
          <cell r="Z1489">
            <v>0</v>
          </cell>
          <cell r="AA1489">
            <v>0</v>
          </cell>
          <cell r="AW1489">
            <v>0</v>
          </cell>
          <cell r="AX1489">
            <v>-0.12200000000000001</v>
          </cell>
        </row>
        <row r="1490">
          <cell r="X1490" t="str">
            <v>01Srif200507</v>
          </cell>
          <cell r="Y1490">
            <v>4232.7919921875</v>
          </cell>
          <cell r="Z1490">
            <v>0</v>
          </cell>
          <cell r="AA1490">
            <v>0</v>
          </cell>
          <cell r="AW1490">
            <v>0</v>
          </cell>
          <cell r="AX1490">
            <v>-0.12235294117647061</v>
          </cell>
        </row>
        <row r="1491">
          <cell r="X1491" t="str">
            <v>01Srif200508</v>
          </cell>
          <cell r="Y1491">
            <v>4106.19970703125</v>
          </cell>
          <cell r="Z1491">
            <v>0</v>
          </cell>
          <cell r="AA1491">
            <v>0</v>
          </cell>
          <cell r="AW1491">
            <v>0</v>
          </cell>
          <cell r="AX1491">
            <v>-7.270588235294119E-2</v>
          </cell>
        </row>
        <row r="1492">
          <cell r="X1492" t="str">
            <v>01Srif200509</v>
          </cell>
          <cell r="Y1492">
            <v>4094.691162109375</v>
          </cell>
          <cell r="Z1492">
            <v>0</v>
          </cell>
          <cell r="AA1492">
            <v>0</v>
          </cell>
          <cell r="AW1492">
            <v>0</v>
          </cell>
          <cell r="AX1492">
            <v>3.6352941176470595E-2</v>
          </cell>
        </row>
        <row r="1493">
          <cell r="X1493" t="str">
            <v>01Srif200510</v>
          </cell>
          <cell r="Y1493">
            <v>4232.7919921875</v>
          </cell>
          <cell r="Z1493">
            <v>0</v>
          </cell>
          <cell r="AA1493">
            <v>0</v>
          </cell>
          <cell r="AW1493">
            <v>0</v>
          </cell>
          <cell r="AX1493">
            <v>2.3607843137254905E-2</v>
          </cell>
        </row>
        <row r="1494">
          <cell r="X1494" t="str">
            <v>01Srif200511</v>
          </cell>
          <cell r="Y1494">
            <v>4094.691162109375</v>
          </cell>
          <cell r="Z1494">
            <v>0</v>
          </cell>
          <cell r="AA1494">
            <v>0</v>
          </cell>
          <cell r="AW1494">
            <v>0</v>
          </cell>
          <cell r="AX1494">
            <v>-7.4117647058823538E-3</v>
          </cell>
        </row>
        <row r="1495">
          <cell r="X1495" t="str">
            <v>01Srif200512</v>
          </cell>
          <cell r="Y1495">
            <v>4175.25</v>
          </cell>
          <cell r="Z1495">
            <v>0</v>
          </cell>
          <cell r="AA1495">
            <v>0</v>
          </cell>
          <cell r="AW1495">
            <v>0</v>
          </cell>
          <cell r="AX1495">
            <v>-7.1372549019607856E-3</v>
          </cell>
        </row>
        <row r="1496">
          <cell r="X1496" t="str">
            <v>01Srip200501</v>
          </cell>
          <cell r="Y1496">
            <v>10913.1787109375</v>
          </cell>
          <cell r="Z1496">
            <v>0</v>
          </cell>
          <cell r="AA1496">
            <v>0</v>
          </cell>
          <cell r="AW1496">
            <v>0</v>
          </cell>
          <cell r="AX1496">
            <v>1.8078431372549022E-2</v>
          </cell>
        </row>
        <row r="1497">
          <cell r="X1497" t="str">
            <v>01Srip200502</v>
          </cell>
          <cell r="Y1497">
            <v>9820.3916015625</v>
          </cell>
          <cell r="Z1497">
            <v>0</v>
          </cell>
          <cell r="AA1497">
            <v>0</v>
          </cell>
          <cell r="AW1497">
            <v>0</v>
          </cell>
          <cell r="AX1497">
            <v>1.4627450980392158E-2</v>
          </cell>
        </row>
        <row r="1498">
          <cell r="X1498" t="str">
            <v>01Srip200503</v>
          </cell>
          <cell r="Y1498">
            <v>9827.75390625</v>
          </cell>
          <cell r="Z1498">
            <v>0</v>
          </cell>
          <cell r="AA1498">
            <v>0</v>
          </cell>
          <cell r="AW1498">
            <v>0</v>
          </cell>
          <cell r="AX1498">
            <v>-8.3725490196078445E-2</v>
          </cell>
        </row>
        <row r="1499">
          <cell r="X1499" t="str">
            <v>01Srip200504</v>
          </cell>
          <cell r="Y1499">
            <v>10456.9462890625</v>
          </cell>
          <cell r="Z1499">
            <v>0</v>
          </cell>
          <cell r="AA1499">
            <v>0</v>
          </cell>
          <cell r="AW1499">
            <v>0</v>
          </cell>
          <cell r="AX1499">
            <v>-1.447058823529412E-2</v>
          </cell>
        </row>
        <row r="1500">
          <cell r="X1500" t="str">
            <v>01Srip200505</v>
          </cell>
          <cell r="Y1500">
            <v>10985.4912109375</v>
          </cell>
          <cell r="Z1500">
            <v>0</v>
          </cell>
          <cell r="AA1500">
            <v>0</v>
          </cell>
          <cell r="AW1500">
            <v>0</v>
          </cell>
          <cell r="AX1500">
            <v>-2.1607843137254907E-2</v>
          </cell>
        </row>
        <row r="1501">
          <cell r="X1501" t="str">
            <v>01Srip200506</v>
          </cell>
          <cell r="Y1501">
            <v>10589.947265625</v>
          </cell>
          <cell r="Z1501">
            <v>0</v>
          </cell>
          <cell r="AA1501">
            <v>0</v>
          </cell>
          <cell r="AW1501">
            <v>0</v>
          </cell>
          <cell r="AX1501">
            <v>-7.647058823529413E-3</v>
          </cell>
        </row>
        <row r="1502">
          <cell r="X1502" t="str">
            <v>01Srip200507</v>
          </cell>
          <cell r="Y1502">
            <v>10954.208984375</v>
          </cell>
          <cell r="Z1502">
            <v>0</v>
          </cell>
          <cell r="AA1502">
            <v>0</v>
          </cell>
          <cell r="AW1502">
            <v>0</v>
          </cell>
          <cell r="AX1502">
            <v>-4.4352941176470595E-2</v>
          </cell>
        </row>
        <row r="1503">
          <cell r="X1503" t="str">
            <v>01Srip200508</v>
          </cell>
          <cell r="Y1503">
            <v>10954.208984375</v>
          </cell>
          <cell r="Z1503">
            <v>0</v>
          </cell>
          <cell r="AA1503">
            <v>0</v>
          </cell>
          <cell r="AW1503">
            <v>29.97065874848785</v>
          </cell>
          <cell r="AX1503">
            <v>15.902509803921571</v>
          </cell>
        </row>
        <row r="1504">
          <cell r="X1504" t="str">
            <v>01Srip200509</v>
          </cell>
          <cell r="Y1504">
            <v>10291.6142578125</v>
          </cell>
          <cell r="Z1504">
            <v>0</v>
          </cell>
          <cell r="AA1504">
            <v>0</v>
          </cell>
          <cell r="AW1504">
            <v>34.055213303071007</v>
          </cell>
          <cell r="AX1504">
            <v>9.6555294117647072</v>
          </cell>
        </row>
        <row r="1505">
          <cell r="X1505" t="str">
            <v>01Srip200510</v>
          </cell>
          <cell r="Y1505">
            <v>10833.9033203125</v>
          </cell>
          <cell r="Z1505">
            <v>0</v>
          </cell>
          <cell r="AA1505">
            <v>0</v>
          </cell>
          <cell r="AW1505">
            <v>33.373702099920848</v>
          </cell>
          <cell r="AX1505">
            <v>16.052431372549023</v>
          </cell>
        </row>
        <row r="1506">
          <cell r="X1506" t="str">
            <v>01Srip200511</v>
          </cell>
          <cell r="Y1506">
            <v>10641.744140625</v>
          </cell>
          <cell r="Z1506">
            <v>0</v>
          </cell>
          <cell r="AA1506">
            <v>0</v>
          </cell>
          <cell r="AW1506">
            <v>12.365006593055941</v>
          </cell>
          <cell r="AX1506">
            <v>15.582196078431373</v>
          </cell>
        </row>
        <row r="1507">
          <cell r="X1507" t="str">
            <v>01Srip200512</v>
          </cell>
          <cell r="Y1507">
            <v>10974.724609375</v>
          </cell>
          <cell r="Z1507">
            <v>0</v>
          </cell>
          <cell r="AA1507">
            <v>0</v>
          </cell>
          <cell r="AW1507">
            <v>30.788959542899274</v>
          </cell>
          <cell r="AX1507">
            <v>16.203019607843139</v>
          </cell>
        </row>
        <row r="1508">
          <cell r="X1508" t="str">
            <v>01Sripb200501</v>
          </cell>
          <cell r="Y1508">
            <v>223.02491760253906</v>
          </cell>
          <cell r="Z1508">
            <v>0</v>
          </cell>
          <cell r="AA1508">
            <v>0</v>
          </cell>
          <cell r="AW1508">
            <v>37.226994900588117</v>
          </cell>
          <cell r="AX1508">
            <v>15.706823529411768</v>
          </cell>
        </row>
        <row r="1509">
          <cell r="X1509" t="str">
            <v>01Sripb200502</v>
          </cell>
          <cell r="Y1509">
            <v>223.02491760253906</v>
          </cell>
          <cell r="Z1509">
            <v>0</v>
          </cell>
          <cell r="AA1509">
            <v>0</v>
          </cell>
          <cell r="AW1509">
            <v>23.292657846027282</v>
          </cell>
          <cell r="AX1509">
            <v>15.436000000000003</v>
          </cell>
        </row>
        <row r="1510">
          <cell r="X1510" t="str">
            <v>01Sripb200503</v>
          </cell>
          <cell r="Y1510">
            <v>223.02491760253906</v>
          </cell>
          <cell r="Z1510">
            <v>0</v>
          </cell>
          <cell r="AA1510">
            <v>0</v>
          </cell>
          <cell r="AW1510">
            <v>0</v>
          </cell>
          <cell r="AX1510">
            <v>16.406549019607844</v>
          </cell>
        </row>
        <row r="1511">
          <cell r="X1511" t="str">
            <v>01Sripb200504</v>
          </cell>
          <cell r="Y1511">
            <v>223.02491760253906</v>
          </cell>
          <cell r="Z1511">
            <v>0</v>
          </cell>
          <cell r="AA1511">
            <v>0</v>
          </cell>
          <cell r="AW1511">
            <v>0</v>
          </cell>
          <cell r="AX1511">
            <v>15.901333333333335</v>
          </cell>
        </row>
        <row r="1512">
          <cell r="X1512" t="str">
            <v>01Sripb200505</v>
          </cell>
          <cell r="Y1512">
            <v>223.02491760253906</v>
          </cell>
          <cell r="Z1512">
            <v>0</v>
          </cell>
          <cell r="AA1512">
            <v>0</v>
          </cell>
          <cell r="AW1512">
            <v>0</v>
          </cell>
          <cell r="AX1512">
            <v>16.507215686274513</v>
          </cell>
        </row>
        <row r="1513">
          <cell r="X1513" t="str">
            <v>01Sripb200506</v>
          </cell>
          <cell r="Y1513">
            <v>223.02491760253906</v>
          </cell>
          <cell r="Z1513">
            <v>0</v>
          </cell>
          <cell r="AA1513">
            <v>0</v>
          </cell>
          <cell r="AW1513">
            <v>0</v>
          </cell>
          <cell r="AX1513">
            <v>15.067058823529415</v>
          </cell>
        </row>
        <row r="1514">
          <cell r="X1514" t="str">
            <v>01Sripb200507</v>
          </cell>
          <cell r="Y1514">
            <v>223.02491760253906</v>
          </cell>
          <cell r="Z1514">
            <v>0</v>
          </cell>
          <cell r="AA1514">
            <v>0</v>
          </cell>
          <cell r="AW1514">
            <v>0</v>
          </cell>
          <cell r="AX1514">
            <v>16.599686274509807</v>
          </cell>
        </row>
        <row r="1515">
          <cell r="X1515" t="str">
            <v>01Sripb200508</v>
          </cell>
          <cell r="Y1515">
            <v>223.02491760253906</v>
          </cell>
          <cell r="Z1515">
            <v>0</v>
          </cell>
          <cell r="AA1515">
            <v>0</v>
          </cell>
          <cell r="AW1515">
            <v>-51.238975035741781</v>
          </cell>
          <cell r="AX1515">
            <v>-51.481333333333339</v>
          </cell>
        </row>
        <row r="1516">
          <cell r="X1516" t="str">
            <v>01Sripb200509</v>
          </cell>
          <cell r="Y1516">
            <v>223.02491760253906</v>
          </cell>
          <cell r="Z1516">
            <v>0</v>
          </cell>
          <cell r="AA1516">
            <v>0</v>
          </cell>
          <cell r="AW1516">
            <v>-55.550048635879385</v>
          </cell>
          <cell r="AX1516">
            <v>-48.829843137254905</v>
          </cell>
        </row>
        <row r="1517">
          <cell r="X1517" t="str">
            <v>01Sripb200510</v>
          </cell>
          <cell r="Y1517">
            <v>223.02491760253906</v>
          </cell>
          <cell r="Z1517">
            <v>0</v>
          </cell>
          <cell r="AA1517">
            <v>0</v>
          </cell>
          <cell r="AW1517">
            <v>-60.395306607068036</v>
          </cell>
          <cell r="AX1517">
            <v>-50.71003921568628</v>
          </cell>
        </row>
        <row r="1518">
          <cell r="X1518" t="str">
            <v>01Sripb200511</v>
          </cell>
          <cell r="Y1518">
            <v>223.02491760253906</v>
          </cell>
          <cell r="Z1518">
            <v>0</v>
          </cell>
          <cell r="AA1518">
            <v>0</v>
          </cell>
          <cell r="AW1518">
            <v>-61.031989225867314</v>
          </cell>
          <cell r="AX1518">
            <v>-51.385529411764708</v>
          </cell>
        </row>
        <row r="1519">
          <cell r="X1519" t="str">
            <v>01Sripb200512</v>
          </cell>
          <cell r="Y1519">
            <v>223.02491760253906</v>
          </cell>
          <cell r="Z1519">
            <v>0</v>
          </cell>
          <cell r="AA1519">
            <v>0</v>
          </cell>
          <cell r="AW1519">
            <v>-64.151691088378954</v>
          </cell>
          <cell r="AX1519">
            <v>-52.560705882352948</v>
          </cell>
        </row>
        <row r="1520">
          <cell r="X1520" t="str">
            <v>01Sripn200501</v>
          </cell>
          <cell r="Y1520">
            <v>2886.716796875</v>
          </cell>
          <cell r="Z1520">
            <v>0</v>
          </cell>
          <cell r="AA1520">
            <v>0</v>
          </cell>
          <cell r="AW1520">
            <v>-65.236936088555638</v>
          </cell>
          <cell r="AX1520">
            <v>-51.895607843137263</v>
          </cell>
        </row>
        <row r="1521">
          <cell r="X1521" t="str">
            <v>01Sripn200502</v>
          </cell>
          <cell r="Y1521">
            <v>2592.760986328125</v>
          </cell>
          <cell r="Z1521">
            <v>0</v>
          </cell>
          <cell r="AA1521">
            <v>0</v>
          </cell>
          <cell r="AW1521">
            <v>-64.367359064006763</v>
          </cell>
          <cell r="AX1521">
            <v>-52.284745098039224</v>
          </cell>
        </row>
        <row r="1522">
          <cell r="X1522" t="str">
            <v>01Sripn200503</v>
          </cell>
          <cell r="Y1522">
            <v>2454.703369140625</v>
          </cell>
          <cell r="Z1522">
            <v>0</v>
          </cell>
          <cell r="AA1522">
            <v>0</v>
          </cell>
          <cell r="AW1522">
            <v>0</v>
          </cell>
          <cell r="AX1522">
            <v>-52.385529411764715</v>
          </cell>
        </row>
        <row r="1523">
          <cell r="X1523" t="str">
            <v>01Sripn200504</v>
          </cell>
          <cell r="Y1523">
            <v>2752.126220703125</v>
          </cell>
          <cell r="Z1523">
            <v>0</v>
          </cell>
          <cell r="AA1523">
            <v>0</v>
          </cell>
          <cell r="AW1523">
            <v>0</v>
          </cell>
          <cell r="AX1523">
            <v>-51.883921568627457</v>
          </cell>
        </row>
        <row r="1524">
          <cell r="X1524" t="str">
            <v>01Sripn200505</v>
          </cell>
          <cell r="Y1524">
            <v>2915.498291015625</v>
          </cell>
          <cell r="Z1524">
            <v>0</v>
          </cell>
          <cell r="AA1524">
            <v>0</v>
          </cell>
          <cell r="AW1524">
            <v>0</v>
          </cell>
          <cell r="AX1524">
            <v>-51.25035294117648</v>
          </cell>
        </row>
        <row r="1525">
          <cell r="X1525" t="str">
            <v>01Sripn200506</v>
          </cell>
          <cell r="Y1525">
            <v>2805.062255859375</v>
          </cell>
          <cell r="Z1525">
            <v>0</v>
          </cell>
          <cell r="AA1525">
            <v>0</v>
          </cell>
          <cell r="AW1525">
            <v>0</v>
          </cell>
          <cell r="AX1525">
            <v>-49.023411764705884</v>
          </cell>
        </row>
        <row r="1526">
          <cell r="X1526" t="str">
            <v>01Sripn200507</v>
          </cell>
          <cell r="Y1526">
            <v>2903.047607421875</v>
          </cell>
          <cell r="Z1526">
            <v>0</v>
          </cell>
          <cell r="AA1526">
            <v>0</v>
          </cell>
          <cell r="AW1526">
            <v>0</v>
          </cell>
          <cell r="AX1526">
            <v>-48.001490196078436</v>
          </cell>
        </row>
        <row r="1527">
          <cell r="X1527" t="str">
            <v>01Sripn200508</v>
          </cell>
          <cell r="Y1527">
            <v>2903.047607421875</v>
          </cell>
          <cell r="Z1527">
            <v>0</v>
          </cell>
          <cell r="AA1527">
            <v>0</v>
          </cell>
          <cell r="AW1527">
            <v>-29.75739579896624</v>
          </cell>
          <cell r="AX1527">
            <v>-52.232745098039224</v>
          </cell>
        </row>
        <row r="1528">
          <cell r="X1528" t="str">
            <v>01Sripn200509</v>
          </cell>
          <cell r="Y1528">
            <v>2686.32177734375</v>
          </cell>
          <cell r="Z1528">
            <v>0</v>
          </cell>
          <cell r="AA1528">
            <v>0</v>
          </cell>
          <cell r="AW1528">
            <v>-71.036175830283952</v>
          </cell>
          <cell r="AX1528">
            <v>-53.061098039215693</v>
          </cell>
        </row>
        <row r="1529">
          <cell r="X1529" t="str">
            <v>01Sripn200510</v>
          </cell>
          <cell r="Y1529">
            <v>2855.164306640625</v>
          </cell>
          <cell r="Z1529">
            <v>0</v>
          </cell>
          <cell r="AA1529">
            <v>0</v>
          </cell>
          <cell r="AW1529">
            <v>-59.965078921637108</v>
          </cell>
          <cell r="AX1529">
            <v>-52.621019607843152</v>
          </cell>
        </row>
        <row r="1530">
          <cell r="X1530" t="str">
            <v>01Sripn200511</v>
          </cell>
          <cell r="Y1530">
            <v>2825.67822265625</v>
          </cell>
          <cell r="Z1530">
            <v>0</v>
          </cell>
          <cell r="AA1530">
            <v>0</v>
          </cell>
          <cell r="AW1530">
            <v>-69.134643810739419</v>
          </cell>
          <cell r="AX1530">
            <v>-50.154156862745104</v>
          </cell>
        </row>
        <row r="1531">
          <cell r="X1531" t="str">
            <v>01Sripn200512</v>
          </cell>
          <cell r="Y1531">
            <v>2911.212890625</v>
          </cell>
          <cell r="Z1531">
            <v>0</v>
          </cell>
          <cell r="AA1531">
            <v>0</v>
          </cell>
          <cell r="AW1531">
            <v>-59.667772555524841</v>
          </cell>
          <cell r="AX1531">
            <v>-50.006627450980403</v>
          </cell>
        </row>
        <row r="1532">
          <cell r="AW1532">
            <v>-59.927861978287517</v>
          </cell>
          <cell r="AX1532">
            <v>-51.739529411764714</v>
          </cell>
        </row>
        <row r="1533">
          <cell r="AW1533">
            <v>-61.030140993121734</v>
          </cell>
          <cell r="AX1533">
            <v>-49.587372549019612</v>
          </cell>
        </row>
        <row r="1534">
          <cell r="AW1534">
            <v>0</v>
          </cell>
          <cell r="AX1534">
            <v>-48.970941176470596</v>
          </cell>
        </row>
        <row r="1535">
          <cell r="AW1535">
            <v>0</v>
          </cell>
          <cell r="AX1535">
            <v>-50.660705882352943</v>
          </cell>
        </row>
        <row r="1536">
          <cell r="AW1536">
            <v>0</v>
          </cell>
          <cell r="AX1536">
            <v>-49.794862745098044</v>
          </cell>
        </row>
        <row r="1537">
          <cell r="AW1537">
            <v>0</v>
          </cell>
          <cell r="AX1537">
            <v>-48.318627450980401</v>
          </cell>
        </row>
        <row r="1538">
          <cell r="AW1538">
            <v>0</v>
          </cell>
          <cell r="AX1538">
            <v>-47.066470588235298</v>
          </cell>
        </row>
        <row r="1539">
          <cell r="AW1539">
            <v>-4.7912020235345878</v>
          </cell>
          <cell r="AX1539">
            <v>-4.3516078431372556</v>
          </cell>
        </row>
        <row r="1540">
          <cell r="AW1540">
            <v>-3.6985501875955347</v>
          </cell>
          <cell r="AX1540">
            <v>-4.7016078431372561</v>
          </cell>
        </row>
        <row r="1541">
          <cell r="AW1541">
            <v>-4.2889602830935418</v>
          </cell>
          <cell r="AX1541">
            <v>-4.3726666666666674</v>
          </cell>
        </row>
        <row r="1542">
          <cell r="AW1542">
            <v>-3.890513038296036</v>
          </cell>
          <cell r="AX1542">
            <v>-5.6967058823529424</v>
          </cell>
        </row>
        <row r="1543">
          <cell r="AW1543">
            <v>-4.9760390747396555</v>
          </cell>
          <cell r="AX1543">
            <v>-4.3537647058823534</v>
          </cell>
        </row>
        <row r="1544">
          <cell r="AW1544">
            <v>-6.0114870027185017</v>
          </cell>
          <cell r="AX1544">
            <v>-4.1721568627450987</v>
          </cell>
        </row>
        <row r="1545">
          <cell r="AW1545">
            <v>-4.2172710861269174</v>
          </cell>
          <cell r="AX1545">
            <v>-4.1687058823529419</v>
          </cell>
        </row>
        <row r="1546">
          <cell r="AW1546">
            <v>0</v>
          </cell>
          <cell r="AX1546">
            <v>-4.2889411764705887</v>
          </cell>
        </row>
        <row r="1547">
          <cell r="AW1547">
            <v>0</v>
          </cell>
          <cell r="AX1547">
            <v>-5.0779215686274517</v>
          </cell>
        </row>
        <row r="1548">
          <cell r="AW1548">
            <v>0</v>
          </cell>
          <cell r="AX1548">
            <v>-4.2389803921568632</v>
          </cell>
        </row>
        <row r="1549">
          <cell r="AW1549">
            <v>0</v>
          </cell>
          <cell r="AX1549">
            <v>-4.2740000000000009</v>
          </cell>
        </row>
        <row r="1550">
          <cell r="AW1550">
            <v>0</v>
          </cell>
          <cell r="AX1550">
            <v>-4.1296862745098046</v>
          </cell>
        </row>
        <row r="1551">
          <cell r="AW1551">
            <v>-8.5987022984713519</v>
          </cell>
          <cell r="AX1551">
            <v>-6.9996078431372561</v>
          </cell>
        </row>
        <row r="1552">
          <cell r="AW1552">
            <v>-9.8953170596136921</v>
          </cell>
          <cell r="AX1552">
            <v>-7.5753725490196091</v>
          </cell>
        </row>
        <row r="1553">
          <cell r="AW1553">
            <v>-9.5511477394421949</v>
          </cell>
          <cell r="AX1553">
            <v>-7.8798431372549027</v>
          </cell>
        </row>
        <row r="1554">
          <cell r="AW1554">
            <v>-9.495408323674468</v>
          </cell>
          <cell r="AX1554">
            <v>-7.9424313725490201</v>
          </cell>
        </row>
        <row r="1555">
          <cell r="AW1555">
            <v>-9.5129481153810715</v>
          </cell>
          <cell r="AX1555">
            <v>-7.9469019607843157</v>
          </cell>
        </row>
        <row r="1556">
          <cell r="AW1556">
            <v>-8.7729429114621276</v>
          </cell>
          <cell r="AX1556">
            <v>-7.8108627450980403</v>
          </cell>
        </row>
        <row r="1557">
          <cell r="AW1557">
            <v>-9.0505244395694806</v>
          </cell>
          <cell r="AX1557">
            <v>-7.9957254901960795</v>
          </cell>
        </row>
        <row r="1558">
          <cell r="AW1558">
            <v>0</v>
          </cell>
          <cell r="AX1558">
            <v>-7.7231372549019612</v>
          </cell>
        </row>
        <row r="1559">
          <cell r="AW1559">
            <v>0</v>
          </cell>
          <cell r="AX1559">
            <v>-7.8180392156862757</v>
          </cell>
        </row>
        <row r="1560">
          <cell r="AW1560">
            <v>0</v>
          </cell>
          <cell r="AX1560">
            <v>-7.7466666666666679</v>
          </cell>
        </row>
        <row r="1561">
          <cell r="AW1561">
            <v>0</v>
          </cell>
          <cell r="AX1561">
            <v>-7.511215686274511</v>
          </cell>
        </row>
        <row r="1562">
          <cell r="AW1562">
            <v>0</v>
          </cell>
          <cell r="AX1562">
            <v>-7.6514901960784316</v>
          </cell>
        </row>
        <row r="1563">
          <cell r="AW1563">
            <v>-2.1898603321236121</v>
          </cell>
          <cell r="AX1563">
            <v>-5.9971372549019613</v>
          </cell>
        </row>
        <row r="1564">
          <cell r="AW1564">
            <v>-6.5416647366714527</v>
          </cell>
          <cell r="AX1564">
            <v>-6.0488627450980399</v>
          </cell>
        </row>
        <row r="1565">
          <cell r="AW1565">
            <v>-6.2790426968384789</v>
          </cell>
          <cell r="AX1565">
            <v>-6.1983529411764708</v>
          </cell>
        </row>
        <row r="1566">
          <cell r="AW1566">
            <v>-6.976391697911339</v>
          </cell>
          <cell r="AX1566">
            <v>-5.7120392156862749</v>
          </cell>
        </row>
        <row r="1567">
          <cell r="AW1567">
            <v>-6.1720578748502444</v>
          </cell>
          <cell r="AX1567">
            <v>-6.1621960784313732</v>
          </cell>
        </row>
        <row r="1568">
          <cell r="AW1568">
            <v>-7.5199889838489007</v>
          </cell>
          <cell r="AX1568">
            <v>-6.2388627450980403</v>
          </cell>
        </row>
        <row r="1569">
          <cell r="AW1569">
            <v>-7.9645803340874295</v>
          </cell>
          <cell r="AX1569">
            <v>-6.0349411764705883</v>
          </cell>
        </row>
        <row r="1570">
          <cell r="AW1570">
            <v>0</v>
          </cell>
          <cell r="AX1570">
            <v>-6.1418431372549023</v>
          </cell>
        </row>
        <row r="1571">
          <cell r="AW1571">
            <v>0</v>
          </cell>
          <cell r="AX1571">
            <v>-6.3041568627450992</v>
          </cell>
        </row>
        <row r="1572">
          <cell r="AW1572">
            <v>0</v>
          </cell>
          <cell r="AX1572">
            <v>-6.5165882352941189</v>
          </cell>
        </row>
        <row r="1573">
          <cell r="AW1573">
            <v>0</v>
          </cell>
          <cell r="AX1573">
            <v>-5.9031372549019618</v>
          </cell>
        </row>
        <row r="1574">
          <cell r="AW1574">
            <v>0</v>
          </cell>
          <cell r="AX1574">
            <v>-5.8810196078431387</v>
          </cell>
        </row>
        <row r="1575">
          <cell r="AW1575">
            <v>-1.0971076652369955</v>
          </cell>
          <cell r="AX1575">
            <v>-0.97015686274509816</v>
          </cell>
        </row>
        <row r="1576">
          <cell r="AW1576">
            <v>-5.6612163601834267</v>
          </cell>
          <cell r="AX1576">
            <v>-1.0151764705882353</v>
          </cell>
        </row>
        <row r="1577">
          <cell r="AW1577">
            <v>-1.2515714485263305</v>
          </cell>
          <cell r="AX1577">
            <v>-1.0667450980392159</v>
          </cell>
        </row>
        <row r="1578">
          <cell r="AW1578">
            <v>-1.2139669549466692</v>
          </cell>
          <cell r="AX1578">
            <v>-1.1091372549019609</v>
          </cell>
        </row>
        <row r="1579">
          <cell r="AW1579">
            <v>-1.3196940374159063</v>
          </cell>
          <cell r="AX1579">
            <v>-1.1225490196078431</v>
          </cell>
        </row>
        <row r="1580">
          <cell r="AW1580">
            <v>-1.1660240578525611</v>
          </cell>
          <cell r="AX1580">
            <v>-1.1360392156862746</v>
          </cell>
        </row>
        <row r="1581">
          <cell r="AW1581">
            <v>-1.489911108064258</v>
          </cell>
          <cell r="AX1581">
            <v>-1.1445098039215686</v>
          </cell>
        </row>
        <row r="1582">
          <cell r="AW1582">
            <v>0</v>
          </cell>
          <cell r="AX1582">
            <v>-1.1499607843137256</v>
          </cell>
        </row>
        <row r="1583">
          <cell r="AW1583">
            <v>0</v>
          </cell>
          <cell r="AX1583">
            <v>-1.1528627450980393</v>
          </cell>
        </row>
        <row r="1584">
          <cell r="AW1584">
            <v>0</v>
          </cell>
          <cell r="AX1584">
            <v>-1.1618039215686276</v>
          </cell>
        </row>
        <row r="1585">
          <cell r="AW1585">
            <v>0</v>
          </cell>
          <cell r="AX1585">
            <v>-1.1614509803921571</v>
          </cell>
        </row>
        <row r="1586">
          <cell r="AW1586">
            <v>0</v>
          </cell>
          <cell r="AX1586">
            <v>-1.1729411764705884</v>
          </cell>
        </row>
        <row r="1587">
          <cell r="AW1587">
            <v>0</v>
          </cell>
          <cell r="AX1587">
            <v>-1.6416078431372549</v>
          </cell>
        </row>
        <row r="1588">
          <cell r="AW1588">
            <v>-2.5083144193802398</v>
          </cell>
          <cell r="AX1588">
            <v>0</v>
          </cell>
        </row>
        <row r="1589">
          <cell r="AW1589">
            <v>-1.2076174512268938</v>
          </cell>
          <cell r="AX1589">
            <v>-2.3003921568627455</v>
          </cell>
        </row>
        <row r="1590">
          <cell r="AW1590">
            <v>-1.522409351346532</v>
          </cell>
          <cell r="AX1590">
            <v>-1.12321568627451</v>
          </cell>
        </row>
        <row r="1591">
          <cell r="AW1591">
            <v>-1.1355635425306423</v>
          </cell>
          <cell r="AX1591">
            <v>-1.0907843137254902</v>
          </cell>
        </row>
        <row r="1592">
          <cell r="AW1592">
            <v>-1.353254206570601</v>
          </cell>
          <cell r="AX1592">
            <v>-1.5552156862745101</v>
          </cell>
        </row>
        <row r="1593">
          <cell r="AW1593">
            <v>-1.2624482987134664</v>
          </cell>
          <cell r="AX1593">
            <v>-1.5660000000000003</v>
          </cell>
        </row>
        <row r="1594">
          <cell r="AW1594">
            <v>0</v>
          </cell>
          <cell r="AX1594">
            <v>-2.4407843137254908</v>
          </cell>
        </row>
        <row r="1595">
          <cell r="AW1595">
            <v>0</v>
          </cell>
          <cell r="AX1595">
            <v>-1.3067843137254904</v>
          </cell>
        </row>
        <row r="1596">
          <cell r="AW1596">
            <v>0</v>
          </cell>
          <cell r="AX1596">
            <v>-1.3067843137254904</v>
          </cell>
        </row>
        <row r="1597">
          <cell r="AW1597">
            <v>0</v>
          </cell>
          <cell r="AX1597">
            <v>-1.3283921568627453</v>
          </cell>
        </row>
        <row r="1598">
          <cell r="AW1598">
            <v>-2.9007808204113057</v>
          </cell>
          <cell r="AX1598">
            <v>-3.4899607843137259</v>
          </cell>
        </row>
        <row r="1599">
          <cell r="AW1599">
            <v>-4.124971050071796</v>
          </cell>
          <cell r="AX1599">
            <v>-4.131764705882353</v>
          </cell>
        </row>
        <row r="1600">
          <cell r="AW1600">
            <v>-3.8625040741258094</v>
          </cell>
          <cell r="AX1600">
            <v>-4.4116862745098047</v>
          </cell>
        </row>
        <row r="1601">
          <cell r="AW1601">
            <v>-4.2674199800096666</v>
          </cell>
          <cell r="AX1601">
            <v>-5.1694117647058828</v>
          </cell>
        </row>
        <row r="1602">
          <cell r="AW1602">
            <v>-5.9043406137683156</v>
          </cell>
          <cell r="AX1602">
            <v>-4.9367058823529417</v>
          </cell>
        </row>
        <row r="1603">
          <cell r="AW1603">
            <v>-6.9808638794619853</v>
          </cell>
          <cell r="AX1603">
            <v>-5.4267450980392162</v>
          </cell>
        </row>
        <row r="1604">
          <cell r="AW1604">
            <v>-5.9249560110600763</v>
          </cell>
          <cell r="AX1604">
            <v>-5.005686274509805</v>
          </cell>
        </row>
        <row r="1605">
          <cell r="AW1605">
            <v>0</v>
          </cell>
          <cell r="AX1605">
            <v>-5.4023529411764715</v>
          </cell>
        </row>
        <row r="1606">
          <cell r="AW1606">
            <v>0</v>
          </cell>
          <cell r="AX1606">
            <v>-4.8639607843137265</v>
          </cell>
        </row>
        <row r="1607">
          <cell r="AW1607">
            <v>0</v>
          </cell>
          <cell r="AX1607">
            <v>-4.8332549019607844</v>
          </cell>
        </row>
        <row r="1608">
          <cell r="AW1608">
            <v>0</v>
          </cell>
          <cell r="AX1608">
            <v>-5.0172941176470598</v>
          </cell>
        </row>
        <row r="1609">
          <cell r="AW1609">
            <v>0</v>
          </cell>
          <cell r="AX1609">
            <v>-4.1376862745098046</v>
          </cell>
        </row>
        <row r="1610">
          <cell r="AW1610">
            <v>-0.25575717584955465</v>
          </cell>
          <cell r="AX1610">
            <v>0</v>
          </cell>
        </row>
        <row r="1611">
          <cell r="AW1611">
            <v>-0.26930381212654592</v>
          </cell>
          <cell r="AX1611">
            <v>0</v>
          </cell>
        </row>
        <row r="1612">
          <cell r="AW1612">
            <v>-0.2612562275923081</v>
          </cell>
          <cell r="AX1612">
            <v>0</v>
          </cell>
        </row>
        <row r="1613">
          <cell r="AW1613">
            <v>-0.13508111085446242</v>
          </cell>
          <cell r="AX1613">
            <v>0</v>
          </cell>
        </row>
        <row r="1614">
          <cell r="AW1614">
            <v>-4.6616850620415436E-2</v>
          </cell>
          <cell r="AX1614">
            <v>0</v>
          </cell>
        </row>
        <row r="1615">
          <cell r="AW1615">
            <v>1.589794347300121</v>
          </cell>
          <cell r="AX1615">
            <v>3.0003921568627452</v>
          </cell>
        </row>
        <row r="1616">
          <cell r="AW1616">
            <v>8.1555421742554071</v>
          </cell>
          <cell r="AX1616">
            <v>3.0003921568627452</v>
          </cell>
        </row>
        <row r="1617">
          <cell r="AW1617">
            <v>3.8762396982818825</v>
          </cell>
          <cell r="AX1617">
            <v>3.0003921568627452</v>
          </cell>
        </row>
        <row r="1618">
          <cell r="AW1618">
            <v>6.9417136314364418</v>
          </cell>
          <cell r="AX1618">
            <v>3.0003921568627452</v>
          </cell>
        </row>
        <row r="1619">
          <cell r="AW1619">
            <v>5.0267256474057698</v>
          </cell>
          <cell r="AX1619">
            <v>3.0003921568627452</v>
          </cell>
        </row>
        <row r="1620">
          <cell r="AW1620">
            <v>5.4427782022352122</v>
          </cell>
          <cell r="AX1620">
            <v>3.0003921568627452</v>
          </cell>
        </row>
        <row r="1621">
          <cell r="AW1621">
            <v>5.5940220744498523</v>
          </cell>
          <cell r="AX1621">
            <v>3.0003921568627452</v>
          </cell>
        </row>
        <row r="1622">
          <cell r="AW1622">
            <v>0</v>
          </cell>
          <cell r="AX1622">
            <v>3.0003921568627452</v>
          </cell>
        </row>
        <row r="1623">
          <cell r="AW1623">
            <v>0</v>
          </cell>
          <cell r="AX1623">
            <v>3.0003921568627452</v>
          </cell>
        </row>
        <row r="1624">
          <cell r="AW1624">
            <v>0</v>
          </cell>
          <cell r="AX1624">
            <v>3.0003921568627452</v>
          </cell>
        </row>
        <row r="1625">
          <cell r="AW1625">
            <v>0</v>
          </cell>
          <cell r="AX1625">
            <v>3.0003921568627452</v>
          </cell>
        </row>
        <row r="1626">
          <cell r="AW1626">
            <v>0</v>
          </cell>
          <cell r="AX1626">
            <v>3.0003921568627452</v>
          </cell>
        </row>
        <row r="1627">
          <cell r="AW1627">
            <v>-2.854943363026504</v>
          </cell>
          <cell r="AX1627">
            <v>-13.790980392156865</v>
          </cell>
        </row>
        <row r="1628">
          <cell r="AW1628">
            <v>-14.368891565148918</v>
          </cell>
          <cell r="AX1628">
            <v>-14.694941176470589</v>
          </cell>
        </row>
        <row r="1629">
          <cell r="AW1629">
            <v>-21.040182520836247</v>
          </cell>
          <cell r="AX1629">
            <v>-15.549764705882353</v>
          </cell>
        </row>
        <row r="1630">
          <cell r="AW1630">
            <v>-19.139571005570076</v>
          </cell>
          <cell r="AX1630">
            <v>-14.68607843137255</v>
          </cell>
        </row>
        <row r="1631">
          <cell r="AW1631">
            <v>-26.622891899364113</v>
          </cell>
          <cell r="AX1631">
            <v>-17.190196078431374</v>
          </cell>
        </row>
        <row r="1632">
          <cell r="AW1632">
            <v>-23.937030258879549</v>
          </cell>
          <cell r="AX1632">
            <v>-17.794588235294118</v>
          </cell>
        </row>
        <row r="1633">
          <cell r="AW1633">
            <v>-25.274102511368572</v>
          </cell>
          <cell r="AX1633">
            <v>-16.743803921568631</v>
          </cell>
        </row>
        <row r="1634">
          <cell r="AW1634">
            <v>0</v>
          </cell>
          <cell r="AX1634">
            <v>-18.034509803921569</v>
          </cell>
        </row>
        <row r="1635">
          <cell r="AW1635">
            <v>0</v>
          </cell>
          <cell r="AX1635">
            <v>-17.341960784313727</v>
          </cell>
        </row>
        <row r="1636">
          <cell r="AW1636">
            <v>0</v>
          </cell>
          <cell r="AX1636">
            <v>-19.169803921568629</v>
          </cell>
        </row>
        <row r="1637">
          <cell r="AW1637">
            <v>0</v>
          </cell>
          <cell r="AX1637">
            <v>-16.967960784313728</v>
          </cell>
        </row>
        <row r="1638">
          <cell r="AW1638">
            <v>0</v>
          </cell>
          <cell r="AX1638">
            <v>-16.330196078431374</v>
          </cell>
        </row>
        <row r="1639">
          <cell r="AW1639">
            <v>0.16110257484751128</v>
          </cell>
          <cell r="AX1639">
            <v>0</v>
          </cell>
        </row>
        <row r="1640">
          <cell r="AW1640">
            <v>1.2200672914036875E-2</v>
          </cell>
          <cell r="AX1640">
            <v>0</v>
          </cell>
        </row>
        <row r="1641">
          <cell r="AW1641">
            <v>0.79531840383374808</v>
          </cell>
          <cell r="AX1641">
            <v>0</v>
          </cell>
        </row>
        <row r="1642">
          <cell r="AW1642">
            <v>1.2983955508963947</v>
          </cell>
          <cell r="AX1642">
            <v>0</v>
          </cell>
        </row>
        <row r="1643">
          <cell r="AW1643">
            <v>-1.8581326294952163</v>
          </cell>
          <cell r="AX1643">
            <v>-0.3105490196078432</v>
          </cell>
        </row>
        <row r="1644">
          <cell r="AW1644">
            <v>-1.185789059243133</v>
          </cell>
          <cell r="AX1644">
            <v>-0.33843137254901967</v>
          </cell>
        </row>
        <row r="1645">
          <cell r="AW1645">
            <v>-0.64999767192810909</v>
          </cell>
          <cell r="AX1645">
            <v>-0.59200000000000008</v>
          </cell>
        </row>
        <row r="1646">
          <cell r="AW1646">
            <v>-6.2739614177181935E-2</v>
          </cell>
          <cell r="AX1646">
            <v>-0.93972549019607854</v>
          </cell>
        </row>
        <row r="1647">
          <cell r="AW1647">
            <v>-0.46991060731729795</v>
          </cell>
          <cell r="AX1647">
            <v>-1.0414901960784315</v>
          </cell>
        </row>
        <row r="1648">
          <cell r="AW1648">
            <v>-0.19598088164744759</v>
          </cell>
          <cell r="AX1648">
            <v>-1.0127058823529411</v>
          </cell>
        </row>
        <row r="1649">
          <cell r="AW1649">
            <v>-0.68097164141587263</v>
          </cell>
          <cell r="AX1649">
            <v>-0.87274509803921574</v>
          </cell>
        </row>
        <row r="1650">
          <cell r="AW1650">
            <v>0</v>
          </cell>
          <cell r="AX1650">
            <v>-0.97698039215686283</v>
          </cell>
        </row>
        <row r="1651">
          <cell r="AW1651">
            <v>0</v>
          </cell>
          <cell r="AX1651">
            <v>-0.81235294117647061</v>
          </cell>
        </row>
        <row r="1652">
          <cell r="AW1652">
            <v>0</v>
          </cell>
          <cell r="AX1652">
            <v>-0.59729411764705886</v>
          </cell>
        </row>
        <row r="1653">
          <cell r="AW1653">
            <v>0</v>
          </cell>
          <cell r="AX1653">
            <v>-0.58231372549019622</v>
          </cell>
        </row>
        <row r="1654">
          <cell r="AW1654">
            <v>0</v>
          </cell>
          <cell r="AX1654">
            <v>-0.69984313725490199</v>
          </cell>
        </row>
        <row r="1655">
          <cell r="AW1655">
            <v>-11.720884196634776</v>
          </cell>
          <cell r="AX1655">
            <v>-9.5829411764705892</v>
          </cell>
        </row>
        <row r="1656">
          <cell r="AW1656">
            <v>-7.9301496132289593</v>
          </cell>
          <cell r="AX1656">
            <v>0.91192156862745111</v>
          </cell>
        </row>
        <row r="1657">
          <cell r="AW1657">
            <v>8.370629045024911</v>
          </cell>
          <cell r="AX1657">
            <v>-4.1254901960784317E-2</v>
          </cell>
        </row>
        <row r="1658">
          <cell r="AW1658">
            <v>-12.045724368028607</v>
          </cell>
          <cell r="AX1658">
            <v>0.66133333333333333</v>
          </cell>
        </row>
        <row r="1659">
          <cell r="AW1659">
            <v>38.279651645009679</v>
          </cell>
          <cell r="AX1659">
            <v>0.64388235294117657</v>
          </cell>
        </row>
        <row r="1660">
          <cell r="AW1660">
            <v>-22.677724276398781</v>
          </cell>
          <cell r="AX1660">
            <v>0.66121568627450988</v>
          </cell>
        </row>
        <row r="1661">
          <cell r="AW1661">
            <v>4.9288636000091399</v>
          </cell>
          <cell r="AX1661">
            <v>0.64701960784313728</v>
          </cell>
        </row>
        <row r="1662">
          <cell r="AW1662">
            <v>0</v>
          </cell>
          <cell r="AX1662">
            <v>0.80737254901960798</v>
          </cell>
        </row>
        <row r="1663">
          <cell r="AW1663">
            <v>0</v>
          </cell>
          <cell r="AX1663">
            <v>1.1660000000000001</v>
          </cell>
        </row>
        <row r="1664">
          <cell r="AW1664">
            <v>0</v>
          </cell>
          <cell r="AX1664">
            <v>1.6062352941176474</v>
          </cell>
        </row>
        <row r="1665">
          <cell r="AW1665">
            <v>0</v>
          </cell>
          <cell r="AX1665">
            <v>1.9728235294117651</v>
          </cell>
        </row>
        <row r="1666">
          <cell r="AW1666">
            <v>0</v>
          </cell>
          <cell r="AX1666">
            <v>2.3461960784313729</v>
          </cell>
        </row>
        <row r="1667">
          <cell r="AW1667">
            <v>-13.477400197954472</v>
          </cell>
          <cell r="AX1667">
            <v>28.012392156862749</v>
          </cell>
        </row>
        <row r="1668">
          <cell r="AW1668">
            <v>-4.0194543517532075</v>
          </cell>
          <cell r="AX1668">
            <v>0</v>
          </cell>
        </row>
        <row r="1669">
          <cell r="AW1669">
            <v>4.1879219630302185</v>
          </cell>
          <cell r="AX1669">
            <v>0</v>
          </cell>
        </row>
        <row r="1670">
          <cell r="AW1670">
            <v>-6.1642492128219697</v>
          </cell>
          <cell r="AX1670">
            <v>0</v>
          </cell>
        </row>
        <row r="1671">
          <cell r="AW1671">
            <v>11.732789604644733</v>
          </cell>
          <cell r="AX1671">
            <v>0</v>
          </cell>
        </row>
        <row r="1672">
          <cell r="AW1672">
            <v>-8.0302411115651804</v>
          </cell>
          <cell r="AX1672">
            <v>0</v>
          </cell>
        </row>
        <row r="1673">
          <cell r="AW1673">
            <v>0.76159137131235577</v>
          </cell>
          <cell r="AX1673">
            <v>0</v>
          </cell>
        </row>
        <row r="1674">
          <cell r="AW1674">
            <v>0</v>
          </cell>
          <cell r="AX1674">
            <v>0</v>
          </cell>
        </row>
        <row r="1675">
          <cell r="AW1675">
            <v>0</v>
          </cell>
          <cell r="AX1675">
            <v>0</v>
          </cell>
        </row>
        <row r="1676">
          <cell r="AW1676">
            <v>0</v>
          </cell>
          <cell r="AX1676">
            <v>0</v>
          </cell>
        </row>
        <row r="1677">
          <cell r="AW1677">
            <v>0</v>
          </cell>
          <cell r="AX1677">
            <v>0</v>
          </cell>
        </row>
        <row r="1678">
          <cell r="AW1678">
            <v>0</v>
          </cell>
          <cell r="AX1678">
            <v>0</v>
          </cell>
        </row>
        <row r="1679">
          <cell r="AW1679">
            <v>86.830089079511708</v>
          </cell>
          <cell r="AX1679">
            <v>159.0627843137255</v>
          </cell>
        </row>
        <row r="1680">
          <cell r="AW1680">
            <v>189.29241743480475</v>
          </cell>
          <cell r="AX1680">
            <v>161.97360784313727</v>
          </cell>
        </row>
        <row r="1681">
          <cell r="AW1681">
            <v>174.52023094473159</v>
          </cell>
          <cell r="AX1681">
            <v>169.21094117647061</v>
          </cell>
        </row>
        <row r="1682">
          <cell r="AW1682">
            <v>196.27550996466499</v>
          </cell>
          <cell r="AX1682">
            <v>160.9203529411765</v>
          </cell>
        </row>
        <row r="1683">
          <cell r="AW1683">
            <v>186.50446963413512</v>
          </cell>
          <cell r="AX1683">
            <v>170.14196078431377</v>
          </cell>
        </row>
        <row r="1684">
          <cell r="AW1684">
            <v>228.53542936337305</v>
          </cell>
          <cell r="AX1684">
            <v>174.94690196078434</v>
          </cell>
        </row>
        <row r="1685">
          <cell r="AW1685">
            <v>234.69024930874525</v>
          </cell>
          <cell r="AX1685">
            <v>168.0178823529412</v>
          </cell>
        </row>
        <row r="1686">
          <cell r="AW1686">
            <v>0</v>
          </cell>
          <cell r="AX1686">
            <v>171.00741176470592</v>
          </cell>
        </row>
        <row r="1687">
          <cell r="AW1687">
            <v>0</v>
          </cell>
          <cell r="AX1687">
            <v>174.41337254901964</v>
          </cell>
        </row>
        <row r="1688">
          <cell r="AW1688">
            <v>0</v>
          </cell>
          <cell r="AX1688">
            <v>178.05945098039217</v>
          </cell>
        </row>
        <row r="1689">
          <cell r="AW1689">
            <v>0</v>
          </cell>
          <cell r="AX1689">
            <v>164.7540392156863</v>
          </cell>
        </row>
        <row r="1690">
          <cell r="AW1690">
            <v>0</v>
          </cell>
          <cell r="AX1690">
            <v>159.66992156862747</v>
          </cell>
        </row>
        <row r="1691">
          <cell r="AW1691">
            <v>-13.230924887275927</v>
          </cell>
          <cell r="AX1691">
            <v>-10.985137254901963</v>
          </cell>
        </row>
        <row r="1692">
          <cell r="AW1692">
            <v>-13.493214136828941</v>
          </cell>
          <cell r="AX1692">
            <v>-11.332470588235296</v>
          </cell>
        </row>
        <row r="1693">
          <cell r="AW1693">
            <v>-15.329329049681055</v>
          </cell>
          <cell r="AX1693">
            <v>-11.704745098039218</v>
          </cell>
        </row>
        <row r="1694">
          <cell r="AW1694">
            <v>-14.570653627588538</v>
          </cell>
          <cell r="AX1694">
            <v>-11.191176470588237</v>
          </cell>
        </row>
        <row r="1695">
          <cell r="AW1695">
            <v>-16.260851534420791</v>
          </cell>
          <cell r="AX1695">
            <v>-10.524352941176472</v>
          </cell>
        </row>
        <row r="1696">
          <cell r="AW1696">
            <v>-11.786615376414776</v>
          </cell>
          <cell r="AX1696">
            <v>-10.405372549019608</v>
          </cell>
        </row>
        <row r="1697">
          <cell r="AW1697">
            <v>-14.099769200886634</v>
          </cell>
          <cell r="AX1697">
            <v>-12.11250980392157</v>
          </cell>
        </row>
        <row r="1698">
          <cell r="AW1698">
            <v>0</v>
          </cell>
          <cell r="AX1698">
            <v>-11.078000000000001</v>
          </cell>
        </row>
        <row r="1699">
          <cell r="AW1699">
            <v>0</v>
          </cell>
          <cell r="AX1699">
            <v>-10.604117647058825</v>
          </cell>
        </row>
        <row r="1700">
          <cell r="AW1700">
            <v>0</v>
          </cell>
          <cell r="AX1700">
            <v>-11.007490196078432</v>
          </cell>
        </row>
        <row r="1701">
          <cell r="AW1701">
            <v>0</v>
          </cell>
          <cell r="AX1701">
            <v>-10.220549019607844</v>
          </cell>
        </row>
        <row r="1702">
          <cell r="AW1702">
            <v>0</v>
          </cell>
          <cell r="AX1702">
            <v>-10.427921568627452</v>
          </cell>
        </row>
        <row r="1703">
          <cell r="AW1703">
            <v>-5.8836467612449139</v>
          </cell>
          <cell r="AX1703">
            <v>-6.7571764705882353</v>
          </cell>
        </row>
        <row r="1704">
          <cell r="AW1704">
            <v>-14.673769049052758</v>
          </cell>
          <cell r="AX1704">
            <v>-10.970666666666668</v>
          </cell>
        </row>
        <row r="1705">
          <cell r="AW1705">
            <v>-16.190808772174886</v>
          </cell>
          <cell r="AX1705">
            <v>-11.219450980392159</v>
          </cell>
        </row>
        <row r="1706">
          <cell r="AW1706">
            <v>-15.548819115638917</v>
          </cell>
          <cell r="AX1706">
            <v>-11.094705882352942</v>
          </cell>
        </row>
        <row r="1707">
          <cell r="AW1707">
            <v>-17.901115104598652</v>
          </cell>
          <cell r="AX1707">
            <v>-13.048705882352943</v>
          </cell>
        </row>
        <row r="1708">
          <cell r="AW1708">
            <v>-14.444039729215898</v>
          </cell>
          <cell r="AX1708">
            <v>-11.356980392156864</v>
          </cell>
        </row>
        <row r="1709">
          <cell r="AW1709">
            <v>-14.843399373871712</v>
          </cell>
          <cell r="AX1709">
            <v>-13.298627450980392</v>
          </cell>
        </row>
        <row r="1710">
          <cell r="AW1710">
            <v>0</v>
          </cell>
          <cell r="AX1710">
            <v>-13.135607843137258</v>
          </cell>
        </row>
        <row r="1711">
          <cell r="AW1711">
            <v>0</v>
          </cell>
          <cell r="AX1711">
            <v>-11.45529411764706</v>
          </cell>
        </row>
        <row r="1712">
          <cell r="AW1712">
            <v>0</v>
          </cell>
          <cell r="AX1712">
            <v>-11.93450980392157</v>
          </cell>
        </row>
        <row r="1713">
          <cell r="AW1713">
            <v>0</v>
          </cell>
          <cell r="AX1713">
            <v>-11.839294117647061</v>
          </cell>
        </row>
        <row r="1714">
          <cell r="AW1714">
            <v>0</v>
          </cell>
          <cell r="AX1714">
            <v>-10.725764705882355</v>
          </cell>
        </row>
        <row r="1715">
          <cell r="AW1715">
            <v>-0.41605630704937868</v>
          </cell>
          <cell r="AX1715">
            <v>-0.29294117647058826</v>
          </cell>
        </row>
        <row r="1716">
          <cell r="AW1716">
            <v>-0.28579369123164572</v>
          </cell>
          <cell r="AX1716">
            <v>-0.51113725490196082</v>
          </cell>
        </row>
        <row r="1717">
          <cell r="AW1717">
            <v>-0.42934301811239933</v>
          </cell>
          <cell r="AX1717">
            <v>-0.33607843137254906</v>
          </cell>
        </row>
        <row r="1718">
          <cell r="AW1718">
            <v>-0.530823123090712</v>
          </cell>
          <cell r="AX1718">
            <v>-0.29972549019607847</v>
          </cell>
        </row>
        <row r="1719">
          <cell r="AW1719">
            <v>-0.41562989586213256</v>
          </cell>
          <cell r="AX1719">
            <v>-0.42007843137254902</v>
          </cell>
        </row>
        <row r="1720">
          <cell r="AW1720">
            <v>-0.36797498267621398</v>
          </cell>
          <cell r="AX1720">
            <v>-0.30282352941176477</v>
          </cell>
        </row>
        <row r="1721">
          <cell r="AW1721">
            <v>-0.45190923424967439</v>
          </cell>
          <cell r="AX1721">
            <v>-0.36572549019607847</v>
          </cell>
        </row>
        <row r="1722">
          <cell r="AW1722">
            <v>0</v>
          </cell>
          <cell r="AX1722">
            <v>-0.37580392156862752</v>
          </cell>
        </row>
        <row r="1723">
          <cell r="AW1723">
            <v>0</v>
          </cell>
          <cell r="AX1723">
            <v>-0.37650980392156863</v>
          </cell>
        </row>
        <row r="1724">
          <cell r="AW1724">
            <v>0</v>
          </cell>
          <cell r="AX1724">
            <v>-0.29470588235294121</v>
          </cell>
        </row>
        <row r="1725">
          <cell r="AW1725">
            <v>0</v>
          </cell>
          <cell r="AX1725">
            <v>-0.40141176470588241</v>
          </cell>
        </row>
        <row r="1726">
          <cell r="AW1726">
            <v>0</v>
          </cell>
          <cell r="AX1726">
            <v>-0.36541176470588238</v>
          </cell>
        </row>
        <row r="1727">
          <cell r="AW1727">
            <v>-3.9256570988672603</v>
          </cell>
          <cell r="AX1727">
            <v>-3.6298431372549023</v>
          </cell>
        </row>
        <row r="1728">
          <cell r="AW1728">
            <v>-3.7545972485988237</v>
          </cell>
          <cell r="AX1728">
            <v>-3.2654901960784319</v>
          </cell>
        </row>
        <row r="1729">
          <cell r="AW1729">
            <v>-4.1556083251850824</v>
          </cell>
          <cell r="AX1729">
            <v>-3.5894117647058832</v>
          </cell>
        </row>
        <row r="1730">
          <cell r="AW1730">
            <v>-4.0224680084278495</v>
          </cell>
          <cell r="AX1730">
            <v>-3.4726274509803927</v>
          </cell>
        </row>
        <row r="1731">
          <cell r="AW1731">
            <v>-4.1028476638097873</v>
          </cell>
          <cell r="AX1731">
            <v>-3.5818039215686279</v>
          </cell>
        </row>
        <row r="1732">
          <cell r="AW1732">
            <v>-3.8308665446598318</v>
          </cell>
          <cell r="AX1732">
            <v>-3.4463137254901963</v>
          </cell>
        </row>
        <row r="1733">
          <cell r="AW1733">
            <v>-4.0721647128721923</v>
          </cell>
          <cell r="AX1733">
            <v>-3.5605882352941181</v>
          </cell>
        </row>
        <row r="1734">
          <cell r="AW1734">
            <v>0</v>
          </cell>
          <cell r="AX1734">
            <v>-3.5242352941176476</v>
          </cell>
        </row>
        <row r="1735">
          <cell r="AW1735">
            <v>0</v>
          </cell>
          <cell r="AX1735">
            <v>-3.4073725490196085</v>
          </cell>
        </row>
        <row r="1736">
          <cell r="AW1736">
            <v>0</v>
          </cell>
          <cell r="AX1736">
            <v>-3.5134509803921574</v>
          </cell>
        </row>
        <row r="1737">
          <cell r="AW1737">
            <v>0</v>
          </cell>
          <cell r="AX1737">
            <v>-3.3957647058823537</v>
          </cell>
        </row>
        <row r="1738">
          <cell r="AW1738">
            <v>0</v>
          </cell>
          <cell r="AX1738">
            <v>-3.5087843137254908</v>
          </cell>
        </row>
        <row r="1739">
          <cell r="AW1739">
            <v>-2.5954030572968217E-2</v>
          </cell>
          <cell r="AX1739">
            <v>-3.1764705882352945E-2</v>
          </cell>
        </row>
        <row r="1740">
          <cell r="AW1740">
            <v>-2.4549539117142988E-2</v>
          </cell>
          <cell r="AX1740">
            <v>-2.6274509803921573E-2</v>
          </cell>
        </row>
        <row r="1741">
          <cell r="AW1741">
            <v>-2.7471248312147877E-2</v>
          </cell>
          <cell r="AX1741">
            <v>-2.9019607843137257E-2</v>
          </cell>
        </row>
        <row r="1742">
          <cell r="AW1742">
            <v>-4.927194830668738E-2</v>
          </cell>
          <cell r="AX1742">
            <v>-2.7450980392156869E-2</v>
          </cell>
        </row>
        <row r="1743">
          <cell r="AW1743">
            <v>-5.0225785641876325E-2</v>
          </cell>
          <cell r="AX1743">
            <v>-2.823529411764706E-2</v>
          </cell>
        </row>
        <row r="1744">
          <cell r="AW1744">
            <v>-5.1793678150708046E-2</v>
          </cell>
          <cell r="AX1744">
            <v>-4.5725490196078439E-2</v>
          </cell>
        </row>
        <row r="1745">
          <cell r="AW1745">
            <v>-5.3289458650396471E-2</v>
          </cell>
          <cell r="AX1745">
            <v>-4.5725490196078439E-2</v>
          </cell>
        </row>
        <row r="1746">
          <cell r="AW1746">
            <v>0</v>
          </cell>
          <cell r="AX1746">
            <v>-4.5725490196078439E-2</v>
          </cell>
        </row>
        <row r="1747">
          <cell r="AW1747">
            <v>0</v>
          </cell>
          <cell r="AX1747">
            <v>-4.5725490196078439E-2</v>
          </cell>
        </row>
        <row r="1748">
          <cell r="AW1748">
            <v>0</v>
          </cell>
          <cell r="AX1748">
            <v>-4.5725490196078439E-2</v>
          </cell>
        </row>
        <row r="1749">
          <cell r="AW1749">
            <v>0</v>
          </cell>
          <cell r="AX1749">
            <v>-4.5725490196078439E-2</v>
          </cell>
        </row>
        <row r="1750">
          <cell r="AW1750">
            <v>0</v>
          </cell>
          <cell r="AX1750">
            <v>-4.5725490196078439E-2</v>
          </cell>
        </row>
        <row r="1751">
          <cell r="AW1751">
            <v>-1.6623776531397778</v>
          </cell>
          <cell r="AX1751">
            <v>-1.9914901960784315</v>
          </cell>
        </row>
        <row r="1752">
          <cell r="AW1752">
            <v>-2.4216035944230856</v>
          </cell>
          <cell r="AX1752">
            <v>-2.4335294117647059</v>
          </cell>
        </row>
        <row r="1753">
          <cell r="AW1753">
            <v>-2.9505983144759509</v>
          </cell>
          <cell r="AX1753">
            <v>-2.5849019607843142</v>
          </cell>
        </row>
        <row r="1754">
          <cell r="AW1754">
            <v>-2.5377399661196702</v>
          </cell>
          <cell r="AX1754">
            <v>-2.4594901960784319</v>
          </cell>
        </row>
        <row r="1755">
          <cell r="AW1755">
            <v>-3.2909409271034931</v>
          </cell>
          <cell r="AX1755">
            <v>-2.7878823529411769</v>
          </cell>
        </row>
        <row r="1756">
          <cell r="AW1756">
            <v>-3.121835077557257</v>
          </cell>
          <cell r="AX1756">
            <v>-2.6223137254901965</v>
          </cell>
        </row>
        <row r="1757">
          <cell r="AW1757">
            <v>-3.4153698498663192</v>
          </cell>
          <cell r="AX1757">
            <v>-2.8787058823529414</v>
          </cell>
        </row>
        <row r="1758">
          <cell r="AW1758">
            <v>0</v>
          </cell>
          <cell r="AX1758">
            <v>-2.9424705882352944</v>
          </cell>
        </row>
        <row r="1759">
          <cell r="AW1759">
            <v>0</v>
          </cell>
          <cell r="AX1759">
            <v>-2.6887450980392162</v>
          </cell>
        </row>
        <row r="1760">
          <cell r="AW1760">
            <v>0</v>
          </cell>
          <cell r="AX1760">
            <v>-2.9178431372549025</v>
          </cell>
        </row>
        <row r="1761">
          <cell r="AW1761">
            <v>0</v>
          </cell>
          <cell r="AX1761">
            <v>-2.9276470588235295</v>
          </cell>
        </row>
        <row r="1762">
          <cell r="AW1762">
            <v>0</v>
          </cell>
          <cell r="AX1762">
            <v>-2.7851764705882358</v>
          </cell>
        </row>
        <row r="1763">
          <cell r="AW1763">
            <v>-1.4497745518530738</v>
          </cell>
          <cell r="AX1763">
            <v>-1.5923921568627453</v>
          </cell>
        </row>
        <row r="1764">
          <cell r="AW1764">
            <v>-2.10940756866923</v>
          </cell>
          <cell r="AX1764">
            <v>-1.63721568627451</v>
          </cell>
        </row>
        <row r="1765">
          <cell r="AW1765">
            <v>-2.0947990873958187</v>
          </cell>
          <cell r="AX1765">
            <v>-1.6171372549019611</v>
          </cell>
        </row>
        <row r="1766">
          <cell r="AW1766">
            <v>-1.9830786051815321</v>
          </cell>
          <cell r="AX1766">
            <v>-1.6176078431372551</v>
          </cell>
        </row>
        <row r="1767">
          <cell r="AW1767">
            <v>-2.3889503271587871</v>
          </cell>
          <cell r="AX1767">
            <v>-1.7039215686274511</v>
          </cell>
        </row>
        <row r="1768">
          <cell r="AW1768">
            <v>-4.7576002558589927</v>
          </cell>
          <cell r="AX1768">
            <v>-1.6538039215686278</v>
          </cell>
        </row>
        <row r="1769">
          <cell r="AW1769">
            <v>-1.9797993647311534</v>
          </cell>
          <cell r="AX1769">
            <v>-1.7656862745098043</v>
          </cell>
        </row>
        <row r="1770">
          <cell r="AW1770">
            <v>0</v>
          </cell>
          <cell r="AX1770">
            <v>-1.7530196078431375</v>
          </cell>
        </row>
        <row r="1771">
          <cell r="AW1771">
            <v>0</v>
          </cell>
          <cell r="AX1771">
            <v>-1.6917647058823533</v>
          </cell>
        </row>
        <row r="1772">
          <cell r="AW1772">
            <v>0</v>
          </cell>
          <cell r="AX1772">
            <v>-1.733529411764706</v>
          </cell>
        </row>
        <row r="1773">
          <cell r="AW1773">
            <v>0</v>
          </cell>
          <cell r="AX1773">
            <v>-1.7450980392156865</v>
          </cell>
        </row>
        <row r="1774">
          <cell r="AW1774">
            <v>0</v>
          </cell>
          <cell r="AX1774">
            <v>-1.6964705882352942</v>
          </cell>
        </row>
        <row r="1775">
          <cell r="AW1775">
            <v>6.7744418783679755E-3</v>
          </cell>
          <cell r="AX1775">
            <v>-0.3790980392156863</v>
          </cell>
        </row>
        <row r="1776">
          <cell r="AW1776">
            <v>6.8090231136226781E-2</v>
          </cell>
          <cell r="AX1776">
            <v>-0.3790980392156863</v>
          </cell>
        </row>
        <row r="1777">
          <cell r="AW1777">
            <v>3.7249150253759841E-2</v>
          </cell>
          <cell r="AX1777">
            <v>-0.3790980392156863</v>
          </cell>
        </row>
        <row r="1778">
          <cell r="AW1778">
            <v>-1.8582563361379242E-2</v>
          </cell>
          <cell r="AX1778">
            <v>-0.3790980392156863</v>
          </cell>
        </row>
        <row r="1779">
          <cell r="AW1779">
            <v>-1.290203667864713E-2</v>
          </cell>
          <cell r="AX1779">
            <v>-0.3790980392156863</v>
          </cell>
        </row>
        <row r="1780">
          <cell r="AW1780">
            <v>-0.42940779303850318</v>
          </cell>
          <cell r="AX1780">
            <v>-0.3790980392156863</v>
          </cell>
        </row>
        <row r="1781">
          <cell r="AW1781">
            <v>-0.44180891661525101</v>
          </cell>
          <cell r="AX1781">
            <v>-0.3790980392156863</v>
          </cell>
        </row>
        <row r="1782">
          <cell r="AW1782">
            <v>0</v>
          </cell>
          <cell r="AX1782">
            <v>-0.3790980392156863</v>
          </cell>
        </row>
        <row r="1783">
          <cell r="AW1783">
            <v>0</v>
          </cell>
          <cell r="AX1783">
            <v>-0.3790980392156863</v>
          </cell>
        </row>
        <row r="1784">
          <cell r="AW1784">
            <v>0</v>
          </cell>
          <cell r="AX1784">
            <v>-0.3790980392156863</v>
          </cell>
        </row>
        <row r="1785">
          <cell r="AW1785">
            <v>0</v>
          </cell>
          <cell r="AX1785">
            <v>-0.3790980392156863</v>
          </cell>
        </row>
        <row r="1786">
          <cell r="AW1786">
            <v>0</v>
          </cell>
          <cell r="AX1786">
            <v>-0.3790980392156863</v>
          </cell>
        </row>
        <row r="1787">
          <cell r="AW1787">
            <v>-0.19179588694600244</v>
          </cell>
          <cell r="AX1787">
            <v>-0.13815686274509806</v>
          </cell>
        </row>
        <row r="1788">
          <cell r="AW1788">
            <v>-0.56000741118162034</v>
          </cell>
          <cell r="AX1788">
            <v>-0.17670588235294121</v>
          </cell>
        </row>
        <row r="1789">
          <cell r="AW1789">
            <v>-0.20673278390836711</v>
          </cell>
          <cell r="AX1789">
            <v>-0.18647058823529414</v>
          </cell>
        </row>
        <row r="1790">
          <cell r="AW1790">
            <v>-3.7071275392650503E-2</v>
          </cell>
          <cell r="AX1790">
            <v>-0.17780392156862748</v>
          </cell>
        </row>
        <row r="1791">
          <cell r="AW1791">
            <v>-0.2912173993180352</v>
          </cell>
          <cell r="AX1791">
            <v>-0.20635294117647063</v>
          </cell>
        </row>
        <row r="1792">
          <cell r="AW1792">
            <v>-0.22112258133295429</v>
          </cell>
          <cell r="AX1792">
            <v>-0.19341176470588239</v>
          </cell>
        </row>
        <row r="1793">
          <cell r="AW1793">
            <v>-0.24291035396814514</v>
          </cell>
          <cell r="AX1793">
            <v>-0.21447058823529416</v>
          </cell>
        </row>
        <row r="1794">
          <cell r="AW1794">
            <v>0</v>
          </cell>
          <cell r="AX1794">
            <v>-0.22</v>
          </cell>
        </row>
        <row r="1795">
          <cell r="AW1795">
            <v>0</v>
          </cell>
          <cell r="AX1795">
            <v>-0.19882352941176473</v>
          </cell>
        </row>
        <row r="1796">
          <cell r="AW1796">
            <v>0</v>
          </cell>
          <cell r="AX1796">
            <v>-0.21635294117647061</v>
          </cell>
        </row>
        <row r="1797">
          <cell r="AW1797">
            <v>0</v>
          </cell>
          <cell r="AX1797">
            <v>-0.21850980392156866</v>
          </cell>
        </row>
        <row r="1798">
          <cell r="AW1798">
            <v>0</v>
          </cell>
          <cell r="AX1798">
            <v>-0.20494117647058824</v>
          </cell>
        </row>
        <row r="1799">
          <cell r="AW1799">
            <v>-0.13108984933465304</v>
          </cell>
          <cell r="AX1799">
            <v>-2.074509803921569E-2</v>
          </cell>
        </row>
        <row r="1800">
          <cell r="AW1800">
            <v>0.70313585622307651</v>
          </cell>
          <cell r="AX1800">
            <v>-6.1372549019607849E-2</v>
          </cell>
        </row>
        <row r="1801">
          <cell r="AW1801">
            <v>-1.0248172463565675</v>
          </cell>
          <cell r="AX1801">
            <v>-0.31074509803921574</v>
          </cell>
        </row>
        <row r="1802">
          <cell r="AW1802">
            <v>0.1022979498176938</v>
          </cell>
          <cell r="AX1802">
            <v>-6.4745098039215687E-2</v>
          </cell>
        </row>
        <row r="1803">
          <cell r="AW1803">
            <v>-0.69071974933185887</v>
          </cell>
          <cell r="AX1803">
            <v>-0.21494117647058827</v>
          </cell>
        </row>
        <row r="1804">
          <cell r="AW1804">
            <v>1.3155416570423408</v>
          </cell>
          <cell r="AX1804">
            <v>-0.19141176470588236</v>
          </cell>
        </row>
        <row r="1805">
          <cell r="AW1805">
            <v>-0.33504718813555445</v>
          </cell>
          <cell r="AX1805">
            <v>-0.18850980392156866</v>
          </cell>
        </row>
        <row r="1806">
          <cell r="AW1806">
            <v>0</v>
          </cell>
          <cell r="AX1806">
            <v>-0.49235294117647066</v>
          </cell>
        </row>
        <row r="1807">
          <cell r="AW1807">
            <v>0</v>
          </cell>
          <cell r="AX1807">
            <v>-0.2563137254901961</v>
          </cell>
        </row>
        <row r="1808">
          <cell r="AW1808">
            <v>0</v>
          </cell>
          <cell r="AX1808">
            <v>-0.38682352941176479</v>
          </cell>
        </row>
        <row r="1809">
          <cell r="AW1809">
            <v>0</v>
          </cell>
          <cell r="AX1809">
            <v>-0.31321568627450985</v>
          </cell>
        </row>
        <row r="1810">
          <cell r="AW1810">
            <v>0</v>
          </cell>
          <cell r="AX1810">
            <v>-0.19478431372549021</v>
          </cell>
        </row>
        <row r="1811">
          <cell r="AW1811">
            <v>3.5640602661387883</v>
          </cell>
          <cell r="AX1811">
            <v>-1.0316862745098039</v>
          </cell>
        </row>
        <row r="1812">
          <cell r="AW1812">
            <v>2.2844967344480986</v>
          </cell>
          <cell r="AX1812">
            <v>0</v>
          </cell>
        </row>
        <row r="1813">
          <cell r="AW1813">
            <v>-2.6824044326488803</v>
          </cell>
          <cell r="AX1813">
            <v>0</v>
          </cell>
        </row>
        <row r="1814">
          <cell r="AW1814">
            <v>3.5006546130275034</v>
          </cell>
          <cell r="AX1814">
            <v>0</v>
          </cell>
        </row>
        <row r="1815">
          <cell r="AW1815">
            <v>-10.316099898626856</v>
          </cell>
          <cell r="AX1815">
            <v>0</v>
          </cell>
        </row>
        <row r="1816">
          <cell r="AW1816">
            <v>6.1002825109717307</v>
          </cell>
          <cell r="AX1816">
            <v>0</v>
          </cell>
        </row>
        <row r="1817">
          <cell r="AW1817">
            <v>16.977895084130651</v>
          </cell>
          <cell r="AX1817">
            <v>23.816823529411767</v>
          </cell>
        </row>
        <row r="1818">
          <cell r="AW1818">
            <v>32.251563296123024</v>
          </cell>
          <cell r="AX1818">
            <v>30.466274509803927</v>
          </cell>
        </row>
        <row r="1819">
          <cell r="AW1819">
            <v>38.803464170973598</v>
          </cell>
          <cell r="AX1819">
            <v>32.152784313725491</v>
          </cell>
        </row>
        <row r="1820">
          <cell r="AW1820">
            <v>35.966082129298982</v>
          </cell>
          <cell r="AX1820">
            <v>30.655686274509812</v>
          </cell>
        </row>
        <row r="1821">
          <cell r="AW1821">
            <v>41.273384941480046</v>
          </cell>
          <cell r="AX1821">
            <v>35.58133333333334</v>
          </cell>
        </row>
        <row r="1822">
          <cell r="AW1822">
            <v>38.123567456157488</v>
          </cell>
          <cell r="AX1822">
            <v>33.348509803921573</v>
          </cell>
        </row>
        <row r="1823">
          <cell r="AW1823">
            <v>41.878796188386914</v>
          </cell>
          <cell r="AX1823">
            <v>36.980470588235299</v>
          </cell>
        </row>
        <row r="1824">
          <cell r="AW1824">
            <v>0</v>
          </cell>
          <cell r="AX1824">
            <v>37.932039215686281</v>
          </cell>
        </row>
        <row r="1825">
          <cell r="AW1825">
            <v>0</v>
          </cell>
          <cell r="AX1825">
            <v>34.276705882352942</v>
          </cell>
        </row>
        <row r="1826">
          <cell r="AW1826">
            <v>0</v>
          </cell>
          <cell r="AX1826">
            <v>37.299803921568632</v>
          </cell>
        </row>
        <row r="1827">
          <cell r="AW1827">
            <v>0</v>
          </cell>
          <cell r="AX1827">
            <v>37.674941176470597</v>
          </cell>
        </row>
        <row r="1828">
          <cell r="AW1828">
            <v>0</v>
          </cell>
          <cell r="AX1828">
            <v>35.337921568627458</v>
          </cell>
        </row>
        <row r="1829">
          <cell r="AW1829">
            <v>0</v>
          </cell>
          <cell r="AX1829">
            <v>-5.1808235294117653</v>
          </cell>
        </row>
        <row r="1830">
          <cell r="AW1830">
            <v>0</v>
          </cell>
          <cell r="AX1830">
            <v>-5.1927843137254905</v>
          </cell>
        </row>
        <row r="1831">
          <cell r="AW1831">
            <v>0</v>
          </cell>
          <cell r="AX1831">
            <v>-5.2071764705882355</v>
          </cell>
        </row>
        <row r="1832">
          <cell r="AW1832">
            <v>0</v>
          </cell>
          <cell r="AX1832">
            <v>-5.2264313725490208</v>
          </cell>
        </row>
        <row r="1833">
          <cell r="AW1833">
            <v>0</v>
          </cell>
          <cell r="AX1833">
            <v>-5.2433333333333341</v>
          </cell>
        </row>
        <row r="1834">
          <cell r="AW1834">
            <v>0</v>
          </cell>
          <cell r="AX1834">
            <v>-5.2772549019607853</v>
          </cell>
        </row>
        <row r="1835">
          <cell r="AW1835">
            <v>0</v>
          </cell>
          <cell r="AX1835">
            <v>-5.3309411764705885</v>
          </cell>
        </row>
        <row r="1836">
          <cell r="AW1836">
            <v>0</v>
          </cell>
          <cell r="AX1836">
            <v>-5.3803137254901969</v>
          </cell>
        </row>
        <row r="1837">
          <cell r="AW1837">
            <v>0</v>
          </cell>
          <cell r="AX1837">
            <v>-5.4101960784313734</v>
          </cell>
        </row>
        <row r="1838">
          <cell r="AW1838">
            <v>0</v>
          </cell>
          <cell r="AX1838">
            <v>-5.4352941176470591</v>
          </cell>
        </row>
        <row r="1839">
          <cell r="AW1839">
            <v>0</v>
          </cell>
          <cell r="AX1839">
            <v>-5.4604705882352951</v>
          </cell>
        </row>
        <row r="1840">
          <cell r="AW1840">
            <v>0</v>
          </cell>
          <cell r="AX1840">
            <v>-5.4858039215686283</v>
          </cell>
        </row>
        <row r="1841">
          <cell r="AW1841">
            <v>0</v>
          </cell>
          <cell r="AX1841">
            <v>-18.220784313725492</v>
          </cell>
        </row>
        <row r="1842">
          <cell r="AW1842">
            <v>0</v>
          </cell>
          <cell r="AX1842">
            <v>-18.181254901960788</v>
          </cell>
        </row>
        <row r="1843">
          <cell r="AW1843">
            <v>0</v>
          </cell>
          <cell r="AX1843">
            <v>-19.388196078431374</v>
          </cell>
        </row>
        <row r="1844">
          <cell r="AW1844">
            <v>0</v>
          </cell>
          <cell r="AX1844">
            <v>-18.773725490196078</v>
          </cell>
        </row>
        <row r="1845">
          <cell r="AW1845">
            <v>0</v>
          </cell>
          <cell r="AX1845">
            <v>-19.470627450980395</v>
          </cell>
        </row>
        <row r="1846">
          <cell r="AW1846">
            <v>0</v>
          </cell>
          <cell r="AX1846">
            <v>-19.227921568627451</v>
          </cell>
        </row>
        <row r="1847">
          <cell r="AW1847">
            <v>0</v>
          </cell>
          <cell r="AX1847">
            <v>-19.525294117647061</v>
          </cell>
        </row>
        <row r="1848">
          <cell r="AW1848">
            <v>0</v>
          </cell>
          <cell r="AX1848">
            <v>-19.651843137254904</v>
          </cell>
        </row>
        <row r="1849">
          <cell r="AW1849">
            <v>0</v>
          </cell>
          <cell r="AX1849">
            <v>-19.553843137254905</v>
          </cell>
        </row>
        <row r="1850">
          <cell r="AW1850">
            <v>0</v>
          </cell>
          <cell r="AX1850">
            <v>-19.697450980392158</v>
          </cell>
        </row>
        <row r="1851">
          <cell r="AW1851">
            <v>0</v>
          </cell>
          <cell r="AX1851">
            <v>-19.634784313725493</v>
          </cell>
        </row>
        <row r="1852">
          <cell r="AW1852">
            <v>0</v>
          </cell>
          <cell r="AX1852">
            <v>-19.370078431372551</v>
          </cell>
        </row>
        <row r="1853">
          <cell r="AW1853">
            <v>0</v>
          </cell>
          <cell r="AX1853">
            <v>-1.6692549019607845</v>
          </cell>
        </row>
        <row r="1854">
          <cell r="AW1854">
            <v>0</v>
          </cell>
          <cell r="AX1854">
            <v>-1.6773725490196081</v>
          </cell>
        </row>
        <row r="1855">
          <cell r="AW1855">
            <v>0</v>
          </cell>
          <cell r="AX1855">
            <v>-1.8385882352941179</v>
          </cell>
        </row>
        <row r="1856">
          <cell r="AW1856">
            <v>0</v>
          </cell>
          <cell r="AX1856">
            <v>-1.8491372549019611</v>
          </cell>
        </row>
        <row r="1857">
          <cell r="AW1857">
            <v>0</v>
          </cell>
          <cell r="AX1857">
            <v>-1.8011764705882356</v>
          </cell>
        </row>
        <row r="1858">
          <cell r="AW1858">
            <v>0</v>
          </cell>
          <cell r="AX1858">
            <v>-1.7703529411764709</v>
          </cell>
        </row>
        <row r="1859">
          <cell r="AW1859">
            <v>0</v>
          </cell>
          <cell r="AX1859">
            <v>-1.7477254901960786</v>
          </cell>
        </row>
        <row r="1860">
          <cell r="AW1860">
            <v>0</v>
          </cell>
          <cell r="AX1860">
            <v>-1.6790588235294119</v>
          </cell>
        </row>
        <row r="1861">
          <cell r="AW1861">
            <v>0</v>
          </cell>
          <cell r="AX1861">
            <v>-1.8172941176470592</v>
          </cell>
        </row>
        <row r="1862">
          <cell r="AW1862">
            <v>0</v>
          </cell>
          <cell r="AX1862">
            <v>-1.6849411764705884</v>
          </cell>
        </row>
        <row r="1863">
          <cell r="AW1863">
            <v>0</v>
          </cell>
          <cell r="AX1863">
            <v>-1.646745098039216</v>
          </cell>
        </row>
        <row r="1864">
          <cell r="AW1864">
            <v>0</v>
          </cell>
          <cell r="AX1864">
            <v>-1.7144313725490199</v>
          </cell>
        </row>
        <row r="1865">
          <cell r="AW1865">
            <v>0</v>
          </cell>
          <cell r="AX1865">
            <v>-4.1294117647058828</v>
          </cell>
        </row>
        <row r="1866">
          <cell r="AW1866">
            <v>0</v>
          </cell>
          <cell r="AX1866">
            <v>-4.2561960784313735</v>
          </cell>
        </row>
        <row r="1867">
          <cell r="AW1867">
            <v>0</v>
          </cell>
          <cell r="AX1867">
            <v>-4.8403921568627455</v>
          </cell>
        </row>
        <row r="1868">
          <cell r="AW1868">
            <v>0</v>
          </cell>
          <cell r="AX1868">
            <v>-4.7595686274509816</v>
          </cell>
        </row>
        <row r="1869">
          <cell r="AW1869">
            <v>0</v>
          </cell>
          <cell r="AX1869">
            <v>-4.9089411764705888</v>
          </cell>
        </row>
        <row r="1870">
          <cell r="AW1870">
            <v>0</v>
          </cell>
          <cell r="AX1870">
            <v>-4.740705882352942</v>
          </cell>
        </row>
        <row r="1871">
          <cell r="AW1871">
            <v>0</v>
          </cell>
          <cell r="AX1871">
            <v>-4.9670588235294124</v>
          </cell>
        </row>
        <row r="1872">
          <cell r="AW1872">
            <v>0</v>
          </cell>
          <cell r="AX1872">
            <v>-4.9594509803921571</v>
          </cell>
        </row>
        <row r="1873">
          <cell r="AW1873">
            <v>0</v>
          </cell>
          <cell r="AX1873">
            <v>-4.9070588235294119</v>
          </cell>
        </row>
        <row r="1874">
          <cell r="AW1874">
            <v>0</v>
          </cell>
          <cell r="AX1874">
            <v>-5.2112549019607854</v>
          </cell>
        </row>
        <row r="1875">
          <cell r="AW1875">
            <v>0</v>
          </cell>
          <cell r="AX1875">
            <v>-5.0811764705882361</v>
          </cell>
        </row>
        <row r="1876">
          <cell r="AW1876">
            <v>0</v>
          </cell>
          <cell r="AX1876">
            <v>-5.0765490196078433</v>
          </cell>
        </row>
        <row r="1877">
          <cell r="AW1877">
            <v>0</v>
          </cell>
          <cell r="AX1877">
            <v>9.2588235294117666E-2</v>
          </cell>
        </row>
        <row r="1878">
          <cell r="AW1878">
            <v>0</v>
          </cell>
          <cell r="AX1878">
            <v>8.6313725490196086E-2</v>
          </cell>
        </row>
        <row r="1879">
          <cell r="AW1879">
            <v>0</v>
          </cell>
          <cell r="AX1879">
            <v>8.054901960784315E-2</v>
          </cell>
        </row>
        <row r="1880">
          <cell r="AW1880">
            <v>0</v>
          </cell>
          <cell r="AX1880">
            <v>8.2352941176470601E-2</v>
          </cell>
        </row>
        <row r="1881">
          <cell r="AW1881">
            <v>0</v>
          </cell>
          <cell r="AX1881">
            <v>8.1019607843137262E-2</v>
          </cell>
        </row>
        <row r="1882">
          <cell r="AW1882">
            <v>0</v>
          </cell>
          <cell r="AX1882">
            <v>7.9921568627450992E-2</v>
          </cell>
        </row>
        <row r="1883">
          <cell r="AW1883">
            <v>0</v>
          </cell>
          <cell r="AX1883">
            <v>0.11149019607843139</v>
          </cell>
        </row>
        <row r="1884">
          <cell r="AW1884">
            <v>0</v>
          </cell>
          <cell r="AX1884">
            <v>0.11498039215686276</v>
          </cell>
        </row>
        <row r="1885">
          <cell r="AW1885">
            <v>0</v>
          </cell>
          <cell r="AX1885">
            <v>0.10901960784313727</v>
          </cell>
        </row>
        <row r="1886">
          <cell r="AW1886">
            <v>0</v>
          </cell>
          <cell r="AX1886">
            <v>0.11788235294117648</v>
          </cell>
        </row>
        <row r="1887">
          <cell r="AW1887">
            <v>0</v>
          </cell>
          <cell r="AX1887">
            <v>0.11211764705882354</v>
          </cell>
        </row>
        <row r="1888">
          <cell r="AW1888">
            <v>0</v>
          </cell>
          <cell r="AX1888">
            <v>0.11105882352941178</v>
          </cell>
        </row>
        <row r="1889">
          <cell r="AW1889">
            <v>0</v>
          </cell>
          <cell r="AX1889">
            <v>44.497764705882361</v>
          </cell>
        </row>
        <row r="1890">
          <cell r="AW1890">
            <v>0</v>
          </cell>
          <cell r="AX1890">
            <v>43.745411764705892</v>
          </cell>
        </row>
        <row r="1891">
          <cell r="AW1891">
            <v>0</v>
          </cell>
          <cell r="AX1891">
            <v>48.555098039215693</v>
          </cell>
        </row>
        <row r="1892">
          <cell r="AW1892">
            <v>0</v>
          </cell>
          <cell r="AX1892">
            <v>48.204313725490209</v>
          </cell>
        </row>
        <row r="1893">
          <cell r="AW1893">
            <v>0</v>
          </cell>
          <cell r="AX1893">
            <v>49.413882352941187</v>
          </cell>
        </row>
        <row r="1894">
          <cell r="AW1894">
            <v>0</v>
          </cell>
          <cell r="AX1894">
            <v>48.177450980392166</v>
          </cell>
        </row>
        <row r="1895">
          <cell r="AW1895">
            <v>0</v>
          </cell>
          <cell r="AX1895">
            <v>50.088313725490202</v>
          </cell>
        </row>
        <row r="1896">
          <cell r="AW1896">
            <v>0</v>
          </cell>
          <cell r="AX1896">
            <v>50.713725490196083</v>
          </cell>
        </row>
        <row r="1897">
          <cell r="AW1897">
            <v>0</v>
          </cell>
          <cell r="AX1897">
            <v>49.119490196078438</v>
          </cell>
        </row>
        <row r="1898">
          <cell r="AW1898">
            <v>0</v>
          </cell>
          <cell r="AX1898">
            <v>51.050352941176477</v>
          </cell>
        </row>
        <row r="1899">
          <cell r="AW1899">
            <v>0</v>
          </cell>
          <cell r="AX1899">
            <v>49.374039215686281</v>
          </cell>
        </row>
        <row r="1900">
          <cell r="AW1900">
            <v>0</v>
          </cell>
          <cell r="AX1900">
            <v>49.14011764705883</v>
          </cell>
        </row>
        <row r="1901">
          <cell r="AW1901">
            <v>-36.662443637963271</v>
          </cell>
          <cell r="AX1901">
            <v>-21.93737254901961</v>
          </cell>
        </row>
        <row r="1902">
          <cell r="AW1902">
            <v>-26.893186344897863</v>
          </cell>
          <cell r="AX1902">
            <v>-20.102823529411769</v>
          </cell>
        </row>
        <row r="1903">
          <cell r="AW1903">
            <v>-33.466452484052709</v>
          </cell>
          <cell r="AX1903">
            <v>-22.648823529411768</v>
          </cell>
        </row>
        <row r="1904">
          <cell r="AW1904">
            <v>-34.613027503132287</v>
          </cell>
          <cell r="AX1904">
            <v>-23.938941176470593</v>
          </cell>
        </row>
        <row r="1905">
          <cell r="AW1905">
            <v>-43.731222928762328</v>
          </cell>
          <cell r="AX1905">
            <v>-21.313803921568631</v>
          </cell>
        </row>
        <row r="1906">
          <cell r="AW1906">
            <v>-37.162674792558761</v>
          </cell>
          <cell r="AX1906">
            <v>-18.724705882352943</v>
          </cell>
        </row>
        <row r="1907">
          <cell r="AW1907">
            <v>-40.174584675852927</v>
          </cell>
          <cell r="AX1907">
            <v>-21.984549019607847</v>
          </cell>
        </row>
        <row r="1908">
          <cell r="AW1908">
            <v>0</v>
          </cell>
          <cell r="AX1908">
            <v>-23.989607843137257</v>
          </cell>
        </row>
        <row r="1909">
          <cell r="AW1909">
            <v>0</v>
          </cell>
          <cell r="AX1909">
            <v>-22.447607843137256</v>
          </cell>
        </row>
        <row r="1910">
          <cell r="AW1910">
            <v>0</v>
          </cell>
          <cell r="AX1910">
            <v>-23.115058823529413</v>
          </cell>
        </row>
        <row r="1911">
          <cell r="AW1911">
            <v>0</v>
          </cell>
          <cell r="AX1911">
            <v>-21.230666666666668</v>
          </cell>
        </row>
        <row r="1912">
          <cell r="AW1912">
            <v>0</v>
          </cell>
          <cell r="AX1912">
            <v>-22.431215686274513</v>
          </cell>
        </row>
        <row r="1913">
          <cell r="AW1913">
            <v>-0.15999120202353462</v>
          </cell>
          <cell r="AX1913">
            <v>-6.0588235294117651E-2</v>
          </cell>
        </row>
        <row r="1914">
          <cell r="AW1914">
            <v>-0.12881560053731067</v>
          </cell>
          <cell r="AX1914">
            <v>-6.0588235294117651E-2</v>
          </cell>
        </row>
        <row r="1915">
          <cell r="AW1915">
            <v>-9.8104949480839976E-2</v>
          </cell>
          <cell r="AX1915">
            <v>-6.0588235294117651E-2</v>
          </cell>
        </row>
        <row r="1916">
          <cell r="AW1916">
            <v>-0.10131251085156005</v>
          </cell>
          <cell r="AX1916">
            <v>-6.0666666666666674E-2</v>
          </cell>
        </row>
        <row r="1917">
          <cell r="AW1917">
            <v>-0.16468528246244585</v>
          </cell>
          <cell r="AX1917">
            <v>-6.0588235294117651E-2</v>
          </cell>
        </row>
        <row r="1918">
          <cell r="AW1918">
            <v>-0.67100797782555388</v>
          </cell>
          <cell r="AX1918">
            <v>-6.0588235294117651E-2</v>
          </cell>
        </row>
        <row r="1919">
          <cell r="AW1919">
            <v>-7.4952583350471891E-2</v>
          </cell>
          <cell r="AX1919">
            <v>-6.0588235294117651E-2</v>
          </cell>
        </row>
        <row r="1920">
          <cell r="AW1920">
            <v>0</v>
          </cell>
          <cell r="AX1920">
            <v>-6.0588235294117651E-2</v>
          </cell>
        </row>
        <row r="1921">
          <cell r="AW1921">
            <v>0</v>
          </cell>
          <cell r="AX1921">
            <v>-6.0666666666666674E-2</v>
          </cell>
        </row>
        <row r="1922">
          <cell r="AW1922">
            <v>0</v>
          </cell>
          <cell r="AX1922">
            <v>-6.0588235294117651E-2</v>
          </cell>
        </row>
        <row r="1923">
          <cell r="AW1923">
            <v>0</v>
          </cell>
          <cell r="AX1923">
            <v>-6.0588235294117651E-2</v>
          </cell>
        </row>
        <row r="1924">
          <cell r="AW1924">
            <v>0</v>
          </cell>
          <cell r="AX1924">
            <v>-6.0588235294117651E-2</v>
          </cell>
        </row>
        <row r="1925">
          <cell r="AW1925">
            <v>0</v>
          </cell>
          <cell r="AX1925">
            <v>-0.23415686274509806</v>
          </cell>
        </row>
        <row r="1926">
          <cell r="AW1926">
            <v>0</v>
          </cell>
          <cell r="AX1926">
            <v>-0.23490196078431375</v>
          </cell>
        </row>
        <row r="1927">
          <cell r="AW1927">
            <v>0</v>
          </cell>
          <cell r="AX1927">
            <v>-0.23564705882352943</v>
          </cell>
        </row>
        <row r="1928">
          <cell r="AW1928">
            <v>0</v>
          </cell>
          <cell r="AX1928">
            <v>-0.23639215686274512</v>
          </cell>
        </row>
        <row r="1929">
          <cell r="AW1929">
            <v>0</v>
          </cell>
          <cell r="AX1929">
            <v>-0.23713725490196083</v>
          </cell>
        </row>
        <row r="1930">
          <cell r="AW1930">
            <v>0</v>
          </cell>
          <cell r="AX1930">
            <v>-0.23788235294117652</v>
          </cell>
        </row>
        <row r="1931">
          <cell r="AW1931">
            <v>0</v>
          </cell>
          <cell r="AX1931">
            <v>-0.23933333333333334</v>
          </cell>
        </row>
        <row r="1932">
          <cell r="AW1932">
            <v>0</v>
          </cell>
          <cell r="AX1932">
            <v>-0.24007843137254903</v>
          </cell>
        </row>
        <row r="1933">
          <cell r="AW1933">
            <v>0</v>
          </cell>
          <cell r="AX1933">
            <v>-0.24082352941176474</v>
          </cell>
        </row>
        <row r="1934">
          <cell r="AW1934">
            <v>0</v>
          </cell>
          <cell r="AX1934">
            <v>-0.24156862745098043</v>
          </cell>
        </row>
        <row r="1935">
          <cell r="AW1935">
            <v>0</v>
          </cell>
          <cell r="AX1935">
            <v>-0.17815686274509807</v>
          </cell>
        </row>
        <row r="1936">
          <cell r="AW1936">
            <v>0</v>
          </cell>
          <cell r="AX1936">
            <v>-0.2374509803921569</v>
          </cell>
        </row>
        <row r="1937">
          <cell r="AW1937">
            <v>0</v>
          </cell>
          <cell r="AX1937">
            <v>-8.7843137254901976E-3</v>
          </cell>
        </row>
        <row r="1938">
          <cell r="AW1938">
            <v>0</v>
          </cell>
          <cell r="AX1938">
            <v>-5.3725490196078439E-3</v>
          </cell>
        </row>
        <row r="1939">
          <cell r="AW1939">
            <v>0</v>
          </cell>
          <cell r="AX1939">
            <v>-8.8627450980392156E-3</v>
          </cell>
        </row>
        <row r="1940">
          <cell r="AW1940">
            <v>0</v>
          </cell>
          <cell r="AX1940">
            <v>-8.5882352941176483E-3</v>
          </cell>
        </row>
        <row r="1941">
          <cell r="AW1941">
            <v>0</v>
          </cell>
          <cell r="AX1941">
            <v>-8.9411764705882371E-3</v>
          </cell>
        </row>
        <row r="1942">
          <cell r="AW1942">
            <v>0</v>
          </cell>
          <cell r="AX1942">
            <v>-8.666666666666668E-3</v>
          </cell>
        </row>
        <row r="1943">
          <cell r="AW1943">
            <v>0</v>
          </cell>
          <cell r="AX1943">
            <v>-8.5098039215686285E-3</v>
          </cell>
        </row>
        <row r="1944">
          <cell r="AW1944">
            <v>0</v>
          </cell>
          <cell r="AX1944">
            <v>-9.058823529411765E-3</v>
          </cell>
        </row>
        <row r="1945">
          <cell r="AW1945">
            <v>0</v>
          </cell>
          <cell r="AX1945">
            <v>-8.7843137254901976E-3</v>
          </cell>
        </row>
        <row r="1946">
          <cell r="AW1946">
            <v>0</v>
          </cell>
          <cell r="AX1946">
            <v>-9.0980392156862749E-3</v>
          </cell>
        </row>
        <row r="1947">
          <cell r="AW1947">
            <v>0</v>
          </cell>
          <cell r="AX1947">
            <v>-8.3137254901960791E-3</v>
          </cell>
        </row>
        <row r="1948">
          <cell r="AW1948">
            <v>0</v>
          </cell>
          <cell r="AX1948">
            <v>-9.1764705882352963E-3</v>
          </cell>
        </row>
        <row r="1949">
          <cell r="AW1949">
            <v>0</v>
          </cell>
          <cell r="AX1949">
            <v>0.21176470588235299</v>
          </cell>
        </row>
        <row r="1950">
          <cell r="AW1950">
            <v>0</v>
          </cell>
          <cell r="AX1950">
            <v>0.21176470588235299</v>
          </cell>
        </row>
        <row r="1951">
          <cell r="AW1951">
            <v>0</v>
          </cell>
          <cell r="AX1951">
            <v>0.21176470588235299</v>
          </cell>
        </row>
        <row r="1952">
          <cell r="AW1952">
            <v>0</v>
          </cell>
          <cell r="AX1952">
            <v>0.21176470588235299</v>
          </cell>
        </row>
        <row r="1953">
          <cell r="AW1953">
            <v>0</v>
          </cell>
          <cell r="AX1953">
            <v>0.21176470588235299</v>
          </cell>
        </row>
        <row r="1954">
          <cell r="AW1954">
            <v>0</v>
          </cell>
          <cell r="AX1954">
            <v>0.21176470588235299</v>
          </cell>
        </row>
        <row r="1955">
          <cell r="AW1955">
            <v>0</v>
          </cell>
          <cell r="AX1955">
            <v>0.21176470588235299</v>
          </cell>
        </row>
        <row r="1956">
          <cell r="AW1956">
            <v>0</v>
          </cell>
          <cell r="AX1956">
            <v>0.21176470588235299</v>
          </cell>
        </row>
        <row r="1957">
          <cell r="AW1957">
            <v>0</v>
          </cell>
          <cell r="AX1957">
            <v>0.21176470588235299</v>
          </cell>
        </row>
        <row r="1958">
          <cell r="AW1958">
            <v>0</v>
          </cell>
          <cell r="AX1958">
            <v>0.21176470588235299</v>
          </cell>
        </row>
        <row r="1959">
          <cell r="AW1959">
            <v>0</v>
          </cell>
          <cell r="AX1959">
            <v>0.21176470588235299</v>
          </cell>
        </row>
        <row r="1960">
          <cell r="AW1960">
            <v>0</v>
          </cell>
          <cell r="AX1960">
            <v>0.21176470588235299</v>
          </cell>
        </row>
        <row r="1961">
          <cell r="AW1961">
            <v>29.500802815352468</v>
          </cell>
          <cell r="AX1961">
            <v>25.441490196078437</v>
          </cell>
        </row>
        <row r="1962">
          <cell r="AW1962">
            <v>46.16702950576682</v>
          </cell>
          <cell r="AX1962">
            <v>22.632588235294119</v>
          </cell>
        </row>
        <row r="1963">
          <cell r="AW1963">
            <v>48.284071332122735</v>
          </cell>
          <cell r="AX1963">
            <v>25.621411764705883</v>
          </cell>
        </row>
        <row r="1964">
          <cell r="AW1964">
            <v>45.730843770383345</v>
          </cell>
          <cell r="AX1964">
            <v>25.569411764705887</v>
          </cell>
        </row>
        <row r="1965">
          <cell r="AW1965">
            <v>35.176942217307165</v>
          </cell>
          <cell r="AX1965">
            <v>26.743411764705886</v>
          </cell>
        </row>
        <row r="1966">
          <cell r="AW1966">
            <v>55.928510509763505</v>
          </cell>
          <cell r="AX1966">
            <v>20.750745098039218</v>
          </cell>
        </row>
        <row r="1967">
          <cell r="AW1967">
            <v>41.976828683073968</v>
          </cell>
          <cell r="AX1967">
            <v>26.984705882352944</v>
          </cell>
        </row>
        <row r="1968">
          <cell r="AW1968">
            <v>0</v>
          </cell>
          <cell r="AX1968">
            <v>22.003921568627458</v>
          </cell>
        </row>
        <row r="1969">
          <cell r="AW1969">
            <v>0</v>
          </cell>
          <cell r="AX1969">
            <v>26.103529411764711</v>
          </cell>
        </row>
        <row r="1970">
          <cell r="AW1970">
            <v>0</v>
          </cell>
          <cell r="AX1970">
            <v>27.249215686274511</v>
          </cell>
        </row>
        <row r="1971">
          <cell r="AW1971">
            <v>0</v>
          </cell>
          <cell r="AX1971">
            <v>25.370941176470591</v>
          </cell>
        </row>
        <row r="1972">
          <cell r="AW1972">
            <v>0</v>
          </cell>
          <cell r="AX1972">
            <v>26.337882352941179</v>
          </cell>
        </row>
        <row r="1973">
          <cell r="AW1973">
            <v>0</v>
          </cell>
          <cell r="AX1973">
            <v>-2.3530980392156864</v>
          </cell>
        </row>
        <row r="1974">
          <cell r="AW1974">
            <v>0</v>
          </cell>
          <cell r="AX1974">
            <v>-2.3605490196078436</v>
          </cell>
        </row>
        <row r="1975">
          <cell r="AW1975">
            <v>0</v>
          </cell>
          <cell r="AX1975">
            <v>-2.3680000000000003</v>
          </cell>
        </row>
        <row r="1976">
          <cell r="AW1976">
            <v>0</v>
          </cell>
          <cell r="AX1976">
            <v>-2.3754509803921575</v>
          </cell>
        </row>
        <row r="1977">
          <cell r="AW1977">
            <v>0</v>
          </cell>
          <cell r="AX1977">
            <v>-2.3829019607843138</v>
          </cell>
        </row>
        <row r="1978">
          <cell r="AW1978">
            <v>0</v>
          </cell>
          <cell r="AX1978">
            <v>-2.3903137254901963</v>
          </cell>
        </row>
        <row r="1979">
          <cell r="AW1979">
            <v>0</v>
          </cell>
          <cell r="AX1979">
            <v>-2.4052156862745102</v>
          </cell>
        </row>
        <row r="1980">
          <cell r="AW1980">
            <v>0</v>
          </cell>
          <cell r="AX1980">
            <v>-2.412666666666667</v>
          </cell>
        </row>
        <row r="1981">
          <cell r="AW1981">
            <v>0</v>
          </cell>
          <cell r="AX1981">
            <v>-2.4201176470588237</v>
          </cell>
        </row>
        <row r="1982">
          <cell r="AW1982">
            <v>0</v>
          </cell>
          <cell r="AX1982">
            <v>-2.4275686274509805</v>
          </cell>
        </row>
        <row r="1983">
          <cell r="AW1983">
            <v>0</v>
          </cell>
          <cell r="AX1983">
            <v>-2.4350196078431376</v>
          </cell>
        </row>
        <row r="1984">
          <cell r="AW1984">
            <v>0</v>
          </cell>
          <cell r="AX1984">
            <v>-2.4424705882352944</v>
          </cell>
        </row>
        <row r="1985">
          <cell r="AW1985">
            <v>0</v>
          </cell>
          <cell r="AX1985">
            <v>-9.0588235294117664E-2</v>
          </cell>
        </row>
        <row r="1986">
          <cell r="AW1986">
            <v>0</v>
          </cell>
          <cell r="AX1986">
            <v>-9.0941176470588247E-2</v>
          </cell>
        </row>
        <row r="1987">
          <cell r="AW1987">
            <v>0</v>
          </cell>
          <cell r="AX1987">
            <v>-9.1294117647058831E-2</v>
          </cell>
        </row>
        <row r="1988">
          <cell r="AW1988">
            <v>0</v>
          </cell>
          <cell r="AX1988">
            <v>-9.1647058823529415E-2</v>
          </cell>
        </row>
        <row r="1989">
          <cell r="AW1989">
            <v>0</v>
          </cell>
          <cell r="AX1989">
            <v>-9.2000000000000012E-2</v>
          </cell>
        </row>
        <row r="1990">
          <cell r="AW1990">
            <v>0</v>
          </cell>
          <cell r="AX1990">
            <v>-9.2352941176470596E-2</v>
          </cell>
        </row>
        <row r="1991">
          <cell r="AW1991">
            <v>0</v>
          </cell>
          <cell r="AX1991">
            <v>-9.3058823529411777E-2</v>
          </cell>
        </row>
        <row r="1992">
          <cell r="AW1992">
            <v>0</v>
          </cell>
          <cell r="AX1992">
            <v>-9.3411764705882361E-2</v>
          </cell>
        </row>
        <row r="1993">
          <cell r="AW1993">
            <v>0</v>
          </cell>
          <cell r="AX1993">
            <v>-9.372549019607844E-2</v>
          </cell>
        </row>
        <row r="1994">
          <cell r="AW1994">
            <v>0</v>
          </cell>
          <cell r="AX1994">
            <v>-9.4078431372549037E-2</v>
          </cell>
        </row>
        <row r="1995">
          <cell r="AW1995">
            <v>0</v>
          </cell>
          <cell r="AX1995">
            <v>-9.4431372549019621E-2</v>
          </cell>
        </row>
        <row r="1996">
          <cell r="AW1996">
            <v>0</v>
          </cell>
          <cell r="AX1996">
            <v>-9.4784313725490205E-2</v>
          </cell>
        </row>
        <row r="1997">
          <cell r="AW1997">
            <v>0</v>
          </cell>
          <cell r="AX1997">
            <v>-0.29498039215686278</v>
          </cell>
        </row>
        <row r="1998">
          <cell r="AW1998">
            <v>0</v>
          </cell>
          <cell r="AX1998">
            <v>-0.29588235294117649</v>
          </cell>
        </row>
        <row r="1999">
          <cell r="AW1999">
            <v>0</v>
          </cell>
          <cell r="AX1999">
            <v>-0.29682352941176476</v>
          </cell>
        </row>
        <row r="2000">
          <cell r="AW2000">
            <v>0</v>
          </cell>
          <cell r="AX2000">
            <v>-0.29776470588235299</v>
          </cell>
        </row>
        <row r="2001">
          <cell r="AW2001">
            <v>0</v>
          </cell>
          <cell r="AX2001">
            <v>-0.29870588235294121</v>
          </cell>
        </row>
        <row r="2002">
          <cell r="AW2002">
            <v>0</v>
          </cell>
          <cell r="AX2002">
            <v>-0.29964705882352943</v>
          </cell>
        </row>
        <row r="2003">
          <cell r="AW2003">
            <v>0</v>
          </cell>
          <cell r="AX2003">
            <v>-0.30149019607843142</v>
          </cell>
        </row>
        <row r="2004">
          <cell r="AW2004">
            <v>0</v>
          </cell>
          <cell r="AX2004">
            <v>-0.30243137254901964</v>
          </cell>
        </row>
        <row r="2005">
          <cell r="AW2005">
            <v>0</v>
          </cell>
          <cell r="AX2005">
            <v>-0.30337254901960786</v>
          </cell>
        </row>
        <row r="2006">
          <cell r="AW2006">
            <v>0</v>
          </cell>
          <cell r="AX2006">
            <v>-0.30431372549019614</v>
          </cell>
        </row>
        <row r="2007">
          <cell r="AW2007">
            <v>0</v>
          </cell>
          <cell r="AX2007">
            <v>-0.30521568627450985</v>
          </cell>
        </row>
        <row r="2008">
          <cell r="AW2008">
            <v>0</v>
          </cell>
          <cell r="AX2008">
            <v>-0.30615686274509807</v>
          </cell>
        </row>
        <row r="2009">
          <cell r="AW2009">
            <v>0</v>
          </cell>
          <cell r="AX2009">
            <v>-5.0156862745098049E-2</v>
          </cell>
        </row>
        <row r="2010">
          <cell r="AW2010">
            <v>0</v>
          </cell>
          <cell r="AX2010">
            <v>-5.0313725490196082E-2</v>
          </cell>
        </row>
        <row r="2011">
          <cell r="AW2011">
            <v>0</v>
          </cell>
          <cell r="AX2011">
            <v>-5.0470588235294128E-2</v>
          </cell>
        </row>
        <row r="2012">
          <cell r="AW2012">
            <v>0</v>
          </cell>
          <cell r="AX2012">
            <v>-5.0627450980392161E-2</v>
          </cell>
        </row>
        <row r="2013">
          <cell r="AW2013">
            <v>0</v>
          </cell>
          <cell r="AX2013">
            <v>-5.0784313725490207E-2</v>
          </cell>
        </row>
        <row r="2014">
          <cell r="AW2014">
            <v>0</v>
          </cell>
          <cell r="AX2014">
            <v>-5.094117647058824E-2</v>
          </cell>
        </row>
        <row r="2015">
          <cell r="AW2015">
            <v>0</v>
          </cell>
          <cell r="AX2015">
            <v>-5.1254901960784326E-2</v>
          </cell>
        </row>
        <row r="2016">
          <cell r="AW2016">
            <v>0</v>
          </cell>
          <cell r="AX2016">
            <v>-5.1411764705882358E-2</v>
          </cell>
        </row>
        <row r="2017">
          <cell r="AW2017">
            <v>0</v>
          </cell>
          <cell r="AX2017">
            <v>-5.1568627450980398E-2</v>
          </cell>
        </row>
        <row r="2018">
          <cell r="AW2018">
            <v>0</v>
          </cell>
          <cell r="AX2018">
            <v>-5.1725490196078437E-2</v>
          </cell>
        </row>
        <row r="2019">
          <cell r="AW2019">
            <v>0</v>
          </cell>
          <cell r="AX2019">
            <v>-5.1882352941176477E-2</v>
          </cell>
        </row>
        <row r="2020">
          <cell r="AW2020">
            <v>0</v>
          </cell>
          <cell r="AX2020">
            <v>-5.19607843137255E-2</v>
          </cell>
        </row>
        <row r="2021">
          <cell r="AW2021">
            <v>0</v>
          </cell>
          <cell r="AX2021">
            <v>2.9987058823529416</v>
          </cell>
        </row>
        <row r="2022">
          <cell r="AW2022">
            <v>0</v>
          </cell>
          <cell r="AX2022">
            <v>3.0081960784313728</v>
          </cell>
        </row>
        <row r="2023">
          <cell r="AW2023">
            <v>0</v>
          </cell>
          <cell r="AX2023">
            <v>3.0176862745098045</v>
          </cell>
        </row>
        <row r="2024">
          <cell r="AW2024">
            <v>0</v>
          </cell>
          <cell r="AX2024">
            <v>3.0271764705882354</v>
          </cell>
        </row>
        <row r="2025">
          <cell r="AW2025">
            <v>0</v>
          </cell>
          <cell r="AX2025">
            <v>3.0366666666666671</v>
          </cell>
        </row>
        <row r="2026">
          <cell r="AW2026">
            <v>0</v>
          </cell>
          <cell r="AX2026">
            <v>3.0461568627450983</v>
          </cell>
        </row>
        <row r="2027">
          <cell r="AW2027">
            <v>0</v>
          </cell>
          <cell r="AX2027">
            <v>3.0651372549019609</v>
          </cell>
        </row>
        <row r="2028">
          <cell r="AW2028">
            <v>0</v>
          </cell>
          <cell r="AX2028">
            <v>3.0746274509803926</v>
          </cell>
        </row>
        <row r="2029">
          <cell r="AW2029">
            <v>0</v>
          </cell>
          <cell r="AX2029">
            <v>3.0841176470588239</v>
          </cell>
        </row>
        <row r="2030">
          <cell r="AW2030">
            <v>0</v>
          </cell>
          <cell r="AX2030">
            <v>3.0936078431372551</v>
          </cell>
        </row>
        <row r="2031">
          <cell r="AW2031">
            <v>0</v>
          </cell>
          <cell r="AX2031">
            <v>3.1030980392156864</v>
          </cell>
        </row>
        <row r="2032">
          <cell r="AW2032">
            <v>0</v>
          </cell>
          <cell r="AX2032">
            <v>3.1063529411764708</v>
          </cell>
        </row>
        <row r="2033">
          <cell r="AW2033">
            <v>-4.3927856592983616</v>
          </cell>
          <cell r="AX2033">
            <v>-5.7305098039215689</v>
          </cell>
        </row>
        <row r="2034">
          <cell r="AW2034">
            <v>-4.6205475010421972</v>
          </cell>
          <cell r="AX2034">
            <v>-5.89</v>
          </cell>
        </row>
        <row r="2035">
          <cell r="AW2035">
            <v>-5.1371699958094705</v>
          </cell>
          <cell r="AX2035">
            <v>-5.6437254901960792</v>
          </cell>
        </row>
        <row r="2036">
          <cell r="AW2036">
            <v>-4.4594867270756398</v>
          </cell>
          <cell r="AX2036">
            <v>-5.2611372549019615</v>
          </cell>
        </row>
        <row r="2037">
          <cell r="AW2037">
            <v>-4.9393604276103584</v>
          </cell>
          <cell r="AX2037">
            <v>-4.7009803921568638</v>
          </cell>
        </row>
        <row r="2038">
          <cell r="AW2038">
            <v>-5.7994260940637155</v>
          </cell>
          <cell r="AX2038">
            <v>-5.5099215686274521</v>
          </cell>
        </row>
        <row r="2039">
          <cell r="AW2039">
            <v>-5.8936038938781108</v>
          </cell>
          <cell r="AX2039">
            <v>-5.6823529411764717</v>
          </cell>
        </row>
        <row r="2040">
          <cell r="AW2040">
            <v>0</v>
          </cell>
          <cell r="AX2040">
            <v>-5.5339607843137255</v>
          </cell>
        </row>
        <row r="2041">
          <cell r="AW2041">
            <v>0</v>
          </cell>
          <cell r="AX2041">
            <v>-5.662901960784315</v>
          </cell>
        </row>
        <row r="2042">
          <cell r="AW2042">
            <v>0</v>
          </cell>
          <cell r="AX2042">
            <v>-5.7234901960784326</v>
          </cell>
        </row>
        <row r="2043">
          <cell r="AW2043">
            <v>0</v>
          </cell>
          <cell r="AX2043">
            <v>-5.5152549019607848</v>
          </cell>
        </row>
        <row r="2044">
          <cell r="AW2044">
            <v>0</v>
          </cell>
          <cell r="AX2044">
            <v>-5.5009803921568636</v>
          </cell>
        </row>
        <row r="2045">
          <cell r="AW2045">
            <v>-1.2651930056087102</v>
          </cell>
          <cell r="AX2045">
            <v>-5.6050588235294123</v>
          </cell>
        </row>
        <row r="2046">
          <cell r="AW2046">
            <v>-6.6297651581824075</v>
          </cell>
          <cell r="AX2046">
            <v>-5.7880784313725497</v>
          </cell>
        </row>
        <row r="2047">
          <cell r="AW2047">
            <v>-6.4823764957861902</v>
          </cell>
          <cell r="AX2047">
            <v>-5.6876470588235302</v>
          </cell>
        </row>
        <row r="2048">
          <cell r="AW2048">
            <v>-4.9767483329657498</v>
          </cell>
          <cell r="AX2048">
            <v>-5.3297647058823534</v>
          </cell>
        </row>
        <row r="2049">
          <cell r="AW2049">
            <v>-4.8601050594415263</v>
          </cell>
          <cell r="AX2049">
            <v>-4.9985098039215696</v>
          </cell>
        </row>
        <row r="2050">
          <cell r="AW2050">
            <v>-4.489836712211936</v>
          </cell>
          <cell r="AX2050">
            <v>-5.5245490196078437</v>
          </cell>
        </row>
        <row r="2051">
          <cell r="AW2051">
            <v>-6.3639313544023217</v>
          </cell>
          <cell r="AX2051">
            <v>-5.2954117647058832</v>
          </cell>
        </row>
        <row r="2052">
          <cell r="AW2052">
            <v>0</v>
          </cell>
          <cell r="AX2052">
            <v>-5.2386274509803927</v>
          </cell>
        </row>
        <row r="2053">
          <cell r="AW2053">
            <v>0</v>
          </cell>
          <cell r="AX2053">
            <v>-5.6276862745098049</v>
          </cell>
        </row>
        <row r="2054">
          <cell r="AW2054">
            <v>0</v>
          </cell>
          <cell r="AX2054">
            <v>-6.0500784313725493</v>
          </cell>
        </row>
        <row r="2055">
          <cell r="AW2055">
            <v>0</v>
          </cell>
          <cell r="AX2055">
            <v>-5.2499607843137257</v>
          </cell>
        </row>
        <row r="2056">
          <cell r="AW2056">
            <v>0</v>
          </cell>
          <cell r="AX2056">
            <v>-5.9712941176470595</v>
          </cell>
        </row>
        <row r="2057">
          <cell r="AW2057">
            <v>-0.7224898273397119</v>
          </cell>
          <cell r="AX2057">
            <v>-0.92035294117647082</v>
          </cell>
        </row>
        <row r="2058">
          <cell r="AW2058">
            <v>-0.98740099124554159</v>
          </cell>
          <cell r="AX2058">
            <v>-1.2520000000000002</v>
          </cell>
        </row>
        <row r="2059">
          <cell r="AW2059">
            <v>-0.84807002840247703</v>
          </cell>
          <cell r="AX2059">
            <v>-0.95156862745098048</v>
          </cell>
        </row>
        <row r="2060">
          <cell r="AW2060">
            <v>-1.3641760087844845</v>
          </cell>
          <cell r="AX2060">
            <v>-1.2193333333333336</v>
          </cell>
        </row>
        <row r="2061">
          <cell r="AW2061">
            <v>-0.58879365957054652</v>
          </cell>
          <cell r="AX2061">
            <v>-1.077921568627451</v>
          </cell>
        </row>
        <row r="2062">
          <cell r="AW2062">
            <v>-1.158517083918196</v>
          </cell>
          <cell r="AX2062">
            <v>-1.0685490196078433</v>
          </cell>
        </row>
        <row r="2063">
          <cell r="AW2063">
            <v>-1.0441717511025799</v>
          </cell>
          <cell r="AX2063">
            <v>-0.86721568627450984</v>
          </cell>
        </row>
        <row r="2064">
          <cell r="AW2064">
            <v>0</v>
          </cell>
          <cell r="AX2064">
            <v>-0.9922352941176471</v>
          </cell>
        </row>
        <row r="2065">
          <cell r="AW2065">
            <v>0</v>
          </cell>
          <cell r="AX2065">
            <v>-1.0832549019607844</v>
          </cell>
        </row>
        <row r="2066">
          <cell r="AW2066">
            <v>0</v>
          </cell>
          <cell r="AX2066">
            <v>-0.91909803921568645</v>
          </cell>
        </row>
        <row r="2067">
          <cell r="AW2067">
            <v>0</v>
          </cell>
          <cell r="AX2067">
            <v>-0.96988235294117653</v>
          </cell>
        </row>
        <row r="2068">
          <cell r="AW2068">
            <v>0</v>
          </cell>
          <cell r="AX2068">
            <v>-0.90803921568627466</v>
          </cell>
        </row>
        <row r="2069">
          <cell r="AW2069">
            <v>-0.955460244143847</v>
          </cell>
          <cell r="AX2069">
            <v>-0.48556862745098045</v>
          </cell>
        </row>
        <row r="2070">
          <cell r="AW2070">
            <v>-1.038491824540275</v>
          </cell>
          <cell r="AX2070">
            <v>-0.45572549019607844</v>
          </cell>
        </row>
        <row r="2071">
          <cell r="AW2071">
            <v>-0.83708152907761801</v>
          </cell>
          <cell r="AX2071">
            <v>-0.49788235294117655</v>
          </cell>
        </row>
        <row r="2072">
          <cell r="AW2072">
            <v>-1.3099299399820745</v>
          </cell>
          <cell r="AX2072">
            <v>-0.47662745098039222</v>
          </cell>
        </row>
        <row r="2073">
          <cell r="AW2073">
            <v>-1.0866279605566307</v>
          </cell>
          <cell r="AX2073">
            <v>-0.45431372549019616</v>
          </cell>
        </row>
        <row r="2074">
          <cell r="AW2074">
            <v>-1.0110872230415235</v>
          </cell>
          <cell r="AX2074">
            <v>-0.50156862745098041</v>
          </cell>
        </row>
        <row r="2075">
          <cell r="AW2075">
            <v>-1.1615822307534105</v>
          </cell>
          <cell r="AX2075">
            <v>-0.45207843137254911</v>
          </cell>
        </row>
        <row r="2076">
          <cell r="AW2076">
            <v>0</v>
          </cell>
          <cell r="AX2076">
            <v>-0.4474117647058824</v>
          </cell>
        </row>
        <row r="2077">
          <cell r="AW2077">
            <v>0</v>
          </cell>
          <cell r="AX2077">
            <v>-0.48788235294117654</v>
          </cell>
        </row>
        <row r="2078">
          <cell r="AW2078">
            <v>0</v>
          </cell>
          <cell r="AX2078">
            <v>-0.48882352941176477</v>
          </cell>
        </row>
        <row r="2079">
          <cell r="AW2079">
            <v>0</v>
          </cell>
          <cell r="AX2079">
            <v>-0.46917647058823531</v>
          </cell>
        </row>
        <row r="2080">
          <cell r="AW2080">
            <v>0</v>
          </cell>
          <cell r="AX2080">
            <v>-0.48462745098039223</v>
          </cell>
        </row>
        <row r="2081">
          <cell r="AW2081">
            <v>-0.82920928186517107</v>
          </cell>
          <cell r="AX2081">
            <v>-0.56050980392156868</v>
          </cell>
        </row>
        <row r="2082">
          <cell r="AW2082">
            <v>-0.66154059937931353</v>
          </cell>
          <cell r="AX2082">
            <v>-0.54745098039215689</v>
          </cell>
        </row>
        <row r="2083">
          <cell r="AW2083">
            <v>-0.60092191646878057</v>
          </cell>
          <cell r="AX2083">
            <v>-0.57972549019607844</v>
          </cell>
        </row>
        <row r="2084">
          <cell r="AW2084">
            <v>-0.48553985631361363</v>
          </cell>
          <cell r="AX2084">
            <v>-0.54525490196078441</v>
          </cell>
        </row>
        <row r="2085">
          <cell r="AW2085">
            <v>-1.116671274536909</v>
          </cell>
          <cell r="AX2085">
            <v>-0.54713725490196086</v>
          </cell>
        </row>
        <row r="2086">
          <cell r="AW2086">
            <v>-0.71751568024733026</v>
          </cell>
          <cell r="AX2086">
            <v>-0.543686274509804</v>
          </cell>
        </row>
        <row r="2087">
          <cell r="AW2087">
            <v>-0.42398482667215098</v>
          </cell>
          <cell r="AX2087">
            <v>-0.54733333333333334</v>
          </cell>
        </row>
        <row r="2088">
          <cell r="AW2088">
            <v>0</v>
          </cell>
          <cell r="AX2088">
            <v>-0.53564705882352948</v>
          </cell>
        </row>
        <row r="2089">
          <cell r="AW2089">
            <v>0</v>
          </cell>
          <cell r="AX2089">
            <v>-0.55850980392156868</v>
          </cell>
        </row>
        <row r="2090">
          <cell r="AW2090">
            <v>0</v>
          </cell>
          <cell r="AX2090">
            <v>-0.53047058823529414</v>
          </cell>
        </row>
        <row r="2091">
          <cell r="AW2091">
            <v>0</v>
          </cell>
          <cell r="AX2091">
            <v>-0.52639215686274521</v>
          </cell>
        </row>
        <row r="2092">
          <cell r="AW2092">
            <v>0</v>
          </cell>
          <cell r="AX2092">
            <v>-0.53984313725490207</v>
          </cell>
        </row>
        <row r="2093">
          <cell r="AW2093">
            <v>-0.26609479819641485</v>
          </cell>
          <cell r="AX2093">
            <v>-0.22603921568627455</v>
          </cell>
        </row>
        <row r="2094">
          <cell r="AW2094">
            <v>-0.23762101069989347</v>
          </cell>
          <cell r="AX2094">
            <v>-0.22603921568627455</v>
          </cell>
        </row>
        <row r="2095">
          <cell r="AW2095">
            <v>-5.1683195977091775E-3</v>
          </cell>
          <cell r="AX2095">
            <v>-0.22603921568627455</v>
          </cell>
        </row>
        <row r="2096">
          <cell r="AW2096">
            <v>0.29516243318958441</v>
          </cell>
          <cell r="AX2096">
            <v>-0.22603921568627455</v>
          </cell>
        </row>
        <row r="2097">
          <cell r="AW2097">
            <v>-0.32342641231222929</v>
          </cell>
          <cell r="AX2097">
            <v>-0.22603921568627455</v>
          </cell>
        </row>
        <row r="2098">
          <cell r="AW2098">
            <v>-0.14125548586556741</v>
          </cell>
          <cell r="AX2098">
            <v>-0.22603921568627455</v>
          </cell>
        </row>
        <row r="2099">
          <cell r="AW2099">
            <v>-0.24373300427321132</v>
          </cell>
          <cell r="AX2099">
            <v>-0.22603921568627455</v>
          </cell>
        </row>
        <row r="2100">
          <cell r="AW2100">
            <v>0</v>
          </cell>
          <cell r="AX2100">
            <v>-0.22603921568627455</v>
          </cell>
        </row>
        <row r="2101">
          <cell r="AW2101">
            <v>0</v>
          </cell>
          <cell r="AX2101">
            <v>-3.1921568627450984E-2</v>
          </cell>
        </row>
        <row r="2102">
          <cell r="AW2102">
            <v>0</v>
          </cell>
          <cell r="AX2102">
            <v>-3.1921568627450984E-2</v>
          </cell>
        </row>
        <row r="2103">
          <cell r="AW2103">
            <v>0</v>
          </cell>
          <cell r="AX2103">
            <v>-3.1921568627450984E-2</v>
          </cell>
        </row>
        <row r="2104">
          <cell r="AW2104">
            <v>0</v>
          </cell>
          <cell r="AX2104">
            <v>-3.1921568627450984E-2</v>
          </cell>
        </row>
        <row r="2105">
          <cell r="AW2105">
            <v>-0.34012977015286489</v>
          </cell>
          <cell r="AX2105">
            <v>-0.46223529411764713</v>
          </cell>
        </row>
        <row r="2106">
          <cell r="AW2106">
            <v>-0.46366205011811562</v>
          </cell>
          <cell r="AX2106">
            <v>-0.4724705882352942</v>
          </cell>
        </row>
        <row r="2107">
          <cell r="AW2107">
            <v>-0.43250919588396891</v>
          </cell>
          <cell r="AX2107">
            <v>-0.54</v>
          </cell>
        </row>
        <row r="2108">
          <cell r="AW2108">
            <v>-0.40074517956105732</v>
          </cell>
          <cell r="AX2108">
            <v>-0.47917647058823537</v>
          </cell>
        </row>
        <row r="2109">
          <cell r="AW2109">
            <v>-0.50442355543267903</v>
          </cell>
          <cell r="AX2109">
            <v>-0.45815686274509804</v>
          </cell>
        </row>
        <row r="2110">
          <cell r="AW2110">
            <v>-0.54561041914678121</v>
          </cell>
          <cell r="AX2110">
            <v>-0.4682745098039216</v>
          </cell>
        </row>
        <row r="2111">
          <cell r="AW2111">
            <v>-0.27417106556065901</v>
          </cell>
          <cell r="AX2111">
            <v>-0.45823529411764713</v>
          </cell>
        </row>
        <row r="2112">
          <cell r="AW2112">
            <v>0</v>
          </cell>
          <cell r="AX2112">
            <v>-0.46545098039215693</v>
          </cell>
        </row>
        <row r="2113">
          <cell r="AW2113">
            <v>0</v>
          </cell>
          <cell r="AX2113">
            <v>-0.53592156862745111</v>
          </cell>
        </row>
        <row r="2114">
          <cell r="AW2114">
            <v>0</v>
          </cell>
          <cell r="AX2114">
            <v>-0.46160784313725495</v>
          </cell>
        </row>
        <row r="2115">
          <cell r="AW2115">
            <v>0</v>
          </cell>
          <cell r="AX2115">
            <v>-0.45152941176470596</v>
          </cell>
        </row>
        <row r="2116">
          <cell r="AW2116">
            <v>0</v>
          </cell>
          <cell r="AX2116">
            <v>-0.47011764705882364</v>
          </cell>
        </row>
        <row r="2117">
          <cell r="AW2117">
            <v>-0.19601891564940066</v>
          </cell>
          <cell r="AX2117">
            <v>-0.15149019607843139</v>
          </cell>
        </row>
        <row r="2118">
          <cell r="AW2118">
            <v>-0.20246421788873961</v>
          </cell>
          <cell r="AX2118">
            <v>-0.1594901960784314</v>
          </cell>
        </row>
        <row r="2119">
          <cell r="AW2119">
            <v>-0.19825860222563674</v>
          </cell>
          <cell r="AX2119">
            <v>-0.15584313725490198</v>
          </cell>
        </row>
        <row r="2120">
          <cell r="AW2120">
            <v>-0.18995509213854334</v>
          </cell>
          <cell r="AX2120">
            <v>-0.15592156862745099</v>
          </cell>
        </row>
        <row r="2121">
          <cell r="AW2121">
            <v>-0.18574324947009493</v>
          </cell>
          <cell r="AX2121">
            <v>-0.165921568627451</v>
          </cell>
        </row>
        <row r="2122">
          <cell r="AW2122">
            <v>-0.12415379968372986</v>
          </cell>
          <cell r="AX2122">
            <v>-0.16262745098039219</v>
          </cell>
        </row>
        <row r="2123">
          <cell r="AW2123">
            <v>-0.1966591257055369</v>
          </cell>
          <cell r="AX2123">
            <v>-0.17368627450980395</v>
          </cell>
        </row>
        <row r="2124">
          <cell r="AW2124">
            <v>0</v>
          </cell>
          <cell r="AX2124">
            <v>-0.17129411764705885</v>
          </cell>
        </row>
        <row r="2125">
          <cell r="AW2125">
            <v>0</v>
          </cell>
          <cell r="AX2125">
            <v>-0.17188235294117651</v>
          </cell>
        </row>
        <row r="2126">
          <cell r="AW2126">
            <v>0</v>
          </cell>
          <cell r="AX2126">
            <v>-0.16768627450980395</v>
          </cell>
        </row>
        <row r="2127">
          <cell r="AW2127">
            <v>0</v>
          </cell>
          <cell r="AX2127">
            <v>-0.17133333333333337</v>
          </cell>
        </row>
        <row r="2128">
          <cell r="AW2128">
            <v>0</v>
          </cell>
          <cell r="AX2128">
            <v>-0.16807843137254902</v>
          </cell>
        </row>
        <row r="2129">
          <cell r="AW2129">
            <v>0.37699329154294514</v>
          </cell>
          <cell r="AX2129">
            <v>0</v>
          </cell>
        </row>
        <row r="2130">
          <cell r="AW2130">
            <v>0.26772893603223863</v>
          </cell>
          <cell r="AX2130">
            <v>0</v>
          </cell>
        </row>
        <row r="2131">
          <cell r="AW2131">
            <v>0.11966289519020348</v>
          </cell>
          <cell r="AX2131">
            <v>0</v>
          </cell>
        </row>
        <row r="2132">
          <cell r="AW2132">
            <v>0.39441021477876897</v>
          </cell>
          <cell r="AX2132">
            <v>0</v>
          </cell>
        </row>
        <row r="2133">
          <cell r="AW2133">
            <v>-1.1519675605934938</v>
          </cell>
          <cell r="AX2133">
            <v>0</v>
          </cell>
        </row>
        <row r="2134">
          <cell r="AW2134">
            <v>1.6298251402177499</v>
          </cell>
          <cell r="AX2134">
            <v>0.19047058823529414</v>
          </cell>
        </row>
        <row r="2135">
          <cell r="AW2135">
            <v>-1.6304599564593079</v>
          </cell>
          <cell r="AX2135">
            <v>7.5411764705882359E-2</v>
          </cell>
        </row>
        <row r="2136">
          <cell r="AW2136">
            <v>-8.7069888718163624E-2</v>
          </cell>
          <cell r="AX2136">
            <v>-8.55686274509804E-2</v>
          </cell>
        </row>
        <row r="2137">
          <cell r="AW2137">
            <v>6.5977485065907102E-2</v>
          </cell>
          <cell r="AX2137">
            <v>-0.13388235294117648</v>
          </cell>
        </row>
        <row r="2138">
          <cell r="AW2138">
            <v>0.12865173716708136</v>
          </cell>
          <cell r="AX2138">
            <v>1.8156862745098042E-2</v>
          </cell>
        </row>
        <row r="2139">
          <cell r="AW2139">
            <v>0.19233844459053676</v>
          </cell>
          <cell r="AX2139">
            <v>-6.3333333333333339E-2</v>
          </cell>
        </row>
        <row r="2140">
          <cell r="AW2140">
            <v>0.32353008386462834</v>
          </cell>
          <cell r="AX2140">
            <v>-5.5058823529411771E-2</v>
          </cell>
        </row>
        <row r="2141">
          <cell r="AW2141">
            <v>0</v>
          </cell>
          <cell r="AX2141">
            <v>-8.4078431372549028E-2</v>
          </cell>
        </row>
        <row r="2142">
          <cell r="AW2142">
            <v>0</v>
          </cell>
          <cell r="AX2142">
            <v>-0.10423529411764706</v>
          </cell>
        </row>
        <row r="2143">
          <cell r="AW2143">
            <v>0</v>
          </cell>
          <cell r="AX2143">
            <v>-0.19784313725490196</v>
          </cell>
        </row>
        <row r="2144">
          <cell r="AW2144">
            <v>0</v>
          </cell>
          <cell r="AX2144">
            <v>2.1215686274509808E-2</v>
          </cell>
        </row>
        <row r="2145">
          <cell r="AW2145">
            <v>0</v>
          </cell>
          <cell r="AX2145">
            <v>-0.26094117647058829</v>
          </cell>
        </row>
        <row r="2146">
          <cell r="AW2146">
            <v>1.687958636129422E-3</v>
          </cell>
          <cell r="AX2146">
            <v>0</v>
          </cell>
        </row>
        <row r="2147">
          <cell r="AW2147">
            <v>-0.54459474320906198</v>
          </cell>
          <cell r="AX2147">
            <v>-0.24882352941176472</v>
          </cell>
        </row>
        <row r="2148">
          <cell r="AW2148">
            <v>-0.59914771411366907</v>
          </cell>
          <cell r="AX2148">
            <v>-0.23015686274509806</v>
          </cell>
        </row>
        <row r="2149">
          <cell r="AW2149">
            <v>-0.13689062718256739</v>
          </cell>
          <cell r="AX2149">
            <v>-0.24082352941176474</v>
          </cell>
        </row>
        <row r="2150">
          <cell r="AW2150">
            <v>-9.9529335579508507E-2</v>
          </cell>
          <cell r="AX2150">
            <v>-0.2162745098039216</v>
          </cell>
        </row>
        <row r="2151">
          <cell r="AW2151">
            <v>-0.23716708137498851</v>
          </cell>
          <cell r="AX2151">
            <v>-0.17423529411764707</v>
          </cell>
        </row>
        <row r="2152">
          <cell r="AW2152">
            <v>-0.25679181251221544</v>
          </cell>
          <cell r="AX2152">
            <v>-0.20768627450980393</v>
          </cell>
        </row>
        <row r="2153">
          <cell r="AW2153">
            <v>-0.1294760174584676</v>
          </cell>
          <cell r="AX2153">
            <v>-0.19788235294117651</v>
          </cell>
        </row>
        <row r="2154">
          <cell r="AW2154">
            <v>0</v>
          </cell>
          <cell r="AX2154">
            <v>-0.19898039215686275</v>
          </cell>
        </row>
        <row r="2155">
          <cell r="AW2155">
            <v>0</v>
          </cell>
          <cell r="AX2155">
            <v>-0.19133333333333336</v>
          </cell>
        </row>
        <row r="2156">
          <cell r="AW2156">
            <v>0</v>
          </cell>
          <cell r="AX2156">
            <v>-0.1874901960784314</v>
          </cell>
        </row>
        <row r="2157">
          <cell r="AW2157">
            <v>0</v>
          </cell>
          <cell r="AX2157">
            <v>-0.18294117647058827</v>
          </cell>
        </row>
        <row r="2158">
          <cell r="AW2158">
            <v>0</v>
          </cell>
          <cell r="AX2158">
            <v>-0.18478431372549023</v>
          </cell>
        </row>
        <row r="2159">
          <cell r="AW2159">
            <v>-0.32640492686682065</v>
          </cell>
          <cell r="AX2159">
            <v>-0.34929411764705887</v>
          </cell>
        </row>
        <row r="2160">
          <cell r="AW2160">
            <v>-0.3293343832507295</v>
          </cell>
          <cell r="AX2160">
            <v>-0.3820784313725491</v>
          </cell>
        </row>
        <row r="2161">
          <cell r="AW2161">
            <v>-0.33058620850211856</v>
          </cell>
          <cell r="AX2161">
            <v>-0.4001568627450981</v>
          </cell>
        </row>
        <row r="2162">
          <cell r="AW2162">
            <v>-0.32012688699830599</v>
          </cell>
          <cell r="AX2162">
            <v>-0.42396078431372552</v>
          </cell>
        </row>
        <row r="2163">
          <cell r="AW2163">
            <v>0.37466592940742793</v>
          </cell>
          <cell r="AX2163">
            <v>-0.43494117647058828</v>
          </cell>
        </row>
        <row r="2164">
          <cell r="AW2164">
            <v>-0.66625504166592631</v>
          </cell>
          <cell r="AX2164">
            <v>-0.42015686274509806</v>
          </cell>
        </row>
        <row r="2165">
          <cell r="AW2165">
            <v>-0.40734900939192431</v>
          </cell>
          <cell r="AX2165">
            <v>-0.43129411764705894</v>
          </cell>
        </row>
        <row r="2166">
          <cell r="AW2166">
            <v>0</v>
          </cell>
          <cell r="AX2166">
            <v>-0.44235294117647062</v>
          </cell>
        </row>
        <row r="2167">
          <cell r="AW2167">
            <v>0</v>
          </cell>
          <cell r="AX2167">
            <v>-0.42070588235294121</v>
          </cell>
        </row>
        <row r="2168">
          <cell r="AW2168">
            <v>0</v>
          </cell>
          <cell r="AX2168">
            <v>-0.51192156862745097</v>
          </cell>
        </row>
        <row r="2169">
          <cell r="AW2169">
            <v>0</v>
          </cell>
          <cell r="AX2169">
            <v>-0.50917647058823534</v>
          </cell>
        </row>
        <row r="2170">
          <cell r="AW2170">
            <v>0</v>
          </cell>
          <cell r="AX2170">
            <v>-0.5090588235294119</v>
          </cell>
        </row>
        <row r="2171">
          <cell r="AW2171">
            <v>2.8747388100736835</v>
          </cell>
          <cell r="AX2171">
            <v>-0.86925490196078448</v>
          </cell>
        </row>
        <row r="2172">
          <cell r="AW2172">
            <v>1.8611329843901985</v>
          </cell>
          <cell r="AX2172">
            <v>0</v>
          </cell>
        </row>
        <row r="2173">
          <cell r="AW2173">
            <v>-0.65232574381896913</v>
          </cell>
          <cell r="AX2173">
            <v>0</v>
          </cell>
        </row>
        <row r="2174">
          <cell r="AW2174">
            <v>3.6848847740294599</v>
          </cell>
          <cell r="AX2174">
            <v>0</v>
          </cell>
        </row>
        <row r="2175">
          <cell r="AW2175">
            <v>-6.1591558381715972</v>
          </cell>
          <cell r="AX2175">
            <v>0</v>
          </cell>
        </row>
        <row r="2176">
          <cell r="AW2176">
            <v>4.0516337662799167</v>
          </cell>
          <cell r="AX2176">
            <v>0</v>
          </cell>
        </row>
        <row r="2177">
          <cell r="AW2177">
            <v>-0.58184227965540092</v>
          </cell>
          <cell r="AX2177">
            <v>0</v>
          </cell>
        </row>
        <row r="2178">
          <cell r="AW2178">
            <v>0</v>
          </cell>
          <cell r="AX2178">
            <v>0</v>
          </cell>
        </row>
        <row r="2179">
          <cell r="AW2179">
            <v>0</v>
          </cell>
          <cell r="AX2179">
            <v>0</v>
          </cell>
        </row>
        <row r="2180">
          <cell r="AW2180">
            <v>0</v>
          </cell>
          <cell r="AX2180">
            <v>0</v>
          </cell>
        </row>
        <row r="2181">
          <cell r="AW2181">
            <v>0</v>
          </cell>
          <cell r="AX2181">
            <v>0</v>
          </cell>
        </row>
        <row r="2182">
          <cell r="AW2182">
            <v>0</v>
          </cell>
          <cell r="AX2182">
            <v>0</v>
          </cell>
        </row>
        <row r="2183">
          <cell r="AW2183">
            <v>6.2780600461893767</v>
          </cell>
          <cell r="AX2183">
            <v>8.9803921568627469</v>
          </cell>
        </row>
        <row r="2184">
          <cell r="AW2184">
            <v>8.3946454212793551</v>
          </cell>
          <cell r="AX2184">
            <v>9.0980392156862759</v>
          </cell>
        </row>
        <row r="2185">
          <cell r="AW2185">
            <v>10.073287703124272</v>
          </cell>
          <cell r="AX2185">
            <v>9.5686274509803937</v>
          </cell>
        </row>
        <row r="2186">
          <cell r="AW2186">
            <v>6.1591343153310847</v>
          </cell>
          <cell r="AX2186">
            <v>9.5686274509803937</v>
          </cell>
        </row>
        <row r="2187">
          <cell r="AW2187">
            <v>11.033913924983873</v>
          </cell>
          <cell r="AX2187">
            <v>8.3921568627451002</v>
          </cell>
        </row>
        <row r="2188">
          <cell r="AW2188">
            <v>6.0801602672305037</v>
          </cell>
          <cell r="AX2188">
            <v>9.3333333333333339</v>
          </cell>
        </row>
        <row r="2189">
          <cell r="AW2189">
            <v>8.7008066543269127</v>
          </cell>
          <cell r="AX2189">
            <v>8.8235294117647065</v>
          </cell>
        </row>
        <row r="2190">
          <cell r="AW2190">
            <v>0</v>
          </cell>
          <cell r="AX2190">
            <v>9.0196078431372566</v>
          </cell>
        </row>
        <row r="2191">
          <cell r="AW2191">
            <v>0</v>
          </cell>
          <cell r="AX2191">
            <v>9.4901960784313744</v>
          </cell>
        </row>
        <row r="2192">
          <cell r="AW2192">
            <v>0</v>
          </cell>
          <cell r="AX2192">
            <v>10.513647058823532</v>
          </cell>
        </row>
        <row r="2193">
          <cell r="AW2193">
            <v>0</v>
          </cell>
          <cell r="AX2193">
            <v>8.8273725490196089</v>
          </cell>
        </row>
        <row r="2194">
          <cell r="AW2194">
            <v>0</v>
          </cell>
          <cell r="AX2194">
            <v>10.70972549019608</v>
          </cell>
        </row>
        <row r="2195">
          <cell r="AW2195">
            <v>-15.6256</v>
          </cell>
          <cell r="AX2195">
            <v>-12.2813</v>
          </cell>
        </row>
        <row r="2196">
          <cell r="AW2196">
            <v>-15.635400000000001</v>
          </cell>
          <cell r="AX2196">
            <v>-11.4222</v>
          </cell>
        </row>
        <row r="2197">
          <cell r="AW2197">
            <v>-16.974599999999999</v>
          </cell>
          <cell r="AX2197">
            <v>-10.860799999999999</v>
          </cell>
        </row>
        <row r="2198">
          <cell r="AW2198">
            <v>-15.8788</v>
          </cell>
          <cell r="AX2198">
            <v>-8.6264000000000003</v>
          </cell>
        </row>
        <row r="2199">
          <cell r="AW2199">
            <v>-13.3935</v>
          </cell>
          <cell r="AX2199">
            <v>-11.918699999999999</v>
          </cell>
        </row>
        <row r="2200">
          <cell r="AW2200">
            <v>-14.664300000000001</v>
          </cell>
          <cell r="AX2200">
            <v>-11.3963</v>
          </cell>
        </row>
        <row r="2201">
          <cell r="AW2201">
            <v>-16.242999999999999</v>
          </cell>
          <cell r="AX2201">
            <v>-11.6432</v>
          </cell>
        </row>
        <row r="2202">
          <cell r="AW2202">
            <v>0</v>
          </cell>
          <cell r="AX2202">
            <v>-12.0367</v>
          </cell>
        </row>
        <row r="2203">
          <cell r="AW2203">
            <v>0</v>
          </cell>
          <cell r="AX2203">
            <v>-11.6692</v>
          </cell>
        </row>
        <row r="2204">
          <cell r="AW2204">
            <v>0</v>
          </cell>
          <cell r="AX2204">
            <v>-11.862399999999999</v>
          </cell>
        </row>
        <row r="2205">
          <cell r="AW2205">
            <v>0</v>
          </cell>
          <cell r="AX2205">
            <v>-11.639099999999999</v>
          </cell>
        </row>
        <row r="2206">
          <cell r="AW2206">
            <v>0</v>
          </cell>
          <cell r="AX2206">
            <v>-11.885999999999999</v>
          </cell>
        </row>
        <row r="2207">
          <cell r="AW2207">
            <v>-18.165500000000002</v>
          </cell>
          <cell r="AX2207">
            <v>0</v>
          </cell>
        </row>
        <row r="2208">
          <cell r="AW2208">
            <v>-16.8827</v>
          </cell>
          <cell r="AX2208">
            <v>0</v>
          </cell>
        </row>
        <row r="2209">
          <cell r="AW2209">
            <v>-20.9971</v>
          </cell>
          <cell r="AX2209">
            <v>0</v>
          </cell>
        </row>
        <row r="2210">
          <cell r="AW2210">
            <v>-16.851299999999998</v>
          </cell>
          <cell r="AX2210">
            <v>0</v>
          </cell>
        </row>
        <row r="2211">
          <cell r="AW2211">
            <v>-14.2098</v>
          </cell>
          <cell r="AX2211">
            <v>0</v>
          </cell>
        </row>
        <row r="2212">
          <cell r="AW2212">
            <v>-16.5627</v>
          </cell>
          <cell r="AX2212">
            <v>0</v>
          </cell>
        </row>
        <row r="2213">
          <cell r="AW2213">
            <v>-15.9869</v>
          </cell>
          <cell r="AX2213">
            <v>0</v>
          </cell>
        </row>
        <row r="2214">
          <cell r="AW2214">
            <v>-0.61780000000000002</v>
          </cell>
          <cell r="AX2214">
            <v>-0.54820000000000002</v>
          </cell>
        </row>
        <row r="2215">
          <cell r="AW2215">
            <v>-0.72240000000000004</v>
          </cell>
          <cell r="AX2215">
            <v>-0.54820000000000002</v>
          </cell>
        </row>
        <row r="2216">
          <cell r="AW2216">
            <v>-0.57969999999999999</v>
          </cell>
          <cell r="AX2216">
            <v>-0.54820000000000002</v>
          </cell>
        </row>
        <row r="2217">
          <cell r="AW2217">
            <v>-0.63490000000000002</v>
          </cell>
          <cell r="AX2217">
            <v>-0.54820000000000002</v>
          </cell>
        </row>
        <row r="2218">
          <cell r="AW2218">
            <v>-0.753</v>
          </cell>
          <cell r="AX2218">
            <v>-0.54820000000000002</v>
          </cell>
        </row>
        <row r="2219">
          <cell r="AW2219">
            <v>-0.751</v>
          </cell>
          <cell r="AX2219">
            <v>-0.54820000000000002</v>
          </cell>
        </row>
        <row r="2220">
          <cell r="AW2220">
            <v>-0.83809999999999996</v>
          </cell>
          <cell r="AX2220">
            <v>-0.54820000000000002</v>
          </cell>
        </row>
        <row r="2221">
          <cell r="AW2221">
            <v>0</v>
          </cell>
          <cell r="AX2221">
            <v>-0.54820000000000002</v>
          </cell>
        </row>
        <row r="2222">
          <cell r="AW2222">
            <v>0</v>
          </cell>
          <cell r="AX2222">
            <v>-0.54820000000000002</v>
          </cell>
        </row>
        <row r="2223">
          <cell r="AW2223">
            <v>0</v>
          </cell>
          <cell r="AX2223">
            <v>-0.54820000000000002</v>
          </cell>
        </row>
        <row r="2224">
          <cell r="AW2224">
            <v>0</v>
          </cell>
          <cell r="AX2224">
            <v>-0.54820000000000002</v>
          </cell>
        </row>
        <row r="2225">
          <cell r="AW2225">
            <v>0</v>
          </cell>
          <cell r="AX2225">
            <v>-0.54820000000000002</v>
          </cell>
        </row>
        <row r="2226">
          <cell r="AW2226">
            <v>-0.35599999999999998</v>
          </cell>
          <cell r="AX2226">
            <v>-0.31</v>
          </cell>
        </row>
        <row r="2227">
          <cell r="AW2227">
            <v>-0.35099999999999998</v>
          </cell>
          <cell r="AX2227">
            <v>-0.31</v>
          </cell>
        </row>
        <row r="2228">
          <cell r="AW2228">
            <v>-0.35499999999999998</v>
          </cell>
          <cell r="AX2228">
            <v>-0.31</v>
          </cell>
        </row>
        <row r="2229">
          <cell r="AW2229">
            <v>-0.35349999999999998</v>
          </cell>
          <cell r="AX2229">
            <v>-0.31</v>
          </cell>
        </row>
        <row r="2230">
          <cell r="AW2230">
            <v>-0.36799999999999999</v>
          </cell>
          <cell r="AX2230">
            <v>-0.31</v>
          </cell>
        </row>
        <row r="2231">
          <cell r="AW2231">
            <v>-0.37580000000000002</v>
          </cell>
          <cell r="AX2231">
            <v>-0.31</v>
          </cell>
        </row>
        <row r="2232">
          <cell r="AW2232">
            <v>-0.43740000000000001</v>
          </cell>
          <cell r="AX2232">
            <v>-0.31</v>
          </cell>
        </row>
        <row r="2233">
          <cell r="AW2233">
            <v>0</v>
          </cell>
          <cell r="AX2233">
            <v>-0.31</v>
          </cell>
        </row>
        <row r="2234">
          <cell r="AW2234">
            <v>0</v>
          </cell>
          <cell r="AX2234">
            <v>-0.31</v>
          </cell>
        </row>
        <row r="2235">
          <cell r="AW2235">
            <v>0</v>
          </cell>
          <cell r="AX2235">
            <v>-0.31</v>
          </cell>
        </row>
        <row r="2236">
          <cell r="AW2236">
            <v>0</v>
          </cell>
          <cell r="AX2236">
            <v>-0.31</v>
          </cell>
        </row>
        <row r="2237">
          <cell r="AW2237">
            <v>0</v>
          </cell>
          <cell r="AX2237">
            <v>-0.31</v>
          </cell>
        </row>
        <row r="2238">
          <cell r="AW2238">
            <v>-0.222</v>
          </cell>
          <cell r="AX2238">
            <v>-0.28260000000000002</v>
          </cell>
        </row>
        <row r="2239">
          <cell r="AW2239">
            <v>-0.3019</v>
          </cell>
          <cell r="AX2239">
            <v>-0.26879999999999998</v>
          </cell>
        </row>
        <row r="2240">
          <cell r="AW2240">
            <v>-0.30659999999999998</v>
          </cell>
          <cell r="AX2240">
            <v>-0.2868</v>
          </cell>
        </row>
        <row r="2241">
          <cell r="AW2241">
            <v>-0.26929999999999998</v>
          </cell>
          <cell r="AX2241">
            <v>-0.64710000000000001</v>
          </cell>
        </row>
        <row r="2242">
          <cell r="AW2242">
            <v>-0.24429999999999999</v>
          </cell>
          <cell r="AX2242">
            <v>-0.2676</v>
          </cell>
        </row>
        <row r="2243">
          <cell r="AW2243">
            <v>-0.30370000000000003</v>
          </cell>
          <cell r="AX2243">
            <v>-0.29899999999999999</v>
          </cell>
        </row>
        <row r="2244">
          <cell r="AW2244">
            <v>-0.35699999999999998</v>
          </cell>
          <cell r="AX2244">
            <v>-0.3145</v>
          </cell>
        </row>
        <row r="2245">
          <cell r="AW2245">
            <v>0</v>
          </cell>
          <cell r="AX2245">
            <v>-0.31740000000000002</v>
          </cell>
        </row>
        <row r="2246">
          <cell r="AW2246">
            <v>0</v>
          </cell>
          <cell r="AX2246">
            <v>-0.33050000000000002</v>
          </cell>
        </row>
        <row r="2247">
          <cell r="AW2247">
            <v>0</v>
          </cell>
          <cell r="AX2247">
            <v>-0.69650000000000001</v>
          </cell>
        </row>
        <row r="2248">
          <cell r="AW2248">
            <v>0</v>
          </cell>
          <cell r="AX2248">
            <v>-0.30740000000000001</v>
          </cell>
        </row>
        <row r="2249">
          <cell r="AW2249">
            <v>0</v>
          </cell>
          <cell r="AX2249">
            <v>-0.31690000000000002</v>
          </cell>
        </row>
        <row r="2250">
          <cell r="AW2250">
            <v>-0.58160000000000001</v>
          </cell>
          <cell r="AX2250">
            <v>-0.4289</v>
          </cell>
        </row>
        <row r="2251">
          <cell r="AW2251">
            <v>-0.36940000000000001</v>
          </cell>
          <cell r="AX2251">
            <v>-0.41799999999999998</v>
          </cell>
        </row>
        <row r="2252">
          <cell r="AW2252">
            <v>-0.46039999999999998</v>
          </cell>
          <cell r="AX2252">
            <v>-0.43380000000000002</v>
          </cell>
        </row>
        <row r="2253">
          <cell r="AW2253">
            <v>-0.36759999999999998</v>
          </cell>
          <cell r="AX2253">
            <v>-0.4209</v>
          </cell>
        </row>
        <row r="2254">
          <cell r="AW2254">
            <v>-0.66759999999999997</v>
          </cell>
          <cell r="AX2254">
            <v>-0.41589999999999999</v>
          </cell>
        </row>
        <row r="2255">
          <cell r="AW2255">
            <v>-0.32119999999999999</v>
          </cell>
          <cell r="AX2255">
            <v>-0.43780000000000002</v>
          </cell>
        </row>
        <row r="2256">
          <cell r="AW2256">
            <v>-0.48430000000000001</v>
          </cell>
          <cell r="AX2256">
            <v>-0.45069999999999999</v>
          </cell>
        </row>
        <row r="2257">
          <cell r="AW2257">
            <v>0</v>
          </cell>
          <cell r="AX2257">
            <v>-0.45229999999999998</v>
          </cell>
        </row>
        <row r="2258">
          <cell r="AW2258">
            <v>0</v>
          </cell>
          <cell r="AX2258">
            <v>-0.4395</v>
          </cell>
        </row>
        <row r="2259">
          <cell r="AW2259">
            <v>0</v>
          </cell>
          <cell r="AX2259">
            <v>-0.4556</v>
          </cell>
        </row>
        <row r="2260">
          <cell r="AW2260">
            <v>0</v>
          </cell>
          <cell r="AX2260">
            <v>-0.44109999999999999</v>
          </cell>
        </row>
        <row r="2261">
          <cell r="AW2261">
            <v>0</v>
          </cell>
          <cell r="AX2261">
            <v>-0.4526</v>
          </cell>
        </row>
        <row r="2262">
          <cell r="AW2262">
            <v>-3.1899999999999998E-2</v>
          </cell>
          <cell r="AX2262">
            <v>0</v>
          </cell>
        </row>
        <row r="2263">
          <cell r="AW2263">
            <v>-3.1699999999999999E-2</v>
          </cell>
          <cell r="AX2263">
            <v>0</v>
          </cell>
        </row>
        <row r="2264">
          <cell r="AW2264">
            <v>-8.4099999999999994E-2</v>
          </cell>
          <cell r="AX2264">
            <v>0</v>
          </cell>
        </row>
        <row r="2265">
          <cell r="AW2265">
            <v>-3.1600000000000003E-2</v>
          </cell>
          <cell r="AX2265">
            <v>0</v>
          </cell>
        </row>
        <row r="2266">
          <cell r="AW2266">
            <v>-2.7400000000000001E-2</v>
          </cell>
          <cell r="AX2266">
            <v>0</v>
          </cell>
        </row>
        <row r="2267">
          <cell r="AW2267">
            <v>-3.1899999999999998E-2</v>
          </cell>
          <cell r="AX2267">
            <v>0</v>
          </cell>
        </row>
        <row r="2268">
          <cell r="AW2268">
            <v>-3.1899999999999998E-2</v>
          </cell>
          <cell r="AX2268">
            <v>0</v>
          </cell>
        </row>
        <row r="2269">
          <cell r="AW2269">
            <v>8.3999999999999995E-3</v>
          </cell>
          <cell r="AX2269">
            <v>0</v>
          </cell>
        </row>
        <row r="2270">
          <cell r="AW2270">
            <v>5.4000000000000003E-3</v>
          </cell>
          <cell r="AX2270">
            <v>0</v>
          </cell>
        </row>
        <row r="2271">
          <cell r="AW2271">
            <v>1.8E-3</v>
          </cell>
          <cell r="AX2271">
            <v>0</v>
          </cell>
        </row>
        <row r="2272">
          <cell r="AW2272">
            <v>5.5999999999999999E-3</v>
          </cell>
          <cell r="AX2272">
            <v>0</v>
          </cell>
        </row>
        <row r="2273">
          <cell r="AW2273">
            <v>-4.4699999999999997E-2</v>
          </cell>
          <cell r="AX2273">
            <v>0</v>
          </cell>
        </row>
        <row r="2274">
          <cell r="AW2274">
            <v>9.7000000000000003E-3</v>
          </cell>
          <cell r="AX2274">
            <v>0</v>
          </cell>
        </row>
        <row r="2275">
          <cell r="AW2275">
            <v>5.7999999999999996E-3</v>
          </cell>
          <cell r="AX2275">
            <v>0</v>
          </cell>
        </row>
        <row r="2276">
          <cell r="AW2276">
            <v>-4.1999999999999997E-3</v>
          </cell>
          <cell r="AX2276">
            <v>0</v>
          </cell>
        </row>
        <row r="2277">
          <cell r="AW2277">
            <v>2.1600000000000001E-2</v>
          </cell>
          <cell r="AX2277">
            <v>0</v>
          </cell>
        </row>
        <row r="2278">
          <cell r="AW2278">
            <v>-4.7199999999999999E-2</v>
          </cell>
          <cell r="AX2278">
            <v>0</v>
          </cell>
        </row>
        <row r="2279">
          <cell r="AW2279">
            <v>-5.7700000000000001E-2</v>
          </cell>
          <cell r="AX2279">
            <v>0</v>
          </cell>
        </row>
        <row r="2280">
          <cell r="AW2280">
            <v>1.18E-2</v>
          </cell>
          <cell r="AX2280">
            <v>0</v>
          </cell>
        </row>
        <row r="2281">
          <cell r="AW2281">
            <v>-6.5799999999999997E-2</v>
          </cell>
          <cell r="AX2281">
            <v>0</v>
          </cell>
        </row>
        <row r="2282">
          <cell r="AW2282">
            <v>-3.0099999999999998E-2</v>
          </cell>
          <cell r="AX2282">
            <v>0</v>
          </cell>
        </row>
        <row r="2283">
          <cell r="AW2283">
            <v>-2.0999999999999999E-3</v>
          </cell>
          <cell r="AX2283">
            <v>0</v>
          </cell>
        </row>
        <row r="2284">
          <cell r="AW2284">
            <v>-2E-3</v>
          </cell>
          <cell r="AX2284">
            <v>0</v>
          </cell>
        </row>
        <row r="2285">
          <cell r="AW2285">
            <v>-2E-3</v>
          </cell>
          <cell r="AX2285">
            <v>0</v>
          </cell>
        </row>
        <row r="2286">
          <cell r="AW2286">
            <v>-2.0999999999999999E-3</v>
          </cell>
          <cell r="AX2286">
            <v>0</v>
          </cell>
        </row>
        <row r="2287">
          <cell r="AW2287">
            <v>-2.2000000000000001E-3</v>
          </cell>
          <cell r="AX2287">
            <v>0</v>
          </cell>
        </row>
        <row r="2288">
          <cell r="AW2288">
            <v>1.1299999999999999E-2</v>
          </cell>
          <cell r="AX2288">
            <v>0</v>
          </cell>
        </row>
        <row r="2289">
          <cell r="AW2289">
            <v>3.9199999999999999E-2</v>
          </cell>
          <cell r="AX2289">
            <v>0</v>
          </cell>
        </row>
        <row r="2290">
          <cell r="AW2290">
            <v>-0.20250000000000001</v>
          </cell>
          <cell r="AX2290">
            <v>0</v>
          </cell>
        </row>
        <row r="2291">
          <cell r="AW2291">
            <v>1.5E-3</v>
          </cell>
          <cell r="AX2291">
            <v>0</v>
          </cell>
        </row>
        <row r="2292">
          <cell r="AW2292">
            <v>-9.2999999999999992E-3</v>
          </cell>
          <cell r="AX2292">
            <v>0</v>
          </cell>
        </row>
        <row r="2293">
          <cell r="AW2293">
            <v>-4.3E-3</v>
          </cell>
          <cell r="AX2293">
            <v>0</v>
          </cell>
        </row>
        <row r="2294">
          <cell r="AW2294">
            <v>-3.6999999999999998E-2</v>
          </cell>
          <cell r="AX2294">
            <v>0</v>
          </cell>
        </row>
        <row r="2295">
          <cell r="AW2295">
            <v>6.7000000000000004E-2</v>
          </cell>
          <cell r="AX2295">
            <v>0</v>
          </cell>
        </row>
        <row r="2296">
          <cell r="AW2296">
            <v>17.0166</v>
          </cell>
          <cell r="AX2296">
            <v>11.282999999999999</v>
          </cell>
        </row>
        <row r="2297">
          <cell r="AW2297">
            <v>15.437799999999999</v>
          </cell>
          <cell r="AX2297">
            <v>10.717499999999999</v>
          </cell>
        </row>
        <row r="2298">
          <cell r="AW2298">
            <v>20.602599999999999</v>
          </cell>
          <cell r="AX2298">
            <v>11.392899999999999</v>
          </cell>
        </row>
        <row r="2299">
          <cell r="AW2299">
            <v>17.513999999999999</v>
          </cell>
          <cell r="AX2299">
            <v>14.09</v>
          </cell>
        </row>
        <row r="2300">
          <cell r="AW2300">
            <v>15.090400000000001</v>
          </cell>
          <cell r="AX2300">
            <v>10.764699999999999</v>
          </cell>
        </row>
        <row r="2301">
          <cell r="AW2301">
            <v>17.533300000000001</v>
          </cell>
          <cell r="AX2301">
            <v>11.5914</v>
          </cell>
        </row>
        <row r="2302">
          <cell r="AW2302">
            <v>17.4725</v>
          </cell>
          <cell r="AX2302">
            <v>12.1305</v>
          </cell>
        </row>
        <row r="2303">
          <cell r="AW2303">
            <v>0</v>
          </cell>
          <cell r="AX2303">
            <v>12.212400000000001</v>
          </cell>
        </row>
        <row r="2304">
          <cell r="AW2304">
            <v>0</v>
          </cell>
          <cell r="AX2304">
            <v>12.122400000000001</v>
          </cell>
        </row>
        <row r="2305">
          <cell r="AW2305">
            <v>0</v>
          </cell>
          <cell r="AX2305">
            <v>15.5678</v>
          </cell>
        </row>
        <row r="2306">
          <cell r="AW2306">
            <v>0</v>
          </cell>
          <cell r="AX2306">
            <v>11.981</v>
          </cell>
        </row>
        <row r="2307">
          <cell r="AW2307">
            <v>0</v>
          </cell>
          <cell r="AX2307">
            <v>12.3698</v>
          </cell>
        </row>
        <row r="2308">
          <cell r="AW2308">
            <v>-15.81687011987243</v>
          </cell>
          <cell r="AX2308">
            <v>-18.84866666666667</v>
          </cell>
        </row>
        <row r="2309">
          <cell r="AW2309">
            <v>-14.089073139098614</v>
          </cell>
          <cell r="AX2309">
            <v>-17.617254901960788</v>
          </cell>
        </row>
        <row r="2310">
          <cell r="AW2310">
            <v>-17.787214229175397</v>
          </cell>
          <cell r="AX2310">
            <v>-19.242039215686276</v>
          </cell>
        </row>
        <row r="2311">
          <cell r="AW2311">
            <v>-15.945387911010171</v>
          </cell>
          <cell r="AX2311">
            <v>-21.076156862745101</v>
          </cell>
        </row>
        <row r="2312">
          <cell r="AW2312">
            <v>-17.106718274813382</v>
          </cell>
          <cell r="AX2312">
            <v>-21.272078431372552</v>
          </cell>
        </row>
        <row r="2313">
          <cell r="AW2313">
            <v>-16.562694337342975</v>
          </cell>
          <cell r="AX2313">
            <v>-20.921372549019612</v>
          </cell>
        </row>
        <row r="2314">
          <cell r="AW2314">
            <v>-17.92445328031809</v>
          </cell>
          <cell r="AX2314">
            <v>-20.334901960784315</v>
          </cell>
        </row>
        <row r="2315">
          <cell r="AW2315">
            <v>0</v>
          </cell>
          <cell r="AX2315">
            <v>-21.835490196078435</v>
          </cell>
        </row>
        <row r="2316">
          <cell r="AW2316">
            <v>0</v>
          </cell>
          <cell r="AX2316">
            <v>-18.65023529411765</v>
          </cell>
        </row>
        <row r="2317">
          <cell r="AW2317">
            <v>0</v>
          </cell>
          <cell r="AX2317">
            <v>-20.316980392156868</v>
          </cell>
        </row>
        <row r="2318">
          <cell r="AW2318">
            <v>0</v>
          </cell>
          <cell r="AX2318">
            <v>-20.567921568627455</v>
          </cell>
        </row>
        <row r="2319">
          <cell r="AW2319">
            <v>0</v>
          </cell>
          <cell r="AX2319">
            <v>-20.041098039215687</v>
          </cell>
        </row>
        <row r="2320">
          <cell r="AW2320">
            <v>-18.016100296931707</v>
          </cell>
          <cell r="AX2320">
            <v>0</v>
          </cell>
        </row>
        <row r="2321">
          <cell r="AW2321">
            <v>-15.707767844735743</v>
          </cell>
          <cell r="AX2321">
            <v>0</v>
          </cell>
        </row>
        <row r="2322">
          <cell r="AW2322">
            <v>-17.426642454719001</v>
          </cell>
          <cell r="AX2322">
            <v>0</v>
          </cell>
        </row>
        <row r="2323">
          <cell r="AW2323">
            <v>-29.096023988399978</v>
          </cell>
          <cell r="AX2323">
            <v>0</v>
          </cell>
        </row>
        <row r="2324">
          <cell r="AW2324">
            <v>-29.581421067182745</v>
          </cell>
          <cell r="AX2324">
            <v>0</v>
          </cell>
        </row>
        <row r="2325">
          <cell r="AW2325">
            <v>-11.244114354755601</v>
          </cell>
          <cell r="AX2325">
            <v>0</v>
          </cell>
        </row>
        <row r="2326">
          <cell r="AW2326">
            <v>-27.82600946047851</v>
          </cell>
          <cell r="AX2326">
            <v>0</v>
          </cell>
        </row>
        <row r="2327">
          <cell r="AW2327">
            <v>-0.83730342021335102</v>
          </cell>
          <cell r="AX2327">
            <v>-1.2962745098039217</v>
          </cell>
        </row>
        <row r="2328">
          <cell r="AW2328">
            <v>-0.74385103524943263</v>
          </cell>
          <cell r="AX2328">
            <v>-1.3062745098039217</v>
          </cell>
        </row>
        <row r="2329">
          <cell r="AW2329">
            <v>-2.0072170228616661</v>
          </cell>
          <cell r="AX2329">
            <v>-1.3560000000000003</v>
          </cell>
        </row>
        <row r="2330">
          <cell r="AW2330">
            <v>-1.6405212502874198</v>
          </cell>
          <cell r="AX2330">
            <v>-1.3559607843137256</v>
          </cell>
        </row>
        <row r="2331">
          <cell r="AW2331">
            <v>-0.91489263662335274</v>
          </cell>
          <cell r="AX2331">
            <v>-1.2636862745098041</v>
          </cell>
        </row>
        <row r="2332">
          <cell r="AW2332">
            <v>-1.1032586485670117</v>
          </cell>
          <cell r="AX2332">
            <v>-1.2967058823529414</v>
          </cell>
        </row>
        <row r="2333">
          <cell r="AW2333">
            <v>-1.015104773656909</v>
          </cell>
          <cell r="AX2333">
            <v>-1.3098823529411765</v>
          </cell>
        </row>
        <row r="2334">
          <cell r="AW2334">
            <v>0</v>
          </cell>
          <cell r="AX2334">
            <v>-1.2358823529411767</v>
          </cell>
        </row>
        <row r="2335">
          <cell r="AW2335">
            <v>0</v>
          </cell>
          <cell r="AX2335">
            <v>-1.2687843137254904</v>
          </cell>
        </row>
        <row r="2336">
          <cell r="AW2336">
            <v>0</v>
          </cell>
          <cell r="AX2336">
            <v>-1.2678431372549022</v>
          </cell>
        </row>
        <row r="2337">
          <cell r="AW2337">
            <v>0</v>
          </cell>
          <cell r="AX2337">
            <v>-1.2733333333333334</v>
          </cell>
        </row>
        <row r="2338">
          <cell r="AW2338">
            <v>0</v>
          </cell>
          <cell r="AX2338">
            <v>-1.2232549019607843</v>
          </cell>
        </row>
        <row r="2339">
          <cell r="AW2339">
            <v>-1.0155504234026176</v>
          </cell>
          <cell r="AX2339">
            <v>-0.24596078431372551</v>
          </cell>
        </row>
        <row r="2340">
          <cell r="AW2340">
            <v>-1.3486960952336839</v>
          </cell>
          <cell r="AX2340">
            <v>-0.24596078431372551</v>
          </cell>
        </row>
        <row r="2341">
          <cell r="AW2341">
            <v>-1.4730642082227499</v>
          </cell>
          <cell r="AX2341">
            <v>-0.24596078431372551</v>
          </cell>
        </row>
        <row r="2342">
          <cell r="AW2342">
            <v>-1.5370032331783223</v>
          </cell>
          <cell r="AX2342">
            <v>-0.24596078431372551</v>
          </cell>
        </row>
        <row r="2343">
          <cell r="AW2343">
            <v>-1.5092618191871716</v>
          </cell>
          <cell r="AX2343">
            <v>-0.24596078431372551</v>
          </cell>
        </row>
        <row r="2344">
          <cell r="AW2344">
            <v>-1.4697677724276399</v>
          </cell>
          <cell r="AX2344">
            <v>-0.24596078431372551</v>
          </cell>
        </row>
        <row r="2345">
          <cell r="AW2345">
            <v>-1.538630287242065</v>
          </cell>
          <cell r="AX2345">
            <v>-0.24596078431372551</v>
          </cell>
        </row>
        <row r="2346">
          <cell r="AW2346">
            <v>0</v>
          </cell>
          <cell r="AX2346">
            <v>-0.24596078431372551</v>
          </cell>
        </row>
        <row r="2347">
          <cell r="AW2347">
            <v>0</v>
          </cell>
          <cell r="AX2347">
            <v>-0.24596078431372551</v>
          </cell>
        </row>
        <row r="2348">
          <cell r="AW2348">
            <v>0</v>
          </cell>
          <cell r="AX2348">
            <v>-0.24596078431372551</v>
          </cell>
        </row>
        <row r="2349">
          <cell r="AW2349">
            <v>0</v>
          </cell>
          <cell r="AX2349">
            <v>-0.24596078431372551</v>
          </cell>
        </row>
        <row r="2350">
          <cell r="AW2350">
            <v>0</v>
          </cell>
          <cell r="AX2350">
            <v>-0.24596078431372551</v>
          </cell>
        </row>
        <row r="2351">
          <cell r="AW2351">
            <v>-0.15554822390850107</v>
          </cell>
          <cell r="AX2351">
            <v>-0.17298039215686276</v>
          </cell>
        </row>
        <row r="2352">
          <cell r="AW2352">
            <v>-0.13812589744777434</v>
          </cell>
          <cell r="AX2352">
            <v>-0.18462745098039218</v>
          </cell>
        </row>
        <row r="2353">
          <cell r="AW2353">
            <v>-0.10629976253666713</v>
          </cell>
          <cell r="AX2353">
            <v>-0.20894117647058827</v>
          </cell>
        </row>
        <row r="2354">
          <cell r="AW2354">
            <v>-0.12529152569414792</v>
          </cell>
          <cell r="AX2354">
            <v>-0.23050980392156864</v>
          </cell>
        </row>
        <row r="2355">
          <cell r="AW2355">
            <v>-0.47967929223113076</v>
          </cell>
          <cell r="AX2355">
            <v>-0.2646274509803922</v>
          </cell>
        </row>
        <row r="2356">
          <cell r="AW2356">
            <v>-0.31169488815053037</v>
          </cell>
          <cell r="AX2356">
            <v>-0.23325490196078436</v>
          </cell>
        </row>
        <row r="2357">
          <cell r="AW2357">
            <v>-0.25904344050638695</v>
          </cell>
          <cell r="AX2357">
            <v>-0.23580392156862745</v>
          </cell>
        </row>
        <row r="2358">
          <cell r="AW2358">
            <v>0</v>
          </cell>
          <cell r="AX2358">
            <v>-0.2450588235294118</v>
          </cell>
        </row>
        <row r="2359">
          <cell r="AW2359">
            <v>0</v>
          </cell>
          <cell r="AX2359">
            <v>-0.2243137254901961</v>
          </cell>
        </row>
        <row r="2360">
          <cell r="AW2360">
            <v>0</v>
          </cell>
          <cell r="AX2360">
            <v>-0.22011764705882356</v>
          </cell>
        </row>
        <row r="2361">
          <cell r="AW2361">
            <v>0</v>
          </cell>
          <cell r="AX2361">
            <v>-0.27325490196078434</v>
          </cell>
        </row>
        <row r="2362">
          <cell r="AW2362">
            <v>0</v>
          </cell>
          <cell r="AX2362">
            <v>-0.25203921568627458</v>
          </cell>
        </row>
        <row r="2363">
          <cell r="AW2363">
            <v>-1.0073243154074563</v>
          </cell>
          <cell r="AX2363">
            <v>-0.88431372549019616</v>
          </cell>
        </row>
        <row r="2364">
          <cell r="AW2364">
            <v>-0.87220343693547642</v>
          </cell>
          <cell r="AX2364">
            <v>-0.89580392156862754</v>
          </cell>
        </row>
        <row r="2365">
          <cell r="AW2365">
            <v>-0.91148670670950327</v>
          </cell>
          <cell r="AX2365">
            <v>-0.91023529411764714</v>
          </cell>
        </row>
        <row r="2366">
          <cell r="AW2366">
            <v>-0.90158280268227109</v>
          </cell>
          <cell r="AX2366">
            <v>-0.9312156862745099</v>
          </cell>
        </row>
        <row r="2367">
          <cell r="AW2367">
            <v>-2.1565293521334441</v>
          </cell>
          <cell r="AX2367">
            <v>-1.0422352941176474</v>
          </cell>
        </row>
        <row r="2368">
          <cell r="AW2368">
            <v>-0.8729855546276718</v>
          </cell>
          <cell r="AX2368">
            <v>-1.0557647058823532</v>
          </cell>
        </row>
        <row r="2369">
          <cell r="AW2369">
            <v>-1.6493224560681885</v>
          </cell>
          <cell r="AX2369">
            <v>-0.93584313725490209</v>
          </cell>
        </row>
        <row r="2370">
          <cell r="AW2370">
            <v>0</v>
          </cell>
          <cell r="AX2370">
            <v>-0.94286274509803936</v>
          </cell>
        </row>
        <row r="2371">
          <cell r="AW2371">
            <v>0</v>
          </cell>
          <cell r="AX2371">
            <v>-0.95145098039215703</v>
          </cell>
        </row>
        <row r="2372">
          <cell r="AW2372">
            <v>0</v>
          </cell>
          <cell r="AX2372">
            <v>-0.96282352941176486</v>
          </cell>
        </row>
        <row r="2373">
          <cell r="AW2373">
            <v>0</v>
          </cell>
          <cell r="AX2373">
            <v>-0.96807843137254912</v>
          </cell>
        </row>
        <row r="2374">
          <cell r="AW2374">
            <v>0</v>
          </cell>
          <cell r="AX2374">
            <v>-0.97211764705882364</v>
          </cell>
        </row>
        <row r="2375">
          <cell r="AW2375">
            <v>-2.9312658088639614</v>
          </cell>
          <cell r="AX2375">
            <v>-3.1629411764705888</v>
          </cell>
        </row>
        <row r="2376">
          <cell r="AW2376">
            <v>-2.7847514938162949</v>
          </cell>
          <cell r="AX2376">
            <v>-3.6639215686274516</v>
          </cell>
        </row>
        <row r="2377">
          <cell r="AW2377">
            <v>-2.9068305629277833</v>
          </cell>
          <cell r="AX2377">
            <v>-3.3914117647058828</v>
          </cell>
        </row>
        <row r="2378">
          <cell r="AW2378">
            <v>-3.4125282140561137</v>
          </cell>
          <cell r="AX2378">
            <v>-4.2644313725490202</v>
          </cell>
        </row>
        <row r="2379">
          <cell r="AW2379">
            <v>-3.8589530918809332</v>
          </cell>
          <cell r="AX2379">
            <v>-3.9200784313725494</v>
          </cell>
        </row>
        <row r="2380">
          <cell r="AW2380">
            <v>-3.4753735718981535</v>
          </cell>
          <cell r="AX2380">
            <v>-4.114745098039216</v>
          </cell>
        </row>
        <row r="2381">
          <cell r="AW2381">
            <v>-4.0428235186581665</v>
          </cell>
          <cell r="AX2381">
            <v>-3.5860000000000003</v>
          </cell>
        </row>
        <row r="2382">
          <cell r="AW2382">
            <v>0</v>
          </cell>
          <cell r="AX2382">
            <v>-3.8075294117647061</v>
          </cell>
        </row>
        <row r="2383">
          <cell r="AW2383">
            <v>0</v>
          </cell>
          <cell r="AX2383">
            <v>-3.4245490196078436</v>
          </cell>
        </row>
        <row r="2384">
          <cell r="AW2384">
            <v>0</v>
          </cell>
          <cell r="AX2384">
            <v>-3.3659607843137258</v>
          </cell>
        </row>
        <row r="2385">
          <cell r="AW2385">
            <v>0</v>
          </cell>
          <cell r="AX2385">
            <v>-3.7045098039215691</v>
          </cell>
        </row>
        <row r="2386">
          <cell r="AW2386">
            <v>0</v>
          </cell>
          <cell r="AX2386">
            <v>-3.4105882352941177</v>
          </cell>
        </row>
        <row r="2387">
          <cell r="AW2387">
            <v>-0.19465522929726164</v>
          </cell>
          <cell r="AX2387">
            <v>0</v>
          </cell>
        </row>
        <row r="2388">
          <cell r="AW2388">
            <v>-0.25485200796702023</v>
          </cell>
          <cell r="AX2388">
            <v>0</v>
          </cell>
        </row>
        <row r="2389">
          <cell r="AW2389">
            <v>-0.14918284676630816</v>
          </cell>
          <cell r="AX2389">
            <v>0</v>
          </cell>
        </row>
        <row r="2390">
          <cell r="AW2390">
            <v>-0.35330333219147553</v>
          </cell>
          <cell r="AX2390">
            <v>0</v>
          </cell>
        </row>
        <row r="2391">
          <cell r="AW2391">
            <v>-0.52727859183485393</v>
          </cell>
          <cell r="AX2391">
            <v>0</v>
          </cell>
        </row>
        <row r="2392">
          <cell r="AW2392">
            <v>-0.75020877383131068</v>
          </cell>
          <cell r="AX2392">
            <v>0</v>
          </cell>
        </row>
        <row r="2393">
          <cell r="AW2393">
            <v>-1.3497863394346563</v>
          </cell>
          <cell r="AX2393">
            <v>0</v>
          </cell>
        </row>
        <row r="2394">
          <cell r="AW2394">
            <v>0.47531067854393494</v>
          </cell>
          <cell r="AX2394">
            <v>0</v>
          </cell>
        </row>
        <row r="2395">
          <cell r="AW2395">
            <v>-0.30353420723516605</v>
          </cell>
          <cell r="AX2395">
            <v>0</v>
          </cell>
        </row>
        <row r="2396">
          <cell r="AW2396">
            <v>0.23234157470782699</v>
          </cell>
          <cell r="AX2396">
            <v>0</v>
          </cell>
        </row>
        <row r="2397">
          <cell r="AW2397">
            <v>3.4034246350356403</v>
          </cell>
          <cell r="AX2397">
            <v>0</v>
          </cell>
        </row>
        <row r="2398">
          <cell r="AW2398">
            <v>1.529766841765736</v>
          </cell>
          <cell r="AX2398">
            <v>0</v>
          </cell>
        </row>
        <row r="2399">
          <cell r="AW2399">
            <v>0.96160338302446646</v>
          </cell>
          <cell r="AX2399">
            <v>0</v>
          </cell>
        </row>
        <row r="2400">
          <cell r="AW2400">
            <v>0.52567354493727292</v>
          </cell>
          <cell r="AX2400">
            <v>0</v>
          </cell>
        </row>
        <row r="2401">
          <cell r="AW2401">
            <v>-0.54494666226767841</v>
          </cell>
          <cell r="AX2401">
            <v>0</v>
          </cell>
        </row>
        <row r="2402">
          <cell r="AW2402">
            <v>-0.86349529853165963</v>
          </cell>
          <cell r="AX2402">
            <v>0</v>
          </cell>
        </row>
        <row r="2403">
          <cell r="AW2403">
            <v>-0.80132234483400855</v>
          </cell>
          <cell r="AX2403">
            <v>0</v>
          </cell>
        </row>
        <row r="2404">
          <cell r="AW2404">
            <v>-3.819749135394622E-2</v>
          </cell>
          <cell r="AX2404">
            <v>0</v>
          </cell>
        </row>
        <row r="2405">
          <cell r="AW2405">
            <v>-3.1322458759561331</v>
          </cell>
          <cell r="AX2405">
            <v>0</v>
          </cell>
        </row>
        <row r="2406">
          <cell r="AW2406">
            <v>-0.98527922389438705</v>
          </cell>
          <cell r="AX2406">
            <v>0</v>
          </cell>
        </row>
        <row r="2407">
          <cell r="AW2407">
            <v>-0.73261579945613675</v>
          </cell>
          <cell r="AX2407">
            <v>0</v>
          </cell>
        </row>
        <row r="2408">
          <cell r="AW2408">
            <v>-0.43897503574177943</v>
          </cell>
          <cell r="AX2408">
            <v>0.11764705882352942</v>
          </cell>
        </row>
        <row r="2409">
          <cell r="AW2409">
            <v>-0.37982305803881605</v>
          </cell>
          <cell r="AX2409">
            <v>0.11764705882352942</v>
          </cell>
        </row>
        <row r="2410">
          <cell r="AW2410">
            <v>-0.62452856544210089</v>
          </cell>
          <cell r="AX2410">
            <v>0.11764705882352942</v>
          </cell>
        </row>
        <row r="2411">
          <cell r="AW2411">
            <v>-0.20267194736817409</v>
          </cell>
          <cell r="AX2411">
            <v>-4.03921568627451E-3</v>
          </cell>
        </row>
        <row r="2412">
          <cell r="AW2412">
            <v>-0.32996958805640031</v>
          </cell>
          <cell r="AX2412">
            <v>-4.03921568627451E-3</v>
          </cell>
        </row>
        <row r="2413">
          <cell r="AW2413">
            <v>-1.4425827543931342</v>
          </cell>
          <cell r="AX2413">
            <v>-4.03921568627451E-3</v>
          </cell>
        </row>
        <row r="2414">
          <cell r="AW2414">
            <v>-0.34798107904298348</v>
          </cell>
          <cell r="AX2414">
            <v>-4.03921568627451E-3</v>
          </cell>
        </row>
        <row r="2415">
          <cell r="AW2415">
            <v>0</v>
          </cell>
          <cell r="AX2415">
            <v>-4.03921568627451E-3</v>
          </cell>
        </row>
        <row r="2416">
          <cell r="AW2416">
            <v>0</v>
          </cell>
          <cell r="AX2416">
            <v>-4.03921568627451E-3</v>
          </cell>
        </row>
        <row r="2417">
          <cell r="AW2417">
            <v>0</v>
          </cell>
          <cell r="AX2417">
            <v>-4.03921568627451E-3</v>
          </cell>
        </row>
        <row r="2418">
          <cell r="AW2418">
            <v>0</v>
          </cell>
          <cell r="AX2418">
            <v>-4.03921568627451E-3</v>
          </cell>
        </row>
        <row r="2419">
          <cell r="AW2419">
            <v>0</v>
          </cell>
          <cell r="AX2419">
            <v>0.11764705882352942</v>
          </cell>
        </row>
        <row r="2420">
          <cell r="AW2420">
            <v>-4.7319916419223578</v>
          </cell>
          <cell r="AX2420">
            <v>0</v>
          </cell>
        </row>
        <row r="2421">
          <cell r="AW2421">
            <v>-4.2847283338737316</v>
          </cell>
          <cell r="AX2421">
            <v>0</v>
          </cell>
        </row>
        <row r="2422">
          <cell r="AW2422">
            <v>-0.32187921963030219</v>
          </cell>
          <cell r="AX2422">
            <v>0</v>
          </cell>
        </row>
        <row r="2423">
          <cell r="AW2423">
            <v>-2.9919804038422737</v>
          </cell>
          <cell r="AX2423">
            <v>0</v>
          </cell>
        </row>
        <row r="2424">
          <cell r="AW2424">
            <v>3.8198783522256012</v>
          </cell>
          <cell r="AX2424">
            <v>0</v>
          </cell>
        </row>
        <row r="2425">
          <cell r="AW2425">
            <v>-5.7381709635578604</v>
          </cell>
          <cell r="AX2425">
            <v>0</v>
          </cell>
        </row>
        <row r="2426">
          <cell r="AW2426">
            <v>-0.65062498571787664</v>
          </cell>
          <cell r="AX2426">
            <v>0</v>
          </cell>
        </row>
        <row r="2427">
          <cell r="AW2427">
            <v>22.957879687671834</v>
          </cell>
          <cell r="AX2427">
            <v>18.702588235294119</v>
          </cell>
        </row>
        <row r="2428">
          <cell r="AW2428">
            <v>17.214785307332438</v>
          </cell>
          <cell r="AX2428">
            <v>20.795137254901963</v>
          </cell>
        </row>
        <row r="2429">
          <cell r="AW2429">
            <v>20.944871257624435</v>
          </cell>
          <cell r="AX2429">
            <v>25.384980392156866</v>
          </cell>
        </row>
        <row r="2430">
          <cell r="AW2430">
            <v>34.49228776694838</v>
          </cell>
          <cell r="AX2430">
            <v>29.416470588235295</v>
          </cell>
        </row>
        <row r="2431">
          <cell r="AW2431">
            <v>32.690811906736705</v>
          </cell>
          <cell r="AX2431">
            <v>33.940784313725501</v>
          </cell>
        </row>
        <row r="2432">
          <cell r="AW2432">
            <v>23.407144507027237</v>
          </cell>
          <cell r="AX2432">
            <v>28.004666666666669</v>
          </cell>
        </row>
        <row r="2433">
          <cell r="AW2433">
            <v>35.007792326500763</v>
          </cell>
          <cell r="AX2433">
            <v>30.377960784313728</v>
          </cell>
        </row>
        <row r="2434">
          <cell r="AW2434">
            <v>0</v>
          </cell>
          <cell r="AX2434">
            <v>32.081490196078441</v>
          </cell>
        </row>
        <row r="2435">
          <cell r="AW2435">
            <v>0</v>
          </cell>
          <cell r="AX2435">
            <v>28.144509803921572</v>
          </cell>
        </row>
        <row r="2436">
          <cell r="AW2436">
            <v>0</v>
          </cell>
          <cell r="AX2436">
            <v>27.544941176470594</v>
          </cell>
        </row>
        <row r="2437">
          <cell r="AW2437">
            <v>0</v>
          </cell>
          <cell r="AX2437">
            <v>37.550901960784316</v>
          </cell>
        </row>
        <row r="2438">
          <cell r="AW2438">
            <v>0</v>
          </cell>
          <cell r="AX2438">
            <v>33.526784313725493</v>
          </cell>
        </row>
        <row r="2439">
          <cell r="AW2439">
            <v>-6.0370999999999997</v>
          </cell>
          <cell r="AX2439">
            <v>-5.7363</v>
          </cell>
        </row>
        <row r="2440">
          <cell r="AW2440">
            <v>-5.2260999999999997</v>
          </cell>
          <cell r="AX2440">
            <v>-5.4701000000000004</v>
          </cell>
        </row>
        <row r="2441">
          <cell r="AW2441">
            <v>-6.1135999999999999</v>
          </cell>
          <cell r="AX2441">
            <v>-5.8678999999999997</v>
          </cell>
        </row>
        <row r="2442">
          <cell r="AW2442">
            <v>-5.7850999999999999</v>
          </cell>
          <cell r="AX2442">
            <v>-5.6195000000000004</v>
          </cell>
        </row>
        <row r="2443">
          <cell r="AW2443">
            <v>-6.2470999999999997</v>
          </cell>
          <cell r="AX2443">
            <v>-5.6364000000000001</v>
          </cell>
        </row>
        <row r="2444">
          <cell r="AW2444">
            <v>-6.0259999999999998</v>
          </cell>
          <cell r="AX2444">
            <v>-5.4162999999999997</v>
          </cell>
        </row>
        <row r="2445">
          <cell r="AW2445">
            <v>-5.6802999999999999</v>
          </cell>
          <cell r="AX2445">
            <v>-5.7882999999999996</v>
          </cell>
        </row>
        <row r="2446">
          <cell r="AW2446">
            <v>0</v>
          </cell>
          <cell r="AX2446">
            <v>-5.7877000000000001</v>
          </cell>
        </row>
        <row r="2447">
          <cell r="AW2447">
            <v>0</v>
          </cell>
          <cell r="AX2447">
            <v>-5.7430000000000003</v>
          </cell>
        </row>
        <row r="2448">
          <cell r="AW2448">
            <v>0</v>
          </cell>
          <cell r="AX2448">
            <v>-5.8183999999999996</v>
          </cell>
        </row>
        <row r="2449">
          <cell r="AW2449">
            <v>0</v>
          </cell>
          <cell r="AX2449">
            <v>-5.7077</v>
          </cell>
        </row>
        <row r="2450">
          <cell r="AW2450">
            <v>0</v>
          </cell>
          <cell r="AX2450">
            <v>-5.7731000000000003</v>
          </cell>
        </row>
        <row r="2451">
          <cell r="AW2451">
            <v>-4.5621</v>
          </cell>
          <cell r="AX2451">
            <v>0</v>
          </cell>
        </row>
        <row r="2452">
          <cell r="AW2452">
            <v>-3.7446999999999999</v>
          </cell>
          <cell r="AX2452">
            <v>0</v>
          </cell>
        </row>
        <row r="2453">
          <cell r="AW2453">
            <v>-4.5297999999999998</v>
          </cell>
          <cell r="AX2453">
            <v>0</v>
          </cell>
        </row>
        <row r="2454">
          <cell r="AW2454">
            <v>-4.2397</v>
          </cell>
          <cell r="AX2454">
            <v>0</v>
          </cell>
        </row>
        <row r="2455">
          <cell r="AW2455">
            <v>-5.0021000000000004</v>
          </cell>
          <cell r="AX2455">
            <v>0</v>
          </cell>
        </row>
        <row r="2456">
          <cell r="AW2456">
            <v>-4.2041000000000004</v>
          </cell>
          <cell r="AX2456">
            <v>0</v>
          </cell>
        </row>
        <row r="2457">
          <cell r="AW2457">
            <v>-4.1277999999999997</v>
          </cell>
          <cell r="AX2457">
            <v>0</v>
          </cell>
        </row>
        <row r="2458">
          <cell r="AW2458">
            <v>-0.2903</v>
          </cell>
          <cell r="AX2458">
            <v>-0.28160000000000002</v>
          </cell>
        </row>
        <row r="2459">
          <cell r="AW2459">
            <v>-0.19339999999999999</v>
          </cell>
          <cell r="AX2459">
            <v>-0.20930000000000001</v>
          </cell>
        </row>
        <row r="2460">
          <cell r="AW2460">
            <v>-0.25569999999999998</v>
          </cell>
          <cell r="AX2460">
            <v>-0.20930000000000001</v>
          </cell>
        </row>
        <row r="2461">
          <cell r="AW2461">
            <v>-0.22320000000000001</v>
          </cell>
          <cell r="AX2461">
            <v>-0.21779999999999999</v>
          </cell>
        </row>
        <row r="2462">
          <cell r="AW2462">
            <v>-0.14199999999999999</v>
          </cell>
          <cell r="AX2462">
            <v>-0.15790000000000001</v>
          </cell>
        </row>
        <row r="2463">
          <cell r="AW2463">
            <v>-0.15579999999999999</v>
          </cell>
          <cell r="AX2463">
            <v>-0.20930000000000001</v>
          </cell>
        </row>
        <row r="2464">
          <cell r="AW2464">
            <v>-0.1867</v>
          </cell>
          <cell r="AX2464">
            <v>-0.21390000000000001</v>
          </cell>
        </row>
        <row r="2465">
          <cell r="AW2465">
            <v>0</v>
          </cell>
          <cell r="AX2465">
            <v>-0.2054</v>
          </cell>
        </row>
        <row r="2466">
          <cell r="AW2466">
            <v>0</v>
          </cell>
          <cell r="AX2466">
            <v>-0.2054</v>
          </cell>
        </row>
        <row r="2467">
          <cell r="AW2467">
            <v>0</v>
          </cell>
          <cell r="AX2467">
            <v>-0.21390000000000001</v>
          </cell>
        </row>
        <row r="2468">
          <cell r="AW2468">
            <v>0</v>
          </cell>
          <cell r="AX2468">
            <v>-0.2054</v>
          </cell>
        </row>
        <row r="2469">
          <cell r="AW2469">
            <v>0</v>
          </cell>
          <cell r="AX2469">
            <v>-0.2288</v>
          </cell>
        </row>
        <row r="2470">
          <cell r="AW2470">
            <v>-0.2278</v>
          </cell>
          <cell r="AX2470">
            <v>-0.3</v>
          </cell>
        </row>
        <row r="2471">
          <cell r="AW2471">
            <v>-0.2238</v>
          </cell>
          <cell r="AX2471">
            <v>-0.3</v>
          </cell>
        </row>
        <row r="2472">
          <cell r="AW2472">
            <v>-0.2273</v>
          </cell>
          <cell r="AX2472">
            <v>-0.3</v>
          </cell>
        </row>
        <row r="2473">
          <cell r="AW2473">
            <v>-0.2346</v>
          </cell>
          <cell r="AX2473">
            <v>-0.3</v>
          </cell>
        </row>
        <row r="2474">
          <cell r="AW2474">
            <v>-0.2455</v>
          </cell>
          <cell r="AX2474">
            <v>-0.3</v>
          </cell>
        </row>
        <row r="2475">
          <cell r="AW2475">
            <v>-0.23469999999999999</v>
          </cell>
          <cell r="AX2475">
            <v>-0.3</v>
          </cell>
        </row>
        <row r="2476">
          <cell r="AW2476">
            <v>-0.23300000000000001</v>
          </cell>
          <cell r="AX2476">
            <v>-0.3</v>
          </cell>
        </row>
        <row r="2477">
          <cell r="AW2477">
            <v>0</v>
          </cell>
          <cell r="AX2477">
            <v>-0.3</v>
          </cell>
        </row>
        <row r="2478">
          <cell r="AW2478">
            <v>0</v>
          </cell>
          <cell r="AX2478">
            <v>-0.3</v>
          </cell>
        </row>
        <row r="2479">
          <cell r="AW2479">
            <v>0</v>
          </cell>
          <cell r="AX2479">
            <v>-0.3</v>
          </cell>
        </row>
        <row r="2480">
          <cell r="AW2480">
            <v>0</v>
          </cell>
          <cell r="AX2480">
            <v>-0.3</v>
          </cell>
        </row>
        <row r="2481">
          <cell r="AW2481">
            <v>0</v>
          </cell>
          <cell r="AX2481">
            <v>-0.3</v>
          </cell>
        </row>
        <row r="2482">
          <cell r="AW2482">
            <v>-7.7999999999999996E-3</v>
          </cell>
          <cell r="AX2482">
            <v>-6.7400000000000002E-2</v>
          </cell>
        </row>
        <row r="2483">
          <cell r="AW2483">
            <v>-2.4299999999999999E-2</v>
          </cell>
          <cell r="AX2483">
            <v>-6.7400000000000002E-2</v>
          </cell>
        </row>
        <row r="2484">
          <cell r="AW2484">
            <v>-2.76E-2</v>
          </cell>
          <cell r="AX2484">
            <v>-6.7400000000000002E-2</v>
          </cell>
        </row>
        <row r="2485">
          <cell r="AW2485">
            <v>-5.9299999999999999E-2</v>
          </cell>
          <cell r="AX2485">
            <v>-6.7799999999999999E-2</v>
          </cell>
        </row>
        <row r="2486">
          <cell r="AW2486">
            <v>-1.52E-2</v>
          </cell>
          <cell r="AX2486">
            <v>-6.7799999999999999E-2</v>
          </cell>
        </row>
        <row r="2487">
          <cell r="AW2487">
            <v>-9.7799999999999998E-2</v>
          </cell>
          <cell r="AX2487">
            <v>-6.7799999999999999E-2</v>
          </cell>
        </row>
        <row r="2488">
          <cell r="AW2488">
            <v>4.1000000000000003E-3</v>
          </cell>
          <cell r="AX2488">
            <v>-6.7900000000000002E-2</v>
          </cell>
        </row>
        <row r="2489">
          <cell r="AW2489">
            <v>0</v>
          </cell>
          <cell r="AX2489">
            <v>-6.7900000000000002E-2</v>
          </cell>
        </row>
        <row r="2490">
          <cell r="AW2490">
            <v>0</v>
          </cell>
          <cell r="AX2490">
            <v>-6.7900000000000002E-2</v>
          </cell>
        </row>
        <row r="2491">
          <cell r="AW2491">
            <v>0</v>
          </cell>
          <cell r="AX2491">
            <v>-9.5799999999999996E-2</v>
          </cell>
        </row>
        <row r="2492">
          <cell r="AW2492">
            <v>0</v>
          </cell>
          <cell r="AX2492">
            <v>-9.5799999999999996E-2</v>
          </cell>
        </row>
        <row r="2493">
          <cell r="AW2493">
            <v>0</v>
          </cell>
          <cell r="AX2493">
            <v>-9.5799999999999996E-2</v>
          </cell>
        </row>
        <row r="2494">
          <cell r="AW2494">
            <v>-0.21149999999999999</v>
          </cell>
          <cell r="AX2494">
            <v>-0.30740000000000001</v>
          </cell>
        </row>
        <row r="2495">
          <cell r="AW2495">
            <v>-0.27539999999999998</v>
          </cell>
          <cell r="AX2495">
            <v>-0.30740000000000001</v>
          </cell>
        </row>
        <row r="2496">
          <cell r="AW2496">
            <v>-0.39739999999999998</v>
          </cell>
          <cell r="AX2496">
            <v>-0.30740000000000001</v>
          </cell>
        </row>
        <row r="2497">
          <cell r="AW2497">
            <v>-0.49990000000000001</v>
          </cell>
          <cell r="AX2497">
            <v>-0.30740000000000001</v>
          </cell>
        </row>
        <row r="2498">
          <cell r="AW2498">
            <v>-0.47860000000000003</v>
          </cell>
          <cell r="AX2498">
            <v>-0.30740000000000001</v>
          </cell>
        </row>
        <row r="2499">
          <cell r="AW2499">
            <v>-0.61119999999999997</v>
          </cell>
          <cell r="AX2499">
            <v>-0.30740000000000001</v>
          </cell>
        </row>
        <row r="2500">
          <cell r="AW2500">
            <v>-0.49430000000000002</v>
          </cell>
          <cell r="AX2500">
            <v>-0.30740000000000001</v>
          </cell>
        </row>
        <row r="2501">
          <cell r="AW2501">
            <v>0</v>
          </cell>
          <cell r="AX2501">
            <v>-0.30740000000000001</v>
          </cell>
        </row>
        <row r="2502">
          <cell r="AW2502">
            <v>0</v>
          </cell>
          <cell r="AX2502">
            <v>-0.30740000000000001</v>
          </cell>
        </row>
        <row r="2503">
          <cell r="AW2503">
            <v>0</v>
          </cell>
          <cell r="AX2503">
            <v>-0.4501</v>
          </cell>
        </row>
        <row r="2504">
          <cell r="AW2504">
            <v>0</v>
          </cell>
          <cell r="AX2504">
            <v>-0.4501</v>
          </cell>
        </row>
        <row r="2505">
          <cell r="AW2505">
            <v>0</v>
          </cell>
          <cell r="AX2505">
            <v>-0.4501</v>
          </cell>
        </row>
        <row r="2506">
          <cell r="AW2506">
            <v>0.28770000000000001</v>
          </cell>
          <cell r="AX2506">
            <v>0.36720000000000003</v>
          </cell>
        </row>
        <row r="2507">
          <cell r="AW2507">
            <v>0.39129999999999998</v>
          </cell>
          <cell r="AX2507">
            <v>0.36720000000000003</v>
          </cell>
        </row>
        <row r="2508">
          <cell r="AW2508">
            <v>0.38819999999999999</v>
          </cell>
          <cell r="AX2508">
            <v>0.36720000000000003</v>
          </cell>
        </row>
        <row r="2509">
          <cell r="AW2509">
            <v>0.40360000000000001</v>
          </cell>
          <cell r="AX2509">
            <v>0.36720000000000003</v>
          </cell>
        </row>
        <row r="2510">
          <cell r="AW2510">
            <v>0.4002</v>
          </cell>
          <cell r="AX2510">
            <v>0.36720000000000003</v>
          </cell>
        </row>
        <row r="2511">
          <cell r="AW2511">
            <v>0.43880000000000002</v>
          </cell>
          <cell r="AX2511">
            <v>0.36720000000000003</v>
          </cell>
        </row>
        <row r="2512">
          <cell r="AW2512">
            <v>0.29970000000000002</v>
          </cell>
          <cell r="AX2512">
            <v>0.36720000000000003</v>
          </cell>
        </row>
        <row r="2513">
          <cell r="AW2513">
            <v>0</v>
          </cell>
          <cell r="AX2513">
            <v>0.36720000000000003</v>
          </cell>
        </row>
        <row r="2514">
          <cell r="AW2514">
            <v>0</v>
          </cell>
          <cell r="AX2514">
            <v>0.36720000000000003</v>
          </cell>
        </row>
        <row r="2515">
          <cell r="AW2515">
            <v>0</v>
          </cell>
          <cell r="AX2515">
            <v>0.36720000000000003</v>
          </cell>
        </row>
        <row r="2516">
          <cell r="AW2516">
            <v>0</v>
          </cell>
          <cell r="AX2516">
            <v>0.36720000000000003</v>
          </cell>
        </row>
        <row r="2517">
          <cell r="AW2517">
            <v>0</v>
          </cell>
          <cell r="AX2517">
            <v>0.36720000000000003</v>
          </cell>
        </row>
        <row r="2518">
          <cell r="AW2518">
            <v>5.3918999999999997</v>
          </cell>
          <cell r="AX2518">
            <v>5.4298000000000002</v>
          </cell>
        </row>
        <row r="2519">
          <cell r="AW2519">
            <v>3.7534999999999998</v>
          </cell>
          <cell r="AX2519">
            <v>5.4298000000000002</v>
          </cell>
        </row>
        <row r="2520">
          <cell r="AW2520">
            <v>3.8826999999999998</v>
          </cell>
          <cell r="AX2520">
            <v>5.4298000000000002</v>
          </cell>
        </row>
        <row r="2521">
          <cell r="AW2521">
            <v>7.6409000000000002</v>
          </cell>
          <cell r="AX2521">
            <v>5.4970999999999997</v>
          </cell>
        </row>
        <row r="2522">
          <cell r="AW2522">
            <v>6.6853999999999996</v>
          </cell>
          <cell r="AX2522">
            <v>5.4970999999999997</v>
          </cell>
        </row>
        <row r="2523">
          <cell r="AW2523">
            <v>7.2115999999999998</v>
          </cell>
          <cell r="AX2523">
            <v>5.4970999999999997</v>
          </cell>
        </row>
        <row r="2524">
          <cell r="AW2524">
            <v>4.3651999999999997</v>
          </cell>
          <cell r="AX2524">
            <v>5.5194999999999999</v>
          </cell>
        </row>
        <row r="2525">
          <cell r="AW2525">
            <v>0</v>
          </cell>
          <cell r="AX2525">
            <v>5.5194999999999999</v>
          </cell>
        </row>
        <row r="2526">
          <cell r="AW2526">
            <v>0</v>
          </cell>
          <cell r="AX2526">
            <v>5.5194999999999999</v>
          </cell>
        </row>
        <row r="2527">
          <cell r="AW2527">
            <v>0</v>
          </cell>
          <cell r="AX2527">
            <v>8.5389999999999997</v>
          </cell>
        </row>
        <row r="2528">
          <cell r="AW2528">
            <v>0</v>
          </cell>
          <cell r="AX2528">
            <v>8.5389999999999997</v>
          </cell>
        </row>
        <row r="2529">
          <cell r="AW2529">
            <v>0</v>
          </cell>
          <cell r="AX2529">
            <v>8.5389999999999997</v>
          </cell>
        </row>
        <row r="2530">
          <cell r="AW2530">
            <v>-28.506323545584522</v>
          </cell>
          <cell r="AX2530">
            <v>-27.297058823529415</v>
          </cell>
        </row>
        <row r="2531">
          <cell r="AW2531">
            <v>-29.649821668442261</v>
          </cell>
          <cell r="AX2531">
            <v>-24.90039215686275</v>
          </cell>
        </row>
        <row r="2532">
          <cell r="AW2532">
            <v>-29.830050751967224</v>
          </cell>
          <cell r="AX2532">
            <v>-25.973529411764709</v>
          </cell>
        </row>
        <row r="2533">
          <cell r="AW2533">
            <v>-26.299488979507565</v>
          </cell>
          <cell r="AX2533">
            <v>-25.471176470588237</v>
          </cell>
        </row>
        <row r="2534">
          <cell r="AW2534">
            <v>-36.267164316652838</v>
          </cell>
          <cell r="AX2534">
            <v>-27.807411764705886</v>
          </cell>
        </row>
        <row r="2535">
          <cell r="AW2535">
            <v>-30.974929372257066</v>
          </cell>
          <cell r="AX2535">
            <v>-27.233686274509804</v>
          </cell>
        </row>
        <row r="2536">
          <cell r="AW2536">
            <v>-34.228194054066407</v>
          </cell>
          <cell r="AX2536">
            <v>-27.466156862745105</v>
          </cell>
        </row>
        <row r="2537">
          <cell r="AW2537">
            <v>0</v>
          </cell>
          <cell r="AX2537">
            <v>-27.844666666666672</v>
          </cell>
        </row>
        <row r="2538">
          <cell r="AW2538">
            <v>0</v>
          </cell>
          <cell r="AX2538">
            <v>-27.477960784313726</v>
          </cell>
        </row>
        <row r="2539">
          <cell r="AW2539">
            <v>0</v>
          </cell>
          <cell r="AX2539">
            <v>-28.467568627450984</v>
          </cell>
        </row>
        <row r="2540">
          <cell r="AW2540">
            <v>0</v>
          </cell>
          <cell r="AX2540">
            <v>-27.364156862745102</v>
          </cell>
        </row>
        <row r="2541">
          <cell r="AW2541">
            <v>0</v>
          </cell>
          <cell r="AX2541">
            <v>-27.23945098039216</v>
          </cell>
        </row>
        <row r="2542">
          <cell r="AW2542">
            <v>-16.794589244473773</v>
          </cell>
          <cell r="AX2542">
            <v>-24.78466666666667</v>
          </cell>
        </row>
        <row r="2543">
          <cell r="AW2543">
            <v>-23.679975913659735</v>
          </cell>
          <cell r="AX2543">
            <v>-26.52556862745098</v>
          </cell>
        </row>
        <row r="2544">
          <cell r="AW2544">
            <v>-27.192112492433768</v>
          </cell>
          <cell r="AX2544">
            <v>-28.218666666666671</v>
          </cell>
        </row>
        <row r="2545">
          <cell r="AW2545">
            <v>-12.037230822653836</v>
          </cell>
          <cell r="AX2545">
            <v>-25.932980392156864</v>
          </cell>
        </row>
        <row r="2546">
          <cell r="AW2546">
            <v>-22.640263570177861</v>
          </cell>
          <cell r="AX2546">
            <v>-26.097490196078432</v>
          </cell>
        </row>
        <row r="2547">
          <cell r="AW2547">
            <v>-30.644844618965546</v>
          </cell>
          <cell r="AX2547">
            <v>-29.617725490196083</v>
          </cell>
        </row>
        <row r="2548">
          <cell r="AW2548">
            <v>-25.057014236420557</v>
          </cell>
          <cell r="AX2548">
            <v>-29.541490196078435</v>
          </cell>
        </row>
        <row r="2549">
          <cell r="AW2549">
            <v>0</v>
          </cell>
          <cell r="AX2549">
            <v>-29.81701960784314</v>
          </cell>
        </row>
        <row r="2550">
          <cell r="AW2550">
            <v>0</v>
          </cell>
          <cell r="AX2550">
            <v>-27.573803921568629</v>
          </cell>
        </row>
        <row r="2551">
          <cell r="AW2551">
            <v>0</v>
          </cell>
          <cell r="AX2551">
            <v>-29.282627450980396</v>
          </cell>
        </row>
        <row r="2552">
          <cell r="AW2552">
            <v>0</v>
          </cell>
          <cell r="AX2552">
            <v>-30.636196078431375</v>
          </cell>
        </row>
        <row r="2553">
          <cell r="AW2553">
            <v>0</v>
          </cell>
          <cell r="AX2553">
            <v>-31.775372549019611</v>
          </cell>
        </row>
        <row r="2554">
          <cell r="AW2554">
            <v>-0.85569119102606406</v>
          </cell>
          <cell r="AX2554">
            <v>-0.40666666666666668</v>
          </cell>
        </row>
        <row r="2555">
          <cell r="AW2555">
            <v>-0.77043864931214967</v>
          </cell>
          <cell r="AX2555">
            <v>-0.40705882352941181</v>
          </cell>
        </row>
        <row r="2556">
          <cell r="AW2556">
            <v>-1.1197560180658379</v>
          </cell>
          <cell r="AX2556">
            <v>-0.4105882352941177</v>
          </cell>
        </row>
        <row r="2557">
          <cell r="AW2557">
            <v>-0.66381045785371406</v>
          </cell>
          <cell r="AX2557">
            <v>-0.41372549019607846</v>
          </cell>
        </row>
        <row r="2558">
          <cell r="AW2558">
            <v>-0.77393788590913282</v>
          </cell>
          <cell r="AX2558">
            <v>-0.41019607843137262</v>
          </cell>
        </row>
        <row r="2559">
          <cell r="AW2559">
            <v>-0.91180860325864854</v>
          </cell>
          <cell r="AX2559">
            <v>-0.41019607843137262</v>
          </cell>
        </row>
        <row r="2560">
          <cell r="AW2560">
            <v>-0.54409177121180952</v>
          </cell>
          <cell r="AX2560">
            <v>-0.40666666666666668</v>
          </cell>
        </row>
        <row r="2561">
          <cell r="AW2561">
            <v>0</v>
          </cell>
          <cell r="AX2561">
            <v>-0.40823529411764709</v>
          </cell>
        </row>
        <row r="2562">
          <cell r="AW2562">
            <v>0</v>
          </cell>
          <cell r="AX2562">
            <v>-0.40627450980392166</v>
          </cell>
        </row>
        <row r="2563">
          <cell r="AW2563">
            <v>0</v>
          </cell>
          <cell r="AX2563">
            <v>-0.40666666666666668</v>
          </cell>
        </row>
        <row r="2564">
          <cell r="AW2564">
            <v>0</v>
          </cell>
          <cell r="AX2564">
            <v>-0.40823529411764709</v>
          </cell>
        </row>
        <row r="2565">
          <cell r="AW2565">
            <v>0</v>
          </cell>
          <cell r="AX2565">
            <v>-0.40588235294117647</v>
          </cell>
        </row>
        <row r="2566">
          <cell r="AW2566">
            <v>-3.4658308589024527</v>
          </cell>
          <cell r="AX2566">
            <v>-1.9872156862745101</v>
          </cell>
        </row>
        <row r="2567">
          <cell r="AW2567">
            <v>-3.6223539765621378</v>
          </cell>
          <cell r="AX2567">
            <v>-2.2655294117647062</v>
          </cell>
        </row>
        <row r="2568">
          <cell r="AW2568">
            <v>-7.4654281324207297</v>
          </cell>
          <cell r="AX2568">
            <v>-2.4876862745098043</v>
          </cell>
        </row>
        <row r="2569">
          <cell r="AW2569">
            <v>-7.73583666114508</v>
          </cell>
          <cell r="AX2569">
            <v>-2.3442745098039217</v>
          </cell>
        </row>
        <row r="2570">
          <cell r="AW2570">
            <v>-11.54829048014008</v>
          </cell>
          <cell r="AX2570">
            <v>-2.1865882352941179</v>
          </cell>
        </row>
        <row r="2571">
          <cell r="AW2571">
            <v>-11.243936674899166</v>
          </cell>
          <cell r="AX2571">
            <v>-2.4377254901960788</v>
          </cell>
        </row>
        <row r="2572">
          <cell r="AW2572">
            <v>-15.519206599483558</v>
          </cell>
          <cell r="AX2572">
            <v>-2.4950980392156867</v>
          </cell>
        </row>
        <row r="2573">
          <cell r="AW2573">
            <v>0</v>
          </cell>
          <cell r="AX2573">
            <v>-2.5390196078431377</v>
          </cell>
        </row>
        <row r="2574">
          <cell r="AW2574">
            <v>0</v>
          </cell>
          <cell r="AX2574">
            <v>-2.2454901960784315</v>
          </cell>
        </row>
        <row r="2575">
          <cell r="AW2575">
            <v>0</v>
          </cell>
          <cell r="AX2575">
            <v>-2.2799215686274512</v>
          </cell>
        </row>
        <row r="2576">
          <cell r="AW2576">
            <v>0</v>
          </cell>
          <cell r="AX2576">
            <v>-2.6223529411764712</v>
          </cell>
        </row>
        <row r="2577">
          <cell r="AW2577">
            <v>0</v>
          </cell>
          <cell r="AX2577">
            <v>-2.7056862745098043</v>
          </cell>
        </row>
        <row r="2578">
          <cell r="AW2578">
            <v>-1.9028263499395139</v>
          </cell>
          <cell r="AX2578">
            <v>-2.1241176470588239</v>
          </cell>
        </row>
        <row r="2579">
          <cell r="AW2579">
            <v>-2.2062161285840012</v>
          </cell>
          <cell r="AX2579">
            <v>-1.9462745098039218</v>
          </cell>
        </row>
        <row r="2580">
          <cell r="AW2580">
            <v>-2.2102714531824743</v>
          </cell>
          <cell r="AX2580">
            <v>-2.224196078431373</v>
          </cell>
        </row>
        <row r="2581">
          <cell r="AW2581">
            <v>-2.4325795507336831</v>
          </cell>
          <cell r="AX2581">
            <v>-2.1823137254901961</v>
          </cell>
        </row>
        <row r="2582">
          <cell r="AW2582">
            <v>-0.74753478942032991</v>
          </cell>
          <cell r="AX2582">
            <v>-1.9459215686274514</v>
          </cell>
        </row>
        <row r="2583">
          <cell r="AW2583">
            <v>-5.2844654501519157</v>
          </cell>
          <cell r="AX2583">
            <v>-2.3940784313725492</v>
          </cell>
        </row>
        <row r="2584">
          <cell r="AW2584">
            <v>-3.9918649025387904</v>
          </cell>
          <cell r="AX2584">
            <v>-2.0815294117647061</v>
          </cell>
        </row>
        <row r="2585">
          <cell r="AW2585">
            <v>0</v>
          </cell>
          <cell r="AX2585">
            <v>-2.0510196078431377</v>
          </cell>
        </row>
        <row r="2586">
          <cell r="AW2586">
            <v>0</v>
          </cell>
          <cell r="AX2586">
            <v>-1.962588235294118</v>
          </cell>
        </row>
        <row r="2587">
          <cell r="AW2587">
            <v>0</v>
          </cell>
          <cell r="AX2587">
            <v>-1.9707843137254906</v>
          </cell>
        </row>
        <row r="2588">
          <cell r="AW2588">
            <v>0</v>
          </cell>
          <cell r="AX2588">
            <v>-2.0681568627450981</v>
          </cell>
        </row>
        <row r="2589">
          <cell r="AW2589">
            <v>0</v>
          </cell>
          <cell r="AX2589">
            <v>-2.1454117647058824</v>
          </cell>
        </row>
        <row r="2590">
          <cell r="AW2590">
            <v>-0.23842516221269111</v>
          </cell>
          <cell r="AX2590">
            <v>-0.21137254901960789</v>
          </cell>
        </row>
        <row r="2591">
          <cell r="AW2591">
            <v>-0.26726573718097174</v>
          </cell>
          <cell r="AX2591">
            <v>-0.22823529411764706</v>
          </cell>
        </row>
        <row r="2592">
          <cell r="AW2592">
            <v>-30.167155561763749</v>
          </cell>
          <cell r="AX2592">
            <v>-0.24274509803921571</v>
          </cell>
        </row>
        <row r="2593">
          <cell r="AW2593">
            <v>-0.26747629080773144</v>
          </cell>
          <cell r="AX2593">
            <v>-0.22745098039215689</v>
          </cell>
        </row>
        <row r="2594">
          <cell r="AW2594">
            <v>-1.8025988388166989</v>
          </cell>
          <cell r="AX2594">
            <v>-0.21756862745098041</v>
          </cell>
        </row>
        <row r="2595">
          <cell r="AW2595">
            <v>4.1417174534922969</v>
          </cell>
          <cell r="AX2595">
            <v>-0.23882352941176474</v>
          </cell>
        </row>
        <row r="2596">
          <cell r="AW2596">
            <v>1.5767464180434634</v>
          </cell>
          <cell r="AX2596">
            <v>-0.23921568627450984</v>
          </cell>
        </row>
        <row r="2597">
          <cell r="AW2597">
            <v>0</v>
          </cell>
          <cell r="AX2597">
            <v>-0.23529411764705885</v>
          </cell>
        </row>
        <row r="2598">
          <cell r="AW2598">
            <v>0</v>
          </cell>
          <cell r="AX2598">
            <v>-0.21803921568627455</v>
          </cell>
        </row>
        <row r="2599">
          <cell r="AW2599">
            <v>0</v>
          </cell>
          <cell r="AX2599">
            <v>-0.21529411764705886</v>
          </cell>
        </row>
        <row r="2600">
          <cell r="AW2600">
            <v>0</v>
          </cell>
          <cell r="AX2600">
            <v>-0.251764705882353</v>
          </cell>
        </row>
        <row r="2601">
          <cell r="AW2601">
            <v>0</v>
          </cell>
          <cell r="AX2601">
            <v>-0.23490196078431375</v>
          </cell>
        </row>
        <row r="2602">
          <cell r="AW2602">
            <v>-1.3196964698119432E-2</v>
          </cell>
          <cell r="AX2602">
            <v>-8.6274509803921581E-3</v>
          </cell>
        </row>
        <row r="2603">
          <cell r="AW2603">
            <v>-1.5748760943072863E-2</v>
          </cell>
          <cell r="AX2603">
            <v>-8.6274509803921581E-3</v>
          </cell>
        </row>
        <row r="2604">
          <cell r="AW2604">
            <v>-1.4899660101503936E-2</v>
          </cell>
          <cell r="AX2604">
            <v>-8.6274509803921581E-3</v>
          </cell>
        </row>
        <row r="2605">
          <cell r="AW2605">
            <v>-3.0501682285092188E-2</v>
          </cell>
          <cell r="AX2605">
            <v>-8.6274509803921581E-3</v>
          </cell>
        </row>
        <row r="2606">
          <cell r="AW2606">
            <v>-1.7970693945258503E-2</v>
          </cell>
          <cell r="AX2606">
            <v>-8.6274509803921581E-3</v>
          </cell>
        </row>
        <row r="2607">
          <cell r="AW2607">
            <v>-2.3542580977594568E-2</v>
          </cell>
          <cell r="AX2607">
            <v>-8.6274509803921581E-3</v>
          </cell>
        </row>
        <row r="2608">
          <cell r="AW2608">
            <v>1.3710838417769248E-3</v>
          </cell>
          <cell r="AX2608">
            <v>-8.6274509803921581E-3</v>
          </cell>
        </row>
        <row r="2609">
          <cell r="AW2609">
            <v>0</v>
          </cell>
          <cell r="AX2609">
            <v>-8.6274509803921581E-3</v>
          </cell>
        </row>
        <row r="2610">
          <cell r="AW2610">
            <v>0</v>
          </cell>
          <cell r="AX2610">
            <v>-8.6274509803921581E-3</v>
          </cell>
        </row>
        <row r="2611">
          <cell r="AW2611">
            <v>0</v>
          </cell>
          <cell r="AX2611">
            <v>-8.6274509803921581E-3</v>
          </cell>
        </row>
        <row r="2612">
          <cell r="AW2612">
            <v>0</v>
          </cell>
          <cell r="AX2612">
            <v>-8.6274509803921581E-3</v>
          </cell>
        </row>
        <row r="2613">
          <cell r="AW2613">
            <v>0</v>
          </cell>
          <cell r="AX2613">
            <v>-8.6274509803921581E-3</v>
          </cell>
        </row>
        <row r="2614">
          <cell r="AW2614">
            <v>0</v>
          </cell>
          <cell r="AX2614">
            <v>-4.8780392156862753</v>
          </cell>
        </row>
        <row r="2615">
          <cell r="AW2615">
            <v>-3.9358006392144147</v>
          </cell>
          <cell r="AX2615">
            <v>0</v>
          </cell>
        </row>
        <row r="2616">
          <cell r="AW2616">
            <v>-0.55361549564650558</v>
          </cell>
          <cell r="AX2616">
            <v>-7.9980392156862754</v>
          </cell>
        </row>
        <row r="2617">
          <cell r="AW2617">
            <v>-2.3692768285758534</v>
          </cell>
          <cell r="AX2617">
            <v>0</v>
          </cell>
        </row>
        <row r="2618">
          <cell r="AW2618">
            <v>-4.7534789420329924</v>
          </cell>
          <cell r="AX2618">
            <v>0</v>
          </cell>
        </row>
        <row r="2619">
          <cell r="AW2619">
            <v>-2.1711145857394145</v>
          </cell>
          <cell r="AX2619">
            <v>0</v>
          </cell>
        </row>
        <row r="2620">
          <cell r="AW2620">
            <v>-0.83512716802632481</v>
          </cell>
          <cell r="AX2620">
            <v>0</v>
          </cell>
        </row>
        <row r="2621">
          <cell r="AW2621">
            <v>-7.4342901132739475E-2</v>
          </cell>
          <cell r="AX2621">
            <v>-2.1568627450980395E-2</v>
          </cell>
        </row>
        <row r="2622">
          <cell r="AW2622">
            <v>-2.2696743712075592E-3</v>
          </cell>
          <cell r="AX2622">
            <v>-2.1568627450980395E-2</v>
          </cell>
        </row>
        <row r="2623">
          <cell r="AW2623">
            <v>-3.6317921497415841E-2</v>
          </cell>
          <cell r="AX2623">
            <v>-2.1568627450980395E-2</v>
          </cell>
        </row>
        <row r="2624">
          <cell r="AW2624">
            <v>-4.0825328596969537E-2</v>
          </cell>
          <cell r="AX2624">
            <v>-2.1568627450980395E-2</v>
          </cell>
        </row>
        <row r="2625">
          <cell r="AW2625">
            <v>-3.6862961938991801E-2</v>
          </cell>
          <cell r="AX2625">
            <v>-2.1568627450980395E-2</v>
          </cell>
        </row>
        <row r="2626">
          <cell r="AW2626">
            <v>-5.3748156571489486E-2</v>
          </cell>
          <cell r="AX2626">
            <v>-2.1568627450980395E-2</v>
          </cell>
        </row>
        <row r="2627">
          <cell r="AW2627">
            <v>-5.443202851854391E-2</v>
          </cell>
          <cell r="AX2627">
            <v>-2.1568627450980395E-2</v>
          </cell>
        </row>
        <row r="2628">
          <cell r="AW2628">
            <v>0</v>
          </cell>
          <cell r="AX2628">
            <v>-2.1568627450980395E-2</v>
          </cell>
        </row>
        <row r="2629">
          <cell r="AW2629">
            <v>0</v>
          </cell>
          <cell r="AX2629">
            <v>-2.1568627450980395E-2</v>
          </cell>
        </row>
        <row r="2630">
          <cell r="AW2630">
            <v>0</v>
          </cell>
          <cell r="AX2630">
            <v>-2.1568627450980395E-2</v>
          </cell>
        </row>
        <row r="2631">
          <cell r="AW2631">
            <v>0</v>
          </cell>
          <cell r="AX2631">
            <v>-2.1568627450980395E-2</v>
          </cell>
        </row>
        <row r="2632">
          <cell r="AW2632">
            <v>0</v>
          </cell>
          <cell r="AX2632">
            <v>-2.1490196078431376E-2</v>
          </cell>
        </row>
        <row r="2633">
          <cell r="AW2633">
            <v>5.8946442318266801</v>
          </cell>
          <cell r="AX2633">
            <v>0.54200000000000015</v>
          </cell>
        </row>
        <row r="2634">
          <cell r="AW2634">
            <v>0.3872342396590856</v>
          </cell>
          <cell r="AX2634">
            <v>0.54200000000000015</v>
          </cell>
        </row>
        <row r="2635">
          <cell r="AW2635">
            <v>-2.211202681938818</v>
          </cell>
          <cell r="AX2635">
            <v>0.54200000000000015</v>
          </cell>
        </row>
        <row r="2636">
          <cell r="AW2636">
            <v>2.4926913276678415</v>
          </cell>
          <cell r="AX2636">
            <v>0.54200000000000015</v>
          </cell>
        </row>
        <row r="2637">
          <cell r="AW2637">
            <v>-0.14699106073172979</v>
          </cell>
          <cell r="AX2637">
            <v>0.54200000000000015</v>
          </cell>
        </row>
        <row r="2638">
          <cell r="AW2638">
            <v>1.7211847692827063</v>
          </cell>
          <cell r="AX2638">
            <v>0.54200000000000015</v>
          </cell>
        </row>
        <row r="2639">
          <cell r="AW2639">
            <v>1.1247457782043371</v>
          </cell>
          <cell r="AX2639">
            <v>0.54200000000000015</v>
          </cell>
        </row>
        <row r="2640">
          <cell r="AW2640">
            <v>0</v>
          </cell>
          <cell r="AX2640">
            <v>0.54200000000000015</v>
          </cell>
        </row>
        <row r="2641">
          <cell r="AW2641">
            <v>0</v>
          </cell>
          <cell r="AX2641">
            <v>0.54200000000000015</v>
          </cell>
        </row>
        <row r="2642">
          <cell r="AW2642">
            <v>0</v>
          </cell>
          <cell r="AX2642">
            <v>0.54200000000000015</v>
          </cell>
        </row>
        <row r="2643">
          <cell r="AW2643">
            <v>0</v>
          </cell>
          <cell r="AX2643">
            <v>0.54200000000000015</v>
          </cell>
        </row>
        <row r="2644">
          <cell r="AW2644">
            <v>0</v>
          </cell>
          <cell r="AX2644">
            <v>0.54200000000000015</v>
          </cell>
        </row>
        <row r="2645">
          <cell r="AW2645">
            <v>-7.9626086000219951</v>
          </cell>
          <cell r="AX2645">
            <v>-7.8419607843137262</v>
          </cell>
        </row>
        <row r="2646">
          <cell r="AW2646">
            <v>-7.3444809856871549</v>
          </cell>
          <cell r="AX2646">
            <v>-10.072549019607845</v>
          </cell>
        </row>
        <row r="2647">
          <cell r="AW2647">
            <v>-3.2220514969502259</v>
          </cell>
          <cell r="AX2647">
            <v>-12.198431372549022</v>
          </cell>
        </row>
        <row r="2648">
          <cell r="AW2648">
            <v>-9.7652308977348987</v>
          </cell>
          <cell r="AX2648">
            <v>-10.918823529411766</v>
          </cell>
        </row>
        <row r="2649">
          <cell r="AW2649">
            <v>-3.1080084784812461</v>
          </cell>
          <cell r="AX2649">
            <v>-10.101960784313727</v>
          </cell>
        </row>
        <row r="2650">
          <cell r="AW2650">
            <v>-13.817496135463122</v>
          </cell>
          <cell r="AX2650">
            <v>-11.197647058823531</v>
          </cell>
        </row>
        <row r="2651">
          <cell r="AW2651">
            <v>-11.567011722766848</v>
          </cell>
          <cell r="AX2651">
            <v>-11.483137254901962</v>
          </cell>
        </row>
        <row r="2652">
          <cell r="AW2652">
            <v>0</v>
          </cell>
          <cell r="AX2652">
            <v>-11.627843137254903</v>
          </cell>
        </row>
        <row r="2653">
          <cell r="AW2653">
            <v>0</v>
          </cell>
          <cell r="AX2653">
            <v>-10.098039215686276</v>
          </cell>
        </row>
        <row r="2654">
          <cell r="AW2654">
            <v>0</v>
          </cell>
          <cell r="AX2654">
            <v>-9.5921568627450995</v>
          </cell>
        </row>
        <row r="2655">
          <cell r="AW2655">
            <v>0</v>
          </cell>
          <cell r="AX2655">
            <v>-11.874509803921571</v>
          </cell>
        </row>
        <row r="2656">
          <cell r="AW2656">
            <v>0</v>
          </cell>
          <cell r="AX2656">
            <v>-9.53607843137255</v>
          </cell>
        </row>
        <row r="2657">
          <cell r="AW2657">
            <v>6.4720398565907722E-2</v>
          </cell>
          <cell r="AX2657">
            <v>7.2156862745098041E-2</v>
          </cell>
        </row>
        <row r="2658">
          <cell r="AW2658">
            <v>2.0576904126173727</v>
          </cell>
          <cell r="AX2658">
            <v>0</v>
          </cell>
        </row>
        <row r="2659">
          <cell r="AW2659">
            <v>4.8861960519535903E-4</v>
          </cell>
          <cell r="AX2659">
            <v>7.2156862745098041E-2</v>
          </cell>
        </row>
        <row r="2660">
          <cell r="AW2660">
            <v>0</v>
          </cell>
          <cell r="AX2660">
            <v>7.2156862745098041E-2</v>
          </cell>
        </row>
        <row r="2661">
          <cell r="AW2661">
            <v>0</v>
          </cell>
          <cell r="AX2661">
            <v>7.2156862745098041E-2</v>
          </cell>
        </row>
        <row r="2662">
          <cell r="AW2662">
            <v>-1.0753766633674255</v>
          </cell>
          <cell r="AX2662">
            <v>0.57925490196078444</v>
          </cell>
        </row>
        <row r="2663">
          <cell r="AW2663">
            <v>-1.2454027514011765</v>
          </cell>
          <cell r="AX2663">
            <v>-1.3223921568627452</v>
          </cell>
        </row>
        <row r="2664">
          <cell r="AW2664">
            <v>-4.824044326488802</v>
          </cell>
          <cell r="AX2664">
            <v>-2.9755686274509809</v>
          </cell>
        </row>
        <row r="2665">
          <cell r="AW2665">
            <v>-3.047915796586627</v>
          </cell>
          <cell r="AX2665">
            <v>-0.9145882352941177</v>
          </cell>
        </row>
        <row r="2666">
          <cell r="AW2666">
            <v>-2.9631370380610083</v>
          </cell>
          <cell r="AX2666">
            <v>-0.94976470588235307</v>
          </cell>
        </row>
        <row r="2667">
          <cell r="AW2667">
            <v>-1.4115331994811748</v>
          </cell>
          <cell r="AX2667">
            <v>-8.0175686274509825</v>
          </cell>
        </row>
        <row r="2668">
          <cell r="AW2668">
            <v>-1.7759649002536504</v>
          </cell>
          <cell r="AX2668">
            <v>-1.0135686274509805</v>
          </cell>
        </row>
        <row r="2669">
          <cell r="AW2669">
            <v>0</v>
          </cell>
          <cell r="AX2669">
            <v>-1.0285882352941178</v>
          </cell>
        </row>
        <row r="2670">
          <cell r="AW2670">
            <v>0</v>
          </cell>
          <cell r="AX2670">
            <v>-8.0224313725490202</v>
          </cell>
        </row>
        <row r="2671">
          <cell r="AW2671">
            <v>0</v>
          </cell>
          <cell r="AX2671">
            <v>-1.0105882352941178</v>
          </cell>
        </row>
        <row r="2672">
          <cell r="AW2672">
            <v>0</v>
          </cell>
          <cell r="AX2672">
            <v>-1.0405882352941178</v>
          </cell>
        </row>
        <row r="2673">
          <cell r="AW2673">
            <v>0</v>
          </cell>
          <cell r="AX2673">
            <v>-1.3625882352941179</v>
          </cell>
        </row>
        <row r="2674">
          <cell r="AW2674">
            <v>-1.9579896623776532</v>
          </cell>
          <cell r="AX2674">
            <v>-3.6207843137254909</v>
          </cell>
        </row>
        <row r="2675">
          <cell r="AW2675">
            <v>-4.5221640650331185</v>
          </cell>
          <cell r="AX2675">
            <v>-2.350352941176471</v>
          </cell>
        </row>
        <row r="2676">
          <cell r="AW2676">
            <v>0.97369278763328226</v>
          </cell>
          <cell r="AX2676">
            <v>-0.67</v>
          </cell>
        </row>
        <row r="2677">
          <cell r="AW2677">
            <v>-4.2175379980572778</v>
          </cell>
          <cell r="AX2677">
            <v>-2.5332156862745099</v>
          </cell>
        </row>
        <row r="2678">
          <cell r="AW2678">
            <v>-0.23877983595981936</v>
          </cell>
          <cell r="AX2678">
            <v>-2.3176470588235296</v>
          </cell>
        </row>
        <row r="2679">
          <cell r="AW2679">
            <v>-3.6716209733302536</v>
          </cell>
          <cell r="AX2679">
            <v>4.7020000000000008</v>
          </cell>
        </row>
        <row r="2680">
          <cell r="AW2680">
            <v>-2.5748040492676125</v>
          </cell>
          <cell r="AX2680">
            <v>-2.8412156862745102</v>
          </cell>
        </row>
        <row r="2681">
          <cell r="AW2681">
            <v>0</v>
          </cell>
          <cell r="AX2681">
            <v>-2.6010980392156866</v>
          </cell>
        </row>
        <row r="2682">
          <cell r="AW2682">
            <v>0</v>
          </cell>
          <cell r="AX2682">
            <v>4.9386666666666672</v>
          </cell>
        </row>
        <row r="2683">
          <cell r="AW2683">
            <v>0</v>
          </cell>
          <cell r="AX2683">
            <v>-2.4872549019607848</v>
          </cell>
        </row>
        <row r="2684">
          <cell r="AW2684">
            <v>0</v>
          </cell>
          <cell r="AX2684">
            <v>-2.6766666666666667</v>
          </cell>
        </row>
        <row r="2685">
          <cell r="AW2685">
            <v>0</v>
          </cell>
          <cell r="AX2685">
            <v>-1.8362745098039219</v>
          </cell>
        </row>
        <row r="2686">
          <cell r="AW2686">
            <v>-2.3442208292092821</v>
          </cell>
          <cell r="AX2686">
            <v>-1.4199215686274511</v>
          </cell>
        </row>
        <row r="2687">
          <cell r="AW2687">
            <v>-1.6224002964472648</v>
          </cell>
          <cell r="AX2687">
            <v>-1.4433333333333336</v>
          </cell>
        </row>
        <row r="2688">
          <cell r="AW2688">
            <v>-2.6807747823252783</v>
          </cell>
          <cell r="AX2688">
            <v>-1.46121568627451</v>
          </cell>
        </row>
        <row r="2689">
          <cell r="AW2689">
            <v>-1.5734175492602172</v>
          </cell>
          <cell r="AX2689">
            <v>-1.4453333333333336</v>
          </cell>
        </row>
        <row r="2690">
          <cell r="AW2690">
            <v>-10.695327619574233</v>
          </cell>
          <cell r="AX2690">
            <v>-1.4102745098039218</v>
          </cell>
        </row>
        <row r="2691">
          <cell r="AW2691">
            <v>-2.0211083669444392</v>
          </cell>
          <cell r="AX2691">
            <v>-1.4377647058823533</v>
          </cell>
        </row>
        <row r="2692">
          <cell r="AW2692">
            <v>-2.382623797445214</v>
          </cell>
          <cell r="AX2692">
            <v>-2.2656862745098043</v>
          </cell>
        </row>
        <row r="2693">
          <cell r="AW2693">
            <v>0</v>
          </cell>
          <cell r="AX2693">
            <v>-2.2605098039215692</v>
          </cell>
        </row>
        <row r="2694">
          <cell r="AW2694">
            <v>0</v>
          </cell>
          <cell r="AX2694">
            <v>-2.2074509803921569</v>
          </cell>
        </row>
        <row r="2695">
          <cell r="AW2695">
            <v>0</v>
          </cell>
          <cell r="AX2695">
            <v>-3.0710196078431378</v>
          </cell>
        </row>
        <row r="2696">
          <cell r="AW2696">
            <v>0</v>
          </cell>
          <cell r="AX2696">
            <v>-3.1233725490196083</v>
          </cell>
        </row>
        <row r="2697">
          <cell r="AW2697">
            <v>0</v>
          </cell>
          <cell r="AX2697">
            <v>-3.1378431372549023</v>
          </cell>
        </row>
        <row r="2698">
          <cell r="AW2698">
            <v>9.4358297591553946</v>
          </cell>
          <cell r="AX2698">
            <v>-5.6783529411764713</v>
          </cell>
        </row>
        <row r="2699">
          <cell r="AW2699">
            <v>6.7242577238408447</v>
          </cell>
          <cell r="AX2699">
            <v>0</v>
          </cell>
        </row>
        <row r="2700">
          <cell r="AW2700">
            <v>-2.9445453275597151</v>
          </cell>
          <cell r="AX2700">
            <v>0</v>
          </cell>
        </row>
        <row r="2701">
          <cell r="AW2701">
            <v>8.5324936767666344</v>
          </cell>
          <cell r="AX2701">
            <v>0</v>
          </cell>
        </row>
        <row r="2702">
          <cell r="AW2702">
            <v>-22.385033637452768</v>
          </cell>
          <cell r="AX2702">
            <v>0</v>
          </cell>
        </row>
        <row r="2703">
          <cell r="AW2703">
            <v>10.944990316447823</v>
          </cell>
          <cell r="AX2703">
            <v>0</v>
          </cell>
        </row>
        <row r="2704">
          <cell r="AW2704">
            <v>-0.98233586983844057</v>
          </cell>
          <cell r="AX2704">
            <v>0</v>
          </cell>
        </row>
        <row r="2705">
          <cell r="AW2705">
            <v>0</v>
          </cell>
          <cell r="AX2705">
            <v>-16.608980392156862</v>
          </cell>
        </row>
        <row r="2706">
          <cell r="AW2706">
            <v>63.664357197844502</v>
          </cell>
          <cell r="AX2706">
            <v>88.127843137254914</v>
          </cell>
        </row>
        <row r="2707">
          <cell r="AW2707">
            <v>68.992542498494601</v>
          </cell>
          <cell r="AX2707">
            <v>92.477254901960805</v>
          </cell>
        </row>
        <row r="2708">
          <cell r="AW2708">
            <v>94.497834893141516</v>
          </cell>
          <cell r="AX2708">
            <v>114.41647058823533</v>
          </cell>
        </row>
        <row r="2709">
          <cell r="AW2709">
            <v>72.021510724860747</v>
          </cell>
          <cell r="AX2709">
            <v>96.683529411764724</v>
          </cell>
        </row>
        <row r="2710">
          <cell r="AW2710">
            <v>106.53396000368629</v>
          </cell>
          <cell r="AX2710">
            <v>91.688235294117661</v>
          </cell>
        </row>
        <row r="2711">
          <cell r="AW2711">
            <v>125.57745953341268</v>
          </cell>
          <cell r="AX2711">
            <v>102.0180392156863</v>
          </cell>
        </row>
        <row r="2712">
          <cell r="AW2712">
            <v>106.52425675830077</v>
          </cell>
          <cell r="AX2712">
            <v>104.70941176470591</v>
          </cell>
        </row>
        <row r="2713">
          <cell r="AW2713">
            <v>0</v>
          </cell>
          <cell r="AX2713">
            <v>105.57019607843139</v>
          </cell>
        </row>
        <row r="2714">
          <cell r="AW2714">
            <v>0</v>
          </cell>
          <cell r="AX2714">
            <v>93.755294117647068</v>
          </cell>
        </row>
        <row r="2715">
          <cell r="AW2715">
            <v>0</v>
          </cell>
          <cell r="AX2715">
            <v>94.043921568627468</v>
          </cell>
        </row>
        <row r="2716">
          <cell r="AW2716">
            <v>0</v>
          </cell>
          <cell r="AX2716">
            <v>108.82745098039217</v>
          </cell>
        </row>
        <row r="2717">
          <cell r="AW2717">
            <v>0</v>
          </cell>
          <cell r="AX2717">
            <v>113.14823529411767</v>
          </cell>
        </row>
        <row r="2718">
          <cell r="AW2718">
            <v>-0.23675354668426263</v>
          </cell>
          <cell r="AX2718">
            <v>0</v>
          </cell>
        </row>
        <row r="2719">
          <cell r="AW2719">
            <v>-0.39487702070498865</v>
          </cell>
          <cell r="AX2719">
            <v>0</v>
          </cell>
        </row>
        <row r="2720">
          <cell r="AW2720">
            <v>-0.19644270615076595</v>
          </cell>
          <cell r="AX2720">
            <v>0</v>
          </cell>
        </row>
        <row r="2721">
          <cell r="AW2721">
            <v>-0.32542948714940667</v>
          </cell>
          <cell r="AX2721">
            <v>0</v>
          </cell>
        </row>
        <row r="2722">
          <cell r="AW2722">
            <v>-0.22076306331213713</v>
          </cell>
          <cell r="AX2722">
            <v>0</v>
          </cell>
        </row>
        <row r="2723">
          <cell r="AW2723">
            <v>-0.17270482045450505</v>
          </cell>
          <cell r="AX2723">
            <v>0</v>
          </cell>
        </row>
        <row r="2724">
          <cell r="AW2724">
            <v>-0.23675354668426263</v>
          </cell>
          <cell r="AX2724">
            <v>0</v>
          </cell>
        </row>
        <row r="2725">
          <cell r="AW2725">
            <v>-0.39487702070498865</v>
          </cell>
          <cell r="AX2725">
            <v>0</v>
          </cell>
        </row>
        <row r="2726">
          <cell r="AW2726">
            <v>-0.19644270615076595</v>
          </cell>
          <cell r="AX2726">
            <v>0</v>
          </cell>
        </row>
        <row r="2727">
          <cell r="AW2727">
            <v>-0.32542948714940667</v>
          </cell>
          <cell r="AX2727">
            <v>0</v>
          </cell>
        </row>
        <row r="2728">
          <cell r="AW2728">
            <v>-0.22076306331213713</v>
          </cell>
          <cell r="AX2728">
            <v>0</v>
          </cell>
        </row>
        <row r="2729">
          <cell r="AW2729">
            <v>-0.17270482045450505</v>
          </cell>
          <cell r="AX2729">
            <v>0</v>
          </cell>
        </row>
        <row r="2730">
          <cell r="AW2730">
            <v>-2.4728032552512924</v>
          </cell>
          <cell r="AX2730">
            <v>-2.6060000000000003</v>
          </cell>
        </row>
        <row r="2731">
          <cell r="AW2731">
            <v>-2.7470934272083003</v>
          </cell>
          <cell r="AX2731">
            <v>-2.6566666666666667</v>
          </cell>
        </row>
        <row r="2732">
          <cell r="AW2732">
            <v>-2.9465009079480375</v>
          </cell>
          <cell r="AX2732">
            <v>-2.6856862745098042</v>
          </cell>
        </row>
        <row r="2733">
          <cell r="AW2733">
            <v>-2.7433213047211913</v>
          </cell>
          <cell r="AX2733">
            <v>-2.6849019607843139</v>
          </cell>
        </row>
        <row r="2734">
          <cell r="AW2734">
            <v>-3.1217860105059438</v>
          </cell>
          <cell r="AX2734">
            <v>-2.8725098039215693</v>
          </cell>
        </row>
        <row r="2735">
          <cell r="AW2735">
            <v>-2.7879302073523924</v>
          </cell>
          <cell r="AX2735">
            <v>-2.794509803921569</v>
          </cell>
        </row>
        <row r="2736">
          <cell r="AW2736">
            <v>0</v>
          </cell>
          <cell r="AX2736">
            <v>-2.827882352941177</v>
          </cell>
        </row>
        <row r="2737">
          <cell r="AW2737">
            <v>0</v>
          </cell>
          <cell r="AX2737">
            <v>-2.9282745098039222</v>
          </cell>
        </row>
        <row r="2738">
          <cell r="AW2738">
            <v>0</v>
          </cell>
          <cell r="AX2738">
            <v>-2.9894117647058827</v>
          </cell>
        </row>
        <row r="2739">
          <cell r="AW2739">
            <v>0</v>
          </cell>
          <cell r="AX2739">
            <v>-3.0294117647058827</v>
          </cell>
        </row>
        <row r="2740">
          <cell r="AW2740">
            <v>0</v>
          </cell>
          <cell r="AX2740">
            <v>-3.0881176470588239</v>
          </cell>
        </row>
        <row r="2741">
          <cell r="AW2741">
            <v>0</v>
          </cell>
          <cell r="AX2741">
            <v>-2.9737254901960788</v>
          </cell>
        </row>
        <row r="2742">
          <cell r="AW2742">
            <v>-0.13782030133069395</v>
          </cell>
          <cell r="AX2742">
            <v>0</v>
          </cell>
        </row>
        <row r="2743">
          <cell r="AW2743">
            <v>-0.14979850849969892</v>
          </cell>
          <cell r="AX2743">
            <v>0</v>
          </cell>
        </row>
        <row r="2744">
          <cell r="AW2744">
            <v>-0.15081249708991015</v>
          </cell>
          <cell r="AX2744">
            <v>0</v>
          </cell>
        </row>
        <row r="2745">
          <cell r="AW2745">
            <v>-0.15180452644965112</v>
          </cell>
          <cell r="AX2745">
            <v>0</v>
          </cell>
        </row>
        <row r="2746">
          <cell r="AW2746">
            <v>-0.1490646023407981</v>
          </cell>
          <cell r="AX2746">
            <v>0</v>
          </cell>
        </row>
        <row r="2747">
          <cell r="AW2747">
            <v>-0.14369858389154422</v>
          </cell>
          <cell r="AX2747">
            <v>0</v>
          </cell>
        </row>
        <row r="2748">
          <cell r="AW2748">
            <v>-0.6191136038711097</v>
          </cell>
          <cell r="AX2748">
            <v>0</v>
          </cell>
        </row>
        <row r="2749">
          <cell r="AW2749">
            <v>-0.69322340080596589</v>
          </cell>
          <cell r="AX2749">
            <v>0</v>
          </cell>
        </row>
        <row r="2750">
          <cell r="AW2750">
            <v>-0.74326023187596035</v>
          </cell>
          <cell r="AX2750">
            <v>0</v>
          </cell>
        </row>
        <row r="2751">
          <cell r="AW2751">
            <v>-0.70580892807703322</v>
          </cell>
          <cell r="AX2751">
            <v>0</v>
          </cell>
        </row>
        <row r="2752">
          <cell r="AW2752">
            <v>-0.73905630817436185</v>
          </cell>
          <cell r="AX2752">
            <v>0</v>
          </cell>
        </row>
        <row r="2753">
          <cell r="AW2753">
            <v>-0.65155203354595692</v>
          </cell>
          <cell r="AX2753">
            <v>0</v>
          </cell>
        </row>
        <row r="2754">
          <cell r="AW2754">
            <v>-0.25584515561420873</v>
          </cell>
          <cell r="AX2754">
            <v>0</v>
          </cell>
        </row>
        <row r="2755">
          <cell r="AW2755">
            <v>3.8908703506415308E-2</v>
          </cell>
          <cell r="AX2755">
            <v>0</v>
          </cell>
        </row>
        <row r="2756">
          <cell r="AW2756">
            <v>-0.78283745402058014</v>
          </cell>
          <cell r="AX2756">
            <v>0</v>
          </cell>
        </row>
        <row r="2757">
          <cell r="AW2757">
            <v>-0.37319981417436643</v>
          </cell>
          <cell r="AX2757">
            <v>0</v>
          </cell>
        </row>
        <row r="2758">
          <cell r="AW2758">
            <v>-0.45682425582895586</v>
          </cell>
          <cell r="AX2758">
            <v>0</v>
          </cell>
        </row>
        <row r="2759">
          <cell r="AW2759">
            <v>-0.10647465396847958</v>
          </cell>
          <cell r="AX2759">
            <v>0</v>
          </cell>
        </row>
        <row r="2760">
          <cell r="AW2760">
            <v>0.19813043000109976</v>
          </cell>
          <cell r="AX2760">
            <v>0</v>
          </cell>
        </row>
        <row r="2761">
          <cell r="AW2761">
            <v>0.13627310204270693</v>
          </cell>
          <cell r="AX2761">
            <v>0</v>
          </cell>
        </row>
        <row r="2762">
          <cell r="AW2762">
            <v>-0.73343576849653114</v>
          </cell>
          <cell r="AX2762">
            <v>0</v>
          </cell>
        </row>
        <row r="2763">
          <cell r="AW2763">
            <v>0.40923872493582919</v>
          </cell>
          <cell r="AX2763">
            <v>0</v>
          </cell>
        </row>
        <row r="2764">
          <cell r="AW2764">
            <v>0.20749239701410008</v>
          </cell>
          <cell r="AX2764">
            <v>0</v>
          </cell>
        </row>
        <row r="2765">
          <cell r="AW2765">
            <v>-0.89901565359535174</v>
          </cell>
          <cell r="AX2765">
            <v>0</v>
          </cell>
        </row>
        <row r="2766">
          <cell r="AW2766">
            <v>4.3429891125041244</v>
          </cell>
          <cell r="AX2766">
            <v>3.3412156862745102</v>
          </cell>
        </row>
        <row r="2767">
          <cell r="AW2767">
            <v>4.864653295659827</v>
          </cell>
          <cell r="AX2767">
            <v>3.2772941176470596</v>
          </cell>
        </row>
        <row r="2768">
          <cell r="AW2768">
            <v>5.4499231736276021</v>
          </cell>
          <cell r="AX2768">
            <v>3.9028235294117648</v>
          </cell>
        </row>
        <row r="2769">
          <cell r="AW2769">
            <v>5.1194962060599813</v>
          </cell>
          <cell r="AX2769">
            <v>3.8018823529411772</v>
          </cell>
        </row>
        <row r="2770">
          <cell r="AW2770">
            <v>5.3733296470371394</v>
          </cell>
          <cell r="AX2770">
            <v>3.9502352941176477</v>
          </cell>
        </row>
        <row r="2771">
          <cell r="AW2771">
            <v>4.8686057461665566</v>
          </cell>
          <cell r="AX2771">
            <v>3.6970980392156867</v>
          </cell>
        </row>
        <row r="2772">
          <cell r="AW2772">
            <v>0</v>
          </cell>
          <cell r="AX2772">
            <v>4.5956470588235296</v>
          </cell>
        </row>
        <row r="2773">
          <cell r="AW2773">
            <v>0</v>
          </cell>
          <cell r="AX2773">
            <v>4.2958039215686279</v>
          </cell>
        </row>
        <row r="2774">
          <cell r="AW2774">
            <v>0</v>
          </cell>
          <cell r="AX2774">
            <v>4.1919607843137259</v>
          </cell>
        </row>
        <row r="2775">
          <cell r="AW2775">
            <v>0</v>
          </cell>
          <cell r="AX2775">
            <v>4.2315686274509812</v>
          </cell>
        </row>
        <row r="2776">
          <cell r="AW2776">
            <v>0</v>
          </cell>
          <cell r="AX2776">
            <v>4.4487450980392165</v>
          </cell>
        </row>
        <row r="2777">
          <cell r="AW2777">
            <v>0</v>
          </cell>
          <cell r="AX2777">
            <v>4.112274509803922</v>
          </cell>
        </row>
        <row r="2778">
          <cell r="AW2778">
            <v>-2.9828659408336087</v>
          </cell>
          <cell r="AX2778">
            <v>-3.4770588235294122</v>
          </cell>
        </row>
        <row r="2779">
          <cell r="AW2779">
            <v>-3.2621705498170361</v>
          </cell>
          <cell r="AX2779">
            <v>-3.4727058823529413</v>
          </cell>
        </row>
        <row r="2780">
          <cell r="AW2780">
            <v>-3.2246589374679893</v>
          </cell>
          <cell r="AX2780">
            <v>-3.561019607843138</v>
          </cell>
        </row>
        <row r="2781">
          <cell r="AW2781">
            <v>-3.2577204450430077</v>
          </cell>
          <cell r="AX2781">
            <v>-3.6067058823529421</v>
          </cell>
        </row>
        <row r="2782">
          <cell r="AW2782">
            <v>-3.4246152428347618</v>
          </cell>
          <cell r="AX2782">
            <v>-3.5382745098039221</v>
          </cell>
        </row>
        <row r="2783">
          <cell r="AW2783">
            <v>-3.45080933174606</v>
          </cell>
          <cell r="AX2783">
            <v>-3.6526274509803924</v>
          </cell>
        </row>
        <row r="2784">
          <cell r="AW2784">
            <v>-3.0832476405932221</v>
          </cell>
          <cell r="AX2784">
            <v>-3.7745490196078437</v>
          </cell>
        </row>
        <row r="2785">
          <cell r="AW2785">
            <v>0</v>
          </cell>
          <cell r="AX2785">
            <v>-3.8399215686274517</v>
          </cell>
        </row>
        <row r="2786">
          <cell r="AW2786">
            <v>0</v>
          </cell>
          <cell r="AX2786">
            <v>-3.6429803921568631</v>
          </cell>
        </row>
        <row r="2787">
          <cell r="AW2787">
            <v>0</v>
          </cell>
          <cell r="AX2787">
            <v>-3.5725882352941176</v>
          </cell>
        </row>
        <row r="2788">
          <cell r="AW2788">
            <v>0</v>
          </cell>
          <cell r="AX2788">
            <v>-3.5360784313725491</v>
          </cell>
        </row>
        <row r="2789">
          <cell r="AW2789">
            <v>0</v>
          </cell>
          <cell r="AX2789">
            <v>-3.515568627450981</v>
          </cell>
        </row>
        <row r="2790">
          <cell r="AW2790">
            <v>-2.2791597932475529</v>
          </cell>
          <cell r="AX2790">
            <v>0</v>
          </cell>
        </row>
        <row r="2791">
          <cell r="AW2791">
            <v>-4.272499884200287</v>
          </cell>
          <cell r="AX2791">
            <v>0</v>
          </cell>
        </row>
        <row r="2792">
          <cell r="AW2792">
            <v>-2.6489733202961308</v>
          </cell>
          <cell r="AX2792">
            <v>0</v>
          </cell>
        </row>
        <row r="2793">
          <cell r="AW2793">
            <v>-3.0231859711031754</v>
          </cell>
          <cell r="AX2793">
            <v>0</v>
          </cell>
        </row>
        <row r="2794">
          <cell r="AW2794">
            <v>-1.5237766104506498</v>
          </cell>
          <cell r="AX2794">
            <v>0</v>
          </cell>
        </row>
        <row r="2795">
          <cell r="AW2795">
            <v>-2.8172918036282222</v>
          </cell>
          <cell r="AX2795">
            <v>0</v>
          </cell>
        </row>
        <row r="2796">
          <cell r="AW2796">
            <v>-5.0131395534836951</v>
          </cell>
          <cell r="AX2796">
            <v>0</v>
          </cell>
        </row>
        <row r="2797">
          <cell r="AW2797">
            <v>-0.17151655119322559</v>
          </cell>
          <cell r="AX2797">
            <v>-0.11764705882352942</v>
          </cell>
        </row>
        <row r="2798">
          <cell r="AW2798">
            <v>-0.14099773032562879</v>
          </cell>
          <cell r="AX2798">
            <v>-0.11764705882352942</v>
          </cell>
        </row>
        <row r="2799">
          <cell r="AW2799">
            <v>0.28644596545141315</v>
          </cell>
          <cell r="AX2799">
            <v>-0.11764705882352942</v>
          </cell>
        </row>
        <row r="2800">
          <cell r="AW2800">
            <v>-5.5888467079299682E-2</v>
          </cell>
          <cell r="AX2800">
            <v>-0.11764705882352942</v>
          </cell>
        </row>
        <row r="2801">
          <cell r="AW2801">
            <v>-5.7552299327250943E-2</v>
          </cell>
          <cell r="AX2801">
            <v>-0.11764705882352942</v>
          </cell>
        </row>
        <row r="2802">
          <cell r="AW2802">
            <v>4.9617099909383268E-2</v>
          </cell>
          <cell r="AX2802">
            <v>-0.11764705882352942</v>
          </cell>
        </row>
        <row r="2803">
          <cell r="AW2803">
            <v>-6.3526884668997502E-3</v>
          </cell>
          <cell r="AX2803">
            <v>-0.11764705882352942</v>
          </cell>
        </row>
        <row r="2804">
          <cell r="AW2804">
            <v>0</v>
          </cell>
          <cell r="AX2804">
            <v>-0.11764705882352942</v>
          </cell>
        </row>
        <row r="2805">
          <cell r="AW2805">
            <v>0</v>
          </cell>
          <cell r="AX2805">
            <v>-0.11764705882352942</v>
          </cell>
        </row>
        <row r="2806">
          <cell r="AW2806">
            <v>0</v>
          </cell>
          <cell r="AX2806">
            <v>-0.11764705882352942</v>
          </cell>
        </row>
        <row r="2807">
          <cell r="AW2807">
            <v>0</v>
          </cell>
          <cell r="AX2807">
            <v>-0.11764705882352942</v>
          </cell>
        </row>
        <row r="2808">
          <cell r="AW2808">
            <v>0</v>
          </cell>
          <cell r="AX2808">
            <v>-0.11764705882352942</v>
          </cell>
        </row>
        <row r="2809">
          <cell r="AW2809">
            <v>-0.15436049708567029</v>
          </cell>
          <cell r="AX2809">
            <v>-6.329411764705882E-2</v>
          </cell>
        </row>
        <row r="2810">
          <cell r="AW2810">
            <v>-0.187271295567187</v>
          </cell>
          <cell r="AX2810">
            <v>-6.329411764705882E-2</v>
          </cell>
        </row>
        <row r="2811">
          <cell r="AW2811">
            <v>-0.18638543558225079</v>
          </cell>
          <cell r="AX2811">
            <v>-6.329411764705882E-2</v>
          </cell>
        </row>
        <row r="2812">
          <cell r="AW2812">
            <v>-0.18723340356541204</v>
          </cell>
          <cell r="AX2812">
            <v>-6.329411764705882E-2</v>
          </cell>
        </row>
        <row r="2813">
          <cell r="AW2813">
            <v>-0.19528154087180905</v>
          </cell>
          <cell r="AX2813">
            <v>-6.329411764705882E-2</v>
          </cell>
        </row>
        <row r="2814">
          <cell r="AW2814">
            <v>-0.197135800714273</v>
          </cell>
          <cell r="AX2814">
            <v>-6.329411764705882E-2</v>
          </cell>
        </row>
        <row r="2815">
          <cell r="AW2815">
            <v>-0.20680514613468615</v>
          </cell>
          <cell r="AX2815">
            <v>-6.329411764705882E-2</v>
          </cell>
        </row>
        <row r="2816">
          <cell r="AW2816">
            <v>0</v>
          </cell>
          <cell r="AX2816">
            <v>-6.329411764705882E-2</v>
          </cell>
        </row>
        <row r="2817">
          <cell r="AW2817">
            <v>0</v>
          </cell>
          <cell r="AX2817">
            <v>-6.329411764705882E-2</v>
          </cell>
        </row>
        <row r="2818">
          <cell r="AW2818">
            <v>0</v>
          </cell>
          <cell r="AX2818">
            <v>-6.329411764705882E-2</v>
          </cell>
        </row>
        <row r="2819">
          <cell r="AW2819">
            <v>0</v>
          </cell>
          <cell r="AX2819">
            <v>-6.329411764705882E-2</v>
          </cell>
        </row>
        <row r="2820">
          <cell r="AW2820">
            <v>0</v>
          </cell>
          <cell r="AX2820">
            <v>-6.329411764705882E-2</v>
          </cell>
        </row>
        <row r="2821">
          <cell r="AW2821">
            <v>-3.4532057626745848E-2</v>
          </cell>
          <cell r="AX2821">
            <v>-4.066666666666667E-2</v>
          </cell>
        </row>
        <row r="2822">
          <cell r="AW2822">
            <v>-6.2717124461531326E-2</v>
          </cell>
          <cell r="AX2822">
            <v>-4.5176470588235297E-2</v>
          </cell>
        </row>
        <row r="2823">
          <cell r="AW2823">
            <v>-8.4928062578572439E-2</v>
          </cell>
          <cell r="AX2823">
            <v>-4.5176470588235297E-2</v>
          </cell>
        </row>
        <row r="2824">
          <cell r="AW2824">
            <v>-4.6456408403448106E-2</v>
          </cell>
          <cell r="AX2824">
            <v>-3.3490196078431379E-2</v>
          </cell>
        </row>
        <row r="2825">
          <cell r="AW2825">
            <v>-0.10284766380978712</v>
          </cell>
          <cell r="AX2825">
            <v>-2.9568627450980395E-2</v>
          </cell>
        </row>
        <row r="2826">
          <cell r="AW2826">
            <v>-4.4464384072777662E-2</v>
          </cell>
          <cell r="AX2826">
            <v>-3.0078431372549026E-2</v>
          </cell>
        </row>
        <row r="2827">
          <cell r="AW2827">
            <v>-7.6369369986974703E-2</v>
          </cell>
          <cell r="AX2827">
            <v>-4.3019607843137263E-2</v>
          </cell>
        </row>
        <row r="2828">
          <cell r="AW2828">
            <v>0</v>
          </cell>
          <cell r="AX2828">
            <v>-3.8784313725490203E-2</v>
          </cell>
        </row>
        <row r="2829">
          <cell r="AW2829">
            <v>0</v>
          </cell>
          <cell r="AX2829">
            <v>-2.9882352941176474E-2</v>
          </cell>
        </row>
        <row r="2830">
          <cell r="AW2830">
            <v>0</v>
          </cell>
          <cell r="AX2830">
            <v>-3.3411764705882356E-2</v>
          </cell>
        </row>
        <row r="2831">
          <cell r="AW2831">
            <v>0</v>
          </cell>
          <cell r="AX2831">
            <v>-2.9372549019607844E-2</v>
          </cell>
        </row>
        <row r="2832">
          <cell r="AW2832">
            <v>0</v>
          </cell>
          <cell r="AX2832">
            <v>-2.9882352941176474E-2</v>
          </cell>
        </row>
        <row r="2833">
          <cell r="AW2833">
            <v>-0.53064995051138242</v>
          </cell>
          <cell r="AX2833">
            <v>-0.14803921568627454</v>
          </cell>
        </row>
        <row r="2834">
          <cell r="AW2834">
            <v>-0.43378572421140393</v>
          </cell>
          <cell r="AX2834">
            <v>-0.11180392156862748</v>
          </cell>
        </row>
        <row r="2835">
          <cell r="AW2835">
            <v>-0.45555710760348284</v>
          </cell>
          <cell r="AX2835">
            <v>-0.15694117647058825</v>
          </cell>
        </row>
        <row r="2836">
          <cell r="AW2836">
            <v>-0.24363805296030558</v>
          </cell>
          <cell r="AX2836">
            <v>-0.14941176470588238</v>
          </cell>
        </row>
        <row r="2837">
          <cell r="AW2837">
            <v>-0.2256934844714773</v>
          </cell>
          <cell r="AX2837">
            <v>-0.15180392156862746</v>
          </cell>
        </row>
        <row r="2838">
          <cell r="AW2838">
            <v>-0.16493132673548799</v>
          </cell>
          <cell r="AX2838">
            <v>-0.14156862745098039</v>
          </cell>
        </row>
        <row r="2839">
          <cell r="AW2839">
            <v>-0.24364159868375951</v>
          </cell>
          <cell r="AX2839">
            <v>-0.16917647058823532</v>
          </cell>
        </row>
        <row r="2840">
          <cell r="AW2840">
            <v>0</v>
          </cell>
          <cell r="AX2840">
            <v>-0.14333333333333334</v>
          </cell>
        </row>
        <row r="2841">
          <cell r="AW2841">
            <v>0</v>
          </cell>
          <cell r="AX2841">
            <v>-0.12898039215686277</v>
          </cell>
        </row>
        <row r="2842">
          <cell r="AW2842">
            <v>0</v>
          </cell>
          <cell r="AX2842">
            <v>-0.18517647058823533</v>
          </cell>
        </row>
        <row r="2843">
          <cell r="AW2843">
            <v>0</v>
          </cell>
          <cell r="AX2843">
            <v>-0.14815686274509807</v>
          </cell>
        </row>
        <row r="2844">
          <cell r="AW2844">
            <v>0</v>
          </cell>
          <cell r="AX2844">
            <v>-0.17239215686274512</v>
          </cell>
        </row>
        <row r="2845">
          <cell r="AW2845">
            <v>-0.58488947542065328</v>
          </cell>
          <cell r="AX2845">
            <v>-0.68678431372549031</v>
          </cell>
        </row>
        <row r="2846">
          <cell r="AW2846">
            <v>-0.53341979711890308</v>
          </cell>
          <cell r="AX2846">
            <v>-0.64803921568627465</v>
          </cell>
        </row>
        <row r="2847">
          <cell r="AW2847">
            <v>-0.43064673837128092</v>
          </cell>
          <cell r="AX2847">
            <v>-0.36419607843137258</v>
          </cell>
        </row>
        <row r="2848">
          <cell r="AW2848">
            <v>-0.19230137539124273</v>
          </cell>
          <cell r="AX2848">
            <v>-0.28388235294117647</v>
          </cell>
        </row>
        <row r="2849">
          <cell r="AW2849">
            <v>-0.1234448437931988</v>
          </cell>
          <cell r="AX2849">
            <v>-0.28388235294117647</v>
          </cell>
        </row>
        <row r="2850">
          <cell r="AW2850">
            <v>-0.13814608837796058</v>
          </cell>
          <cell r="AX2850">
            <v>-0.28388235294117647</v>
          </cell>
        </row>
        <row r="2851">
          <cell r="AW2851">
            <v>-0.1239002765019081</v>
          </cell>
          <cell r="AX2851">
            <v>-0.28388235294117647</v>
          </cell>
        </row>
        <row r="2852">
          <cell r="AW2852">
            <v>0</v>
          </cell>
          <cell r="AX2852">
            <v>-0.28388235294117647</v>
          </cell>
        </row>
        <row r="2853">
          <cell r="AW2853">
            <v>0</v>
          </cell>
          <cell r="AX2853">
            <v>-0.28388235294117647</v>
          </cell>
        </row>
        <row r="2854">
          <cell r="AW2854">
            <v>0</v>
          </cell>
          <cell r="AX2854">
            <v>-0.28388235294117647</v>
          </cell>
        </row>
        <row r="2855">
          <cell r="AW2855">
            <v>0</v>
          </cell>
          <cell r="AX2855">
            <v>-0.28388235294117647</v>
          </cell>
        </row>
        <row r="2856">
          <cell r="AW2856">
            <v>0</v>
          </cell>
          <cell r="AX2856">
            <v>-0.28388235294117647</v>
          </cell>
        </row>
        <row r="2857">
          <cell r="AW2857">
            <v>-6.9842156725799694E-4</v>
          </cell>
          <cell r="AX2857">
            <v>0</v>
          </cell>
        </row>
        <row r="2858">
          <cell r="AW2858">
            <v>-0.72471997109379038</v>
          </cell>
          <cell r="AX2858">
            <v>0</v>
          </cell>
        </row>
        <row r="2859">
          <cell r="AW2859">
            <v>-0.14805087088747579</v>
          </cell>
          <cell r="AX2859">
            <v>0</v>
          </cell>
        </row>
        <row r="2860">
          <cell r="AW2860">
            <v>-0.11930056087099968</v>
          </cell>
          <cell r="AX2860">
            <v>0</v>
          </cell>
        </row>
        <row r="2861">
          <cell r="AW2861">
            <v>8.9397378294501836E-3</v>
          </cell>
          <cell r="AX2861">
            <v>0</v>
          </cell>
        </row>
        <row r="2862">
          <cell r="AW2862">
            <v>-0.23224845183219259</v>
          </cell>
          <cell r="AX2862">
            <v>0</v>
          </cell>
        </row>
        <row r="2863">
          <cell r="AW2863">
            <v>-0.36484704579475652</v>
          </cell>
          <cell r="AX2863">
            <v>0</v>
          </cell>
        </row>
        <row r="2864">
          <cell r="AW2864">
            <v>-1.2459220348354991</v>
          </cell>
          <cell r="AX2864">
            <v>0</v>
          </cell>
        </row>
        <row r="2865">
          <cell r="AW2865">
            <v>0.12832927630994473</v>
          </cell>
          <cell r="AX2865">
            <v>0</v>
          </cell>
        </row>
        <row r="2866">
          <cell r="AW2866">
            <v>-0.52754735952103471</v>
          </cell>
          <cell r="AX2866">
            <v>0</v>
          </cell>
        </row>
        <row r="2867">
          <cell r="AW2867">
            <v>-4.5661497855493241E-2</v>
          </cell>
          <cell r="AX2867">
            <v>0</v>
          </cell>
        </row>
        <row r="2868">
          <cell r="AW2868">
            <v>-8.0596600120431697E-2</v>
          </cell>
          <cell r="AX2868">
            <v>0</v>
          </cell>
        </row>
        <row r="2869">
          <cell r="AW2869">
            <v>-0.15397867486147973</v>
          </cell>
          <cell r="AX2869">
            <v>0</v>
          </cell>
        </row>
        <row r="2870">
          <cell r="AW2870">
            <v>-3.960526130556586E-2</v>
          </cell>
          <cell r="AX2870">
            <v>0</v>
          </cell>
        </row>
        <row r="2871">
          <cell r="AW2871">
            <v>-6.7597456455626204E-2</v>
          </cell>
          <cell r="AX2871">
            <v>0</v>
          </cell>
        </row>
        <row r="2872">
          <cell r="AW2872">
            <v>-5.5702634992270926E-2</v>
          </cell>
          <cell r="AX2872">
            <v>0</v>
          </cell>
        </row>
        <row r="2873">
          <cell r="AW2873">
            <v>-8.3453303169488818E-2</v>
          </cell>
          <cell r="AX2873">
            <v>0</v>
          </cell>
        </row>
        <row r="2874">
          <cell r="AW2874">
            <v>-1.4014736610579568</v>
          </cell>
          <cell r="AX2874">
            <v>0</v>
          </cell>
        </row>
        <row r="2875">
          <cell r="AW2875">
            <v>-1.003242391958868</v>
          </cell>
          <cell r="AX2875">
            <v>0</v>
          </cell>
        </row>
        <row r="2876">
          <cell r="AW2876">
            <v>-0.2074312054756251</v>
          </cell>
          <cell r="AX2876">
            <v>0</v>
          </cell>
        </row>
        <row r="2877">
          <cell r="AW2877">
            <v>-1.3407601019225446</v>
          </cell>
          <cell r="AX2877">
            <v>0</v>
          </cell>
        </row>
        <row r="2878">
          <cell r="AW2878">
            <v>1.4345682425582897</v>
          </cell>
          <cell r="AX2878">
            <v>0</v>
          </cell>
        </row>
        <row r="2879">
          <cell r="AW2879">
            <v>-1.5860592384641352</v>
          </cell>
          <cell r="AX2879">
            <v>0</v>
          </cell>
        </row>
        <row r="2880">
          <cell r="AW2880">
            <v>-0.37549416146797376</v>
          </cell>
          <cell r="AX2880">
            <v>0</v>
          </cell>
        </row>
        <row r="2881">
          <cell r="AW2881">
            <v>5.439876828329484</v>
          </cell>
          <cell r="AX2881">
            <v>8.2790588235294127</v>
          </cell>
        </row>
        <row r="2882">
          <cell r="AW2882">
            <v>6.51850479410811</v>
          </cell>
          <cell r="AX2882">
            <v>8.912196078431375</v>
          </cell>
        </row>
        <row r="2883">
          <cell r="AW2883">
            <v>6.4994179820272855</v>
          </cell>
          <cell r="AX2883">
            <v>9.1663137254901965</v>
          </cell>
        </row>
        <row r="2884">
          <cell r="AW2884">
            <v>6.0643913975870829</v>
          </cell>
          <cell r="AX2884">
            <v>6.8745098039215691</v>
          </cell>
        </row>
        <row r="2885">
          <cell r="AW2885">
            <v>4.501843148096949</v>
          </cell>
          <cell r="AX2885">
            <v>6.2241960784313735</v>
          </cell>
        </row>
        <row r="2886">
          <cell r="AW2886">
            <v>3.6475009328192463</v>
          </cell>
          <cell r="AX2886">
            <v>6.2058431372549032</v>
          </cell>
        </row>
        <row r="2887">
          <cell r="AW2887">
            <v>7.5127625054272071</v>
          </cell>
          <cell r="AX2887">
            <v>8.7557254901960793</v>
          </cell>
        </row>
        <row r="2888">
          <cell r="AW2888">
            <v>0</v>
          </cell>
          <cell r="AX2888">
            <v>7.8520392156862755</v>
          </cell>
        </row>
        <row r="2889">
          <cell r="AW2889">
            <v>0</v>
          </cell>
          <cell r="AX2889">
            <v>6.1225490196078436</v>
          </cell>
        </row>
        <row r="2890">
          <cell r="AW2890">
            <v>0</v>
          </cell>
          <cell r="AX2890">
            <v>7.0031372549019624</v>
          </cell>
        </row>
        <row r="2891">
          <cell r="AW2891">
            <v>0</v>
          </cell>
          <cell r="AX2891">
            <v>6.0993333333333339</v>
          </cell>
        </row>
        <row r="2892">
          <cell r="AW2892">
            <v>0</v>
          </cell>
          <cell r="AX2892">
            <v>6.3475294117647065</v>
          </cell>
        </row>
        <row r="2893">
          <cell r="AW2893">
            <v>-14.516485208402068</v>
          </cell>
          <cell r="AX2893">
            <v>-15.336941176470591</v>
          </cell>
        </row>
        <row r="2894">
          <cell r="AW2894">
            <v>-14.899578489045346</v>
          </cell>
          <cell r="AX2894">
            <v>-13.670862745098042</v>
          </cell>
        </row>
        <row r="2895">
          <cell r="AW2895">
            <v>-16.206779345346185</v>
          </cell>
          <cell r="AX2895">
            <v>-15.547137254901964</v>
          </cell>
        </row>
        <row r="2896">
          <cell r="AW2896">
            <v>-17.333026752321647</v>
          </cell>
          <cell r="AX2896">
            <v>-14.623921568627452</v>
          </cell>
        </row>
        <row r="2897">
          <cell r="AW2897">
            <v>-16.7102110404571</v>
          </cell>
          <cell r="AX2897">
            <v>-15.958000000000002</v>
          </cell>
        </row>
        <row r="2898">
          <cell r="AW2898">
            <v>-18.034461008155503</v>
          </cell>
          <cell r="AX2898">
            <v>-15.104666666666668</v>
          </cell>
        </row>
        <row r="2899">
          <cell r="AW2899">
            <v>-18.227874134503324</v>
          </cell>
          <cell r="AX2899">
            <v>-16.100784313725494</v>
          </cell>
        </row>
        <row r="2900">
          <cell r="AW2900">
            <v>0</v>
          </cell>
          <cell r="AX2900">
            <v>-16.310117647058828</v>
          </cell>
        </row>
        <row r="2901">
          <cell r="AW2901">
            <v>0</v>
          </cell>
          <cell r="AX2901">
            <v>-15.086549019607846</v>
          </cell>
        </row>
        <row r="2902">
          <cell r="AW2902">
            <v>0</v>
          </cell>
          <cell r="AX2902">
            <v>-16.094627450980393</v>
          </cell>
        </row>
        <row r="2903">
          <cell r="AW2903">
            <v>0</v>
          </cell>
          <cell r="AX2903">
            <v>-15.604431372549021</v>
          </cell>
        </row>
        <row r="2904">
          <cell r="AW2904">
            <v>0</v>
          </cell>
          <cell r="AX2904">
            <v>-14.905921568627454</v>
          </cell>
        </row>
        <row r="2905">
          <cell r="AW2905">
            <v>0.67744418783679761</v>
          </cell>
          <cell r="AX2905">
            <v>1.4081176470588237</v>
          </cell>
        </row>
        <row r="2906">
          <cell r="AW2906">
            <v>0.98198156468571962</v>
          </cell>
          <cell r="AX2906">
            <v>0.63125490196078438</v>
          </cell>
        </row>
        <row r="2907">
          <cell r="AW2907">
            <v>0.8008567304558365</v>
          </cell>
          <cell r="AX2907">
            <v>1.479058823529412</v>
          </cell>
        </row>
        <row r="2908">
          <cell r="AW2908">
            <v>1.8301009371055312</v>
          </cell>
          <cell r="AX2908">
            <v>0.67466666666666675</v>
          </cell>
        </row>
        <row r="2909">
          <cell r="AW2909">
            <v>1.1980462630172335</v>
          </cell>
          <cell r="AX2909">
            <v>1.4941176470588238</v>
          </cell>
        </row>
        <row r="2910">
          <cell r="AW2910">
            <v>1.9170768110019367</v>
          </cell>
          <cell r="AX2910">
            <v>0.69976470588235307</v>
          </cell>
        </row>
        <row r="2911">
          <cell r="AW2911">
            <v>1.5066840337286624</v>
          </cell>
          <cell r="AX2911">
            <v>1.5119215686274512</v>
          </cell>
        </row>
        <row r="2912">
          <cell r="AW2912">
            <v>0</v>
          </cell>
          <cell r="AX2912">
            <v>1.4938039215686276</v>
          </cell>
        </row>
        <row r="2913">
          <cell r="AW2913">
            <v>0</v>
          </cell>
          <cell r="AX2913">
            <v>0.68941176470588239</v>
          </cell>
        </row>
        <row r="2914">
          <cell r="AW2914">
            <v>0</v>
          </cell>
          <cell r="AX2914">
            <v>1.4939607843137257</v>
          </cell>
        </row>
        <row r="2915">
          <cell r="AW2915">
            <v>0</v>
          </cell>
          <cell r="AX2915">
            <v>1.4640784313725492</v>
          </cell>
        </row>
        <row r="2916">
          <cell r="AW2916">
            <v>0</v>
          </cell>
          <cell r="AX2916">
            <v>0.69054901960784321</v>
          </cell>
        </row>
        <row r="2917">
          <cell r="AW2917">
            <v>-12.440602661387882</v>
          </cell>
          <cell r="AX2917">
            <v>-13.992274509803924</v>
          </cell>
        </row>
        <row r="2918">
          <cell r="AW2918">
            <v>-15.069757747000788</v>
          </cell>
          <cell r="AX2918">
            <v>-13.751490196078432</v>
          </cell>
        </row>
        <row r="2919">
          <cell r="AW2919">
            <v>-16.557945709363509</v>
          </cell>
          <cell r="AX2919">
            <v>-14.333568627450983</v>
          </cell>
        </row>
        <row r="2920">
          <cell r="AW2920">
            <v>-14.644233070393192</v>
          </cell>
          <cell r="AX2920">
            <v>-14.128431372549024</v>
          </cell>
        </row>
        <row r="2921">
          <cell r="AW2921">
            <v>-17.244401437655515</v>
          </cell>
          <cell r="AX2921">
            <v>-14.412470588235298</v>
          </cell>
        </row>
        <row r="2922">
          <cell r="AW2922">
            <v>-15.971242515236048</v>
          </cell>
          <cell r="AX2922">
            <v>-14.673921568627453</v>
          </cell>
        </row>
        <row r="2923">
          <cell r="AW2923">
            <v>-16.797056740019652</v>
          </cell>
          <cell r="AX2923">
            <v>-14.952588235294121</v>
          </cell>
        </row>
        <row r="2924">
          <cell r="AW2924">
            <v>0</v>
          </cell>
          <cell r="AX2924">
            <v>-13.083333333333334</v>
          </cell>
        </row>
        <row r="2925">
          <cell r="AW2925">
            <v>0</v>
          </cell>
          <cell r="AX2925">
            <v>-14.539921568627452</v>
          </cell>
        </row>
        <row r="2926">
          <cell r="AW2926">
            <v>0</v>
          </cell>
          <cell r="AX2926">
            <v>-14.741647058823531</v>
          </cell>
        </row>
        <row r="2927">
          <cell r="AW2927">
            <v>0</v>
          </cell>
          <cell r="AX2927">
            <v>-14.279058823529413</v>
          </cell>
        </row>
        <row r="2928">
          <cell r="AW2928">
            <v>0</v>
          </cell>
          <cell r="AX2928">
            <v>-14.241882352941179</v>
          </cell>
        </row>
        <row r="2929">
          <cell r="AW2929">
            <v>-2.1307819201583635</v>
          </cell>
          <cell r="AX2929">
            <v>-0.59431372549019623</v>
          </cell>
        </row>
        <row r="2930">
          <cell r="AW2930">
            <v>-1.0129695678354718</v>
          </cell>
          <cell r="AX2930">
            <v>-0.55462745098039223</v>
          </cell>
        </row>
        <row r="2931">
          <cell r="AW2931">
            <v>-0.54518787540159241</v>
          </cell>
          <cell r="AX2931">
            <v>-0.58070588235294118</v>
          </cell>
        </row>
        <row r="2932">
          <cell r="AW2932">
            <v>-0.94531752251258783</v>
          </cell>
          <cell r="AX2932">
            <v>-0.55792156862745113</v>
          </cell>
        </row>
        <row r="2933">
          <cell r="AW2933">
            <v>-0.6757902497465671</v>
          </cell>
          <cell r="AX2933">
            <v>-0.56592156862745102</v>
          </cell>
        </row>
        <row r="2934">
          <cell r="AW2934">
            <v>-0.65599402995682365</v>
          </cell>
          <cell r="AX2934">
            <v>-0.56317647058823539</v>
          </cell>
        </row>
        <row r="2935">
          <cell r="AW2935">
            <v>-0.68129156097895383</v>
          </cell>
          <cell r="AX2935">
            <v>-0.56843137254901965</v>
          </cell>
        </row>
        <row r="2936">
          <cell r="AW2936">
            <v>0</v>
          </cell>
          <cell r="AX2936">
            <v>-0.6210980392156864</v>
          </cell>
        </row>
        <row r="2937">
          <cell r="AW2937">
            <v>0</v>
          </cell>
          <cell r="AX2937">
            <v>-0.56176470588235305</v>
          </cell>
        </row>
        <row r="2938">
          <cell r="AW2938">
            <v>0</v>
          </cell>
          <cell r="AX2938">
            <v>-0.56447058823529417</v>
          </cell>
        </row>
        <row r="2939">
          <cell r="AW2939">
            <v>0</v>
          </cell>
          <cell r="AX2939">
            <v>-0.5634117647058825</v>
          </cell>
        </row>
        <row r="2940">
          <cell r="AW2940">
            <v>0</v>
          </cell>
          <cell r="AX2940">
            <v>-0.56654901960784321</v>
          </cell>
        </row>
        <row r="2941">
          <cell r="AW2941">
            <v>-0.43866710656548996</v>
          </cell>
          <cell r="AX2941">
            <v>-0.39156862745098048</v>
          </cell>
        </row>
        <row r="2942">
          <cell r="AW2942">
            <v>-0.54129417759043963</v>
          </cell>
          <cell r="AX2942">
            <v>-0.35956862745098045</v>
          </cell>
        </row>
        <row r="2943">
          <cell r="AW2943">
            <v>-0.57582530148530986</v>
          </cell>
          <cell r="AX2943">
            <v>-0.35964705882352949</v>
          </cell>
        </row>
        <row r="2944">
          <cell r="AW2944">
            <v>-0.50928424283093154</v>
          </cell>
          <cell r="AX2944">
            <v>-0.34921568627450983</v>
          </cell>
        </row>
        <row r="2945">
          <cell r="AW2945">
            <v>-0.59155838171597086</v>
          </cell>
          <cell r="AX2945">
            <v>-0.3485882352941177</v>
          </cell>
        </row>
        <row r="2946">
          <cell r="AW2946">
            <v>-0.48657628684636017</v>
          </cell>
          <cell r="AX2946">
            <v>-0.35564705882352948</v>
          </cell>
        </row>
        <row r="2947">
          <cell r="AW2947">
            <v>-0.4899339594616211</v>
          </cell>
          <cell r="AX2947">
            <v>-0.36921568627450985</v>
          </cell>
        </row>
        <row r="2948">
          <cell r="AW2948">
            <v>0</v>
          </cell>
          <cell r="AX2948">
            <v>-0.32752941176470596</v>
          </cell>
        </row>
        <row r="2949">
          <cell r="AW2949">
            <v>0</v>
          </cell>
          <cell r="AX2949">
            <v>-0.37741176470588239</v>
          </cell>
        </row>
        <row r="2950">
          <cell r="AW2950">
            <v>0</v>
          </cell>
          <cell r="AX2950">
            <v>-0.39549019607843139</v>
          </cell>
        </row>
        <row r="2951">
          <cell r="AW2951">
            <v>0</v>
          </cell>
          <cell r="AX2951">
            <v>-0.40078431372549028</v>
          </cell>
        </row>
        <row r="2952">
          <cell r="AW2952">
            <v>0</v>
          </cell>
          <cell r="AX2952">
            <v>-0.3939607843137255</v>
          </cell>
        </row>
        <row r="2953">
          <cell r="AW2953">
            <v>-5.5603211261409886E-2</v>
          </cell>
          <cell r="AX2953">
            <v>-0.30650980392156862</v>
          </cell>
        </row>
        <row r="2954">
          <cell r="AW2954">
            <v>-0.25489832785214694</v>
          </cell>
          <cell r="AX2954">
            <v>-0.30741176470588238</v>
          </cell>
        </row>
        <row r="2955">
          <cell r="AW2955">
            <v>-0.31694370722167903</v>
          </cell>
          <cell r="AX2955">
            <v>-0.3118823529411765</v>
          </cell>
        </row>
        <row r="2956">
          <cell r="AW2956">
            <v>-0.36259461387216513</v>
          </cell>
          <cell r="AX2956">
            <v>-0.31058823529411772</v>
          </cell>
        </row>
        <row r="2957">
          <cell r="AW2957">
            <v>-0.18800110588885816</v>
          </cell>
          <cell r="AX2957">
            <v>-0.31184313725490198</v>
          </cell>
        </row>
        <row r="2958">
          <cell r="AW2958">
            <v>-0.33630354826673298</v>
          </cell>
          <cell r="AX2958">
            <v>-0.31247058823529417</v>
          </cell>
        </row>
        <row r="2959">
          <cell r="AW2959">
            <v>-0.34830099860606478</v>
          </cell>
          <cell r="AX2959">
            <v>-0.31447058823529411</v>
          </cell>
        </row>
        <row r="2960">
          <cell r="AW2960">
            <v>0</v>
          </cell>
          <cell r="AX2960">
            <v>-0.315764705882353</v>
          </cell>
        </row>
        <row r="2961">
          <cell r="AW2961">
            <v>0</v>
          </cell>
          <cell r="AX2961">
            <v>-0.31850980392156869</v>
          </cell>
        </row>
        <row r="2962">
          <cell r="AW2962">
            <v>0</v>
          </cell>
          <cell r="AX2962">
            <v>-0.31925490196078438</v>
          </cell>
        </row>
        <row r="2963">
          <cell r="AW2963">
            <v>0</v>
          </cell>
          <cell r="AX2963">
            <v>-0.31988235294117651</v>
          </cell>
        </row>
        <row r="2964">
          <cell r="AW2964">
            <v>0</v>
          </cell>
          <cell r="AX2964">
            <v>-0.32121568627450986</v>
          </cell>
        </row>
        <row r="2965">
          <cell r="AW2965">
            <v>-5.1864071263609375E-2</v>
          </cell>
          <cell r="AX2965">
            <v>-4.1137254901960789E-2</v>
          </cell>
        </row>
        <row r="2966">
          <cell r="AW2966">
            <v>-5.6556579739682242E-2</v>
          </cell>
          <cell r="AX2966">
            <v>-4.1098039215686284E-2</v>
          </cell>
        </row>
        <row r="2967">
          <cell r="AW2967">
            <v>-5.6804954136983749E-2</v>
          </cell>
          <cell r="AX2967">
            <v>-4.0549019607843143E-2</v>
          </cell>
        </row>
        <row r="2968">
          <cell r="AW2968">
            <v>-5.7202385700811348E-2</v>
          </cell>
          <cell r="AX2968">
            <v>-4.0549019607843143E-2</v>
          </cell>
        </row>
        <row r="2969">
          <cell r="AW2969">
            <v>-5.469541977697908E-2</v>
          </cell>
          <cell r="AX2969">
            <v>-3.9411764705882361E-2</v>
          </cell>
        </row>
        <row r="2970">
          <cell r="AW2970">
            <v>-4.433112418045166E-2</v>
          </cell>
          <cell r="AX2970">
            <v>-3.9137254901960787E-2</v>
          </cell>
        </row>
        <row r="2971">
          <cell r="AW2971">
            <v>-4.5245766778638515E-2</v>
          </cell>
          <cell r="AX2971">
            <v>-3.8823529411764715E-2</v>
          </cell>
        </row>
        <row r="2972">
          <cell r="AW2972">
            <v>0</v>
          </cell>
          <cell r="AX2972">
            <v>-3.8745098039215692E-2</v>
          </cell>
        </row>
        <row r="2973">
          <cell r="AW2973">
            <v>0</v>
          </cell>
          <cell r="AX2973">
            <v>-3.8627450980392164E-2</v>
          </cell>
        </row>
        <row r="2974">
          <cell r="AW2974">
            <v>0</v>
          </cell>
          <cell r="AX2974">
            <v>-3.8509803921568629E-2</v>
          </cell>
        </row>
        <row r="2975">
          <cell r="AW2975">
            <v>0</v>
          </cell>
          <cell r="AX2975">
            <v>-3.8431372549019613E-2</v>
          </cell>
        </row>
        <row r="2976">
          <cell r="AW2976">
            <v>0</v>
          </cell>
          <cell r="AX2976">
            <v>-3.835294117647059E-2</v>
          </cell>
        </row>
        <row r="2977">
          <cell r="AW2977">
            <v>-2.6806554492466734</v>
          </cell>
          <cell r="AX2977">
            <v>-2.2546274509803923</v>
          </cell>
        </row>
        <row r="2978">
          <cell r="AW2978">
            <v>-3.5310574829774422</v>
          </cell>
          <cell r="AX2978">
            <v>-2.5476862745098043</v>
          </cell>
        </row>
        <row r="2979">
          <cell r="AW2979">
            <v>-3.9947385575266563</v>
          </cell>
          <cell r="AX2979">
            <v>-2.9362745098039218</v>
          </cell>
        </row>
        <row r="2980">
          <cell r="AW2980">
            <v>-3.8876974983927965</v>
          </cell>
          <cell r="AX2980">
            <v>-2.8274901960784318</v>
          </cell>
        </row>
        <row r="2981">
          <cell r="AW2981">
            <v>-4.2575338678462815</v>
          </cell>
          <cell r="AX2981">
            <v>-2.8910196078431376</v>
          </cell>
        </row>
        <row r="2982">
          <cell r="AW2982">
            <v>-3.9019384872337022</v>
          </cell>
          <cell r="AX2982">
            <v>-2.8783137254901963</v>
          </cell>
        </row>
        <row r="2983">
          <cell r="AW2983">
            <v>-4.1081785151161991</v>
          </cell>
          <cell r="AX2983">
            <v>-3.0103921568627454</v>
          </cell>
        </row>
        <row r="2984">
          <cell r="AW2984">
            <v>0</v>
          </cell>
          <cell r="AX2984">
            <v>-2.3507058823529414</v>
          </cell>
        </row>
        <row r="2985">
          <cell r="AW2985">
            <v>0</v>
          </cell>
          <cell r="AX2985">
            <v>-2.8150980392156866</v>
          </cell>
        </row>
        <row r="2986">
          <cell r="AW2986">
            <v>0</v>
          </cell>
          <cell r="AX2986">
            <v>-2.9281176470588242</v>
          </cell>
        </row>
        <row r="2987">
          <cell r="AW2987">
            <v>0</v>
          </cell>
          <cell r="AX2987">
            <v>-2.773568627450981</v>
          </cell>
        </row>
        <row r="2988">
          <cell r="AW2988">
            <v>0</v>
          </cell>
          <cell r="AX2988">
            <v>-2.9600784313725494</v>
          </cell>
        </row>
        <row r="2989">
          <cell r="AW2989">
            <v>-0.1080391509952711</v>
          </cell>
          <cell r="AX2989">
            <v>0</v>
          </cell>
        </row>
        <row r="2990">
          <cell r="AW2990">
            <v>-0.73787577006809024</v>
          </cell>
          <cell r="AX2990">
            <v>0</v>
          </cell>
        </row>
        <row r="2991">
          <cell r="AW2991">
            <v>-0.10788285142245192</v>
          </cell>
          <cell r="AX2991">
            <v>0</v>
          </cell>
        </row>
        <row r="2992">
          <cell r="AW2992">
            <v>-8.4888528082664255E-2</v>
          </cell>
          <cell r="AX2992">
            <v>0</v>
          </cell>
        </row>
        <row r="2993">
          <cell r="AW2993">
            <v>-8.9300525297207625E-2</v>
          </cell>
          <cell r="AX2993">
            <v>0</v>
          </cell>
        </row>
        <row r="2994">
          <cell r="AW2994">
            <v>-5.2770917361098769E-2</v>
          </cell>
          <cell r="AX2994">
            <v>0</v>
          </cell>
        </row>
        <row r="2995">
          <cell r="AW2995">
            <v>-5.4294920134366216E-2</v>
          </cell>
          <cell r="AX2995">
            <v>0</v>
          </cell>
        </row>
        <row r="2996">
          <cell r="AW2996">
            <v>0</v>
          </cell>
          <cell r="AX2996">
            <v>0</v>
          </cell>
        </row>
        <row r="2997">
          <cell r="AW2997">
            <v>0</v>
          </cell>
          <cell r="AX2997">
            <v>0</v>
          </cell>
        </row>
        <row r="2998">
          <cell r="AW2998">
            <v>0</v>
          </cell>
          <cell r="AX2998">
            <v>0</v>
          </cell>
        </row>
        <row r="2999">
          <cell r="AW2999">
            <v>0</v>
          </cell>
          <cell r="AX2999">
            <v>0</v>
          </cell>
        </row>
        <row r="3000">
          <cell r="AW3000">
            <v>0</v>
          </cell>
          <cell r="AX3000">
            <v>0</v>
          </cell>
        </row>
        <row r="3001">
          <cell r="AW3001">
            <v>-0.91344990652150004</v>
          </cell>
          <cell r="AX3001">
            <v>0</v>
          </cell>
        </row>
        <row r="3002">
          <cell r="AW3002">
            <v>-0.61665663069155585</v>
          </cell>
          <cell r="AX3002">
            <v>0</v>
          </cell>
        </row>
        <row r="3003">
          <cell r="AW3003">
            <v>-1.6538157098291195</v>
          </cell>
          <cell r="AX3003">
            <v>-0.18623529411764708</v>
          </cell>
        </row>
        <row r="3004">
          <cell r="AW3004">
            <v>-1.1670412898926812</v>
          </cell>
          <cell r="AX3004">
            <v>-0.30564705882352944</v>
          </cell>
        </row>
        <row r="3005">
          <cell r="AW3005">
            <v>-0.55096304488065617</v>
          </cell>
          <cell r="AX3005">
            <v>-0.28952941176470592</v>
          </cell>
        </row>
        <row r="3006">
          <cell r="AW3006">
            <v>-1.6640606954389578</v>
          </cell>
          <cell r="AX3006">
            <v>-0.18368627450980393</v>
          </cell>
        </row>
        <row r="3007">
          <cell r="AW3007">
            <v>-1.6743675875779804</v>
          </cell>
          <cell r="AX3007">
            <v>-0.18964705882352942</v>
          </cell>
        </row>
        <row r="3008">
          <cell r="AW3008">
            <v>0</v>
          </cell>
          <cell r="AX3008">
            <v>-0.12956862745098041</v>
          </cell>
        </row>
        <row r="3009">
          <cell r="AW3009">
            <v>0</v>
          </cell>
          <cell r="AX3009">
            <v>-0.12972549019607843</v>
          </cell>
        </row>
        <row r="3010">
          <cell r="AW3010">
            <v>0</v>
          </cell>
          <cell r="AX3010">
            <v>-0.18113725490196081</v>
          </cell>
        </row>
        <row r="3011">
          <cell r="AW3011">
            <v>0</v>
          </cell>
          <cell r="AX3011">
            <v>-0.16094117647058825</v>
          </cell>
        </row>
        <row r="3012">
          <cell r="AW3012">
            <v>0</v>
          </cell>
          <cell r="AX3012">
            <v>-0.36113725490196086</v>
          </cell>
        </row>
        <row r="3013">
          <cell r="AW3013">
            <v>2.3206862421643022</v>
          </cell>
          <cell r="AX3013">
            <v>0</v>
          </cell>
        </row>
        <row r="3014">
          <cell r="AW3014">
            <v>0.1544768168974941</v>
          </cell>
          <cell r="AX3014">
            <v>0</v>
          </cell>
        </row>
        <row r="3015">
          <cell r="AW3015">
            <v>-1.1733482329934349E-2</v>
          </cell>
          <cell r="AX3015">
            <v>0</v>
          </cell>
        </row>
        <row r="3016">
          <cell r="AW3016">
            <v>7.0388497580981977E-4</v>
          </cell>
          <cell r="AX3016">
            <v>0</v>
          </cell>
        </row>
        <row r="3017">
          <cell r="AW3017">
            <v>-1.7095198599207446E-2</v>
          </cell>
          <cell r="AX3017">
            <v>0</v>
          </cell>
        </row>
        <row r="3018">
          <cell r="AW3018">
            <v>0.28197514571648524</v>
          </cell>
          <cell r="AX3018">
            <v>0.34713725490196085</v>
          </cell>
        </row>
        <row r="3019">
          <cell r="AW3019">
            <v>0.18690073648617353</v>
          </cell>
          <cell r="AX3019">
            <v>0.34713725490196085</v>
          </cell>
        </row>
        <row r="3020">
          <cell r="AW3020">
            <v>0.2257764119756018</v>
          </cell>
          <cell r="AX3020">
            <v>0.34713725490196085</v>
          </cell>
        </row>
        <row r="3021">
          <cell r="AW3021">
            <v>0.18582563361379242</v>
          </cell>
          <cell r="AX3021">
            <v>0.34713725490196085</v>
          </cell>
        </row>
        <row r="3022">
          <cell r="AW3022">
            <v>0.23983964611556538</v>
          </cell>
          <cell r="AX3022">
            <v>0.34713725490196085</v>
          </cell>
        </row>
        <row r="3023">
          <cell r="AW3023">
            <v>0.39320552228993794</v>
          </cell>
          <cell r="AX3023">
            <v>0.34713725490196085</v>
          </cell>
        </row>
        <row r="3024">
          <cell r="AW3024">
            <v>0.40456113891364459</v>
          </cell>
          <cell r="AX3024">
            <v>0.34713725490196085</v>
          </cell>
        </row>
        <row r="3025">
          <cell r="AW3025">
            <v>0</v>
          </cell>
          <cell r="AX3025">
            <v>0.34713725490196085</v>
          </cell>
        </row>
        <row r="3026">
          <cell r="AW3026">
            <v>0</v>
          </cell>
          <cell r="AX3026">
            <v>0.34713725490196085</v>
          </cell>
        </row>
        <row r="3027">
          <cell r="AW3027">
            <v>0</v>
          </cell>
          <cell r="AX3027">
            <v>0.34713725490196085</v>
          </cell>
        </row>
        <row r="3028">
          <cell r="AW3028">
            <v>0</v>
          </cell>
          <cell r="AX3028">
            <v>0.34713725490196085</v>
          </cell>
        </row>
        <row r="3029">
          <cell r="AW3029">
            <v>0</v>
          </cell>
          <cell r="AX3029">
            <v>0.34713725490196085</v>
          </cell>
        </row>
        <row r="3030">
          <cell r="AW3030">
            <v>1.2876718354778403</v>
          </cell>
          <cell r="AX3030">
            <v>4.1176470588235306E-3</v>
          </cell>
        </row>
        <row r="3031">
          <cell r="AW3031">
            <v>-5.6927138820695722E-2</v>
          </cell>
          <cell r="AX3031">
            <v>-2.6901960784313728E-2</v>
          </cell>
        </row>
        <row r="3032">
          <cell r="AW3032">
            <v>0.31238068631559346</v>
          </cell>
          <cell r="AX3032">
            <v>-5.6745098039215694E-2</v>
          </cell>
        </row>
        <row r="3033">
          <cell r="AW3033">
            <v>-0.10403419942469136</v>
          </cell>
          <cell r="AX3033">
            <v>-8.1686274509803938E-2</v>
          </cell>
        </row>
        <row r="3034">
          <cell r="AW3034">
            <v>3.9120818357755049E-2</v>
          </cell>
          <cell r="AX3034">
            <v>-3.9137254901960787E-2</v>
          </cell>
        </row>
        <row r="3035">
          <cell r="AW3035">
            <v>-8.1066434498320919E-2</v>
          </cell>
          <cell r="AX3035">
            <v>-6.6705882352941184E-2</v>
          </cell>
        </row>
        <row r="3036">
          <cell r="AW3036">
            <v>-0.13194396837366607</v>
          </cell>
          <cell r="AX3036">
            <v>-0.16074509803921569</v>
          </cell>
        </row>
        <row r="3037">
          <cell r="AW3037">
            <v>0</v>
          </cell>
          <cell r="AX3037">
            <v>-0.14941176470588238</v>
          </cell>
        </row>
        <row r="3038">
          <cell r="AW3038">
            <v>0</v>
          </cell>
          <cell r="AX3038">
            <v>-0.14749019607843139</v>
          </cell>
        </row>
        <row r="3039">
          <cell r="AW3039">
            <v>0</v>
          </cell>
          <cell r="AX3039">
            <v>-0.11501960784313728</v>
          </cell>
        </row>
        <row r="3040">
          <cell r="AW3040">
            <v>0</v>
          </cell>
          <cell r="AX3040">
            <v>-0.15443137254901962</v>
          </cell>
        </row>
        <row r="3041">
          <cell r="AW3041">
            <v>0</v>
          </cell>
          <cell r="AX3041">
            <v>-0.1451764705882353</v>
          </cell>
        </row>
        <row r="3042">
          <cell r="AW3042">
            <v>17.576113493896404</v>
          </cell>
          <cell r="AX3042">
            <v>16.305882352941175</v>
          </cell>
        </row>
        <row r="3043">
          <cell r="AW3043">
            <v>24.070267265737179</v>
          </cell>
          <cell r="AX3043">
            <v>17.669215686274512</v>
          </cell>
        </row>
        <row r="3044">
          <cell r="AW3044">
            <v>26.594636122363461</v>
          </cell>
          <cell r="AX3044">
            <v>19.362039215686274</v>
          </cell>
        </row>
        <row r="3045">
          <cell r="AW3045">
            <v>23.998207439594939</v>
          </cell>
          <cell r="AX3045">
            <v>18.913882352941179</v>
          </cell>
        </row>
        <row r="3046">
          <cell r="AW3046">
            <v>30.543682609897704</v>
          </cell>
          <cell r="AX3046">
            <v>19.175568627450982</v>
          </cell>
        </row>
        <row r="3047">
          <cell r="AW3047">
            <v>26.381061104102624</v>
          </cell>
          <cell r="AX3047">
            <v>19.123254901960788</v>
          </cell>
        </row>
        <row r="3048">
          <cell r="AW3048">
            <v>27.528118644455109</v>
          </cell>
          <cell r="AX3048">
            <v>19.667254901960789</v>
          </cell>
        </row>
        <row r="3049">
          <cell r="AW3049">
            <v>0</v>
          </cell>
          <cell r="AX3049">
            <v>16.950039215686274</v>
          </cell>
        </row>
        <row r="3050">
          <cell r="AW3050">
            <v>0</v>
          </cell>
          <cell r="AX3050">
            <v>18.862745098039216</v>
          </cell>
        </row>
        <row r="3051">
          <cell r="AW3051">
            <v>0</v>
          </cell>
          <cell r="AX3051">
            <v>19.328392156862744</v>
          </cell>
        </row>
        <row r="3052">
          <cell r="AW3052">
            <v>0</v>
          </cell>
          <cell r="AX3052">
            <v>18.691843137254903</v>
          </cell>
        </row>
        <row r="3053">
          <cell r="AW3053">
            <v>0</v>
          </cell>
          <cell r="AX3053">
            <v>19.460039215686276</v>
          </cell>
        </row>
        <row r="3054">
          <cell r="AW3054">
            <v>0</v>
          </cell>
          <cell r="AX3054">
            <v>-6.7081999999999997</v>
          </cell>
        </row>
        <row r="3055">
          <cell r="AW3055">
            <v>0</v>
          </cell>
          <cell r="AX3055">
            <v>-6.7081999999999997</v>
          </cell>
        </row>
        <row r="3056">
          <cell r="AW3056">
            <v>0</v>
          </cell>
          <cell r="AX3056">
            <v>-6.7081999999999997</v>
          </cell>
        </row>
        <row r="3057">
          <cell r="AW3057">
            <v>0</v>
          </cell>
          <cell r="AX3057">
            <v>-12.5473</v>
          </cell>
        </row>
        <row r="3058">
          <cell r="AW3058">
            <v>0</v>
          </cell>
          <cell r="AX3058">
            <v>-12.5473</v>
          </cell>
        </row>
        <row r="3059">
          <cell r="AW3059">
            <v>0</v>
          </cell>
          <cell r="AX3059">
            <v>-12.5473</v>
          </cell>
        </row>
        <row r="3060">
          <cell r="AW3060">
            <v>0</v>
          </cell>
          <cell r="AX3060">
            <v>-12.5473</v>
          </cell>
        </row>
        <row r="3061">
          <cell r="AW3061">
            <v>0</v>
          </cell>
          <cell r="AX3061">
            <v>-12.5473</v>
          </cell>
        </row>
        <row r="3062">
          <cell r="AW3062">
            <v>0</v>
          </cell>
          <cell r="AX3062">
            <v>-12.5473</v>
          </cell>
        </row>
        <row r="3063">
          <cell r="AW3063">
            <v>0</v>
          </cell>
          <cell r="AX3063">
            <v>-6.7081999999999997</v>
          </cell>
        </row>
        <row r="3064">
          <cell r="AW3064">
            <v>0</v>
          </cell>
          <cell r="AX3064">
            <v>-6.7081999999999997</v>
          </cell>
        </row>
        <row r="3065">
          <cell r="AW3065">
            <v>0</v>
          </cell>
          <cell r="AX3065">
            <v>-6.7081999999999997</v>
          </cell>
        </row>
        <row r="3066">
          <cell r="AW3066">
            <v>0</v>
          </cell>
          <cell r="AX3066">
            <v>-12.5473</v>
          </cell>
        </row>
        <row r="3067">
          <cell r="AW3067">
            <v>0</v>
          </cell>
          <cell r="AX3067">
            <v>-12.5473</v>
          </cell>
        </row>
        <row r="3068">
          <cell r="AW3068">
            <v>0</v>
          </cell>
          <cell r="AX3068">
            <v>-12.5473</v>
          </cell>
        </row>
        <row r="3069">
          <cell r="AW3069">
            <v>0</v>
          </cell>
          <cell r="AX3069">
            <v>-12.5473</v>
          </cell>
        </row>
        <row r="3070">
          <cell r="AW3070">
            <v>0</v>
          </cell>
          <cell r="AX3070">
            <v>-12.5473</v>
          </cell>
        </row>
        <row r="3071">
          <cell r="AW3071">
            <v>0</v>
          </cell>
          <cell r="AX3071">
            <v>-12.5473</v>
          </cell>
        </row>
        <row r="3072">
          <cell r="AW3072">
            <v>0</v>
          </cell>
          <cell r="AX3072">
            <v>-0.19789999999999999</v>
          </cell>
        </row>
        <row r="3073">
          <cell r="AW3073">
            <v>0</v>
          </cell>
          <cell r="AX3073">
            <v>-0.19789999999999999</v>
          </cell>
        </row>
        <row r="3074">
          <cell r="AW3074">
            <v>0</v>
          </cell>
          <cell r="AX3074">
            <v>-0.19789999999999999</v>
          </cell>
        </row>
        <row r="3075">
          <cell r="AW3075">
            <v>0</v>
          </cell>
          <cell r="AX3075">
            <v>-0.19789999999999999</v>
          </cell>
        </row>
        <row r="3076">
          <cell r="AW3076">
            <v>0</v>
          </cell>
          <cell r="AX3076">
            <v>-0.19789999999999999</v>
          </cell>
        </row>
        <row r="3077">
          <cell r="AW3077">
            <v>0</v>
          </cell>
          <cell r="AX3077">
            <v>-0.19789999999999999</v>
          </cell>
        </row>
        <row r="3078">
          <cell r="AW3078">
            <v>0</v>
          </cell>
          <cell r="AX3078">
            <v>-0.19789999999999999</v>
          </cell>
        </row>
        <row r="3079">
          <cell r="AW3079">
            <v>0</v>
          </cell>
          <cell r="AX3079">
            <v>-0.19789999999999999</v>
          </cell>
        </row>
        <row r="3080">
          <cell r="AW3080">
            <v>0</v>
          </cell>
          <cell r="AX3080">
            <v>-0.19789999999999999</v>
          </cell>
        </row>
        <row r="3081">
          <cell r="AW3081">
            <v>0</v>
          </cell>
          <cell r="AX3081">
            <v>-2.1244000000000001</v>
          </cell>
        </row>
        <row r="3082">
          <cell r="AW3082">
            <v>0</v>
          </cell>
          <cell r="AX3082">
            <v>-2.1244000000000001</v>
          </cell>
        </row>
        <row r="3083">
          <cell r="AW3083">
            <v>0</v>
          </cell>
          <cell r="AX3083">
            <v>-2.1244000000000001</v>
          </cell>
        </row>
        <row r="3084">
          <cell r="AW3084">
            <v>0</v>
          </cell>
          <cell r="AX3084">
            <v>-2.1244000000000001</v>
          </cell>
        </row>
        <row r="3085">
          <cell r="AW3085">
            <v>0</v>
          </cell>
          <cell r="AX3085">
            <v>-2.1244000000000001</v>
          </cell>
        </row>
        <row r="3086">
          <cell r="AW3086">
            <v>0</v>
          </cell>
          <cell r="AX3086">
            <v>-2.1244000000000001</v>
          </cell>
        </row>
        <row r="3087">
          <cell r="AW3087">
            <v>0</v>
          </cell>
          <cell r="AX3087">
            <v>-2.1244000000000001</v>
          </cell>
        </row>
        <row r="3088">
          <cell r="AW3088">
            <v>0</v>
          </cell>
          <cell r="AX3088">
            <v>-2.1244000000000001</v>
          </cell>
        </row>
        <row r="3089">
          <cell r="AW3089">
            <v>0</v>
          </cell>
          <cell r="AX3089">
            <v>-2.1244000000000001</v>
          </cell>
        </row>
        <row r="3090">
          <cell r="AW3090">
            <v>0</v>
          </cell>
          <cell r="AX3090">
            <v>-0.94779999999999998</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refreshError="1">
        <row r="59">
          <cell r="O59">
            <v>877.57616125850677</v>
          </cell>
        </row>
        <row r="72">
          <cell r="O72">
            <v>1081.5665650199035</v>
          </cell>
        </row>
        <row r="85">
          <cell r="O85">
            <v>-385.39960071755593</v>
          </cell>
        </row>
        <row r="98">
          <cell r="O98">
            <v>-2.1342986559094999</v>
          </cell>
        </row>
        <row r="111">
          <cell r="O111">
            <v>-25.240512844185801</v>
          </cell>
        </row>
        <row r="124">
          <cell r="O124">
            <v>-11.50760389</v>
          </cell>
        </row>
        <row r="137">
          <cell r="O137">
            <v>0</v>
          </cell>
        </row>
        <row r="150">
          <cell r="O150">
            <v>-4.3810000000000002</v>
          </cell>
        </row>
        <row r="202">
          <cell r="O202">
            <v>31.549208839831742</v>
          </cell>
        </row>
        <row r="306">
          <cell r="O306">
            <v>420.5987318543647</v>
          </cell>
        </row>
        <row r="319">
          <cell r="O319">
            <v>183.19003420628621</v>
          </cell>
        </row>
        <row r="332">
          <cell r="O332">
            <v>14.083500000000001</v>
          </cell>
        </row>
        <row r="345">
          <cell r="O345">
            <v>43.6611175968333</v>
          </cell>
        </row>
        <row r="358">
          <cell r="O358">
            <v>1.6627152245295371</v>
          </cell>
        </row>
        <row r="371">
          <cell r="O371">
            <v>1.1023974715714906</v>
          </cell>
        </row>
        <row r="384">
          <cell r="O384">
            <v>12.794718926256101</v>
          </cell>
        </row>
        <row r="397">
          <cell r="O397">
            <v>24.817908843609249</v>
          </cell>
        </row>
        <row r="410">
          <cell r="O410">
            <v>20.595033457108897</v>
          </cell>
        </row>
        <row r="423">
          <cell r="O423">
            <v>17.537394312948734</v>
          </cell>
        </row>
      </sheetData>
      <sheetData sheetId="28" refreshError="1"/>
      <sheetData sheetId="29" refreshError="1"/>
      <sheetData sheetId="30" refreshError="1"/>
      <sheetData sheetId="31" refreshError="1"/>
    </sheetDataSet>
  </externalBook>
</externalLink>
</file>

<file path=xl/externalLinks/externalLink13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EDAS"/>
    </sheetNames>
    <definedNames>
      <definedName name="BQ_TABLE1"/>
      <definedName name="SYOKI_GAMEN"/>
    </definedNames>
    <sheetDataSet>
      <sheetData sheetId="0" refreshError="1"/>
    </sheetDataSet>
  </externalBook>
</externalLink>
</file>

<file path=xl/externalLinks/externalLink13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A RESUMO MEC_TUBUL"/>
      <sheetName val="V-B MECÂNICA"/>
      <sheetName val="V-F TUBULAÇÃO"/>
      <sheetName val="V- C MEC APOIO COMISSIONAMENTO"/>
      <sheetName val="MEC"/>
    </sheetNames>
    <definedNames>
      <definedName name="BQ_TABLE1" refersTo="#REF!"/>
      <definedName name="SYOKI_GAMEN" refersTo="#REF!"/>
    </definedNames>
    <sheetDataSet>
      <sheetData sheetId="0">
        <row r="7">
          <cell r="O7">
            <v>31128964.663466234</v>
          </cell>
        </row>
      </sheetData>
      <sheetData sheetId="1">
        <row r="4">
          <cell r="F4" t="str">
            <v>TIPO</v>
          </cell>
        </row>
      </sheetData>
      <sheetData sheetId="2">
        <row r="9">
          <cell r="I9">
            <v>135078.16649150633</v>
          </cell>
        </row>
      </sheetData>
      <sheetData sheetId="3">
        <row r="6">
          <cell r="O6">
            <v>643231.9720328406</v>
          </cell>
        </row>
      </sheetData>
      <sheetData sheetId="4" refreshError="1"/>
    </sheetDataSet>
  </externalBook>
</externalLink>
</file>

<file path=xl/externalLinks/externalLink13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unning Costs"/>
      <sheetName val="TC IN"/>
      <sheetName val="Bunker"/>
      <sheetName val="Client"/>
      <sheetName val="Viagem"/>
      <sheetName val="No Viagens"/>
      <sheetName val="Dias de viagem"/>
      <sheetName val="Consol"/>
      <sheetName val="Plan1"/>
      <sheetName val="RESUMO"/>
      <sheetName val="Resumo USD - Por tipo de navio"/>
      <sheetName val="Resumo Geral US$"/>
      <sheetName val="Resumo Geral R$"/>
      <sheetName val="TAB_CHOUT"/>
      <sheetName val="Macros"/>
      <sheetName val="Ano2004"/>
      <sheetName val="EXEC"/>
      <sheetName val="Dados"/>
      <sheetName val="Base "/>
      <sheetName val="PORTOS"/>
      <sheetName val="Feriados"/>
      <sheetName val="GAEPG"/>
    </sheetNames>
    <sheetDataSet>
      <sheetData sheetId="0"/>
      <sheetData sheetId="1" refreshError="1">
        <row r="18">
          <cell r="E18">
            <v>10000</v>
          </cell>
          <cell r="G18">
            <v>10000</v>
          </cell>
          <cell r="H18">
            <v>2.5000000000000001E-2</v>
          </cell>
          <cell r="I18">
            <v>9750</v>
          </cell>
          <cell r="J18">
            <v>9750</v>
          </cell>
        </row>
        <row r="19">
          <cell r="E19">
            <v>11500</v>
          </cell>
          <cell r="G19">
            <v>11500</v>
          </cell>
          <cell r="H19">
            <v>2.5000000000000001E-2</v>
          </cell>
          <cell r="I19">
            <v>11212.5</v>
          </cell>
          <cell r="J19">
            <v>11212.5</v>
          </cell>
        </row>
        <row r="20">
          <cell r="E20">
            <v>12000</v>
          </cell>
          <cell r="G20">
            <v>12000</v>
          </cell>
          <cell r="H20">
            <v>2.5000000000000001E-2</v>
          </cell>
          <cell r="I20">
            <v>11700</v>
          </cell>
          <cell r="J20">
            <v>11700</v>
          </cell>
        </row>
        <row r="21">
          <cell r="E21">
            <v>8750</v>
          </cell>
          <cell r="G21">
            <v>8750</v>
          </cell>
          <cell r="H21">
            <v>2.5000000000000001E-2</v>
          </cell>
          <cell r="I21">
            <v>8531.25</v>
          </cell>
          <cell r="J21">
            <v>8531.25</v>
          </cell>
        </row>
        <row r="22">
          <cell r="E22">
            <v>16000</v>
          </cell>
          <cell r="G22">
            <v>16000</v>
          </cell>
          <cell r="H22">
            <v>2.5000000000000001E-2</v>
          </cell>
          <cell r="I22">
            <v>15600</v>
          </cell>
          <cell r="J22">
            <v>15600</v>
          </cell>
        </row>
        <row r="23">
          <cell r="E23">
            <v>13550</v>
          </cell>
          <cell r="G23">
            <v>13550</v>
          </cell>
          <cell r="H23">
            <v>3.7499999999999999E-2</v>
          </cell>
          <cell r="I23">
            <v>13041.875</v>
          </cell>
          <cell r="J23">
            <v>13041.875</v>
          </cell>
        </row>
        <row r="24">
          <cell r="E24">
            <v>11700</v>
          </cell>
          <cell r="G24">
            <v>11700</v>
          </cell>
          <cell r="H24">
            <v>2.5000000000000001E-2</v>
          </cell>
          <cell r="I24">
            <v>11407.5</v>
          </cell>
          <cell r="J24">
            <v>11407.5</v>
          </cell>
        </row>
        <row r="25">
          <cell r="E25">
            <v>11850</v>
          </cell>
          <cell r="G25">
            <v>11850</v>
          </cell>
          <cell r="H25">
            <v>2.5000000000000001E-2</v>
          </cell>
          <cell r="I25">
            <v>11553.75</v>
          </cell>
          <cell r="J25">
            <v>11553.75</v>
          </cell>
        </row>
        <row r="26">
          <cell r="E26">
            <v>24500</v>
          </cell>
          <cell r="G26">
            <v>24500</v>
          </cell>
          <cell r="H26">
            <v>2.5000000000000001E-2</v>
          </cell>
          <cell r="I26">
            <v>23887.5</v>
          </cell>
          <cell r="J26">
            <v>23887.5</v>
          </cell>
        </row>
        <row r="27">
          <cell r="E27">
            <v>24000</v>
          </cell>
          <cell r="G27">
            <v>24000</v>
          </cell>
          <cell r="H27">
            <v>2.5000000000000001E-2</v>
          </cell>
          <cell r="I27">
            <v>23400</v>
          </cell>
          <cell r="J27">
            <v>23400</v>
          </cell>
        </row>
        <row r="29">
          <cell r="E29">
            <v>12200</v>
          </cell>
          <cell r="G29">
            <v>12200</v>
          </cell>
          <cell r="H29">
            <v>2.5000000000000001E-2</v>
          </cell>
          <cell r="I29">
            <v>11895</v>
          </cell>
          <cell r="J29">
            <v>11895</v>
          </cell>
        </row>
        <row r="30">
          <cell r="E30">
            <v>12250</v>
          </cell>
          <cell r="G30">
            <v>12250</v>
          </cell>
          <cell r="H30">
            <v>2.5000000000000001E-2</v>
          </cell>
          <cell r="I30">
            <v>11943.75</v>
          </cell>
          <cell r="J30">
            <v>11943.75</v>
          </cell>
        </row>
        <row r="31">
          <cell r="E31">
            <v>9000</v>
          </cell>
          <cell r="G31">
            <v>9000</v>
          </cell>
          <cell r="H31">
            <v>3.7499999999999999E-2</v>
          </cell>
          <cell r="I31">
            <v>8662.5</v>
          </cell>
          <cell r="J31">
            <v>8662.5</v>
          </cell>
        </row>
        <row r="32">
          <cell r="E32">
            <v>18500</v>
          </cell>
          <cell r="G32">
            <v>18500</v>
          </cell>
          <cell r="H32">
            <v>2.5000000000000001E-2</v>
          </cell>
          <cell r="I32">
            <v>18037.5</v>
          </cell>
          <cell r="J32">
            <v>18037.5</v>
          </cell>
        </row>
        <row r="33">
          <cell r="E33">
            <v>8500</v>
          </cell>
          <cell r="G33">
            <v>8500</v>
          </cell>
          <cell r="H33">
            <v>2.5000000000000001E-2</v>
          </cell>
          <cell r="I33">
            <v>8287.5</v>
          </cell>
          <cell r="J33">
            <v>8287.5</v>
          </cell>
        </row>
        <row r="34">
          <cell r="E34">
            <v>11500</v>
          </cell>
          <cell r="G34">
            <v>11500</v>
          </cell>
          <cell r="H34">
            <v>2.5000000000000001E-2</v>
          </cell>
          <cell r="I34">
            <v>11212.5</v>
          </cell>
          <cell r="J34">
            <v>11212.5</v>
          </cell>
        </row>
        <row r="35">
          <cell r="E35">
            <v>18000</v>
          </cell>
          <cell r="G35">
            <v>18000</v>
          </cell>
          <cell r="H35">
            <v>2.5000000000000001E-2</v>
          </cell>
          <cell r="I35">
            <v>17550</v>
          </cell>
          <cell r="J35">
            <v>17550</v>
          </cell>
        </row>
        <row r="36">
          <cell r="E36">
            <v>5750</v>
          </cell>
          <cell r="G36">
            <v>5750</v>
          </cell>
          <cell r="H36">
            <v>2.5000000000000001E-2</v>
          </cell>
          <cell r="I36">
            <v>5606.25</v>
          </cell>
          <cell r="J36">
            <v>5606.25</v>
          </cell>
        </row>
        <row r="37">
          <cell r="E37">
            <v>10500</v>
          </cell>
          <cell r="G37">
            <v>10500</v>
          </cell>
          <cell r="H37">
            <v>2.5000000000000001E-2</v>
          </cell>
          <cell r="I37">
            <v>10237.5</v>
          </cell>
          <cell r="J37">
            <v>10237.5</v>
          </cell>
        </row>
        <row r="38">
          <cell r="E38">
            <v>6700</v>
          </cell>
          <cell r="G38">
            <v>6700</v>
          </cell>
          <cell r="H38">
            <v>2.5000000000000001E-2</v>
          </cell>
          <cell r="I38">
            <v>6532.5</v>
          </cell>
          <cell r="J38">
            <v>6532.5</v>
          </cell>
        </row>
        <row r="39">
          <cell r="E39">
            <v>18000</v>
          </cell>
          <cell r="G39">
            <v>18000</v>
          </cell>
          <cell r="H39">
            <v>2.5000000000000001E-2</v>
          </cell>
          <cell r="I39">
            <v>17550</v>
          </cell>
          <cell r="J39">
            <v>17550</v>
          </cell>
        </row>
        <row r="40">
          <cell r="G40">
            <v>0</v>
          </cell>
          <cell r="I40">
            <v>0</v>
          </cell>
          <cell r="J40">
            <v>0</v>
          </cell>
        </row>
        <row r="41">
          <cell r="G41">
            <v>0</v>
          </cell>
          <cell r="I41">
            <v>0</v>
          </cell>
          <cell r="J41">
            <v>0</v>
          </cell>
          <cell r="K41">
            <v>11068.730527436283</v>
          </cell>
          <cell r="L41">
            <v>2740</v>
          </cell>
          <cell r="M41">
            <v>8328.7305274362825</v>
          </cell>
        </row>
        <row r="42">
          <cell r="G42">
            <v>0</v>
          </cell>
          <cell r="I42">
            <v>0</v>
          </cell>
          <cell r="J42">
            <v>0</v>
          </cell>
        </row>
        <row r="43">
          <cell r="G43">
            <v>0</v>
          </cell>
          <cell r="I43">
            <v>0</v>
          </cell>
          <cell r="J43">
            <v>0</v>
          </cell>
        </row>
        <row r="44">
          <cell r="G44">
            <v>0</v>
          </cell>
          <cell r="I44">
            <v>0</v>
          </cell>
          <cell r="J44">
            <v>0</v>
          </cell>
        </row>
        <row r="45">
          <cell r="G45">
            <v>0</v>
          </cell>
          <cell r="I45">
            <v>0</v>
          </cell>
          <cell r="J45">
            <v>0</v>
          </cell>
          <cell r="K45">
            <v>10825.535519125682</v>
          </cell>
          <cell r="L45">
            <v>2715</v>
          </cell>
          <cell r="M45">
            <v>8110.5355191256831</v>
          </cell>
        </row>
        <row r="46">
          <cell r="F46">
            <v>36526</v>
          </cell>
          <cell r="H46">
            <v>0</v>
          </cell>
          <cell r="I46">
            <v>0</v>
          </cell>
          <cell r="J46">
            <v>0</v>
          </cell>
        </row>
        <row r="47">
          <cell r="E47">
            <v>12500</v>
          </cell>
          <cell r="G47">
            <v>12500</v>
          </cell>
          <cell r="H47">
            <v>2.5000000000000001E-2</v>
          </cell>
          <cell r="I47">
            <v>12187.5</v>
          </cell>
          <cell r="J47">
            <v>12187.5</v>
          </cell>
        </row>
        <row r="48">
          <cell r="E48">
            <v>18000</v>
          </cell>
          <cell r="G48">
            <v>18000</v>
          </cell>
          <cell r="H48">
            <v>2.5000000000000001E-2</v>
          </cell>
          <cell r="I48">
            <v>17550</v>
          </cell>
          <cell r="J48">
            <v>17550</v>
          </cell>
        </row>
        <row r="49">
          <cell r="E49">
            <v>23000</v>
          </cell>
          <cell r="G49">
            <v>23000</v>
          </cell>
          <cell r="H49">
            <v>2.5000000000000001E-2</v>
          </cell>
          <cell r="I49">
            <v>22425</v>
          </cell>
          <cell r="J49">
            <v>22425</v>
          </cell>
        </row>
        <row r="50">
          <cell r="E50">
            <v>14500</v>
          </cell>
          <cell r="G50">
            <v>14500</v>
          </cell>
          <cell r="H50">
            <v>2.5000000000000001E-2</v>
          </cell>
          <cell r="I50">
            <v>14137.5</v>
          </cell>
          <cell r="J50">
            <v>14137.5</v>
          </cell>
        </row>
        <row r="51">
          <cell r="G51">
            <v>0</v>
          </cell>
          <cell r="I51">
            <v>0</v>
          </cell>
          <cell r="J51">
            <v>0</v>
          </cell>
        </row>
        <row r="52">
          <cell r="G52">
            <v>0</v>
          </cell>
          <cell r="I52">
            <v>0</v>
          </cell>
          <cell r="J52">
            <v>0</v>
          </cell>
        </row>
        <row r="53">
          <cell r="G53">
            <v>0</v>
          </cell>
          <cell r="I53">
            <v>0</v>
          </cell>
          <cell r="J53">
            <v>0</v>
          </cell>
        </row>
        <row r="54">
          <cell r="G54">
            <v>0</v>
          </cell>
          <cell r="I54">
            <v>0</v>
          </cell>
          <cell r="J54">
            <v>0</v>
          </cell>
        </row>
        <row r="55">
          <cell r="G55">
            <v>0</v>
          </cell>
          <cell r="I55">
            <v>0</v>
          </cell>
          <cell r="J55">
            <v>0</v>
          </cell>
        </row>
        <row r="56">
          <cell r="G56">
            <v>0</v>
          </cell>
          <cell r="I56">
            <v>0</v>
          </cell>
          <cell r="J56">
            <v>0</v>
          </cell>
        </row>
        <row r="57">
          <cell r="G57">
            <v>0</v>
          </cell>
          <cell r="I57">
            <v>0</v>
          </cell>
          <cell r="J57">
            <v>0</v>
          </cell>
          <cell r="K57">
            <v>10146.150273224044</v>
          </cell>
          <cell r="L57">
            <v>2699</v>
          </cell>
          <cell r="M57">
            <v>7447.1502732240442</v>
          </cell>
        </row>
        <row r="58">
          <cell r="G58">
            <v>0</v>
          </cell>
          <cell r="I58">
            <v>0</v>
          </cell>
          <cell r="J58">
            <v>0</v>
          </cell>
        </row>
        <row r="59">
          <cell r="G59">
            <v>0</v>
          </cell>
          <cell r="I59">
            <v>0</v>
          </cell>
          <cell r="J59">
            <v>0</v>
          </cell>
        </row>
        <row r="60">
          <cell r="E60">
            <v>17000</v>
          </cell>
          <cell r="G60">
            <v>17000</v>
          </cell>
          <cell r="H60">
            <v>2.5000000000000001E-2</v>
          </cell>
          <cell r="I60">
            <v>16575</v>
          </cell>
          <cell r="J60">
            <v>16575</v>
          </cell>
        </row>
        <row r="61">
          <cell r="E61">
            <v>10500</v>
          </cell>
          <cell r="G61">
            <v>10500</v>
          </cell>
          <cell r="H61">
            <v>2.5000000000000001E-2</v>
          </cell>
          <cell r="I61">
            <v>10237.5</v>
          </cell>
          <cell r="J61">
            <v>10237.5</v>
          </cell>
        </row>
        <row r="62">
          <cell r="E62">
            <v>10200</v>
          </cell>
          <cell r="F62">
            <v>36749</v>
          </cell>
          <cell r="G62">
            <v>9750</v>
          </cell>
          <cell r="H62">
            <v>2.5000000000000001E-2</v>
          </cell>
          <cell r="I62">
            <v>9945</v>
          </cell>
          <cell r="J62">
            <v>9506.25</v>
          </cell>
        </row>
        <row r="63">
          <cell r="E63">
            <v>11700</v>
          </cell>
          <cell r="G63">
            <v>11700</v>
          </cell>
          <cell r="H63">
            <v>2.5000000000000001E-2</v>
          </cell>
          <cell r="I63">
            <v>11407.5</v>
          </cell>
          <cell r="J63">
            <v>11407.5</v>
          </cell>
        </row>
        <row r="64">
          <cell r="E64">
            <v>7000</v>
          </cell>
          <cell r="G64">
            <v>7000</v>
          </cell>
          <cell r="H64">
            <v>2.5000000000000001E-2</v>
          </cell>
          <cell r="I64">
            <v>6825</v>
          </cell>
          <cell r="J64">
            <v>6825</v>
          </cell>
        </row>
        <row r="65">
          <cell r="E65">
            <v>15500</v>
          </cell>
          <cell r="F65">
            <v>36642</v>
          </cell>
          <cell r="G65">
            <v>16500</v>
          </cell>
          <cell r="H65">
            <v>2.5000000000000001E-2</v>
          </cell>
          <cell r="I65">
            <v>15112.5</v>
          </cell>
          <cell r="J65">
            <v>16087.5</v>
          </cell>
        </row>
        <row r="66">
          <cell r="E66">
            <v>10300</v>
          </cell>
          <cell r="G66">
            <v>10300</v>
          </cell>
          <cell r="H66">
            <v>2.5000000000000001E-2</v>
          </cell>
          <cell r="I66">
            <v>10042.5</v>
          </cell>
          <cell r="J66">
            <v>10042.5</v>
          </cell>
        </row>
        <row r="67">
          <cell r="E67">
            <v>11300</v>
          </cell>
          <cell r="G67">
            <v>11300</v>
          </cell>
          <cell r="H67">
            <v>2.5000000000000001E-2</v>
          </cell>
          <cell r="I67">
            <v>11017.5</v>
          </cell>
          <cell r="J67">
            <v>11017.5</v>
          </cell>
        </row>
      </sheetData>
      <sheetData sheetId="2" refreshError="1">
        <row r="18">
          <cell r="E18" t="str">
            <v>Rot</v>
          </cell>
          <cell r="F18">
            <v>155</v>
          </cell>
          <cell r="G18">
            <v>150</v>
          </cell>
          <cell r="H18">
            <v>150</v>
          </cell>
          <cell r="I18">
            <v>210</v>
          </cell>
        </row>
        <row r="19">
          <cell r="E19" t="str">
            <v>Sin</v>
          </cell>
          <cell r="G19">
            <v>163.95</v>
          </cell>
          <cell r="H19">
            <v>163.95</v>
          </cell>
          <cell r="I19">
            <v>199.032093862452</v>
          </cell>
        </row>
      </sheetData>
      <sheetData sheetId="3"/>
      <sheetData sheetId="4"/>
      <sheetData sheetId="5"/>
      <sheetData sheetId="6"/>
      <sheetData sheetId="7"/>
      <sheetData sheetId="8"/>
      <sheetData sheetId="9"/>
      <sheetData sheetId="10"/>
      <sheetData sheetId="11"/>
      <sheetData sheetId="12"/>
      <sheetData sheetId="13"/>
      <sheetData sheetId="14"/>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13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APA.LISTA"/>
      <sheetName val="POSICOES.LISTA"/>
    </sheetNames>
    <sheetDataSet>
      <sheetData sheetId="0" refreshError="1"/>
      <sheetData sheetId="1"/>
    </sheetDataSet>
  </externalBook>
</externalLink>
</file>

<file path=xl/externalLinks/externalLink13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주관사업"/>
      <sheetName val="사업부배부"/>
      <sheetName val="계정실적"/>
      <sheetName val="계정보고"/>
      <sheetName val="계정보고 (2)"/>
      <sheetName val="요약배부"/>
      <sheetName val="요약배부 (보고)"/>
      <sheetName val="요약배부 (보고) (2)"/>
      <sheetName val="10월계정별"/>
      <sheetName val="10월년간추정"/>
      <sheetName val="배부부별"/>
      <sheetName val="배부비목"/>
      <sheetName val="임대원가"/>
      <sheetName val="기타매출"/>
      <sheetName val="기타매출 (2)"/>
      <sheetName val="기타매출 (3)"/>
      <sheetName val="영업소실적"/>
      <sheetName val="새마을금고"/>
      <sheetName val="Module1"/>
      <sheetName val="참고인원"/>
      <sheetName val="기계사급자재"/>
      <sheetName val="Paint,Fire-Proof,Insul(48)"/>
      <sheetName val="9-1차이내역"/>
      <sheetName val="설계"/>
      <sheetName val="품셈TABLE"/>
      <sheetName val="국내"/>
      <sheetName val="수입"/>
      <sheetName val="당초"/>
      <sheetName val="보온자재단가표"/>
      <sheetName val="단가표"/>
      <sheetName val="경비_원본"/>
      <sheetName val="노임단가"/>
      <sheetName val="삼보지질"/>
      <sheetName val="Sheet1"/>
      <sheetName val="부표총괄"/>
      <sheetName val="품셈1-"/>
      <sheetName val="STAND20"/>
      <sheetName val="공사비PK5월"/>
      <sheetName val="설 계"/>
      <sheetName val="품셈표"/>
      <sheetName val="DB"/>
      <sheetName val="BID"/>
      <sheetName val="상반기손익차2총괄"/>
      <sheetName val="VXXXXXXX"/>
      <sheetName val="#3E1_GCR"/>
      <sheetName val="BRICK"/>
      <sheetName val="Tension"/>
      <sheetName val="배수내역"/>
      <sheetName val="15.도급예산대비표"/>
      <sheetName val="합계잔액시산표"/>
      <sheetName val="95년12월말"/>
      <sheetName val="SCH"/>
      <sheetName val="상품입고집계"/>
      <sheetName val="97 사업추정(WEKI)"/>
      <sheetName val="조직표"/>
      <sheetName val="필리핀"/>
      <sheetName val="지사인원사무실"/>
      <sheetName val="현금"/>
      <sheetName val="적용토목"/>
      <sheetName val="평자재단가"/>
      <sheetName val="Summary Sheets"/>
      <sheetName val="B31.1"/>
      <sheetName val="PSIZE"/>
      <sheetName val="청산공사"/>
      <sheetName val="10현장조직"/>
      <sheetName val="CAT_5"/>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Set>
  </externalBook>
</externalLink>
</file>

<file path=xl/externalLinks/externalLink13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ritério"/>
      <sheetName val="LOAD DISTR"/>
      <sheetName val="Resumo"/>
      <sheetName val="MCC TYP"/>
    </sheetNames>
    <sheetDataSet>
      <sheetData sheetId="0"/>
      <sheetData sheetId="1">
        <row r="8">
          <cell r="G8">
            <v>4160</v>
          </cell>
        </row>
      </sheetData>
      <sheetData sheetId="2"/>
      <sheetData sheetId="3">
        <row r="63">
          <cell r="Q63" t="str">
            <v>DOL</v>
          </cell>
          <cell r="R63" t="str">
            <v>pot kW</v>
          </cell>
          <cell r="S63" t="str">
            <v>IN (440V)</v>
          </cell>
          <cell r="T63" t="str">
            <v>Cabo</v>
          </cell>
          <cell r="U63" t="str">
            <v>Compr Max</v>
          </cell>
        </row>
        <row r="64">
          <cell r="Q64">
            <v>0</v>
          </cell>
          <cell r="R64">
            <v>0.25</v>
          </cell>
          <cell r="S64">
            <v>0.56999999999999995</v>
          </cell>
          <cell r="T64" t="str">
            <v>1x(4x2,5mm²)</v>
          </cell>
          <cell r="U64">
            <v>3044</v>
          </cell>
        </row>
        <row r="65">
          <cell r="Q65">
            <v>0.26</v>
          </cell>
          <cell r="R65">
            <v>0.25</v>
          </cell>
          <cell r="S65">
            <v>0.72</v>
          </cell>
          <cell r="T65" t="str">
            <v>1x(4x2,5mm²)</v>
          </cell>
          <cell r="U65">
            <v>2306</v>
          </cell>
        </row>
        <row r="66">
          <cell r="Q66">
            <v>0.26</v>
          </cell>
          <cell r="R66">
            <v>0.37</v>
          </cell>
          <cell r="S66">
            <v>1.04</v>
          </cell>
          <cell r="T66" t="str">
            <v>1x(4x2,5mm²)</v>
          </cell>
          <cell r="U66">
            <v>1574</v>
          </cell>
        </row>
        <row r="67">
          <cell r="Q67">
            <v>0.38</v>
          </cell>
          <cell r="R67">
            <v>0.55000000000000004</v>
          </cell>
          <cell r="S67">
            <v>1.45</v>
          </cell>
          <cell r="T67" t="str">
            <v>1x(4x2,5mm²)</v>
          </cell>
          <cell r="U67">
            <v>1113</v>
          </cell>
        </row>
        <row r="68">
          <cell r="Q68">
            <v>0.56000000000000005</v>
          </cell>
          <cell r="R68">
            <v>0.75</v>
          </cell>
          <cell r="S68">
            <v>1.51</v>
          </cell>
          <cell r="T68" t="str">
            <v>1x(4x2,5mm²)</v>
          </cell>
          <cell r="U68">
            <v>917</v>
          </cell>
        </row>
        <row r="69">
          <cell r="Q69">
            <v>0.76</v>
          </cell>
          <cell r="R69">
            <v>1.1000000000000001</v>
          </cell>
          <cell r="S69">
            <v>2.2200000000000002</v>
          </cell>
          <cell r="T69" t="str">
            <v>1x(4x2,5mm²)</v>
          </cell>
          <cell r="U69">
            <v>623</v>
          </cell>
        </row>
        <row r="70">
          <cell r="Q70">
            <v>1.1100000000000001</v>
          </cell>
          <cell r="R70">
            <v>1.5</v>
          </cell>
          <cell r="S70">
            <v>3.06</v>
          </cell>
          <cell r="T70" t="str">
            <v>1x(4x2,5mm²)</v>
          </cell>
          <cell r="U70">
            <v>475</v>
          </cell>
        </row>
        <row r="71">
          <cell r="Q71">
            <v>1.51</v>
          </cell>
          <cell r="R71">
            <v>2.2000000000000002</v>
          </cell>
          <cell r="S71">
            <v>4.3499999999999996</v>
          </cell>
          <cell r="T71" t="str">
            <v>1x(4x2,5mm²)</v>
          </cell>
          <cell r="U71">
            <v>326</v>
          </cell>
        </row>
        <row r="72">
          <cell r="Q72">
            <v>2.21</v>
          </cell>
          <cell r="R72">
            <v>3.7</v>
          </cell>
          <cell r="S72">
            <v>7</v>
          </cell>
          <cell r="T72" t="str">
            <v>1x(4x2,5mm²)</v>
          </cell>
          <cell r="U72">
            <v>200</v>
          </cell>
        </row>
        <row r="73">
          <cell r="Q73">
            <v>3.71</v>
          </cell>
          <cell r="R73">
            <v>5.5</v>
          </cell>
          <cell r="S73">
            <v>10</v>
          </cell>
          <cell r="T73" t="str">
            <v>1x(4x2,5mm²)</v>
          </cell>
          <cell r="U73">
            <v>221</v>
          </cell>
        </row>
        <row r="74">
          <cell r="Q74">
            <v>5.51</v>
          </cell>
          <cell r="R74">
            <v>7.5</v>
          </cell>
          <cell r="S74">
            <v>13.3</v>
          </cell>
          <cell r="T74" t="str">
            <v>1x(4x2,5mm²)</v>
          </cell>
          <cell r="U74">
            <v>164</v>
          </cell>
        </row>
        <row r="75">
          <cell r="Q75">
            <v>7.51</v>
          </cell>
          <cell r="R75">
            <v>11</v>
          </cell>
          <cell r="S75">
            <v>19.649999999999999</v>
          </cell>
          <cell r="T75" t="str">
            <v>1x(4x6mm²)</v>
          </cell>
          <cell r="U75">
            <v>166</v>
          </cell>
        </row>
        <row r="76">
          <cell r="Q76">
            <v>11.01</v>
          </cell>
          <cell r="R76">
            <v>15</v>
          </cell>
          <cell r="S76">
            <v>26.3</v>
          </cell>
          <cell r="T76" t="str">
            <v>1x(4x6mm²)</v>
          </cell>
          <cell r="U76">
            <v>206</v>
          </cell>
        </row>
        <row r="77">
          <cell r="Q77">
            <v>15.01</v>
          </cell>
          <cell r="R77">
            <v>18.5</v>
          </cell>
          <cell r="S77">
            <v>32.15</v>
          </cell>
          <cell r="T77" t="str">
            <v>1x(4x10mm²)</v>
          </cell>
          <cell r="U77">
            <v>169</v>
          </cell>
        </row>
        <row r="78">
          <cell r="Q78">
            <v>18.510000000000002</v>
          </cell>
          <cell r="R78">
            <v>22</v>
          </cell>
          <cell r="S78">
            <v>37.75</v>
          </cell>
          <cell r="T78" t="str">
            <v>1x(4x10mm²)</v>
          </cell>
          <cell r="U78">
            <v>142</v>
          </cell>
        </row>
        <row r="79">
          <cell r="Q79">
            <v>22.01</v>
          </cell>
          <cell r="R79">
            <v>30</v>
          </cell>
          <cell r="S79">
            <v>50.5</v>
          </cell>
          <cell r="T79" t="str">
            <v>1x(4x16mm²)</v>
          </cell>
          <cell r="U79">
            <v>164</v>
          </cell>
        </row>
        <row r="80">
          <cell r="Q80">
            <v>30.01</v>
          </cell>
          <cell r="R80">
            <v>37</v>
          </cell>
          <cell r="S80">
            <v>61</v>
          </cell>
          <cell r="T80" t="str">
            <v>1x(4x25mm²)</v>
          </cell>
          <cell r="U80">
            <v>208</v>
          </cell>
        </row>
        <row r="81">
          <cell r="Q81">
            <v>37.01</v>
          </cell>
          <cell r="R81">
            <v>45</v>
          </cell>
          <cell r="S81">
            <v>73</v>
          </cell>
          <cell r="T81" t="str">
            <v>1x(4x25mm²)</v>
          </cell>
          <cell r="U81">
            <v>173</v>
          </cell>
        </row>
        <row r="82">
          <cell r="Q82">
            <v>45.01</v>
          </cell>
          <cell r="R82">
            <v>55</v>
          </cell>
          <cell r="S82">
            <v>88</v>
          </cell>
          <cell r="T82" t="str">
            <v>1x(4x35mm²)</v>
          </cell>
          <cell r="U82">
            <v>193</v>
          </cell>
        </row>
        <row r="83">
          <cell r="Q83">
            <v>55.01</v>
          </cell>
          <cell r="R83">
            <v>75</v>
          </cell>
          <cell r="S83">
            <v>121</v>
          </cell>
          <cell r="T83" t="str">
            <v>1x(4x50mm²)</v>
          </cell>
          <cell r="U83">
            <v>189</v>
          </cell>
        </row>
        <row r="84">
          <cell r="Q84">
            <v>75.010000000000005</v>
          </cell>
          <cell r="R84">
            <v>90</v>
          </cell>
          <cell r="S84">
            <v>146.5</v>
          </cell>
          <cell r="T84" t="str">
            <v>1x(4x95mm²)</v>
          </cell>
          <cell r="U84">
            <v>285</v>
          </cell>
        </row>
        <row r="85">
          <cell r="Q85">
            <v>90.01</v>
          </cell>
          <cell r="R85">
            <v>110</v>
          </cell>
          <cell r="S85">
            <v>176.5</v>
          </cell>
          <cell r="T85" t="str">
            <v>1x(4x95mm²)</v>
          </cell>
          <cell r="U85">
            <v>235</v>
          </cell>
        </row>
        <row r="86">
          <cell r="Q86">
            <v>110.01</v>
          </cell>
          <cell r="R86">
            <v>150</v>
          </cell>
          <cell r="S86">
            <v>242</v>
          </cell>
          <cell r="T86" t="str">
            <v>1x(3x120mm²)+1x(1x95mm²)</v>
          </cell>
          <cell r="U86">
            <v>240</v>
          </cell>
        </row>
        <row r="87">
          <cell r="Q87">
            <v>150.01</v>
          </cell>
          <cell r="R87">
            <v>185</v>
          </cell>
          <cell r="S87">
            <v>298.5</v>
          </cell>
          <cell r="T87" t="str">
            <v>2x(3x70mm²)+1x(1x35mm²)</v>
          </cell>
          <cell r="U87">
            <v>258</v>
          </cell>
        </row>
        <row r="88">
          <cell r="Q88">
            <v>185.01</v>
          </cell>
          <cell r="R88">
            <v>220</v>
          </cell>
          <cell r="S88">
            <v>345.5</v>
          </cell>
          <cell r="T88" t="str">
            <v>2x(3x95mm²)+1x(1x50mm²)</v>
          </cell>
          <cell r="U88">
            <v>225</v>
          </cell>
        </row>
        <row r="89">
          <cell r="Q89">
            <v>220.01</v>
          </cell>
          <cell r="R89">
            <v>250</v>
          </cell>
          <cell r="S89">
            <v>362</v>
          </cell>
          <cell r="T89" t="str">
            <v>3x(3x50mm²)+1x(1x120mm²)</v>
          </cell>
        </row>
        <row r="90">
          <cell r="Q90">
            <v>250.01</v>
          </cell>
          <cell r="R90">
            <v>300</v>
          </cell>
          <cell r="S90">
            <v>468.5</v>
          </cell>
          <cell r="T90" t="str">
            <v>2x(3x120mm²)+1x(1x120mm²)</v>
          </cell>
        </row>
        <row r="91">
          <cell r="Q91">
            <v>300.01</v>
          </cell>
          <cell r="R91">
            <v>450</v>
          </cell>
          <cell r="S91">
            <v>710.5</v>
          </cell>
          <cell r="T91" t="str">
            <v>3x(3x120mm²)+1x(1x120mm²)</v>
          </cell>
        </row>
      </sheetData>
    </sheetDataSet>
  </externalBook>
</externalLink>
</file>

<file path=xl/externalLinks/externalLink13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enuPrincipal"/>
      <sheetName val="#REF"/>
      <sheetName val="Principal"/>
      <sheetName val="CVRDMenu"/>
      <sheetName val="_REF"/>
      <sheetName val="EXEC"/>
      <sheetName val="Dados"/>
      <sheetName val="Base "/>
      <sheetName val="PCT"/>
      <sheetName val="GA"/>
      <sheetName val="GE"/>
      <sheetName val="MA"/>
      <sheetName val="MEC"/>
      <sheetName val="OP1"/>
      <sheetName val="OP2"/>
      <sheetName val="PPC"/>
      <sheetName val="PQ"/>
      <sheetName val="SE"/>
      <sheetName val="VP1"/>
      <sheetName val="VP2"/>
      <sheetName val="Orc_Full"/>
      <sheetName val="CADASTRO"/>
      <sheetName val="TABELAS"/>
      <sheetName val="DIST"/>
      <sheetName val="MALHAD"/>
      <sheetName val="PUXADIA"/>
      <sheetName val="Bunker"/>
      <sheetName val="Consol"/>
      <sheetName val="TC IN"/>
      <sheetName val="MUTUAL FUND SALES BY QTR"/>
      <sheetName val="ISS VOL MUTUAL FUND SALES"/>
      <sheetName val="Check List- Gerrot"/>
      <sheetName val="Graficos acumulados totalizados"/>
      <sheetName val="Graficos áreas"/>
    </sheetNames>
    <sheetDataSet>
      <sheetData sheetId="0"/>
      <sheetData sheetId="1" refreshError="1"/>
      <sheetData sheetId="2" refreshError="1"/>
      <sheetData sheetId="3" refreshError="1"/>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Set>
  </externalBook>
</externalLink>
</file>

<file path=xl/externalLinks/externalLink13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dos"/>
      <sheetName val="Log.Portos"/>
      <sheetName val="Log. Trans. Comerciais"/>
      <sheetName val="Log.Trans. Internas"/>
      <sheetName val="abono salarial"/>
      <sheetName val="base bca"/>
      <sheetName val="RESUMO"/>
      <sheetName val="CFROGI"/>
      <sheetName val="Grafico"/>
      <sheetName val="EFC"/>
      <sheetName val="Graf. EFC"/>
      <sheetName val="EFVM"/>
      <sheetName val="Graf. EFVM"/>
      <sheetName val="FCA"/>
      <sheetName val="Portos"/>
      <sheetName val="Graf. Portos"/>
      <sheetName val="Graf. FCA"/>
      <sheetName val="Porto Norte"/>
      <sheetName val="Portos Sul"/>
      <sheetName val="DCN G"/>
      <sheetName val="DCN AP"/>
      <sheetName val="Graf. DCN"/>
      <sheetName val="DCNDB"/>
      <sheetName val="Graf. DCNDB"/>
      <sheetName val="TVV"/>
      <sheetName val="SGM"/>
      <sheetName val="TKU 2005"/>
      <sheetName val="INV 2005"/>
      <sheetName val="Graf. TVV"/>
      <sheetName val="build-up mensal"/>
      <sheetName val="build-up acumulado"/>
      <sheetName val="#REF"/>
      <sheetName val="EXEC"/>
      <sheetName val="Base "/>
      <sheetName val="Bunker"/>
      <sheetName val="Consol"/>
      <sheetName val="TC IN"/>
      <sheetName val="Plan1"/>
      <sheetName val="BD"/>
      <sheetName val="Estimate"/>
    </sheetNames>
    <sheetDataSet>
      <sheetData sheetId="0"/>
      <sheetData sheetId="1"/>
      <sheetData sheetId="2"/>
      <sheetData sheetId="3"/>
      <sheetData sheetId="4"/>
      <sheetData sheetId="5"/>
      <sheetData sheetId="6"/>
      <sheetData sheetId="7"/>
      <sheetData sheetId="8"/>
      <sheetData sheetId="9" refreshError="1">
        <row r="10">
          <cell r="F10">
            <v>2.6442325000000002</v>
          </cell>
        </row>
      </sheetData>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Set>
  </externalBook>
</externalLink>
</file>

<file path=xl/externalLinks/externalLink13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FROGI (3)"/>
      <sheetName val="CFROGI (2)"/>
      <sheetName val="CIFROG(sem ajuste do minerio)"/>
      <sheetName val="Dados"/>
      <sheetName val="% Atrelado a R$"/>
      <sheetName val="Log.Portos"/>
      <sheetName val="Log. Trans. Comerciais"/>
      <sheetName val="Log.Trans. Internas"/>
      <sheetName val="base bca"/>
      <sheetName val="RESUMO"/>
      <sheetName val="CFROGI"/>
      <sheetName val="Evolução"/>
      <sheetName val="Grafico"/>
      <sheetName val="Evolução (Custos)"/>
      <sheetName val="EFVM"/>
      <sheetName val="EFC"/>
      <sheetName val="Graf. EFC"/>
      <sheetName val="Graf. EFVM"/>
      <sheetName val="FCA"/>
      <sheetName val="Portos"/>
      <sheetName val="Graf. Portos"/>
      <sheetName val="Graf. FCA"/>
      <sheetName val="Porto Norte"/>
      <sheetName val="Portos Sul"/>
      <sheetName val="TVV"/>
      <sheetName val="DCN G"/>
      <sheetName val="Graf. DCN G"/>
      <sheetName val="DCN AP"/>
      <sheetName val="Graf. DCN"/>
      <sheetName val="DCNDB"/>
      <sheetName val="Graf. DCNDB"/>
      <sheetName val="SGM e DCN Arg"/>
      <sheetName val="Câmbio e Reajustes"/>
      <sheetName val="Graf. TVV"/>
      <sheetName val="build-up mensal"/>
      <sheetName val="build-up acumulado"/>
      <sheetName val="Câmbio"/>
      <sheetName val="Plan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row r="4">
          <cell r="F4">
            <v>2.1887194444444447</v>
          </cell>
        </row>
      </sheetData>
      <sheetData sheetId="15"/>
      <sheetData sheetId="16" refreshError="1"/>
      <sheetData sheetId="17" refreshError="1"/>
      <sheetData sheetId="18"/>
      <sheetData sheetId="19" refreshError="1"/>
      <sheetData sheetId="20" refreshError="1"/>
      <sheetData sheetId="21" refreshError="1"/>
      <sheetData sheetId="22"/>
      <sheetData sheetId="23"/>
      <sheetData sheetId="24"/>
      <sheetData sheetId="25"/>
      <sheetData sheetId="26" refreshError="1"/>
      <sheetData sheetId="27"/>
      <sheetData sheetId="28" refreshError="1"/>
      <sheetData sheetId="29"/>
      <sheetData sheetId="30" refreshError="1"/>
      <sheetData sheetId="31"/>
      <sheetData sheetId="32" refreshError="1"/>
      <sheetData sheetId="33" refreshError="1"/>
      <sheetData sheetId="34" refreshError="1"/>
      <sheetData sheetId="35" refreshError="1"/>
      <sheetData sheetId="36" refreshError="1"/>
      <sheetData sheetId="37" refreshError="1"/>
    </sheetDataSet>
  </externalBook>
</externalLink>
</file>

<file path=xl/externalLinks/externalLink13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nalysis"/>
      <sheetName val="Production"/>
      <sheetName val="Unit_Costs"/>
      <sheetName val="Annual_Costs"/>
      <sheetName val="Annual_Cons"/>
      <sheetName val="El_Energy"/>
      <sheetName val="Cost_Incid"/>
      <sheetName val="Equip_Hours"/>
      <sheetName val="Cost_Alloc"/>
      <sheetName val="Man Power"/>
      <sheetName val="Wages"/>
      <sheetName val="Soc_Burden"/>
      <sheetName val="Benefits"/>
      <sheetName val="G&amp;A"/>
      <sheetName val="Inland_Freight"/>
      <sheetName val="Assumptions"/>
      <sheetName val="Mining_Plan"/>
      <sheetName val="AUXILIAR"/>
      <sheetName val="grosso"/>
      <sheetName val="CADASTRO_CONTRATO"/>
      <sheetName val="BOLETIM_DE_MEDIÇÃO"/>
      <sheetName val="LISTAGEM"/>
      <sheetName val="PROJETO"/>
      <sheetName val="KREBS (original)"/>
      <sheetName val="J&amp;T"/>
      <sheetName val="Flot(rota1)"/>
      <sheetName val="Indice Precos Mes"/>
      <sheetName val="motors"/>
      <sheetName val="Man_Power"/>
      <sheetName val="KREBS_(original)"/>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sheetData sheetId="29"/>
    </sheetDataSet>
  </externalBook>
</externalLink>
</file>

<file path=xl/externalLinks/externalLink14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ass1997"/>
      <sheetName val="P.CLASSE"/>
      <sheetName val="ProgPassag"/>
      <sheetName val="P.01-P.02"/>
      <sheetName val="P.03-P.04"/>
      <sheetName val="P.05-P.06"/>
      <sheetName val="P.07"/>
      <sheetName val="C.13"/>
      <sheetName val="A.11"/>
      <sheetName val="Plan1"/>
      <sheetName val="PASSE"/>
      <sheetName val="Variaveis"/>
    </sheetNames>
    <sheetDataSet>
      <sheetData sheetId="0"/>
      <sheetData sheetId="1"/>
      <sheetData sheetId="2"/>
      <sheetData sheetId="3"/>
      <sheetData sheetId="4"/>
      <sheetData sheetId="5"/>
      <sheetData sheetId="6"/>
      <sheetData sheetId="7"/>
      <sheetData sheetId="8"/>
      <sheetData sheetId="9" refreshError="1">
        <row r="13">
          <cell r="E13">
            <v>200</v>
          </cell>
        </row>
      </sheetData>
      <sheetData sheetId="10"/>
      <sheetData sheetId="11" refreshError="1"/>
    </sheetDataSet>
  </externalBook>
</externalLink>
</file>

<file path=xl/externalLinks/externalLink14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DViana"/>
      <sheetName val="InputViana"/>
      <sheetName val="Gráfico"/>
      <sheetName val="Abertura OBZ2000 por variavel C"/>
      <sheetName val="#REF"/>
      <sheetName val="MetaGeral"/>
      <sheetName val="2. Tabela Pontuação"/>
      <sheetName val="3. Requisitos 2007"/>
      <sheetName val="Radar"/>
      <sheetName val="RA"/>
      <sheetName val="Resultado Final"/>
      <sheetName val="Plan1"/>
      <sheetName val="TELA INICIAL"/>
      <sheetName val="CADASTROS"/>
      <sheetName val="PA ROTINA PLANEJAMENTO"/>
      <sheetName val="Base de Cálculo"/>
      <sheetName val="DADOS"/>
      <sheetName val="Tabela Processos"/>
      <sheetName val="Tabela Processo Descarga"/>
      <sheetName val="Análise Descarga"/>
      <sheetName val="5 PQs Descarga"/>
      <sheetName val="Plano de Ação Descarga"/>
      <sheetName val="Tabela Processo Pátio"/>
      <sheetName val="Análise Pátio"/>
      <sheetName val="5 PQs Pátio"/>
      <sheetName val="Plano de Ação Pátio"/>
      <sheetName val="Tabela Processo Embarque"/>
      <sheetName val="Análise Embarque"/>
      <sheetName val="5 PQs Embarque"/>
      <sheetName val="Plano de Ação Embarque"/>
      <sheetName val="Tabela Processo Peneiramento"/>
      <sheetName val="Análise Peneiramento"/>
      <sheetName val="5 PQs Peneiramento"/>
      <sheetName val="Plano de Ação Peneiramento"/>
      <sheetName val="Pareto em Horas"/>
      <sheetName val="Pareto por Ocorrência"/>
      <sheetName val="Check"/>
      <sheetName val="Identificação Lacuna"/>
      <sheetName val="Cadastro"/>
      <sheetName val="invest."/>
      <sheetName val="Source Info"/>
      <sheetName val="Merger"/>
      <sheetName val="EFVM"/>
      <sheetName val="Plan2 (2)"/>
      <sheetName val="\\suevtma1\dados\Meus Documento"/>
      <sheetName val="BASE DE DADOS"/>
      <sheetName val="CEARA"/>
      <sheetName val="Dev.SAC "/>
      <sheetName val="Geral"/>
      <sheetName val="Mem3138"/>
    </sheetNames>
    <definedNames>
      <definedName name="Macro3"/>
    </definedNames>
    <sheetDataSet>
      <sheetData sheetId="0"/>
      <sheetData sheetId="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Set>
  </externalBook>
</externalLink>
</file>

<file path=xl/externalLinks/externalLink14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sider"/>
      <sheetName val="Indice do Orçamento"/>
      <sheetName val="dados"/>
      <sheetName val="A.2- RESUMO"/>
      <sheetName val="1-MOD"/>
      <sheetName val="13-MAT-FERR"/>
      <sheetName val="14-MAT.SEG "/>
      <sheetName val="15-DIVERSOS"/>
      <sheetName val="16-EQUIP."/>
      <sheetName val="16-Custo"/>
      <sheetName val="17-MOI"/>
      <sheetName val="18-CANTEIRO"/>
      <sheetName val="19-TRANSP.PESSOAL"/>
      <sheetName val="20-MOB-DESMOB "/>
      <sheetName val="21-REFEICAO"/>
      <sheetName val="22-VARIOS"/>
      <sheetName val="23-TERCEIROS"/>
      <sheetName val="anexo 1 cro"/>
      <sheetName val="anexo 2 hhd"/>
      <sheetName val="anexo 3 mod"/>
      <sheetName val="anexo 4 moi"/>
      <sheetName val="anexo 5 mod"/>
      <sheetName val="anexo 5 moi"/>
      <sheetName val="anexo 7 eq"/>
      <sheetName val="anexo 6 org"/>
      <sheetName val="anexo 7.1"/>
      <sheetName val="anexo 10 Matriz Resp"/>
      <sheetName val="A- coef definido Serviços"/>
      <sheetName val="A1-coef definido  Terceiros"/>
      <sheetName val="A1-coef defin. Resumo(Ser+Terc)"/>
      <sheetName val="A1-venda definida"/>
      <sheetName val="A.3 - CASH_FLOW"/>
      <sheetName val="A.3 GRAF-CASH-FLOW"/>
      <sheetName val="CURVA-S"/>
      <sheetName val="GRÁF-RESUMO"/>
      <sheetName val="DADOS (2)"/>
      <sheetName val="BDI"/>
      <sheetName val="BDI1"/>
      <sheetName val="BDI2"/>
      <sheetName val="A_2_ RESUMO"/>
      <sheetName val="16_EQUIP_"/>
      <sheetName val="17_MOI"/>
      <sheetName val="Completa"/>
      <sheetName val="G2TempSheet"/>
      <sheetName val="Indice_do_Orçamento"/>
      <sheetName val="A_2-_RESUMO"/>
      <sheetName val="14-MAT_SEG_"/>
      <sheetName val="16-EQUIP_"/>
      <sheetName val="19-TRANSP_PESSOAL"/>
      <sheetName val="20-MOB-DESMOB_"/>
      <sheetName val="anexo_1_cro"/>
      <sheetName val="anexo_2_hhd"/>
      <sheetName val="anexo_3_mod"/>
      <sheetName val="anexo_4_moi"/>
      <sheetName val="anexo_5_mod"/>
      <sheetName val="anexo_5_moi"/>
      <sheetName val="anexo_7_eq"/>
      <sheetName val="anexo_6_org"/>
      <sheetName val="anexo_7_1"/>
      <sheetName val="anexo_10_Matriz_Resp"/>
      <sheetName val="A-_coef_definido_Serviços"/>
      <sheetName val="A1-coef_definido__Terceiros"/>
      <sheetName val="A1-coef_defin__Resumo(Ser+Terc)"/>
      <sheetName val="A1-venda_definida"/>
      <sheetName val="A_3_-_CASH_FLOW"/>
      <sheetName val="A_3_GRAF-CASH-FLOW"/>
      <sheetName val="DADOS_(2)"/>
      <sheetName val="A_2__RESUMO"/>
      <sheetName val="composicao"/>
      <sheetName val="Presenta1"/>
      <sheetName val="ESTAD_ACC_99"/>
      <sheetName val="DCF"/>
      <sheetName val="Indice_do_Orçamento1"/>
      <sheetName val="A_2-_RESUMO1"/>
      <sheetName val="14-MAT_SEG_1"/>
      <sheetName val="16-EQUIP_1"/>
      <sheetName val="19-TRANSP_PESSOAL1"/>
      <sheetName val="20-MOB-DESMOB_1"/>
      <sheetName val="anexo_1_cro1"/>
      <sheetName val="anexo_2_hhd1"/>
      <sheetName val="anexo_3_mod1"/>
      <sheetName val="anexo_4_moi1"/>
      <sheetName val="anexo_5_mod1"/>
      <sheetName val="anexo_5_moi1"/>
      <sheetName val="anexo_7_eq1"/>
      <sheetName val="anexo_6_org1"/>
      <sheetName val="anexo_7_11"/>
      <sheetName val="anexo_10_Matriz_Resp1"/>
      <sheetName val="A-_coef_definido_Serviços1"/>
      <sheetName val="A1-coef_definido__Terceiros1"/>
      <sheetName val="A1-coef_defin__Resumo(Ser+Terc1"/>
      <sheetName val="A1-venda_definida1"/>
      <sheetName val="A_3_-_CASH_FLOW1"/>
      <sheetName val="A_3_GRAF-CASH-FLOW1"/>
      <sheetName val="DADOS_(2)1"/>
      <sheetName val="A_2__RESUMO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Set>
  </externalBook>
</externalLink>
</file>

<file path=xl/externalLinks/externalLink14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asta1"/>
      <sheetName val="Plan1"/>
      <sheetName val="bdados"/>
      <sheetName val="FAIXA"/>
      <sheetName val="EXEC"/>
      <sheetName val="Dados"/>
      <sheetName val="Base "/>
      <sheetName val="Sheet2"/>
      <sheetName val="Ano2001"/>
      <sheetName val="MetasCobre"/>
      <sheetName val=""/>
      <sheetName val="COMP. GLOBAL"/>
      <sheetName val="Composição  Geral"/>
      <sheetName val="Comp. Administração"/>
      <sheetName val="ENCARGOS SOCIAIS"/>
      <sheetName val="DETALHAMENTO TRIBUTOS"/>
      <sheetName val="DETALHAMENTO BDI"/>
      <sheetName val="Mem3138"/>
      <sheetName val="Inputs"/>
      <sheetName val="Comentário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Set>
  </externalBook>
</externalLink>
</file>

<file path=xl/externalLinks/externalLink14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
      <sheetName val="PLAN_1"/>
      <sheetName val="PLAN_2"/>
      <sheetName val="PLAN_3"/>
      <sheetName val="PLAN_4"/>
      <sheetName val="TU-GV-TU"/>
      <sheetName val="GV-IC-GV"/>
      <sheetName val="IC-CS-IC"/>
      <sheetName val="CS-WI-CS"/>
      <sheetName val="CS-CD-CS"/>
      <sheetName val="CS-EB-CS"/>
      <sheetName val="aux"/>
      <sheetName val="TRANS"/>
      <sheetName val="Real_sem01"/>
      <sheetName val="IC_Loc EFVM"/>
      <sheetName val="Plan1"/>
      <sheetName val="CDViana"/>
      <sheetName val="Padrões HH&amp;Desp"/>
      <sheetName val="Descrição"/>
      <sheetName val="#REF"/>
      <sheetName val="Dados"/>
      <sheetName val="Plan2 (2)"/>
    </sheetNames>
    <sheetDataSet>
      <sheetData sheetId="0"/>
      <sheetData sheetId="1"/>
      <sheetData sheetId="2"/>
      <sheetData sheetId="3"/>
      <sheetData sheetId="4"/>
      <sheetData sheetId="5"/>
      <sheetData sheetId="6"/>
      <sheetData sheetId="7"/>
      <sheetData sheetId="8"/>
      <sheetData sheetId="9"/>
      <sheetData sheetId="10"/>
      <sheetData sheetId="11"/>
      <sheetData sheetId="12" refreshError="1">
        <row r="1">
          <cell r="A1" t="str">
            <v>ET45</v>
          </cell>
          <cell r="B1">
            <v>23</v>
          </cell>
          <cell r="C1">
            <v>33</v>
          </cell>
          <cell r="D1">
            <v>24</v>
          </cell>
          <cell r="E1">
            <v>12</v>
          </cell>
          <cell r="F1">
            <v>0</v>
          </cell>
          <cell r="G1">
            <v>0</v>
          </cell>
          <cell r="H1">
            <v>0</v>
          </cell>
          <cell r="I1">
            <v>0</v>
          </cell>
          <cell r="J1">
            <v>0</v>
          </cell>
          <cell r="K1">
            <v>0</v>
          </cell>
          <cell r="L1">
            <v>0</v>
          </cell>
          <cell r="N1">
            <v>37935</v>
          </cell>
        </row>
      </sheetData>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14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ase Case CM Version"/>
    </sheetNames>
    <sheetDataSet>
      <sheetData sheetId="0" refreshError="1">
        <row r="11">
          <cell r="G11">
            <v>18.078044444444448</v>
          </cell>
        </row>
        <row r="21">
          <cell r="D21">
            <v>12.6</v>
          </cell>
          <cell r="E21">
            <v>106.66711999999998</v>
          </cell>
        </row>
        <row r="22">
          <cell r="J22">
            <v>11.666666666666666</v>
          </cell>
        </row>
        <row r="25">
          <cell r="E25">
            <v>0</v>
          </cell>
        </row>
        <row r="30">
          <cell r="E30">
            <v>2.9066815856777493</v>
          </cell>
          <cell r="F30">
            <v>2.9827864140643112</v>
          </cell>
          <cell r="G30">
            <v>3.5155932835559058</v>
          </cell>
          <cell r="H30">
            <v>4.0264585544336509</v>
          </cell>
        </row>
        <row r="40">
          <cell r="D40">
            <v>106.66711999999998</v>
          </cell>
        </row>
        <row r="42">
          <cell r="O42">
            <v>0.16211708544341444</v>
          </cell>
        </row>
        <row r="43">
          <cell r="O43">
            <v>126.43971415896578</v>
          </cell>
        </row>
        <row r="44">
          <cell r="O44">
            <v>57.881498864027222</v>
          </cell>
        </row>
        <row r="45">
          <cell r="O45">
            <v>0.45777941882449968</v>
          </cell>
        </row>
        <row r="81">
          <cell r="E81">
            <v>0</v>
          </cell>
        </row>
        <row r="141">
          <cell r="F141">
            <v>4.9149498664499998</v>
          </cell>
        </row>
      </sheetData>
    </sheetDataSet>
  </externalBook>
</externalLink>
</file>

<file path=xl/externalLinks/externalLink14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ocedimentos 5S"/>
      <sheetName val="Status Geral"/>
      <sheetName val="Cron Treinamento"/>
      <sheetName val="Plan Trein"/>
      <sheetName val="Cron Anual"/>
      <sheetName val="Adm Geral"/>
      <sheetName val="VP1 Corinto"/>
      <sheetName val="VP1 M Claros"/>
      <sheetName val="VP1 Brumado"/>
      <sheetName val="VP2 Simões Filho"/>
      <sheetName val="VP2 Aracaju"/>
      <sheetName val="VP2 Bonfim"/>
      <sheetName val="VP2 Iaçu"/>
      <sheetName val="MAN M Claros"/>
      <sheetName val="MAN Vagões Alag"/>
      <sheetName val="PMV Bonfim"/>
      <sheetName val="PMV Candeias"/>
      <sheetName val="PMV Dias D'Ávila"/>
      <sheetName val="MAN Locos Alag"/>
      <sheetName val="MAN Iaçu"/>
      <sheetName val="OP1 MOC"/>
      <sheetName val="OP1 CATIB"/>
      <sheetName val="OP2 Estações"/>
      <sheetName val="OP2 Estações2"/>
      <sheetName val="OP2 Tração Bonfim"/>
      <sheetName val="OP2 Tração Alag"/>
      <sheetName val="OP2 Tração Candeias"/>
      <sheetName val="OP2 Tração Aracaju"/>
      <sheetName val="Consolidado Cronog"/>
      <sheetName val="Procedimentos GQL"/>
      <sheetName val="TRANS"/>
    </sheetNames>
    <sheetDataSet>
      <sheetData sheetId="0"/>
      <sheetData sheetId="1"/>
      <sheetData sheetId="2"/>
      <sheetData sheetId="3"/>
      <sheetData sheetId="4"/>
      <sheetData sheetId="5"/>
      <sheetData sheetId="6" refreshError="1">
        <row r="6">
          <cell r="K6" t="str">
            <v>Escritorio/Banheiros</v>
          </cell>
        </row>
        <row r="7">
          <cell r="K7" t="str">
            <v>Veículo(carro e ônibus)</v>
          </cell>
        </row>
        <row r="8">
          <cell r="K8" t="str">
            <v>Almoxarifado</v>
          </cell>
        </row>
        <row r="9">
          <cell r="K9" t="str">
            <v>Sala de Reunião e Treinamento</v>
          </cell>
        </row>
        <row r="10">
          <cell r="K10" t="str">
            <v>Estacionamento</v>
          </cell>
        </row>
        <row r="11">
          <cell r="K11" t="str">
            <v>Patio e trecho</v>
          </cell>
        </row>
        <row r="12">
          <cell r="K12" t="str">
            <v>Alojamento/Cozinha/Banheiros</v>
          </cell>
        </row>
        <row r="13">
          <cell r="K13" t="str">
            <v>Sala de Ferramentas/Máquinas</v>
          </cell>
        </row>
        <row r="14">
          <cell r="K14" t="str">
            <v>Posto Abastecimento</v>
          </cell>
        </row>
        <row r="15">
          <cell r="K15" t="str">
            <v>Auto linha</v>
          </cell>
        </row>
        <row r="16">
          <cell r="K16" t="str">
            <v>Oficinas</v>
          </cell>
        </row>
        <row r="17">
          <cell r="K17" t="str">
            <v>Garagem de auto de linha</v>
          </cell>
        </row>
        <row r="18">
          <cell r="K18" t="str">
            <v>Máquinas</v>
          </cell>
        </row>
        <row r="19">
          <cell r="K19" t="str">
            <v xml:space="preserve">Sala de Ferramentas  </v>
          </cell>
        </row>
        <row r="20">
          <cell r="K20" t="str">
            <v>Cozinha</v>
          </cell>
        </row>
        <row r="21">
          <cell r="K21" t="str">
            <v>Alojamento (Quartos e Salas)</v>
          </cell>
        </row>
        <row r="22">
          <cell r="K22" t="str">
            <v>Copa</v>
          </cell>
        </row>
        <row r="23">
          <cell r="K23" t="str">
            <v>Banheiros</v>
          </cell>
        </row>
        <row r="24">
          <cell r="K24" t="str">
            <v>Escritório</v>
          </cell>
        </row>
        <row r="25">
          <cell r="K25" t="str">
            <v>Plataforma</v>
          </cell>
        </row>
        <row r="26">
          <cell r="K26" t="str">
            <v>Lavador</v>
          </cell>
        </row>
        <row r="27">
          <cell r="K27" t="str">
            <v>Sala de Manutenção</v>
          </cell>
        </row>
        <row r="29">
          <cell r="K29" t="str">
            <v>Locomotivas</v>
          </cell>
        </row>
        <row r="30">
          <cell r="K30" t="str">
            <v>Vestiário</v>
          </cell>
        </row>
        <row r="31">
          <cell r="K31" t="str">
            <v>Armazém</v>
          </cell>
        </row>
        <row r="32">
          <cell r="K32" t="str">
            <v>Vias Públicas</v>
          </cell>
        </row>
        <row r="33">
          <cell r="K33" t="str">
            <v>Vagão Dormitório</v>
          </cell>
        </row>
        <row r="34">
          <cell r="K34" t="str">
            <v>Obras</v>
          </cell>
        </row>
      </sheetData>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refreshError="1"/>
    </sheetDataSet>
  </externalBook>
</externalLink>
</file>

<file path=xl/externalLinks/externalLink14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raphics"/>
      <sheetName val="Claim history table"/>
    </sheetNames>
    <sheetDataSet>
      <sheetData sheetId="0" refreshError="1"/>
      <sheetData sheetId="1" refreshError="1">
        <row r="1">
          <cell r="A1" t="str">
            <v>Claim #</v>
          </cell>
          <cell r="B1" t="str">
            <v>Date</v>
          </cell>
          <cell r="C1" t="str">
            <v>Customer</v>
          </cell>
          <cell r="D1" t="str">
            <v>Engine type</v>
          </cell>
          <cell r="E1" t="str">
            <v>ESN</v>
          </cell>
          <cell r="F1" t="str">
            <v xml:space="preserve">Event </v>
          </cell>
          <cell r="G1" t="str">
            <v>Administrative</v>
          </cell>
          <cell r="H1" t="str">
            <v>Technical</v>
          </cell>
          <cell r="I1" t="str">
            <v>TAT / Delay</v>
          </cell>
          <cell r="J1" t="str">
            <v>Expedition</v>
          </cell>
          <cell r="K1" t="str">
            <v>Invoicing</v>
          </cell>
          <cell r="L1" t="str">
            <v>Warranty claim</v>
          </cell>
          <cell r="M1" t="str">
            <v>SSES responsibility</v>
          </cell>
          <cell r="N1" t="str">
            <v>Date of answer</v>
          </cell>
          <cell r="O1" t="str">
            <v>Delay for answer (day)</v>
          </cell>
          <cell r="P1" t="str">
            <v>Safety / Operations affected</v>
          </cell>
        </row>
        <row r="2">
          <cell r="A2">
            <v>99001</v>
          </cell>
          <cell r="B2">
            <v>36147</v>
          </cell>
          <cell r="C2" t="str">
            <v>CORSAIR</v>
          </cell>
          <cell r="D2">
            <v>3</v>
          </cell>
          <cell r="E2">
            <v>724699</v>
          </cell>
          <cell r="F2" t="str">
            <v>EGT Margin</v>
          </cell>
          <cell r="H2">
            <v>1</v>
          </cell>
        </row>
        <row r="3">
          <cell r="A3">
            <v>99002</v>
          </cell>
          <cell r="B3">
            <v>36180</v>
          </cell>
          <cell r="C3" t="str">
            <v>SOCHATA</v>
          </cell>
          <cell r="D3">
            <v>3</v>
          </cell>
          <cell r="F3" t="str">
            <v>Doc + transportation</v>
          </cell>
          <cell r="G3">
            <v>1</v>
          </cell>
        </row>
        <row r="4">
          <cell r="A4">
            <v>99019</v>
          </cell>
          <cell r="B4">
            <v>36203</v>
          </cell>
          <cell r="C4" t="str">
            <v>SWISSAIR</v>
          </cell>
          <cell r="D4">
            <v>9</v>
          </cell>
          <cell r="E4">
            <v>707706</v>
          </cell>
          <cell r="F4" t="str">
            <v>Machining chips on chip detector</v>
          </cell>
          <cell r="H4">
            <v>1</v>
          </cell>
        </row>
        <row r="5">
          <cell r="A5">
            <v>99004</v>
          </cell>
          <cell r="B5">
            <v>36228</v>
          </cell>
          <cell r="C5" t="str">
            <v>MEA</v>
          </cell>
          <cell r="D5">
            <v>9</v>
          </cell>
          <cell r="E5">
            <v>715425</v>
          </cell>
          <cell r="F5" t="str">
            <v>Invoice</v>
          </cell>
          <cell r="K5">
            <v>1</v>
          </cell>
        </row>
        <row r="6">
          <cell r="A6">
            <v>99003</v>
          </cell>
          <cell r="B6">
            <v>36235</v>
          </cell>
          <cell r="C6" t="str">
            <v>GEMCO</v>
          </cell>
          <cell r="D6" t="str">
            <v>P</v>
          </cell>
          <cell r="I6">
            <v>1</v>
          </cell>
        </row>
        <row r="7">
          <cell r="A7">
            <v>99005</v>
          </cell>
          <cell r="B7">
            <v>36256</v>
          </cell>
          <cell r="C7" t="str">
            <v>SWISSAIR</v>
          </cell>
          <cell r="D7">
            <v>9</v>
          </cell>
          <cell r="E7">
            <v>715003</v>
          </cell>
          <cell r="F7" t="str">
            <v>Crack in Casing</v>
          </cell>
          <cell r="H7">
            <v>1</v>
          </cell>
        </row>
        <row r="8">
          <cell r="A8">
            <v>99007</v>
          </cell>
          <cell r="B8">
            <v>36266</v>
          </cell>
          <cell r="C8" t="str">
            <v>FEDEX</v>
          </cell>
          <cell r="D8">
            <v>8</v>
          </cell>
          <cell r="F8" t="str">
            <v>C1 disk assy sealant</v>
          </cell>
          <cell r="H8">
            <v>1</v>
          </cell>
        </row>
        <row r="9">
          <cell r="A9">
            <v>99017</v>
          </cell>
          <cell r="B9">
            <v>36269</v>
          </cell>
          <cell r="C9" t="str">
            <v>SNECMA SERVICES</v>
          </cell>
          <cell r="D9">
            <v>3</v>
          </cell>
          <cell r="F9" t="str">
            <v>P/N error</v>
          </cell>
          <cell r="G9">
            <v>1</v>
          </cell>
        </row>
        <row r="10">
          <cell r="A10">
            <v>99020</v>
          </cell>
          <cell r="B10">
            <v>36271</v>
          </cell>
          <cell r="C10" t="str">
            <v>PASSENGER</v>
          </cell>
          <cell r="D10">
            <v>8</v>
          </cell>
          <cell r="F10" t="str">
            <v>Oil leak during flight</v>
          </cell>
          <cell r="H10">
            <v>1</v>
          </cell>
          <cell r="L10" t="str">
            <v>N</v>
          </cell>
          <cell r="N10">
            <v>36278</v>
          </cell>
        </row>
        <row r="11">
          <cell r="A11">
            <v>99013</v>
          </cell>
          <cell r="B11">
            <v>36273</v>
          </cell>
          <cell r="C11" t="str">
            <v>AIR ONE</v>
          </cell>
          <cell r="D11">
            <v>3</v>
          </cell>
          <cell r="F11" t="str">
            <v>External wire damage</v>
          </cell>
          <cell r="H11">
            <v>1</v>
          </cell>
        </row>
        <row r="12">
          <cell r="A12">
            <v>99006</v>
          </cell>
          <cell r="B12">
            <v>36276</v>
          </cell>
          <cell r="C12" t="str">
            <v>AIR FRANCE</v>
          </cell>
          <cell r="D12">
            <v>8</v>
          </cell>
          <cell r="E12">
            <v>709072</v>
          </cell>
          <cell r="F12" t="str">
            <v>Leak</v>
          </cell>
          <cell r="H12">
            <v>1</v>
          </cell>
        </row>
        <row r="13">
          <cell r="A13">
            <v>99008</v>
          </cell>
          <cell r="B13">
            <v>36287</v>
          </cell>
          <cell r="C13" t="str">
            <v>SOCHATA</v>
          </cell>
          <cell r="D13">
            <v>3</v>
          </cell>
          <cell r="E13">
            <v>723403</v>
          </cell>
          <cell r="F13" t="str">
            <v>Damaged abradable</v>
          </cell>
          <cell r="H13">
            <v>1</v>
          </cell>
        </row>
        <row r="14">
          <cell r="A14">
            <v>99009</v>
          </cell>
          <cell r="B14">
            <v>36287</v>
          </cell>
          <cell r="C14" t="str">
            <v>FEDEX</v>
          </cell>
          <cell r="D14">
            <v>8</v>
          </cell>
          <cell r="E14">
            <v>687316</v>
          </cell>
          <cell r="F14" t="str">
            <v xml:space="preserve"> -15 AQM identification</v>
          </cell>
          <cell r="G14">
            <v>1</v>
          </cell>
        </row>
        <row r="15">
          <cell r="A15">
            <v>99010</v>
          </cell>
          <cell r="B15">
            <v>36298</v>
          </cell>
          <cell r="C15" t="str">
            <v>SOCHATA</v>
          </cell>
          <cell r="D15">
            <v>3</v>
          </cell>
          <cell r="E15">
            <v>722368</v>
          </cell>
          <cell r="F15" t="str">
            <v>Damaged ducts / Obturation</v>
          </cell>
          <cell r="J15">
            <v>1</v>
          </cell>
        </row>
        <row r="16">
          <cell r="A16">
            <v>99018</v>
          </cell>
          <cell r="B16">
            <v>36300</v>
          </cell>
          <cell r="C16" t="str">
            <v>SN.T-TLL</v>
          </cell>
          <cell r="D16">
            <v>8</v>
          </cell>
          <cell r="F16" t="str">
            <v>Cancelled flight (misunderstanding)</v>
          </cell>
          <cell r="I16">
            <v>1</v>
          </cell>
        </row>
        <row r="17">
          <cell r="A17">
            <v>99011</v>
          </cell>
          <cell r="B17">
            <v>36305</v>
          </cell>
          <cell r="C17" t="str">
            <v>FEDEX</v>
          </cell>
          <cell r="D17">
            <v>8</v>
          </cell>
          <cell r="F17" t="str">
            <v>Missing info on tag and engine</v>
          </cell>
          <cell r="G17">
            <v>1</v>
          </cell>
        </row>
        <row r="18">
          <cell r="A18">
            <v>99012</v>
          </cell>
          <cell r="B18">
            <v>36306</v>
          </cell>
          <cell r="C18" t="str">
            <v>FEDEX</v>
          </cell>
          <cell r="D18">
            <v>8</v>
          </cell>
          <cell r="E18">
            <v>700409</v>
          </cell>
          <cell r="F18" t="str">
            <v>Build-up/life confusion</v>
          </cell>
          <cell r="G18">
            <v>1</v>
          </cell>
        </row>
        <row r="19">
          <cell r="A19">
            <v>99014</v>
          </cell>
          <cell r="B19">
            <v>36313</v>
          </cell>
          <cell r="C19" t="str">
            <v>BAF</v>
          </cell>
          <cell r="D19">
            <v>9</v>
          </cell>
          <cell r="E19">
            <v>725420</v>
          </cell>
          <cell r="F19" t="str">
            <v>Brg 3 scav. Oil temp.</v>
          </cell>
          <cell r="H19">
            <v>1</v>
          </cell>
          <cell r="K19">
            <v>1</v>
          </cell>
        </row>
        <row r="20">
          <cell r="A20">
            <v>99033</v>
          </cell>
          <cell r="B20">
            <v>36320</v>
          </cell>
          <cell r="C20" t="str">
            <v>AAR</v>
          </cell>
          <cell r="D20">
            <v>8</v>
          </cell>
          <cell r="F20" t="str">
            <v>C13 disk returned to AAR improperly packaged</v>
          </cell>
          <cell r="J20">
            <v>1</v>
          </cell>
          <cell r="L20" t="str">
            <v>N</v>
          </cell>
          <cell r="M20" t="str">
            <v>Y</v>
          </cell>
          <cell r="N20">
            <v>36320</v>
          </cell>
        </row>
        <row r="21">
          <cell r="A21">
            <v>99015</v>
          </cell>
          <cell r="B21">
            <v>36329</v>
          </cell>
          <cell r="C21" t="str">
            <v>SNECMA SERVICES</v>
          </cell>
          <cell r="D21">
            <v>3</v>
          </cell>
          <cell r="F21" t="str">
            <v>Doc.</v>
          </cell>
          <cell r="G21">
            <v>1</v>
          </cell>
        </row>
        <row r="22">
          <cell r="A22">
            <v>99016</v>
          </cell>
          <cell r="B22">
            <v>36333</v>
          </cell>
          <cell r="C22" t="str">
            <v>SNECMA SERVICES</v>
          </cell>
          <cell r="D22">
            <v>3</v>
          </cell>
          <cell r="F22" t="str">
            <v>Print error on JAA Form One</v>
          </cell>
          <cell r="G22">
            <v>1</v>
          </cell>
        </row>
        <row r="23">
          <cell r="A23">
            <v>99025</v>
          </cell>
          <cell r="B23">
            <v>36343</v>
          </cell>
          <cell r="C23" t="str">
            <v>SNECMA SERVICES</v>
          </cell>
          <cell r="D23">
            <v>3</v>
          </cell>
          <cell r="F23" t="str">
            <v>Tag issue</v>
          </cell>
          <cell r="G23">
            <v>1</v>
          </cell>
          <cell r="L23" t="str">
            <v>N</v>
          </cell>
          <cell r="N23">
            <v>36349</v>
          </cell>
        </row>
        <row r="24">
          <cell r="A24">
            <v>99030</v>
          </cell>
          <cell r="B24">
            <v>36360</v>
          </cell>
          <cell r="C24" t="str">
            <v>AIR ONE</v>
          </cell>
          <cell r="D24">
            <v>3</v>
          </cell>
          <cell r="E24">
            <v>725626</v>
          </cell>
          <cell r="F24" t="str">
            <v>Vibrations</v>
          </cell>
          <cell r="H24">
            <v>1</v>
          </cell>
          <cell r="L24" t="str">
            <v>Y</v>
          </cell>
        </row>
        <row r="25">
          <cell r="A25">
            <v>99027</v>
          </cell>
          <cell r="B25">
            <v>36361</v>
          </cell>
          <cell r="C25" t="str">
            <v>AEROPOSTALE</v>
          </cell>
          <cell r="D25">
            <v>8</v>
          </cell>
          <cell r="E25">
            <v>700609</v>
          </cell>
          <cell r="F25" t="str">
            <v>Electrical harness connector</v>
          </cell>
          <cell r="H25">
            <v>1</v>
          </cell>
          <cell r="L25" t="str">
            <v>Y</v>
          </cell>
        </row>
        <row r="26">
          <cell r="A26">
            <v>99021</v>
          </cell>
          <cell r="B26">
            <v>36376</v>
          </cell>
          <cell r="C26" t="str">
            <v>SAUDI ARABIA</v>
          </cell>
          <cell r="D26">
            <v>9</v>
          </cell>
          <cell r="E26">
            <v>937</v>
          </cell>
          <cell r="F26" t="str">
            <v>Low EGT Margin</v>
          </cell>
          <cell r="H26">
            <v>1</v>
          </cell>
          <cell r="L26" t="str">
            <v>N</v>
          </cell>
        </row>
        <row r="27">
          <cell r="A27">
            <v>99034</v>
          </cell>
          <cell r="B27">
            <v>36376</v>
          </cell>
          <cell r="C27" t="str">
            <v>SAUDI ARABIA</v>
          </cell>
          <cell r="D27">
            <v>9</v>
          </cell>
          <cell r="E27">
            <v>937</v>
          </cell>
          <cell r="F27" t="str">
            <v>Poor performances</v>
          </cell>
          <cell r="H27">
            <v>1</v>
          </cell>
          <cell r="I27">
            <v>1</v>
          </cell>
          <cell r="L27" t="str">
            <v>Y</v>
          </cell>
        </row>
        <row r="28">
          <cell r="A28">
            <v>99029</v>
          </cell>
          <cell r="B28">
            <v>36384</v>
          </cell>
          <cell r="C28" t="str">
            <v>EXPRESS ONE</v>
          </cell>
          <cell r="D28">
            <v>8</v>
          </cell>
          <cell r="E28">
            <v>654485</v>
          </cell>
          <cell r="F28" t="str">
            <v>SB6038</v>
          </cell>
          <cell r="H28">
            <v>1</v>
          </cell>
        </row>
        <row r="29">
          <cell r="A29">
            <v>99028</v>
          </cell>
          <cell r="B29">
            <v>36390</v>
          </cell>
          <cell r="C29" t="str">
            <v>SWISSAIR</v>
          </cell>
          <cell r="D29">
            <v>9</v>
          </cell>
          <cell r="E29">
            <v>715004</v>
          </cell>
          <cell r="F29" t="str">
            <v>HPC 9 stg impact blending</v>
          </cell>
          <cell r="H29">
            <v>1</v>
          </cell>
          <cell r="L29" t="str">
            <v>Y</v>
          </cell>
          <cell r="N29">
            <v>36390</v>
          </cell>
        </row>
        <row r="30">
          <cell r="A30">
            <v>99026</v>
          </cell>
          <cell r="B30">
            <v>36392</v>
          </cell>
          <cell r="C30" t="str">
            <v>SWISSAIR</v>
          </cell>
          <cell r="D30">
            <v>9</v>
          </cell>
          <cell r="E30">
            <v>715003</v>
          </cell>
          <cell r="F30" t="str">
            <v>EGT margin + N°3 Brg scavenge Temp</v>
          </cell>
          <cell r="H30">
            <v>1</v>
          </cell>
          <cell r="L30" t="str">
            <v>Y</v>
          </cell>
        </row>
        <row r="31">
          <cell r="A31">
            <v>99022</v>
          </cell>
          <cell r="B31">
            <v>36395</v>
          </cell>
          <cell r="C31" t="str">
            <v>SNECMA SERVICES</v>
          </cell>
          <cell r="D31">
            <v>3</v>
          </cell>
          <cell r="F31" t="str">
            <v>Fax ARCHAMBAUD</v>
          </cell>
          <cell r="G31">
            <v>1</v>
          </cell>
          <cell r="L31" t="str">
            <v>N</v>
          </cell>
          <cell r="N31">
            <v>36397</v>
          </cell>
        </row>
        <row r="32">
          <cell r="A32">
            <v>99024</v>
          </cell>
          <cell r="B32">
            <v>36397</v>
          </cell>
          <cell r="C32" t="str">
            <v>EXPRESS ONE</v>
          </cell>
          <cell r="D32">
            <v>8</v>
          </cell>
          <cell r="E32">
            <v>648806</v>
          </cell>
          <cell r="F32" t="str">
            <v>Low Stall margin</v>
          </cell>
          <cell r="H32">
            <v>1</v>
          </cell>
        </row>
        <row r="33">
          <cell r="A33">
            <v>99023</v>
          </cell>
          <cell r="B33">
            <v>36399</v>
          </cell>
          <cell r="C33" t="str">
            <v>SNECMA SERVICES</v>
          </cell>
          <cell r="D33" t="str">
            <v>P</v>
          </cell>
          <cell r="F33" t="str">
            <v>Engine Mount tag</v>
          </cell>
          <cell r="G33">
            <v>1</v>
          </cell>
          <cell r="N33">
            <v>36399</v>
          </cell>
        </row>
        <row r="34">
          <cell r="A34">
            <v>99037</v>
          </cell>
          <cell r="B34">
            <v>36406</v>
          </cell>
          <cell r="C34" t="str">
            <v>AIR ONE</v>
          </cell>
          <cell r="D34">
            <v>3</v>
          </cell>
          <cell r="E34">
            <v>856255</v>
          </cell>
          <cell r="F34" t="str">
            <v>Assistance/Oil Leak</v>
          </cell>
          <cell r="H34">
            <v>1</v>
          </cell>
          <cell r="L34" t="str">
            <v>N</v>
          </cell>
        </row>
        <row r="35">
          <cell r="A35">
            <v>99031</v>
          </cell>
          <cell r="B35">
            <v>36409</v>
          </cell>
          <cell r="C35" t="str">
            <v>SN.T-TLL</v>
          </cell>
          <cell r="D35">
            <v>8</v>
          </cell>
          <cell r="E35">
            <v>688551</v>
          </cell>
          <cell r="F35" t="str">
            <v>LPT failure</v>
          </cell>
          <cell r="H35">
            <v>1</v>
          </cell>
        </row>
        <row r="36">
          <cell r="A36">
            <v>99032</v>
          </cell>
          <cell r="B36">
            <v>36409</v>
          </cell>
          <cell r="C36" t="str">
            <v>SN.T-TLL</v>
          </cell>
          <cell r="D36">
            <v>3</v>
          </cell>
          <cell r="E36">
            <v>720828</v>
          </cell>
          <cell r="F36" t="str">
            <v>Vibrations</v>
          </cell>
          <cell r="H36">
            <v>1</v>
          </cell>
        </row>
        <row r="37">
          <cell r="A37">
            <v>99035</v>
          </cell>
          <cell r="B37">
            <v>36416</v>
          </cell>
          <cell r="C37" t="str">
            <v>AIR ONE</v>
          </cell>
          <cell r="D37">
            <v>3</v>
          </cell>
          <cell r="E37">
            <v>720828</v>
          </cell>
          <cell r="F37" t="str">
            <v>Engine Vibrations</v>
          </cell>
          <cell r="H37">
            <v>1</v>
          </cell>
          <cell r="L37" t="str">
            <v>Y</v>
          </cell>
        </row>
        <row r="38">
          <cell r="A38">
            <v>99036</v>
          </cell>
          <cell r="B38">
            <v>36419</v>
          </cell>
          <cell r="C38" t="str">
            <v>LUXAIR</v>
          </cell>
          <cell r="D38">
            <v>3</v>
          </cell>
          <cell r="E38">
            <v>857108</v>
          </cell>
          <cell r="F38" t="str">
            <v>Assistance/MEC Rigging/QEC misfitted</v>
          </cell>
          <cell r="H38">
            <v>1</v>
          </cell>
          <cell r="L38" t="str">
            <v>Y</v>
          </cell>
          <cell r="M38" t="str">
            <v>Y</v>
          </cell>
        </row>
        <row r="39">
          <cell r="A39">
            <v>99038</v>
          </cell>
          <cell r="B39">
            <v>36431</v>
          </cell>
          <cell r="C39" t="str">
            <v>OLYMPIC</v>
          </cell>
          <cell r="D39">
            <v>8</v>
          </cell>
          <cell r="E39">
            <v>687763</v>
          </cell>
          <cell r="F39" t="str">
            <v>SB not applied during shop visit</v>
          </cell>
          <cell r="H39">
            <v>1</v>
          </cell>
          <cell r="L39" t="str">
            <v>Y</v>
          </cell>
          <cell r="M39" t="str">
            <v>Y</v>
          </cell>
        </row>
        <row r="40">
          <cell r="A40">
            <v>99039</v>
          </cell>
          <cell r="B40">
            <v>36441</v>
          </cell>
          <cell r="C40" t="str">
            <v>AIR ONE</v>
          </cell>
          <cell r="D40">
            <v>3</v>
          </cell>
          <cell r="E40">
            <v>725626</v>
          </cell>
          <cell r="F40" t="str">
            <v>Cracked tube/Internal failure (oil system)/Vibrations</v>
          </cell>
          <cell r="H40">
            <v>1</v>
          </cell>
          <cell r="L40" t="str">
            <v>Y</v>
          </cell>
          <cell r="M40" t="str">
            <v>Y</v>
          </cell>
        </row>
        <row r="41">
          <cell r="A41">
            <v>99040</v>
          </cell>
          <cell r="B41">
            <v>36481</v>
          </cell>
          <cell r="C41" t="str">
            <v>MEA</v>
          </cell>
          <cell r="D41">
            <v>9</v>
          </cell>
          <cell r="E41">
            <v>715408</v>
          </cell>
          <cell r="F41" t="str">
            <v>Lack of reporting embodiment of SB 72-382</v>
          </cell>
          <cell r="G41">
            <v>1</v>
          </cell>
          <cell r="L41" t="str">
            <v>N</v>
          </cell>
          <cell r="M41" t="str">
            <v>Y</v>
          </cell>
          <cell r="N41">
            <v>36482</v>
          </cell>
        </row>
        <row r="42">
          <cell r="A42">
            <v>99041</v>
          </cell>
          <cell r="B42">
            <v>36486</v>
          </cell>
          <cell r="C42" t="str">
            <v>ISTANBUL</v>
          </cell>
          <cell r="D42">
            <v>3</v>
          </cell>
          <cell r="E42">
            <v>725659</v>
          </cell>
          <cell r="F42" t="str">
            <v>Low EGT Margin</v>
          </cell>
          <cell r="H42">
            <v>1</v>
          </cell>
          <cell r="L42" t="str">
            <v>Y</v>
          </cell>
        </row>
        <row r="43">
          <cell r="A43">
            <v>99042</v>
          </cell>
          <cell r="B43">
            <v>36494</v>
          </cell>
          <cell r="C43" t="str">
            <v>AIR FRANCE</v>
          </cell>
          <cell r="D43" t="str">
            <v>P</v>
          </cell>
          <cell r="F43" t="str">
            <v>Fan Frame -5A - improper JAA Form One</v>
          </cell>
          <cell r="G43">
            <v>1</v>
          </cell>
          <cell r="L43" t="str">
            <v>N</v>
          </cell>
          <cell r="M43" t="str">
            <v>Y</v>
          </cell>
          <cell r="N43">
            <v>36495</v>
          </cell>
        </row>
        <row r="44">
          <cell r="A44">
            <v>99043</v>
          </cell>
          <cell r="B44">
            <v>36521</v>
          </cell>
          <cell r="C44" t="str">
            <v>PWA - IRLAND</v>
          </cell>
          <cell r="D44" t="str">
            <v>P</v>
          </cell>
          <cell r="F44" t="str">
            <v>Diffuser Case JT9D - improperly overhauled?</v>
          </cell>
          <cell r="H44">
            <v>1</v>
          </cell>
          <cell r="L44" t="str">
            <v>Y</v>
          </cell>
        </row>
        <row r="45">
          <cell r="A45">
            <v>99044</v>
          </cell>
          <cell r="B45">
            <v>36511</v>
          </cell>
          <cell r="C45" t="str">
            <v>AEROPOSTALE</v>
          </cell>
          <cell r="D45">
            <v>3</v>
          </cell>
          <cell r="E45">
            <v>722373</v>
          </cell>
          <cell r="F45" t="str">
            <v>Not specified - history since August 99? - Replace MEC ?</v>
          </cell>
          <cell r="H45">
            <v>1</v>
          </cell>
          <cell r="L45" t="str">
            <v>Y</v>
          </cell>
        </row>
        <row r="46">
          <cell r="A46">
            <v>99045</v>
          </cell>
          <cell r="B46">
            <v>36517</v>
          </cell>
          <cell r="C46" t="str">
            <v>OLYMPIC AIRWAYS</v>
          </cell>
          <cell r="D46">
            <v>8</v>
          </cell>
          <cell r="E46">
            <v>687763</v>
          </cell>
          <cell r="F46" t="str">
            <v>Breather Pressure</v>
          </cell>
          <cell r="H46">
            <v>1</v>
          </cell>
          <cell r="L46" t="str">
            <v>Y</v>
          </cell>
        </row>
        <row r="47">
          <cell r="A47">
            <v>200001</v>
          </cell>
          <cell r="B47">
            <v>36532</v>
          </cell>
          <cell r="C47" t="str">
            <v>AIR ONE</v>
          </cell>
          <cell r="D47">
            <v>3</v>
          </cell>
          <cell r="E47">
            <v>725626</v>
          </cell>
          <cell r="F47" t="str">
            <v>Vibrations - Shingled Fan blades</v>
          </cell>
          <cell r="H47">
            <v>1</v>
          </cell>
          <cell r="M47" t="str">
            <v>N</v>
          </cell>
          <cell r="N47">
            <v>36532</v>
          </cell>
        </row>
        <row r="48">
          <cell r="A48">
            <v>200002</v>
          </cell>
          <cell r="B48">
            <v>36537</v>
          </cell>
          <cell r="C48" t="str">
            <v>AIR CHINA</v>
          </cell>
          <cell r="D48">
            <v>9</v>
          </cell>
          <cell r="E48">
            <v>715163</v>
          </cell>
          <cell r="F48" t="str">
            <v>Impossible to borescope HPC stg 14/15</v>
          </cell>
          <cell r="H48">
            <v>1</v>
          </cell>
          <cell r="L48" t="str">
            <v>N</v>
          </cell>
          <cell r="N48">
            <v>36537</v>
          </cell>
        </row>
        <row r="49">
          <cell r="A49">
            <v>200003</v>
          </cell>
          <cell r="B49">
            <v>36556</v>
          </cell>
          <cell r="C49" t="str">
            <v>MALEV</v>
          </cell>
          <cell r="D49">
            <v>3</v>
          </cell>
          <cell r="E49">
            <v>857314</v>
          </cell>
          <cell r="F49" t="str">
            <v>GECAS requirements not respected on invoice</v>
          </cell>
          <cell r="K49">
            <v>1</v>
          </cell>
          <cell r="L49" t="str">
            <v>N</v>
          </cell>
          <cell r="M49" t="str">
            <v>Y</v>
          </cell>
          <cell r="N49">
            <v>36599</v>
          </cell>
        </row>
        <row r="50">
          <cell r="A50">
            <v>200004</v>
          </cell>
          <cell r="B50">
            <v>36564</v>
          </cell>
          <cell r="C50" t="str">
            <v>EXPRESS ONE</v>
          </cell>
          <cell r="D50">
            <v>8</v>
          </cell>
          <cell r="E50" t="str">
            <v>Many</v>
          </cell>
          <cell r="F50" t="str">
            <v>Several complaints</v>
          </cell>
          <cell r="H50">
            <v>1</v>
          </cell>
          <cell r="K50">
            <v>1</v>
          </cell>
          <cell r="L50" t="str">
            <v>Y</v>
          </cell>
          <cell r="N50">
            <v>36565</v>
          </cell>
        </row>
        <row r="51">
          <cell r="A51">
            <v>200005</v>
          </cell>
          <cell r="B51">
            <v>36571</v>
          </cell>
          <cell r="C51" t="str">
            <v>MALEV</v>
          </cell>
          <cell r="D51">
            <v>3</v>
          </cell>
          <cell r="E51">
            <v>857314</v>
          </cell>
          <cell r="F51" t="str">
            <v>QEC Parts without tag</v>
          </cell>
          <cell r="G51">
            <v>1</v>
          </cell>
          <cell r="M51" t="str">
            <v>Y</v>
          </cell>
        </row>
        <row r="52">
          <cell r="A52">
            <v>200006</v>
          </cell>
          <cell r="B52">
            <v>36588</v>
          </cell>
          <cell r="C52" t="str">
            <v>BBAM</v>
          </cell>
          <cell r="D52">
            <v>3</v>
          </cell>
          <cell r="E52">
            <v>723101</v>
          </cell>
          <cell r="F52" t="str">
            <v>Exhaust pipe without screw</v>
          </cell>
          <cell r="H52">
            <v>1</v>
          </cell>
          <cell r="M52" t="str">
            <v>Y</v>
          </cell>
        </row>
        <row r="53">
          <cell r="A53">
            <v>200007</v>
          </cell>
          <cell r="B53">
            <v>36595</v>
          </cell>
          <cell r="C53" t="str">
            <v>SABENA</v>
          </cell>
          <cell r="D53">
            <v>8</v>
          </cell>
          <cell r="E53" t="str">
            <v>OO-SBM</v>
          </cell>
          <cell r="F53" t="str">
            <v>Work in TLL.BRU - delay due to missing certification</v>
          </cell>
          <cell r="G53">
            <v>1</v>
          </cell>
          <cell r="I53">
            <v>1</v>
          </cell>
          <cell r="M53" t="str">
            <v>Y</v>
          </cell>
          <cell r="N53">
            <v>36595</v>
          </cell>
        </row>
        <row r="54">
          <cell r="A54">
            <v>200008</v>
          </cell>
          <cell r="B54">
            <v>36605</v>
          </cell>
          <cell r="C54" t="str">
            <v>TPI</v>
          </cell>
          <cell r="D54">
            <v>3</v>
          </cell>
          <cell r="E54" t="str">
            <v>MEC</v>
          </cell>
          <cell r="F54" t="str">
            <v>Fuel leak through MEC packaging during transfer to GE</v>
          </cell>
          <cell r="H54">
            <v>1</v>
          </cell>
          <cell r="J54">
            <v>1</v>
          </cell>
          <cell r="M54" t="str">
            <v>Y</v>
          </cell>
          <cell r="N54">
            <v>36606</v>
          </cell>
        </row>
        <row r="55">
          <cell r="A55">
            <v>200009</v>
          </cell>
          <cell r="B55">
            <v>36617</v>
          </cell>
          <cell r="C55" t="str">
            <v>SABENA TECHNICS</v>
          </cell>
          <cell r="D55">
            <v>3</v>
          </cell>
          <cell r="E55">
            <v>720828</v>
          </cell>
          <cell r="F55" t="str">
            <v>Vibrations</v>
          </cell>
          <cell r="H55">
            <v>1</v>
          </cell>
        </row>
        <row r="56">
          <cell r="A56">
            <v>200010</v>
          </cell>
          <cell r="B56">
            <v>36620</v>
          </cell>
          <cell r="C56" t="str">
            <v>AIR FRANCE</v>
          </cell>
          <cell r="D56">
            <v>8</v>
          </cell>
          <cell r="E56">
            <v>702739</v>
          </cell>
          <cell r="F56" t="str">
            <v xml:space="preserve">"Oil filter by pass" alarm + Fuel leak onPDV cover </v>
          </cell>
          <cell r="H56">
            <v>1</v>
          </cell>
          <cell r="L56" t="str">
            <v>N</v>
          </cell>
        </row>
        <row r="57">
          <cell r="A57">
            <v>200011</v>
          </cell>
          <cell r="B57">
            <v>36627</v>
          </cell>
          <cell r="C57" t="str">
            <v>AIR FRANCE</v>
          </cell>
          <cell r="D57">
            <v>3</v>
          </cell>
          <cell r="E57" t="str">
            <v>MEC</v>
          </cell>
          <cell r="F57" t="str">
            <v>MEC problems during test cell runs at SSES</v>
          </cell>
          <cell r="H57">
            <v>1</v>
          </cell>
          <cell r="L57" t="str">
            <v>N</v>
          </cell>
        </row>
        <row r="58">
          <cell r="A58">
            <v>200012</v>
          </cell>
          <cell r="B58">
            <v>36628</v>
          </cell>
          <cell r="C58" t="str">
            <v>SWISSAIR</v>
          </cell>
          <cell r="D58">
            <v>9</v>
          </cell>
          <cell r="E58" t="str">
            <v>TAT</v>
          </cell>
          <cell r="F58" t="str">
            <v>Excessive TAT + Lack of reaction</v>
          </cell>
          <cell r="I58">
            <v>1</v>
          </cell>
          <cell r="L58" t="str">
            <v>Y</v>
          </cell>
          <cell r="M58" t="str">
            <v>Y</v>
          </cell>
        </row>
        <row r="59">
          <cell r="A59">
            <v>200013</v>
          </cell>
          <cell r="B59">
            <v>36644</v>
          </cell>
          <cell r="C59" t="str">
            <v>LUFTHANSA</v>
          </cell>
          <cell r="D59">
            <v>9</v>
          </cell>
          <cell r="E59">
            <v>715407</v>
          </cell>
          <cell r="F59" t="str">
            <v>Lack of reporting concerns to Customer</v>
          </cell>
          <cell r="I59">
            <v>1</v>
          </cell>
          <cell r="L59" t="str">
            <v>Y</v>
          </cell>
          <cell r="N59">
            <v>36655</v>
          </cell>
        </row>
        <row r="60">
          <cell r="A60">
            <v>200014</v>
          </cell>
          <cell r="B60">
            <v>36664</v>
          </cell>
          <cell r="C60" t="str">
            <v>AIR CHINA</v>
          </cell>
          <cell r="D60">
            <v>9</v>
          </cell>
          <cell r="E60">
            <v>725337</v>
          </cell>
          <cell r="F60" t="str">
            <v>Physical discrepancies</v>
          </cell>
          <cell r="H60">
            <v>1</v>
          </cell>
          <cell r="J60">
            <v>1</v>
          </cell>
        </row>
        <row r="61">
          <cell r="A61">
            <v>200015</v>
          </cell>
          <cell r="B61">
            <v>36682</v>
          </cell>
          <cell r="C61" t="str">
            <v>SABENA TECHNICS</v>
          </cell>
          <cell r="D61">
            <v>8</v>
          </cell>
          <cell r="E61" t="str">
            <v xml:space="preserve"> </v>
          </cell>
          <cell r="F61" t="str">
            <v>Misunderstanding AD status on Engine Transfer Report</v>
          </cell>
          <cell r="G61">
            <v>1</v>
          </cell>
          <cell r="L61" t="str">
            <v>N</v>
          </cell>
          <cell r="M61" t="str">
            <v>N</v>
          </cell>
          <cell r="N61">
            <v>36686</v>
          </cell>
        </row>
        <row r="62">
          <cell r="A62">
            <v>200016</v>
          </cell>
          <cell r="B62">
            <v>36684</v>
          </cell>
          <cell r="C62" t="str">
            <v>SNECMA SERVICES</v>
          </cell>
          <cell r="D62">
            <v>3</v>
          </cell>
          <cell r="E62">
            <v>725233</v>
          </cell>
          <cell r="F62" t="str">
            <v>Missing parts on TRANSAVIA engine</v>
          </cell>
        </row>
        <row r="63">
          <cell r="A63">
            <v>200017</v>
          </cell>
          <cell r="B63">
            <v>36699</v>
          </cell>
          <cell r="C63" t="str">
            <v>LUFTHANSA</v>
          </cell>
          <cell r="D63">
            <v>9</v>
          </cell>
          <cell r="E63">
            <v>715407</v>
          </cell>
          <cell r="F63" t="str">
            <v>T2 Blades (2 strip)</v>
          </cell>
          <cell r="H63">
            <v>1</v>
          </cell>
          <cell r="M63">
            <v>1</v>
          </cell>
          <cell r="N63">
            <v>36700</v>
          </cell>
        </row>
        <row r="64">
          <cell r="A64">
            <v>200018</v>
          </cell>
          <cell r="B64">
            <v>36724</v>
          </cell>
          <cell r="C64" t="str">
            <v>IRAN ASSEMAN</v>
          </cell>
          <cell r="D64">
            <v>8</v>
          </cell>
          <cell r="E64" t="str">
            <v>657112/688662</v>
          </cell>
          <cell r="F64" t="str">
            <v xml:space="preserve">Oil analysis - </v>
          </cell>
          <cell r="H64">
            <v>1</v>
          </cell>
        </row>
        <row r="65">
          <cell r="A65">
            <v>200019</v>
          </cell>
          <cell r="B65">
            <v>36747</v>
          </cell>
          <cell r="C65" t="str">
            <v>CHINA SOUTHWEST</v>
          </cell>
          <cell r="D65">
            <v>3</v>
          </cell>
          <cell r="E65">
            <v>723131</v>
          </cell>
          <cell r="F65" t="str">
            <v>IncorrectFAA form, missing FAA 337</v>
          </cell>
          <cell r="G65">
            <v>1</v>
          </cell>
          <cell r="M65">
            <v>1</v>
          </cell>
          <cell r="N65">
            <v>36749</v>
          </cell>
        </row>
        <row r="66">
          <cell r="A66">
            <v>200020</v>
          </cell>
          <cell r="B66">
            <v>36756</v>
          </cell>
          <cell r="C66" t="str">
            <v>BAF</v>
          </cell>
          <cell r="D66">
            <v>9</v>
          </cell>
          <cell r="E66">
            <v>715407</v>
          </cell>
          <cell r="F66" t="str">
            <v>Boroscope plug not installed</v>
          </cell>
          <cell r="H66">
            <v>1</v>
          </cell>
        </row>
        <row r="67">
          <cell r="A67">
            <v>200021</v>
          </cell>
          <cell r="B67">
            <v>36717</v>
          </cell>
          <cell r="C67" t="str">
            <v>EAS Industries</v>
          </cell>
          <cell r="D67">
            <v>8</v>
          </cell>
          <cell r="E67">
            <v>700075</v>
          </cell>
          <cell r="F67" t="str">
            <v xml:space="preserve">Lost bolt  in HPC </v>
          </cell>
          <cell r="H67">
            <v>1</v>
          </cell>
          <cell r="N67">
            <v>36731</v>
          </cell>
        </row>
        <row r="68">
          <cell r="A68">
            <v>200022</v>
          </cell>
          <cell r="B68">
            <v>36783</v>
          </cell>
          <cell r="C68" t="str">
            <v>SAA</v>
          </cell>
          <cell r="D68">
            <v>9</v>
          </cell>
          <cell r="E68">
            <v>715087</v>
          </cell>
          <cell r="F68" t="str">
            <v>Missing defect sheet GT19A + leaking tube</v>
          </cell>
          <cell r="H68">
            <v>1</v>
          </cell>
          <cell r="J68">
            <v>1</v>
          </cell>
        </row>
        <row r="69">
          <cell r="A69">
            <v>200023</v>
          </cell>
          <cell r="B69">
            <v>36783</v>
          </cell>
          <cell r="C69" t="str">
            <v>Olympic</v>
          </cell>
          <cell r="D69">
            <v>8</v>
          </cell>
          <cell r="E69">
            <v>687763</v>
          </cell>
          <cell r="F69" t="str">
            <v>high breather pressure</v>
          </cell>
          <cell r="H69">
            <v>1</v>
          </cell>
          <cell r="L69" t="str">
            <v>Y</v>
          </cell>
          <cell r="M69" t="str">
            <v>N</v>
          </cell>
          <cell r="N69">
            <v>36853</v>
          </cell>
        </row>
        <row r="70">
          <cell r="A70">
            <v>200024</v>
          </cell>
          <cell r="B70">
            <v>36762</v>
          </cell>
          <cell r="C70" t="str">
            <v>AIR FRANCE</v>
          </cell>
          <cell r="D70">
            <v>8</v>
          </cell>
          <cell r="E70">
            <v>709045</v>
          </cell>
          <cell r="F70" t="str">
            <v>Certificates for HT component not delivered at last SV</v>
          </cell>
          <cell r="G70">
            <v>1</v>
          </cell>
          <cell r="M70" t="str">
            <v>Y</v>
          </cell>
          <cell r="N70">
            <v>36783</v>
          </cell>
        </row>
        <row r="71">
          <cell r="A71">
            <v>200025</v>
          </cell>
          <cell r="B71">
            <v>36812</v>
          </cell>
          <cell r="C71" t="str">
            <v>SNECMA SERVICES</v>
          </cell>
          <cell r="D71">
            <v>3</v>
          </cell>
          <cell r="E71">
            <v>727206</v>
          </cell>
          <cell r="F71" t="str">
            <v>Lack of protection on spool</v>
          </cell>
          <cell r="J71">
            <v>1</v>
          </cell>
          <cell r="M71" t="str">
            <v>Y</v>
          </cell>
        </row>
        <row r="72">
          <cell r="A72">
            <v>200026</v>
          </cell>
          <cell r="B72">
            <v>36823</v>
          </cell>
          <cell r="C72" t="str">
            <v>SAA</v>
          </cell>
          <cell r="D72">
            <v>9</v>
          </cell>
          <cell r="E72">
            <v>715011</v>
          </cell>
          <cell r="F72" t="str">
            <v>Harness problems</v>
          </cell>
          <cell r="H72">
            <v>1</v>
          </cell>
        </row>
        <row r="73">
          <cell r="A73">
            <v>200027</v>
          </cell>
          <cell r="B73">
            <v>36823</v>
          </cell>
          <cell r="C73" t="str">
            <v>AAR</v>
          </cell>
          <cell r="D73">
            <v>9</v>
          </cell>
          <cell r="E73">
            <v>715855</v>
          </cell>
          <cell r="F73" t="str">
            <v>Incorrect FCU installed on engine</v>
          </cell>
          <cell r="H73">
            <v>1</v>
          </cell>
          <cell r="M73" t="str">
            <v>Y</v>
          </cell>
          <cell r="N73">
            <v>36823</v>
          </cell>
        </row>
        <row r="74">
          <cell r="A74">
            <v>200028</v>
          </cell>
          <cell r="B74">
            <v>36837</v>
          </cell>
          <cell r="C74" t="str">
            <v>SAA</v>
          </cell>
          <cell r="D74">
            <v>9</v>
          </cell>
          <cell r="E74" t="str">
            <v>All</v>
          </cell>
          <cell r="F74" t="str">
            <v>Test cell to be performed with own (not common) exhaust plug</v>
          </cell>
          <cell r="H74">
            <v>1</v>
          </cell>
        </row>
        <row r="75">
          <cell r="A75">
            <v>200029</v>
          </cell>
          <cell r="B75">
            <v>36839</v>
          </cell>
          <cell r="C75" t="str">
            <v>Olympic</v>
          </cell>
          <cell r="D75">
            <v>8</v>
          </cell>
          <cell r="E75">
            <v>665389</v>
          </cell>
          <cell r="F75" t="str">
            <v>Test, EGT margin, PRBC replacement, Oil tank chips</v>
          </cell>
          <cell r="H75">
            <v>1</v>
          </cell>
          <cell r="N75">
            <v>36839</v>
          </cell>
        </row>
        <row r="76">
          <cell r="A76">
            <v>200030</v>
          </cell>
          <cell r="B76">
            <v>36847</v>
          </cell>
          <cell r="C76" t="str">
            <v>PWA</v>
          </cell>
          <cell r="D76">
            <v>9</v>
          </cell>
          <cell r="E76" t="str">
            <v>Part</v>
          </cell>
          <cell r="F76" t="str">
            <v>SB72-521 improperly incorporated on exit cpr stator</v>
          </cell>
          <cell r="H76">
            <v>1</v>
          </cell>
        </row>
        <row r="77">
          <cell r="A77">
            <v>200031</v>
          </cell>
          <cell r="B77">
            <v>36845</v>
          </cell>
          <cell r="C77" t="str">
            <v>AAR</v>
          </cell>
          <cell r="D77">
            <v>9</v>
          </cell>
          <cell r="E77">
            <v>715855</v>
          </cell>
          <cell r="F77" t="str">
            <v>Improper AD status</v>
          </cell>
          <cell r="G77">
            <v>1</v>
          </cell>
          <cell r="M77" t="str">
            <v>Y</v>
          </cell>
        </row>
        <row r="78">
          <cell r="A78">
            <v>200032</v>
          </cell>
          <cell r="B78">
            <v>36858</v>
          </cell>
          <cell r="C78" t="str">
            <v>AF</v>
          </cell>
          <cell r="D78">
            <v>8</v>
          </cell>
          <cell r="E78">
            <v>717136</v>
          </cell>
          <cell r="F78" t="str">
            <v>Accessory tag missing</v>
          </cell>
          <cell r="G78">
            <v>1</v>
          </cell>
          <cell r="M78" t="str">
            <v>Y</v>
          </cell>
          <cell r="N78">
            <v>36858</v>
          </cell>
        </row>
        <row r="79">
          <cell r="A79">
            <v>200033</v>
          </cell>
        </row>
        <row r="80">
          <cell r="A80">
            <v>200034</v>
          </cell>
        </row>
        <row r="81">
          <cell r="A81">
            <v>200035</v>
          </cell>
        </row>
        <row r="82">
          <cell r="A82">
            <v>200036</v>
          </cell>
        </row>
        <row r="83">
          <cell r="A83">
            <v>200037</v>
          </cell>
        </row>
        <row r="84">
          <cell r="A84">
            <v>200038</v>
          </cell>
        </row>
        <row r="85">
          <cell r="A85">
            <v>200039</v>
          </cell>
        </row>
        <row r="86">
          <cell r="A86">
            <v>200040</v>
          </cell>
        </row>
        <row r="87">
          <cell r="A87">
            <v>200041</v>
          </cell>
        </row>
        <row r="88">
          <cell r="A88">
            <v>200042</v>
          </cell>
        </row>
        <row r="89">
          <cell r="A89">
            <v>200043</v>
          </cell>
        </row>
        <row r="90">
          <cell r="A90">
            <v>200044</v>
          </cell>
        </row>
        <row r="91">
          <cell r="A91">
            <v>200045</v>
          </cell>
        </row>
        <row r="92">
          <cell r="A92">
            <v>200046</v>
          </cell>
        </row>
        <row r="93">
          <cell r="A93">
            <v>200047</v>
          </cell>
        </row>
        <row r="94">
          <cell r="A94">
            <v>200048</v>
          </cell>
        </row>
        <row r="95">
          <cell r="A95">
            <v>200049</v>
          </cell>
        </row>
        <row r="96">
          <cell r="A96">
            <v>200050</v>
          </cell>
        </row>
        <row r="97">
          <cell r="A97">
            <v>200051</v>
          </cell>
        </row>
        <row r="98">
          <cell r="A98">
            <v>200052</v>
          </cell>
        </row>
        <row r="99">
          <cell r="A99">
            <v>200053</v>
          </cell>
        </row>
        <row r="100">
          <cell r="A100">
            <v>200054</v>
          </cell>
        </row>
        <row r="101">
          <cell r="A101">
            <v>200055</v>
          </cell>
        </row>
        <row r="102">
          <cell r="A102">
            <v>200056</v>
          </cell>
        </row>
        <row r="103">
          <cell r="A103">
            <v>200057</v>
          </cell>
        </row>
        <row r="104">
          <cell r="A104">
            <v>200058</v>
          </cell>
        </row>
        <row r="105">
          <cell r="A105">
            <v>200059</v>
          </cell>
        </row>
        <row r="106">
          <cell r="A106">
            <v>200060</v>
          </cell>
        </row>
        <row r="107">
          <cell r="A107">
            <v>200061</v>
          </cell>
        </row>
        <row r="108">
          <cell r="A108">
            <v>200062</v>
          </cell>
        </row>
      </sheetData>
    </sheetDataSet>
  </externalBook>
</externalLink>
</file>

<file path=xl/externalLinks/externalLink14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APA "/>
      <sheetName val="Plan2"/>
      <sheetName val="a"/>
    </sheetNames>
    <sheetDataSet>
      <sheetData sheetId="0" refreshError="1">
        <row r="3">
          <cell r="B3" t="str">
            <v>SOLVAY FARMA LTDA</v>
          </cell>
          <cell r="I3">
            <v>3171</v>
          </cell>
        </row>
        <row r="4">
          <cell r="B4" t="str">
            <v>REESTRUTURAÇÃO DA PLANTA</v>
          </cell>
          <cell r="I4" t="str">
            <v>3171-000-E-PQ-001</v>
          </cell>
        </row>
      </sheetData>
      <sheetData sheetId="1" refreshError="1"/>
      <sheetData sheetId="2" refreshError="1"/>
    </sheetDataSet>
  </externalBook>
</externalLink>
</file>

<file path=xl/externalLinks/externalLink14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escrição Negócio"/>
      <sheetName val="Anexo B"/>
      <sheetName val="Anexo C"/>
      <sheetName val="PA-Fev_Frat 3º2004"/>
      <sheetName val="PA-Fev_Frat 4º2004"/>
      <sheetName val="PA-Fev_HE 4º2004 1"/>
      <sheetName val="PA-Mar_HE_3º2004"/>
      <sheetName val="PA-Mar_Restrição_2ºT2004 "/>
      <sheetName val="PA-Mar_Impacto_4º2004"/>
      <sheetName val="PA-Mar_Acid.SPT_4º2004"/>
      <sheetName val="SISCOM ABAST"/>
      <sheetName val="SISCOM DESC BR"/>
      <sheetName val="Acid.Ferrov-PA ABR (2)"/>
      <sheetName val="CARACTVP"/>
      <sheetName val="CEARA"/>
    </sheetNames>
    <definedNames>
      <definedName name="Macro1"/>
      <definedName name="Macro10"/>
      <definedName name="Macro11"/>
      <definedName name="Macro12"/>
      <definedName name="Macro32"/>
      <definedName name="Macro33"/>
    </defined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efreshError="1"/>
      <sheetData sheetId="14" refreshError="1"/>
    </sheetDataSet>
  </externalBook>
</externalLink>
</file>

<file path=xl/externalLinks/externalLink15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18"/>
      <sheetName val="COA-17"/>
      <sheetName val="CAT_5"/>
      <sheetName val="Schedule 2 and 3"/>
      <sheetName val="#REF"/>
    </sheetNames>
    <sheetDataSet>
      <sheetData sheetId="0" refreshError="1"/>
      <sheetData sheetId="1" refreshError="1"/>
      <sheetData sheetId="2" refreshError="1"/>
      <sheetData sheetId="3" refreshError="1"/>
      <sheetData sheetId="4" refreshError="1"/>
    </sheetDataSet>
  </externalBook>
</externalLink>
</file>

<file path=xl/externalLinks/externalLink15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llectorDisplay"/>
      <sheetName val="Lengths"/>
      <sheetName val="Coordinates"/>
      <sheetName val="CollectorDisplay_old"/>
      <sheetName val="Coordinates_old"/>
      <sheetName val="Lengths_old"/>
    </sheetNames>
    <sheetDataSet>
      <sheetData sheetId="0" refreshError="1"/>
      <sheetData sheetId="1"/>
      <sheetData sheetId="2" refreshError="1"/>
      <sheetData sheetId="3" refreshError="1"/>
      <sheetData sheetId="4"/>
      <sheetData sheetId="5"/>
    </sheetDataSet>
  </externalBook>
</externalLink>
</file>

<file path=xl/externalLinks/externalLink15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adMe"/>
      <sheetName val="CapEx"/>
      <sheetName val="Payment Schedule"/>
      <sheetName val="OpEx"/>
      <sheetName val="Project Performance"/>
      <sheetName val="Economics"/>
      <sheetName val="a"/>
    </sheetNames>
    <sheetDataSet>
      <sheetData sheetId="0" refreshError="1"/>
      <sheetData sheetId="1"/>
      <sheetData sheetId="2"/>
      <sheetData sheetId="3"/>
      <sheetData sheetId="4" refreshError="1"/>
      <sheetData sheetId="5" refreshError="1"/>
      <sheetData sheetId="6" refreshError="1"/>
    </sheetDataSet>
  </externalBook>
</externalLink>
</file>

<file path=xl/externalLinks/externalLink15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tro"/>
      <sheetName val="Foglio11 € gara fase A"/>
      <sheetName val="Foglio11 € mandataria"/>
      <sheetName val="Foglio11 €"/>
      <sheetName val="costs 1-23"/>
      <sheetName val="other costs 25-37"/>
      <sheetName val="other costs 41-43 + man-hour"/>
      <sheetName val="e_project"/>
      <sheetName val="cash flow"/>
      <sheetName val="cash out (K€)"/>
      <sheetName val="cash in (k€)"/>
      <sheetName val="ribasso_aumento"/>
      <sheetName val="valut. offerta cliente"/>
      <sheetName val="connector"/>
      <sheetName val="param"/>
      <sheetName val="Param Macro"/>
      <sheetName val="CA  IXL Bologna Centrale fase A"/>
    </sheetNames>
    <sheetDataSet>
      <sheetData sheetId="0"/>
      <sheetData sheetId="1"/>
      <sheetData sheetId="2"/>
      <sheetData sheetId="3">
        <row r="11">
          <cell r="L11">
            <v>1</v>
          </cell>
        </row>
      </sheetData>
      <sheetData sheetId="4"/>
      <sheetData sheetId="5"/>
      <sheetData sheetId="6"/>
      <sheetData sheetId="7">
        <row r="1">
          <cell r="AK1">
            <v>0</v>
          </cell>
        </row>
        <row r="2">
          <cell r="J2">
            <v>4.9000000000000002E-2</v>
          </cell>
          <cell r="M2">
            <v>0.14000000000000001</v>
          </cell>
          <cell r="AK2">
            <v>0</v>
          </cell>
        </row>
        <row r="3">
          <cell r="J3">
            <v>6.6000000000000003E-2</v>
          </cell>
          <cell r="AK3">
            <v>7.0000000000000007E-2</v>
          </cell>
        </row>
        <row r="5">
          <cell r="AK5" t="str">
            <v>Projet XXX</v>
          </cell>
        </row>
        <row r="6">
          <cell r="AK6">
            <v>36892</v>
          </cell>
        </row>
        <row r="7">
          <cell r="AK7" t="str">
            <v>FERME</v>
          </cell>
        </row>
        <row r="8">
          <cell r="AK8">
            <v>0</v>
          </cell>
        </row>
        <row r="9">
          <cell r="AK9">
            <v>0</v>
          </cell>
        </row>
        <row r="10">
          <cell r="AK10">
            <v>93458.353707159491</v>
          </cell>
        </row>
        <row r="11">
          <cell r="AK11" t="str">
            <v>EUR</v>
          </cell>
        </row>
        <row r="17">
          <cell r="E17">
            <v>1</v>
          </cell>
          <cell r="F17">
            <v>2</v>
          </cell>
          <cell r="G17">
            <v>3</v>
          </cell>
          <cell r="H17">
            <v>4</v>
          </cell>
          <cell r="I17">
            <v>5</v>
          </cell>
          <cell r="J17">
            <v>6</v>
          </cell>
          <cell r="K17">
            <v>7</v>
          </cell>
          <cell r="L17">
            <v>8</v>
          </cell>
          <cell r="M17">
            <v>9</v>
          </cell>
          <cell r="N17">
            <v>10</v>
          </cell>
          <cell r="O17">
            <v>11</v>
          </cell>
          <cell r="P17">
            <v>12</v>
          </cell>
          <cell r="Q17">
            <v>13</v>
          </cell>
          <cell r="R17">
            <v>14</v>
          </cell>
          <cell r="S17">
            <v>15</v>
          </cell>
          <cell r="T17">
            <v>16</v>
          </cell>
          <cell r="U17">
            <v>17</v>
          </cell>
          <cell r="V17">
            <v>18</v>
          </cell>
          <cell r="W17">
            <v>19</v>
          </cell>
          <cell r="X17">
            <v>20</v>
          </cell>
          <cell r="Y17">
            <v>21</v>
          </cell>
          <cell r="Z17">
            <v>22</v>
          </cell>
          <cell r="AA17">
            <v>23</v>
          </cell>
          <cell r="AB17">
            <v>24</v>
          </cell>
          <cell r="AC17">
            <v>25</v>
          </cell>
        </row>
        <row r="18">
          <cell r="A18" t="str">
            <v>01</v>
          </cell>
        </row>
        <row r="19">
          <cell r="A19" t="str">
            <v>02</v>
          </cell>
        </row>
        <row r="20">
          <cell r="A20" t="str">
            <v>03</v>
          </cell>
        </row>
        <row r="21">
          <cell r="A21" t="str">
            <v>04</v>
          </cell>
        </row>
        <row r="28">
          <cell r="A28" t="str">
            <v>05</v>
          </cell>
        </row>
        <row r="29">
          <cell r="A29" t="str">
            <v>06</v>
          </cell>
        </row>
        <row r="33">
          <cell r="A33" t="str">
            <v>07</v>
          </cell>
        </row>
        <row r="34">
          <cell r="A34" t="str">
            <v>08</v>
          </cell>
        </row>
        <row r="35">
          <cell r="A35" t="str">
            <v>09</v>
          </cell>
        </row>
        <row r="36">
          <cell r="A36">
            <v>10</v>
          </cell>
        </row>
        <row r="37">
          <cell r="A37">
            <v>11</v>
          </cell>
        </row>
        <row r="38">
          <cell r="A38">
            <v>12</v>
          </cell>
        </row>
        <row r="39">
          <cell r="A39">
            <v>13</v>
          </cell>
        </row>
        <row r="40">
          <cell r="A40">
            <v>14</v>
          </cell>
        </row>
        <row r="41">
          <cell r="A41">
            <v>15</v>
          </cell>
        </row>
        <row r="42">
          <cell r="A42">
            <v>16</v>
          </cell>
        </row>
        <row r="43">
          <cell r="A43">
            <v>17</v>
          </cell>
        </row>
        <row r="44">
          <cell r="A44">
            <v>17</v>
          </cell>
        </row>
        <row r="45">
          <cell r="A45">
            <v>17</v>
          </cell>
        </row>
        <row r="46">
          <cell r="A46">
            <v>18</v>
          </cell>
        </row>
        <row r="47">
          <cell r="A47">
            <v>191</v>
          </cell>
        </row>
        <row r="48">
          <cell r="A48">
            <v>192</v>
          </cell>
        </row>
      </sheetData>
      <sheetData sheetId="8"/>
      <sheetData sheetId="9"/>
      <sheetData sheetId="10"/>
      <sheetData sheetId="11"/>
      <sheetData sheetId="12"/>
      <sheetData sheetId="13"/>
      <sheetData sheetId="14"/>
      <sheetData sheetId="15">
        <row r="1">
          <cell r="B1" t="str">
            <v>c:\e-project\data files\up_budget.txt</v>
          </cell>
        </row>
        <row r="2">
          <cell r="B2" t="str">
            <v>c:\e-project\data files\up_budget.xls</v>
          </cell>
        </row>
      </sheetData>
      <sheetData sheetId="16" refreshError="1"/>
    </sheetDataSet>
  </externalBook>
</externalLink>
</file>

<file path=xl/externalLinks/externalLink15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alculac"/>
      <sheetName val="Items"/>
      <sheetName val="Pedido"/>
    </sheetNames>
    <sheetDataSet>
      <sheetData sheetId="0" refreshError="1">
        <row r="74">
          <cell r="E74">
            <v>1</v>
          </cell>
        </row>
      </sheetData>
      <sheetData sheetId="1"/>
      <sheetData sheetId="2"/>
    </sheetDataSet>
  </externalBook>
</externalLink>
</file>

<file path=xl/externalLinks/externalLink15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ricStat13"/>
    </sheetNames>
    <definedNames>
      <definedName name="CompStat"/>
      <definedName name="print13"/>
    </definedNames>
    <sheetDataSet>
      <sheetData sheetId="0" refreshError="1"/>
    </sheetDataSet>
  </externalBook>
</externalLink>
</file>

<file path=xl/externalLinks/externalLink15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 Cotação - Elétrica"/>
      <sheetName val="001 - Infra de Elétrica - PASP_"/>
    </sheetNames>
    <definedNames>
      <definedName name="ConeVol" refersTo="#REF!"/>
    </definedNames>
    <sheetDataSet>
      <sheetData sheetId="0" refreshError="1"/>
      <sheetData sheetId="1" refreshError="1"/>
    </sheetDataSet>
  </externalBook>
</externalLink>
</file>

<file path=xl/externalLinks/externalLink15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sumo S325"/>
      <sheetName val="Distritos_2001"/>
      <sheetName val="Distritos_2002"/>
      <sheetName val="Resumo"/>
      <sheetName val="Caminhões novos"/>
      <sheetName val="VPL-709-1D"/>
      <sheetName val="VPL-1414-1D"/>
      <sheetName val="VPL-709-2D"/>
      <sheetName val="VPL-1414-2D"/>
      <sheetName val="VPL-709-3D"/>
      <sheetName val="VPL-1414-3D"/>
      <sheetName val="VPL-709-4D"/>
      <sheetName val="VPL-709-5D"/>
      <sheetName val="VPL-1414-5D"/>
      <sheetName val="VPL-709-6D"/>
      <sheetName val="VPL-1414-6D"/>
      <sheetName val="VPL-709-AW"/>
      <sheetName val="VPL-1513-AW"/>
      <sheetName val="CONCLUSÃO"/>
      <sheetName val="Check List- Gerrot"/>
    </sheetNames>
    <sheetDataSet>
      <sheetData sheetId="0" refreshError="1"/>
      <sheetData sheetId="1" refreshError="1"/>
      <sheetData sheetId="2" refreshError="1"/>
      <sheetData sheetId="3" refreshError="1">
        <row r="3">
          <cell r="A3" t="str">
            <v>DS</v>
          </cell>
          <cell r="B3" t="str">
            <v>EQPTO</v>
          </cell>
          <cell r="C3" t="str">
            <v>DESCRICAO</v>
          </cell>
        </row>
        <row r="5">
          <cell r="A5">
            <v>1</v>
          </cell>
          <cell r="B5" t="str">
            <v>MRA9002</v>
          </cell>
          <cell r="C5" t="str">
            <v>CAMINHÃO CARROCERIA CAB/DUPLA MB 709</v>
          </cell>
        </row>
        <row r="6">
          <cell r="A6">
            <v>1</v>
          </cell>
          <cell r="B6" t="str">
            <v>MRA9262</v>
          </cell>
          <cell r="C6" t="str">
            <v>CAMINHÃO CARROCERIA CAB/DUPLA MB 709</v>
          </cell>
        </row>
        <row r="7">
          <cell r="A7">
            <v>1</v>
          </cell>
          <cell r="B7" t="str">
            <v>MRA9092</v>
          </cell>
          <cell r="C7" t="str">
            <v>CAMINHÃO CARROCERIA MB 1414</v>
          </cell>
        </row>
        <row r="8">
          <cell r="A8">
            <v>1</v>
          </cell>
          <cell r="B8" t="str">
            <v>MRA9102</v>
          </cell>
          <cell r="C8" t="str">
            <v>CAMINHÃO CARROCERIA MB 1414</v>
          </cell>
        </row>
        <row r="9">
          <cell r="A9">
            <v>2</v>
          </cell>
          <cell r="B9" t="str">
            <v>MRA9072</v>
          </cell>
          <cell r="C9" t="str">
            <v>CAMINHÃO CARROCERIA CAB/DUPLA MB 709</v>
          </cell>
        </row>
        <row r="10">
          <cell r="A10">
            <v>2</v>
          </cell>
          <cell r="B10" t="str">
            <v>MRA9222</v>
          </cell>
          <cell r="C10" t="str">
            <v>CAMINHÃO CARROCERIA/GUINDASTE MB 1414</v>
          </cell>
        </row>
        <row r="11">
          <cell r="A11">
            <v>3</v>
          </cell>
          <cell r="B11" t="str">
            <v>MQO2736</v>
          </cell>
          <cell r="C11" t="str">
            <v>CAMINHÃO CARROCERIA/GUINDASTE MB 1414</v>
          </cell>
        </row>
        <row r="13">
          <cell r="A13">
            <v>3</v>
          </cell>
          <cell r="B13" t="str">
            <v>MRA9132</v>
          </cell>
          <cell r="C13" t="str">
            <v>CAMINHÃO CARROCERIA MB 709</v>
          </cell>
        </row>
        <row r="14">
          <cell r="A14">
            <v>3</v>
          </cell>
          <cell r="B14" t="str">
            <v>MRC9982</v>
          </cell>
          <cell r="C14" t="str">
            <v>CAMINHÃO CARROCERIA MB 709</v>
          </cell>
        </row>
        <row r="15">
          <cell r="A15">
            <v>4</v>
          </cell>
          <cell r="B15" t="str">
            <v>MRA9012</v>
          </cell>
          <cell r="C15" t="str">
            <v>CAMINHÃO CARROCERIA MB 709</v>
          </cell>
        </row>
        <row r="16">
          <cell r="A16">
            <v>4</v>
          </cell>
          <cell r="B16" t="str">
            <v>MRA9252</v>
          </cell>
          <cell r="C16" t="str">
            <v>CAMINHÃO CARROCERIA MB 709</v>
          </cell>
        </row>
        <row r="17">
          <cell r="A17">
            <v>5</v>
          </cell>
          <cell r="B17" t="str">
            <v>MQO2154</v>
          </cell>
          <cell r="C17" t="str">
            <v>CAMINHÃO CAÇAMBA MB 1414</v>
          </cell>
        </row>
        <row r="18">
          <cell r="A18">
            <v>5</v>
          </cell>
          <cell r="B18" t="str">
            <v>MRA9172</v>
          </cell>
          <cell r="C18" t="str">
            <v>CAMINHÃO CARROCERIA MB 709</v>
          </cell>
        </row>
        <row r="19">
          <cell r="A19">
            <v>5</v>
          </cell>
          <cell r="B19" t="str">
            <v>MRA9212</v>
          </cell>
          <cell r="C19" t="str">
            <v>CAMINHÃO CARROCERIA MB 709</v>
          </cell>
        </row>
        <row r="20">
          <cell r="A20">
            <v>5</v>
          </cell>
          <cell r="B20" t="str">
            <v>MRA9242</v>
          </cell>
          <cell r="C20" t="str">
            <v>CAMINHÃO CARROCERIA MB 709</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Set>
  </externalBook>
</externalLink>
</file>

<file path=xl/externalLinks/externalLink15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mplantação PN10"/>
      <sheetName val="Implantação 5S"/>
      <sheetName val="Implantação Padronização"/>
      <sheetName val="Check List- Gerrot"/>
      <sheetName val="Check List_ Gerrot"/>
      <sheetName val="Resumo"/>
      <sheetName val="Principal"/>
    </sheetNames>
    <sheetDataSet>
      <sheetData sheetId="0" refreshError="1"/>
      <sheetData sheetId="1" refreshError="1"/>
      <sheetData sheetId="2" refreshError="1"/>
      <sheetData sheetId="3" refreshError="1"/>
      <sheetData sheetId="4" refreshError="1"/>
      <sheetData sheetId="5" refreshError="1"/>
      <sheetData sheetId="6" refreshError="1"/>
    </sheetDataSet>
  </externalBook>
</externalLink>
</file>

<file path=xl/externalLinks/externalLink15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abela"/>
      <sheetName val="Resumo"/>
      <sheetName val="Distritos_2001"/>
      <sheetName val="Check List- Gerrot"/>
      <sheetName val="Formulário  Reclassificações"/>
    </sheetNames>
    <sheetDataSet>
      <sheetData sheetId="0" refreshError="1"/>
      <sheetData sheetId="1" refreshError="1"/>
      <sheetData sheetId="2" refreshError="1"/>
      <sheetData sheetId="3" refreshError="1"/>
      <sheetData sheetId="4" refreshError="1"/>
    </sheetDataSet>
  </externalBook>
</externalLink>
</file>

<file path=xl/externalLinks/externalLink16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Analysis"/>
      <sheetName val="GE (@3.50 per 1000)"/>
      <sheetName val="GETSGS Org Est"/>
      <sheetName val="Tax Distribution"/>
      <sheetName val="Bid Form"/>
      <sheetName val="Bid Cost"/>
      <sheetName val="BA Summary"/>
      <sheetName val="Project Mgt"/>
      <sheetName val="Worksheet"/>
      <sheetName val="Template"/>
      <sheetName val="CS8"/>
      <sheetName val="CS8A"/>
      <sheetName val="CS7B"/>
      <sheetName val="CS7"/>
      <sheetName val="CS7A"/>
      <sheetName val="CS6"/>
      <sheetName val="CS5"/>
      <sheetName val="CS4A"/>
      <sheetName val="CS4"/>
      <sheetName val="CS3"/>
      <sheetName val="CS2"/>
      <sheetName val="CS1"/>
      <sheetName val="C03"/>
      <sheetName val="H201"/>
      <sheetName val="C64A"/>
      <sheetName val="H86"/>
      <sheetName val="T11(H85)"/>
      <sheetName val="H85"/>
      <sheetName val="P85"/>
      <sheetName val="C57"/>
      <sheetName val="C56"/>
      <sheetName val="C54"/>
      <sheetName val="P84"/>
      <sheetName val="H84"/>
      <sheetName val="C50A"/>
      <sheetName val="Locations"/>
      <sheetName val="Consolidate"/>
      <sheetName val="Ref Numbers"/>
      <sheetName val="Tabela"/>
      <sheetName val="Resumo"/>
      <sheetName val="Distritos_2001"/>
      <sheetName val="Check List- Gerro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Set>
  </externalBook>
</externalLink>
</file>

<file path=xl/externalLinks/externalLink16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3"/>
      <sheetName val="Sheet2"/>
      <sheetName val="PIpeline quarter"/>
      <sheetName val="ORD 97"/>
      <sheetName val="QUARTER"/>
      <sheetName val="Sheet4"/>
      <sheetName val="NEW BAbone QUARTER"/>
      <sheetName val="Sheet1"/>
      <sheetName val="Orders 98-01"/>
      <sheetName val="Global-Plants sales forecast03"/>
      <sheetName val="T&amp;M sales fore 03"/>
      <sheetName val="adj after reversed"/>
      <sheetName val="ADJ Quarter"/>
      <sheetName val="opportunities"/>
      <sheetName val="pivot"/>
      <sheetName val="Sheet5"/>
      <sheetName val="Summary"/>
      <sheetName val="Ref Number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16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otes"/>
      <sheetName val="Project Information"/>
      <sheetName val="Summary"/>
      <sheetName val="F"/>
      <sheetName val="A"/>
      <sheetName val="L"/>
      <sheetName val="C"/>
      <sheetName val="S"/>
      <sheetName val="R"/>
      <sheetName val="HVAC"/>
      <sheetName val="M"/>
      <sheetName val="P"/>
      <sheetName val="E Basic"/>
      <sheetName val="E Detail"/>
      <sheetName val="E"/>
      <sheetName val="Non Draw"/>
      <sheetName val="J1"/>
      <sheetName val="J2"/>
      <sheetName val="B"/>
      <sheetName val="U"/>
      <sheetName val="T"/>
      <sheetName val="W"/>
      <sheetName val="X"/>
      <sheetName val="4"/>
      <sheetName val="5"/>
      <sheetName val="Conversion"/>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row r="15">
          <cell r="F15" t="str">
            <v>A0</v>
          </cell>
          <cell r="G15">
            <v>2</v>
          </cell>
        </row>
        <row r="16">
          <cell r="F16" t="str">
            <v>A1</v>
          </cell>
          <cell r="G16">
            <v>1</v>
          </cell>
        </row>
        <row r="17">
          <cell r="F17" t="str">
            <v>A2</v>
          </cell>
          <cell r="G17">
            <v>0.5</v>
          </cell>
        </row>
        <row r="18">
          <cell r="F18" t="str">
            <v>A3</v>
          </cell>
          <cell r="G18">
            <v>0.25</v>
          </cell>
        </row>
        <row r="19">
          <cell r="F19" t="str">
            <v>A4</v>
          </cell>
          <cell r="G19">
            <v>0.125</v>
          </cell>
        </row>
        <row r="20">
          <cell r="F20" t="str">
            <v>E</v>
          </cell>
          <cell r="G20">
            <v>2</v>
          </cell>
        </row>
        <row r="21">
          <cell r="F21" t="str">
            <v>D</v>
          </cell>
          <cell r="G21">
            <v>1</v>
          </cell>
        </row>
        <row r="22">
          <cell r="F22" t="str">
            <v>C</v>
          </cell>
          <cell r="G22">
            <v>0.5</v>
          </cell>
        </row>
        <row r="23">
          <cell r="F23" t="str">
            <v>B</v>
          </cell>
          <cell r="G23">
            <v>0.25</v>
          </cell>
        </row>
        <row r="24">
          <cell r="F24" t="str">
            <v>A</v>
          </cell>
          <cell r="G24">
            <v>0.125</v>
          </cell>
        </row>
        <row r="25">
          <cell r="F25" t="str">
            <v>-</v>
          </cell>
        </row>
      </sheetData>
    </sheetDataSet>
  </externalBook>
</externalLink>
</file>

<file path=xl/externalLinks/externalLink16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egocio-VP Ver 3"/>
      <sheetName val="Resumo"/>
      <sheetName val="Distritos_2001"/>
      <sheetName val="#REF"/>
      <sheetName val="Dados"/>
      <sheetName val="@RISK Correlations"/>
      <sheetName val="Tabela"/>
      <sheetName val="Revisado"/>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Set>
  </externalBook>
</externalLink>
</file>

<file path=xl/externalLinks/externalLink16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enuPrincipal"/>
      <sheetName val="#REF"/>
      <sheetName val="Principal"/>
      <sheetName val="CVRDMenu"/>
      <sheetName val="_REF"/>
      <sheetName val="SSevero_T"/>
      <sheetName val="Resumo"/>
      <sheetName val="Revisado"/>
      <sheetName val="MêsBase"/>
      <sheetName val="Summary"/>
      <sheetName val="Ref Numbers"/>
      <sheetName val="Dados"/>
      <sheetName val="Tabela"/>
      <sheetName val="Check List- Gerrot"/>
    </sheetNames>
    <sheetDataSet>
      <sheetData sheetId="0" refreshError="1"/>
      <sheetData sheetId="1" refreshError="1"/>
      <sheetData sheetId="2" refreshError="1"/>
      <sheetData sheetId="3" refreshError="1"/>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16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g. Inventariados-gráfico"/>
      <sheetName val="Vg. Inventariados-dados"/>
      <sheetName val="Vg_ Inventariados_dados"/>
      <sheetName val="#REF"/>
      <sheetName val="_REF"/>
      <sheetName val="Quant Vagões Inventariados"/>
      <sheetName val="@RISK Correlations"/>
      <sheetName val="Resumo"/>
      <sheetName val="Distritos_2001"/>
      <sheetName val="SSevero_T"/>
      <sheetName val="Principal"/>
      <sheetName val="Dados"/>
      <sheetName val="Auxiliar"/>
      <sheetName val="Tabela"/>
    </sheetNames>
    <definedNames>
      <definedName name="Macro1"/>
    </definedNames>
    <sheetDataSet>
      <sheetData sheetId="0"/>
      <sheetData sheetId="1" refreshError="1"/>
      <sheetData sheetId="2"/>
      <sheetData sheetId="3" refreshError="1"/>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16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NEL ZONA SUL"/>
      <sheetName val="ANEL LARANJEIRAS"/>
      <sheetName val="CS#"/>
      <sheetName val="VESPER"/>
      <sheetName val="EMBRATEL"/>
      <sheetName val="METRORED"/>
      <sheetName val="INTELIG"/>
      <sheetName val="NETSTREAM"/>
      <sheetName val="VESPER  PRÉ"/>
      <sheetName val="EMBRATEL PRÉ"/>
      <sheetName val="METRORED PRÉ"/>
      <sheetName val="INTELIG PRÉ"/>
      <sheetName val="NETSTREAM PRÉ"/>
      <sheetName val="ANEL ZONA SUL (2)"/>
      <sheetName val="ANEL LARANJEIRAS (2)"/>
      <sheetName val="Vg. Inventariados-dados"/>
      <sheetName val="SSevero_T"/>
    </sheetNames>
    <sheetDataSet>
      <sheetData sheetId="0"/>
      <sheetData sheetId="1"/>
      <sheetData sheetId="2" refreshError="1"/>
      <sheetData sheetId="3"/>
      <sheetData sheetId="4"/>
      <sheetData sheetId="5"/>
      <sheetData sheetId="6"/>
      <sheetData sheetId="7"/>
      <sheetData sheetId="8"/>
      <sheetData sheetId="9"/>
      <sheetData sheetId="10"/>
      <sheetData sheetId="11"/>
      <sheetData sheetId="12"/>
      <sheetData sheetId="13"/>
      <sheetData sheetId="14"/>
      <sheetData sheetId="15" refreshError="1"/>
      <sheetData sheetId="16" refreshError="1"/>
    </sheetDataSet>
  </externalBook>
</externalLink>
</file>

<file path=xl/externalLinks/externalLink16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ELECTRICAL (2)"/>
      <sheetName val="SUMMARY A&amp;I (2)"/>
      <sheetName val="Lista de Materiais"/>
      <sheetName val="(2.4.1 Aliment)"/>
      <sheetName val="Motorlist2"/>
      <sheetName val="Instrumentação"/>
      <sheetName val="Ilumin"/>
      <sheetName val="IO's"/>
      <sheetName val="IO's INS"/>
      <sheetName val="Local S&amp;R Container"/>
      <sheetName val="Local Field Devices"/>
    </sheetNames>
    <sheetDataSet>
      <sheetData sheetId="0"/>
      <sheetData sheetId="1"/>
      <sheetData sheetId="2"/>
      <sheetData sheetId="3"/>
      <sheetData sheetId="4"/>
      <sheetData sheetId="5"/>
      <sheetData sheetId="6"/>
      <sheetData sheetId="7"/>
      <sheetData sheetId="8"/>
      <sheetData sheetId="9"/>
      <sheetData sheetId="10"/>
    </sheetDataSet>
  </externalBook>
</externalLink>
</file>

<file path=xl/externalLinks/externalLink16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ELECTRICAL (2)"/>
      <sheetName val="SUMMARY A&amp;I (2)"/>
      <sheetName val="Lista de Materiais"/>
      <sheetName val="(2.4.1 Aliment)"/>
      <sheetName val="Motorlist2"/>
      <sheetName val="Instrumentação"/>
      <sheetName val="Ilumin"/>
      <sheetName val="IO's"/>
      <sheetName val="IO's INS"/>
      <sheetName val="Local S&amp;R Container"/>
      <sheetName val="Local Field Devices"/>
    </sheetNames>
    <sheetDataSet>
      <sheetData sheetId="0"/>
      <sheetData sheetId="1"/>
      <sheetData sheetId="2"/>
      <sheetData sheetId="3"/>
      <sheetData sheetId="4"/>
      <sheetData sheetId="5"/>
      <sheetData sheetId="6"/>
      <sheetData sheetId="7"/>
      <sheetData sheetId="8"/>
      <sheetData sheetId="9"/>
      <sheetData sheetId="10"/>
    </sheetDataSet>
  </externalBook>
</externalLink>
</file>

<file path=xl/externalLinks/externalLink16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vest(Flot)"/>
      <sheetName val="Flot(rota1)"/>
      <sheetName val="Invest(Magflot)"/>
      <sheetName val="Flot(rota2)"/>
      <sheetName val="Ciclone"/>
    </sheetNames>
    <sheetDataSet>
      <sheetData sheetId="0" refreshError="1"/>
      <sheetData sheetId="1"/>
      <sheetData sheetId="2" refreshError="1"/>
      <sheetData sheetId="3" refreshError="1"/>
      <sheetData sheetId="4" refreshError="1"/>
    </sheetDataSet>
  </externalBook>
</externalLink>
</file>

<file path=xl/externalLinks/externalLink17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lha de Rosto"/>
      <sheetName val="Preços de Cabos"/>
      <sheetName val="OPÇÃO A"/>
      <sheetName val="OPÇÃO B"/>
      <sheetName val="Geral (2)"/>
      <sheetName val="Cabos - Baixa"/>
      <sheetName val="Cabos - Média"/>
      <sheetName val="MOTORES-1800RPM-60Hz-3Ø-BAIXA"/>
      <sheetName val="MOTORES-1200RPM-60Hz-3Ø-MÉD"/>
      <sheetName val="CS#"/>
      <sheetName val="Vg. Inventariados-dados"/>
      <sheetName val="Pg 2"/>
      <sheetName val="Currencies"/>
      <sheetName val="Pg 3"/>
      <sheetName val="Catalogo totale"/>
      <sheetName val="Ubicazioni"/>
    </sheetNames>
    <sheetDataSet>
      <sheetData sheetId="0"/>
      <sheetData sheetId="1"/>
      <sheetData sheetId="2"/>
      <sheetData sheetId="3"/>
      <sheetData sheetId="4"/>
      <sheetData sheetId="5"/>
      <sheetData sheetId="6"/>
      <sheetData sheetId="7"/>
      <sheetData sheetId="8"/>
      <sheetData sheetId="9" refreshError="1"/>
      <sheetData sheetId="10" refreshError="1"/>
      <sheetData sheetId="11" refreshError="1"/>
      <sheetData sheetId="12" refreshError="1"/>
      <sheetData sheetId="13" refreshError="1"/>
      <sheetData sheetId="14" refreshError="1"/>
      <sheetData sheetId="15" refreshError="1"/>
    </sheetDataSet>
  </externalBook>
</externalLink>
</file>

<file path=xl/externalLinks/externalLink17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cionabasica"/>
      <sheetName val="Engenharia"/>
      <sheetName val="Acionamento"/>
      <sheetName val="Motores"/>
      <sheetName val="Voith"/>
      <sheetName val="Fluidrive"/>
      <sheetName val="Plan5"/>
      <sheetName val="Plan6"/>
      <sheetName val="Plan7"/>
      <sheetName val="Plan8"/>
      <sheetName val="Plan9"/>
      <sheetName val="Plan10"/>
      <sheetName val="Plan11"/>
      <sheetName val="Plan12"/>
      <sheetName val="Plan13"/>
      <sheetName val="Plan14"/>
      <sheetName val="Plan15"/>
      <sheetName val="Plan16"/>
      <sheetName val="Currencies"/>
      <sheetName val="Catalogo totale"/>
      <sheetName val="Ubicazioni"/>
      <sheetName val="Pg 2"/>
      <sheetName val="Pg 3"/>
      <sheetName val="Vg. Inventariados-dados"/>
      <sheetName val="composições"/>
      <sheetName val="Check List- Gerrot"/>
      <sheetName val="#REF"/>
      <sheetName val="TAB-MOT1"/>
      <sheetName val="Revisado"/>
      <sheetName val="CS#"/>
      <sheetName val="Plan1"/>
      <sheetName val="FX"/>
      <sheetName val="Historical Data"/>
      <sheetName val="Pricing Data"/>
      <sheetName val="Resumo"/>
      <sheetName val="PLAN_ALUMAR"/>
      <sheetName val="Catalogo_totale"/>
      <sheetName val="Vg__Inventariados-dados"/>
      <sheetName val="Check_List-_Gerrot"/>
      <sheetName val="Pg_2"/>
      <sheetName val="Pg_3"/>
      <sheetName val="Historical_Data"/>
      <sheetName val="Pricing_Data"/>
      <sheetName val="TRANS"/>
    </sheetNames>
    <sheetDataSet>
      <sheetData sheetId="0"/>
      <sheetData sheetId="1"/>
      <sheetData sheetId="2"/>
      <sheetData sheetId="3" refreshError="1">
        <row r="1">
          <cell r="A1" t="str">
            <v>POT.</v>
          </cell>
          <cell r="B1" t="str">
            <v>CARC.</v>
          </cell>
          <cell r="C1" t="str">
            <v>EIXO</v>
          </cell>
          <cell r="D1" t="str">
            <v>RPM</v>
          </cell>
          <cell r="E1" t="str">
            <v>PICO</v>
          </cell>
          <cell r="F1" t="str">
            <v>J</v>
          </cell>
          <cell r="G1" t="str">
            <v>PESO</v>
          </cell>
          <cell r="I1" t="str">
            <v>POT.</v>
          </cell>
          <cell r="J1" t="str">
            <v>CARC.</v>
          </cell>
          <cell r="K1" t="str">
            <v>EIXO</v>
          </cell>
          <cell r="L1" t="str">
            <v>RPM</v>
          </cell>
          <cell r="M1" t="str">
            <v>PICO</v>
          </cell>
          <cell r="N1" t="str">
            <v>J</v>
          </cell>
          <cell r="O1" t="str">
            <v>PESO</v>
          </cell>
        </row>
        <row r="2">
          <cell r="A2" t="str">
            <v>CV</v>
          </cell>
          <cell r="F2" t="str">
            <v>KG.M2</v>
          </cell>
          <cell r="G2" t="str">
            <v>KG</v>
          </cell>
          <cell r="I2" t="str">
            <v>CV</v>
          </cell>
          <cell r="N2" t="str">
            <v>KG.M2</v>
          </cell>
          <cell r="O2" t="str">
            <v>KG</v>
          </cell>
        </row>
        <row r="3">
          <cell r="A3">
            <v>2</v>
          </cell>
          <cell r="B3" t="str">
            <v>90S</v>
          </cell>
          <cell r="C3">
            <v>24</v>
          </cell>
          <cell r="D3">
            <v>1715</v>
          </cell>
          <cell r="E3">
            <v>3.2</v>
          </cell>
          <cell r="F3">
            <v>4.4999999999999997E-3</v>
          </cell>
          <cell r="G3">
            <v>19</v>
          </cell>
          <cell r="I3">
            <v>2</v>
          </cell>
          <cell r="J3" t="str">
            <v>100L</v>
          </cell>
          <cell r="K3">
            <v>28</v>
          </cell>
          <cell r="L3">
            <v>1150</v>
          </cell>
          <cell r="M3">
            <v>2.25</v>
          </cell>
          <cell r="N3">
            <v>1.03E-2</v>
          </cell>
          <cell r="O3">
            <v>27</v>
          </cell>
        </row>
        <row r="4">
          <cell r="A4">
            <v>3</v>
          </cell>
          <cell r="B4" t="str">
            <v>90L</v>
          </cell>
          <cell r="C4">
            <v>24</v>
          </cell>
          <cell r="D4">
            <v>1710</v>
          </cell>
          <cell r="E4">
            <v>3.2</v>
          </cell>
          <cell r="F4">
            <v>5.7999999999999996E-3</v>
          </cell>
          <cell r="G4">
            <v>23</v>
          </cell>
          <cell r="I4">
            <v>3</v>
          </cell>
          <cell r="J4" t="str">
            <v>100L</v>
          </cell>
          <cell r="K4">
            <v>28</v>
          </cell>
          <cell r="L4">
            <v>1150</v>
          </cell>
          <cell r="M4">
            <v>2.5499999999999998</v>
          </cell>
          <cell r="N4">
            <v>1.1599999999999999E-2</v>
          </cell>
          <cell r="O4">
            <v>30</v>
          </cell>
        </row>
        <row r="5">
          <cell r="A5">
            <v>5</v>
          </cell>
          <cell r="B5" t="str">
            <v>100L</v>
          </cell>
          <cell r="C5">
            <v>28</v>
          </cell>
          <cell r="D5">
            <v>1730</v>
          </cell>
          <cell r="E5">
            <v>3.1</v>
          </cell>
          <cell r="F5">
            <v>9.1000000000000004E-3</v>
          </cell>
          <cell r="G5">
            <v>33</v>
          </cell>
          <cell r="I5">
            <v>5</v>
          </cell>
          <cell r="J5" t="str">
            <v>132S</v>
          </cell>
          <cell r="K5">
            <v>38</v>
          </cell>
          <cell r="L5">
            <v>1160</v>
          </cell>
          <cell r="M5">
            <v>2.2999999999999998</v>
          </cell>
          <cell r="N5">
            <v>3.2399999999999998E-2</v>
          </cell>
          <cell r="O5">
            <v>51</v>
          </cell>
        </row>
        <row r="6">
          <cell r="A6">
            <v>7.5</v>
          </cell>
          <cell r="B6" t="str">
            <v>112M</v>
          </cell>
          <cell r="C6">
            <v>28</v>
          </cell>
          <cell r="D6">
            <v>1730</v>
          </cell>
          <cell r="E6">
            <v>3.1</v>
          </cell>
          <cell r="F6">
            <v>1.77E-2</v>
          </cell>
          <cell r="G6">
            <v>46</v>
          </cell>
          <cell r="I6">
            <v>7.5</v>
          </cell>
          <cell r="J6" t="str">
            <v>132M</v>
          </cell>
          <cell r="K6">
            <v>38</v>
          </cell>
          <cell r="L6">
            <v>1160</v>
          </cell>
          <cell r="M6">
            <v>2.35</v>
          </cell>
          <cell r="N6">
            <v>4.3900000000000002E-2</v>
          </cell>
          <cell r="O6">
            <v>62</v>
          </cell>
        </row>
        <row r="7">
          <cell r="A7">
            <v>10</v>
          </cell>
          <cell r="B7" t="str">
            <v>132S</v>
          </cell>
          <cell r="C7">
            <v>38</v>
          </cell>
          <cell r="D7">
            <v>1760</v>
          </cell>
          <cell r="E7">
            <v>2.65</v>
          </cell>
          <cell r="F7">
            <v>4.07E-2</v>
          </cell>
          <cell r="G7">
            <v>58</v>
          </cell>
          <cell r="I7">
            <v>10</v>
          </cell>
          <cell r="J7" t="str">
            <v>132M</v>
          </cell>
          <cell r="K7">
            <v>38</v>
          </cell>
          <cell r="L7">
            <v>1160</v>
          </cell>
          <cell r="M7">
            <v>2.75</v>
          </cell>
          <cell r="N7">
            <v>5.2600000000000001E-2</v>
          </cell>
          <cell r="O7">
            <v>72</v>
          </cell>
        </row>
        <row r="8">
          <cell r="A8">
            <v>12.5</v>
          </cell>
          <cell r="B8" t="str">
            <v>132M</v>
          </cell>
          <cell r="C8">
            <v>38</v>
          </cell>
          <cell r="D8">
            <v>1755</v>
          </cell>
          <cell r="E8">
            <v>2.75</v>
          </cell>
          <cell r="F8">
            <v>4.65E-2</v>
          </cell>
          <cell r="G8">
            <v>66</v>
          </cell>
          <cell r="I8">
            <v>12.5</v>
          </cell>
          <cell r="J8" t="str">
            <v>160M</v>
          </cell>
          <cell r="K8">
            <v>42</v>
          </cell>
          <cell r="L8">
            <v>1160</v>
          </cell>
          <cell r="M8">
            <v>2.1</v>
          </cell>
          <cell r="N8">
            <v>7.8799999999999995E-2</v>
          </cell>
          <cell r="O8">
            <v>112</v>
          </cell>
        </row>
        <row r="9">
          <cell r="A9">
            <v>15</v>
          </cell>
          <cell r="B9" t="str">
            <v>132M</v>
          </cell>
          <cell r="C9">
            <v>38</v>
          </cell>
          <cell r="D9">
            <v>1755</v>
          </cell>
          <cell r="E9">
            <v>2.5499999999999998</v>
          </cell>
          <cell r="F9">
            <v>5.2200000000000003E-2</v>
          </cell>
          <cell r="G9">
            <v>70</v>
          </cell>
          <cell r="I9">
            <v>15</v>
          </cell>
          <cell r="J9" t="str">
            <v>160M</v>
          </cell>
          <cell r="K9">
            <v>42</v>
          </cell>
          <cell r="L9">
            <v>1160</v>
          </cell>
          <cell r="M9">
            <v>2.15</v>
          </cell>
          <cell r="N9">
            <v>9.7000000000000003E-2</v>
          </cell>
          <cell r="O9">
            <v>120</v>
          </cell>
        </row>
        <row r="10">
          <cell r="A10">
            <v>20</v>
          </cell>
          <cell r="B10" t="str">
            <v>160M</v>
          </cell>
          <cell r="C10">
            <v>42</v>
          </cell>
          <cell r="D10">
            <v>1760</v>
          </cell>
          <cell r="E10">
            <v>2.4500000000000002</v>
          </cell>
          <cell r="F10">
            <v>7.22E-2</v>
          </cell>
          <cell r="G10">
            <v>111</v>
          </cell>
          <cell r="I10">
            <v>20</v>
          </cell>
          <cell r="J10" t="str">
            <v>160L</v>
          </cell>
          <cell r="K10">
            <v>42</v>
          </cell>
          <cell r="L10">
            <v>1160</v>
          </cell>
          <cell r="M10">
            <v>2.7</v>
          </cell>
          <cell r="N10">
            <v>0.1079</v>
          </cell>
          <cell r="O10">
            <v>139</v>
          </cell>
        </row>
        <row r="11">
          <cell r="A11">
            <v>25</v>
          </cell>
          <cell r="B11" t="str">
            <v>160L</v>
          </cell>
          <cell r="C11">
            <v>42</v>
          </cell>
          <cell r="D11">
            <v>1760</v>
          </cell>
          <cell r="E11">
            <v>2.85</v>
          </cell>
          <cell r="F11">
            <v>8.3199999999999996E-2</v>
          </cell>
          <cell r="G11">
            <v>121</v>
          </cell>
          <cell r="I11">
            <v>25</v>
          </cell>
          <cell r="J11" t="str">
            <v>180L</v>
          </cell>
          <cell r="K11">
            <v>48</v>
          </cell>
          <cell r="L11">
            <v>1165</v>
          </cell>
          <cell r="M11">
            <v>2.7</v>
          </cell>
          <cell r="N11">
            <v>0.26960000000000001</v>
          </cell>
          <cell r="O11">
            <v>180</v>
          </cell>
        </row>
        <row r="12">
          <cell r="A12">
            <v>30</v>
          </cell>
          <cell r="B12" t="str">
            <v>180M</v>
          </cell>
          <cell r="C12">
            <v>48</v>
          </cell>
          <cell r="D12">
            <v>1765</v>
          </cell>
          <cell r="E12">
            <v>2.8</v>
          </cell>
          <cell r="F12">
            <v>0.17730000000000001</v>
          </cell>
          <cell r="G12">
            <v>150</v>
          </cell>
          <cell r="I12">
            <v>30</v>
          </cell>
          <cell r="J12" t="str">
            <v>200L</v>
          </cell>
          <cell r="K12">
            <v>55</v>
          </cell>
          <cell r="L12">
            <v>1180</v>
          </cell>
          <cell r="M12">
            <v>2.4500000000000002</v>
          </cell>
          <cell r="N12">
            <v>0.35539999999999999</v>
          </cell>
          <cell r="O12">
            <v>232</v>
          </cell>
        </row>
        <row r="13">
          <cell r="A13">
            <v>40</v>
          </cell>
          <cell r="B13" t="str">
            <v>200M</v>
          </cell>
          <cell r="C13">
            <v>55</v>
          </cell>
          <cell r="D13">
            <v>1775</v>
          </cell>
          <cell r="E13">
            <v>2.4</v>
          </cell>
          <cell r="F13">
            <v>0.25319999999999998</v>
          </cell>
          <cell r="G13">
            <v>211</v>
          </cell>
          <cell r="I13">
            <v>40</v>
          </cell>
          <cell r="J13" t="str">
            <v>200L</v>
          </cell>
          <cell r="K13">
            <v>55</v>
          </cell>
          <cell r="L13">
            <v>1180</v>
          </cell>
          <cell r="M13">
            <v>2.6</v>
          </cell>
          <cell r="N13">
            <v>0.3821</v>
          </cell>
          <cell r="O13">
            <v>244</v>
          </cell>
        </row>
        <row r="14">
          <cell r="A14">
            <v>50</v>
          </cell>
          <cell r="B14" t="str">
            <v>200L</v>
          </cell>
          <cell r="C14">
            <v>55</v>
          </cell>
          <cell r="D14">
            <v>1775</v>
          </cell>
          <cell r="E14">
            <v>2.4</v>
          </cell>
          <cell r="F14">
            <v>0.29360000000000003</v>
          </cell>
          <cell r="G14">
            <v>244</v>
          </cell>
          <cell r="I14">
            <v>50</v>
          </cell>
          <cell r="J14" t="str">
            <v>225S/M</v>
          </cell>
          <cell r="K14">
            <v>60</v>
          </cell>
          <cell r="L14">
            <v>1180</v>
          </cell>
          <cell r="M14">
            <v>3.2</v>
          </cell>
          <cell r="N14">
            <v>0.96350000000000002</v>
          </cell>
          <cell r="O14">
            <v>370</v>
          </cell>
        </row>
        <row r="15">
          <cell r="A15">
            <v>60</v>
          </cell>
          <cell r="B15" t="str">
            <v>225S/M</v>
          </cell>
          <cell r="C15">
            <v>60</v>
          </cell>
          <cell r="D15">
            <v>1775</v>
          </cell>
          <cell r="E15">
            <v>2.9</v>
          </cell>
          <cell r="F15">
            <v>0.67589999999999995</v>
          </cell>
          <cell r="G15">
            <v>345</v>
          </cell>
          <cell r="I15">
            <v>60</v>
          </cell>
          <cell r="J15" t="str">
            <v>250S/M</v>
          </cell>
          <cell r="K15">
            <v>65</v>
          </cell>
          <cell r="L15">
            <v>1180</v>
          </cell>
          <cell r="M15">
            <v>3</v>
          </cell>
          <cell r="N15">
            <v>1.1559999999999999</v>
          </cell>
          <cell r="O15">
            <v>425</v>
          </cell>
        </row>
        <row r="16">
          <cell r="A16">
            <v>75</v>
          </cell>
          <cell r="B16" t="str">
            <v>225S/M</v>
          </cell>
          <cell r="C16">
            <v>60</v>
          </cell>
          <cell r="D16">
            <v>1770</v>
          </cell>
          <cell r="E16">
            <v>2.7</v>
          </cell>
          <cell r="F16">
            <v>0.78659999999999997</v>
          </cell>
          <cell r="G16">
            <v>379</v>
          </cell>
          <cell r="I16">
            <v>75</v>
          </cell>
          <cell r="J16" t="str">
            <v>250S/M</v>
          </cell>
          <cell r="K16">
            <v>65</v>
          </cell>
          <cell r="L16">
            <v>1185</v>
          </cell>
          <cell r="M16">
            <v>3</v>
          </cell>
          <cell r="N16">
            <v>1.2686999999999999</v>
          </cell>
          <cell r="O16">
            <v>453</v>
          </cell>
        </row>
        <row r="17">
          <cell r="A17">
            <v>100</v>
          </cell>
          <cell r="B17" t="str">
            <v>250S/M</v>
          </cell>
          <cell r="C17">
            <v>65</v>
          </cell>
          <cell r="D17">
            <v>1775</v>
          </cell>
          <cell r="E17">
            <v>3.2</v>
          </cell>
          <cell r="F17">
            <v>0.98429999999999995</v>
          </cell>
          <cell r="G17">
            <v>442</v>
          </cell>
          <cell r="I17">
            <v>100</v>
          </cell>
          <cell r="J17" t="str">
            <v>280S/M</v>
          </cell>
          <cell r="K17">
            <v>75</v>
          </cell>
          <cell r="L17">
            <v>1185</v>
          </cell>
          <cell r="M17">
            <v>2.85</v>
          </cell>
          <cell r="N17">
            <v>2.5289999999999999</v>
          </cell>
          <cell r="O17">
            <v>648</v>
          </cell>
        </row>
        <row r="18">
          <cell r="A18">
            <v>125</v>
          </cell>
          <cell r="B18" t="str">
            <v>280S/M</v>
          </cell>
          <cell r="C18">
            <v>75</v>
          </cell>
          <cell r="D18">
            <v>1780</v>
          </cell>
          <cell r="E18">
            <v>2.35</v>
          </cell>
          <cell r="F18">
            <v>1.8494999999999999</v>
          </cell>
          <cell r="G18">
            <v>638</v>
          </cell>
          <cell r="I18">
            <v>125</v>
          </cell>
          <cell r="J18" t="str">
            <v>280S/M</v>
          </cell>
          <cell r="K18">
            <v>75</v>
          </cell>
          <cell r="L18">
            <v>1185</v>
          </cell>
          <cell r="M18">
            <v>2.75</v>
          </cell>
          <cell r="N18">
            <v>2.9020999999999999</v>
          </cell>
          <cell r="O18">
            <v>700</v>
          </cell>
        </row>
        <row r="19">
          <cell r="A19">
            <v>150</v>
          </cell>
          <cell r="B19" t="str">
            <v>280S/M</v>
          </cell>
          <cell r="C19">
            <v>75</v>
          </cell>
          <cell r="D19">
            <v>1785</v>
          </cell>
          <cell r="E19">
            <v>2.75</v>
          </cell>
          <cell r="F19">
            <v>2.2305999999999999</v>
          </cell>
          <cell r="G19">
            <v>725</v>
          </cell>
          <cell r="I19">
            <v>150</v>
          </cell>
          <cell r="J19" t="str">
            <v>315S/M</v>
          </cell>
          <cell r="K19">
            <v>80</v>
          </cell>
          <cell r="L19">
            <v>1185</v>
          </cell>
          <cell r="M19">
            <v>2.8</v>
          </cell>
          <cell r="N19">
            <v>3.3363999999999998</v>
          </cell>
          <cell r="O19">
            <v>820</v>
          </cell>
        </row>
        <row r="20">
          <cell r="A20">
            <v>200</v>
          </cell>
          <cell r="B20" t="str">
            <v>315S/M</v>
          </cell>
          <cell r="C20">
            <v>80</v>
          </cell>
          <cell r="D20">
            <v>1785</v>
          </cell>
          <cell r="E20">
            <v>2.6</v>
          </cell>
          <cell r="F20">
            <v>2.5985</v>
          </cell>
          <cell r="G20">
            <v>868</v>
          </cell>
          <cell r="I20">
            <v>200</v>
          </cell>
          <cell r="J20" t="str">
            <v>315S/M</v>
          </cell>
          <cell r="K20">
            <v>80</v>
          </cell>
          <cell r="L20">
            <v>1185</v>
          </cell>
          <cell r="M20">
            <v>2.6</v>
          </cell>
          <cell r="N20">
            <v>4.6245000000000003</v>
          </cell>
          <cell r="O20">
            <v>987</v>
          </cell>
        </row>
        <row r="21">
          <cell r="A21">
            <v>250</v>
          </cell>
          <cell r="B21" t="str">
            <v>315S/M</v>
          </cell>
          <cell r="C21">
            <v>80</v>
          </cell>
          <cell r="D21">
            <v>1785</v>
          </cell>
          <cell r="E21">
            <v>2.9</v>
          </cell>
          <cell r="F21">
            <v>3.3536000000000001</v>
          </cell>
          <cell r="G21">
            <v>1005</v>
          </cell>
          <cell r="I21">
            <v>250</v>
          </cell>
          <cell r="J21" t="str">
            <v>355M/L</v>
          </cell>
          <cell r="K21">
            <v>100</v>
          </cell>
          <cell r="L21">
            <v>1190</v>
          </cell>
          <cell r="M21">
            <v>2</v>
          </cell>
          <cell r="N21">
            <v>8.56</v>
          </cell>
          <cell r="O21">
            <v>1367</v>
          </cell>
        </row>
      </sheetData>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sheetData sheetId="37"/>
      <sheetData sheetId="38"/>
      <sheetData sheetId="39"/>
      <sheetData sheetId="40"/>
      <sheetData sheetId="41"/>
      <sheetData sheetId="42"/>
      <sheetData sheetId="43" refreshError="1"/>
    </sheetDataSet>
  </externalBook>
</externalLink>
</file>

<file path=xl/externalLinks/externalLink17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atalogo totale"/>
      <sheetName val="Supply Groups"/>
      <sheetName val="Currencies"/>
      <sheetName val="Ubicazioni"/>
      <sheetName val="Catalogo_prop"/>
      <sheetName val="Pg 2"/>
      <sheetName val="Pg 3"/>
      <sheetName val="Vg. Inventariados-dados"/>
      <sheetName val="#REF"/>
    </sheetNames>
    <sheetDataSet>
      <sheetData sheetId="0">
        <row r="1">
          <cell r="A1" t="str">
            <v>PBS-FC-FT</v>
          </cell>
        </row>
      </sheetData>
      <sheetData sheetId="1"/>
      <sheetData sheetId="2">
        <row r="1">
          <cell r="A1" t="str">
            <v>Code</v>
          </cell>
        </row>
      </sheetData>
      <sheetData sheetId="3">
        <row r="1">
          <cell r="B1" t="str">
            <v>Phase</v>
          </cell>
        </row>
      </sheetData>
      <sheetData sheetId="4" refreshError="1"/>
      <sheetData sheetId="5" refreshError="1"/>
      <sheetData sheetId="6" refreshError="1"/>
      <sheetData sheetId="7" refreshError="1"/>
      <sheetData sheetId="8" refreshError="1"/>
    </sheetDataSet>
  </externalBook>
</externalLink>
</file>

<file path=xl/externalLinks/externalLink17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verview"/>
      <sheetName val="V5"/>
      <sheetName val="ES"/>
      <sheetName val="OS-Single"/>
      <sheetName val="OS-Server"/>
      <sheetName val="OS-Term"/>
      <sheetName val="Options"/>
      <sheetName val="Network"/>
      <sheetName val="Old AS"/>
      <sheetName val="AS"/>
      <sheetName val="IO"/>
      <sheetName val="SUM"/>
      <sheetName val="XC"/>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row r="6">
          <cell r="B6">
            <v>1.95583</v>
          </cell>
        </row>
        <row r="7">
          <cell r="B7" t="str">
            <v>DM</v>
          </cell>
        </row>
        <row r="8">
          <cell r="B8" t="str">
            <v>L-Price (DM)</v>
          </cell>
        </row>
        <row r="9">
          <cell r="B9" t="str">
            <v>Subtotal (DM)</v>
          </cell>
        </row>
      </sheetData>
    </sheetDataSet>
  </externalBook>
</externalLink>
</file>

<file path=xl/externalLinks/externalLink17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oposta - Global .."/>
      <sheetName val="Plan1"/>
      <sheetName val="Plan. Equipamentos"/>
      <sheetName val="pessoal"/>
      <sheetName val="salários"/>
      <sheetName val="dinâmica"/>
      <sheetName val="estática"/>
      <sheetName val="corretiva - emenda"/>
      <sheetName val="infra"/>
      <sheetName val="administ. - supervisão"/>
      <sheetName val="dados fluxo"/>
      <sheetName val="ANEXO IV"/>
      <sheetName val="e.p.i."/>
      <sheetName val="equipamentos"/>
      <sheetName val="Acionamento"/>
      <sheetName val="Motores"/>
      <sheetName val="Currencies"/>
      <sheetName val="Catalogo totale"/>
      <sheetName val="Ubicazioni"/>
      <sheetName val="Pg 2"/>
      <sheetName val="Pg 3"/>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efreshError="1"/>
      <sheetData sheetId="15" refreshError="1"/>
      <sheetData sheetId="16" refreshError="1"/>
      <sheetData sheetId="17" refreshError="1"/>
      <sheetData sheetId="18" refreshError="1"/>
      <sheetData sheetId="19" refreshError="1"/>
      <sheetData sheetId="20" refreshError="1"/>
    </sheetDataSet>
  </externalBook>
</externalLink>
</file>

<file path=xl/externalLinks/externalLink17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mplantação PN10"/>
      <sheetName val="Implantação 5S"/>
      <sheetName val="Implantação Padronização"/>
      <sheetName val="Check List- Gerrot"/>
      <sheetName val="Check List_ Gerrot"/>
      <sheetName val="Gerrot"/>
      <sheetName val="Farol Geral GEDQT 2002 (Enviado"/>
      <sheetName val="Dados"/>
      <sheetName val="STAZIONE_ITA1"/>
      <sheetName val="Check List"/>
      <sheetName val="Exch_Rate"/>
      <sheetName val="Check Farol"/>
    </sheetNames>
    <sheetDataSet>
      <sheetData sheetId="0"/>
      <sheetData sheetId="1"/>
      <sheetData sheetId="2"/>
      <sheetData sheetId="3"/>
      <sheetData sheetId="4"/>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17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heck List- Gerrot (2)"/>
      <sheetName val="Check List- Gerrot- Comercial"/>
      <sheetName val="Check List- Gerrot"/>
      <sheetName val="Dados"/>
      <sheetName val="Acionamento"/>
      <sheetName val="Motores"/>
      <sheetName val="Currencies"/>
      <sheetName val="Catalogo totale"/>
      <sheetName val="Ubicazioni"/>
    </sheetNames>
    <sheetDataSet>
      <sheetData sheetId="0"/>
      <sheetData sheetId="1"/>
      <sheetData sheetId="2" refreshError="1">
        <row r="6">
          <cell r="B6" t="str">
            <v>S</v>
          </cell>
          <cell r="C6" t="str">
            <v>S</v>
          </cell>
          <cell r="D6" t="str">
            <v>S</v>
          </cell>
          <cell r="H6" t="str">
            <v>NA</v>
          </cell>
          <cell r="I6" t="str">
            <v>N</v>
          </cell>
          <cell r="J6" t="str">
            <v>S</v>
          </cell>
          <cell r="N6" t="str">
            <v>NA</v>
          </cell>
          <cell r="O6" t="str">
            <v>S</v>
          </cell>
          <cell r="P6" t="str">
            <v>S</v>
          </cell>
          <cell r="T6" t="str">
            <v>NA</v>
          </cell>
          <cell r="U6" t="str">
            <v>N</v>
          </cell>
          <cell r="V6" t="str">
            <v>N</v>
          </cell>
        </row>
        <row r="7">
          <cell r="B7" t="str">
            <v>S</v>
          </cell>
          <cell r="C7" t="str">
            <v>S</v>
          </cell>
          <cell r="D7" t="str">
            <v>S</v>
          </cell>
          <cell r="H7" t="str">
            <v>NA</v>
          </cell>
          <cell r="I7" t="str">
            <v>S</v>
          </cell>
          <cell r="J7" t="str">
            <v>S</v>
          </cell>
          <cell r="N7" t="str">
            <v>NA</v>
          </cell>
          <cell r="O7" t="str">
            <v>S</v>
          </cell>
          <cell r="P7" t="str">
            <v>S</v>
          </cell>
          <cell r="T7" t="str">
            <v>NA</v>
          </cell>
          <cell r="U7" t="str">
            <v>S</v>
          </cell>
          <cell r="V7" t="str">
            <v>S</v>
          </cell>
        </row>
        <row r="8">
          <cell r="B8" t="str">
            <v>S</v>
          </cell>
          <cell r="C8" t="str">
            <v>S</v>
          </cell>
          <cell r="D8" t="str">
            <v>S</v>
          </cell>
          <cell r="H8" t="str">
            <v>NA</v>
          </cell>
          <cell r="I8" t="str">
            <v>S</v>
          </cell>
          <cell r="J8" t="str">
            <v>S</v>
          </cell>
          <cell r="N8" t="str">
            <v>NA</v>
          </cell>
          <cell r="O8" t="str">
            <v>S</v>
          </cell>
          <cell r="P8" t="str">
            <v>S</v>
          </cell>
          <cell r="T8" t="str">
            <v>NA</v>
          </cell>
          <cell r="U8" t="str">
            <v>S</v>
          </cell>
          <cell r="V8" t="str">
            <v>S</v>
          </cell>
        </row>
        <row r="9">
          <cell r="B9" t="str">
            <v>NA</v>
          </cell>
          <cell r="C9" t="str">
            <v>NA</v>
          </cell>
          <cell r="D9" t="str">
            <v>NA</v>
          </cell>
          <cell r="E9" t="str">
            <v>NA</v>
          </cell>
          <cell r="H9" t="str">
            <v>NA</v>
          </cell>
          <cell r="I9" t="str">
            <v>NA</v>
          </cell>
          <cell r="J9" t="str">
            <v>NA</v>
          </cell>
          <cell r="K9" t="str">
            <v>NA</v>
          </cell>
          <cell r="N9" t="str">
            <v>NA</v>
          </cell>
          <cell r="O9" t="str">
            <v>NA</v>
          </cell>
          <cell r="P9" t="str">
            <v>NA</v>
          </cell>
          <cell r="Q9" t="str">
            <v>NA</v>
          </cell>
          <cell r="T9" t="str">
            <v>NA</v>
          </cell>
          <cell r="U9" t="str">
            <v>NA</v>
          </cell>
          <cell r="V9" t="str">
            <v>NA</v>
          </cell>
          <cell r="W9" t="str">
            <v>NA</v>
          </cell>
        </row>
        <row r="10">
          <cell r="B10" t="str">
            <v>NA</v>
          </cell>
          <cell r="C10" t="str">
            <v>NA</v>
          </cell>
          <cell r="D10" t="str">
            <v>NA</v>
          </cell>
          <cell r="E10" t="str">
            <v>NA</v>
          </cell>
          <cell r="H10" t="str">
            <v>NA</v>
          </cell>
          <cell r="I10" t="str">
            <v>NA</v>
          </cell>
          <cell r="J10" t="str">
            <v>NA</v>
          </cell>
          <cell r="K10" t="str">
            <v>NA</v>
          </cell>
          <cell r="N10" t="str">
            <v>NA</v>
          </cell>
          <cell r="O10" t="str">
            <v>NA</v>
          </cell>
          <cell r="P10" t="str">
            <v>NA</v>
          </cell>
          <cell r="Q10" t="str">
            <v>NA</v>
          </cell>
          <cell r="T10" t="str">
            <v>NA</v>
          </cell>
          <cell r="U10" t="str">
            <v>NA</v>
          </cell>
          <cell r="V10" t="str">
            <v>NA</v>
          </cell>
          <cell r="W10" t="str">
            <v>NA</v>
          </cell>
        </row>
        <row r="11">
          <cell r="B11" t="str">
            <v>NA</v>
          </cell>
          <cell r="C11" t="str">
            <v>NA</v>
          </cell>
          <cell r="D11" t="str">
            <v>NA</v>
          </cell>
          <cell r="E11" t="str">
            <v>NA</v>
          </cell>
          <cell r="F11" t="str">
            <v>NA</v>
          </cell>
          <cell r="H11" t="str">
            <v>NA</v>
          </cell>
          <cell r="I11" t="str">
            <v>NA</v>
          </cell>
          <cell r="J11" t="str">
            <v>NA</v>
          </cell>
          <cell r="K11" t="str">
            <v>NA</v>
          </cell>
          <cell r="L11" t="str">
            <v>NA</v>
          </cell>
          <cell r="N11" t="str">
            <v>NA</v>
          </cell>
          <cell r="O11" t="str">
            <v>NA</v>
          </cell>
          <cell r="P11" t="str">
            <v>NA</v>
          </cell>
          <cell r="Q11" t="str">
            <v>NA</v>
          </cell>
          <cell r="R11" t="str">
            <v>NA</v>
          </cell>
          <cell r="T11" t="str">
            <v>NA</v>
          </cell>
          <cell r="U11" t="str">
            <v>NA</v>
          </cell>
          <cell r="V11" t="str">
            <v>NA</v>
          </cell>
          <cell r="W11" t="str">
            <v>NA</v>
          </cell>
          <cell r="X11" t="str">
            <v>NA</v>
          </cell>
        </row>
        <row r="12">
          <cell r="B12" t="str">
            <v>S</v>
          </cell>
          <cell r="C12" t="str">
            <v>S</v>
          </cell>
          <cell r="D12" t="str">
            <v>S</v>
          </cell>
          <cell r="H12" t="str">
            <v>NA</v>
          </cell>
          <cell r="I12" t="str">
            <v>S</v>
          </cell>
          <cell r="J12" t="str">
            <v>S</v>
          </cell>
          <cell r="N12" t="str">
            <v>NA</v>
          </cell>
          <cell r="O12" t="str">
            <v>S</v>
          </cell>
          <cell r="P12" t="str">
            <v>S</v>
          </cell>
          <cell r="T12" t="str">
            <v>NA</v>
          </cell>
          <cell r="U12" t="str">
            <v>S</v>
          </cell>
          <cell r="V12" t="str">
            <v>S</v>
          </cell>
        </row>
        <row r="13">
          <cell r="B13" t="str">
            <v>S</v>
          </cell>
          <cell r="C13" t="str">
            <v>S</v>
          </cell>
          <cell r="D13" t="str">
            <v>S</v>
          </cell>
          <cell r="H13" t="str">
            <v>NA</v>
          </cell>
          <cell r="I13" t="str">
            <v>S</v>
          </cell>
          <cell r="J13" t="str">
            <v>S</v>
          </cell>
          <cell r="N13" t="str">
            <v>NA</v>
          </cell>
          <cell r="O13" t="str">
            <v>S</v>
          </cell>
          <cell r="P13" t="str">
            <v>S</v>
          </cell>
          <cell r="T13" t="str">
            <v>NA</v>
          </cell>
          <cell r="U13" t="str">
            <v>S</v>
          </cell>
          <cell r="V13" t="str">
            <v>S</v>
          </cell>
        </row>
        <row r="14">
          <cell r="B14" t="str">
            <v>N</v>
          </cell>
          <cell r="C14" t="str">
            <v>N</v>
          </cell>
          <cell r="D14" t="str">
            <v>N</v>
          </cell>
          <cell r="H14" t="str">
            <v>NA</v>
          </cell>
          <cell r="I14" t="str">
            <v>N</v>
          </cell>
          <cell r="J14" t="str">
            <v>N</v>
          </cell>
          <cell r="N14" t="str">
            <v>NA</v>
          </cell>
          <cell r="O14" t="str">
            <v>N</v>
          </cell>
          <cell r="P14" t="str">
            <v>N</v>
          </cell>
          <cell r="T14" t="str">
            <v>NA</v>
          </cell>
          <cell r="U14" t="str">
            <v>N</v>
          </cell>
          <cell r="V14" t="str">
            <v>N</v>
          </cell>
        </row>
        <row r="15">
          <cell r="B15" t="str">
            <v>NA</v>
          </cell>
          <cell r="C15" t="str">
            <v>S</v>
          </cell>
          <cell r="D15" t="str">
            <v>S</v>
          </cell>
          <cell r="H15" t="str">
            <v>NA</v>
          </cell>
          <cell r="I15" t="str">
            <v>NA</v>
          </cell>
          <cell r="J15" t="str">
            <v>S</v>
          </cell>
          <cell r="N15" t="str">
            <v>NA</v>
          </cell>
          <cell r="O15" t="str">
            <v>NA</v>
          </cell>
          <cell r="P15" t="str">
            <v>S</v>
          </cell>
          <cell r="T15" t="str">
            <v>NA</v>
          </cell>
          <cell r="U15" t="str">
            <v>NA</v>
          </cell>
          <cell r="V15" t="str">
            <v>N</v>
          </cell>
        </row>
        <row r="16">
          <cell r="B16" t="str">
            <v>NA</v>
          </cell>
          <cell r="C16" t="str">
            <v>NA</v>
          </cell>
          <cell r="D16" t="str">
            <v>NA</v>
          </cell>
          <cell r="E16" t="str">
            <v>NA</v>
          </cell>
          <cell r="H16" t="str">
            <v>NA</v>
          </cell>
          <cell r="I16" t="str">
            <v>NA</v>
          </cell>
          <cell r="J16" t="str">
            <v>NA</v>
          </cell>
          <cell r="K16" t="str">
            <v>NA</v>
          </cell>
          <cell r="N16" t="str">
            <v>NA</v>
          </cell>
          <cell r="O16" t="str">
            <v>NA</v>
          </cell>
          <cell r="P16" t="str">
            <v>NA</v>
          </cell>
          <cell r="Q16" t="str">
            <v>NA</v>
          </cell>
          <cell r="T16" t="str">
            <v>NA</v>
          </cell>
          <cell r="U16" t="str">
            <v>NA</v>
          </cell>
          <cell r="V16" t="str">
            <v>NA</v>
          </cell>
          <cell r="W16" t="str">
            <v>NA</v>
          </cell>
        </row>
        <row r="21">
          <cell r="B21" t="str">
            <v>N</v>
          </cell>
          <cell r="C21" t="str">
            <v>N</v>
          </cell>
          <cell r="D21" t="str">
            <v>S</v>
          </cell>
          <cell r="H21" t="str">
            <v>NA</v>
          </cell>
          <cell r="I21" t="str">
            <v>N</v>
          </cell>
          <cell r="J21" t="str">
            <v>N</v>
          </cell>
          <cell r="N21" t="str">
            <v>NA</v>
          </cell>
          <cell r="O21" t="str">
            <v>N</v>
          </cell>
          <cell r="P21" t="str">
            <v>N</v>
          </cell>
          <cell r="T21" t="str">
            <v>NA</v>
          </cell>
          <cell r="U21" t="str">
            <v>N</v>
          </cell>
          <cell r="V21" t="str">
            <v>N</v>
          </cell>
          <cell r="Z21" t="str">
            <v>NA</v>
          </cell>
          <cell r="AA21" t="str">
            <v>N</v>
          </cell>
          <cell r="AB21" t="str">
            <v>S</v>
          </cell>
        </row>
        <row r="22">
          <cell r="B22" t="str">
            <v>S</v>
          </cell>
          <cell r="C22" t="str">
            <v>S</v>
          </cell>
          <cell r="D22" t="str">
            <v>S</v>
          </cell>
          <cell r="H22" t="str">
            <v>NA</v>
          </cell>
          <cell r="I22" t="str">
            <v>S</v>
          </cell>
          <cell r="J22" t="str">
            <v>S</v>
          </cell>
          <cell r="N22" t="str">
            <v>NA</v>
          </cell>
          <cell r="O22" t="str">
            <v>S</v>
          </cell>
          <cell r="P22" t="str">
            <v>S</v>
          </cell>
          <cell r="T22" t="str">
            <v>NA</v>
          </cell>
          <cell r="U22" t="str">
            <v>N</v>
          </cell>
          <cell r="V22" t="str">
            <v>S</v>
          </cell>
          <cell r="Z22" t="str">
            <v>NA</v>
          </cell>
          <cell r="AA22" t="str">
            <v>S</v>
          </cell>
          <cell r="AB22" t="str">
            <v>S</v>
          </cell>
        </row>
        <row r="23">
          <cell r="B23" t="str">
            <v>S</v>
          </cell>
          <cell r="C23" t="str">
            <v>S</v>
          </cell>
          <cell r="D23" t="str">
            <v>S</v>
          </cell>
          <cell r="H23" t="str">
            <v>NA</v>
          </cell>
          <cell r="I23" t="str">
            <v>S</v>
          </cell>
          <cell r="J23" t="str">
            <v>S</v>
          </cell>
          <cell r="N23" t="str">
            <v>NA</v>
          </cell>
          <cell r="O23" t="str">
            <v>S</v>
          </cell>
          <cell r="P23" t="str">
            <v>S</v>
          </cell>
          <cell r="T23" t="str">
            <v>NA</v>
          </cell>
          <cell r="U23" t="str">
            <v>N</v>
          </cell>
          <cell r="V23" t="str">
            <v>S</v>
          </cell>
          <cell r="Z23" t="str">
            <v>NA</v>
          </cell>
          <cell r="AA23" t="str">
            <v>S</v>
          </cell>
          <cell r="AB23" t="str">
            <v>S</v>
          </cell>
        </row>
        <row r="24">
          <cell r="B24" t="str">
            <v>NA</v>
          </cell>
          <cell r="C24" t="str">
            <v>NA</v>
          </cell>
          <cell r="D24" t="str">
            <v>NA</v>
          </cell>
          <cell r="E24" t="str">
            <v>NA</v>
          </cell>
          <cell r="H24" t="str">
            <v>NA</v>
          </cell>
          <cell r="I24" t="str">
            <v>NA</v>
          </cell>
          <cell r="J24" t="str">
            <v>NA</v>
          </cell>
          <cell r="K24" t="str">
            <v>NA</v>
          </cell>
          <cell r="N24" t="str">
            <v>NA</v>
          </cell>
          <cell r="O24" t="str">
            <v>NA</v>
          </cell>
          <cell r="P24" t="str">
            <v>NA</v>
          </cell>
          <cell r="Q24" t="str">
            <v>NA</v>
          </cell>
          <cell r="T24" t="str">
            <v>NA</v>
          </cell>
          <cell r="U24" t="str">
            <v>NA</v>
          </cell>
          <cell r="V24" t="str">
            <v>NA</v>
          </cell>
          <cell r="W24" t="str">
            <v>NA</v>
          </cell>
          <cell r="Z24" t="str">
            <v>NA</v>
          </cell>
          <cell r="AA24" t="str">
            <v>NA</v>
          </cell>
          <cell r="AB24" t="str">
            <v>NA</v>
          </cell>
          <cell r="AC24" t="str">
            <v>NA</v>
          </cell>
        </row>
        <row r="25">
          <cell r="B25" t="str">
            <v>NA</v>
          </cell>
          <cell r="C25" t="str">
            <v>NA</v>
          </cell>
          <cell r="D25" t="str">
            <v>NA</v>
          </cell>
          <cell r="E25" t="str">
            <v>NA</v>
          </cell>
          <cell r="H25" t="str">
            <v>NA</v>
          </cell>
          <cell r="I25" t="str">
            <v>NA</v>
          </cell>
          <cell r="J25" t="str">
            <v>NA</v>
          </cell>
          <cell r="K25" t="str">
            <v>NA</v>
          </cell>
          <cell r="N25" t="str">
            <v>NA</v>
          </cell>
          <cell r="O25" t="str">
            <v>NA</v>
          </cell>
          <cell r="P25" t="str">
            <v>NA</v>
          </cell>
          <cell r="Q25" t="str">
            <v>NA</v>
          </cell>
          <cell r="T25" t="str">
            <v>NA</v>
          </cell>
          <cell r="U25" t="str">
            <v>NA</v>
          </cell>
          <cell r="V25" t="str">
            <v>NA</v>
          </cell>
          <cell r="W25" t="str">
            <v>NA</v>
          </cell>
          <cell r="Z25" t="str">
            <v>NA</v>
          </cell>
          <cell r="AA25" t="str">
            <v>NA</v>
          </cell>
          <cell r="AB25" t="str">
            <v>NA</v>
          </cell>
          <cell r="AC25" t="str">
            <v>NA</v>
          </cell>
        </row>
        <row r="26">
          <cell r="B26" t="str">
            <v>NA</v>
          </cell>
          <cell r="C26" t="str">
            <v>NA</v>
          </cell>
          <cell r="D26" t="str">
            <v>NA</v>
          </cell>
          <cell r="E26" t="str">
            <v>NA</v>
          </cell>
          <cell r="F26" t="str">
            <v>NA</v>
          </cell>
          <cell r="H26" t="str">
            <v>NA</v>
          </cell>
          <cell r="I26" t="str">
            <v>NA</v>
          </cell>
          <cell r="J26" t="str">
            <v>NA</v>
          </cell>
          <cell r="K26" t="str">
            <v>NA</v>
          </cell>
          <cell r="L26" t="str">
            <v>NA</v>
          </cell>
          <cell r="N26" t="str">
            <v>NA</v>
          </cell>
          <cell r="O26" t="str">
            <v>NA</v>
          </cell>
          <cell r="P26" t="str">
            <v>NA</v>
          </cell>
          <cell r="Q26" t="str">
            <v>NA</v>
          </cell>
          <cell r="R26" t="str">
            <v>NA</v>
          </cell>
          <cell r="T26" t="str">
            <v>NA</v>
          </cell>
          <cell r="U26" t="str">
            <v>NA</v>
          </cell>
          <cell r="V26" t="str">
            <v>NA</v>
          </cell>
          <cell r="W26" t="str">
            <v>NA</v>
          </cell>
          <cell r="X26" t="str">
            <v>NA</v>
          </cell>
          <cell r="Z26" t="str">
            <v>NA</v>
          </cell>
          <cell r="AA26" t="str">
            <v>NA</v>
          </cell>
          <cell r="AB26" t="str">
            <v>NA</v>
          </cell>
          <cell r="AC26" t="str">
            <v>NA</v>
          </cell>
          <cell r="AD26" t="str">
            <v>NA</v>
          </cell>
        </row>
        <row r="27">
          <cell r="B27" t="str">
            <v>S</v>
          </cell>
          <cell r="C27" t="str">
            <v>S</v>
          </cell>
          <cell r="D27" t="str">
            <v>S</v>
          </cell>
          <cell r="H27" t="str">
            <v>NA</v>
          </cell>
          <cell r="I27" t="str">
            <v>S</v>
          </cell>
          <cell r="J27" t="str">
            <v>S</v>
          </cell>
          <cell r="N27" t="str">
            <v>NA</v>
          </cell>
          <cell r="O27" t="str">
            <v>S</v>
          </cell>
          <cell r="P27" t="str">
            <v>S</v>
          </cell>
          <cell r="T27" t="str">
            <v>NA</v>
          </cell>
          <cell r="U27" t="str">
            <v>N</v>
          </cell>
          <cell r="V27" t="str">
            <v>S</v>
          </cell>
          <cell r="Z27" t="str">
            <v>NA</v>
          </cell>
          <cell r="AA27" t="str">
            <v>N</v>
          </cell>
          <cell r="AB27" t="str">
            <v>S</v>
          </cell>
        </row>
        <row r="28">
          <cell r="B28" t="str">
            <v>S</v>
          </cell>
          <cell r="C28" t="str">
            <v>S</v>
          </cell>
          <cell r="D28" t="str">
            <v>S</v>
          </cell>
          <cell r="H28" t="str">
            <v>NA</v>
          </cell>
          <cell r="I28" t="str">
            <v>S</v>
          </cell>
          <cell r="J28" t="str">
            <v>S</v>
          </cell>
          <cell r="N28" t="str">
            <v>NA</v>
          </cell>
          <cell r="O28" t="str">
            <v>S</v>
          </cell>
          <cell r="P28" t="str">
            <v>S</v>
          </cell>
          <cell r="T28" t="str">
            <v>NA</v>
          </cell>
          <cell r="U28" t="str">
            <v>N</v>
          </cell>
          <cell r="V28" t="str">
            <v>S</v>
          </cell>
          <cell r="Z28" t="str">
            <v>NA</v>
          </cell>
          <cell r="AA28" t="str">
            <v>N</v>
          </cell>
          <cell r="AB28" t="str">
            <v>S</v>
          </cell>
        </row>
        <row r="29">
          <cell r="B29" t="str">
            <v>N</v>
          </cell>
          <cell r="C29" t="str">
            <v>S</v>
          </cell>
          <cell r="D29" t="str">
            <v>S</v>
          </cell>
          <cell r="H29" t="str">
            <v>NA</v>
          </cell>
          <cell r="I29" t="str">
            <v>N</v>
          </cell>
          <cell r="J29" t="str">
            <v>N</v>
          </cell>
          <cell r="N29" t="str">
            <v>NA</v>
          </cell>
          <cell r="O29" t="str">
            <v>N</v>
          </cell>
          <cell r="P29" t="str">
            <v>N</v>
          </cell>
          <cell r="T29" t="str">
            <v>NA</v>
          </cell>
          <cell r="U29" t="str">
            <v>N</v>
          </cell>
          <cell r="V29" t="str">
            <v>N</v>
          </cell>
          <cell r="Z29" t="str">
            <v>NA</v>
          </cell>
          <cell r="AA29" t="str">
            <v>N</v>
          </cell>
          <cell r="AB29" t="str">
            <v>S</v>
          </cell>
        </row>
        <row r="30">
          <cell r="B30" t="str">
            <v>NA</v>
          </cell>
          <cell r="C30" t="str">
            <v>N</v>
          </cell>
          <cell r="D30" t="str">
            <v>S</v>
          </cell>
          <cell r="H30" t="str">
            <v>NA</v>
          </cell>
          <cell r="I30" t="str">
            <v>NA</v>
          </cell>
          <cell r="J30" t="str">
            <v>N</v>
          </cell>
          <cell r="N30" t="str">
            <v>NA</v>
          </cell>
          <cell r="O30" t="str">
            <v>NA</v>
          </cell>
          <cell r="P30" t="str">
            <v>N</v>
          </cell>
          <cell r="T30" t="str">
            <v>NA</v>
          </cell>
          <cell r="U30" t="str">
            <v>NA</v>
          </cell>
          <cell r="V30" t="str">
            <v>N</v>
          </cell>
          <cell r="Z30" t="str">
            <v>NA</v>
          </cell>
          <cell r="AA30" t="str">
            <v>NA</v>
          </cell>
          <cell r="AB30" t="str">
            <v>S</v>
          </cell>
        </row>
        <row r="31">
          <cell r="B31" t="str">
            <v>NA</v>
          </cell>
          <cell r="C31" t="str">
            <v>NA</v>
          </cell>
          <cell r="D31" t="str">
            <v>NA</v>
          </cell>
          <cell r="E31" t="str">
            <v>NA</v>
          </cell>
          <cell r="H31" t="str">
            <v>NA</v>
          </cell>
          <cell r="I31" t="str">
            <v>NA</v>
          </cell>
          <cell r="J31" t="str">
            <v>NA</v>
          </cell>
          <cell r="K31" t="str">
            <v>NA</v>
          </cell>
          <cell r="N31" t="str">
            <v>NA</v>
          </cell>
          <cell r="O31" t="str">
            <v>NA</v>
          </cell>
          <cell r="P31" t="str">
            <v>NA</v>
          </cell>
          <cell r="Q31" t="str">
            <v>NA</v>
          </cell>
          <cell r="T31" t="str">
            <v>NA</v>
          </cell>
          <cell r="U31" t="str">
            <v>NA</v>
          </cell>
          <cell r="V31" t="str">
            <v>NA</v>
          </cell>
          <cell r="W31" t="str">
            <v>NA</v>
          </cell>
          <cell r="Z31" t="str">
            <v>NA</v>
          </cell>
          <cell r="AA31" t="str">
            <v>NA</v>
          </cell>
          <cell r="AB31" t="str">
            <v>NA</v>
          </cell>
          <cell r="AC31" t="str">
            <v>NA</v>
          </cell>
        </row>
        <row r="36">
          <cell r="D36" t="str">
            <v>N</v>
          </cell>
          <cell r="H36" t="str">
            <v>NA</v>
          </cell>
          <cell r="I36" t="str">
            <v>NA</v>
          </cell>
          <cell r="J36" t="str">
            <v>N</v>
          </cell>
          <cell r="N36" t="str">
            <v>NA</v>
          </cell>
          <cell r="O36" t="str">
            <v>NA</v>
          </cell>
          <cell r="P36" t="str">
            <v>N</v>
          </cell>
          <cell r="T36" t="str">
            <v>NA</v>
          </cell>
          <cell r="U36" t="str">
            <v>NA</v>
          </cell>
          <cell r="V36" t="str">
            <v>N</v>
          </cell>
          <cell r="Z36" t="str">
            <v>NA</v>
          </cell>
          <cell r="AA36" t="str">
            <v>NA</v>
          </cell>
          <cell r="AB36" t="str">
            <v>N</v>
          </cell>
          <cell r="AF36" t="str">
            <v>NA</v>
          </cell>
          <cell r="AL36" t="str">
            <v>NA</v>
          </cell>
          <cell r="AM36" t="str">
            <v>NA</v>
          </cell>
          <cell r="AN36" t="str">
            <v>N</v>
          </cell>
          <cell r="AR36" t="str">
            <v>NA</v>
          </cell>
          <cell r="AS36" t="str">
            <v>NA</v>
          </cell>
          <cell r="AT36" t="str">
            <v>N</v>
          </cell>
        </row>
        <row r="37">
          <cell r="D37" t="str">
            <v>S</v>
          </cell>
          <cell r="H37" t="str">
            <v>NA</v>
          </cell>
          <cell r="I37" t="str">
            <v>S</v>
          </cell>
          <cell r="J37" t="str">
            <v>S</v>
          </cell>
          <cell r="N37" t="str">
            <v>NA</v>
          </cell>
          <cell r="O37" t="str">
            <v>S</v>
          </cell>
          <cell r="P37" t="str">
            <v>S</v>
          </cell>
          <cell r="T37" t="str">
            <v>NA</v>
          </cell>
          <cell r="U37" t="str">
            <v>S</v>
          </cell>
          <cell r="V37" t="str">
            <v>S</v>
          </cell>
          <cell r="Z37" t="str">
            <v>NA</v>
          </cell>
          <cell r="AA37" t="str">
            <v>S</v>
          </cell>
          <cell r="AB37" t="str">
            <v>S</v>
          </cell>
          <cell r="AF37" t="str">
            <v>NA</v>
          </cell>
          <cell r="AL37" t="str">
            <v>NA</v>
          </cell>
          <cell r="AM37" t="str">
            <v>S</v>
          </cell>
          <cell r="AN37" t="str">
            <v>S</v>
          </cell>
          <cell r="AR37" t="str">
            <v>NA</v>
          </cell>
          <cell r="AS37" t="str">
            <v>S</v>
          </cell>
          <cell r="AT37" t="str">
            <v>S</v>
          </cell>
        </row>
        <row r="38">
          <cell r="D38" t="str">
            <v>S</v>
          </cell>
          <cell r="H38" t="str">
            <v>NA</v>
          </cell>
          <cell r="I38" t="str">
            <v>S</v>
          </cell>
          <cell r="J38" t="str">
            <v>S</v>
          </cell>
          <cell r="N38" t="str">
            <v>NA</v>
          </cell>
          <cell r="O38" t="str">
            <v>S</v>
          </cell>
          <cell r="P38" t="str">
            <v>S</v>
          </cell>
          <cell r="T38" t="str">
            <v>NA</v>
          </cell>
          <cell r="U38" t="str">
            <v>S</v>
          </cell>
          <cell r="V38" t="str">
            <v>S</v>
          </cell>
          <cell r="Z38" t="str">
            <v>NA</v>
          </cell>
          <cell r="AA38" t="str">
            <v>S</v>
          </cell>
          <cell r="AB38" t="str">
            <v>S</v>
          </cell>
          <cell r="AF38" t="str">
            <v>NA</v>
          </cell>
          <cell r="AL38" t="str">
            <v>NA</v>
          </cell>
          <cell r="AM38" t="str">
            <v>S</v>
          </cell>
          <cell r="AN38" t="str">
            <v>S</v>
          </cell>
          <cell r="AR38" t="str">
            <v>NA</v>
          </cell>
          <cell r="AS38" t="str">
            <v>S</v>
          </cell>
          <cell r="AT38" t="str">
            <v>S</v>
          </cell>
        </row>
        <row r="39">
          <cell r="B39" t="str">
            <v>NA</v>
          </cell>
          <cell r="C39" t="str">
            <v>NA</v>
          </cell>
          <cell r="D39" t="str">
            <v>NA</v>
          </cell>
          <cell r="E39" t="str">
            <v>NA</v>
          </cell>
          <cell r="H39" t="str">
            <v>NA</v>
          </cell>
          <cell r="I39" t="str">
            <v>NA</v>
          </cell>
          <cell r="J39" t="str">
            <v>NA</v>
          </cell>
          <cell r="K39" t="str">
            <v>NA</v>
          </cell>
          <cell r="N39" t="str">
            <v>NA</v>
          </cell>
          <cell r="O39" t="str">
            <v>NA</v>
          </cell>
          <cell r="P39" t="str">
            <v>NA</v>
          </cell>
          <cell r="Q39" t="str">
            <v>NA</v>
          </cell>
          <cell r="T39" t="str">
            <v>NA</v>
          </cell>
          <cell r="U39" t="str">
            <v>NA</v>
          </cell>
          <cell r="V39" t="str">
            <v>NA</v>
          </cell>
          <cell r="W39" t="str">
            <v>NA</v>
          </cell>
          <cell r="Z39" t="str">
            <v>NA</v>
          </cell>
          <cell r="AA39" t="str">
            <v>NA</v>
          </cell>
          <cell r="AB39" t="str">
            <v>NA</v>
          </cell>
          <cell r="AC39" t="str">
            <v>NA</v>
          </cell>
          <cell r="AF39" t="str">
            <v>NA</v>
          </cell>
          <cell r="AG39" t="str">
            <v>NA</v>
          </cell>
          <cell r="AH39" t="str">
            <v>NA</v>
          </cell>
          <cell r="AI39" t="str">
            <v>NA</v>
          </cell>
          <cell r="AL39" t="str">
            <v>NA</v>
          </cell>
          <cell r="AM39" t="str">
            <v>NA</v>
          </cell>
          <cell r="AN39" t="str">
            <v>NA</v>
          </cell>
          <cell r="AO39" t="str">
            <v>NA</v>
          </cell>
          <cell r="AR39" t="str">
            <v>NA</v>
          </cell>
          <cell r="AS39" t="str">
            <v>NA</v>
          </cell>
          <cell r="AT39" t="str">
            <v>NA</v>
          </cell>
          <cell r="AU39" t="str">
            <v>NA</v>
          </cell>
        </row>
        <row r="40">
          <cell r="B40" t="str">
            <v>NA</v>
          </cell>
          <cell r="C40" t="str">
            <v>NA</v>
          </cell>
          <cell r="D40" t="str">
            <v>NA</v>
          </cell>
          <cell r="E40" t="str">
            <v>NA</v>
          </cell>
          <cell r="H40" t="str">
            <v>NA</v>
          </cell>
          <cell r="I40" t="str">
            <v>NA</v>
          </cell>
          <cell r="J40" t="str">
            <v>NA</v>
          </cell>
          <cell r="K40" t="str">
            <v>NA</v>
          </cell>
          <cell r="N40" t="str">
            <v>NA</v>
          </cell>
          <cell r="O40" t="str">
            <v>NA</v>
          </cell>
          <cell r="P40" t="str">
            <v>NA</v>
          </cell>
          <cell r="Q40" t="str">
            <v>NA</v>
          </cell>
          <cell r="T40" t="str">
            <v>NA</v>
          </cell>
          <cell r="U40" t="str">
            <v>NA</v>
          </cell>
          <cell r="V40" t="str">
            <v>NA</v>
          </cell>
          <cell r="W40" t="str">
            <v>NA</v>
          </cell>
          <cell r="Z40" t="str">
            <v>NA</v>
          </cell>
          <cell r="AA40" t="str">
            <v>NA</v>
          </cell>
          <cell r="AB40" t="str">
            <v>NA</v>
          </cell>
          <cell r="AC40" t="str">
            <v>NA</v>
          </cell>
          <cell r="AF40" t="str">
            <v>NA</v>
          </cell>
          <cell r="AG40" t="str">
            <v>NA</v>
          </cell>
          <cell r="AH40" t="str">
            <v>NA</v>
          </cell>
          <cell r="AI40" t="str">
            <v>NA</v>
          </cell>
          <cell r="AL40" t="str">
            <v>NA</v>
          </cell>
          <cell r="AM40" t="str">
            <v>NA</v>
          </cell>
          <cell r="AN40" t="str">
            <v>NA</v>
          </cell>
          <cell r="AO40" t="str">
            <v>NA</v>
          </cell>
          <cell r="AR40" t="str">
            <v>NA</v>
          </cell>
          <cell r="AS40" t="str">
            <v>NA</v>
          </cell>
          <cell r="AT40" t="str">
            <v>NA</v>
          </cell>
          <cell r="AU40" t="str">
            <v>NA</v>
          </cell>
        </row>
        <row r="41">
          <cell r="B41" t="str">
            <v>NA</v>
          </cell>
          <cell r="C41" t="str">
            <v>NA</v>
          </cell>
          <cell r="D41" t="str">
            <v>NA</v>
          </cell>
          <cell r="E41" t="str">
            <v>NA</v>
          </cell>
          <cell r="F41" t="str">
            <v>NA</v>
          </cell>
          <cell r="H41" t="str">
            <v>NA</v>
          </cell>
          <cell r="I41" t="str">
            <v>NA</v>
          </cell>
          <cell r="J41" t="str">
            <v>NA</v>
          </cell>
          <cell r="K41" t="str">
            <v>NA</v>
          </cell>
          <cell r="L41" t="str">
            <v>NA</v>
          </cell>
          <cell r="N41" t="str">
            <v>NA</v>
          </cell>
          <cell r="O41" t="str">
            <v>NA</v>
          </cell>
          <cell r="P41" t="str">
            <v>NA</v>
          </cell>
          <cell r="Q41" t="str">
            <v>NA</v>
          </cell>
          <cell r="R41" t="str">
            <v>NA</v>
          </cell>
          <cell r="T41" t="str">
            <v>NA</v>
          </cell>
          <cell r="U41" t="str">
            <v>NA</v>
          </cell>
          <cell r="V41" t="str">
            <v>NA</v>
          </cell>
          <cell r="W41" t="str">
            <v>NA</v>
          </cell>
          <cell r="X41" t="str">
            <v>NA</v>
          </cell>
          <cell r="Z41" t="str">
            <v>NA</v>
          </cell>
          <cell r="AA41" t="str">
            <v>NA</v>
          </cell>
          <cell r="AB41" t="str">
            <v>NA</v>
          </cell>
          <cell r="AC41" t="str">
            <v>NA</v>
          </cell>
          <cell r="AD41" t="str">
            <v>NA</v>
          </cell>
          <cell r="AF41" t="str">
            <v>NA</v>
          </cell>
          <cell r="AG41" t="str">
            <v>NA</v>
          </cell>
          <cell r="AH41" t="str">
            <v>NA</v>
          </cell>
          <cell r="AI41" t="str">
            <v>NA</v>
          </cell>
          <cell r="AJ41" t="str">
            <v>NA</v>
          </cell>
          <cell r="AL41" t="str">
            <v>NA</v>
          </cell>
          <cell r="AM41" t="str">
            <v>NA</v>
          </cell>
          <cell r="AN41" t="str">
            <v>NA</v>
          </cell>
          <cell r="AO41" t="str">
            <v>NA</v>
          </cell>
          <cell r="AP41" t="str">
            <v>NA</v>
          </cell>
          <cell r="AR41" t="str">
            <v>NA</v>
          </cell>
          <cell r="AS41" t="str">
            <v>NA</v>
          </cell>
          <cell r="AT41" t="str">
            <v>NA</v>
          </cell>
          <cell r="AU41" t="str">
            <v>NA</v>
          </cell>
          <cell r="AV41" t="str">
            <v>NA</v>
          </cell>
        </row>
        <row r="42">
          <cell r="D42" t="str">
            <v>S</v>
          </cell>
          <cell r="H42" t="str">
            <v>NA</v>
          </cell>
          <cell r="I42" t="str">
            <v>S</v>
          </cell>
          <cell r="J42" t="str">
            <v>S</v>
          </cell>
          <cell r="N42" t="str">
            <v>NA</v>
          </cell>
          <cell r="O42" t="str">
            <v>S</v>
          </cell>
          <cell r="P42" t="str">
            <v>S</v>
          </cell>
          <cell r="T42" t="str">
            <v>NA</v>
          </cell>
          <cell r="U42" t="str">
            <v>S</v>
          </cell>
          <cell r="V42" t="str">
            <v>S</v>
          </cell>
          <cell r="Z42" t="str">
            <v>NA</v>
          </cell>
          <cell r="AA42" t="str">
            <v>S</v>
          </cell>
          <cell r="AB42" t="str">
            <v>S</v>
          </cell>
          <cell r="AF42" t="str">
            <v>NA</v>
          </cell>
          <cell r="AL42" t="str">
            <v>NA</v>
          </cell>
          <cell r="AM42" t="str">
            <v>S</v>
          </cell>
          <cell r="AN42" t="str">
            <v>S</v>
          </cell>
          <cell r="AR42" t="str">
            <v>NA</v>
          </cell>
          <cell r="AS42" t="str">
            <v>S</v>
          </cell>
          <cell r="AT42" t="str">
            <v>S</v>
          </cell>
        </row>
        <row r="43">
          <cell r="D43" t="str">
            <v>S</v>
          </cell>
          <cell r="H43" t="str">
            <v>NA</v>
          </cell>
          <cell r="I43" t="str">
            <v>S</v>
          </cell>
          <cell r="J43" t="str">
            <v>S</v>
          </cell>
          <cell r="N43" t="str">
            <v>NA</v>
          </cell>
          <cell r="O43" t="str">
            <v>S</v>
          </cell>
          <cell r="P43" t="str">
            <v>S</v>
          </cell>
          <cell r="T43" t="str">
            <v>NA</v>
          </cell>
          <cell r="U43" t="str">
            <v>S</v>
          </cell>
          <cell r="V43" t="str">
            <v>S</v>
          </cell>
          <cell r="Z43" t="str">
            <v>NA</v>
          </cell>
          <cell r="AA43" t="str">
            <v>S</v>
          </cell>
          <cell r="AB43" t="str">
            <v>S</v>
          </cell>
          <cell r="AF43" t="str">
            <v>NA</v>
          </cell>
          <cell r="AL43" t="str">
            <v>NA</v>
          </cell>
          <cell r="AM43" t="str">
            <v>S</v>
          </cell>
          <cell r="AN43" t="str">
            <v>S</v>
          </cell>
          <cell r="AR43" t="str">
            <v>NA</v>
          </cell>
          <cell r="AS43" t="str">
            <v>S</v>
          </cell>
          <cell r="AT43" t="str">
            <v>S</v>
          </cell>
        </row>
        <row r="44">
          <cell r="D44" t="str">
            <v>N</v>
          </cell>
          <cell r="H44" t="str">
            <v>NA</v>
          </cell>
          <cell r="I44" t="str">
            <v>N</v>
          </cell>
          <cell r="J44" t="str">
            <v>N</v>
          </cell>
          <cell r="N44" t="str">
            <v>NA</v>
          </cell>
          <cell r="O44" t="str">
            <v>N</v>
          </cell>
          <cell r="P44" t="str">
            <v>N</v>
          </cell>
          <cell r="T44" t="str">
            <v>NA</v>
          </cell>
          <cell r="U44" t="str">
            <v>N</v>
          </cell>
          <cell r="V44" t="str">
            <v>N</v>
          </cell>
          <cell r="Z44" t="str">
            <v>NA</v>
          </cell>
          <cell r="AA44" t="str">
            <v>N</v>
          </cell>
          <cell r="AB44" t="str">
            <v>N</v>
          </cell>
          <cell r="AF44" t="str">
            <v>NA</v>
          </cell>
          <cell r="AL44" t="str">
            <v>NA</v>
          </cell>
          <cell r="AM44" t="str">
            <v>N</v>
          </cell>
          <cell r="AN44" t="str">
            <v>N</v>
          </cell>
          <cell r="AR44" t="str">
            <v>NA</v>
          </cell>
          <cell r="AS44" t="str">
            <v>N</v>
          </cell>
          <cell r="AT44" t="str">
            <v>N</v>
          </cell>
        </row>
        <row r="45">
          <cell r="B45" t="str">
            <v>NA</v>
          </cell>
          <cell r="D45" t="str">
            <v>N</v>
          </cell>
          <cell r="H45" t="str">
            <v>NA</v>
          </cell>
          <cell r="I45" t="str">
            <v>N</v>
          </cell>
          <cell r="J45" t="str">
            <v>N</v>
          </cell>
          <cell r="N45" t="str">
            <v>NA</v>
          </cell>
          <cell r="O45" t="str">
            <v>N</v>
          </cell>
          <cell r="P45" t="str">
            <v>N</v>
          </cell>
          <cell r="T45" t="str">
            <v>NA</v>
          </cell>
          <cell r="U45" t="str">
            <v>N</v>
          </cell>
          <cell r="V45" t="str">
            <v>N</v>
          </cell>
          <cell r="Z45" t="str">
            <v>NA</v>
          </cell>
          <cell r="AA45" t="str">
            <v>N</v>
          </cell>
          <cell r="AB45" t="str">
            <v>N</v>
          </cell>
          <cell r="AF45" t="str">
            <v>NA</v>
          </cell>
          <cell r="AL45" t="str">
            <v>NA</v>
          </cell>
          <cell r="AM45" t="str">
            <v>N</v>
          </cell>
          <cell r="AN45" t="str">
            <v>N</v>
          </cell>
          <cell r="AR45" t="str">
            <v>NA</v>
          </cell>
          <cell r="AS45" t="str">
            <v>N</v>
          </cell>
          <cell r="AT45" t="str">
            <v>N</v>
          </cell>
        </row>
        <row r="46">
          <cell r="B46" t="str">
            <v>NA</v>
          </cell>
          <cell r="C46" t="str">
            <v>NA</v>
          </cell>
          <cell r="D46" t="str">
            <v>NA</v>
          </cell>
          <cell r="E46" t="str">
            <v>NA</v>
          </cell>
          <cell r="H46" t="str">
            <v>NA</v>
          </cell>
          <cell r="I46" t="str">
            <v>NA</v>
          </cell>
          <cell r="J46" t="str">
            <v>NA</v>
          </cell>
          <cell r="K46" t="str">
            <v>NA</v>
          </cell>
          <cell r="N46" t="str">
            <v>NA</v>
          </cell>
          <cell r="O46" t="str">
            <v>NA</v>
          </cell>
          <cell r="P46" t="str">
            <v>NA</v>
          </cell>
          <cell r="Q46" t="str">
            <v>NA</v>
          </cell>
          <cell r="T46" t="str">
            <v>NA</v>
          </cell>
          <cell r="U46" t="str">
            <v>NA</v>
          </cell>
          <cell r="V46" t="str">
            <v>NA</v>
          </cell>
          <cell r="W46" t="str">
            <v>NA</v>
          </cell>
          <cell r="Z46" t="str">
            <v>NA</v>
          </cell>
          <cell r="AA46" t="str">
            <v>NA</v>
          </cell>
          <cell r="AB46" t="str">
            <v>NA</v>
          </cell>
          <cell r="AC46" t="str">
            <v>NA</v>
          </cell>
          <cell r="AF46" t="str">
            <v>NA</v>
          </cell>
          <cell r="AG46" t="str">
            <v>NA</v>
          </cell>
          <cell r="AH46" t="str">
            <v>NA</v>
          </cell>
          <cell r="AI46" t="str">
            <v>NA</v>
          </cell>
          <cell r="AL46" t="str">
            <v>NA</v>
          </cell>
          <cell r="AM46" t="str">
            <v>NA</v>
          </cell>
          <cell r="AN46" t="str">
            <v>NA</v>
          </cell>
          <cell r="AO46" t="str">
            <v>NA</v>
          </cell>
          <cell r="AR46" t="str">
            <v>NA</v>
          </cell>
          <cell r="AS46" t="str">
            <v>NA</v>
          </cell>
          <cell r="AT46" t="str">
            <v>NA</v>
          </cell>
          <cell r="AU46" t="str">
            <v>NA</v>
          </cell>
        </row>
      </sheetData>
      <sheetData sheetId="3" refreshError="1"/>
      <sheetData sheetId="4" refreshError="1"/>
      <sheetData sheetId="5" refreshError="1"/>
      <sheetData sheetId="6" refreshError="1"/>
      <sheetData sheetId="7" refreshError="1"/>
      <sheetData sheetId="8" refreshError="1"/>
    </sheetDataSet>
  </externalBook>
</externalLink>
</file>

<file path=xl/externalLinks/externalLink17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 R &amp; O - 3Q"/>
      <sheetName val="Actions"/>
      <sheetName val="Check List- Gerrot"/>
    </sheetNames>
    <sheetDataSet>
      <sheetData sheetId="0" refreshError="1"/>
      <sheetData sheetId="1" refreshError="1"/>
      <sheetData sheetId="2" refreshError="1"/>
    </sheetDataSet>
  </externalBook>
</externalLink>
</file>

<file path=xl/externalLinks/externalLink17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enuPrincipal"/>
      <sheetName val="#REF"/>
      <sheetName val="Principal"/>
      <sheetName val="CVRDMenu"/>
      <sheetName val="Check List- Gerrot"/>
    </sheetNames>
    <sheetDataSet>
      <sheetData sheetId="0" refreshError="1"/>
      <sheetData sheetId="1" refreshError="1"/>
      <sheetData sheetId="2" refreshError="1"/>
      <sheetData sheetId="3" refreshError="1"/>
      <sheetData sheetId="4" refreshError="1"/>
    </sheetDataSet>
  </externalBook>
</externalLink>
</file>

<file path=xl/externalLinks/externalLink17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4907688"/>
    </sheetNames>
    <definedNames>
      <definedName name="dbtosheet"/>
      <definedName name="LOOPLIST2"/>
    </definedNames>
    <sheetDataSet>
      <sheetData sheetId="0" refreshError="1"/>
    </sheetDataSet>
  </externalBook>
</externalLink>
</file>

<file path=xl/externalLinks/externalLink18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lan2"/>
      <sheetName val="PORTOS"/>
      <sheetName val="PORTO2004"/>
      <sheetName val="Principal"/>
      <sheetName val="HORAS"/>
      <sheetName val="DESPESAS"/>
      <sheetName val="BOQ"/>
      <sheetName val="DCF"/>
      <sheetName val="Tabelas Diversas"/>
      <sheetName val="Tabela Localidades"/>
      <sheetName val="Variaveis"/>
      <sheetName val="Dados"/>
      <sheetName val="NAVIOS"/>
      <sheetName val="Tabela1"/>
      <sheetName val="#REF"/>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18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OMBA"/>
      <sheetName val="Sucção"/>
      <sheetName val="Descarga"/>
      <sheetName val="FOLHA DADOS"/>
      <sheetName val="Valv controle"/>
      <sheetName val="Tipo_bomba"/>
      <sheetName val="Sheet1"/>
      <sheetName val="Diam int"/>
      <sheetName val="Tabelas"/>
      <sheetName val="Gabarito"/>
    </sheetNames>
    <sheetDataSet>
      <sheetData sheetId="0"/>
      <sheetData sheetId="1" refreshError="1"/>
      <sheetData sheetId="2" refreshError="1"/>
      <sheetData sheetId="3" refreshError="1"/>
      <sheetData sheetId="4" refreshError="1"/>
      <sheetData sheetId="5"/>
      <sheetData sheetId="6" refreshError="1"/>
      <sheetData sheetId="7" refreshError="1"/>
      <sheetData sheetId="8" refreshError="1"/>
      <sheetData sheetId="9" refreshError="1"/>
    </sheetDataSet>
  </externalBook>
</externalLink>
</file>

<file path=xl/externalLinks/externalLink18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etail Plan - Jan."/>
      <sheetName val="Detail Plan - Feb."/>
      <sheetName val="Detail Plan - Mar."/>
      <sheetName val="Detail Plan -1st Qtr"/>
      <sheetName val="1st Qtr Summary"/>
      <sheetName val="Detail Plan -2nd Qtr"/>
      <sheetName val="2nd Qtr Summary"/>
      <sheetName val="Detail Plan -3rd Qtr"/>
      <sheetName val="3rd Qtr Summary"/>
      <sheetName val="Detail Plan - 4th Qtr"/>
      <sheetName val="4th Qtr Summary"/>
      <sheetName val="Detail Plan - 1st Half"/>
      <sheetName val="Detail Plan - YTD 3rd Qtr"/>
      <sheetName val="Detail Plan - Total Year"/>
      <sheetName val="Total Year Summary"/>
      <sheetName val="Detail Plan -Gear 1st Qtr"/>
      <sheetName val="Detail Plan -Gear 2nd Qtr"/>
      <sheetName val="Detail Plan -Gear 3rd Qtr"/>
      <sheetName val="Detail Plan -Gear 4th Qtr"/>
      <sheetName val="Detail Plan -Gear Total Year"/>
      <sheetName val="GAP12"/>
      <sheetName val="summary"/>
      <sheetName val="OP96M3"/>
      <sheetName val="ComentariosCusteio"/>
      <sheetName val="HORAS"/>
      <sheetName val="DESPESAS"/>
      <sheetName val="BOQ"/>
      <sheetName val="DCF"/>
      <sheetName val="Previsão de Vagões"/>
      <sheetName val="MêsBase"/>
      <sheetName val="Espera"/>
      <sheetName val="Saldos"/>
      <sheetName val="Gráficos"/>
      <sheetName val="Armazéns"/>
      <sheetName val="Resumo"/>
    </sheetNames>
    <definedNames>
      <definedName name="DesPort"/>
    </defined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Set>
  </externalBook>
</externalLink>
</file>

<file path=xl/externalLinks/externalLink18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ESTE DE CARGA"/>
      <sheetName val="reboques"/>
      <sheetName val="PLANO DE AÇÃO DE SEGURANÇA  (2)"/>
      <sheetName val="PLANO ACAO ESTOQUE OP 2003"/>
      <sheetName val="PA MKBF LOCO"/>
      <sheetName val="PA REBOQUES"/>
      <sheetName val="PA Disp Vagoes "/>
      <sheetName val="PA QUALIDADE"/>
      <sheetName val="PA PESSOAS"/>
      <sheetName val="PLANO DE AÇÃO DE SEGURANÇA 2003"/>
      <sheetName val="PA MNT CONFIABILIDADE 2002"/>
      <sheetName val="MêsBase"/>
      <sheetName val="Variaveis"/>
      <sheetName val="Previsão de Vagões"/>
      <sheetName val="Espera"/>
      <sheetName val="Saldos"/>
      <sheetName val="Gráficos"/>
      <sheetName val="Navios"/>
      <sheetName val="Armazéns"/>
      <sheetName val="Resumo"/>
      <sheetName val="Decretos_PIS-COFINS"/>
      <sheetName val="Vg. Inventariados-dados"/>
      <sheetName val="Principal"/>
      <sheetName val="Categorias"/>
      <sheetName val="#REF"/>
    </sheetNames>
    <sheetDataSet>
      <sheetData sheetId="0"/>
      <sheetData sheetId="1"/>
      <sheetData sheetId="2"/>
      <sheetData sheetId="3"/>
      <sheetData sheetId="4"/>
      <sheetData sheetId="5"/>
      <sheetData sheetId="6"/>
      <sheetData sheetId="7"/>
      <sheetData sheetId="8"/>
      <sheetData sheetId="9"/>
      <sheetData sheetId="10"/>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Set>
  </externalBook>
</externalLink>
</file>

<file path=xl/externalLinks/externalLink18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intese"/>
      <sheetName val="DemoRes"/>
      <sheetName val="DemoRes (2)"/>
      <sheetName val="RecLiqServ"/>
      <sheetName val="RecLiqServ (2)"/>
      <sheetName val="IndQtd"/>
      <sheetName val="RecUni"/>
      <sheetName val="DetDemoRes"/>
      <sheetName val="DetDemoRes (2)"/>
      <sheetName val="Demanda"/>
      <sheetName val="PlanInv"/>
      <sheetName val="PlaFin"/>
      <sheetName val="FluxCxa"/>
      <sheetName val="BalPat"/>
      <sheetName val="RecHum"/>
      <sheetName val="Bvr"/>
      <sheetName val="sispecabr99"/>
      <sheetName val="MêsBase"/>
      <sheetName val="#REF"/>
      <sheetName val="Principal"/>
      <sheetName val="BadeR99_NBA"/>
      <sheetName val="Controle De ASO's"/>
      <sheetName val="Variaveis"/>
      <sheetName val="Previsão de Vagões"/>
      <sheetName val="Espera"/>
      <sheetName val="Saldos"/>
      <sheetName val="Gráficos"/>
      <sheetName val="Navios"/>
      <sheetName val="Armazéns"/>
      <sheetName val="Resumo"/>
      <sheetName val="Check List- Gerrot"/>
      <sheetName val="Quadro Funcional"/>
      <sheetName val="Anexo X - ENSINO"/>
      <sheetName val="Categorias"/>
      <sheetName val="Dados"/>
      <sheetName val="CLAS"/>
      <sheetName val="Step2_Correlation"/>
      <sheetName val="Step2_Histogram"/>
      <sheetName val="Step_0_Team_CALENDAR"/>
      <sheetName val="Lists"/>
      <sheetName val="Pacotes"/>
      <sheetName val="PORTOS"/>
      <sheetName val="Tabela1"/>
      <sheetName val="REB MX - TIPO"/>
      <sheetName val="AMI"/>
      <sheetName val="DCF"/>
      <sheetName val="Check List"/>
      <sheetName val="ComentariosCusteio"/>
      <sheetName val="Disp 2005 FCA"/>
      <sheetName val="récapprobable98"/>
      <sheetName val="DemoRes_(2)"/>
      <sheetName val="RecLiqServ_(2)"/>
      <sheetName val="DetDemoRes_(2)"/>
      <sheetName val="Controle_De_ASO's"/>
      <sheetName val="Previsão_de_Vagões"/>
      <sheetName val="Check_List-_Gerrot"/>
      <sheetName val="Plan1"/>
      <sheetName val="Check Farol"/>
      <sheetName val="Grupo x Justif"/>
      <sheetName val="PERGUNTAS"/>
      <sheetName val="EAIGESEN"/>
      <sheetName val="Gerrot"/>
      <sheetName val="JANEIRO98"/>
      <sheetName val="EFC"/>
      <sheetName val="DemoRes_(2)1"/>
      <sheetName val="RecLiqServ_(2)1"/>
      <sheetName val="DetDemoRes_(2)1"/>
      <sheetName val="Controle_De_ASO's1"/>
      <sheetName val="Previsão_de_Vagões1"/>
      <sheetName val="Check_List-_Gerrot1"/>
      <sheetName val="Quadro_Funcional"/>
      <sheetName val="Anexo_X_-_ENSINO"/>
      <sheetName val="REB_MX_-_TIPO"/>
      <sheetName val="Check_List"/>
      <sheetName val="Disp_2005_FCA"/>
      <sheetName val="DemoRes_(2)2"/>
      <sheetName val="RecLiqServ_(2)2"/>
      <sheetName val="DetDemoRes_(2)2"/>
      <sheetName val="Controle_De_ASO's2"/>
      <sheetName val="Previsão_de_Vagões2"/>
      <sheetName val="Check_List-_Gerrot2"/>
      <sheetName val="Control_Anual"/>
      <sheetName val="BadeR99_NBA.xls"/>
      <sheetName val="Evolução Etapas Cal Mag"/>
      <sheetName val="Evolução Etapas Cromo"/>
      <sheetName val="Apoio Viagens"/>
      <sheetName val="Apoio Validação"/>
      <sheetName val="EXEC"/>
      <sheetName val="Base "/>
      <sheetName val="DemoRes_(2)3"/>
      <sheetName val="RecLiqServ_(2)3"/>
      <sheetName val="DetDemoRes_(2)3"/>
      <sheetName val="Quadro_Funcional1"/>
      <sheetName val="Controle_De_ASO's3"/>
      <sheetName val="Previsão_de_Vagões3"/>
      <sheetName val="Check_List-_Gerrot3"/>
      <sheetName val="Anexo_X_-_ENSINO1"/>
      <sheetName val="REB_MX_-_TIPO1"/>
      <sheetName val="Check_List1"/>
      <sheetName val="Disp_2005_FCA1"/>
      <sheetName val="Check_Farol"/>
      <sheetName val="Grupo_x_Justif"/>
      <sheetName val="DemoRes_(2)4"/>
      <sheetName val="RecLiqServ_(2)4"/>
      <sheetName val="DetDemoRes_(2)4"/>
      <sheetName val="Quadro_Funcional2"/>
      <sheetName val="Controle_De_ASO's4"/>
      <sheetName val="Previsão_de_Vagões4"/>
      <sheetName val="Check_List-_Gerrot4"/>
      <sheetName val="Anexo_X_-_ENSINO2"/>
      <sheetName val="REB_MX_-_TIPO2"/>
      <sheetName val="Check_List2"/>
      <sheetName val="Disp_2005_FCA2"/>
      <sheetName val="Check_Farol1"/>
      <sheetName val="Grupo_x_Justif1"/>
      <sheetName val="BadeR99_NBA_xls"/>
      <sheetName val="Evolução_Etapas_Cal_Mag"/>
      <sheetName val="Evolução_Etapas_Cromo"/>
      <sheetName val="Apoio_Viagens"/>
      <sheetName val="Apoio_Validação"/>
      <sheetName val="Base_"/>
      <sheetName val="FAPMUT"/>
      <sheetName val="Resumo R$"/>
      <sheetName val="DESP_OPERAC"/>
      <sheetName val="Veic Ind-Marcosa"/>
      <sheetName val="Pareto Dispersões por Produto"/>
      <sheetName val="Pareto Dispersões por Área"/>
      <sheetName val="Extratif Dispersões por Área"/>
      <sheetName val="N52"/>
      <sheetName val="Veic_Ind-Marcosa"/>
      <sheetName val="Veic_Ind-Marcosa1"/>
      <sheetName val="Logica di Appuntamento"/>
      <sheetName val="PREMISSAS"/>
      <sheetName val="DIFL"/>
      <sheetName val="DIFN"/>
      <sheetName val="DIFS"/>
      <sheetName val="DIPE"/>
      <sheetName val="FGC"/>
      <sheetName val="Ligas"/>
      <sheetName val="Mn"/>
      <sheetName val="Veic_Ind-Marcosa3"/>
      <sheetName val="Pareto_Dispersões_por_Produto3"/>
      <sheetName val="Pareto_Dispersões_por_Área3"/>
      <sheetName val="Extratif_Dispersões_por_Área3"/>
      <sheetName val="Pareto_Dispersões_por_Produto"/>
      <sheetName val="Pareto_Dispersões_por_Área"/>
      <sheetName val="Extratif_Dispersões_por_Área"/>
      <sheetName val="Pareto_Dispersões_por_Produto1"/>
      <sheetName val="Pareto_Dispersões_por_Área1"/>
      <sheetName val="Extratif_Dispersões_por_Área1"/>
      <sheetName val="Veic_Ind-Marcosa2"/>
      <sheetName val="Pareto_Dispersões_por_Produto2"/>
      <sheetName val="Pareto_Dispersões_por_Área2"/>
      <sheetName val="Extratif_Dispersões_por_Área2"/>
      <sheetName val="Sispec"/>
      <sheetName val="Sispec99"/>
      <sheetName val="SispecPSAP"/>
      <sheetName val="Tabelas"/>
      <sheetName val="BANCO DE DADOS_ESTRUTURA"/>
      <sheetName val="Vagões ECM"/>
      <sheetName val="Ciclo Vagão"/>
      <sheetName val="Dados NÃO DELETAR"/>
      <sheetName val="I6"/>
      <sheetName val="I11"/>
      <sheetName val="Parâmetros Caso Base"/>
      <sheetName val="BD"/>
      <sheetName val="Plan2"/>
      <sheetName val="Decretos_PIS-COFINS"/>
      <sheetName val="MENU"/>
      <sheetName val="Veic_Ind-Marcosa4"/>
      <sheetName val="Pareto_Dispersões_por_Produto4"/>
      <sheetName val="Pareto_Dispersões_por_Área4"/>
      <sheetName val="Extratif_Dispersões_por_Área4"/>
      <sheetName val="Logica_di_Appuntamento"/>
      <sheetName val="BANCO_DE_DADOS_ESTRUTURA"/>
      <sheetName val="Validações"/>
      <sheetName val="Apoio Etapa 6 - Viagens"/>
      <sheetName val="Operações"/>
      <sheetName val="BD_Paradas_2011"/>
      <sheetName val="Resumo_R$"/>
      <sheetName val="Vagões_ECM"/>
      <sheetName val="Ciclo_Vagão"/>
      <sheetName val="Dados_NÃO_DELETAR"/>
      <sheetName val="Parâmetros_Caso_Base"/>
      <sheetName val="Consolidado"/>
      <sheetName val="Mapa"/>
      <sheetName val="Correlação"/>
      <sheetName val="BP"/>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refreshError="1">
        <row r="3">
          <cell r="A3">
            <v>36161</v>
          </cell>
          <cell r="B3">
            <v>36192</v>
          </cell>
          <cell r="C3">
            <v>36220</v>
          </cell>
          <cell r="D3">
            <v>36251</v>
          </cell>
          <cell r="E3">
            <v>36281</v>
          </cell>
          <cell r="F3">
            <v>36312</v>
          </cell>
          <cell r="G3">
            <v>36342</v>
          </cell>
          <cell r="H3">
            <v>36373</v>
          </cell>
          <cell r="I3">
            <v>36404</v>
          </cell>
          <cell r="J3">
            <v>36434</v>
          </cell>
          <cell r="K3">
            <v>36465</v>
          </cell>
          <cell r="L3">
            <v>36495</v>
          </cell>
        </row>
        <row r="4">
          <cell r="A4">
            <v>1</v>
          </cell>
          <cell r="B4">
            <v>1</v>
          </cell>
          <cell r="C4">
            <v>0</v>
          </cell>
          <cell r="D4">
            <v>0</v>
          </cell>
          <cell r="E4">
            <v>0</v>
          </cell>
          <cell r="F4">
            <v>0</v>
          </cell>
          <cell r="G4">
            <v>0</v>
          </cell>
          <cell r="H4">
            <v>0</v>
          </cell>
          <cell r="I4">
            <v>0</v>
          </cell>
          <cell r="J4">
            <v>0</v>
          </cell>
          <cell r="K4">
            <v>0</v>
          </cell>
          <cell r="L4">
            <v>0</v>
          </cell>
          <cell r="N4">
            <v>1</v>
          </cell>
          <cell r="O4">
            <v>1</v>
          </cell>
          <cell r="P4">
            <v>0</v>
          </cell>
        </row>
        <row r="5">
          <cell r="A5">
            <v>0</v>
          </cell>
          <cell r="B5">
            <v>1</v>
          </cell>
          <cell r="C5">
            <v>0</v>
          </cell>
          <cell r="D5">
            <v>0</v>
          </cell>
          <cell r="E5">
            <v>0</v>
          </cell>
          <cell r="F5">
            <v>0</v>
          </cell>
          <cell r="G5">
            <v>0</v>
          </cell>
          <cell r="H5">
            <v>0</v>
          </cell>
          <cell r="I5">
            <v>0</v>
          </cell>
          <cell r="J5">
            <v>0</v>
          </cell>
          <cell r="K5">
            <v>0</v>
          </cell>
          <cell r="L5">
            <v>0</v>
          </cell>
          <cell r="N5">
            <v>0</v>
          </cell>
          <cell r="O5">
            <v>1</v>
          </cell>
          <cell r="P5">
            <v>0</v>
          </cell>
        </row>
        <row r="6">
          <cell r="A6">
            <v>0</v>
          </cell>
          <cell r="B6">
            <v>0</v>
          </cell>
          <cell r="C6">
            <v>1</v>
          </cell>
          <cell r="D6">
            <v>1</v>
          </cell>
          <cell r="E6">
            <v>1</v>
          </cell>
          <cell r="F6">
            <v>1</v>
          </cell>
          <cell r="G6">
            <v>1</v>
          </cell>
          <cell r="H6">
            <v>1</v>
          </cell>
          <cell r="I6">
            <v>1</v>
          </cell>
          <cell r="J6">
            <v>1</v>
          </cell>
          <cell r="K6">
            <v>1</v>
          </cell>
          <cell r="L6">
            <v>1</v>
          </cell>
          <cell r="N6">
            <v>0</v>
          </cell>
          <cell r="O6">
            <v>0</v>
          </cell>
          <cell r="P6">
            <v>1</v>
          </cell>
        </row>
      </sheetData>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Set>
  </externalBook>
</externalLink>
</file>

<file path=xl/externalLinks/externalLink18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ecretos_PIS-COFINS"/>
      <sheetName val="Brasil - TEC 2006"/>
      <sheetName val="MêsBase"/>
      <sheetName val="Previsão de Vagões"/>
      <sheetName val="Espera"/>
      <sheetName val="Saldos"/>
      <sheetName val="Gráficos"/>
      <sheetName val="Armazéns"/>
      <sheetName val="Resumo"/>
      <sheetName val="Tec_Recap_Abril-06"/>
    </sheetNames>
    <sheetDataSet>
      <sheetData sheetId="0" refreshError="1">
        <row r="4">
          <cell r="E4" t="str">
            <v>8410</v>
          </cell>
        </row>
        <row r="5">
          <cell r="E5" t="str">
            <v>8427</v>
          </cell>
        </row>
        <row r="6">
          <cell r="E6" t="str">
            <v>8429</v>
          </cell>
        </row>
        <row r="7">
          <cell r="E7" t="str">
            <v>8445</v>
          </cell>
        </row>
        <row r="8">
          <cell r="E8" t="str">
            <v>8446</v>
          </cell>
        </row>
        <row r="9">
          <cell r="E9" t="str">
            <v>8456</v>
          </cell>
        </row>
        <row r="10">
          <cell r="E10" t="str">
            <v>8457</v>
          </cell>
        </row>
        <row r="11">
          <cell r="E11" t="str">
            <v>8458</v>
          </cell>
        </row>
        <row r="12">
          <cell r="E12" t="str">
            <v>8459</v>
          </cell>
        </row>
        <row r="13">
          <cell r="E13" t="str">
            <v>8460</v>
          </cell>
        </row>
        <row r="14">
          <cell r="E14" t="str">
            <v>8461</v>
          </cell>
        </row>
        <row r="15">
          <cell r="E15" t="str">
            <v>8462</v>
          </cell>
        </row>
        <row r="16">
          <cell r="E16" t="str">
            <v>8463</v>
          </cell>
        </row>
        <row r="17">
          <cell r="E17" t="str">
            <v>8464</v>
          </cell>
        </row>
        <row r="18">
          <cell r="E18" t="str">
            <v>8465</v>
          </cell>
        </row>
        <row r="19">
          <cell r="E19" t="str">
            <v>8402.1</v>
          </cell>
        </row>
        <row r="20">
          <cell r="E20" t="str">
            <v>8406.8</v>
          </cell>
        </row>
        <row r="21">
          <cell r="E21" t="str">
            <v>8413.8</v>
          </cell>
        </row>
        <row r="22">
          <cell r="E22" t="str">
            <v>8419.3</v>
          </cell>
        </row>
        <row r="23">
          <cell r="E23" t="str">
            <v>8426.1</v>
          </cell>
        </row>
        <row r="24">
          <cell r="E24" t="str">
            <v>8426.4</v>
          </cell>
        </row>
        <row r="25">
          <cell r="E25" t="str">
            <v>8426.9</v>
          </cell>
        </row>
        <row r="26">
          <cell r="E26" t="str">
            <v>8428.3</v>
          </cell>
        </row>
        <row r="27">
          <cell r="E27" t="str">
            <v>8430.3</v>
          </cell>
        </row>
        <row r="28">
          <cell r="E28" t="str">
            <v>8430.4</v>
          </cell>
        </row>
        <row r="29">
          <cell r="E29" t="str">
            <v>8430.6</v>
          </cell>
        </row>
        <row r="30">
          <cell r="E30" t="str">
            <v>8436.2</v>
          </cell>
        </row>
        <row r="31">
          <cell r="E31" t="str">
            <v>8443.1</v>
          </cell>
        </row>
        <row r="32">
          <cell r="E32" t="str">
            <v>8443.2</v>
          </cell>
        </row>
        <row r="33">
          <cell r="E33" t="str">
            <v>8443.5</v>
          </cell>
        </row>
        <row r="34">
          <cell r="E34" t="str">
            <v>8447.1</v>
          </cell>
        </row>
        <row r="35">
          <cell r="E35" t="str">
            <v>8455.2</v>
          </cell>
        </row>
        <row r="36">
          <cell r="E36" t="str">
            <v>8474.3</v>
          </cell>
        </row>
        <row r="37">
          <cell r="E37" t="str">
            <v>8475.2</v>
          </cell>
        </row>
        <row r="38">
          <cell r="E38" t="str">
            <v>8477.5</v>
          </cell>
        </row>
        <row r="39">
          <cell r="E39" t="str">
            <v>8480.4</v>
          </cell>
        </row>
        <row r="40">
          <cell r="E40" t="str">
            <v>8480.7</v>
          </cell>
        </row>
        <row r="41">
          <cell r="E41" t="str">
            <v>8501.6</v>
          </cell>
        </row>
        <row r="42">
          <cell r="E42" t="str">
            <v>8502.1</v>
          </cell>
        </row>
        <row r="43">
          <cell r="E43" t="str">
            <v>8504.2</v>
          </cell>
        </row>
        <row r="44">
          <cell r="E44" t="str">
            <v>8515.2</v>
          </cell>
        </row>
        <row r="45">
          <cell r="E45" t="str">
            <v>8515.3</v>
          </cell>
        </row>
        <row r="46">
          <cell r="E46" t="str">
            <v>8403.10</v>
          </cell>
        </row>
        <row r="47">
          <cell r="E47" t="str">
            <v>8404.10</v>
          </cell>
        </row>
        <row r="48">
          <cell r="E48" t="str">
            <v>8412.21</v>
          </cell>
        </row>
        <row r="49">
          <cell r="E49" t="str">
            <v>8412.31</v>
          </cell>
        </row>
        <row r="50">
          <cell r="E50" t="str">
            <v>8413.50</v>
          </cell>
        </row>
        <row r="51">
          <cell r="E51" t="str">
            <v>8413.60</v>
          </cell>
        </row>
        <row r="52">
          <cell r="E52" t="str">
            <v>8414.40</v>
          </cell>
        </row>
        <row r="53">
          <cell r="E53" t="str">
            <v>8416.20</v>
          </cell>
        </row>
        <row r="54">
          <cell r="E54" t="str">
            <v>8417.10</v>
          </cell>
        </row>
        <row r="55">
          <cell r="E55" t="str">
            <v>8417.80</v>
          </cell>
        </row>
        <row r="56">
          <cell r="E56" t="str">
            <v>8418.61</v>
          </cell>
        </row>
        <row r="57">
          <cell r="E57" t="str">
            <v>8419.40</v>
          </cell>
        </row>
        <row r="58">
          <cell r="E58" t="str">
            <v>8419.50</v>
          </cell>
        </row>
        <row r="59">
          <cell r="E59" t="str">
            <v>8419.81</v>
          </cell>
        </row>
        <row r="60">
          <cell r="E60" t="str">
            <v>8420.10</v>
          </cell>
        </row>
        <row r="61">
          <cell r="E61" t="str">
            <v>8421.19</v>
          </cell>
        </row>
        <row r="62">
          <cell r="E62" t="str">
            <v>8422.40</v>
          </cell>
        </row>
        <row r="63">
          <cell r="E63" t="str">
            <v>8423.30</v>
          </cell>
        </row>
        <row r="64">
          <cell r="E64" t="str">
            <v>8424.30</v>
          </cell>
        </row>
        <row r="65">
          <cell r="E65" t="str">
            <v>8425.31</v>
          </cell>
        </row>
        <row r="66">
          <cell r="E66" t="str">
            <v>8425.39</v>
          </cell>
        </row>
        <row r="67">
          <cell r="E67" t="str">
            <v>8428.20</v>
          </cell>
        </row>
        <row r="68">
          <cell r="E68" t="str">
            <v>8428.90</v>
          </cell>
        </row>
        <row r="69">
          <cell r="E69" t="str">
            <v>8432.30</v>
          </cell>
        </row>
        <row r="70">
          <cell r="E70" t="str">
            <v>8433.59</v>
          </cell>
        </row>
        <row r="71">
          <cell r="E71" t="str">
            <v>8433.60</v>
          </cell>
        </row>
        <row r="72">
          <cell r="E72" t="str">
            <v>8434.20</v>
          </cell>
        </row>
        <row r="73">
          <cell r="E73" t="str">
            <v>8437.80</v>
          </cell>
        </row>
        <row r="74">
          <cell r="E74" t="str">
            <v>8438.20</v>
          </cell>
        </row>
        <row r="75">
          <cell r="E75" t="str">
            <v>8438.80</v>
          </cell>
        </row>
        <row r="76">
          <cell r="E76" t="str">
            <v>8439.10</v>
          </cell>
        </row>
        <row r="77">
          <cell r="E77" t="str">
            <v>8439.30</v>
          </cell>
        </row>
        <row r="78">
          <cell r="E78" t="str">
            <v>8441.10</v>
          </cell>
        </row>
        <row r="79">
          <cell r="E79" t="str">
            <v>8441.30</v>
          </cell>
        </row>
        <row r="80">
          <cell r="E80" t="str">
            <v>8443.40</v>
          </cell>
        </row>
        <row r="81">
          <cell r="E81" t="str">
            <v>8443.60</v>
          </cell>
        </row>
        <row r="82">
          <cell r="E82" t="str">
            <v>8444.00</v>
          </cell>
        </row>
        <row r="83">
          <cell r="E83" t="str">
            <v>8447.90</v>
          </cell>
        </row>
        <row r="84">
          <cell r="E84" t="str">
            <v>8448.11</v>
          </cell>
        </row>
        <row r="85">
          <cell r="E85" t="str">
            <v>8451.29</v>
          </cell>
        </row>
        <row r="86">
          <cell r="E86" t="str">
            <v>8451.50</v>
          </cell>
        </row>
        <row r="87">
          <cell r="E87" t="str">
            <v>8452.21</v>
          </cell>
        </row>
        <row r="88">
          <cell r="E88" t="str">
            <v>8452.29</v>
          </cell>
        </row>
        <row r="89">
          <cell r="E89" t="str">
            <v>8453.10</v>
          </cell>
        </row>
        <row r="90">
          <cell r="E90" t="str">
            <v>8454.20</v>
          </cell>
        </row>
        <row r="91">
          <cell r="E91" t="str">
            <v>8454.30</v>
          </cell>
        </row>
        <row r="92">
          <cell r="E92" t="str">
            <v>8455.30</v>
          </cell>
        </row>
        <row r="93">
          <cell r="E93" t="str">
            <v>8474.20</v>
          </cell>
        </row>
        <row r="94">
          <cell r="E94" t="str">
            <v>8474.80</v>
          </cell>
        </row>
        <row r="95">
          <cell r="E95" t="str">
            <v>8477.10</v>
          </cell>
        </row>
        <row r="96">
          <cell r="E96" t="str">
            <v>8477.20</v>
          </cell>
        </row>
        <row r="97">
          <cell r="E97" t="str">
            <v>8477.30</v>
          </cell>
        </row>
        <row r="98">
          <cell r="E98" t="str">
            <v>8477.40</v>
          </cell>
        </row>
        <row r="99">
          <cell r="E99" t="str">
            <v>8479.10</v>
          </cell>
        </row>
        <row r="100">
          <cell r="E100" t="str">
            <v>8479.81</v>
          </cell>
        </row>
        <row r="101">
          <cell r="E101" t="str">
            <v>8479.82</v>
          </cell>
        </row>
        <row r="102">
          <cell r="E102" t="str">
            <v>8501.32</v>
          </cell>
        </row>
        <row r="103">
          <cell r="E103" t="str">
            <v>8501.33</v>
          </cell>
        </row>
        <row r="104">
          <cell r="E104" t="str">
            <v>8501.34</v>
          </cell>
        </row>
        <row r="105">
          <cell r="E105" t="str">
            <v>8501.52</v>
          </cell>
        </row>
        <row r="106">
          <cell r="E106" t="str">
            <v>8501.53</v>
          </cell>
        </row>
        <row r="107">
          <cell r="E107" t="str">
            <v>8502.20</v>
          </cell>
        </row>
        <row r="108">
          <cell r="E108" t="str">
            <v>8502.40</v>
          </cell>
        </row>
        <row r="109">
          <cell r="E109" t="str">
            <v>8504.32</v>
          </cell>
        </row>
        <row r="110">
          <cell r="E110" t="str">
            <v>8515.80</v>
          </cell>
        </row>
        <row r="111">
          <cell r="E111" t="str">
            <v>8535.40</v>
          </cell>
        </row>
        <row r="112">
          <cell r="E112" t="str">
            <v>9024.10</v>
          </cell>
        </row>
        <row r="113">
          <cell r="E113" t="str">
            <v>9024.80</v>
          </cell>
        </row>
        <row r="114">
          <cell r="E114" t="str">
            <v>9026.20</v>
          </cell>
        </row>
        <row r="115">
          <cell r="E115" t="str">
            <v>9027.20</v>
          </cell>
        </row>
        <row r="116">
          <cell r="E116" t="str">
            <v>9027.30</v>
          </cell>
        </row>
        <row r="117">
          <cell r="E117" t="str">
            <v>9027.50</v>
          </cell>
        </row>
        <row r="118">
          <cell r="E118" t="str">
            <v>9027.80</v>
          </cell>
        </row>
        <row r="119">
          <cell r="E119" t="str">
            <v>9031.20</v>
          </cell>
        </row>
        <row r="120">
          <cell r="E120" t="str">
            <v>8419.89.1</v>
          </cell>
        </row>
        <row r="121">
          <cell r="E121" t="str">
            <v>8422.30.2</v>
          </cell>
        </row>
        <row r="122">
          <cell r="E122" t="str">
            <v>8440.10.1</v>
          </cell>
        </row>
        <row r="123">
          <cell r="E123" t="str">
            <v>8447.20.2</v>
          </cell>
        </row>
        <row r="124">
          <cell r="E124" t="str">
            <v>8451.40.2</v>
          </cell>
        </row>
        <row r="125">
          <cell r="E125" t="str">
            <v>8479.89.1</v>
          </cell>
        </row>
        <row r="126">
          <cell r="E126" t="str">
            <v>8479.89.2</v>
          </cell>
        </row>
        <row r="127">
          <cell r="E127" t="str">
            <v>8535.30.2</v>
          </cell>
        </row>
        <row r="128">
          <cell r="E128" t="str">
            <v>9026.10.2</v>
          </cell>
        </row>
        <row r="129">
          <cell r="E129" t="str">
            <v>9031.80.1</v>
          </cell>
        </row>
        <row r="130">
          <cell r="E130" t="str">
            <v>7304.10.10</v>
          </cell>
        </row>
        <row r="131">
          <cell r="E131" t="str">
            <v>7304.10.90</v>
          </cell>
        </row>
        <row r="132">
          <cell r="E132" t="str">
            <v>7304.21.10</v>
          </cell>
        </row>
        <row r="133">
          <cell r="E133" t="str">
            <v>7304.21.90</v>
          </cell>
        </row>
        <row r="134">
          <cell r="E134" t="str">
            <v>7304.29.10</v>
          </cell>
        </row>
        <row r="135">
          <cell r="E135" t="str">
            <v>7304.29.20</v>
          </cell>
        </row>
        <row r="136">
          <cell r="E136" t="str">
            <v>7304.29.31</v>
          </cell>
        </row>
        <row r="137">
          <cell r="E137" t="str">
            <v>7304.29.39</v>
          </cell>
        </row>
        <row r="138">
          <cell r="E138" t="str">
            <v>7304.29.90</v>
          </cell>
        </row>
        <row r="139">
          <cell r="E139" t="str">
            <v>7305.11.00</v>
          </cell>
        </row>
        <row r="140">
          <cell r="E140" t="str">
            <v>7305.12.00</v>
          </cell>
        </row>
        <row r="141">
          <cell r="E141" t="str">
            <v>7305.19.00</v>
          </cell>
        </row>
        <row r="142">
          <cell r="E142" t="str">
            <v>7305.20.00</v>
          </cell>
        </row>
        <row r="143">
          <cell r="E143" t="str">
            <v>7306.10.00</v>
          </cell>
        </row>
        <row r="144">
          <cell r="E144" t="str">
            <v>7306.20.00</v>
          </cell>
        </row>
        <row r="145">
          <cell r="E145" t="str">
            <v>7309.00.10</v>
          </cell>
        </row>
        <row r="146">
          <cell r="E146" t="str">
            <v>7309.00.90</v>
          </cell>
        </row>
        <row r="147">
          <cell r="E147" t="str">
            <v>8207.30.00</v>
          </cell>
        </row>
        <row r="148">
          <cell r="E148" t="str">
            <v>8402.20.00</v>
          </cell>
        </row>
        <row r="149">
          <cell r="E149" t="str">
            <v>8404.20.00</v>
          </cell>
        </row>
        <row r="150">
          <cell r="E150" t="str">
            <v>8405.10.00</v>
          </cell>
        </row>
        <row r="151">
          <cell r="E151" t="str">
            <v>8407.90.00</v>
          </cell>
        </row>
        <row r="152">
          <cell r="E152" t="str">
            <v>8408.90.10</v>
          </cell>
        </row>
        <row r="153">
          <cell r="E153" t="str">
            <v>8408.90.90</v>
          </cell>
        </row>
        <row r="154">
          <cell r="E154" t="str">
            <v>8412.10.00</v>
          </cell>
        </row>
        <row r="155">
          <cell r="E155" t="str">
            <v>8412.29.00</v>
          </cell>
        </row>
        <row r="156">
          <cell r="E156" t="str">
            <v>8412.39.00</v>
          </cell>
        </row>
        <row r="157">
          <cell r="E157" t="str">
            <v>8412.80.00</v>
          </cell>
        </row>
        <row r="158">
          <cell r="E158" t="str">
            <v>8413.40.00</v>
          </cell>
        </row>
        <row r="159">
          <cell r="E159" t="str">
            <v>8414.10.00</v>
          </cell>
        </row>
        <row r="160">
          <cell r="E160" t="str">
            <v>8414.30.19</v>
          </cell>
        </row>
        <row r="161">
          <cell r="E161" t="str">
            <v>8414.30.99</v>
          </cell>
        </row>
        <row r="162">
          <cell r="E162" t="str">
            <v>8414.59.90</v>
          </cell>
        </row>
        <row r="163">
          <cell r="E163" t="str">
            <v>8414.80.11</v>
          </cell>
        </row>
        <row r="164">
          <cell r="E164" t="str">
            <v>8414.80.12</v>
          </cell>
        </row>
        <row r="165">
          <cell r="E165" t="str">
            <v>8414.80.13</v>
          </cell>
        </row>
        <row r="166">
          <cell r="E166" t="str">
            <v>8414.80.31</v>
          </cell>
        </row>
        <row r="167">
          <cell r="E167" t="str">
            <v>8414.80.32</v>
          </cell>
        </row>
        <row r="168">
          <cell r="E168" t="str">
            <v>8414.80.33</v>
          </cell>
        </row>
        <row r="169">
          <cell r="E169" t="str">
            <v>8414.80.38</v>
          </cell>
        </row>
        <row r="170">
          <cell r="E170" t="str">
            <v>8416.10.00</v>
          </cell>
        </row>
        <row r="171">
          <cell r="E171" t="str">
            <v>8416.30.00</v>
          </cell>
        </row>
        <row r="172">
          <cell r="E172" t="str">
            <v>8417.20.00</v>
          </cell>
        </row>
        <row r="173">
          <cell r="E173" t="str">
            <v>8418.69.10</v>
          </cell>
        </row>
        <row r="174">
          <cell r="E174" t="str">
            <v>8418.69.20</v>
          </cell>
        </row>
        <row r="175">
          <cell r="E175" t="str">
            <v>8419.60.00</v>
          </cell>
        </row>
        <row r="176">
          <cell r="E176" t="str">
            <v>8419.89.20</v>
          </cell>
        </row>
        <row r="177">
          <cell r="E177" t="str">
            <v>8419.89.30</v>
          </cell>
        </row>
        <row r="178">
          <cell r="E178" t="str">
            <v>8419.89.40</v>
          </cell>
        </row>
        <row r="179">
          <cell r="E179" t="str">
            <v>8421.11.10</v>
          </cell>
        </row>
        <row r="180">
          <cell r="E180" t="str">
            <v>8421.11.90</v>
          </cell>
        </row>
        <row r="181">
          <cell r="E181" t="str">
            <v>8421.21.00</v>
          </cell>
        </row>
        <row r="182">
          <cell r="E182" t="str">
            <v>8421.22.00</v>
          </cell>
        </row>
        <row r="183">
          <cell r="E183" t="str">
            <v>8421.29.20</v>
          </cell>
        </row>
        <row r="184">
          <cell r="E184" t="str">
            <v>8421.29.30</v>
          </cell>
        </row>
        <row r="185">
          <cell r="E185" t="str">
            <v>8421.29.90</v>
          </cell>
        </row>
        <row r="186">
          <cell r="E186" t="str">
            <v>8421.39.30</v>
          </cell>
        </row>
        <row r="187">
          <cell r="E187" t="str">
            <v>8421.39.90</v>
          </cell>
        </row>
        <row r="188">
          <cell r="E188" t="str">
            <v>8422.20.00</v>
          </cell>
        </row>
        <row r="189">
          <cell r="E189" t="str">
            <v>8422.30.10</v>
          </cell>
        </row>
        <row r="190">
          <cell r="E190" t="str">
            <v>8422.30.30</v>
          </cell>
        </row>
        <row r="191">
          <cell r="E191" t="str">
            <v>8423.20.00</v>
          </cell>
        </row>
        <row r="192">
          <cell r="E192" t="str">
            <v>8423.82.00</v>
          </cell>
        </row>
        <row r="193">
          <cell r="E193" t="str">
            <v>8423.89.00</v>
          </cell>
        </row>
        <row r="194">
          <cell r="E194" t="str">
            <v>8424.81.11</v>
          </cell>
        </row>
        <row r="195">
          <cell r="E195" t="str">
            <v>8424.81.19</v>
          </cell>
        </row>
        <row r="196">
          <cell r="E196" t="str">
            <v>8424.81.21</v>
          </cell>
        </row>
        <row r="197">
          <cell r="E197" t="str">
            <v>8424.81.29</v>
          </cell>
        </row>
        <row r="198">
          <cell r="E198" t="str">
            <v>8424.81.90</v>
          </cell>
        </row>
        <row r="199">
          <cell r="E199" t="str">
            <v>8425.11.00</v>
          </cell>
        </row>
        <row r="200">
          <cell r="E200" t="str">
            <v>8425.19.90</v>
          </cell>
        </row>
        <row r="201">
          <cell r="E201" t="str">
            <v>8425.20.00</v>
          </cell>
        </row>
        <row r="202">
          <cell r="E202" t="str">
            <v>8425.42.00</v>
          </cell>
        </row>
        <row r="203">
          <cell r="E203" t="str">
            <v>8426.20.00</v>
          </cell>
        </row>
        <row r="204">
          <cell r="E204" t="str">
            <v>8426.30.00</v>
          </cell>
        </row>
        <row r="205">
          <cell r="E205" t="str">
            <v>8428.10.00</v>
          </cell>
        </row>
        <row r="206">
          <cell r="E206" t="str">
            <v>8428.50.00</v>
          </cell>
        </row>
        <row r="207">
          <cell r="E207" t="str">
            <v>8428.60.00</v>
          </cell>
        </row>
        <row r="208">
          <cell r="E208" t="str">
            <v>8430.10.00</v>
          </cell>
        </row>
        <row r="209">
          <cell r="E209" t="str">
            <v>8430.50.00</v>
          </cell>
        </row>
        <row r="210">
          <cell r="E210" t="str">
            <v>8432.10.00</v>
          </cell>
        </row>
        <row r="211">
          <cell r="E211" t="str">
            <v>8432.21.00</v>
          </cell>
        </row>
        <row r="212">
          <cell r="E212" t="str">
            <v>8432.29.00</v>
          </cell>
        </row>
        <row r="213">
          <cell r="E213" t="str">
            <v>8432.40.00</v>
          </cell>
        </row>
        <row r="214">
          <cell r="E214" t="str">
            <v>8432.80.00</v>
          </cell>
        </row>
        <row r="215">
          <cell r="E215" t="str">
            <v>8433.20.10</v>
          </cell>
        </row>
        <row r="216">
          <cell r="E216" t="str">
            <v>8433.20.90</v>
          </cell>
        </row>
        <row r="217">
          <cell r="E217" t="str">
            <v>8433.30.00</v>
          </cell>
        </row>
        <row r="218">
          <cell r="E218" t="str">
            <v>8433.40.00</v>
          </cell>
        </row>
        <row r="219">
          <cell r="E219" t="str">
            <v>8433.51.00</v>
          </cell>
        </row>
        <row r="220">
          <cell r="E220" t="str">
            <v>8433.52.00</v>
          </cell>
        </row>
        <row r="221">
          <cell r="E221" t="str">
            <v>8433.53.00</v>
          </cell>
        </row>
        <row r="222">
          <cell r="E222" t="str">
            <v>8434.10.00</v>
          </cell>
        </row>
        <row r="223">
          <cell r="E223" t="str">
            <v>8435.10.00</v>
          </cell>
        </row>
        <row r="224">
          <cell r="E224" t="str">
            <v>8436.10.00</v>
          </cell>
        </row>
        <row r="225">
          <cell r="E225" t="str">
            <v>8436.80.00</v>
          </cell>
        </row>
        <row r="226">
          <cell r="E226" t="str">
            <v>8437.10.00</v>
          </cell>
        </row>
        <row r="227">
          <cell r="E227" t="str">
            <v>8438.10.00</v>
          </cell>
        </row>
        <row r="228">
          <cell r="E228" t="str">
            <v>8438.30.00</v>
          </cell>
        </row>
        <row r="229">
          <cell r="E229" t="str">
            <v>8438.40.00</v>
          </cell>
        </row>
        <row r="230">
          <cell r="E230" t="str">
            <v>8438.50.00</v>
          </cell>
        </row>
        <row r="231">
          <cell r="E231" t="str">
            <v>8438.60.00</v>
          </cell>
        </row>
        <row r="232">
          <cell r="E232" t="str">
            <v>8439.20.00</v>
          </cell>
        </row>
        <row r="233">
          <cell r="E233" t="str">
            <v>8440.10.90</v>
          </cell>
        </row>
        <row r="234">
          <cell r="E234" t="str">
            <v>8441.20.00</v>
          </cell>
        </row>
        <row r="235">
          <cell r="E235" t="str">
            <v>8441.40.00</v>
          </cell>
        </row>
        <row r="236">
          <cell r="E236" t="str">
            <v>8441.80.00</v>
          </cell>
        </row>
        <row r="237">
          <cell r="E237" t="str">
            <v>8442.10.00</v>
          </cell>
        </row>
        <row r="238">
          <cell r="E238" t="str">
            <v>8442.20.00</v>
          </cell>
        </row>
        <row r="239">
          <cell r="E239" t="str">
            <v>8442.30.00</v>
          </cell>
        </row>
        <row r="240">
          <cell r="E240" t="str">
            <v>8443.30.00</v>
          </cell>
        </row>
        <row r="241">
          <cell r="E241" t="str">
            <v>8447.20.10</v>
          </cell>
        </row>
        <row r="242">
          <cell r="E242" t="str">
            <v>8447.20.30</v>
          </cell>
        </row>
        <row r="243">
          <cell r="E243" t="str">
            <v>8449.00.10</v>
          </cell>
        </row>
        <row r="244">
          <cell r="E244" t="str">
            <v>8449.00.20</v>
          </cell>
        </row>
        <row r="245">
          <cell r="E245" t="str">
            <v>8449.00.80</v>
          </cell>
        </row>
        <row r="246">
          <cell r="E246" t="str">
            <v>8451.30.10</v>
          </cell>
        </row>
        <row r="247">
          <cell r="E247" t="str">
            <v>8451.30.99</v>
          </cell>
        </row>
        <row r="248">
          <cell r="E248" t="str">
            <v>8451.40.90</v>
          </cell>
        </row>
        <row r="249">
          <cell r="E249" t="str">
            <v>8451.80.00</v>
          </cell>
        </row>
        <row r="250">
          <cell r="E250" t="str">
            <v>8453.20.00</v>
          </cell>
        </row>
        <row r="251">
          <cell r="E251" t="str">
            <v>8453.80.00</v>
          </cell>
        </row>
        <row r="252">
          <cell r="E252" t="str">
            <v>8454.10.00</v>
          </cell>
        </row>
        <row r="253">
          <cell r="E253" t="str">
            <v>8455.10.00</v>
          </cell>
        </row>
        <row r="254">
          <cell r="E254" t="str">
            <v>8468.20.00</v>
          </cell>
        </row>
        <row r="255">
          <cell r="E255" t="str">
            <v>8468.80.10</v>
          </cell>
        </row>
        <row r="256">
          <cell r="E256" t="str">
            <v>8468.80.90</v>
          </cell>
        </row>
        <row r="257">
          <cell r="E257" t="str">
            <v>8474.10.00</v>
          </cell>
        </row>
        <row r="258">
          <cell r="E258" t="str">
            <v>8475.10.00</v>
          </cell>
        </row>
        <row r="259">
          <cell r="E259" t="str">
            <v>8477 80.00</v>
          </cell>
        </row>
        <row r="260">
          <cell r="E260" t="str">
            <v>8479 20.00</v>
          </cell>
        </row>
        <row r="261">
          <cell r="E261" t="str">
            <v>8479.30 00</v>
          </cell>
        </row>
        <row r="262">
          <cell r="E262" t="str">
            <v>8479.40 00</v>
          </cell>
        </row>
        <row r="263">
          <cell r="E263" t="str">
            <v>8479.50.00</v>
          </cell>
        </row>
        <row r="264">
          <cell r="E264" t="str">
            <v>8479.60.00</v>
          </cell>
        </row>
        <row r="265">
          <cell r="E265" t="str">
            <v>8479.89.40</v>
          </cell>
        </row>
        <row r="266">
          <cell r="E266" t="str">
            <v>8479.89.91</v>
          </cell>
        </row>
        <row r="267">
          <cell r="E267" t="str">
            <v>8479.89.99</v>
          </cell>
        </row>
        <row r="268">
          <cell r="E268" t="str">
            <v>8480.10.00</v>
          </cell>
        </row>
        <row r="269">
          <cell r="E269" t="str">
            <v>8480.30.00</v>
          </cell>
        </row>
        <row r="270">
          <cell r="E270" t="str">
            <v>8480.50.00</v>
          </cell>
        </row>
        <row r="271">
          <cell r="E271" t="str">
            <v>8480.60.00</v>
          </cell>
        </row>
        <row r="272">
          <cell r="E272" t="str">
            <v>8481.80.92</v>
          </cell>
        </row>
        <row r="273">
          <cell r="E273" t="str">
            <v>8501.31.20</v>
          </cell>
        </row>
        <row r="274">
          <cell r="E274" t="str">
            <v>8501.40.11</v>
          </cell>
        </row>
        <row r="275">
          <cell r="E275" t="str">
            <v>8501.40.21</v>
          </cell>
        </row>
        <row r="276">
          <cell r="E276" t="str">
            <v>8501.51.20</v>
          </cell>
        </row>
        <row r="277">
          <cell r="E277" t="str">
            <v>8501.51.90</v>
          </cell>
        </row>
        <row r="278">
          <cell r="E278" t="str">
            <v>8502.39.00</v>
          </cell>
        </row>
        <row r="279">
          <cell r="E279" t="str">
            <v>8504.33.00</v>
          </cell>
        </row>
        <row r="280">
          <cell r="E280" t="str">
            <v>8504.34.00</v>
          </cell>
        </row>
        <row r="281">
          <cell r="E281" t="str">
            <v>8504.50.00</v>
          </cell>
        </row>
        <row r="282">
          <cell r="E282" t="str">
            <v>8514.40.00</v>
          </cell>
        </row>
        <row r="283">
          <cell r="E283" t="str">
            <v>8515.19.00</v>
          </cell>
        </row>
        <row r="284">
          <cell r="E284" t="str">
            <v>8532.10.00</v>
          </cell>
        </row>
        <row r="285">
          <cell r="E285" t="str">
            <v>8535.10.00</v>
          </cell>
        </row>
        <row r="286">
          <cell r="E286" t="str">
            <v>8535.29.00</v>
          </cell>
        </row>
        <row r="287">
          <cell r="E287" t="str">
            <v>8537.20.00</v>
          </cell>
        </row>
        <row r="288">
          <cell r="E288" t="str">
            <v>8543.30.00</v>
          </cell>
        </row>
        <row r="289">
          <cell r="E289" t="str">
            <v>8701.10.00</v>
          </cell>
        </row>
        <row r="290">
          <cell r="E290" t="str">
            <v>8701.30.00</v>
          </cell>
        </row>
        <row r="291">
          <cell r="E291" t="str">
            <v>8701.90.10</v>
          </cell>
        </row>
        <row r="292">
          <cell r="E292" t="str">
            <v>8704.10.10</v>
          </cell>
        </row>
        <row r="293">
          <cell r="E293" t="str">
            <v>8704.10.90</v>
          </cell>
        </row>
        <row r="294">
          <cell r="E294" t="str">
            <v>8705.10.00</v>
          </cell>
        </row>
        <row r="295">
          <cell r="E295" t="str">
            <v>8705.20.00</v>
          </cell>
        </row>
        <row r="296">
          <cell r="E296" t="str">
            <v>8705.30.00</v>
          </cell>
        </row>
        <row r="297">
          <cell r="E297" t="str">
            <v>8705.40.00</v>
          </cell>
        </row>
        <row r="298">
          <cell r="E298" t="str">
            <v>8709.19.00</v>
          </cell>
        </row>
        <row r="299">
          <cell r="E299" t="str">
            <v>8716.20.00</v>
          </cell>
        </row>
        <row r="300">
          <cell r="E300" t="str">
            <v>9006.10.00</v>
          </cell>
        </row>
        <row r="301">
          <cell r="E301" t="str">
            <v>9016.00.10</v>
          </cell>
        </row>
        <row r="302">
          <cell r="E302" t="str">
            <v>9016.00.90</v>
          </cell>
        </row>
        <row r="303">
          <cell r="E303" t="str">
            <v>9017.30.10</v>
          </cell>
        </row>
        <row r="304">
          <cell r="E304" t="str">
            <v>9017.30.20</v>
          </cell>
        </row>
        <row r="305">
          <cell r="E305" t="str">
            <v>9017.30.90</v>
          </cell>
        </row>
        <row r="306">
          <cell r="E306" t="str">
            <v>9027.10.00</v>
          </cell>
        </row>
        <row r="307">
          <cell r="E307" t="str">
            <v>9027.40.00</v>
          </cell>
        </row>
        <row r="308">
          <cell r="E308" t="str">
            <v>9031.10.00</v>
          </cell>
        </row>
        <row r="309">
          <cell r="E309" t="str">
            <v>9031.30.00</v>
          </cell>
        </row>
        <row r="310">
          <cell r="E310" t="str">
            <v>9031.41.00</v>
          </cell>
        </row>
        <row r="311">
          <cell r="E311" t="str">
            <v>9031.80.20</v>
          </cell>
        </row>
        <row r="312">
          <cell r="E312" t="str">
            <v>9031.80.50</v>
          </cell>
        </row>
        <row r="313">
          <cell r="E313" t="str">
            <v xml:space="preserve">8402.90.00 </v>
          </cell>
        </row>
        <row r="314">
          <cell r="E314" t="str">
            <v xml:space="preserve">8406.90.90 </v>
          </cell>
        </row>
        <row r="315">
          <cell r="E315" t="str">
            <v>8414.80.19</v>
          </cell>
        </row>
        <row r="316">
          <cell r="E316" t="str">
            <v xml:space="preserve">8414.80.29 </v>
          </cell>
        </row>
        <row r="317">
          <cell r="E317" t="str">
            <v>8414.80.39</v>
          </cell>
        </row>
        <row r="318">
          <cell r="E318" t="str">
            <v>8414.80.90</v>
          </cell>
        </row>
        <row r="319">
          <cell r="E319" t="str">
            <v xml:space="preserve">8414.90.39 </v>
          </cell>
        </row>
        <row r="320">
          <cell r="E320" t="str">
            <v xml:space="preserve">8417.90.00 </v>
          </cell>
        </row>
        <row r="321">
          <cell r="E321" t="str">
            <v xml:space="preserve">8419.90.39 </v>
          </cell>
        </row>
        <row r="322">
          <cell r="E322" t="str">
            <v xml:space="preserve">8425.19.10 </v>
          </cell>
        </row>
        <row r="323">
          <cell r="E323" t="str">
            <v xml:space="preserve">8431.39.00 </v>
          </cell>
        </row>
        <row r="324">
          <cell r="E324" t="str">
            <v>8450.20.90</v>
          </cell>
        </row>
        <row r="325">
          <cell r="E325" t="str">
            <v>8451.10.00</v>
          </cell>
        </row>
        <row r="326">
          <cell r="E326" t="str">
            <v>8451.40.10</v>
          </cell>
        </row>
        <row r="327">
          <cell r="E327" t="str">
            <v xml:space="preserve">8453.90.00 </v>
          </cell>
        </row>
        <row r="328">
          <cell r="E328" t="str">
            <v xml:space="preserve">8454.90.90 </v>
          </cell>
        </row>
        <row r="329">
          <cell r="E329" t="str">
            <v>8474.90.00</v>
          </cell>
        </row>
        <row r="330">
          <cell r="E330" t="str">
            <v>8479.90.90</v>
          </cell>
        </row>
        <row r="331">
          <cell r="E331" t="str">
            <v>8514.30.90</v>
          </cell>
        </row>
        <row r="332">
          <cell r="E332" t="str">
            <v>8515.90.00</v>
          </cell>
        </row>
        <row r="333">
          <cell r="E333" t="str">
            <v xml:space="preserve">8701.90.90 </v>
          </cell>
        </row>
      </sheetData>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Set>
  </externalBook>
</externalLink>
</file>

<file path=xl/externalLinks/externalLink18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enuPrincipal"/>
      <sheetName val="#REF"/>
      <sheetName val="Principal"/>
      <sheetName val="CVRDMenu"/>
      <sheetName val="1.Pgm"/>
      <sheetName val="consolidado preventivas"/>
      <sheetName val="Decretos_PIS-COFINS"/>
      <sheetName val="DCF"/>
      <sheetName val="MêsBase"/>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Set>
  </externalBook>
</externalLink>
</file>

<file path=xl/externalLinks/externalLink18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dosOrc"/>
      <sheetName val="Dados"/>
      <sheetName val="FCA"/>
      <sheetName val="MRS"/>
      <sheetName val="Docenave"/>
      <sheetName val="MRN"/>
      <sheetName val="ALUNORTE"/>
      <sheetName val="ALBRAS"/>
      <sheetName val="VALESUL"/>
      <sheetName val="Hispanobras"/>
      <sheetName val="Nibrasco"/>
      <sheetName val="Kobrasco"/>
      <sheetName val="Brascos"/>
      <sheetName val="GIIC"/>
      <sheetName val="Samarco"/>
      <sheetName val="MBR"/>
      <sheetName val="Ferteco"/>
      <sheetName val="Urucum"/>
      <sheetName val="Sibra-CPFL"/>
      <sheetName val="PPSA"/>
      <sheetName val="CADAM"/>
      <sheetName val="CSI"/>
      <sheetName val="Manganês_Itaco"/>
      <sheetName val="Eliminações Ferrosos"/>
      <sheetName val="MêsBase"/>
      <sheetName val="Check List"/>
      <sheetName val="Logica di Appuntamento"/>
      <sheetName val="Principal"/>
      <sheetName val="Data Mgmt"/>
      <sheetName val="Lucro_Projetado_R$"/>
      <sheetName val="#REF"/>
      <sheetName val="FCD"/>
      <sheetName val="METRICAS GVA"/>
      <sheetName val="Vg. Inventariados-dado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Set>
  </externalBook>
</externalLink>
</file>

<file path=xl/externalLinks/externalLink18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1) PIPING"/>
      <sheetName val="2) EQUIPMENT LIST"/>
      <sheetName val="3) SUPPORT"/>
      <sheetName val="input data-090528"/>
      <sheetName val="input data-090908"/>
      <sheetName val="input data-100115"/>
    </sheetNames>
    <sheetDataSet>
      <sheetData sheetId="0" refreshError="1"/>
      <sheetData sheetId="1" refreshError="1"/>
      <sheetData sheetId="2" refreshError="1"/>
      <sheetData sheetId="3" refreshError="1"/>
      <sheetData sheetId="4" refreshError="1">
        <row r="2">
          <cell r="B2" t="str">
            <v>PIPE</v>
          </cell>
          <cell r="C2">
            <v>150</v>
          </cell>
          <cell r="G2">
            <v>15</v>
          </cell>
        </row>
        <row r="3">
          <cell r="B3" t="str">
            <v>PIPE</v>
          </cell>
          <cell r="C3">
            <v>100</v>
          </cell>
          <cell r="G3">
            <v>32.299999999999997</v>
          </cell>
        </row>
        <row r="4">
          <cell r="B4" t="str">
            <v>PIPE</v>
          </cell>
          <cell r="C4">
            <v>65</v>
          </cell>
          <cell r="G4">
            <v>0.2</v>
          </cell>
        </row>
        <row r="5">
          <cell r="B5" t="str">
            <v>PIPE</v>
          </cell>
          <cell r="C5">
            <v>40</v>
          </cell>
          <cell r="G5">
            <v>0.3</v>
          </cell>
        </row>
        <row r="6">
          <cell r="B6" t="str">
            <v>PIPE</v>
          </cell>
          <cell r="C6">
            <v>20</v>
          </cell>
          <cell r="G6">
            <v>0.2</v>
          </cell>
        </row>
        <row r="7">
          <cell r="B7" t="str">
            <v>CON. REDUCER</v>
          </cell>
          <cell r="C7">
            <v>150</v>
          </cell>
          <cell r="D7">
            <v>100</v>
          </cell>
          <cell r="G7">
            <v>1</v>
          </cell>
        </row>
        <row r="8">
          <cell r="B8" t="str">
            <v>REDUCING TEE</v>
          </cell>
          <cell r="C8">
            <v>150</v>
          </cell>
          <cell r="D8">
            <v>100</v>
          </cell>
          <cell r="G8">
            <v>1</v>
          </cell>
        </row>
        <row r="9">
          <cell r="B9" t="str">
            <v>STRAIGHT TEE</v>
          </cell>
          <cell r="C9">
            <v>100</v>
          </cell>
          <cell r="G9">
            <v>1</v>
          </cell>
        </row>
        <row r="10">
          <cell r="B10" t="str">
            <v>REDUCING TEE</v>
          </cell>
          <cell r="C10">
            <v>100</v>
          </cell>
          <cell r="D10">
            <v>65</v>
          </cell>
          <cell r="G10">
            <v>2</v>
          </cell>
        </row>
        <row r="11">
          <cell r="B11" t="str">
            <v>CON. REDUCER</v>
          </cell>
          <cell r="C11">
            <v>100</v>
          </cell>
          <cell r="D11">
            <v>40</v>
          </cell>
          <cell r="G11">
            <v>2</v>
          </cell>
        </row>
        <row r="12">
          <cell r="B12" t="str">
            <v>THREADOLET</v>
          </cell>
          <cell r="C12">
            <v>100</v>
          </cell>
          <cell r="D12">
            <v>25</v>
          </cell>
          <cell r="G12">
            <v>1</v>
          </cell>
        </row>
        <row r="13">
          <cell r="B13" t="str">
            <v>90 DEG ELL</v>
          </cell>
          <cell r="C13">
            <v>100</v>
          </cell>
          <cell r="G13">
            <v>5</v>
          </cell>
        </row>
        <row r="14">
          <cell r="B14" t="str">
            <v>90 DEG ELL</v>
          </cell>
          <cell r="C14">
            <v>40</v>
          </cell>
          <cell r="G14">
            <v>2</v>
          </cell>
        </row>
        <row r="15">
          <cell r="B15" t="str">
            <v>90 DEG ELL</v>
          </cell>
          <cell r="C15">
            <v>25</v>
          </cell>
          <cell r="G15">
            <v>1</v>
          </cell>
        </row>
        <row r="16">
          <cell r="B16" t="str">
            <v>90 DEG ELL</v>
          </cell>
          <cell r="C16">
            <v>20</v>
          </cell>
          <cell r="G16">
            <v>1</v>
          </cell>
        </row>
        <row r="17">
          <cell r="B17" t="str">
            <v>FLANGE</v>
          </cell>
          <cell r="C17">
            <v>150</v>
          </cell>
          <cell r="G17">
            <v>1</v>
          </cell>
        </row>
        <row r="18">
          <cell r="B18" t="str">
            <v>GLOBE VALVE</v>
          </cell>
          <cell r="C18">
            <v>20</v>
          </cell>
          <cell r="G18">
            <v>1</v>
          </cell>
        </row>
        <row r="19">
          <cell r="B19" t="str">
            <v>WATER HAMMER CUSION</v>
          </cell>
          <cell r="C19">
            <v>100</v>
          </cell>
          <cell r="G19">
            <v>1</v>
          </cell>
        </row>
        <row r="20">
          <cell r="B20" t="str">
            <v>PIPE</v>
          </cell>
          <cell r="C20">
            <v>150</v>
          </cell>
          <cell r="G20">
            <v>22.2</v>
          </cell>
        </row>
        <row r="21">
          <cell r="B21" t="str">
            <v>PIPE</v>
          </cell>
          <cell r="C21">
            <v>100</v>
          </cell>
          <cell r="G21">
            <v>21</v>
          </cell>
        </row>
        <row r="22">
          <cell r="B22" t="str">
            <v>PIPE</v>
          </cell>
          <cell r="C22">
            <v>65</v>
          </cell>
          <cell r="G22">
            <v>0.2</v>
          </cell>
        </row>
        <row r="23">
          <cell r="B23" t="str">
            <v>PIPE</v>
          </cell>
          <cell r="C23">
            <v>40</v>
          </cell>
          <cell r="G23">
            <v>0.4</v>
          </cell>
        </row>
        <row r="24">
          <cell r="B24" t="str">
            <v>STRAIGHT TEE</v>
          </cell>
          <cell r="C24">
            <v>150</v>
          </cell>
          <cell r="G24">
            <v>1</v>
          </cell>
        </row>
        <row r="25">
          <cell r="B25" t="str">
            <v>REDUCING TEE</v>
          </cell>
          <cell r="C25">
            <v>150</v>
          </cell>
          <cell r="D25">
            <v>100</v>
          </cell>
          <cell r="G25">
            <v>2</v>
          </cell>
        </row>
        <row r="26">
          <cell r="B26" t="str">
            <v>CON. REDUCER</v>
          </cell>
          <cell r="C26">
            <v>150</v>
          </cell>
          <cell r="D26">
            <v>100</v>
          </cell>
          <cell r="G26">
            <v>1</v>
          </cell>
        </row>
        <row r="27">
          <cell r="B27" t="str">
            <v>REDUCING TEE</v>
          </cell>
          <cell r="C27">
            <v>100</v>
          </cell>
          <cell r="D27">
            <v>65</v>
          </cell>
          <cell r="G27">
            <v>3</v>
          </cell>
        </row>
        <row r="28">
          <cell r="B28" t="str">
            <v>CON. REDUCER</v>
          </cell>
          <cell r="C28">
            <v>100</v>
          </cell>
          <cell r="D28">
            <v>40</v>
          </cell>
          <cell r="G28">
            <v>3</v>
          </cell>
        </row>
        <row r="29">
          <cell r="B29" t="str">
            <v>90 DEG ELL</v>
          </cell>
          <cell r="C29">
            <v>100</v>
          </cell>
          <cell r="G29">
            <v>8</v>
          </cell>
        </row>
        <row r="30">
          <cell r="B30" t="str">
            <v>90 DEG ELL</v>
          </cell>
          <cell r="C30">
            <v>40</v>
          </cell>
          <cell r="G30">
            <v>3</v>
          </cell>
        </row>
        <row r="31">
          <cell r="B31" t="str">
            <v>PIPE</v>
          </cell>
          <cell r="C31">
            <v>150</v>
          </cell>
          <cell r="G31">
            <v>25.2</v>
          </cell>
        </row>
        <row r="32">
          <cell r="B32" t="str">
            <v>PIPE</v>
          </cell>
          <cell r="C32">
            <v>100</v>
          </cell>
          <cell r="G32">
            <v>44.1</v>
          </cell>
        </row>
        <row r="33">
          <cell r="B33" t="str">
            <v>PIPE</v>
          </cell>
          <cell r="C33">
            <v>65</v>
          </cell>
          <cell r="G33">
            <v>0.2</v>
          </cell>
        </row>
        <row r="34">
          <cell r="B34" t="str">
            <v>PIPE</v>
          </cell>
          <cell r="C34">
            <v>40</v>
          </cell>
          <cell r="G34">
            <v>0.3</v>
          </cell>
        </row>
        <row r="35">
          <cell r="B35" t="str">
            <v>STRAIGHT TEE</v>
          </cell>
          <cell r="C35">
            <v>150</v>
          </cell>
          <cell r="G35">
            <v>1</v>
          </cell>
        </row>
        <row r="36">
          <cell r="B36" t="str">
            <v>REDUCING TEE</v>
          </cell>
          <cell r="C36">
            <v>150</v>
          </cell>
          <cell r="D36">
            <v>100</v>
          </cell>
          <cell r="G36">
            <v>1</v>
          </cell>
        </row>
        <row r="37">
          <cell r="B37" t="str">
            <v>CON. REDUCER</v>
          </cell>
          <cell r="C37">
            <v>150</v>
          </cell>
          <cell r="D37">
            <v>100</v>
          </cell>
          <cell r="G37">
            <v>1</v>
          </cell>
        </row>
        <row r="38">
          <cell r="B38" t="str">
            <v>45 DEG ELL</v>
          </cell>
          <cell r="C38">
            <v>150</v>
          </cell>
          <cell r="G38">
            <v>1</v>
          </cell>
        </row>
        <row r="39">
          <cell r="B39" t="str">
            <v>90 DEG ELL</v>
          </cell>
          <cell r="C39">
            <v>150</v>
          </cell>
          <cell r="G39">
            <v>1</v>
          </cell>
        </row>
        <row r="40">
          <cell r="B40" t="str">
            <v>REDUCING TEE</v>
          </cell>
          <cell r="C40">
            <v>100</v>
          </cell>
          <cell r="D40">
            <v>65</v>
          </cell>
          <cell r="G40">
            <v>2</v>
          </cell>
        </row>
        <row r="41">
          <cell r="B41" t="str">
            <v>CON. REDUCER</v>
          </cell>
          <cell r="C41">
            <v>100</v>
          </cell>
          <cell r="D41">
            <v>40</v>
          </cell>
          <cell r="G41">
            <v>2</v>
          </cell>
        </row>
        <row r="42">
          <cell r="B42" t="str">
            <v>90 DEG ELL</v>
          </cell>
          <cell r="C42">
            <v>100</v>
          </cell>
          <cell r="G42">
            <v>5</v>
          </cell>
        </row>
        <row r="43">
          <cell r="B43" t="str">
            <v>90 DEG ELL</v>
          </cell>
          <cell r="C43">
            <v>40</v>
          </cell>
          <cell r="G43">
            <v>2</v>
          </cell>
        </row>
        <row r="44">
          <cell r="B44" t="str">
            <v>PIPE</v>
          </cell>
          <cell r="C44">
            <v>150</v>
          </cell>
          <cell r="G44">
            <v>30</v>
          </cell>
        </row>
        <row r="45">
          <cell r="B45" t="str">
            <v>PIPE</v>
          </cell>
          <cell r="C45">
            <v>100</v>
          </cell>
          <cell r="G45">
            <v>36</v>
          </cell>
        </row>
        <row r="46">
          <cell r="B46" t="str">
            <v>PIPE</v>
          </cell>
          <cell r="C46">
            <v>65</v>
          </cell>
          <cell r="G46">
            <v>0.2</v>
          </cell>
        </row>
        <row r="47">
          <cell r="B47" t="str">
            <v>PIPE</v>
          </cell>
          <cell r="C47">
            <v>40</v>
          </cell>
          <cell r="G47">
            <v>0.3</v>
          </cell>
        </row>
        <row r="48">
          <cell r="B48" t="str">
            <v>STRAIGHT TEE</v>
          </cell>
          <cell r="C48">
            <v>150</v>
          </cell>
          <cell r="G48">
            <v>3</v>
          </cell>
        </row>
        <row r="49">
          <cell r="B49" t="str">
            <v>REDUCING TEE</v>
          </cell>
          <cell r="C49">
            <v>150</v>
          </cell>
          <cell r="D49">
            <v>100</v>
          </cell>
          <cell r="G49">
            <v>1</v>
          </cell>
        </row>
        <row r="50">
          <cell r="B50" t="str">
            <v>CON. REDUCER</v>
          </cell>
          <cell r="C50">
            <v>150</v>
          </cell>
          <cell r="D50">
            <v>100</v>
          </cell>
          <cell r="G50">
            <v>1</v>
          </cell>
        </row>
        <row r="51">
          <cell r="B51" t="str">
            <v>45 DEG ELL</v>
          </cell>
          <cell r="C51">
            <v>150</v>
          </cell>
          <cell r="G51">
            <v>1</v>
          </cell>
        </row>
        <row r="52">
          <cell r="B52" t="str">
            <v>90 DEG ELL</v>
          </cell>
          <cell r="C52">
            <v>150</v>
          </cell>
          <cell r="G52">
            <v>7</v>
          </cell>
        </row>
        <row r="53">
          <cell r="B53" t="str">
            <v>REDUCING TEE</v>
          </cell>
          <cell r="C53">
            <v>100</v>
          </cell>
          <cell r="D53">
            <v>65</v>
          </cell>
          <cell r="G53">
            <v>2</v>
          </cell>
        </row>
        <row r="54">
          <cell r="B54" t="str">
            <v>CON. REDUCER</v>
          </cell>
          <cell r="C54">
            <v>100</v>
          </cell>
          <cell r="D54">
            <v>40</v>
          </cell>
          <cell r="G54">
            <v>2</v>
          </cell>
        </row>
        <row r="55">
          <cell r="B55" t="str">
            <v>90 DEG ELL</v>
          </cell>
          <cell r="C55">
            <v>100</v>
          </cell>
          <cell r="G55">
            <v>4</v>
          </cell>
        </row>
        <row r="56">
          <cell r="B56" t="str">
            <v>90 DEG ELL</v>
          </cell>
          <cell r="C56">
            <v>40</v>
          </cell>
          <cell r="G56">
            <v>2</v>
          </cell>
        </row>
        <row r="57">
          <cell r="B57" t="str">
            <v>GATE VALVE</v>
          </cell>
          <cell r="C57">
            <v>150</v>
          </cell>
          <cell r="G57">
            <v>1</v>
          </cell>
        </row>
        <row r="58">
          <cell r="B58" t="str">
            <v>CHECK VALVE</v>
          </cell>
          <cell r="C58">
            <v>150</v>
          </cell>
          <cell r="G58">
            <v>1</v>
          </cell>
        </row>
        <row r="59">
          <cell r="B59" t="str">
            <v>PIPE</v>
          </cell>
          <cell r="C59">
            <v>150</v>
          </cell>
          <cell r="G59">
            <v>8.4</v>
          </cell>
        </row>
        <row r="60">
          <cell r="B60" t="str">
            <v>PIPE</v>
          </cell>
          <cell r="C60">
            <v>100</v>
          </cell>
          <cell r="G60">
            <v>7.4</v>
          </cell>
        </row>
        <row r="61">
          <cell r="B61" t="str">
            <v>PIPE</v>
          </cell>
          <cell r="C61">
            <v>80</v>
          </cell>
          <cell r="G61">
            <v>4.9000000000000004</v>
          </cell>
        </row>
        <row r="62">
          <cell r="B62" t="str">
            <v>PIPE</v>
          </cell>
          <cell r="C62">
            <v>65</v>
          </cell>
          <cell r="G62">
            <v>2.9</v>
          </cell>
        </row>
        <row r="63">
          <cell r="B63" t="str">
            <v>CON. REDUCER</v>
          </cell>
          <cell r="C63">
            <v>150</v>
          </cell>
          <cell r="D63">
            <v>100</v>
          </cell>
          <cell r="G63">
            <v>1</v>
          </cell>
        </row>
        <row r="64">
          <cell r="B64" t="str">
            <v>THREADOLET</v>
          </cell>
          <cell r="C64">
            <v>150</v>
          </cell>
          <cell r="D64">
            <v>40</v>
          </cell>
          <cell r="G64">
            <v>4</v>
          </cell>
        </row>
        <row r="65">
          <cell r="B65" t="str">
            <v>CON. REDUCER</v>
          </cell>
          <cell r="C65">
            <v>100</v>
          </cell>
          <cell r="D65">
            <v>80</v>
          </cell>
          <cell r="G65">
            <v>1</v>
          </cell>
        </row>
        <row r="66">
          <cell r="B66" t="str">
            <v>THREADOLET</v>
          </cell>
          <cell r="C66">
            <v>100</v>
          </cell>
          <cell r="D66">
            <v>40</v>
          </cell>
          <cell r="G66">
            <v>3</v>
          </cell>
        </row>
        <row r="67">
          <cell r="B67" t="str">
            <v>CON. REDUCER</v>
          </cell>
          <cell r="C67">
            <v>80</v>
          </cell>
          <cell r="D67">
            <v>65</v>
          </cell>
          <cell r="G67">
            <v>1</v>
          </cell>
        </row>
        <row r="68">
          <cell r="B68" t="str">
            <v>THREADOLET</v>
          </cell>
          <cell r="C68">
            <v>80</v>
          </cell>
          <cell r="D68">
            <v>40</v>
          </cell>
          <cell r="G68">
            <v>2</v>
          </cell>
        </row>
        <row r="69">
          <cell r="B69" t="str">
            <v>THREADOLET</v>
          </cell>
          <cell r="C69">
            <v>65</v>
          </cell>
          <cell r="D69">
            <v>40</v>
          </cell>
          <cell r="G69">
            <v>1</v>
          </cell>
        </row>
        <row r="70">
          <cell r="B70" t="str">
            <v>90 DEG ELL</v>
          </cell>
          <cell r="C70">
            <v>65</v>
          </cell>
          <cell r="G70">
            <v>2</v>
          </cell>
        </row>
        <row r="71">
          <cell r="B71" t="str">
            <v>WATER HAMMER CUSION</v>
          </cell>
          <cell r="C71">
            <v>65</v>
          </cell>
          <cell r="G71">
            <v>1</v>
          </cell>
        </row>
        <row r="72">
          <cell r="B72" t="str">
            <v>PIPE</v>
          </cell>
          <cell r="C72">
            <v>150</v>
          </cell>
          <cell r="G72">
            <v>26.4</v>
          </cell>
        </row>
        <row r="73">
          <cell r="B73" t="str">
            <v>STRAIGHT TEE</v>
          </cell>
          <cell r="C73">
            <v>150</v>
          </cell>
          <cell r="G73">
            <v>1</v>
          </cell>
        </row>
        <row r="74">
          <cell r="B74" t="str">
            <v>THREADOLET</v>
          </cell>
          <cell r="C74">
            <v>150</v>
          </cell>
          <cell r="D74">
            <v>40</v>
          </cell>
          <cell r="G74">
            <v>7</v>
          </cell>
        </row>
        <row r="75">
          <cell r="B75" t="str">
            <v>90 DEG ELL</v>
          </cell>
          <cell r="C75">
            <v>150</v>
          </cell>
          <cell r="G75">
            <v>3</v>
          </cell>
        </row>
        <row r="76">
          <cell r="B76" t="str">
            <v>45 DEG ELL</v>
          </cell>
          <cell r="C76">
            <v>150</v>
          </cell>
          <cell r="G76">
            <v>2</v>
          </cell>
        </row>
        <row r="77">
          <cell r="B77" t="str">
            <v>STRAINER</v>
          </cell>
          <cell r="C77">
            <v>150</v>
          </cell>
          <cell r="G77">
            <v>1</v>
          </cell>
        </row>
        <row r="78">
          <cell r="B78" t="str">
            <v>ALARM CHECK VALVE</v>
          </cell>
          <cell r="C78">
            <v>150</v>
          </cell>
          <cell r="G78">
            <v>1</v>
          </cell>
        </row>
        <row r="79">
          <cell r="B79" t="str">
            <v>GATE VALVE</v>
          </cell>
          <cell r="C79">
            <v>150</v>
          </cell>
          <cell r="G79">
            <v>1</v>
          </cell>
        </row>
        <row r="80">
          <cell r="B80" t="str">
            <v>PIPE</v>
          </cell>
          <cell r="C80">
            <v>150</v>
          </cell>
          <cell r="G80">
            <v>19</v>
          </cell>
        </row>
        <row r="81">
          <cell r="B81" t="str">
            <v>PIPE</v>
          </cell>
          <cell r="C81">
            <v>100</v>
          </cell>
          <cell r="G81">
            <v>17.100000000000001</v>
          </cell>
        </row>
        <row r="82">
          <cell r="B82" t="str">
            <v>PIPE</v>
          </cell>
          <cell r="C82">
            <v>65</v>
          </cell>
          <cell r="G82">
            <v>0.1</v>
          </cell>
        </row>
        <row r="83">
          <cell r="B83" t="str">
            <v>PIPE</v>
          </cell>
          <cell r="C83">
            <v>40</v>
          </cell>
          <cell r="G83">
            <v>0.2</v>
          </cell>
        </row>
        <row r="84">
          <cell r="B84" t="str">
            <v>STRAIGHT TEE</v>
          </cell>
          <cell r="C84">
            <v>150</v>
          </cell>
          <cell r="G84">
            <v>1</v>
          </cell>
        </row>
        <row r="85">
          <cell r="B85" t="str">
            <v>REDUCING TEE</v>
          </cell>
          <cell r="C85">
            <v>150</v>
          </cell>
          <cell r="D85">
            <v>100</v>
          </cell>
          <cell r="G85">
            <v>1</v>
          </cell>
        </row>
        <row r="86">
          <cell r="B86" t="str">
            <v>CON. REDUCER</v>
          </cell>
          <cell r="C86">
            <v>150</v>
          </cell>
          <cell r="D86">
            <v>100</v>
          </cell>
          <cell r="G86">
            <v>1</v>
          </cell>
        </row>
        <row r="87">
          <cell r="B87" t="str">
            <v>90 DEG ELL</v>
          </cell>
          <cell r="C87">
            <v>150</v>
          </cell>
          <cell r="G87">
            <v>2</v>
          </cell>
        </row>
        <row r="88">
          <cell r="B88" t="str">
            <v>REDUCING TEE</v>
          </cell>
          <cell r="C88">
            <v>100</v>
          </cell>
          <cell r="D88">
            <v>65</v>
          </cell>
          <cell r="G88">
            <v>1</v>
          </cell>
        </row>
        <row r="89">
          <cell r="B89" t="str">
            <v>CON. REDUCER</v>
          </cell>
          <cell r="C89">
            <v>100</v>
          </cell>
          <cell r="D89">
            <v>40</v>
          </cell>
          <cell r="G89">
            <v>1</v>
          </cell>
        </row>
        <row r="90">
          <cell r="B90" t="str">
            <v>90 DEG ELL</v>
          </cell>
          <cell r="C90">
            <v>100</v>
          </cell>
          <cell r="G90">
            <v>3</v>
          </cell>
        </row>
        <row r="91">
          <cell r="B91" t="str">
            <v>90 DEG ELL</v>
          </cell>
          <cell r="C91">
            <v>40</v>
          </cell>
          <cell r="G91">
            <v>1</v>
          </cell>
        </row>
        <row r="92">
          <cell r="B92" t="str">
            <v>PIPE</v>
          </cell>
          <cell r="C92">
            <v>100</v>
          </cell>
          <cell r="G92">
            <v>41.1</v>
          </cell>
        </row>
        <row r="93">
          <cell r="B93" t="str">
            <v>PIPE</v>
          </cell>
          <cell r="C93">
            <v>65</v>
          </cell>
          <cell r="G93">
            <v>0.2</v>
          </cell>
        </row>
        <row r="94">
          <cell r="B94" t="str">
            <v>PIPE</v>
          </cell>
          <cell r="C94">
            <v>40</v>
          </cell>
          <cell r="G94">
            <v>0.3</v>
          </cell>
        </row>
        <row r="95">
          <cell r="B95" t="str">
            <v>STRAIGHT TEE</v>
          </cell>
          <cell r="C95">
            <v>100</v>
          </cell>
          <cell r="G95">
            <v>1</v>
          </cell>
        </row>
        <row r="96">
          <cell r="B96" t="str">
            <v>REDUCING TEE</v>
          </cell>
          <cell r="C96">
            <v>100</v>
          </cell>
          <cell r="D96">
            <v>65</v>
          </cell>
          <cell r="G96">
            <v>2</v>
          </cell>
        </row>
        <row r="97">
          <cell r="B97" t="str">
            <v>CON. REDUCER</v>
          </cell>
          <cell r="C97">
            <v>100</v>
          </cell>
          <cell r="D97">
            <v>40</v>
          </cell>
          <cell r="G97">
            <v>2</v>
          </cell>
        </row>
        <row r="98">
          <cell r="B98" t="str">
            <v>90 DEG ELL</v>
          </cell>
          <cell r="C98">
            <v>100</v>
          </cell>
          <cell r="G98">
            <v>12</v>
          </cell>
        </row>
        <row r="99">
          <cell r="B99" t="str">
            <v>45 DEG ELL</v>
          </cell>
          <cell r="C99">
            <v>100</v>
          </cell>
          <cell r="G99">
            <v>2</v>
          </cell>
        </row>
        <row r="100">
          <cell r="B100" t="str">
            <v>90 DEG ELL</v>
          </cell>
          <cell r="C100">
            <v>40</v>
          </cell>
          <cell r="G100">
            <v>2</v>
          </cell>
        </row>
        <row r="101">
          <cell r="B101" t="str">
            <v>PIPE</v>
          </cell>
          <cell r="C101">
            <v>150</v>
          </cell>
          <cell r="G101">
            <v>9.1999999999999993</v>
          </cell>
        </row>
        <row r="102">
          <cell r="B102" t="str">
            <v>PIPE</v>
          </cell>
          <cell r="C102">
            <v>80</v>
          </cell>
          <cell r="G102">
            <v>5</v>
          </cell>
        </row>
        <row r="103">
          <cell r="B103" t="str">
            <v>PIPE</v>
          </cell>
          <cell r="C103">
            <v>65</v>
          </cell>
          <cell r="G103">
            <v>3.3</v>
          </cell>
        </row>
        <row r="104">
          <cell r="B104" t="str">
            <v>CON. REDUCER</v>
          </cell>
          <cell r="C104">
            <v>150</v>
          </cell>
          <cell r="D104">
            <v>80</v>
          </cell>
          <cell r="G104">
            <v>1</v>
          </cell>
        </row>
        <row r="105">
          <cell r="B105" t="str">
            <v>THREADOLET</v>
          </cell>
          <cell r="C105">
            <v>150</v>
          </cell>
          <cell r="D105">
            <v>40</v>
          </cell>
          <cell r="G105">
            <v>4</v>
          </cell>
        </row>
        <row r="106">
          <cell r="B106" t="str">
            <v>90 DEG ELL</v>
          </cell>
          <cell r="C106">
            <v>150</v>
          </cell>
          <cell r="G106">
            <v>2</v>
          </cell>
        </row>
        <row r="107">
          <cell r="B107" t="str">
            <v>CON. REDUCER</v>
          </cell>
          <cell r="C107">
            <v>80</v>
          </cell>
          <cell r="D107">
            <v>65</v>
          </cell>
          <cell r="G107">
            <v>1</v>
          </cell>
        </row>
        <row r="108">
          <cell r="B108" t="str">
            <v>THREADOLET</v>
          </cell>
          <cell r="C108">
            <v>80</v>
          </cell>
          <cell r="D108">
            <v>40</v>
          </cell>
          <cell r="G108">
            <v>2</v>
          </cell>
        </row>
        <row r="109">
          <cell r="B109" t="str">
            <v>THREADOLET</v>
          </cell>
          <cell r="C109">
            <v>65</v>
          </cell>
          <cell r="D109">
            <v>40</v>
          </cell>
          <cell r="G109">
            <v>1</v>
          </cell>
        </row>
        <row r="110">
          <cell r="B110" t="str">
            <v>90 DEG ELL</v>
          </cell>
          <cell r="C110">
            <v>65</v>
          </cell>
          <cell r="G110">
            <v>2</v>
          </cell>
        </row>
        <row r="111">
          <cell r="B111" t="str">
            <v>WATER HAMMER CUSION</v>
          </cell>
          <cell r="C111">
            <v>65</v>
          </cell>
          <cell r="G111">
            <v>1</v>
          </cell>
        </row>
        <row r="112">
          <cell r="B112" t="str">
            <v>PIPE</v>
          </cell>
          <cell r="C112">
            <v>40</v>
          </cell>
          <cell r="G112">
            <v>7</v>
          </cell>
        </row>
        <row r="113">
          <cell r="B113" t="str">
            <v>PIPE</v>
          </cell>
          <cell r="C113">
            <v>32</v>
          </cell>
          <cell r="G113">
            <v>2.1</v>
          </cell>
        </row>
        <row r="114">
          <cell r="B114" t="str">
            <v>PIPE</v>
          </cell>
          <cell r="C114">
            <v>25</v>
          </cell>
          <cell r="G114">
            <v>3</v>
          </cell>
        </row>
        <row r="115">
          <cell r="B115" t="str">
            <v>CON. REDUCER</v>
          </cell>
          <cell r="C115">
            <v>40</v>
          </cell>
          <cell r="D115">
            <v>32</v>
          </cell>
          <cell r="G115">
            <v>1</v>
          </cell>
        </row>
        <row r="116">
          <cell r="B116" t="str">
            <v>REDUCING TEE</v>
          </cell>
          <cell r="C116">
            <v>40</v>
          </cell>
          <cell r="D116">
            <v>25</v>
          </cell>
          <cell r="G116">
            <v>3</v>
          </cell>
        </row>
        <row r="117">
          <cell r="B117" t="str">
            <v>90 DEG ELL</v>
          </cell>
          <cell r="C117">
            <v>40</v>
          </cell>
          <cell r="G117">
            <v>4</v>
          </cell>
        </row>
        <row r="118">
          <cell r="B118" t="str">
            <v>CON. REDUCER</v>
          </cell>
          <cell r="C118">
            <v>32</v>
          </cell>
          <cell r="D118">
            <v>25</v>
          </cell>
          <cell r="G118">
            <v>1</v>
          </cell>
        </row>
        <row r="119">
          <cell r="B119" t="str">
            <v>REDUCING TEE</v>
          </cell>
          <cell r="C119">
            <v>32</v>
          </cell>
          <cell r="D119">
            <v>25</v>
          </cell>
          <cell r="G119">
            <v>1</v>
          </cell>
        </row>
        <row r="120">
          <cell r="B120" t="str">
            <v>F.COUPLING</v>
          </cell>
          <cell r="C120">
            <v>32</v>
          </cell>
          <cell r="G120">
            <v>1</v>
          </cell>
        </row>
        <row r="121">
          <cell r="B121" t="str">
            <v>CON. REDUCER</v>
          </cell>
          <cell r="C121">
            <v>25</v>
          </cell>
          <cell r="D121">
            <v>15</v>
          </cell>
          <cell r="G121">
            <v>5</v>
          </cell>
        </row>
        <row r="122">
          <cell r="B122" t="str">
            <v>F.COUPLING</v>
          </cell>
          <cell r="C122">
            <v>25</v>
          </cell>
          <cell r="G122">
            <v>6</v>
          </cell>
        </row>
        <row r="123">
          <cell r="B123" t="str">
            <v>90 DEG ELL</v>
          </cell>
          <cell r="C123">
            <v>25</v>
          </cell>
          <cell r="G123">
            <v>1</v>
          </cell>
        </row>
        <row r="124">
          <cell r="B124" t="str">
            <v>SPRINKLER HEAD</v>
          </cell>
          <cell r="C124">
            <v>15</v>
          </cell>
          <cell r="G124">
            <v>5</v>
          </cell>
        </row>
        <row r="125">
          <cell r="B125" t="str">
            <v>F.COUPLING</v>
          </cell>
          <cell r="C125">
            <v>15</v>
          </cell>
          <cell r="G125">
            <v>5</v>
          </cell>
        </row>
        <row r="126">
          <cell r="B126" t="str">
            <v>PIPE</v>
          </cell>
          <cell r="C126">
            <v>32</v>
          </cell>
          <cell r="G126">
            <v>2.1</v>
          </cell>
        </row>
        <row r="127">
          <cell r="B127" t="str">
            <v>PIPE</v>
          </cell>
          <cell r="C127">
            <v>25</v>
          </cell>
          <cell r="G127">
            <v>5.0999999999999996</v>
          </cell>
        </row>
        <row r="128">
          <cell r="B128" t="str">
            <v>STRAIGHT TEE</v>
          </cell>
          <cell r="C128">
            <v>40</v>
          </cell>
          <cell r="G128">
            <v>1</v>
          </cell>
        </row>
        <row r="129">
          <cell r="B129" t="str">
            <v>CON. REDUCER</v>
          </cell>
          <cell r="C129">
            <v>40</v>
          </cell>
          <cell r="D129">
            <v>32</v>
          </cell>
          <cell r="G129">
            <v>1</v>
          </cell>
        </row>
        <row r="130">
          <cell r="B130" t="str">
            <v>REDUCING TEE</v>
          </cell>
          <cell r="C130">
            <v>40</v>
          </cell>
          <cell r="D130">
            <v>25</v>
          </cell>
          <cell r="G130">
            <v>2</v>
          </cell>
        </row>
        <row r="131">
          <cell r="B131" t="str">
            <v>REDUCING TEE</v>
          </cell>
          <cell r="C131">
            <v>32</v>
          </cell>
          <cell r="D131">
            <v>25</v>
          </cell>
          <cell r="G131">
            <v>1</v>
          </cell>
        </row>
        <row r="132">
          <cell r="B132" t="str">
            <v>CON. REDUCER</v>
          </cell>
          <cell r="C132">
            <v>32</v>
          </cell>
          <cell r="D132">
            <v>25</v>
          </cell>
          <cell r="G132">
            <v>1</v>
          </cell>
        </row>
        <row r="133">
          <cell r="B133" t="str">
            <v>F.COUPLING</v>
          </cell>
          <cell r="C133">
            <v>32</v>
          </cell>
          <cell r="G133">
            <v>1</v>
          </cell>
        </row>
        <row r="134">
          <cell r="B134" t="str">
            <v>CON. REDUCER</v>
          </cell>
          <cell r="C134">
            <v>25</v>
          </cell>
          <cell r="D134">
            <v>15</v>
          </cell>
          <cell r="G134">
            <v>4</v>
          </cell>
        </row>
        <row r="135">
          <cell r="B135" t="str">
            <v>F.COUPLING</v>
          </cell>
          <cell r="C135">
            <v>25</v>
          </cell>
          <cell r="G135">
            <v>5</v>
          </cell>
        </row>
        <row r="136">
          <cell r="B136" t="str">
            <v>90 DEG ELL</v>
          </cell>
          <cell r="C136">
            <v>25</v>
          </cell>
          <cell r="G136">
            <v>7</v>
          </cell>
        </row>
        <row r="137">
          <cell r="B137" t="str">
            <v>F.COUPLING</v>
          </cell>
          <cell r="C137">
            <v>15</v>
          </cell>
          <cell r="G137">
            <v>4</v>
          </cell>
        </row>
        <row r="138">
          <cell r="B138" t="str">
            <v>SPRINKLER HEAD</v>
          </cell>
          <cell r="C138">
            <v>15</v>
          </cell>
          <cell r="G138">
            <v>4</v>
          </cell>
        </row>
        <row r="139">
          <cell r="B139" t="str">
            <v>PIPE</v>
          </cell>
          <cell r="C139">
            <v>40</v>
          </cell>
          <cell r="G139">
            <v>5.4</v>
          </cell>
        </row>
        <row r="140">
          <cell r="B140" t="str">
            <v>PIPE</v>
          </cell>
          <cell r="C140">
            <v>32</v>
          </cell>
          <cell r="G140">
            <v>2.1</v>
          </cell>
        </row>
        <row r="141">
          <cell r="B141" t="str">
            <v>PIPE</v>
          </cell>
          <cell r="C141">
            <v>25</v>
          </cell>
          <cell r="G141">
            <v>2.5</v>
          </cell>
        </row>
        <row r="142">
          <cell r="B142" t="str">
            <v>CON. REDUCER</v>
          </cell>
          <cell r="C142">
            <v>40</v>
          </cell>
          <cell r="D142">
            <v>32</v>
          </cell>
          <cell r="G142">
            <v>1</v>
          </cell>
        </row>
        <row r="143">
          <cell r="B143" t="str">
            <v>REDUCING TEE</v>
          </cell>
          <cell r="C143">
            <v>40</v>
          </cell>
          <cell r="D143">
            <v>25</v>
          </cell>
          <cell r="G143">
            <v>3</v>
          </cell>
        </row>
        <row r="144">
          <cell r="B144" t="str">
            <v>90 DEG ELL</v>
          </cell>
          <cell r="C144">
            <v>40</v>
          </cell>
          <cell r="G144">
            <v>4</v>
          </cell>
        </row>
        <row r="145">
          <cell r="B145" t="str">
            <v>CON. REDUCER</v>
          </cell>
          <cell r="C145">
            <v>32</v>
          </cell>
          <cell r="D145">
            <v>25</v>
          </cell>
          <cell r="G145">
            <v>1</v>
          </cell>
        </row>
        <row r="146">
          <cell r="B146" t="str">
            <v>REDUCING TEE</v>
          </cell>
          <cell r="C146">
            <v>32</v>
          </cell>
          <cell r="D146">
            <v>25</v>
          </cell>
          <cell r="G146">
            <v>1</v>
          </cell>
        </row>
        <row r="147">
          <cell r="B147" t="str">
            <v>F.COUPLING</v>
          </cell>
          <cell r="C147">
            <v>32</v>
          </cell>
          <cell r="G147">
            <v>1</v>
          </cell>
        </row>
        <row r="148">
          <cell r="B148" t="str">
            <v>CON. REDUCER</v>
          </cell>
          <cell r="C148">
            <v>25</v>
          </cell>
          <cell r="D148">
            <v>15</v>
          </cell>
          <cell r="G148">
            <v>5</v>
          </cell>
        </row>
        <row r="149">
          <cell r="B149" t="str">
            <v>F.COUPLING</v>
          </cell>
          <cell r="C149">
            <v>25</v>
          </cell>
          <cell r="G149">
            <v>6</v>
          </cell>
        </row>
        <row r="150">
          <cell r="B150" t="str">
            <v>90 DEG ELL</v>
          </cell>
          <cell r="C150">
            <v>25</v>
          </cell>
          <cell r="G150">
            <v>1</v>
          </cell>
        </row>
        <row r="151">
          <cell r="B151" t="str">
            <v>SPRINKLER HEAD</v>
          </cell>
          <cell r="C151">
            <v>15</v>
          </cell>
          <cell r="G151">
            <v>5</v>
          </cell>
        </row>
        <row r="152">
          <cell r="B152" t="str">
            <v>F.COUPLING</v>
          </cell>
          <cell r="C152">
            <v>15</v>
          </cell>
          <cell r="G152">
            <v>5</v>
          </cell>
        </row>
        <row r="153">
          <cell r="B153" t="str">
            <v>PIPE</v>
          </cell>
          <cell r="C153">
            <v>40</v>
          </cell>
          <cell r="G153">
            <v>5</v>
          </cell>
        </row>
        <row r="154">
          <cell r="B154" t="str">
            <v>PIPE</v>
          </cell>
          <cell r="C154">
            <v>32</v>
          </cell>
          <cell r="G154">
            <v>2.1</v>
          </cell>
        </row>
        <row r="155">
          <cell r="B155" t="str">
            <v>PIPE</v>
          </cell>
          <cell r="C155">
            <v>25</v>
          </cell>
          <cell r="G155">
            <v>4</v>
          </cell>
        </row>
        <row r="156">
          <cell r="B156" t="str">
            <v>STRAIGHT TEE</v>
          </cell>
          <cell r="C156">
            <v>40</v>
          </cell>
          <cell r="G156">
            <v>1</v>
          </cell>
        </row>
        <row r="157">
          <cell r="B157" t="str">
            <v>CON. REDUCER</v>
          </cell>
          <cell r="C157">
            <v>40</v>
          </cell>
          <cell r="D157">
            <v>32</v>
          </cell>
          <cell r="G157">
            <v>1</v>
          </cell>
        </row>
        <row r="158">
          <cell r="B158" t="str">
            <v>REDUCING TEE</v>
          </cell>
          <cell r="C158">
            <v>40</v>
          </cell>
          <cell r="D158">
            <v>25</v>
          </cell>
          <cell r="G158">
            <v>2</v>
          </cell>
        </row>
        <row r="159">
          <cell r="B159" t="str">
            <v>REDUCING TEE</v>
          </cell>
          <cell r="C159">
            <v>32</v>
          </cell>
          <cell r="D159">
            <v>25</v>
          </cell>
          <cell r="G159">
            <v>1</v>
          </cell>
        </row>
        <row r="160">
          <cell r="B160" t="str">
            <v>CON. REDUCER</v>
          </cell>
          <cell r="C160">
            <v>32</v>
          </cell>
          <cell r="D160">
            <v>25</v>
          </cell>
          <cell r="G160">
            <v>1</v>
          </cell>
        </row>
        <row r="161">
          <cell r="B161" t="str">
            <v>F.COUPLING</v>
          </cell>
          <cell r="C161">
            <v>32</v>
          </cell>
          <cell r="G161">
            <v>1</v>
          </cell>
        </row>
        <row r="162">
          <cell r="B162" t="str">
            <v>CON. REDUCER</v>
          </cell>
          <cell r="C162">
            <v>25</v>
          </cell>
          <cell r="D162">
            <v>15</v>
          </cell>
          <cell r="G162">
            <v>4</v>
          </cell>
        </row>
        <row r="163">
          <cell r="B163" t="str">
            <v>F.COUPLING</v>
          </cell>
          <cell r="C163">
            <v>25</v>
          </cell>
          <cell r="G163">
            <v>5</v>
          </cell>
        </row>
        <row r="164">
          <cell r="B164" t="str">
            <v>90 DEG ELL</v>
          </cell>
          <cell r="C164">
            <v>25</v>
          </cell>
          <cell r="G164">
            <v>5</v>
          </cell>
        </row>
        <row r="165">
          <cell r="B165" t="str">
            <v>F.COUPLING</v>
          </cell>
          <cell r="C165">
            <v>15</v>
          </cell>
          <cell r="G165">
            <v>4</v>
          </cell>
        </row>
        <row r="166">
          <cell r="B166" t="str">
            <v>SPRINKLER HEAD</v>
          </cell>
          <cell r="C166">
            <v>15</v>
          </cell>
          <cell r="G166">
            <v>4</v>
          </cell>
        </row>
        <row r="167">
          <cell r="B167" t="str">
            <v>PIPE</v>
          </cell>
          <cell r="C167">
            <v>40</v>
          </cell>
          <cell r="G167">
            <v>6</v>
          </cell>
        </row>
        <row r="168">
          <cell r="B168" t="str">
            <v>PIPE</v>
          </cell>
          <cell r="C168">
            <v>32</v>
          </cell>
          <cell r="G168">
            <v>2.1</v>
          </cell>
        </row>
        <row r="169">
          <cell r="B169" t="str">
            <v>PIPE</v>
          </cell>
          <cell r="C169">
            <v>25</v>
          </cell>
          <cell r="G169">
            <v>3</v>
          </cell>
        </row>
        <row r="170">
          <cell r="B170" t="str">
            <v>CON. REDUCER</v>
          </cell>
          <cell r="C170">
            <v>40</v>
          </cell>
          <cell r="D170">
            <v>32</v>
          </cell>
          <cell r="G170">
            <v>1</v>
          </cell>
        </row>
        <row r="171">
          <cell r="B171" t="str">
            <v>REDUCING TEE</v>
          </cell>
          <cell r="C171">
            <v>40</v>
          </cell>
          <cell r="D171">
            <v>25</v>
          </cell>
          <cell r="G171">
            <v>3</v>
          </cell>
        </row>
        <row r="172">
          <cell r="B172" t="str">
            <v>90 DEG ELL</v>
          </cell>
          <cell r="C172">
            <v>40</v>
          </cell>
          <cell r="G172">
            <v>4</v>
          </cell>
        </row>
        <row r="173">
          <cell r="B173" t="str">
            <v>CON. REDUCER</v>
          </cell>
          <cell r="C173">
            <v>32</v>
          </cell>
          <cell r="D173">
            <v>25</v>
          </cell>
          <cell r="G173">
            <v>1</v>
          </cell>
        </row>
        <row r="174">
          <cell r="B174" t="str">
            <v>REDUCING TEE</v>
          </cell>
          <cell r="C174">
            <v>32</v>
          </cell>
          <cell r="D174">
            <v>25</v>
          </cell>
          <cell r="G174">
            <v>1</v>
          </cell>
        </row>
        <row r="175">
          <cell r="B175" t="str">
            <v>F.COUPLING</v>
          </cell>
          <cell r="C175">
            <v>32</v>
          </cell>
          <cell r="G175">
            <v>1</v>
          </cell>
        </row>
        <row r="176">
          <cell r="B176" t="str">
            <v>CON. REDUCER</v>
          </cell>
          <cell r="C176">
            <v>25</v>
          </cell>
          <cell r="D176">
            <v>15</v>
          </cell>
          <cell r="G176">
            <v>5</v>
          </cell>
        </row>
        <row r="177">
          <cell r="B177" t="str">
            <v>F.COUPLING</v>
          </cell>
          <cell r="C177">
            <v>25</v>
          </cell>
          <cell r="G177">
            <v>6</v>
          </cell>
        </row>
        <row r="178">
          <cell r="B178" t="str">
            <v>90 DEG ELL</v>
          </cell>
          <cell r="C178">
            <v>25</v>
          </cell>
          <cell r="G178">
            <v>1</v>
          </cell>
        </row>
        <row r="179">
          <cell r="B179" t="str">
            <v>SPRINKLER HEAD</v>
          </cell>
          <cell r="C179">
            <v>15</v>
          </cell>
          <cell r="G179">
            <v>5</v>
          </cell>
        </row>
        <row r="180">
          <cell r="B180" t="str">
            <v>F.COUPLING</v>
          </cell>
          <cell r="C180">
            <v>15</v>
          </cell>
          <cell r="G180">
            <v>5</v>
          </cell>
        </row>
        <row r="181">
          <cell r="B181" t="str">
            <v>PIPE</v>
          </cell>
          <cell r="C181">
            <v>40</v>
          </cell>
          <cell r="G181">
            <v>5</v>
          </cell>
        </row>
        <row r="182">
          <cell r="B182" t="str">
            <v>PIPE</v>
          </cell>
          <cell r="C182">
            <v>32</v>
          </cell>
          <cell r="G182">
            <v>2.1</v>
          </cell>
        </row>
        <row r="183">
          <cell r="B183" t="str">
            <v>PIPE</v>
          </cell>
          <cell r="C183">
            <v>25</v>
          </cell>
          <cell r="G183">
            <v>5.0999999999999996</v>
          </cell>
        </row>
        <row r="184">
          <cell r="B184" t="str">
            <v>STRAIGHT TEE</v>
          </cell>
          <cell r="C184">
            <v>40</v>
          </cell>
          <cell r="G184">
            <v>1</v>
          </cell>
        </row>
        <row r="185">
          <cell r="B185" t="str">
            <v>CON. REDUCER</v>
          </cell>
          <cell r="C185">
            <v>40</v>
          </cell>
          <cell r="D185">
            <v>32</v>
          </cell>
          <cell r="G185">
            <v>1</v>
          </cell>
        </row>
        <row r="186">
          <cell r="B186" t="str">
            <v>REDUCING TEE</v>
          </cell>
          <cell r="C186">
            <v>40</v>
          </cell>
          <cell r="D186">
            <v>25</v>
          </cell>
          <cell r="G186">
            <v>2</v>
          </cell>
        </row>
        <row r="187">
          <cell r="B187" t="str">
            <v>REDUCING TEE</v>
          </cell>
          <cell r="C187">
            <v>32</v>
          </cell>
          <cell r="D187">
            <v>25</v>
          </cell>
          <cell r="G187">
            <v>1</v>
          </cell>
        </row>
        <row r="188">
          <cell r="B188" t="str">
            <v>CON. REDUCER</v>
          </cell>
          <cell r="C188">
            <v>32</v>
          </cell>
          <cell r="D188">
            <v>25</v>
          </cell>
          <cell r="G188">
            <v>1</v>
          </cell>
        </row>
        <row r="189">
          <cell r="B189" t="str">
            <v>F.COUPLING</v>
          </cell>
          <cell r="C189">
            <v>32</v>
          </cell>
          <cell r="G189">
            <v>1</v>
          </cell>
        </row>
        <row r="190">
          <cell r="B190" t="str">
            <v>CON. REDUCER</v>
          </cell>
          <cell r="C190">
            <v>25</v>
          </cell>
          <cell r="D190">
            <v>15</v>
          </cell>
          <cell r="G190">
            <v>4</v>
          </cell>
        </row>
        <row r="191">
          <cell r="B191" t="str">
            <v>F.COUPLING</v>
          </cell>
          <cell r="C191">
            <v>25</v>
          </cell>
          <cell r="G191">
            <v>5</v>
          </cell>
        </row>
        <row r="192">
          <cell r="B192" t="str">
            <v>90 DEG ELL</v>
          </cell>
          <cell r="C192">
            <v>25</v>
          </cell>
          <cell r="G192">
            <v>7</v>
          </cell>
        </row>
        <row r="193">
          <cell r="B193" t="str">
            <v>F.COUPLING</v>
          </cell>
          <cell r="C193">
            <v>15</v>
          </cell>
          <cell r="G193">
            <v>4</v>
          </cell>
        </row>
        <row r="194">
          <cell r="B194" t="str">
            <v>SPRINKLER HEAD</v>
          </cell>
          <cell r="C194">
            <v>15</v>
          </cell>
          <cell r="G194">
            <v>4</v>
          </cell>
        </row>
        <row r="195">
          <cell r="B195" t="str">
            <v>PIPE</v>
          </cell>
          <cell r="C195">
            <v>32</v>
          </cell>
          <cell r="G195">
            <v>2.1</v>
          </cell>
        </row>
        <row r="196">
          <cell r="B196" t="str">
            <v>PIPE</v>
          </cell>
          <cell r="C196">
            <v>25</v>
          </cell>
          <cell r="G196">
            <v>2.2000000000000002</v>
          </cell>
        </row>
        <row r="197">
          <cell r="B197" t="str">
            <v>STRAIGHT TEE</v>
          </cell>
          <cell r="C197">
            <v>32</v>
          </cell>
          <cell r="D197">
            <v>32</v>
          </cell>
          <cell r="G197">
            <v>1</v>
          </cell>
        </row>
        <row r="198">
          <cell r="B198" t="str">
            <v>CON. REDUCER</v>
          </cell>
          <cell r="C198">
            <v>32</v>
          </cell>
          <cell r="D198">
            <v>25</v>
          </cell>
          <cell r="G198">
            <v>1</v>
          </cell>
        </row>
        <row r="199">
          <cell r="B199" t="str">
            <v>F.COUPLING</v>
          </cell>
          <cell r="C199">
            <v>32</v>
          </cell>
          <cell r="G199">
            <v>1</v>
          </cell>
        </row>
        <row r="200">
          <cell r="B200" t="str">
            <v>CON. REDUCER</v>
          </cell>
          <cell r="C200">
            <v>25</v>
          </cell>
          <cell r="D200">
            <v>15</v>
          </cell>
          <cell r="G200">
            <v>1</v>
          </cell>
        </row>
        <row r="201">
          <cell r="B201" t="str">
            <v>F.COUPLING</v>
          </cell>
          <cell r="C201">
            <v>25</v>
          </cell>
          <cell r="G201">
            <v>2</v>
          </cell>
        </row>
        <row r="202">
          <cell r="B202" t="str">
            <v>90 DEG ELL</v>
          </cell>
          <cell r="C202">
            <v>25</v>
          </cell>
          <cell r="G202">
            <v>1</v>
          </cell>
        </row>
        <row r="203">
          <cell r="B203" t="str">
            <v>SPRINKLER HEAD</v>
          </cell>
          <cell r="C203">
            <v>15</v>
          </cell>
          <cell r="G203">
            <v>2</v>
          </cell>
        </row>
        <row r="204">
          <cell r="B204" t="str">
            <v>F.COUPLING</v>
          </cell>
          <cell r="C204">
            <v>15</v>
          </cell>
          <cell r="G204">
            <v>1</v>
          </cell>
        </row>
        <row r="205">
          <cell r="B205" t="str">
            <v>PIPE</v>
          </cell>
          <cell r="C205">
            <v>40</v>
          </cell>
          <cell r="G205">
            <v>8</v>
          </cell>
        </row>
        <row r="206">
          <cell r="B206" t="str">
            <v>PIPE</v>
          </cell>
          <cell r="C206">
            <v>32</v>
          </cell>
          <cell r="G206">
            <v>2.1</v>
          </cell>
        </row>
        <row r="207">
          <cell r="B207" t="str">
            <v>PIPE</v>
          </cell>
          <cell r="C207">
            <v>25</v>
          </cell>
          <cell r="G207">
            <v>2.6</v>
          </cell>
        </row>
        <row r="208">
          <cell r="B208" t="str">
            <v>STRAIGHT TEE</v>
          </cell>
          <cell r="C208">
            <v>40</v>
          </cell>
          <cell r="G208">
            <v>1</v>
          </cell>
        </row>
        <row r="209">
          <cell r="B209" t="str">
            <v>STRAIGHT TEE</v>
          </cell>
          <cell r="C209">
            <v>40</v>
          </cell>
          <cell r="G209">
            <v>1</v>
          </cell>
        </row>
        <row r="210">
          <cell r="B210" t="str">
            <v>CON. REDUCER</v>
          </cell>
          <cell r="C210">
            <v>40</v>
          </cell>
          <cell r="D210">
            <v>32</v>
          </cell>
          <cell r="G210">
            <v>2</v>
          </cell>
        </row>
        <row r="211">
          <cell r="B211" t="str">
            <v>REDUCING TEE</v>
          </cell>
          <cell r="C211">
            <v>40</v>
          </cell>
          <cell r="D211">
            <v>25</v>
          </cell>
          <cell r="G211">
            <v>3</v>
          </cell>
        </row>
        <row r="212">
          <cell r="B212" t="str">
            <v>90 DEG ELL</v>
          </cell>
          <cell r="C212">
            <v>40</v>
          </cell>
          <cell r="G212">
            <v>4</v>
          </cell>
        </row>
        <row r="213">
          <cell r="B213" t="str">
            <v>REDUCING TEE</v>
          </cell>
          <cell r="C213">
            <v>32</v>
          </cell>
          <cell r="D213">
            <v>25</v>
          </cell>
          <cell r="G213">
            <v>1</v>
          </cell>
        </row>
        <row r="214">
          <cell r="B214" t="str">
            <v>CON. REDUCER</v>
          </cell>
          <cell r="C214">
            <v>32</v>
          </cell>
          <cell r="D214">
            <v>25</v>
          </cell>
          <cell r="G214">
            <v>1</v>
          </cell>
        </row>
        <row r="215">
          <cell r="B215" t="str">
            <v>F.COUPLING</v>
          </cell>
          <cell r="C215">
            <v>32</v>
          </cell>
          <cell r="G215">
            <v>1</v>
          </cell>
        </row>
        <row r="216">
          <cell r="B216" t="str">
            <v>CON. REDUCER</v>
          </cell>
          <cell r="C216">
            <v>25</v>
          </cell>
          <cell r="D216">
            <v>15</v>
          </cell>
          <cell r="G216">
            <v>6</v>
          </cell>
        </row>
        <row r="217">
          <cell r="B217" t="str">
            <v>F.COUPLING</v>
          </cell>
          <cell r="C217">
            <v>25</v>
          </cell>
          <cell r="G217">
            <v>7</v>
          </cell>
        </row>
        <row r="218">
          <cell r="B218" t="str">
            <v>90 DEG ELL</v>
          </cell>
          <cell r="C218">
            <v>25</v>
          </cell>
          <cell r="G218">
            <v>1</v>
          </cell>
        </row>
        <row r="219">
          <cell r="B219" t="str">
            <v>F.COUPLING</v>
          </cell>
          <cell r="C219">
            <v>15</v>
          </cell>
          <cell r="G219">
            <v>6</v>
          </cell>
        </row>
        <row r="220">
          <cell r="B220" t="str">
            <v>SPRINKLER HEAD</v>
          </cell>
          <cell r="C220">
            <v>15</v>
          </cell>
          <cell r="G220">
            <v>6</v>
          </cell>
        </row>
        <row r="221">
          <cell r="B221" t="str">
            <v>PIPE</v>
          </cell>
          <cell r="C221">
            <v>40</v>
          </cell>
          <cell r="G221">
            <v>4.2</v>
          </cell>
        </row>
        <row r="222">
          <cell r="B222" t="str">
            <v>PIPE</v>
          </cell>
          <cell r="C222">
            <v>32</v>
          </cell>
          <cell r="G222">
            <v>2.1</v>
          </cell>
        </row>
        <row r="223">
          <cell r="B223" t="str">
            <v>PIPE</v>
          </cell>
          <cell r="C223">
            <v>25</v>
          </cell>
          <cell r="G223">
            <v>2.4</v>
          </cell>
        </row>
        <row r="224">
          <cell r="B224" t="str">
            <v>CON. REDUCER</v>
          </cell>
          <cell r="C224">
            <v>40</v>
          </cell>
          <cell r="D224">
            <v>32</v>
          </cell>
          <cell r="G224">
            <v>1</v>
          </cell>
        </row>
        <row r="225">
          <cell r="B225" t="str">
            <v>REDUCING TEE</v>
          </cell>
          <cell r="C225">
            <v>40</v>
          </cell>
          <cell r="D225">
            <v>25</v>
          </cell>
          <cell r="G225">
            <v>2</v>
          </cell>
        </row>
        <row r="226">
          <cell r="B226" t="str">
            <v>90 DEG ELL</v>
          </cell>
          <cell r="C226">
            <v>40</v>
          </cell>
          <cell r="G226">
            <v>3</v>
          </cell>
        </row>
        <row r="227">
          <cell r="B227" t="str">
            <v>CON. REDUCER</v>
          </cell>
          <cell r="C227">
            <v>32</v>
          </cell>
          <cell r="D227">
            <v>25</v>
          </cell>
          <cell r="G227">
            <v>1</v>
          </cell>
        </row>
        <row r="228">
          <cell r="B228" t="str">
            <v>REDUCING TEE</v>
          </cell>
          <cell r="C228">
            <v>32</v>
          </cell>
          <cell r="D228">
            <v>25</v>
          </cell>
          <cell r="G228">
            <v>1</v>
          </cell>
        </row>
        <row r="229">
          <cell r="B229" t="str">
            <v>F.COUPLING</v>
          </cell>
          <cell r="C229">
            <v>32</v>
          </cell>
          <cell r="G229">
            <v>1</v>
          </cell>
        </row>
        <row r="230">
          <cell r="B230" t="str">
            <v>CON. REDUCER</v>
          </cell>
          <cell r="C230">
            <v>25</v>
          </cell>
          <cell r="D230">
            <v>15</v>
          </cell>
          <cell r="G230">
            <v>4</v>
          </cell>
        </row>
        <row r="231">
          <cell r="B231" t="str">
            <v>F.COUPLING</v>
          </cell>
          <cell r="C231">
            <v>25</v>
          </cell>
          <cell r="G231">
            <v>5</v>
          </cell>
        </row>
        <row r="232">
          <cell r="B232" t="str">
            <v>90 DEG ELL</v>
          </cell>
          <cell r="C232">
            <v>25</v>
          </cell>
          <cell r="G232">
            <v>1</v>
          </cell>
        </row>
        <row r="233">
          <cell r="B233" t="str">
            <v>SPRINKLER HEAD</v>
          </cell>
          <cell r="C233">
            <v>15</v>
          </cell>
          <cell r="G233">
            <v>4</v>
          </cell>
        </row>
        <row r="234">
          <cell r="B234" t="str">
            <v>F.COUPLING</v>
          </cell>
          <cell r="C234">
            <v>15</v>
          </cell>
          <cell r="G234">
            <v>4</v>
          </cell>
        </row>
        <row r="235">
          <cell r="B235" t="str">
            <v>PIPE</v>
          </cell>
          <cell r="C235">
            <v>40</v>
          </cell>
          <cell r="G235">
            <v>4</v>
          </cell>
        </row>
        <row r="236">
          <cell r="B236" t="str">
            <v>PIPE</v>
          </cell>
          <cell r="C236">
            <v>32</v>
          </cell>
          <cell r="G236">
            <v>2.1</v>
          </cell>
        </row>
        <row r="237">
          <cell r="B237" t="str">
            <v>PIPE</v>
          </cell>
          <cell r="C237">
            <v>25</v>
          </cell>
          <cell r="G237">
            <v>2.4</v>
          </cell>
        </row>
        <row r="238">
          <cell r="B238" t="str">
            <v>STRAIGHT TEE</v>
          </cell>
          <cell r="C238">
            <v>40</v>
          </cell>
          <cell r="G238">
            <v>1</v>
          </cell>
        </row>
        <row r="239">
          <cell r="B239" t="str">
            <v>CON. REDUCER</v>
          </cell>
          <cell r="C239">
            <v>40</v>
          </cell>
          <cell r="D239">
            <v>32</v>
          </cell>
          <cell r="G239">
            <v>1</v>
          </cell>
        </row>
        <row r="240">
          <cell r="B240" t="str">
            <v>REDUCING TEE</v>
          </cell>
          <cell r="C240">
            <v>40</v>
          </cell>
          <cell r="D240">
            <v>25</v>
          </cell>
          <cell r="G240">
            <v>2</v>
          </cell>
        </row>
        <row r="241">
          <cell r="B241" t="str">
            <v>90 DEG ELL</v>
          </cell>
          <cell r="C241">
            <v>40</v>
          </cell>
          <cell r="G241">
            <v>1</v>
          </cell>
        </row>
        <row r="242">
          <cell r="B242" t="str">
            <v>REDUCING TEE</v>
          </cell>
          <cell r="C242">
            <v>32</v>
          </cell>
          <cell r="D242">
            <v>25</v>
          </cell>
          <cell r="G242">
            <v>1</v>
          </cell>
        </row>
        <row r="243">
          <cell r="B243" t="str">
            <v>CON. REDUCER</v>
          </cell>
          <cell r="C243">
            <v>32</v>
          </cell>
          <cell r="D243">
            <v>25</v>
          </cell>
          <cell r="G243">
            <v>1</v>
          </cell>
        </row>
        <row r="244">
          <cell r="B244" t="str">
            <v>F.COUPLING</v>
          </cell>
          <cell r="C244">
            <v>32</v>
          </cell>
          <cell r="G244">
            <v>1</v>
          </cell>
        </row>
        <row r="245">
          <cell r="B245" t="str">
            <v>CON. REDUCER</v>
          </cell>
          <cell r="C245">
            <v>25</v>
          </cell>
          <cell r="D245">
            <v>15</v>
          </cell>
          <cell r="G245">
            <v>4</v>
          </cell>
        </row>
        <row r="246">
          <cell r="B246" t="str">
            <v>F.COUPLING</v>
          </cell>
          <cell r="C246">
            <v>25</v>
          </cell>
          <cell r="G246">
            <v>5</v>
          </cell>
        </row>
        <row r="247">
          <cell r="B247" t="str">
            <v>90 DEG ELL</v>
          </cell>
          <cell r="C247">
            <v>25</v>
          </cell>
          <cell r="G247">
            <v>1</v>
          </cell>
        </row>
        <row r="248">
          <cell r="B248" t="str">
            <v>F.COUPLING</v>
          </cell>
          <cell r="C248">
            <v>15</v>
          </cell>
          <cell r="G248">
            <v>4</v>
          </cell>
        </row>
        <row r="249">
          <cell r="B249" t="str">
            <v>SPRINKLER HEAD</v>
          </cell>
          <cell r="C249">
            <v>15</v>
          </cell>
          <cell r="G249">
            <v>4</v>
          </cell>
        </row>
        <row r="250">
          <cell r="B250" t="str">
            <v>PIPE</v>
          </cell>
          <cell r="C250">
            <v>40</v>
          </cell>
          <cell r="G250">
            <v>6</v>
          </cell>
        </row>
        <row r="251">
          <cell r="B251" t="str">
            <v>PIPE</v>
          </cell>
          <cell r="C251">
            <v>32</v>
          </cell>
          <cell r="G251">
            <v>2.1</v>
          </cell>
        </row>
        <row r="252">
          <cell r="B252" t="str">
            <v>PIPE</v>
          </cell>
          <cell r="C252">
            <v>25</v>
          </cell>
          <cell r="G252">
            <v>2.4</v>
          </cell>
        </row>
        <row r="253">
          <cell r="B253" t="str">
            <v>CON. REDUCER</v>
          </cell>
          <cell r="C253">
            <v>40</v>
          </cell>
          <cell r="D253">
            <v>32</v>
          </cell>
          <cell r="G253">
            <v>1</v>
          </cell>
        </row>
        <row r="254">
          <cell r="B254" t="str">
            <v>REDUCING TEE</v>
          </cell>
          <cell r="C254">
            <v>40</v>
          </cell>
          <cell r="D254">
            <v>25</v>
          </cell>
          <cell r="G254">
            <v>2</v>
          </cell>
        </row>
        <row r="255">
          <cell r="B255" t="str">
            <v>90 DEG ELL</v>
          </cell>
          <cell r="C255">
            <v>40</v>
          </cell>
          <cell r="G255">
            <v>7</v>
          </cell>
        </row>
        <row r="256">
          <cell r="B256" t="str">
            <v>CON. REDUCER</v>
          </cell>
          <cell r="C256">
            <v>32</v>
          </cell>
          <cell r="D256">
            <v>25</v>
          </cell>
          <cell r="G256">
            <v>1</v>
          </cell>
        </row>
        <row r="257">
          <cell r="B257" t="str">
            <v>REDUCING TEE</v>
          </cell>
          <cell r="C257">
            <v>32</v>
          </cell>
          <cell r="D257">
            <v>25</v>
          </cell>
          <cell r="G257">
            <v>1</v>
          </cell>
        </row>
        <row r="258">
          <cell r="B258" t="str">
            <v>F.COUPLING</v>
          </cell>
          <cell r="C258">
            <v>32</v>
          </cell>
          <cell r="G258">
            <v>1</v>
          </cell>
        </row>
        <row r="259">
          <cell r="B259" t="str">
            <v>CON. REDUCER</v>
          </cell>
          <cell r="C259">
            <v>25</v>
          </cell>
          <cell r="D259">
            <v>15</v>
          </cell>
          <cell r="G259">
            <v>4</v>
          </cell>
        </row>
        <row r="260">
          <cell r="B260" t="str">
            <v>F.COUPLING</v>
          </cell>
          <cell r="C260">
            <v>25</v>
          </cell>
          <cell r="G260">
            <v>5</v>
          </cell>
        </row>
        <row r="261">
          <cell r="B261" t="str">
            <v>90 DEG ELL</v>
          </cell>
          <cell r="C261">
            <v>25</v>
          </cell>
          <cell r="G261">
            <v>1</v>
          </cell>
        </row>
        <row r="262">
          <cell r="B262" t="str">
            <v>SPRINKLER HEAD</v>
          </cell>
          <cell r="C262">
            <v>15</v>
          </cell>
          <cell r="G262">
            <v>4</v>
          </cell>
        </row>
        <row r="263">
          <cell r="B263" t="str">
            <v>F.COUPLING</v>
          </cell>
          <cell r="C263">
            <v>15</v>
          </cell>
          <cell r="G263">
            <v>4</v>
          </cell>
        </row>
        <row r="264">
          <cell r="B264" t="str">
            <v>PIPE</v>
          </cell>
          <cell r="C264">
            <v>40</v>
          </cell>
          <cell r="G264">
            <v>5</v>
          </cell>
        </row>
        <row r="265">
          <cell r="B265" t="str">
            <v>PIPE</v>
          </cell>
          <cell r="C265">
            <v>32</v>
          </cell>
          <cell r="G265">
            <v>2.1</v>
          </cell>
        </row>
        <row r="266">
          <cell r="B266" t="str">
            <v>PIPE</v>
          </cell>
          <cell r="C266">
            <v>25</v>
          </cell>
          <cell r="G266">
            <v>2.4</v>
          </cell>
        </row>
        <row r="267">
          <cell r="B267" t="str">
            <v>STRAIGHT TEE</v>
          </cell>
          <cell r="C267">
            <v>40</v>
          </cell>
          <cell r="G267">
            <v>1</v>
          </cell>
        </row>
        <row r="268">
          <cell r="B268" t="str">
            <v>CON. REDUCER</v>
          </cell>
          <cell r="C268">
            <v>40</v>
          </cell>
          <cell r="D268">
            <v>32</v>
          </cell>
          <cell r="G268">
            <v>1</v>
          </cell>
        </row>
        <row r="269">
          <cell r="B269" t="str">
            <v>REDUCING TEE</v>
          </cell>
          <cell r="C269">
            <v>40</v>
          </cell>
          <cell r="D269">
            <v>25</v>
          </cell>
          <cell r="G269">
            <v>2</v>
          </cell>
        </row>
        <row r="270">
          <cell r="B270" t="str">
            <v>90 DEG ELL</v>
          </cell>
          <cell r="C270">
            <v>40</v>
          </cell>
          <cell r="G270">
            <v>5</v>
          </cell>
        </row>
        <row r="271">
          <cell r="B271" t="str">
            <v>REDUCING TEE</v>
          </cell>
          <cell r="C271">
            <v>32</v>
          </cell>
          <cell r="D271">
            <v>25</v>
          </cell>
          <cell r="G271">
            <v>1</v>
          </cell>
        </row>
        <row r="272">
          <cell r="B272" t="str">
            <v>CON. REDUCER</v>
          </cell>
          <cell r="C272">
            <v>32</v>
          </cell>
          <cell r="D272">
            <v>25</v>
          </cell>
          <cell r="G272">
            <v>1</v>
          </cell>
        </row>
        <row r="273">
          <cell r="B273" t="str">
            <v>F.COUPLING</v>
          </cell>
          <cell r="C273">
            <v>32</v>
          </cell>
          <cell r="G273">
            <v>1</v>
          </cell>
        </row>
        <row r="274">
          <cell r="B274" t="str">
            <v>CON. REDUCER</v>
          </cell>
          <cell r="C274">
            <v>25</v>
          </cell>
          <cell r="D274">
            <v>15</v>
          </cell>
          <cell r="G274">
            <v>4</v>
          </cell>
        </row>
        <row r="275">
          <cell r="B275" t="str">
            <v>F.COUPLING</v>
          </cell>
          <cell r="C275">
            <v>25</v>
          </cell>
          <cell r="G275">
            <v>5</v>
          </cell>
        </row>
        <row r="276">
          <cell r="B276" t="str">
            <v>90 DEG ELL</v>
          </cell>
          <cell r="C276">
            <v>25</v>
          </cell>
          <cell r="G276">
            <v>1</v>
          </cell>
        </row>
        <row r="277">
          <cell r="B277" t="str">
            <v>F.COUPLING</v>
          </cell>
          <cell r="C277">
            <v>15</v>
          </cell>
          <cell r="G277">
            <v>4</v>
          </cell>
        </row>
        <row r="278">
          <cell r="B278" t="str">
            <v>SPRINKLER HEAD</v>
          </cell>
          <cell r="C278">
            <v>15</v>
          </cell>
          <cell r="G278">
            <v>4</v>
          </cell>
        </row>
        <row r="279">
          <cell r="B279" t="str">
            <v>PIPE</v>
          </cell>
          <cell r="C279">
            <v>40</v>
          </cell>
          <cell r="G279">
            <v>5.4</v>
          </cell>
        </row>
        <row r="280">
          <cell r="B280" t="str">
            <v>PIPE</v>
          </cell>
          <cell r="C280">
            <v>32</v>
          </cell>
          <cell r="G280">
            <v>2.1</v>
          </cell>
        </row>
        <row r="281">
          <cell r="B281" t="str">
            <v>PIPE</v>
          </cell>
          <cell r="C281">
            <v>25</v>
          </cell>
          <cell r="G281">
            <v>3</v>
          </cell>
        </row>
        <row r="282">
          <cell r="B282" t="str">
            <v>CON. REDUCER</v>
          </cell>
          <cell r="C282">
            <v>40</v>
          </cell>
          <cell r="D282">
            <v>32</v>
          </cell>
          <cell r="G282">
            <v>1</v>
          </cell>
        </row>
        <row r="283">
          <cell r="B283" t="str">
            <v>REDUCING TEE</v>
          </cell>
          <cell r="C283">
            <v>40</v>
          </cell>
          <cell r="D283">
            <v>25</v>
          </cell>
          <cell r="G283">
            <v>3</v>
          </cell>
        </row>
        <row r="284">
          <cell r="B284" t="str">
            <v>90 DEG ELL</v>
          </cell>
          <cell r="C284">
            <v>40</v>
          </cell>
          <cell r="G284">
            <v>4</v>
          </cell>
        </row>
        <row r="285">
          <cell r="B285" t="str">
            <v>CON. REDUCER</v>
          </cell>
          <cell r="C285">
            <v>32</v>
          </cell>
          <cell r="D285">
            <v>25</v>
          </cell>
          <cell r="G285">
            <v>1</v>
          </cell>
        </row>
        <row r="286">
          <cell r="B286" t="str">
            <v>REDUCING TEE</v>
          </cell>
          <cell r="C286">
            <v>32</v>
          </cell>
          <cell r="D286">
            <v>25</v>
          </cell>
          <cell r="G286">
            <v>1</v>
          </cell>
        </row>
        <row r="287">
          <cell r="B287" t="str">
            <v>F.COUPLING</v>
          </cell>
          <cell r="C287">
            <v>32</v>
          </cell>
          <cell r="G287">
            <v>1</v>
          </cell>
        </row>
        <row r="288">
          <cell r="B288" t="str">
            <v>CON. REDUCER</v>
          </cell>
          <cell r="C288">
            <v>25</v>
          </cell>
          <cell r="D288">
            <v>15</v>
          </cell>
          <cell r="G288">
            <v>5</v>
          </cell>
        </row>
        <row r="289">
          <cell r="B289" t="str">
            <v>F.COUPLING</v>
          </cell>
          <cell r="C289">
            <v>25</v>
          </cell>
          <cell r="G289">
            <v>6</v>
          </cell>
        </row>
        <row r="290">
          <cell r="B290" t="str">
            <v>90 DEG ELL</v>
          </cell>
          <cell r="C290">
            <v>25</v>
          </cell>
          <cell r="G290">
            <v>1</v>
          </cell>
        </row>
        <row r="291">
          <cell r="B291" t="str">
            <v>SPRINKLER HEAD</v>
          </cell>
          <cell r="C291">
            <v>15</v>
          </cell>
          <cell r="G291">
            <v>5</v>
          </cell>
        </row>
        <row r="292">
          <cell r="B292" t="str">
            <v>F.COUPLING</v>
          </cell>
          <cell r="C292">
            <v>15</v>
          </cell>
          <cell r="G292">
            <v>5</v>
          </cell>
        </row>
        <row r="293">
          <cell r="B293" t="str">
            <v>PIPE</v>
          </cell>
          <cell r="C293">
            <v>40</v>
          </cell>
          <cell r="G293">
            <v>5</v>
          </cell>
        </row>
        <row r="294">
          <cell r="B294" t="str">
            <v>PIPE</v>
          </cell>
          <cell r="C294">
            <v>32</v>
          </cell>
          <cell r="G294">
            <v>2.1</v>
          </cell>
        </row>
        <row r="295">
          <cell r="B295" t="str">
            <v>PIPE</v>
          </cell>
          <cell r="C295">
            <v>25</v>
          </cell>
          <cell r="G295">
            <v>4</v>
          </cell>
        </row>
        <row r="296">
          <cell r="B296" t="str">
            <v>STRAIGHT TEE</v>
          </cell>
          <cell r="C296">
            <v>40</v>
          </cell>
          <cell r="G296">
            <v>1</v>
          </cell>
        </row>
        <row r="297">
          <cell r="B297" t="str">
            <v>CON. REDUCER</v>
          </cell>
          <cell r="C297">
            <v>40</v>
          </cell>
          <cell r="D297">
            <v>32</v>
          </cell>
          <cell r="G297">
            <v>1</v>
          </cell>
        </row>
        <row r="298">
          <cell r="B298" t="str">
            <v>REDUCING TEE</v>
          </cell>
          <cell r="C298">
            <v>40</v>
          </cell>
          <cell r="D298">
            <v>25</v>
          </cell>
          <cell r="G298">
            <v>2</v>
          </cell>
        </row>
        <row r="299">
          <cell r="B299" t="str">
            <v>REDUCING TEE</v>
          </cell>
          <cell r="C299">
            <v>32</v>
          </cell>
          <cell r="D299">
            <v>25</v>
          </cell>
          <cell r="G299">
            <v>1</v>
          </cell>
        </row>
        <row r="300">
          <cell r="B300" t="str">
            <v>CON. REDUCER</v>
          </cell>
          <cell r="C300">
            <v>32</v>
          </cell>
          <cell r="D300">
            <v>25</v>
          </cell>
          <cell r="G300">
            <v>1</v>
          </cell>
        </row>
        <row r="301">
          <cell r="B301" t="str">
            <v>F.COUPLING</v>
          </cell>
          <cell r="C301">
            <v>32</v>
          </cell>
          <cell r="G301">
            <v>1</v>
          </cell>
        </row>
        <row r="302">
          <cell r="B302" t="str">
            <v>CON. REDUCER</v>
          </cell>
          <cell r="C302">
            <v>25</v>
          </cell>
          <cell r="D302">
            <v>15</v>
          </cell>
          <cell r="G302">
            <v>4</v>
          </cell>
        </row>
        <row r="303">
          <cell r="B303" t="str">
            <v>F.COUPLING</v>
          </cell>
          <cell r="C303">
            <v>25</v>
          </cell>
          <cell r="G303">
            <v>5</v>
          </cell>
        </row>
        <row r="304">
          <cell r="B304" t="str">
            <v>90 DEG ELL</v>
          </cell>
          <cell r="C304">
            <v>25</v>
          </cell>
          <cell r="G304">
            <v>5</v>
          </cell>
        </row>
        <row r="305">
          <cell r="B305" t="str">
            <v>F.COUPLING</v>
          </cell>
          <cell r="C305">
            <v>15</v>
          </cell>
          <cell r="G305">
            <v>4</v>
          </cell>
        </row>
        <row r="306">
          <cell r="B306" t="str">
            <v>SPRINKLER HEAD</v>
          </cell>
          <cell r="C306">
            <v>15</v>
          </cell>
          <cell r="G306">
            <v>4</v>
          </cell>
        </row>
        <row r="307">
          <cell r="B307" t="str">
            <v>PIPE</v>
          </cell>
          <cell r="C307">
            <v>40</v>
          </cell>
          <cell r="G307">
            <v>7</v>
          </cell>
        </row>
        <row r="308">
          <cell r="B308" t="str">
            <v>PIPE</v>
          </cell>
          <cell r="C308">
            <v>32</v>
          </cell>
          <cell r="G308">
            <v>2.1</v>
          </cell>
        </row>
        <row r="309">
          <cell r="B309" t="str">
            <v>PIPE</v>
          </cell>
          <cell r="C309">
            <v>25</v>
          </cell>
          <cell r="G309">
            <v>3</v>
          </cell>
        </row>
        <row r="310">
          <cell r="B310" t="str">
            <v>CON. REDUCER</v>
          </cell>
          <cell r="C310">
            <v>40</v>
          </cell>
          <cell r="D310">
            <v>32</v>
          </cell>
          <cell r="G310">
            <v>1</v>
          </cell>
        </row>
        <row r="311">
          <cell r="B311" t="str">
            <v>REDUCING TEE</v>
          </cell>
          <cell r="C311">
            <v>40</v>
          </cell>
          <cell r="D311">
            <v>25</v>
          </cell>
          <cell r="G311">
            <v>3</v>
          </cell>
        </row>
        <row r="312">
          <cell r="B312" t="str">
            <v>90 DEG ELL</v>
          </cell>
          <cell r="C312">
            <v>40</v>
          </cell>
          <cell r="G312">
            <v>4</v>
          </cell>
        </row>
        <row r="313">
          <cell r="B313" t="str">
            <v>CON. REDUCER</v>
          </cell>
          <cell r="C313">
            <v>32</v>
          </cell>
          <cell r="D313">
            <v>25</v>
          </cell>
          <cell r="G313">
            <v>1</v>
          </cell>
        </row>
        <row r="314">
          <cell r="B314" t="str">
            <v>REDUCING TEE</v>
          </cell>
          <cell r="C314">
            <v>32</v>
          </cell>
          <cell r="D314">
            <v>25</v>
          </cell>
          <cell r="G314">
            <v>1</v>
          </cell>
        </row>
        <row r="315">
          <cell r="B315" t="str">
            <v>F.COUPLING</v>
          </cell>
          <cell r="C315">
            <v>32</v>
          </cell>
          <cell r="G315">
            <v>1</v>
          </cell>
        </row>
        <row r="316">
          <cell r="B316" t="str">
            <v>CON. REDUCER</v>
          </cell>
          <cell r="C316">
            <v>25</v>
          </cell>
          <cell r="D316">
            <v>15</v>
          </cell>
          <cell r="G316">
            <v>5</v>
          </cell>
        </row>
        <row r="317">
          <cell r="B317" t="str">
            <v>F.COUPLING</v>
          </cell>
          <cell r="C317">
            <v>25</v>
          </cell>
          <cell r="G317">
            <v>6</v>
          </cell>
        </row>
        <row r="318">
          <cell r="B318" t="str">
            <v>90 DEG ELL</v>
          </cell>
          <cell r="C318">
            <v>25</v>
          </cell>
          <cell r="G318">
            <v>1</v>
          </cell>
        </row>
        <row r="319">
          <cell r="B319" t="str">
            <v>SPRINKLER HEAD</v>
          </cell>
          <cell r="C319">
            <v>15</v>
          </cell>
          <cell r="G319">
            <v>5</v>
          </cell>
        </row>
        <row r="320">
          <cell r="B320" t="str">
            <v>F.COUPLING</v>
          </cell>
          <cell r="C320">
            <v>15</v>
          </cell>
          <cell r="G320">
            <v>5</v>
          </cell>
        </row>
        <row r="321">
          <cell r="B321" t="str">
            <v>PIPE</v>
          </cell>
          <cell r="C321">
            <v>40</v>
          </cell>
          <cell r="G321">
            <v>4</v>
          </cell>
        </row>
        <row r="322">
          <cell r="B322" t="str">
            <v>PIPE</v>
          </cell>
          <cell r="C322">
            <v>32</v>
          </cell>
          <cell r="G322">
            <v>2.1</v>
          </cell>
        </row>
        <row r="323">
          <cell r="B323" t="str">
            <v>PIPE</v>
          </cell>
          <cell r="C323">
            <v>25</v>
          </cell>
          <cell r="G323">
            <v>6</v>
          </cell>
        </row>
        <row r="324">
          <cell r="B324" t="str">
            <v>STRAIGHT TEE</v>
          </cell>
          <cell r="C324">
            <v>40</v>
          </cell>
          <cell r="G324">
            <v>1</v>
          </cell>
        </row>
        <row r="325">
          <cell r="B325" t="str">
            <v>CON. REDUCER</v>
          </cell>
          <cell r="C325">
            <v>40</v>
          </cell>
          <cell r="D325">
            <v>32</v>
          </cell>
          <cell r="G325">
            <v>1</v>
          </cell>
        </row>
        <row r="326">
          <cell r="B326" t="str">
            <v>REDUCING TEE</v>
          </cell>
          <cell r="C326">
            <v>40</v>
          </cell>
          <cell r="D326">
            <v>25</v>
          </cell>
          <cell r="G326">
            <v>2</v>
          </cell>
        </row>
        <row r="327">
          <cell r="B327" t="str">
            <v>REDUCING TEE</v>
          </cell>
          <cell r="C327">
            <v>32</v>
          </cell>
          <cell r="D327">
            <v>25</v>
          </cell>
          <cell r="G327">
            <v>1</v>
          </cell>
        </row>
        <row r="328">
          <cell r="B328" t="str">
            <v>CON. REDUCER</v>
          </cell>
          <cell r="C328">
            <v>32</v>
          </cell>
          <cell r="D328">
            <v>25</v>
          </cell>
          <cell r="G328">
            <v>1</v>
          </cell>
        </row>
        <row r="329">
          <cell r="B329" t="str">
            <v>F.COUPLING</v>
          </cell>
          <cell r="C329">
            <v>32</v>
          </cell>
          <cell r="G329">
            <v>1</v>
          </cell>
        </row>
        <row r="330">
          <cell r="B330" t="str">
            <v>CON. REDUCER</v>
          </cell>
          <cell r="C330">
            <v>25</v>
          </cell>
          <cell r="D330">
            <v>15</v>
          </cell>
          <cell r="G330">
            <v>4</v>
          </cell>
        </row>
        <row r="331">
          <cell r="B331" t="str">
            <v>F.COUPLING</v>
          </cell>
          <cell r="C331">
            <v>25</v>
          </cell>
          <cell r="G331">
            <v>5</v>
          </cell>
        </row>
        <row r="332">
          <cell r="B332" t="str">
            <v>90 DEG ELL</v>
          </cell>
          <cell r="C332">
            <v>25</v>
          </cell>
          <cell r="G332">
            <v>7</v>
          </cell>
        </row>
        <row r="333">
          <cell r="B333" t="str">
            <v>F.COUPLING</v>
          </cell>
          <cell r="C333">
            <v>15</v>
          </cell>
          <cell r="G333">
            <v>4</v>
          </cell>
        </row>
        <row r="334">
          <cell r="B334" t="str">
            <v>SPRINKLER HEAD</v>
          </cell>
          <cell r="C334">
            <v>15</v>
          </cell>
          <cell r="G334">
            <v>4</v>
          </cell>
        </row>
        <row r="335">
          <cell r="B335" t="str">
            <v>PIPE</v>
          </cell>
          <cell r="C335">
            <v>40</v>
          </cell>
          <cell r="G335">
            <v>7</v>
          </cell>
        </row>
        <row r="336">
          <cell r="B336" t="str">
            <v>PIPE</v>
          </cell>
          <cell r="C336">
            <v>32</v>
          </cell>
          <cell r="G336">
            <v>2.1</v>
          </cell>
        </row>
        <row r="337">
          <cell r="B337" t="str">
            <v>PIPE</v>
          </cell>
          <cell r="C337">
            <v>25</v>
          </cell>
          <cell r="G337">
            <v>2.5</v>
          </cell>
        </row>
        <row r="338">
          <cell r="B338" t="str">
            <v>CON. REDUCER</v>
          </cell>
          <cell r="C338">
            <v>40</v>
          </cell>
          <cell r="D338">
            <v>32</v>
          </cell>
          <cell r="G338">
            <v>1</v>
          </cell>
        </row>
        <row r="339">
          <cell r="B339" t="str">
            <v>REDUCING TEE</v>
          </cell>
          <cell r="C339">
            <v>40</v>
          </cell>
          <cell r="D339">
            <v>25</v>
          </cell>
          <cell r="G339">
            <v>3</v>
          </cell>
        </row>
        <row r="340">
          <cell r="B340" t="str">
            <v>90 DEG ELL</v>
          </cell>
          <cell r="C340">
            <v>40</v>
          </cell>
          <cell r="G340">
            <v>4</v>
          </cell>
        </row>
        <row r="341">
          <cell r="B341" t="str">
            <v>CON. REDUCER</v>
          </cell>
          <cell r="C341">
            <v>32</v>
          </cell>
          <cell r="D341">
            <v>25</v>
          </cell>
          <cell r="G341">
            <v>1</v>
          </cell>
        </row>
        <row r="342">
          <cell r="B342" t="str">
            <v>REDUCING TEE</v>
          </cell>
          <cell r="C342">
            <v>32</v>
          </cell>
          <cell r="D342">
            <v>25</v>
          </cell>
          <cell r="G342">
            <v>1</v>
          </cell>
        </row>
        <row r="343">
          <cell r="B343" t="str">
            <v>F.COUPLING</v>
          </cell>
          <cell r="C343">
            <v>32</v>
          </cell>
          <cell r="G343">
            <v>1</v>
          </cell>
        </row>
        <row r="344">
          <cell r="B344" t="str">
            <v>CON. REDUCER</v>
          </cell>
          <cell r="C344">
            <v>25</v>
          </cell>
          <cell r="D344">
            <v>15</v>
          </cell>
          <cell r="G344">
            <v>5</v>
          </cell>
        </row>
        <row r="345">
          <cell r="B345" t="str">
            <v>F.COUPLING</v>
          </cell>
          <cell r="C345">
            <v>25</v>
          </cell>
          <cell r="G345">
            <v>6</v>
          </cell>
        </row>
        <row r="346">
          <cell r="B346" t="str">
            <v>90 DEG ELL</v>
          </cell>
          <cell r="C346">
            <v>25</v>
          </cell>
          <cell r="G346">
            <v>1</v>
          </cell>
        </row>
        <row r="347">
          <cell r="B347" t="str">
            <v>SPRINKLER HEAD</v>
          </cell>
          <cell r="C347">
            <v>15</v>
          </cell>
          <cell r="G347">
            <v>5</v>
          </cell>
        </row>
        <row r="348">
          <cell r="B348" t="str">
            <v>F.COUPLING</v>
          </cell>
          <cell r="C348">
            <v>15</v>
          </cell>
          <cell r="G348">
            <v>5</v>
          </cell>
        </row>
        <row r="349">
          <cell r="B349" t="str">
            <v>PIPE</v>
          </cell>
          <cell r="C349">
            <v>40</v>
          </cell>
          <cell r="G349">
            <v>4</v>
          </cell>
        </row>
        <row r="350">
          <cell r="B350" t="str">
            <v>PIPE</v>
          </cell>
          <cell r="C350">
            <v>32</v>
          </cell>
          <cell r="G350">
            <v>2.1</v>
          </cell>
        </row>
        <row r="351">
          <cell r="B351" t="str">
            <v>PIPE</v>
          </cell>
          <cell r="C351">
            <v>25</v>
          </cell>
          <cell r="G351">
            <v>6</v>
          </cell>
        </row>
        <row r="352">
          <cell r="B352" t="str">
            <v>STRAIGHT TEE</v>
          </cell>
          <cell r="C352">
            <v>40</v>
          </cell>
          <cell r="G352">
            <v>1</v>
          </cell>
        </row>
        <row r="353">
          <cell r="B353" t="str">
            <v>CON. REDUCER</v>
          </cell>
          <cell r="C353">
            <v>40</v>
          </cell>
          <cell r="D353">
            <v>32</v>
          </cell>
          <cell r="G353">
            <v>1</v>
          </cell>
        </row>
        <row r="354">
          <cell r="B354" t="str">
            <v>REDUCING TEE</v>
          </cell>
          <cell r="C354">
            <v>40</v>
          </cell>
          <cell r="D354">
            <v>25</v>
          </cell>
          <cell r="G354">
            <v>2</v>
          </cell>
        </row>
        <row r="355">
          <cell r="B355" t="str">
            <v>REDUCING TEE</v>
          </cell>
          <cell r="C355">
            <v>32</v>
          </cell>
          <cell r="D355">
            <v>25</v>
          </cell>
          <cell r="G355">
            <v>1</v>
          </cell>
        </row>
        <row r="356">
          <cell r="B356" t="str">
            <v>CON. REDUCER</v>
          </cell>
          <cell r="C356">
            <v>32</v>
          </cell>
          <cell r="D356">
            <v>25</v>
          </cell>
          <cell r="G356">
            <v>1</v>
          </cell>
        </row>
        <row r="357">
          <cell r="B357" t="str">
            <v>F.COUPLING</v>
          </cell>
          <cell r="C357">
            <v>32</v>
          </cell>
          <cell r="G357">
            <v>1</v>
          </cell>
        </row>
        <row r="358">
          <cell r="B358" t="str">
            <v>CON. REDUCER</v>
          </cell>
          <cell r="C358">
            <v>25</v>
          </cell>
          <cell r="D358">
            <v>15</v>
          </cell>
          <cell r="G358">
            <v>4</v>
          </cell>
        </row>
        <row r="359">
          <cell r="B359" t="str">
            <v>F.COUPLING</v>
          </cell>
          <cell r="C359">
            <v>25</v>
          </cell>
          <cell r="G359">
            <v>5</v>
          </cell>
        </row>
        <row r="360">
          <cell r="B360" t="str">
            <v>90 DEG ELL</v>
          </cell>
          <cell r="C360">
            <v>25</v>
          </cell>
          <cell r="G360">
            <v>7</v>
          </cell>
        </row>
        <row r="361">
          <cell r="B361" t="str">
            <v>F.COUPLING</v>
          </cell>
          <cell r="C361">
            <v>15</v>
          </cell>
          <cell r="G361">
            <v>4</v>
          </cell>
        </row>
        <row r="362">
          <cell r="B362" t="str">
            <v>SPRINKLER HEAD</v>
          </cell>
          <cell r="C362">
            <v>15</v>
          </cell>
          <cell r="G362">
            <v>4</v>
          </cell>
        </row>
        <row r="363">
          <cell r="B363" t="str">
            <v>PIPE</v>
          </cell>
          <cell r="C363">
            <v>40</v>
          </cell>
          <cell r="G363">
            <v>6</v>
          </cell>
        </row>
        <row r="364">
          <cell r="B364" t="str">
            <v>PIPE</v>
          </cell>
          <cell r="C364">
            <v>32</v>
          </cell>
          <cell r="G364">
            <v>2.1</v>
          </cell>
        </row>
        <row r="365">
          <cell r="B365" t="str">
            <v>PIPE</v>
          </cell>
          <cell r="C365">
            <v>25</v>
          </cell>
          <cell r="G365">
            <v>2.5</v>
          </cell>
        </row>
        <row r="366">
          <cell r="B366" t="str">
            <v>CON. REDUCER</v>
          </cell>
          <cell r="C366">
            <v>40</v>
          </cell>
          <cell r="D366">
            <v>32</v>
          </cell>
          <cell r="G366">
            <v>1</v>
          </cell>
        </row>
        <row r="367">
          <cell r="B367" t="str">
            <v>REDUCING TEE</v>
          </cell>
          <cell r="C367">
            <v>40</v>
          </cell>
          <cell r="D367">
            <v>25</v>
          </cell>
          <cell r="G367">
            <v>3</v>
          </cell>
        </row>
        <row r="368">
          <cell r="B368" t="str">
            <v>90 DEG ELL</v>
          </cell>
          <cell r="C368">
            <v>40</v>
          </cell>
          <cell r="G368">
            <v>4</v>
          </cell>
        </row>
        <row r="369">
          <cell r="B369" t="str">
            <v>CON. REDUCER</v>
          </cell>
          <cell r="C369">
            <v>32</v>
          </cell>
          <cell r="D369">
            <v>25</v>
          </cell>
          <cell r="G369">
            <v>1</v>
          </cell>
        </row>
        <row r="370">
          <cell r="B370" t="str">
            <v>REDUCING TEE</v>
          </cell>
          <cell r="C370">
            <v>32</v>
          </cell>
          <cell r="D370">
            <v>25</v>
          </cell>
          <cell r="G370">
            <v>1</v>
          </cell>
        </row>
        <row r="371">
          <cell r="B371" t="str">
            <v>F.COUPLING</v>
          </cell>
          <cell r="C371">
            <v>32</v>
          </cell>
          <cell r="G371">
            <v>1</v>
          </cell>
        </row>
        <row r="372">
          <cell r="B372" t="str">
            <v>CON. REDUCER</v>
          </cell>
          <cell r="C372">
            <v>25</v>
          </cell>
          <cell r="D372">
            <v>15</v>
          </cell>
          <cell r="G372">
            <v>5</v>
          </cell>
        </row>
        <row r="373">
          <cell r="B373" t="str">
            <v>F.COUPLING</v>
          </cell>
          <cell r="C373">
            <v>25</v>
          </cell>
          <cell r="G373">
            <v>6</v>
          </cell>
        </row>
        <row r="374">
          <cell r="B374" t="str">
            <v>90 DEG ELL</v>
          </cell>
          <cell r="C374">
            <v>25</v>
          </cell>
          <cell r="G374">
            <v>1</v>
          </cell>
        </row>
        <row r="375">
          <cell r="B375" t="str">
            <v>SPRINKLER HEAD</v>
          </cell>
          <cell r="C375">
            <v>15</v>
          </cell>
          <cell r="G375">
            <v>5</v>
          </cell>
        </row>
        <row r="376">
          <cell r="B376" t="str">
            <v>F.COUPLING</v>
          </cell>
          <cell r="C376">
            <v>15</v>
          </cell>
          <cell r="G376">
            <v>5</v>
          </cell>
        </row>
        <row r="377">
          <cell r="B377" t="str">
            <v>PIPE</v>
          </cell>
          <cell r="C377">
            <v>40</v>
          </cell>
          <cell r="G377">
            <v>5</v>
          </cell>
        </row>
        <row r="378">
          <cell r="B378" t="str">
            <v>PIPE</v>
          </cell>
          <cell r="C378">
            <v>32</v>
          </cell>
          <cell r="G378">
            <v>2.1</v>
          </cell>
        </row>
        <row r="379">
          <cell r="B379" t="str">
            <v>PIPE</v>
          </cell>
          <cell r="C379">
            <v>25</v>
          </cell>
          <cell r="G379">
            <v>4</v>
          </cell>
        </row>
        <row r="380">
          <cell r="B380" t="str">
            <v>STRAIGHT TEE</v>
          </cell>
          <cell r="C380">
            <v>40</v>
          </cell>
          <cell r="G380">
            <v>1</v>
          </cell>
        </row>
        <row r="381">
          <cell r="B381" t="str">
            <v>CON. REDUCER</v>
          </cell>
          <cell r="C381">
            <v>40</v>
          </cell>
          <cell r="D381">
            <v>32</v>
          </cell>
          <cell r="G381">
            <v>1</v>
          </cell>
        </row>
        <row r="382">
          <cell r="B382" t="str">
            <v>REDUCING TEE</v>
          </cell>
          <cell r="C382">
            <v>40</v>
          </cell>
          <cell r="D382">
            <v>25</v>
          </cell>
          <cell r="G382">
            <v>2</v>
          </cell>
        </row>
        <row r="383">
          <cell r="B383" t="str">
            <v>REDUCING TEE</v>
          </cell>
          <cell r="C383">
            <v>32</v>
          </cell>
          <cell r="D383">
            <v>25</v>
          </cell>
          <cell r="G383">
            <v>1</v>
          </cell>
        </row>
        <row r="384">
          <cell r="B384" t="str">
            <v>CON. REDUCER</v>
          </cell>
          <cell r="C384">
            <v>32</v>
          </cell>
          <cell r="D384">
            <v>25</v>
          </cell>
          <cell r="G384">
            <v>1</v>
          </cell>
        </row>
        <row r="385">
          <cell r="B385" t="str">
            <v>F.COUPLING</v>
          </cell>
          <cell r="C385">
            <v>32</v>
          </cell>
          <cell r="G385">
            <v>1</v>
          </cell>
        </row>
        <row r="386">
          <cell r="B386" t="str">
            <v>CON. REDUCER</v>
          </cell>
          <cell r="C386">
            <v>25</v>
          </cell>
          <cell r="D386">
            <v>15</v>
          </cell>
          <cell r="G386">
            <v>4</v>
          </cell>
        </row>
        <row r="387">
          <cell r="B387" t="str">
            <v>F.COUPLING</v>
          </cell>
          <cell r="C387">
            <v>25</v>
          </cell>
          <cell r="G387">
            <v>5</v>
          </cell>
        </row>
        <row r="388">
          <cell r="B388" t="str">
            <v>90 DEG ELL</v>
          </cell>
          <cell r="C388">
            <v>25</v>
          </cell>
          <cell r="G388">
            <v>5</v>
          </cell>
        </row>
        <row r="389">
          <cell r="B389" t="str">
            <v>F.COUPLING</v>
          </cell>
          <cell r="C389">
            <v>15</v>
          </cell>
          <cell r="G389">
            <v>4</v>
          </cell>
        </row>
        <row r="390">
          <cell r="B390" t="str">
            <v>SPRINKLER HEAD</v>
          </cell>
          <cell r="C390">
            <v>15</v>
          </cell>
          <cell r="G390">
            <v>4</v>
          </cell>
        </row>
        <row r="391">
          <cell r="B391" t="str">
            <v>PIPE</v>
          </cell>
          <cell r="C391">
            <v>40</v>
          </cell>
          <cell r="G391">
            <v>5.4</v>
          </cell>
        </row>
        <row r="392">
          <cell r="B392" t="str">
            <v>PIPE</v>
          </cell>
          <cell r="C392">
            <v>32</v>
          </cell>
          <cell r="G392">
            <v>2.1</v>
          </cell>
        </row>
        <row r="393">
          <cell r="B393" t="str">
            <v>PIPE</v>
          </cell>
          <cell r="C393">
            <v>25</v>
          </cell>
          <cell r="G393">
            <v>3</v>
          </cell>
        </row>
        <row r="394">
          <cell r="B394" t="str">
            <v>CON. REDUCER</v>
          </cell>
          <cell r="C394">
            <v>40</v>
          </cell>
          <cell r="D394">
            <v>32</v>
          </cell>
          <cell r="G394">
            <v>1</v>
          </cell>
        </row>
        <row r="395">
          <cell r="B395" t="str">
            <v>REDUCING TEE</v>
          </cell>
          <cell r="C395">
            <v>40</v>
          </cell>
          <cell r="D395">
            <v>25</v>
          </cell>
          <cell r="G395">
            <v>3</v>
          </cell>
        </row>
        <row r="396">
          <cell r="B396" t="str">
            <v>90 DEG ELL</v>
          </cell>
          <cell r="C396">
            <v>40</v>
          </cell>
          <cell r="G396">
            <v>4</v>
          </cell>
        </row>
        <row r="397">
          <cell r="B397" t="str">
            <v>CON. REDUCER</v>
          </cell>
          <cell r="C397">
            <v>32</v>
          </cell>
          <cell r="D397">
            <v>25</v>
          </cell>
          <cell r="G397">
            <v>1</v>
          </cell>
        </row>
        <row r="398">
          <cell r="B398" t="str">
            <v>REDUCING TEE</v>
          </cell>
          <cell r="C398">
            <v>32</v>
          </cell>
          <cell r="D398">
            <v>25</v>
          </cell>
          <cell r="G398">
            <v>1</v>
          </cell>
        </row>
        <row r="399">
          <cell r="B399" t="str">
            <v>F.COUPLING</v>
          </cell>
          <cell r="C399">
            <v>32</v>
          </cell>
          <cell r="G399">
            <v>1</v>
          </cell>
        </row>
        <row r="400">
          <cell r="B400" t="str">
            <v>CON. REDUCER</v>
          </cell>
          <cell r="C400">
            <v>25</v>
          </cell>
          <cell r="D400">
            <v>15</v>
          </cell>
          <cell r="G400">
            <v>5</v>
          </cell>
        </row>
        <row r="401">
          <cell r="B401" t="str">
            <v>F.COUPLING</v>
          </cell>
          <cell r="C401">
            <v>25</v>
          </cell>
          <cell r="G401">
            <v>6</v>
          </cell>
        </row>
        <row r="402">
          <cell r="B402" t="str">
            <v>90 DEG ELL</v>
          </cell>
          <cell r="C402">
            <v>25</v>
          </cell>
          <cell r="G402">
            <v>1</v>
          </cell>
        </row>
        <row r="403">
          <cell r="B403" t="str">
            <v>SPRINKLER HEAD</v>
          </cell>
          <cell r="C403">
            <v>15</v>
          </cell>
          <cell r="G403">
            <v>5</v>
          </cell>
        </row>
        <row r="404">
          <cell r="B404" t="str">
            <v>F.COUPLING</v>
          </cell>
          <cell r="C404">
            <v>15</v>
          </cell>
          <cell r="G404">
            <v>5</v>
          </cell>
        </row>
        <row r="405">
          <cell r="B405" t="str">
            <v>PIPE</v>
          </cell>
          <cell r="C405">
            <v>40</v>
          </cell>
          <cell r="G405">
            <v>5</v>
          </cell>
        </row>
        <row r="406">
          <cell r="B406" t="str">
            <v>PIPE</v>
          </cell>
          <cell r="C406">
            <v>32</v>
          </cell>
          <cell r="G406">
            <v>2.1</v>
          </cell>
        </row>
        <row r="407">
          <cell r="B407" t="str">
            <v>PIPE</v>
          </cell>
          <cell r="C407">
            <v>25</v>
          </cell>
          <cell r="G407">
            <v>4</v>
          </cell>
        </row>
        <row r="408">
          <cell r="B408" t="str">
            <v>STRAIGHT TEE</v>
          </cell>
          <cell r="C408">
            <v>40</v>
          </cell>
          <cell r="G408">
            <v>1</v>
          </cell>
        </row>
        <row r="409">
          <cell r="B409" t="str">
            <v>CON. REDUCER</v>
          </cell>
          <cell r="C409">
            <v>40</v>
          </cell>
          <cell r="D409">
            <v>32</v>
          </cell>
          <cell r="G409">
            <v>1</v>
          </cell>
        </row>
        <row r="410">
          <cell r="B410" t="str">
            <v>REDUCING TEE</v>
          </cell>
          <cell r="C410">
            <v>40</v>
          </cell>
          <cell r="D410">
            <v>25</v>
          </cell>
          <cell r="G410">
            <v>2</v>
          </cell>
        </row>
        <row r="411">
          <cell r="B411" t="str">
            <v>REDUCING TEE</v>
          </cell>
          <cell r="C411">
            <v>32</v>
          </cell>
          <cell r="D411">
            <v>25</v>
          </cell>
          <cell r="G411">
            <v>1</v>
          </cell>
        </row>
        <row r="412">
          <cell r="B412" t="str">
            <v>CON. REDUCER</v>
          </cell>
          <cell r="C412">
            <v>32</v>
          </cell>
          <cell r="D412">
            <v>25</v>
          </cell>
          <cell r="G412">
            <v>1</v>
          </cell>
        </row>
        <row r="413">
          <cell r="B413" t="str">
            <v>F.COUPLING</v>
          </cell>
          <cell r="C413">
            <v>32</v>
          </cell>
          <cell r="G413">
            <v>1</v>
          </cell>
        </row>
        <row r="414">
          <cell r="B414" t="str">
            <v>CON. REDUCER</v>
          </cell>
          <cell r="C414">
            <v>25</v>
          </cell>
          <cell r="D414">
            <v>15</v>
          </cell>
          <cell r="G414">
            <v>4</v>
          </cell>
        </row>
        <row r="415">
          <cell r="B415" t="str">
            <v>F.COUPLING</v>
          </cell>
          <cell r="C415">
            <v>25</v>
          </cell>
          <cell r="G415">
            <v>5</v>
          </cell>
        </row>
        <row r="416">
          <cell r="B416" t="str">
            <v>90 DEG ELL</v>
          </cell>
          <cell r="C416">
            <v>25</v>
          </cell>
          <cell r="G416">
            <v>5</v>
          </cell>
        </row>
        <row r="417">
          <cell r="B417" t="str">
            <v>F.COUPLING</v>
          </cell>
          <cell r="C417">
            <v>15</v>
          </cell>
          <cell r="G417">
            <v>4</v>
          </cell>
        </row>
        <row r="418">
          <cell r="B418" t="str">
            <v>SPRINKLER HEAD</v>
          </cell>
          <cell r="C418">
            <v>15</v>
          </cell>
          <cell r="G418">
            <v>4</v>
          </cell>
        </row>
        <row r="419">
          <cell r="B419" t="str">
            <v>PIPE</v>
          </cell>
          <cell r="C419">
            <v>40</v>
          </cell>
          <cell r="G419">
            <v>7</v>
          </cell>
        </row>
        <row r="420">
          <cell r="B420" t="str">
            <v>PIPE</v>
          </cell>
          <cell r="C420">
            <v>32</v>
          </cell>
          <cell r="G420">
            <v>2.1</v>
          </cell>
        </row>
        <row r="421">
          <cell r="B421" t="str">
            <v>PIPE</v>
          </cell>
          <cell r="C421">
            <v>25</v>
          </cell>
          <cell r="G421">
            <v>2.5</v>
          </cell>
        </row>
        <row r="422">
          <cell r="B422" t="str">
            <v>CON. REDUCER</v>
          </cell>
          <cell r="C422">
            <v>40</v>
          </cell>
          <cell r="D422">
            <v>32</v>
          </cell>
          <cell r="G422">
            <v>1</v>
          </cell>
        </row>
        <row r="423">
          <cell r="B423" t="str">
            <v>REDUCING TEE</v>
          </cell>
          <cell r="C423">
            <v>40</v>
          </cell>
          <cell r="D423">
            <v>25</v>
          </cell>
          <cell r="G423">
            <v>3</v>
          </cell>
        </row>
        <row r="424">
          <cell r="B424" t="str">
            <v>90 DEG ELL</v>
          </cell>
          <cell r="C424">
            <v>40</v>
          </cell>
          <cell r="G424">
            <v>4</v>
          </cell>
        </row>
        <row r="425">
          <cell r="B425" t="str">
            <v>CON. REDUCER</v>
          </cell>
          <cell r="C425">
            <v>32</v>
          </cell>
          <cell r="D425">
            <v>25</v>
          </cell>
          <cell r="G425">
            <v>1</v>
          </cell>
        </row>
        <row r="426">
          <cell r="B426" t="str">
            <v>REDUCING TEE</v>
          </cell>
          <cell r="C426">
            <v>32</v>
          </cell>
          <cell r="D426">
            <v>25</v>
          </cell>
          <cell r="G426">
            <v>1</v>
          </cell>
        </row>
        <row r="427">
          <cell r="B427" t="str">
            <v>F.COUPLING</v>
          </cell>
          <cell r="C427">
            <v>32</v>
          </cell>
          <cell r="G427">
            <v>1</v>
          </cell>
        </row>
        <row r="428">
          <cell r="B428" t="str">
            <v>CON. REDUCER</v>
          </cell>
          <cell r="C428">
            <v>25</v>
          </cell>
          <cell r="D428">
            <v>15</v>
          </cell>
          <cell r="G428">
            <v>5</v>
          </cell>
        </row>
        <row r="429">
          <cell r="B429" t="str">
            <v>F.COUPLING</v>
          </cell>
          <cell r="C429">
            <v>25</v>
          </cell>
          <cell r="G429">
            <v>6</v>
          </cell>
        </row>
        <row r="430">
          <cell r="B430" t="str">
            <v>90 DEG ELL</v>
          </cell>
          <cell r="C430">
            <v>25</v>
          </cell>
          <cell r="G430">
            <v>1</v>
          </cell>
        </row>
        <row r="431">
          <cell r="B431" t="str">
            <v>SPRINKLER HEAD</v>
          </cell>
          <cell r="C431">
            <v>15</v>
          </cell>
          <cell r="G431">
            <v>5</v>
          </cell>
        </row>
        <row r="432">
          <cell r="B432" t="str">
            <v>F.COUPLING</v>
          </cell>
          <cell r="C432">
            <v>15</v>
          </cell>
          <cell r="G432">
            <v>5</v>
          </cell>
        </row>
        <row r="433">
          <cell r="B433" t="str">
            <v>PIPE</v>
          </cell>
          <cell r="C433">
            <v>40</v>
          </cell>
          <cell r="G433">
            <v>4</v>
          </cell>
        </row>
        <row r="434">
          <cell r="B434" t="str">
            <v>PIPE</v>
          </cell>
          <cell r="C434">
            <v>32</v>
          </cell>
          <cell r="G434">
            <v>2.2999999999999998</v>
          </cell>
        </row>
        <row r="435">
          <cell r="B435" t="str">
            <v>PIPE</v>
          </cell>
          <cell r="C435">
            <v>25</v>
          </cell>
          <cell r="G435">
            <v>4.2</v>
          </cell>
        </row>
        <row r="436">
          <cell r="B436" t="str">
            <v>STRAIGHT TEE</v>
          </cell>
          <cell r="C436">
            <v>40</v>
          </cell>
          <cell r="G436">
            <v>1</v>
          </cell>
        </row>
        <row r="437">
          <cell r="B437" t="str">
            <v>CON. REDUCER</v>
          </cell>
          <cell r="C437">
            <v>40</v>
          </cell>
          <cell r="D437">
            <v>32</v>
          </cell>
          <cell r="G437">
            <v>1</v>
          </cell>
        </row>
        <row r="438">
          <cell r="B438" t="str">
            <v>REDUCING TEE</v>
          </cell>
          <cell r="C438">
            <v>40</v>
          </cell>
          <cell r="D438">
            <v>25</v>
          </cell>
          <cell r="G438">
            <v>2</v>
          </cell>
        </row>
        <row r="439">
          <cell r="B439" t="str">
            <v>REDUCING TEE</v>
          </cell>
          <cell r="C439">
            <v>32</v>
          </cell>
          <cell r="D439">
            <v>25</v>
          </cell>
          <cell r="G439">
            <v>1</v>
          </cell>
        </row>
        <row r="440">
          <cell r="B440" t="str">
            <v>CON. REDUCER</v>
          </cell>
          <cell r="C440">
            <v>32</v>
          </cell>
          <cell r="D440">
            <v>25</v>
          </cell>
          <cell r="G440">
            <v>1</v>
          </cell>
        </row>
        <row r="441">
          <cell r="B441" t="str">
            <v>F.COUPLING</v>
          </cell>
          <cell r="C441">
            <v>32</v>
          </cell>
          <cell r="G441">
            <v>1</v>
          </cell>
        </row>
        <row r="442">
          <cell r="B442" t="str">
            <v>90 DEG ELL</v>
          </cell>
          <cell r="C442">
            <v>32</v>
          </cell>
          <cell r="G442">
            <v>2</v>
          </cell>
        </row>
        <row r="443">
          <cell r="B443" t="str">
            <v>CON. REDUCER</v>
          </cell>
          <cell r="C443">
            <v>25</v>
          </cell>
          <cell r="D443">
            <v>15</v>
          </cell>
          <cell r="G443">
            <v>4</v>
          </cell>
        </row>
        <row r="444">
          <cell r="B444" t="str">
            <v>F.COUPLING</v>
          </cell>
          <cell r="C444">
            <v>25</v>
          </cell>
          <cell r="G444">
            <v>5</v>
          </cell>
        </row>
        <row r="445">
          <cell r="B445" t="str">
            <v>90 DEG ELL</v>
          </cell>
          <cell r="C445">
            <v>25</v>
          </cell>
          <cell r="G445">
            <v>6</v>
          </cell>
        </row>
        <row r="446">
          <cell r="B446" t="str">
            <v>F.COUPLING</v>
          </cell>
          <cell r="C446">
            <v>15</v>
          </cell>
          <cell r="G446">
            <v>4</v>
          </cell>
        </row>
        <row r="447">
          <cell r="B447" t="str">
            <v>SPRINKLER HEAD</v>
          </cell>
          <cell r="C447">
            <v>15</v>
          </cell>
          <cell r="G447">
            <v>4</v>
          </cell>
        </row>
        <row r="448">
          <cell r="B448" t="str">
            <v>PIPE</v>
          </cell>
          <cell r="C448">
            <v>40</v>
          </cell>
          <cell r="G448">
            <v>8</v>
          </cell>
        </row>
        <row r="449">
          <cell r="B449" t="str">
            <v>PIPE</v>
          </cell>
          <cell r="C449">
            <v>32</v>
          </cell>
          <cell r="G449">
            <v>2.1</v>
          </cell>
        </row>
        <row r="450">
          <cell r="B450" t="str">
            <v>PIPE</v>
          </cell>
          <cell r="C450">
            <v>25</v>
          </cell>
          <cell r="G450">
            <v>2.5</v>
          </cell>
        </row>
        <row r="451">
          <cell r="B451" t="str">
            <v>CON. REDUCER</v>
          </cell>
          <cell r="C451">
            <v>40</v>
          </cell>
          <cell r="D451">
            <v>32</v>
          </cell>
          <cell r="G451">
            <v>1</v>
          </cell>
        </row>
        <row r="452">
          <cell r="B452" t="str">
            <v>REDUCING TEE</v>
          </cell>
          <cell r="C452">
            <v>40</v>
          </cell>
          <cell r="D452">
            <v>25</v>
          </cell>
          <cell r="G452">
            <v>3</v>
          </cell>
        </row>
        <row r="453">
          <cell r="B453" t="str">
            <v>90 DEG ELL</v>
          </cell>
          <cell r="C453">
            <v>40</v>
          </cell>
          <cell r="G453">
            <v>7</v>
          </cell>
        </row>
        <row r="454">
          <cell r="B454" t="str">
            <v>CON. REDUCER</v>
          </cell>
          <cell r="C454">
            <v>32</v>
          </cell>
          <cell r="D454">
            <v>25</v>
          </cell>
          <cell r="G454">
            <v>1</v>
          </cell>
        </row>
        <row r="455">
          <cell r="B455" t="str">
            <v>REDUCING TEE</v>
          </cell>
          <cell r="C455">
            <v>32</v>
          </cell>
          <cell r="D455">
            <v>25</v>
          </cell>
          <cell r="G455">
            <v>1</v>
          </cell>
        </row>
        <row r="456">
          <cell r="B456" t="str">
            <v>F.COUPLING</v>
          </cell>
          <cell r="C456">
            <v>32</v>
          </cell>
          <cell r="G456">
            <v>1</v>
          </cell>
        </row>
        <row r="457">
          <cell r="B457" t="str">
            <v>CON. REDUCER</v>
          </cell>
          <cell r="C457">
            <v>25</v>
          </cell>
          <cell r="D457">
            <v>15</v>
          </cell>
          <cell r="G457">
            <v>5</v>
          </cell>
        </row>
        <row r="458">
          <cell r="B458" t="str">
            <v>F.COUPLING</v>
          </cell>
          <cell r="C458">
            <v>25</v>
          </cell>
          <cell r="G458">
            <v>6</v>
          </cell>
        </row>
        <row r="459">
          <cell r="B459" t="str">
            <v>90 DEG ELL</v>
          </cell>
          <cell r="C459">
            <v>25</v>
          </cell>
          <cell r="G459">
            <v>1</v>
          </cell>
        </row>
        <row r="460">
          <cell r="B460" t="str">
            <v>SPRINKLER HEAD</v>
          </cell>
          <cell r="C460">
            <v>15</v>
          </cell>
          <cell r="G460">
            <v>5</v>
          </cell>
        </row>
        <row r="461">
          <cell r="B461" t="str">
            <v>F.COUPLING</v>
          </cell>
          <cell r="C461">
            <v>15</v>
          </cell>
          <cell r="G461">
            <v>5</v>
          </cell>
        </row>
        <row r="462">
          <cell r="B462" t="str">
            <v>PIPE</v>
          </cell>
          <cell r="C462">
            <v>40</v>
          </cell>
          <cell r="G462">
            <v>5.0999999999999996</v>
          </cell>
        </row>
        <row r="463">
          <cell r="B463" t="str">
            <v>PIPE</v>
          </cell>
          <cell r="C463">
            <v>32</v>
          </cell>
          <cell r="G463">
            <v>2.1</v>
          </cell>
        </row>
        <row r="464">
          <cell r="B464" t="str">
            <v>PIPE</v>
          </cell>
          <cell r="C464">
            <v>25</v>
          </cell>
          <cell r="G464">
            <v>4</v>
          </cell>
        </row>
        <row r="465">
          <cell r="B465" t="str">
            <v>STRAIGHT TEE</v>
          </cell>
          <cell r="C465">
            <v>40</v>
          </cell>
          <cell r="G465">
            <v>1</v>
          </cell>
        </row>
        <row r="466">
          <cell r="B466" t="str">
            <v>CON. REDUCER</v>
          </cell>
          <cell r="C466">
            <v>40</v>
          </cell>
          <cell r="D466">
            <v>32</v>
          </cell>
          <cell r="G466">
            <v>1</v>
          </cell>
        </row>
        <row r="467">
          <cell r="B467" t="str">
            <v>REDUCING TEE</v>
          </cell>
          <cell r="C467">
            <v>40</v>
          </cell>
          <cell r="D467">
            <v>25</v>
          </cell>
          <cell r="G467">
            <v>2</v>
          </cell>
        </row>
        <row r="468">
          <cell r="B468" t="str">
            <v>90 DEG ELL</v>
          </cell>
          <cell r="C468">
            <v>40</v>
          </cell>
          <cell r="G468">
            <v>3</v>
          </cell>
        </row>
        <row r="469">
          <cell r="B469" t="str">
            <v>REDUCING TEE</v>
          </cell>
          <cell r="C469">
            <v>32</v>
          </cell>
          <cell r="D469">
            <v>25</v>
          </cell>
          <cell r="G469">
            <v>1</v>
          </cell>
        </row>
        <row r="470">
          <cell r="B470" t="str">
            <v>CON. REDUCER</v>
          </cell>
          <cell r="C470">
            <v>32</v>
          </cell>
          <cell r="D470">
            <v>25</v>
          </cell>
          <cell r="G470">
            <v>1</v>
          </cell>
        </row>
        <row r="471">
          <cell r="B471" t="str">
            <v>F.COUPLING</v>
          </cell>
          <cell r="C471">
            <v>32</v>
          </cell>
          <cell r="G471">
            <v>1</v>
          </cell>
        </row>
        <row r="472">
          <cell r="B472" t="str">
            <v>CON. REDUCER</v>
          </cell>
          <cell r="C472">
            <v>25</v>
          </cell>
          <cell r="D472">
            <v>15</v>
          </cell>
          <cell r="G472">
            <v>4</v>
          </cell>
        </row>
        <row r="473">
          <cell r="B473" t="str">
            <v>F.COUPLING</v>
          </cell>
          <cell r="C473">
            <v>25</v>
          </cell>
          <cell r="G473">
            <v>5</v>
          </cell>
        </row>
        <row r="474">
          <cell r="B474" t="str">
            <v>90 DEG ELL</v>
          </cell>
          <cell r="C474">
            <v>25</v>
          </cell>
          <cell r="G474">
            <v>5</v>
          </cell>
        </row>
        <row r="475">
          <cell r="B475" t="str">
            <v>F.COUPLING</v>
          </cell>
          <cell r="C475">
            <v>15</v>
          </cell>
          <cell r="G475">
            <v>4</v>
          </cell>
        </row>
        <row r="476">
          <cell r="B476" t="str">
            <v>SPRINKLER HEAD</v>
          </cell>
          <cell r="C476">
            <v>15</v>
          </cell>
          <cell r="G476">
            <v>4</v>
          </cell>
        </row>
        <row r="477">
          <cell r="B477" t="str">
            <v>PIPE</v>
          </cell>
          <cell r="C477">
            <v>40</v>
          </cell>
          <cell r="G477">
            <v>7</v>
          </cell>
        </row>
        <row r="478">
          <cell r="B478" t="str">
            <v>PIPE</v>
          </cell>
          <cell r="C478">
            <v>32</v>
          </cell>
          <cell r="G478">
            <v>2.1</v>
          </cell>
        </row>
        <row r="479">
          <cell r="B479" t="str">
            <v>PIPE</v>
          </cell>
          <cell r="C479">
            <v>25</v>
          </cell>
          <cell r="G479">
            <v>2.5</v>
          </cell>
        </row>
        <row r="480">
          <cell r="B480" t="str">
            <v>CON. REDUCER</v>
          </cell>
          <cell r="C480">
            <v>40</v>
          </cell>
          <cell r="D480">
            <v>32</v>
          </cell>
          <cell r="G480">
            <v>1</v>
          </cell>
        </row>
        <row r="481">
          <cell r="B481" t="str">
            <v>REDUCING TEE</v>
          </cell>
          <cell r="C481">
            <v>40</v>
          </cell>
          <cell r="D481">
            <v>25</v>
          </cell>
          <cell r="G481">
            <v>3</v>
          </cell>
        </row>
        <row r="482">
          <cell r="B482" t="str">
            <v>90 DEG ELL</v>
          </cell>
          <cell r="C482">
            <v>40</v>
          </cell>
          <cell r="G482">
            <v>4</v>
          </cell>
        </row>
        <row r="483">
          <cell r="B483" t="str">
            <v>CON. REDUCER</v>
          </cell>
          <cell r="C483">
            <v>32</v>
          </cell>
          <cell r="D483">
            <v>25</v>
          </cell>
          <cell r="G483">
            <v>1</v>
          </cell>
        </row>
        <row r="484">
          <cell r="B484" t="str">
            <v>REDUCING TEE</v>
          </cell>
          <cell r="C484">
            <v>32</v>
          </cell>
          <cell r="D484">
            <v>25</v>
          </cell>
          <cell r="G484">
            <v>1</v>
          </cell>
        </row>
        <row r="485">
          <cell r="B485" t="str">
            <v>F.COUPLING</v>
          </cell>
          <cell r="C485">
            <v>32</v>
          </cell>
          <cell r="G485">
            <v>1</v>
          </cell>
        </row>
        <row r="486">
          <cell r="B486" t="str">
            <v>CON. REDUCER</v>
          </cell>
          <cell r="C486">
            <v>25</v>
          </cell>
          <cell r="D486">
            <v>15</v>
          </cell>
          <cell r="G486">
            <v>5</v>
          </cell>
        </row>
        <row r="487">
          <cell r="B487" t="str">
            <v>F.COUPLING</v>
          </cell>
          <cell r="C487">
            <v>25</v>
          </cell>
          <cell r="G487">
            <v>6</v>
          </cell>
        </row>
        <row r="488">
          <cell r="B488" t="str">
            <v>90 DEG ELL</v>
          </cell>
          <cell r="C488">
            <v>25</v>
          </cell>
          <cell r="G488">
            <v>1</v>
          </cell>
        </row>
        <row r="489">
          <cell r="B489" t="str">
            <v>SPRINKLER HEAD</v>
          </cell>
          <cell r="C489">
            <v>15</v>
          </cell>
          <cell r="G489">
            <v>5</v>
          </cell>
        </row>
        <row r="490">
          <cell r="B490" t="str">
            <v>F.COUPLING</v>
          </cell>
          <cell r="C490">
            <v>15</v>
          </cell>
          <cell r="G490">
            <v>5</v>
          </cell>
        </row>
        <row r="491">
          <cell r="B491" t="str">
            <v>PIPE</v>
          </cell>
          <cell r="C491">
            <v>40</v>
          </cell>
          <cell r="G491">
            <v>4</v>
          </cell>
        </row>
        <row r="492">
          <cell r="B492" t="str">
            <v>PIPE</v>
          </cell>
          <cell r="C492">
            <v>32</v>
          </cell>
          <cell r="G492">
            <v>2.1</v>
          </cell>
        </row>
        <row r="493">
          <cell r="B493" t="str">
            <v>PIPE</v>
          </cell>
          <cell r="C493">
            <v>25</v>
          </cell>
          <cell r="G493">
            <v>6.2</v>
          </cell>
        </row>
        <row r="494">
          <cell r="B494" t="str">
            <v>STRAIGHT TEE</v>
          </cell>
          <cell r="C494">
            <v>40</v>
          </cell>
          <cell r="G494">
            <v>1</v>
          </cell>
        </row>
        <row r="495">
          <cell r="B495" t="str">
            <v>CON. REDUCER</v>
          </cell>
          <cell r="C495">
            <v>40</v>
          </cell>
          <cell r="D495">
            <v>32</v>
          </cell>
          <cell r="G495">
            <v>1</v>
          </cell>
        </row>
        <row r="496">
          <cell r="B496" t="str">
            <v>REDUCING TEE</v>
          </cell>
          <cell r="C496">
            <v>40</v>
          </cell>
          <cell r="D496">
            <v>25</v>
          </cell>
          <cell r="G496">
            <v>2</v>
          </cell>
        </row>
        <row r="497">
          <cell r="B497" t="str">
            <v>REDUCING TEE</v>
          </cell>
          <cell r="C497">
            <v>32</v>
          </cell>
          <cell r="D497">
            <v>25</v>
          </cell>
          <cell r="G497">
            <v>1</v>
          </cell>
        </row>
        <row r="498">
          <cell r="B498" t="str">
            <v>CON. REDUCER</v>
          </cell>
          <cell r="C498">
            <v>32</v>
          </cell>
          <cell r="D498">
            <v>25</v>
          </cell>
          <cell r="G498">
            <v>1</v>
          </cell>
        </row>
        <row r="499">
          <cell r="B499" t="str">
            <v>F.COUPLING</v>
          </cell>
          <cell r="C499">
            <v>32</v>
          </cell>
          <cell r="G499">
            <v>1</v>
          </cell>
        </row>
        <row r="500">
          <cell r="B500" t="str">
            <v>CON. REDUCER</v>
          </cell>
          <cell r="C500">
            <v>25</v>
          </cell>
          <cell r="D500">
            <v>15</v>
          </cell>
          <cell r="G500">
            <v>4</v>
          </cell>
        </row>
        <row r="501">
          <cell r="B501" t="str">
            <v>F.COUPLING</v>
          </cell>
          <cell r="C501">
            <v>25</v>
          </cell>
          <cell r="G501">
            <v>5</v>
          </cell>
        </row>
        <row r="502">
          <cell r="B502" t="str">
            <v>90 DEG ELL</v>
          </cell>
          <cell r="C502">
            <v>25</v>
          </cell>
          <cell r="G502">
            <v>7</v>
          </cell>
        </row>
        <row r="503">
          <cell r="B503" t="str">
            <v>F.COUPLING</v>
          </cell>
          <cell r="C503">
            <v>15</v>
          </cell>
          <cell r="G503">
            <v>4</v>
          </cell>
        </row>
        <row r="504">
          <cell r="B504" t="str">
            <v>SPRINKLER HEAD</v>
          </cell>
          <cell r="C504">
            <v>15</v>
          </cell>
          <cell r="G504">
            <v>4</v>
          </cell>
        </row>
        <row r="505">
          <cell r="B505" t="str">
            <v>PIPE</v>
          </cell>
          <cell r="C505">
            <v>40</v>
          </cell>
          <cell r="G505">
            <v>5.4</v>
          </cell>
        </row>
        <row r="506">
          <cell r="B506" t="str">
            <v>PIPE</v>
          </cell>
          <cell r="C506">
            <v>32</v>
          </cell>
          <cell r="G506">
            <v>2.1</v>
          </cell>
        </row>
        <row r="507">
          <cell r="B507" t="str">
            <v>PIPE</v>
          </cell>
          <cell r="C507">
            <v>25</v>
          </cell>
          <cell r="G507">
            <v>2.5</v>
          </cell>
        </row>
        <row r="508">
          <cell r="B508" t="str">
            <v>CON. REDUCER</v>
          </cell>
          <cell r="C508">
            <v>40</v>
          </cell>
          <cell r="D508">
            <v>32</v>
          </cell>
          <cell r="G508">
            <v>1</v>
          </cell>
        </row>
        <row r="509">
          <cell r="B509" t="str">
            <v>REDUCING TEE</v>
          </cell>
          <cell r="C509">
            <v>40</v>
          </cell>
          <cell r="D509">
            <v>25</v>
          </cell>
          <cell r="G509">
            <v>3</v>
          </cell>
        </row>
        <row r="510">
          <cell r="B510" t="str">
            <v>90 DEG ELL</v>
          </cell>
          <cell r="C510">
            <v>40</v>
          </cell>
          <cell r="G510">
            <v>4</v>
          </cell>
        </row>
        <row r="511">
          <cell r="B511" t="str">
            <v>CON. REDUCER</v>
          </cell>
          <cell r="C511">
            <v>32</v>
          </cell>
          <cell r="D511">
            <v>25</v>
          </cell>
          <cell r="G511">
            <v>1</v>
          </cell>
        </row>
        <row r="512">
          <cell r="B512" t="str">
            <v>REDUCING TEE</v>
          </cell>
          <cell r="C512">
            <v>32</v>
          </cell>
          <cell r="D512">
            <v>25</v>
          </cell>
          <cell r="G512">
            <v>1</v>
          </cell>
        </row>
        <row r="513">
          <cell r="B513" t="str">
            <v>F.COUPLING</v>
          </cell>
          <cell r="C513">
            <v>32</v>
          </cell>
          <cell r="G513">
            <v>1</v>
          </cell>
        </row>
        <row r="514">
          <cell r="B514" t="str">
            <v>CON. REDUCER</v>
          </cell>
          <cell r="C514">
            <v>25</v>
          </cell>
          <cell r="D514">
            <v>15</v>
          </cell>
          <cell r="G514">
            <v>5</v>
          </cell>
        </row>
        <row r="515">
          <cell r="B515" t="str">
            <v>F.COUPLING</v>
          </cell>
          <cell r="C515">
            <v>25</v>
          </cell>
          <cell r="G515">
            <v>6</v>
          </cell>
        </row>
        <row r="516">
          <cell r="B516" t="str">
            <v>90 DEG ELL</v>
          </cell>
          <cell r="C516">
            <v>25</v>
          </cell>
          <cell r="G516">
            <v>1</v>
          </cell>
        </row>
        <row r="517">
          <cell r="B517" t="str">
            <v>SPRINKLER HEAD</v>
          </cell>
          <cell r="C517">
            <v>15</v>
          </cell>
          <cell r="G517">
            <v>5</v>
          </cell>
        </row>
        <row r="518">
          <cell r="B518" t="str">
            <v>F.COUPLING</v>
          </cell>
          <cell r="C518">
            <v>15</v>
          </cell>
          <cell r="G518">
            <v>5</v>
          </cell>
        </row>
        <row r="519">
          <cell r="B519" t="str">
            <v>PIPE</v>
          </cell>
          <cell r="C519">
            <v>40</v>
          </cell>
          <cell r="G519">
            <v>5</v>
          </cell>
        </row>
        <row r="520">
          <cell r="B520" t="str">
            <v>PIPE</v>
          </cell>
          <cell r="C520">
            <v>32</v>
          </cell>
          <cell r="G520">
            <v>2.1</v>
          </cell>
        </row>
        <row r="521">
          <cell r="B521" t="str">
            <v>PIPE</v>
          </cell>
          <cell r="C521">
            <v>25</v>
          </cell>
          <cell r="G521">
            <v>4</v>
          </cell>
        </row>
        <row r="522">
          <cell r="B522" t="str">
            <v>STRAIGHT TEE</v>
          </cell>
          <cell r="C522">
            <v>40</v>
          </cell>
          <cell r="G522">
            <v>1</v>
          </cell>
        </row>
        <row r="523">
          <cell r="B523" t="str">
            <v>CON. REDUCER</v>
          </cell>
          <cell r="C523">
            <v>40</v>
          </cell>
          <cell r="D523">
            <v>32</v>
          </cell>
          <cell r="G523">
            <v>1</v>
          </cell>
        </row>
        <row r="524">
          <cell r="B524" t="str">
            <v>REDUCING TEE</v>
          </cell>
          <cell r="C524">
            <v>40</v>
          </cell>
          <cell r="D524">
            <v>25</v>
          </cell>
          <cell r="G524">
            <v>2</v>
          </cell>
        </row>
        <row r="525">
          <cell r="B525" t="str">
            <v>REDUCING TEE</v>
          </cell>
          <cell r="C525">
            <v>32</v>
          </cell>
          <cell r="D525">
            <v>25</v>
          </cell>
          <cell r="G525">
            <v>1</v>
          </cell>
        </row>
        <row r="526">
          <cell r="B526" t="str">
            <v>CON. REDUCER</v>
          </cell>
          <cell r="C526">
            <v>32</v>
          </cell>
          <cell r="D526">
            <v>25</v>
          </cell>
          <cell r="G526">
            <v>1</v>
          </cell>
        </row>
        <row r="527">
          <cell r="B527" t="str">
            <v>F.COUPLING</v>
          </cell>
          <cell r="C527">
            <v>32</v>
          </cell>
          <cell r="G527">
            <v>1</v>
          </cell>
        </row>
        <row r="528">
          <cell r="B528" t="str">
            <v>CON. REDUCER</v>
          </cell>
          <cell r="C528">
            <v>25</v>
          </cell>
          <cell r="D528">
            <v>15</v>
          </cell>
          <cell r="G528">
            <v>4</v>
          </cell>
        </row>
        <row r="529">
          <cell r="B529" t="str">
            <v>F.COUPLING</v>
          </cell>
          <cell r="C529">
            <v>25</v>
          </cell>
          <cell r="G529">
            <v>5</v>
          </cell>
        </row>
        <row r="530">
          <cell r="B530" t="str">
            <v>90 DEG ELL</v>
          </cell>
          <cell r="C530">
            <v>25</v>
          </cell>
          <cell r="G530">
            <v>5</v>
          </cell>
        </row>
        <row r="531">
          <cell r="B531" t="str">
            <v>F.COUPLING</v>
          </cell>
          <cell r="C531">
            <v>15</v>
          </cell>
          <cell r="G531">
            <v>4</v>
          </cell>
        </row>
        <row r="532">
          <cell r="B532" t="str">
            <v>SPRINKLER HEAD</v>
          </cell>
          <cell r="C532">
            <v>15</v>
          </cell>
          <cell r="G532">
            <v>4</v>
          </cell>
        </row>
        <row r="533">
          <cell r="B533" t="str">
            <v>PIPE</v>
          </cell>
          <cell r="C533">
            <v>40</v>
          </cell>
          <cell r="G533">
            <v>5.4</v>
          </cell>
        </row>
        <row r="534">
          <cell r="B534" t="str">
            <v>PIPE</v>
          </cell>
          <cell r="C534">
            <v>32</v>
          </cell>
          <cell r="G534">
            <v>2.1</v>
          </cell>
        </row>
        <row r="535">
          <cell r="B535" t="str">
            <v>PIPE</v>
          </cell>
          <cell r="C535">
            <v>25</v>
          </cell>
          <cell r="G535">
            <v>2.5</v>
          </cell>
        </row>
        <row r="536">
          <cell r="B536" t="str">
            <v>CON. REDUCER</v>
          </cell>
          <cell r="C536">
            <v>40</v>
          </cell>
          <cell r="D536">
            <v>32</v>
          </cell>
          <cell r="G536">
            <v>1</v>
          </cell>
        </row>
        <row r="537">
          <cell r="B537" t="str">
            <v>REDUCING TEE</v>
          </cell>
          <cell r="C537">
            <v>40</v>
          </cell>
          <cell r="D537">
            <v>25</v>
          </cell>
          <cell r="G537">
            <v>3</v>
          </cell>
        </row>
        <row r="538">
          <cell r="B538" t="str">
            <v>90 DEG ELL</v>
          </cell>
          <cell r="C538">
            <v>40</v>
          </cell>
          <cell r="G538">
            <v>4</v>
          </cell>
        </row>
        <row r="539">
          <cell r="B539" t="str">
            <v>CON. REDUCER</v>
          </cell>
          <cell r="C539">
            <v>32</v>
          </cell>
          <cell r="D539">
            <v>25</v>
          </cell>
          <cell r="G539">
            <v>1</v>
          </cell>
        </row>
        <row r="540">
          <cell r="B540" t="str">
            <v>REDUCING TEE</v>
          </cell>
          <cell r="C540">
            <v>32</v>
          </cell>
          <cell r="D540">
            <v>25</v>
          </cell>
          <cell r="G540">
            <v>1</v>
          </cell>
        </row>
        <row r="541">
          <cell r="B541" t="str">
            <v>F.COUPLING</v>
          </cell>
          <cell r="C541">
            <v>32</v>
          </cell>
          <cell r="G541">
            <v>1</v>
          </cell>
        </row>
        <row r="542">
          <cell r="B542" t="str">
            <v>CON. REDUCER</v>
          </cell>
          <cell r="C542">
            <v>25</v>
          </cell>
          <cell r="D542">
            <v>15</v>
          </cell>
          <cell r="G542">
            <v>5</v>
          </cell>
        </row>
        <row r="543">
          <cell r="B543" t="str">
            <v>F.COUPLING</v>
          </cell>
          <cell r="C543">
            <v>25</v>
          </cell>
          <cell r="G543">
            <v>6</v>
          </cell>
        </row>
        <row r="544">
          <cell r="B544" t="str">
            <v>90 DEG ELL</v>
          </cell>
          <cell r="C544">
            <v>25</v>
          </cell>
          <cell r="G544">
            <v>1</v>
          </cell>
        </row>
        <row r="545">
          <cell r="B545" t="str">
            <v>SPRINKLER HEAD</v>
          </cell>
          <cell r="C545">
            <v>15</v>
          </cell>
          <cell r="G545">
            <v>5</v>
          </cell>
        </row>
        <row r="546">
          <cell r="B546" t="str">
            <v>F.COUPLING</v>
          </cell>
          <cell r="C546">
            <v>15</v>
          </cell>
          <cell r="G546">
            <v>5</v>
          </cell>
        </row>
        <row r="547">
          <cell r="B547" t="str">
            <v>PIPE</v>
          </cell>
          <cell r="C547">
            <v>40</v>
          </cell>
          <cell r="G547">
            <v>5</v>
          </cell>
        </row>
        <row r="548">
          <cell r="B548" t="str">
            <v>PIPE</v>
          </cell>
          <cell r="C548">
            <v>32</v>
          </cell>
          <cell r="G548">
            <v>2.1</v>
          </cell>
        </row>
        <row r="549">
          <cell r="B549" t="str">
            <v>PIPE</v>
          </cell>
          <cell r="C549">
            <v>25</v>
          </cell>
          <cell r="G549">
            <v>4</v>
          </cell>
        </row>
        <row r="550">
          <cell r="B550" t="str">
            <v>STRAIGHT TEE</v>
          </cell>
          <cell r="C550">
            <v>40</v>
          </cell>
          <cell r="G550">
            <v>1</v>
          </cell>
        </row>
        <row r="551">
          <cell r="B551" t="str">
            <v>CON. REDUCER</v>
          </cell>
          <cell r="C551">
            <v>40</v>
          </cell>
          <cell r="D551">
            <v>32</v>
          </cell>
          <cell r="G551">
            <v>1</v>
          </cell>
        </row>
        <row r="552">
          <cell r="B552" t="str">
            <v>REDUCING TEE</v>
          </cell>
          <cell r="C552">
            <v>40</v>
          </cell>
          <cell r="D552">
            <v>25</v>
          </cell>
          <cell r="G552">
            <v>2</v>
          </cell>
        </row>
        <row r="553">
          <cell r="B553" t="str">
            <v>REDUCING TEE</v>
          </cell>
          <cell r="C553">
            <v>32</v>
          </cell>
          <cell r="D553">
            <v>25</v>
          </cell>
          <cell r="G553">
            <v>1</v>
          </cell>
        </row>
        <row r="554">
          <cell r="B554" t="str">
            <v>CON. REDUCER</v>
          </cell>
          <cell r="C554">
            <v>32</v>
          </cell>
          <cell r="D554">
            <v>25</v>
          </cell>
          <cell r="G554">
            <v>1</v>
          </cell>
        </row>
        <row r="555">
          <cell r="B555" t="str">
            <v>F.COUPLING</v>
          </cell>
          <cell r="C555">
            <v>32</v>
          </cell>
          <cell r="G555">
            <v>1</v>
          </cell>
        </row>
        <row r="556">
          <cell r="B556" t="str">
            <v>CON. REDUCER</v>
          </cell>
          <cell r="C556">
            <v>25</v>
          </cell>
          <cell r="D556">
            <v>15</v>
          </cell>
          <cell r="G556">
            <v>4</v>
          </cell>
        </row>
        <row r="557">
          <cell r="B557" t="str">
            <v>F.COUPLING</v>
          </cell>
          <cell r="C557">
            <v>25</v>
          </cell>
          <cell r="G557">
            <v>5</v>
          </cell>
        </row>
        <row r="558">
          <cell r="B558" t="str">
            <v>90 DEG ELL</v>
          </cell>
          <cell r="C558">
            <v>25</v>
          </cell>
          <cell r="G558">
            <v>5</v>
          </cell>
        </row>
        <row r="559">
          <cell r="B559" t="str">
            <v>F.COUPLING</v>
          </cell>
          <cell r="C559">
            <v>15</v>
          </cell>
          <cell r="G559">
            <v>4</v>
          </cell>
        </row>
        <row r="560">
          <cell r="B560" t="str">
            <v>SPRINKLER HEAD</v>
          </cell>
          <cell r="C560">
            <v>15</v>
          </cell>
          <cell r="G560">
            <v>4</v>
          </cell>
        </row>
        <row r="561">
          <cell r="B561" t="str">
            <v>PIPE</v>
          </cell>
          <cell r="C561">
            <v>40</v>
          </cell>
          <cell r="G561">
            <v>5.4</v>
          </cell>
        </row>
        <row r="562">
          <cell r="B562" t="str">
            <v>PIPE</v>
          </cell>
          <cell r="C562">
            <v>32</v>
          </cell>
          <cell r="G562">
            <v>2.1</v>
          </cell>
        </row>
        <row r="563">
          <cell r="B563" t="str">
            <v>PIPE</v>
          </cell>
          <cell r="C563">
            <v>25</v>
          </cell>
          <cell r="G563">
            <v>2.5</v>
          </cell>
        </row>
        <row r="564">
          <cell r="B564" t="str">
            <v>CON. REDUCER</v>
          </cell>
          <cell r="C564">
            <v>40</v>
          </cell>
          <cell r="D564">
            <v>32</v>
          </cell>
          <cell r="G564">
            <v>1</v>
          </cell>
        </row>
        <row r="565">
          <cell r="B565" t="str">
            <v>REDUCING TEE</v>
          </cell>
          <cell r="C565">
            <v>40</v>
          </cell>
          <cell r="D565">
            <v>25</v>
          </cell>
          <cell r="G565">
            <v>3</v>
          </cell>
        </row>
        <row r="566">
          <cell r="B566" t="str">
            <v>90 DEG ELL</v>
          </cell>
          <cell r="C566">
            <v>40</v>
          </cell>
          <cell r="G566">
            <v>4</v>
          </cell>
        </row>
        <row r="567">
          <cell r="B567" t="str">
            <v>CON. REDUCER</v>
          </cell>
          <cell r="C567">
            <v>32</v>
          </cell>
          <cell r="D567">
            <v>25</v>
          </cell>
          <cell r="G567">
            <v>1</v>
          </cell>
        </row>
        <row r="568">
          <cell r="B568" t="str">
            <v>REDUCING TEE</v>
          </cell>
          <cell r="C568">
            <v>32</v>
          </cell>
          <cell r="D568">
            <v>25</v>
          </cell>
          <cell r="G568">
            <v>1</v>
          </cell>
        </row>
        <row r="569">
          <cell r="B569" t="str">
            <v>F.COUPLING</v>
          </cell>
          <cell r="C569">
            <v>32</v>
          </cell>
          <cell r="G569">
            <v>1</v>
          </cell>
        </row>
        <row r="570">
          <cell r="B570" t="str">
            <v>CON. REDUCER</v>
          </cell>
          <cell r="C570">
            <v>25</v>
          </cell>
          <cell r="D570">
            <v>15</v>
          </cell>
          <cell r="G570">
            <v>5</v>
          </cell>
        </row>
        <row r="571">
          <cell r="B571" t="str">
            <v>F.COUPLING</v>
          </cell>
          <cell r="C571">
            <v>25</v>
          </cell>
          <cell r="G571">
            <v>6</v>
          </cell>
        </row>
        <row r="572">
          <cell r="B572" t="str">
            <v>90 DEG ELL</v>
          </cell>
          <cell r="C572">
            <v>25</v>
          </cell>
          <cell r="G572">
            <v>1</v>
          </cell>
        </row>
        <row r="573">
          <cell r="B573" t="str">
            <v>SPRINKLER HEAD</v>
          </cell>
          <cell r="C573">
            <v>15</v>
          </cell>
          <cell r="G573">
            <v>5</v>
          </cell>
        </row>
        <row r="574">
          <cell r="B574" t="str">
            <v>F.COUPLING</v>
          </cell>
          <cell r="C574">
            <v>15</v>
          </cell>
          <cell r="G574">
            <v>5</v>
          </cell>
        </row>
        <row r="575">
          <cell r="B575" t="str">
            <v>PIPE</v>
          </cell>
          <cell r="C575">
            <v>40</v>
          </cell>
          <cell r="G575">
            <v>5</v>
          </cell>
        </row>
        <row r="576">
          <cell r="B576" t="str">
            <v>PIPE</v>
          </cell>
          <cell r="C576">
            <v>32</v>
          </cell>
          <cell r="G576">
            <v>2.1</v>
          </cell>
        </row>
        <row r="577">
          <cell r="B577" t="str">
            <v>PIPE</v>
          </cell>
          <cell r="C577">
            <v>25</v>
          </cell>
          <cell r="G577">
            <v>4</v>
          </cell>
        </row>
        <row r="578">
          <cell r="B578" t="str">
            <v>STRAIGHT TEE</v>
          </cell>
          <cell r="C578">
            <v>40</v>
          </cell>
          <cell r="G578">
            <v>1</v>
          </cell>
        </row>
        <row r="579">
          <cell r="B579" t="str">
            <v>CON. REDUCER</v>
          </cell>
          <cell r="C579">
            <v>40</v>
          </cell>
          <cell r="D579">
            <v>32</v>
          </cell>
          <cell r="G579">
            <v>1</v>
          </cell>
        </row>
        <row r="580">
          <cell r="B580" t="str">
            <v>REDUCING TEE</v>
          </cell>
          <cell r="C580">
            <v>40</v>
          </cell>
          <cell r="D580">
            <v>25</v>
          </cell>
          <cell r="G580">
            <v>2</v>
          </cell>
        </row>
        <row r="581">
          <cell r="B581" t="str">
            <v>REDUCING TEE</v>
          </cell>
          <cell r="C581">
            <v>32</v>
          </cell>
          <cell r="D581">
            <v>25</v>
          </cell>
          <cell r="G581">
            <v>1</v>
          </cell>
        </row>
        <row r="582">
          <cell r="B582" t="str">
            <v>CON. REDUCER</v>
          </cell>
          <cell r="C582">
            <v>32</v>
          </cell>
          <cell r="D582">
            <v>25</v>
          </cell>
          <cell r="G582">
            <v>1</v>
          </cell>
        </row>
        <row r="583">
          <cell r="B583" t="str">
            <v>F.COUPLING</v>
          </cell>
          <cell r="C583">
            <v>32</v>
          </cell>
          <cell r="G583">
            <v>1</v>
          </cell>
        </row>
        <row r="584">
          <cell r="B584" t="str">
            <v>CON. REDUCER</v>
          </cell>
          <cell r="C584">
            <v>25</v>
          </cell>
          <cell r="D584">
            <v>15</v>
          </cell>
          <cell r="G584">
            <v>4</v>
          </cell>
        </row>
        <row r="585">
          <cell r="B585" t="str">
            <v>F.COUPLING</v>
          </cell>
          <cell r="C585">
            <v>25</v>
          </cell>
          <cell r="G585">
            <v>5</v>
          </cell>
        </row>
        <row r="586">
          <cell r="B586" t="str">
            <v>90 DEG ELL</v>
          </cell>
          <cell r="C586">
            <v>25</v>
          </cell>
          <cell r="G586">
            <v>5</v>
          </cell>
        </row>
        <row r="587">
          <cell r="B587" t="str">
            <v>F.COUPLING</v>
          </cell>
          <cell r="C587">
            <v>15</v>
          </cell>
          <cell r="G587">
            <v>4</v>
          </cell>
        </row>
        <row r="588">
          <cell r="B588" t="str">
            <v>SPRINKLER HEAD</v>
          </cell>
          <cell r="C588">
            <v>15</v>
          </cell>
          <cell r="G588">
            <v>4</v>
          </cell>
        </row>
        <row r="589">
          <cell r="B589" t="str">
            <v>PIPE</v>
          </cell>
          <cell r="C589">
            <v>40</v>
          </cell>
          <cell r="G589">
            <v>7</v>
          </cell>
        </row>
        <row r="590">
          <cell r="B590" t="str">
            <v>PIPE</v>
          </cell>
          <cell r="C590">
            <v>32</v>
          </cell>
          <cell r="G590">
            <v>2.1</v>
          </cell>
        </row>
        <row r="591">
          <cell r="B591" t="str">
            <v>PIPE</v>
          </cell>
          <cell r="C591">
            <v>25</v>
          </cell>
          <cell r="G591">
            <v>2.5</v>
          </cell>
        </row>
        <row r="592">
          <cell r="B592" t="str">
            <v>CON. REDUCER</v>
          </cell>
          <cell r="C592">
            <v>40</v>
          </cell>
          <cell r="D592">
            <v>32</v>
          </cell>
          <cell r="G592">
            <v>1</v>
          </cell>
        </row>
        <row r="593">
          <cell r="B593" t="str">
            <v>REDUCING TEE</v>
          </cell>
          <cell r="C593">
            <v>40</v>
          </cell>
          <cell r="D593">
            <v>25</v>
          </cell>
          <cell r="G593">
            <v>3</v>
          </cell>
        </row>
        <row r="594">
          <cell r="B594" t="str">
            <v>90 DEG ELL</v>
          </cell>
          <cell r="C594">
            <v>40</v>
          </cell>
          <cell r="G594">
            <v>4</v>
          </cell>
        </row>
        <row r="595">
          <cell r="B595" t="str">
            <v>CON. REDUCER</v>
          </cell>
          <cell r="C595">
            <v>32</v>
          </cell>
          <cell r="D595">
            <v>25</v>
          </cell>
          <cell r="G595">
            <v>1</v>
          </cell>
        </row>
        <row r="596">
          <cell r="B596" t="str">
            <v>REDUCING TEE</v>
          </cell>
          <cell r="C596">
            <v>32</v>
          </cell>
          <cell r="D596">
            <v>25</v>
          </cell>
          <cell r="G596">
            <v>1</v>
          </cell>
        </row>
        <row r="597">
          <cell r="B597" t="str">
            <v>F.COUPLING</v>
          </cell>
          <cell r="C597">
            <v>32</v>
          </cell>
          <cell r="G597">
            <v>1</v>
          </cell>
        </row>
        <row r="598">
          <cell r="B598" t="str">
            <v>CON. REDUCER</v>
          </cell>
          <cell r="C598">
            <v>25</v>
          </cell>
          <cell r="D598">
            <v>15</v>
          </cell>
          <cell r="G598">
            <v>5</v>
          </cell>
        </row>
        <row r="599">
          <cell r="B599" t="str">
            <v>F.COUPLING</v>
          </cell>
          <cell r="C599">
            <v>25</v>
          </cell>
          <cell r="G599">
            <v>6</v>
          </cell>
        </row>
        <row r="600">
          <cell r="B600" t="str">
            <v>90 DEG ELL</v>
          </cell>
          <cell r="C600">
            <v>25</v>
          </cell>
          <cell r="G600">
            <v>1</v>
          </cell>
        </row>
        <row r="601">
          <cell r="B601" t="str">
            <v>SPRINKLER HEAD</v>
          </cell>
          <cell r="C601">
            <v>15</v>
          </cell>
          <cell r="G601">
            <v>5</v>
          </cell>
        </row>
        <row r="602">
          <cell r="B602" t="str">
            <v>F.COUPLING</v>
          </cell>
          <cell r="C602">
            <v>15</v>
          </cell>
          <cell r="G602">
            <v>5</v>
          </cell>
        </row>
        <row r="603">
          <cell r="B603" t="str">
            <v>PIPE</v>
          </cell>
          <cell r="C603">
            <v>40</v>
          </cell>
          <cell r="G603">
            <v>4</v>
          </cell>
        </row>
        <row r="604">
          <cell r="B604" t="str">
            <v>PIPE</v>
          </cell>
          <cell r="C604">
            <v>32</v>
          </cell>
          <cell r="G604">
            <v>2.1</v>
          </cell>
        </row>
        <row r="605">
          <cell r="B605" t="str">
            <v>PIPE</v>
          </cell>
          <cell r="C605">
            <v>25</v>
          </cell>
          <cell r="G605">
            <v>5.0999999999999996</v>
          </cell>
        </row>
        <row r="606">
          <cell r="B606" t="str">
            <v>STRAIGHT TEE</v>
          </cell>
          <cell r="C606">
            <v>40</v>
          </cell>
          <cell r="G606">
            <v>1</v>
          </cell>
        </row>
        <row r="607">
          <cell r="B607" t="str">
            <v>CON. REDUCER</v>
          </cell>
          <cell r="C607">
            <v>40</v>
          </cell>
          <cell r="D607">
            <v>32</v>
          </cell>
          <cell r="G607">
            <v>1</v>
          </cell>
        </row>
        <row r="608">
          <cell r="B608" t="str">
            <v>REDUCING TEE</v>
          </cell>
          <cell r="C608">
            <v>40</v>
          </cell>
          <cell r="D608">
            <v>25</v>
          </cell>
          <cell r="G608">
            <v>2</v>
          </cell>
        </row>
        <row r="609">
          <cell r="B609" t="str">
            <v>REDUCING TEE</v>
          </cell>
          <cell r="C609">
            <v>32</v>
          </cell>
          <cell r="D609">
            <v>25</v>
          </cell>
          <cell r="G609">
            <v>1</v>
          </cell>
        </row>
        <row r="610">
          <cell r="B610" t="str">
            <v>CON. REDUCER</v>
          </cell>
          <cell r="C610">
            <v>32</v>
          </cell>
          <cell r="D610">
            <v>25</v>
          </cell>
          <cell r="G610">
            <v>1</v>
          </cell>
        </row>
        <row r="611">
          <cell r="B611" t="str">
            <v>F.COUPLING</v>
          </cell>
          <cell r="C611">
            <v>32</v>
          </cell>
          <cell r="G611">
            <v>1</v>
          </cell>
        </row>
        <row r="612">
          <cell r="B612" t="str">
            <v>CON. REDUCER</v>
          </cell>
          <cell r="C612">
            <v>25</v>
          </cell>
          <cell r="D612">
            <v>15</v>
          </cell>
          <cell r="G612">
            <v>4</v>
          </cell>
        </row>
        <row r="613">
          <cell r="B613" t="str">
            <v>F.COUPLING</v>
          </cell>
          <cell r="C613">
            <v>25</v>
          </cell>
          <cell r="G613">
            <v>5</v>
          </cell>
        </row>
        <row r="614">
          <cell r="B614" t="str">
            <v>90 DEG ELL</v>
          </cell>
          <cell r="C614">
            <v>25</v>
          </cell>
          <cell r="G614">
            <v>7</v>
          </cell>
        </row>
        <row r="615">
          <cell r="B615" t="str">
            <v>F.COUPLING</v>
          </cell>
          <cell r="C615">
            <v>15</v>
          </cell>
          <cell r="G615">
            <v>4</v>
          </cell>
        </row>
        <row r="616">
          <cell r="B616" t="str">
            <v>SPRINKLER HEAD</v>
          </cell>
          <cell r="C616">
            <v>15</v>
          </cell>
          <cell r="G616">
            <v>4</v>
          </cell>
        </row>
        <row r="617">
          <cell r="B617" t="str">
            <v>PIPE</v>
          </cell>
          <cell r="C617">
            <v>40</v>
          </cell>
          <cell r="G617">
            <v>5.4</v>
          </cell>
        </row>
        <row r="618">
          <cell r="B618" t="str">
            <v>PIPE</v>
          </cell>
          <cell r="C618">
            <v>32</v>
          </cell>
          <cell r="G618">
            <v>2.1</v>
          </cell>
        </row>
        <row r="619">
          <cell r="B619" t="str">
            <v>PIPE</v>
          </cell>
          <cell r="C619">
            <v>25</v>
          </cell>
          <cell r="G619">
            <v>2.5</v>
          </cell>
        </row>
        <row r="620">
          <cell r="B620" t="str">
            <v>CON. REDUCER</v>
          </cell>
          <cell r="C620">
            <v>40</v>
          </cell>
          <cell r="D620">
            <v>32</v>
          </cell>
          <cell r="G620">
            <v>1</v>
          </cell>
        </row>
        <row r="621">
          <cell r="B621" t="str">
            <v>REDUCING TEE</v>
          </cell>
          <cell r="C621">
            <v>40</v>
          </cell>
          <cell r="D621">
            <v>25</v>
          </cell>
          <cell r="G621">
            <v>3</v>
          </cell>
        </row>
        <row r="622">
          <cell r="B622" t="str">
            <v>90 DEG ELL</v>
          </cell>
          <cell r="C622">
            <v>40</v>
          </cell>
          <cell r="G622">
            <v>4</v>
          </cell>
        </row>
        <row r="623">
          <cell r="B623" t="str">
            <v>CON. REDUCER</v>
          </cell>
          <cell r="C623">
            <v>32</v>
          </cell>
          <cell r="D623">
            <v>25</v>
          </cell>
          <cell r="G623">
            <v>1</v>
          </cell>
        </row>
        <row r="624">
          <cell r="B624" t="str">
            <v>REDUCING TEE</v>
          </cell>
          <cell r="C624">
            <v>32</v>
          </cell>
          <cell r="D624">
            <v>25</v>
          </cell>
          <cell r="G624">
            <v>1</v>
          </cell>
        </row>
        <row r="625">
          <cell r="B625" t="str">
            <v>F.COUPLING</v>
          </cell>
          <cell r="C625">
            <v>32</v>
          </cell>
          <cell r="G625">
            <v>1</v>
          </cell>
        </row>
        <row r="626">
          <cell r="B626" t="str">
            <v>CON. REDUCER</v>
          </cell>
          <cell r="C626">
            <v>25</v>
          </cell>
          <cell r="D626">
            <v>15</v>
          </cell>
          <cell r="G626">
            <v>5</v>
          </cell>
        </row>
        <row r="627">
          <cell r="B627" t="str">
            <v>F.COUPLING</v>
          </cell>
          <cell r="C627">
            <v>25</v>
          </cell>
          <cell r="G627">
            <v>6</v>
          </cell>
        </row>
        <row r="628">
          <cell r="B628" t="str">
            <v>90 DEG ELL</v>
          </cell>
          <cell r="C628">
            <v>25</v>
          </cell>
          <cell r="G628">
            <v>1</v>
          </cell>
        </row>
        <row r="629">
          <cell r="B629" t="str">
            <v>SPRINKLER HEAD</v>
          </cell>
          <cell r="C629">
            <v>15</v>
          </cell>
          <cell r="G629">
            <v>5</v>
          </cell>
        </row>
        <row r="630">
          <cell r="B630" t="str">
            <v>F.COUPLING</v>
          </cell>
          <cell r="C630">
            <v>15</v>
          </cell>
          <cell r="G630">
            <v>5</v>
          </cell>
        </row>
        <row r="631">
          <cell r="B631" t="str">
            <v>PIPE</v>
          </cell>
          <cell r="C631">
            <v>40</v>
          </cell>
          <cell r="G631">
            <v>5</v>
          </cell>
        </row>
        <row r="632">
          <cell r="B632" t="str">
            <v>PIPE</v>
          </cell>
          <cell r="C632">
            <v>32</v>
          </cell>
          <cell r="G632">
            <v>2.1</v>
          </cell>
        </row>
        <row r="633">
          <cell r="B633" t="str">
            <v>PIPE</v>
          </cell>
          <cell r="C633">
            <v>25</v>
          </cell>
          <cell r="G633">
            <v>4</v>
          </cell>
        </row>
        <row r="634">
          <cell r="B634" t="str">
            <v>STRAIGHT TEE</v>
          </cell>
          <cell r="C634">
            <v>40</v>
          </cell>
          <cell r="G634">
            <v>1</v>
          </cell>
        </row>
        <row r="635">
          <cell r="B635" t="str">
            <v>CON. REDUCER</v>
          </cell>
          <cell r="C635">
            <v>40</v>
          </cell>
          <cell r="D635">
            <v>32</v>
          </cell>
          <cell r="G635">
            <v>1</v>
          </cell>
        </row>
        <row r="636">
          <cell r="B636" t="str">
            <v>REDUCING TEE</v>
          </cell>
          <cell r="C636">
            <v>40</v>
          </cell>
          <cell r="D636">
            <v>25</v>
          </cell>
          <cell r="G636">
            <v>2</v>
          </cell>
        </row>
        <row r="637">
          <cell r="B637" t="str">
            <v>REDUCING TEE</v>
          </cell>
          <cell r="C637">
            <v>32</v>
          </cell>
          <cell r="D637">
            <v>25</v>
          </cell>
          <cell r="G637">
            <v>1</v>
          </cell>
        </row>
        <row r="638">
          <cell r="B638" t="str">
            <v>CON. REDUCER</v>
          </cell>
          <cell r="C638">
            <v>32</v>
          </cell>
          <cell r="D638">
            <v>25</v>
          </cell>
          <cell r="G638">
            <v>1</v>
          </cell>
        </row>
        <row r="639">
          <cell r="B639" t="str">
            <v>F.COUPLING</v>
          </cell>
          <cell r="C639">
            <v>32</v>
          </cell>
          <cell r="G639">
            <v>1</v>
          </cell>
        </row>
        <row r="640">
          <cell r="B640" t="str">
            <v>CON. REDUCER</v>
          </cell>
          <cell r="C640">
            <v>25</v>
          </cell>
          <cell r="D640">
            <v>15</v>
          </cell>
          <cell r="G640">
            <v>4</v>
          </cell>
        </row>
        <row r="641">
          <cell r="B641" t="str">
            <v>F.COUPLING</v>
          </cell>
          <cell r="C641">
            <v>25</v>
          </cell>
          <cell r="G641">
            <v>5</v>
          </cell>
        </row>
        <row r="642">
          <cell r="B642" t="str">
            <v>90 DEG ELL</v>
          </cell>
          <cell r="C642">
            <v>25</v>
          </cell>
          <cell r="G642">
            <v>5</v>
          </cell>
        </row>
        <row r="643">
          <cell r="B643" t="str">
            <v>F.COUPLING</v>
          </cell>
          <cell r="C643">
            <v>15</v>
          </cell>
          <cell r="G643">
            <v>4</v>
          </cell>
        </row>
        <row r="644">
          <cell r="B644" t="str">
            <v>SPRINKLER HEAD</v>
          </cell>
          <cell r="C644">
            <v>15</v>
          </cell>
          <cell r="G644">
            <v>4</v>
          </cell>
        </row>
        <row r="645">
          <cell r="B645" t="str">
            <v>PIPE</v>
          </cell>
          <cell r="C645">
            <v>40</v>
          </cell>
          <cell r="G645">
            <v>4.3</v>
          </cell>
        </row>
        <row r="646">
          <cell r="B646" t="str">
            <v>PIPE</v>
          </cell>
          <cell r="C646">
            <v>32</v>
          </cell>
          <cell r="G646">
            <v>2.1</v>
          </cell>
        </row>
        <row r="647">
          <cell r="B647" t="str">
            <v>PIPE</v>
          </cell>
          <cell r="C647">
            <v>25</v>
          </cell>
          <cell r="G647">
            <v>5</v>
          </cell>
        </row>
        <row r="648">
          <cell r="B648" t="str">
            <v>STRAIGHT TEE</v>
          </cell>
          <cell r="C648">
            <v>40</v>
          </cell>
          <cell r="G648">
            <v>1</v>
          </cell>
        </row>
        <row r="649">
          <cell r="B649" t="str">
            <v>CON. REDUCER</v>
          </cell>
          <cell r="C649">
            <v>40</v>
          </cell>
          <cell r="D649">
            <v>32</v>
          </cell>
          <cell r="G649">
            <v>1</v>
          </cell>
        </row>
        <row r="650">
          <cell r="B650" t="str">
            <v>REDUCING TEE</v>
          </cell>
          <cell r="C650">
            <v>40</v>
          </cell>
          <cell r="D650">
            <v>25</v>
          </cell>
          <cell r="G650">
            <v>2</v>
          </cell>
        </row>
        <row r="651">
          <cell r="B651" t="str">
            <v>90 DEG ELL</v>
          </cell>
          <cell r="C651">
            <v>40</v>
          </cell>
          <cell r="G651">
            <v>2</v>
          </cell>
        </row>
        <row r="652">
          <cell r="B652" t="str">
            <v>CON. REDUCER</v>
          </cell>
          <cell r="C652">
            <v>32</v>
          </cell>
          <cell r="D652">
            <v>25</v>
          </cell>
          <cell r="G652">
            <v>1</v>
          </cell>
        </row>
        <row r="653">
          <cell r="B653" t="str">
            <v>REDUCING TEE</v>
          </cell>
          <cell r="C653">
            <v>32</v>
          </cell>
          <cell r="D653">
            <v>25</v>
          </cell>
          <cell r="G653">
            <v>1</v>
          </cell>
        </row>
        <row r="654">
          <cell r="B654" t="str">
            <v>F.COUPLING</v>
          </cell>
          <cell r="C654">
            <v>32</v>
          </cell>
          <cell r="G654">
            <v>1</v>
          </cell>
        </row>
        <row r="655">
          <cell r="B655" t="str">
            <v>CON. REDUCER</v>
          </cell>
          <cell r="C655">
            <v>25</v>
          </cell>
          <cell r="D655">
            <v>15</v>
          </cell>
          <cell r="G655">
            <v>4</v>
          </cell>
        </row>
        <row r="656">
          <cell r="B656" t="str">
            <v>F.COUPLING</v>
          </cell>
          <cell r="C656">
            <v>25</v>
          </cell>
          <cell r="G656">
            <v>5</v>
          </cell>
        </row>
        <row r="657">
          <cell r="B657" t="str">
            <v>90 DEG ELL</v>
          </cell>
          <cell r="C657">
            <v>25</v>
          </cell>
          <cell r="G657">
            <v>7</v>
          </cell>
        </row>
        <row r="658">
          <cell r="B658" t="str">
            <v>SPRINKLER HEAD</v>
          </cell>
          <cell r="C658">
            <v>15</v>
          </cell>
          <cell r="G658">
            <v>4</v>
          </cell>
        </row>
        <row r="659">
          <cell r="B659" t="str">
            <v>F.COUPLING</v>
          </cell>
          <cell r="C659">
            <v>15</v>
          </cell>
          <cell r="G659">
            <v>4</v>
          </cell>
        </row>
        <row r="660">
          <cell r="B660" t="str">
            <v>PIPE</v>
          </cell>
          <cell r="C660">
            <v>40</v>
          </cell>
          <cell r="G660">
            <v>9</v>
          </cell>
        </row>
        <row r="661">
          <cell r="B661" t="str">
            <v>PIPE</v>
          </cell>
          <cell r="C661">
            <v>32</v>
          </cell>
          <cell r="G661">
            <v>2.1</v>
          </cell>
        </row>
        <row r="662">
          <cell r="B662" t="str">
            <v>PIPE</v>
          </cell>
          <cell r="C662">
            <v>25</v>
          </cell>
          <cell r="G662">
            <v>2.5</v>
          </cell>
        </row>
        <row r="663">
          <cell r="B663" t="str">
            <v>CON. REDUCER</v>
          </cell>
          <cell r="C663">
            <v>40</v>
          </cell>
          <cell r="D663">
            <v>32</v>
          </cell>
          <cell r="G663">
            <v>1</v>
          </cell>
        </row>
        <row r="664">
          <cell r="B664" t="str">
            <v>REDUCING TEE</v>
          </cell>
          <cell r="C664">
            <v>40</v>
          </cell>
          <cell r="D664">
            <v>25</v>
          </cell>
          <cell r="G664">
            <v>3</v>
          </cell>
        </row>
        <row r="665">
          <cell r="B665" t="str">
            <v>90 DEG ELL</v>
          </cell>
          <cell r="C665">
            <v>40</v>
          </cell>
          <cell r="G665">
            <v>8</v>
          </cell>
        </row>
        <row r="666">
          <cell r="B666" t="str">
            <v>REDUCING TEE</v>
          </cell>
          <cell r="C666">
            <v>32</v>
          </cell>
          <cell r="D666">
            <v>25</v>
          </cell>
          <cell r="G666">
            <v>1</v>
          </cell>
        </row>
        <row r="667">
          <cell r="B667" t="str">
            <v>CON. REDUCER</v>
          </cell>
          <cell r="C667">
            <v>32</v>
          </cell>
          <cell r="D667">
            <v>25</v>
          </cell>
          <cell r="G667">
            <v>1</v>
          </cell>
        </row>
        <row r="668">
          <cell r="B668" t="str">
            <v>F.COUPLING</v>
          </cell>
          <cell r="C668">
            <v>32</v>
          </cell>
          <cell r="G668">
            <v>1</v>
          </cell>
        </row>
        <row r="669">
          <cell r="B669" t="str">
            <v>CON. REDUCER</v>
          </cell>
          <cell r="C669">
            <v>25</v>
          </cell>
          <cell r="D669">
            <v>15</v>
          </cell>
          <cell r="G669">
            <v>5</v>
          </cell>
        </row>
        <row r="670">
          <cell r="B670" t="str">
            <v>F.COUPLING</v>
          </cell>
          <cell r="C670">
            <v>25</v>
          </cell>
          <cell r="G670">
            <v>6</v>
          </cell>
        </row>
        <row r="671">
          <cell r="B671" t="str">
            <v>90 DEG ELL</v>
          </cell>
          <cell r="C671">
            <v>25</v>
          </cell>
          <cell r="G671">
            <v>1</v>
          </cell>
        </row>
        <row r="672">
          <cell r="B672" t="str">
            <v>F.COUPLING</v>
          </cell>
          <cell r="C672">
            <v>15</v>
          </cell>
          <cell r="G672">
            <v>5</v>
          </cell>
        </row>
        <row r="673">
          <cell r="B673" t="str">
            <v>SPRINKLER HEAD</v>
          </cell>
          <cell r="C673">
            <v>15</v>
          </cell>
          <cell r="G673">
            <v>5</v>
          </cell>
        </row>
        <row r="674">
          <cell r="B674" t="str">
            <v>PIPE</v>
          </cell>
          <cell r="C674">
            <v>40</v>
          </cell>
          <cell r="G674">
            <v>5.4</v>
          </cell>
        </row>
        <row r="675">
          <cell r="B675" t="str">
            <v>PIPE</v>
          </cell>
          <cell r="C675">
            <v>32</v>
          </cell>
          <cell r="G675">
            <v>2.1</v>
          </cell>
        </row>
        <row r="676">
          <cell r="B676" t="str">
            <v>PIPE</v>
          </cell>
          <cell r="C676">
            <v>25</v>
          </cell>
          <cell r="G676">
            <v>2.5</v>
          </cell>
        </row>
        <row r="677">
          <cell r="B677" t="str">
            <v>CON. REDUCER</v>
          </cell>
          <cell r="C677">
            <v>40</v>
          </cell>
          <cell r="D677">
            <v>32</v>
          </cell>
          <cell r="G677">
            <v>1</v>
          </cell>
        </row>
        <row r="678">
          <cell r="B678" t="str">
            <v>REDUCING TEE</v>
          </cell>
          <cell r="C678">
            <v>40</v>
          </cell>
          <cell r="D678">
            <v>25</v>
          </cell>
          <cell r="G678">
            <v>3</v>
          </cell>
        </row>
        <row r="679">
          <cell r="B679" t="str">
            <v>90 DEG ELL</v>
          </cell>
          <cell r="C679">
            <v>40</v>
          </cell>
          <cell r="G679">
            <v>4</v>
          </cell>
        </row>
        <row r="680">
          <cell r="B680" t="str">
            <v>CON. REDUCER</v>
          </cell>
          <cell r="C680">
            <v>32</v>
          </cell>
          <cell r="D680">
            <v>25</v>
          </cell>
          <cell r="G680">
            <v>1</v>
          </cell>
        </row>
        <row r="681">
          <cell r="B681" t="str">
            <v>REDUCING TEE</v>
          </cell>
          <cell r="C681">
            <v>32</v>
          </cell>
          <cell r="D681">
            <v>25</v>
          </cell>
          <cell r="G681">
            <v>1</v>
          </cell>
        </row>
        <row r="682">
          <cell r="B682" t="str">
            <v>F.COUPLING</v>
          </cell>
          <cell r="C682">
            <v>32</v>
          </cell>
          <cell r="G682">
            <v>1</v>
          </cell>
        </row>
        <row r="683">
          <cell r="B683" t="str">
            <v>CON. REDUCER</v>
          </cell>
          <cell r="C683">
            <v>25</v>
          </cell>
          <cell r="D683">
            <v>15</v>
          </cell>
          <cell r="G683">
            <v>5</v>
          </cell>
        </row>
        <row r="684">
          <cell r="B684" t="str">
            <v>F.COUPLING</v>
          </cell>
          <cell r="C684">
            <v>25</v>
          </cell>
          <cell r="G684">
            <v>6</v>
          </cell>
        </row>
        <row r="685">
          <cell r="B685" t="str">
            <v>90 DEG ELL</v>
          </cell>
          <cell r="C685">
            <v>25</v>
          </cell>
          <cell r="G685">
            <v>1</v>
          </cell>
        </row>
        <row r="686">
          <cell r="B686" t="str">
            <v>SPRINKLER HEAD</v>
          </cell>
          <cell r="C686">
            <v>15</v>
          </cell>
          <cell r="G686">
            <v>5</v>
          </cell>
        </row>
        <row r="687">
          <cell r="B687" t="str">
            <v>F.COUPLING</v>
          </cell>
          <cell r="C687">
            <v>15</v>
          </cell>
          <cell r="G687">
            <v>5</v>
          </cell>
        </row>
        <row r="688">
          <cell r="B688" t="str">
            <v>PIPE</v>
          </cell>
          <cell r="C688">
            <v>40</v>
          </cell>
          <cell r="G688">
            <v>5</v>
          </cell>
        </row>
        <row r="689">
          <cell r="B689" t="str">
            <v>PIPE</v>
          </cell>
          <cell r="C689">
            <v>32</v>
          </cell>
          <cell r="G689">
            <v>2.1</v>
          </cell>
        </row>
        <row r="690">
          <cell r="B690" t="str">
            <v>PIPE</v>
          </cell>
          <cell r="C690">
            <v>25</v>
          </cell>
          <cell r="G690">
            <v>4</v>
          </cell>
        </row>
        <row r="691">
          <cell r="B691" t="str">
            <v>STRAIGHT TEE</v>
          </cell>
          <cell r="C691">
            <v>40</v>
          </cell>
          <cell r="G691">
            <v>1</v>
          </cell>
        </row>
        <row r="692">
          <cell r="B692" t="str">
            <v>CON. REDUCER</v>
          </cell>
          <cell r="C692">
            <v>40</v>
          </cell>
          <cell r="D692">
            <v>32</v>
          </cell>
          <cell r="G692">
            <v>1</v>
          </cell>
        </row>
        <row r="693">
          <cell r="B693" t="str">
            <v>REDUCING TEE</v>
          </cell>
          <cell r="C693">
            <v>40</v>
          </cell>
          <cell r="D693">
            <v>25</v>
          </cell>
          <cell r="G693">
            <v>2</v>
          </cell>
        </row>
        <row r="694">
          <cell r="B694" t="str">
            <v>REDUCING TEE</v>
          </cell>
          <cell r="C694">
            <v>32</v>
          </cell>
          <cell r="D694">
            <v>25</v>
          </cell>
          <cell r="G694">
            <v>1</v>
          </cell>
        </row>
        <row r="695">
          <cell r="B695" t="str">
            <v>CON. REDUCER</v>
          </cell>
          <cell r="C695">
            <v>32</v>
          </cell>
          <cell r="D695">
            <v>25</v>
          </cell>
          <cell r="G695">
            <v>1</v>
          </cell>
        </row>
        <row r="696">
          <cell r="B696" t="str">
            <v>F.COUPLING</v>
          </cell>
          <cell r="C696">
            <v>32</v>
          </cell>
          <cell r="G696">
            <v>1</v>
          </cell>
        </row>
        <row r="697">
          <cell r="B697" t="str">
            <v>CON. REDUCER</v>
          </cell>
          <cell r="C697">
            <v>25</v>
          </cell>
          <cell r="D697">
            <v>15</v>
          </cell>
          <cell r="G697">
            <v>4</v>
          </cell>
        </row>
        <row r="698">
          <cell r="B698" t="str">
            <v>F.COUPLING</v>
          </cell>
          <cell r="C698">
            <v>25</v>
          </cell>
          <cell r="G698">
            <v>5</v>
          </cell>
        </row>
        <row r="699">
          <cell r="B699" t="str">
            <v>90 DEG ELL</v>
          </cell>
          <cell r="C699">
            <v>25</v>
          </cell>
          <cell r="G699">
            <v>5</v>
          </cell>
        </row>
        <row r="700">
          <cell r="B700" t="str">
            <v>F.COUPLING</v>
          </cell>
          <cell r="C700">
            <v>15</v>
          </cell>
          <cell r="G700">
            <v>4</v>
          </cell>
        </row>
        <row r="701">
          <cell r="B701" t="str">
            <v>SPRINKLER HEAD</v>
          </cell>
          <cell r="C701">
            <v>15</v>
          </cell>
          <cell r="G701">
            <v>4</v>
          </cell>
        </row>
        <row r="702">
          <cell r="B702" t="str">
            <v>PIPE</v>
          </cell>
          <cell r="C702">
            <v>40</v>
          </cell>
          <cell r="G702">
            <v>4.2</v>
          </cell>
        </row>
        <row r="703">
          <cell r="B703" t="str">
            <v>PIPE</v>
          </cell>
          <cell r="C703">
            <v>32</v>
          </cell>
          <cell r="G703">
            <v>2.1</v>
          </cell>
        </row>
        <row r="704">
          <cell r="B704" t="str">
            <v>PIPE</v>
          </cell>
          <cell r="C704">
            <v>25</v>
          </cell>
          <cell r="G704">
            <v>2.4</v>
          </cell>
        </row>
        <row r="705">
          <cell r="B705" t="str">
            <v>CON. REDUCER</v>
          </cell>
          <cell r="C705">
            <v>40</v>
          </cell>
          <cell r="D705">
            <v>32</v>
          </cell>
          <cell r="G705">
            <v>1</v>
          </cell>
        </row>
        <row r="706">
          <cell r="B706" t="str">
            <v>REDUCING TEE</v>
          </cell>
          <cell r="C706">
            <v>40</v>
          </cell>
          <cell r="D706">
            <v>25</v>
          </cell>
          <cell r="G706">
            <v>2</v>
          </cell>
        </row>
        <row r="707">
          <cell r="B707" t="str">
            <v>90 DEG ELL</v>
          </cell>
          <cell r="C707">
            <v>40</v>
          </cell>
          <cell r="G707">
            <v>3</v>
          </cell>
        </row>
        <row r="708">
          <cell r="B708" t="str">
            <v>CON. REDUCER</v>
          </cell>
          <cell r="C708">
            <v>32</v>
          </cell>
          <cell r="D708">
            <v>25</v>
          </cell>
          <cell r="G708">
            <v>1</v>
          </cell>
        </row>
        <row r="709">
          <cell r="B709" t="str">
            <v>REDUCING TEE</v>
          </cell>
          <cell r="C709">
            <v>32</v>
          </cell>
          <cell r="D709">
            <v>25</v>
          </cell>
          <cell r="G709">
            <v>1</v>
          </cell>
        </row>
        <row r="710">
          <cell r="B710" t="str">
            <v>F.COUPLING</v>
          </cell>
          <cell r="C710">
            <v>32</v>
          </cell>
          <cell r="G710">
            <v>1</v>
          </cell>
        </row>
        <row r="711">
          <cell r="B711" t="str">
            <v>CON. REDUCER</v>
          </cell>
          <cell r="C711">
            <v>25</v>
          </cell>
          <cell r="D711">
            <v>15</v>
          </cell>
          <cell r="G711">
            <v>4</v>
          </cell>
        </row>
        <row r="712">
          <cell r="B712" t="str">
            <v>F.COUPLING</v>
          </cell>
          <cell r="C712">
            <v>25</v>
          </cell>
          <cell r="G712">
            <v>5</v>
          </cell>
        </row>
        <row r="713">
          <cell r="B713" t="str">
            <v>90 DEG ELL</v>
          </cell>
          <cell r="C713">
            <v>25</v>
          </cell>
          <cell r="G713">
            <v>1</v>
          </cell>
        </row>
        <row r="714">
          <cell r="B714" t="str">
            <v>SPRINKLER HEAD</v>
          </cell>
          <cell r="C714">
            <v>15</v>
          </cell>
          <cell r="G714">
            <v>4</v>
          </cell>
        </row>
        <row r="715">
          <cell r="B715" t="str">
            <v>F.COUPLING</v>
          </cell>
          <cell r="C715">
            <v>15</v>
          </cell>
          <cell r="G715">
            <v>4</v>
          </cell>
        </row>
        <row r="716">
          <cell r="B716" t="str">
            <v>PIPE</v>
          </cell>
          <cell r="C716">
            <v>40</v>
          </cell>
          <cell r="G716">
            <v>4</v>
          </cell>
        </row>
        <row r="717">
          <cell r="B717" t="str">
            <v>PIPE</v>
          </cell>
          <cell r="C717">
            <v>32</v>
          </cell>
          <cell r="G717">
            <v>2.1</v>
          </cell>
        </row>
        <row r="718">
          <cell r="B718" t="str">
            <v>PIPE</v>
          </cell>
          <cell r="C718">
            <v>25</v>
          </cell>
          <cell r="G718">
            <v>2.4</v>
          </cell>
        </row>
        <row r="719">
          <cell r="B719" t="str">
            <v>STRAIGHT TEE</v>
          </cell>
          <cell r="C719">
            <v>40</v>
          </cell>
          <cell r="G719">
            <v>1</v>
          </cell>
        </row>
        <row r="720">
          <cell r="B720" t="str">
            <v>CON. REDUCER</v>
          </cell>
          <cell r="C720">
            <v>40</v>
          </cell>
          <cell r="D720">
            <v>32</v>
          </cell>
          <cell r="G720">
            <v>1</v>
          </cell>
        </row>
        <row r="721">
          <cell r="B721" t="str">
            <v>REDUCING TEE</v>
          </cell>
          <cell r="C721">
            <v>40</v>
          </cell>
          <cell r="D721">
            <v>25</v>
          </cell>
          <cell r="G721">
            <v>2</v>
          </cell>
        </row>
        <row r="722">
          <cell r="B722" t="str">
            <v>90 DEG ELL</v>
          </cell>
          <cell r="C722">
            <v>40</v>
          </cell>
          <cell r="G722">
            <v>1</v>
          </cell>
        </row>
        <row r="723">
          <cell r="B723" t="str">
            <v>REDUCING TEE</v>
          </cell>
          <cell r="C723">
            <v>40</v>
          </cell>
          <cell r="D723">
            <v>32</v>
          </cell>
          <cell r="G723">
            <v>1</v>
          </cell>
        </row>
        <row r="724">
          <cell r="B724" t="str">
            <v>CON. REDUCER</v>
          </cell>
          <cell r="C724">
            <v>40</v>
          </cell>
          <cell r="D724">
            <v>25</v>
          </cell>
          <cell r="G724">
            <v>1</v>
          </cell>
        </row>
        <row r="725">
          <cell r="B725" t="str">
            <v>F.COUPLING</v>
          </cell>
          <cell r="C725">
            <v>32</v>
          </cell>
          <cell r="G725">
            <v>1</v>
          </cell>
        </row>
        <row r="726">
          <cell r="B726" t="str">
            <v>CON. REDUCER</v>
          </cell>
          <cell r="C726">
            <v>25</v>
          </cell>
          <cell r="D726">
            <v>15</v>
          </cell>
          <cell r="G726">
            <v>4</v>
          </cell>
        </row>
        <row r="727">
          <cell r="B727" t="str">
            <v>F.COUPLING</v>
          </cell>
          <cell r="C727">
            <v>25</v>
          </cell>
          <cell r="G727">
            <v>5</v>
          </cell>
        </row>
        <row r="728">
          <cell r="B728" t="str">
            <v>90 DEG ELL</v>
          </cell>
          <cell r="C728">
            <v>25</v>
          </cell>
          <cell r="G728">
            <v>1</v>
          </cell>
        </row>
        <row r="729">
          <cell r="B729" t="str">
            <v>F.COUPLING</v>
          </cell>
          <cell r="C729">
            <v>15</v>
          </cell>
          <cell r="G729">
            <v>4</v>
          </cell>
        </row>
        <row r="730">
          <cell r="B730" t="str">
            <v>SPRINKLER HEAD</v>
          </cell>
          <cell r="C730">
            <v>15</v>
          </cell>
          <cell r="G730">
            <v>4</v>
          </cell>
        </row>
        <row r="731">
          <cell r="B731" t="str">
            <v>PIPE</v>
          </cell>
          <cell r="C731">
            <v>40</v>
          </cell>
          <cell r="G731">
            <v>4.2</v>
          </cell>
        </row>
        <row r="732">
          <cell r="B732" t="str">
            <v>PIPE</v>
          </cell>
          <cell r="C732">
            <v>32</v>
          </cell>
          <cell r="G732">
            <v>2.1</v>
          </cell>
        </row>
        <row r="733">
          <cell r="B733" t="str">
            <v>PIPE</v>
          </cell>
          <cell r="C733">
            <v>25</v>
          </cell>
          <cell r="G733">
            <v>2.4</v>
          </cell>
        </row>
        <row r="734">
          <cell r="B734" t="str">
            <v>CON. REDUCER</v>
          </cell>
          <cell r="C734">
            <v>40</v>
          </cell>
          <cell r="D734">
            <v>32</v>
          </cell>
          <cell r="G734">
            <v>1</v>
          </cell>
        </row>
        <row r="735">
          <cell r="B735" t="str">
            <v>REDUCING TEE</v>
          </cell>
          <cell r="C735">
            <v>40</v>
          </cell>
          <cell r="D735">
            <v>25</v>
          </cell>
          <cell r="G735">
            <v>2</v>
          </cell>
        </row>
        <row r="736">
          <cell r="B736" t="str">
            <v>90 DEG ELL</v>
          </cell>
          <cell r="C736">
            <v>40</v>
          </cell>
          <cell r="G736">
            <v>3</v>
          </cell>
        </row>
        <row r="737">
          <cell r="B737" t="str">
            <v>CON. REDUCER</v>
          </cell>
          <cell r="C737">
            <v>32</v>
          </cell>
          <cell r="D737">
            <v>25</v>
          </cell>
          <cell r="G737">
            <v>1</v>
          </cell>
        </row>
        <row r="738">
          <cell r="B738" t="str">
            <v>REDUCING TEE</v>
          </cell>
          <cell r="C738">
            <v>32</v>
          </cell>
          <cell r="D738">
            <v>25</v>
          </cell>
          <cell r="G738">
            <v>1</v>
          </cell>
        </row>
        <row r="739">
          <cell r="B739" t="str">
            <v>F.COUPLING</v>
          </cell>
          <cell r="C739">
            <v>32</v>
          </cell>
          <cell r="G739">
            <v>1</v>
          </cell>
        </row>
        <row r="740">
          <cell r="B740" t="str">
            <v>CON. REDUCER</v>
          </cell>
          <cell r="C740">
            <v>25</v>
          </cell>
          <cell r="D740">
            <v>15</v>
          </cell>
          <cell r="G740">
            <v>4</v>
          </cell>
        </row>
        <row r="741">
          <cell r="B741" t="str">
            <v>F.COUPLING</v>
          </cell>
          <cell r="C741">
            <v>25</v>
          </cell>
          <cell r="G741">
            <v>5</v>
          </cell>
        </row>
        <row r="742">
          <cell r="B742" t="str">
            <v>90 DEG ELL</v>
          </cell>
          <cell r="C742">
            <v>25</v>
          </cell>
          <cell r="G742">
            <v>1</v>
          </cell>
        </row>
        <row r="743">
          <cell r="B743" t="str">
            <v>SPRINKLER HEAD</v>
          </cell>
          <cell r="C743">
            <v>15</v>
          </cell>
          <cell r="G743">
            <v>4</v>
          </cell>
        </row>
        <row r="744">
          <cell r="B744" t="str">
            <v>F.COUPLING</v>
          </cell>
          <cell r="C744">
            <v>15</v>
          </cell>
          <cell r="G744">
            <v>4</v>
          </cell>
        </row>
        <row r="745">
          <cell r="B745" t="str">
            <v>PIPE</v>
          </cell>
          <cell r="C745">
            <v>40</v>
          </cell>
          <cell r="G745">
            <v>4</v>
          </cell>
        </row>
        <row r="746">
          <cell r="B746" t="str">
            <v>PIPE</v>
          </cell>
          <cell r="C746">
            <v>32</v>
          </cell>
          <cell r="G746">
            <v>2.1</v>
          </cell>
        </row>
        <row r="747">
          <cell r="B747" t="str">
            <v>PIPE</v>
          </cell>
          <cell r="C747">
            <v>25</v>
          </cell>
          <cell r="G747">
            <v>2.4</v>
          </cell>
        </row>
        <row r="748">
          <cell r="B748" t="str">
            <v>STRAIGHT TEE</v>
          </cell>
          <cell r="C748">
            <v>40</v>
          </cell>
          <cell r="G748">
            <v>1</v>
          </cell>
        </row>
        <row r="749">
          <cell r="B749" t="str">
            <v>CON. REDUCER</v>
          </cell>
          <cell r="C749">
            <v>40</v>
          </cell>
          <cell r="D749">
            <v>32</v>
          </cell>
          <cell r="G749">
            <v>1</v>
          </cell>
        </row>
        <row r="750">
          <cell r="B750" t="str">
            <v>REDUCING TEE</v>
          </cell>
          <cell r="C750">
            <v>40</v>
          </cell>
          <cell r="D750">
            <v>25</v>
          </cell>
          <cell r="G750">
            <v>2</v>
          </cell>
        </row>
        <row r="751">
          <cell r="B751" t="str">
            <v>90 DEG ELL</v>
          </cell>
          <cell r="C751">
            <v>40</v>
          </cell>
          <cell r="G751">
            <v>1</v>
          </cell>
        </row>
        <row r="752">
          <cell r="B752" t="str">
            <v>REDUCING TEE</v>
          </cell>
          <cell r="C752">
            <v>32</v>
          </cell>
          <cell r="D752">
            <v>25</v>
          </cell>
          <cell r="G752">
            <v>1</v>
          </cell>
        </row>
        <row r="753">
          <cell r="B753" t="str">
            <v>CON. REDUCER</v>
          </cell>
          <cell r="C753">
            <v>32</v>
          </cell>
          <cell r="D753">
            <v>25</v>
          </cell>
          <cell r="G753">
            <v>1</v>
          </cell>
        </row>
        <row r="754">
          <cell r="B754" t="str">
            <v>F.COUPLING</v>
          </cell>
          <cell r="C754">
            <v>32</v>
          </cell>
          <cell r="G754">
            <v>1</v>
          </cell>
        </row>
        <row r="755">
          <cell r="B755" t="str">
            <v>CON. REDUCER</v>
          </cell>
          <cell r="C755">
            <v>25</v>
          </cell>
          <cell r="D755">
            <v>15</v>
          </cell>
          <cell r="G755">
            <v>4</v>
          </cell>
        </row>
        <row r="756">
          <cell r="B756" t="str">
            <v>F.COUPLING</v>
          </cell>
          <cell r="C756">
            <v>25</v>
          </cell>
          <cell r="G756">
            <v>5</v>
          </cell>
        </row>
        <row r="757">
          <cell r="B757" t="str">
            <v>90 DEG ELL</v>
          </cell>
          <cell r="C757">
            <v>25</v>
          </cell>
          <cell r="G757">
            <v>1</v>
          </cell>
        </row>
        <row r="758">
          <cell r="B758" t="str">
            <v>F.COUPLING</v>
          </cell>
          <cell r="C758">
            <v>15</v>
          </cell>
          <cell r="G758">
            <v>4</v>
          </cell>
        </row>
        <row r="759">
          <cell r="B759" t="str">
            <v>SPRINKLER HEAD</v>
          </cell>
          <cell r="C759">
            <v>15</v>
          </cell>
          <cell r="G759">
            <v>4</v>
          </cell>
        </row>
        <row r="760">
          <cell r="B760" t="str">
            <v>PIPE</v>
          </cell>
          <cell r="C760">
            <v>40</v>
          </cell>
          <cell r="G760">
            <v>6.3</v>
          </cell>
        </row>
        <row r="761">
          <cell r="B761" t="str">
            <v>PIPE</v>
          </cell>
          <cell r="C761">
            <v>32</v>
          </cell>
          <cell r="G761">
            <v>2.1</v>
          </cell>
        </row>
        <row r="762">
          <cell r="B762" t="str">
            <v>PIPE</v>
          </cell>
          <cell r="C762">
            <v>25</v>
          </cell>
          <cell r="G762">
            <v>2.4</v>
          </cell>
        </row>
        <row r="763">
          <cell r="B763" t="str">
            <v>STRAIGHT TEE</v>
          </cell>
          <cell r="C763">
            <v>40</v>
          </cell>
          <cell r="G763">
            <v>1</v>
          </cell>
        </row>
        <row r="764">
          <cell r="B764" t="str">
            <v>CON. REDUCER</v>
          </cell>
          <cell r="C764">
            <v>40</v>
          </cell>
          <cell r="D764">
            <v>32</v>
          </cell>
          <cell r="G764">
            <v>1</v>
          </cell>
        </row>
        <row r="765">
          <cell r="B765" t="str">
            <v>REDUCING TEE</v>
          </cell>
          <cell r="C765">
            <v>40</v>
          </cell>
          <cell r="D765">
            <v>25</v>
          </cell>
          <cell r="G765">
            <v>2</v>
          </cell>
        </row>
        <row r="766">
          <cell r="B766" t="str">
            <v>90 DEG ELL</v>
          </cell>
          <cell r="C766">
            <v>40</v>
          </cell>
          <cell r="G766">
            <v>8</v>
          </cell>
        </row>
        <row r="767">
          <cell r="B767" t="str">
            <v>CON. REDUCER</v>
          </cell>
          <cell r="C767">
            <v>32</v>
          </cell>
          <cell r="D767">
            <v>25</v>
          </cell>
          <cell r="G767">
            <v>1</v>
          </cell>
        </row>
        <row r="768">
          <cell r="B768" t="str">
            <v>REDUCING TEE</v>
          </cell>
          <cell r="C768">
            <v>32</v>
          </cell>
          <cell r="D768">
            <v>25</v>
          </cell>
          <cell r="G768">
            <v>1</v>
          </cell>
        </row>
        <row r="769">
          <cell r="B769" t="str">
            <v>F.COUPLING</v>
          </cell>
          <cell r="C769">
            <v>32</v>
          </cell>
          <cell r="G769">
            <v>1</v>
          </cell>
        </row>
        <row r="770">
          <cell r="B770" t="str">
            <v>CON. REDUCER</v>
          </cell>
          <cell r="C770">
            <v>25</v>
          </cell>
          <cell r="D770">
            <v>15</v>
          </cell>
          <cell r="G770">
            <v>4</v>
          </cell>
        </row>
        <row r="771">
          <cell r="B771" t="str">
            <v>F.COUPLING</v>
          </cell>
          <cell r="C771">
            <v>25</v>
          </cell>
          <cell r="G771">
            <v>5</v>
          </cell>
        </row>
        <row r="772">
          <cell r="B772" t="str">
            <v>90 DEG ELL</v>
          </cell>
          <cell r="C772">
            <v>25</v>
          </cell>
          <cell r="G772">
            <v>1</v>
          </cell>
        </row>
        <row r="773">
          <cell r="B773" t="str">
            <v>SPRINKLER HEAD</v>
          </cell>
          <cell r="C773">
            <v>15</v>
          </cell>
          <cell r="G773">
            <v>4</v>
          </cell>
        </row>
        <row r="774">
          <cell r="B774" t="str">
            <v>F.COUPLING</v>
          </cell>
          <cell r="C774">
            <v>15</v>
          </cell>
          <cell r="G774">
            <v>4</v>
          </cell>
        </row>
        <row r="775">
          <cell r="B775" t="str">
            <v>PIPE</v>
          </cell>
          <cell r="C775">
            <v>40</v>
          </cell>
          <cell r="G775">
            <v>3</v>
          </cell>
        </row>
        <row r="776">
          <cell r="B776" t="str">
            <v>PIPE</v>
          </cell>
          <cell r="C776">
            <v>32</v>
          </cell>
          <cell r="G776">
            <v>2.4</v>
          </cell>
        </row>
        <row r="777">
          <cell r="B777" t="str">
            <v>PIPE</v>
          </cell>
          <cell r="C777">
            <v>25</v>
          </cell>
          <cell r="G777">
            <v>14</v>
          </cell>
        </row>
        <row r="778">
          <cell r="B778" t="str">
            <v>CON. REDUCER</v>
          </cell>
          <cell r="C778">
            <v>40</v>
          </cell>
          <cell r="D778">
            <v>32</v>
          </cell>
          <cell r="G778">
            <v>1</v>
          </cell>
        </row>
        <row r="779">
          <cell r="B779" t="str">
            <v>REDUCING TEE</v>
          </cell>
          <cell r="C779">
            <v>40</v>
          </cell>
          <cell r="D779">
            <v>25</v>
          </cell>
          <cell r="G779">
            <v>2</v>
          </cell>
        </row>
        <row r="780">
          <cell r="B780" t="str">
            <v>90 DEG ELL</v>
          </cell>
          <cell r="C780">
            <v>40</v>
          </cell>
          <cell r="G780">
            <v>2</v>
          </cell>
        </row>
        <row r="781">
          <cell r="B781" t="str">
            <v>REDUCING TEE</v>
          </cell>
          <cell r="C781">
            <v>32</v>
          </cell>
          <cell r="D781">
            <v>25</v>
          </cell>
          <cell r="G781">
            <v>1</v>
          </cell>
        </row>
        <row r="782">
          <cell r="B782" t="str">
            <v>CON. REDUCER</v>
          </cell>
          <cell r="C782">
            <v>32</v>
          </cell>
          <cell r="D782">
            <v>25</v>
          </cell>
          <cell r="G782">
            <v>1</v>
          </cell>
        </row>
        <row r="783">
          <cell r="B783" t="str">
            <v>F.COUPLING</v>
          </cell>
          <cell r="C783">
            <v>32</v>
          </cell>
          <cell r="G783">
            <v>1</v>
          </cell>
        </row>
        <row r="784">
          <cell r="B784" t="str">
            <v>STRAIGHT TEE</v>
          </cell>
          <cell r="C784">
            <v>25</v>
          </cell>
          <cell r="G784">
            <v>1</v>
          </cell>
        </row>
        <row r="785">
          <cell r="B785" t="str">
            <v>CON. REDUCER</v>
          </cell>
          <cell r="C785">
            <v>25</v>
          </cell>
          <cell r="D785">
            <v>15</v>
          </cell>
          <cell r="G785">
            <v>4</v>
          </cell>
        </row>
        <row r="786">
          <cell r="B786" t="str">
            <v>F.COUPLING</v>
          </cell>
          <cell r="C786">
            <v>25</v>
          </cell>
          <cell r="G786">
            <v>6</v>
          </cell>
        </row>
        <row r="787">
          <cell r="B787" t="str">
            <v>90 DEG ELL</v>
          </cell>
          <cell r="C787">
            <v>25</v>
          </cell>
          <cell r="G787">
            <v>6</v>
          </cell>
        </row>
        <row r="788">
          <cell r="B788" t="str">
            <v>F.COUPLING</v>
          </cell>
          <cell r="C788">
            <v>15</v>
          </cell>
          <cell r="G788">
            <v>4</v>
          </cell>
        </row>
        <row r="789">
          <cell r="B789" t="str">
            <v>SPRINKLER HEAD</v>
          </cell>
          <cell r="C789">
            <v>15</v>
          </cell>
          <cell r="G789">
            <v>4</v>
          </cell>
        </row>
        <row r="790">
          <cell r="B790" t="str">
            <v>PIPE</v>
          </cell>
          <cell r="C790">
            <v>25</v>
          </cell>
          <cell r="G790">
            <v>49</v>
          </cell>
        </row>
        <row r="791">
          <cell r="B791" t="str">
            <v>STRAIGHT TEE</v>
          </cell>
          <cell r="C791">
            <v>25</v>
          </cell>
          <cell r="G791">
            <v>1</v>
          </cell>
        </row>
        <row r="792">
          <cell r="B792" t="str">
            <v>90 DEG ELL</v>
          </cell>
          <cell r="C792">
            <v>25</v>
          </cell>
          <cell r="G792">
            <v>12</v>
          </cell>
        </row>
        <row r="793">
          <cell r="B793" t="str">
            <v>F.COUPLING</v>
          </cell>
          <cell r="C793">
            <v>25</v>
          </cell>
          <cell r="G793">
            <v>1</v>
          </cell>
        </row>
        <row r="794">
          <cell r="B794" t="str">
            <v>GLOBE VALVE</v>
          </cell>
          <cell r="C794">
            <v>25</v>
          </cell>
          <cell r="G794">
            <v>1</v>
          </cell>
        </row>
        <row r="795">
          <cell r="B795" t="str">
            <v>GATE VALVE</v>
          </cell>
          <cell r="C795">
            <v>25</v>
          </cell>
          <cell r="G795">
            <v>1</v>
          </cell>
        </row>
        <row r="796">
          <cell r="B796" t="str">
            <v>PIPE</v>
          </cell>
          <cell r="C796">
            <v>150</v>
          </cell>
          <cell r="G796">
            <v>49</v>
          </cell>
        </row>
        <row r="797">
          <cell r="B797" t="str">
            <v>90 DEG ELL</v>
          </cell>
          <cell r="C797">
            <v>150</v>
          </cell>
          <cell r="G797">
            <v>8</v>
          </cell>
        </row>
        <row r="798">
          <cell r="B798" t="str">
            <v>45 DEG ELL</v>
          </cell>
          <cell r="C798">
            <v>150</v>
          </cell>
          <cell r="G798">
            <v>3</v>
          </cell>
        </row>
        <row r="799">
          <cell r="B799" t="str">
            <v>GATE VALVE</v>
          </cell>
          <cell r="C799">
            <v>150</v>
          </cell>
          <cell r="G799">
            <v>1</v>
          </cell>
        </row>
        <row r="800">
          <cell r="B800" t="str">
            <v>PIPE</v>
          </cell>
          <cell r="C800">
            <v>150</v>
          </cell>
          <cell r="G800">
            <v>6.3</v>
          </cell>
        </row>
        <row r="801">
          <cell r="B801" t="str">
            <v>STRAIGHT TEE</v>
          </cell>
          <cell r="C801">
            <v>150</v>
          </cell>
          <cell r="G801">
            <v>1</v>
          </cell>
        </row>
        <row r="802">
          <cell r="B802" t="str">
            <v>REDUCING TEE</v>
          </cell>
          <cell r="C802">
            <v>150</v>
          </cell>
          <cell r="D802">
            <v>100</v>
          </cell>
          <cell r="G802">
            <v>1</v>
          </cell>
        </row>
        <row r="803">
          <cell r="B803" t="str">
            <v>90 DEG ELL</v>
          </cell>
          <cell r="C803">
            <v>150</v>
          </cell>
          <cell r="G803">
            <v>3</v>
          </cell>
        </row>
        <row r="804">
          <cell r="B804" t="str">
            <v>STRAINER</v>
          </cell>
          <cell r="C804">
            <v>150</v>
          </cell>
          <cell r="G804">
            <v>1</v>
          </cell>
        </row>
        <row r="805">
          <cell r="B805" t="str">
            <v>PIPE</v>
          </cell>
          <cell r="C805">
            <v>40</v>
          </cell>
          <cell r="G805">
            <v>1.1000000000000001</v>
          </cell>
        </row>
        <row r="806">
          <cell r="B806" t="str">
            <v>PIPE</v>
          </cell>
          <cell r="C806">
            <v>32</v>
          </cell>
          <cell r="G806">
            <v>1.2</v>
          </cell>
        </row>
        <row r="807">
          <cell r="B807" t="str">
            <v>PIPE</v>
          </cell>
          <cell r="C807">
            <v>25</v>
          </cell>
          <cell r="G807">
            <v>4.3</v>
          </cell>
        </row>
        <row r="808">
          <cell r="B808" t="str">
            <v>STRAIGHT TEE</v>
          </cell>
          <cell r="C808">
            <v>40</v>
          </cell>
          <cell r="G808">
            <v>1</v>
          </cell>
        </row>
        <row r="809">
          <cell r="B809" t="str">
            <v>CON. REDUCER</v>
          </cell>
          <cell r="C809">
            <v>40</v>
          </cell>
          <cell r="D809">
            <v>32</v>
          </cell>
          <cell r="G809">
            <v>1</v>
          </cell>
        </row>
        <row r="810">
          <cell r="B810" t="str">
            <v>REDUCING TEE</v>
          </cell>
          <cell r="C810">
            <v>40</v>
          </cell>
          <cell r="D810">
            <v>25</v>
          </cell>
          <cell r="G810">
            <v>1</v>
          </cell>
        </row>
        <row r="811">
          <cell r="B811" t="str">
            <v>CON. REDUCER</v>
          </cell>
          <cell r="C811">
            <v>40</v>
          </cell>
          <cell r="D811">
            <v>25</v>
          </cell>
          <cell r="G811">
            <v>1</v>
          </cell>
        </row>
        <row r="812">
          <cell r="B812" t="str">
            <v>F.COUPLING</v>
          </cell>
          <cell r="C812">
            <v>32</v>
          </cell>
          <cell r="G812">
            <v>1</v>
          </cell>
        </row>
        <row r="813">
          <cell r="B813" t="str">
            <v>CON. REDUCER</v>
          </cell>
          <cell r="C813">
            <v>25</v>
          </cell>
          <cell r="D813">
            <v>15</v>
          </cell>
          <cell r="G813">
            <v>2</v>
          </cell>
        </row>
        <row r="814">
          <cell r="B814" t="str">
            <v>90 DEG ELL</v>
          </cell>
          <cell r="C814">
            <v>25</v>
          </cell>
          <cell r="G814">
            <v>6</v>
          </cell>
        </row>
        <row r="815">
          <cell r="B815" t="str">
            <v>F.COUPLING</v>
          </cell>
          <cell r="C815">
            <v>25</v>
          </cell>
          <cell r="G815">
            <v>2</v>
          </cell>
        </row>
        <row r="816">
          <cell r="B816" t="str">
            <v>F.COUPLING</v>
          </cell>
          <cell r="C816">
            <v>15</v>
          </cell>
          <cell r="G816">
            <v>2</v>
          </cell>
        </row>
        <row r="817">
          <cell r="B817" t="str">
            <v>SPRINKLER HEAD</v>
          </cell>
          <cell r="C817">
            <v>15</v>
          </cell>
          <cell r="G817">
            <v>2</v>
          </cell>
        </row>
        <row r="818">
          <cell r="B818" t="str">
            <v>PIPE</v>
          </cell>
          <cell r="C818">
            <v>32</v>
          </cell>
          <cell r="G818">
            <v>1.2</v>
          </cell>
        </row>
        <row r="819">
          <cell r="B819" t="str">
            <v>PIPE</v>
          </cell>
          <cell r="C819">
            <v>25</v>
          </cell>
          <cell r="G819">
            <v>5.3</v>
          </cell>
        </row>
        <row r="820">
          <cell r="B820" t="str">
            <v>CON. REDUCER</v>
          </cell>
          <cell r="C820">
            <v>32</v>
          </cell>
          <cell r="D820">
            <v>25</v>
          </cell>
          <cell r="G820">
            <v>1</v>
          </cell>
        </row>
        <row r="821">
          <cell r="B821" t="str">
            <v>REDUCING TEE</v>
          </cell>
          <cell r="C821">
            <v>32</v>
          </cell>
          <cell r="D821">
            <v>25</v>
          </cell>
          <cell r="G821">
            <v>1</v>
          </cell>
        </row>
        <row r="822">
          <cell r="B822" t="str">
            <v>F.COUPLING</v>
          </cell>
          <cell r="C822">
            <v>32</v>
          </cell>
          <cell r="G822">
            <v>1</v>
          </cell>
        </row>
        <row r="823">
          <cell r="B823" t="str">
            <v>CON. REDUCER</v>
          </cell>
          <cell r="C823">
            <v>25</v>
          </cell>
          <cell r="D823">
            <v>15</v>
          </cell>
          <cell r="G823">
            <v>2</v>
          </cell>
        </row>
        <row r="824">
          <cell r="B824" t="str">
            <v>F.COUPLING</v>
          </cell>
          <cell r="C824">
            <v>25</v>
          </cell>
          <cell r="G824">
            <v>2</v>
          </cell>
        </row>
        <row r="825">
          <cell r="B825" t="str">
            <v>90 DEG ELL</v>
          </cell>
          <cell r="C825">
            <v>25</v>
          </cell>
          <cell r="G825">
            <v>9</v>
          </cell>
        </row>
        <row r="826">
          <cell r="B826" t="str">
            <v>SPRINKLER HEAD</v>
          </cell>
          <cell r="C826">
            <v>15</v>
          </cell>
          <cell r="G826">
            <v>2</v>
          </cell>
        </row>
        <row r="827">
          <cell r="B827" t="str">
            <v>F.COUPLING</v>
          </cell>
          <cell r="C827">
            <v>15</v>
          </cell>
          <cell r="G827">
            <v>2</v>
          </cell>
        </row>
        <row r="828">
          <cell r="B828" t="str">
            <v>PIPE</v>
          </cell>
          <cell r="C828">
            <v>40</v>
          </cell>
          <cell r="G828">
            <v>1.1000000000000001</v>
          </cell>
        </row>
        <row r="829">
          <cell r="B829" t="str">
            <v>PIPE</v>
          </cell>
          <cell r="C829">
            <v>25</v>
          </cell>
          <cell r="G829">
            <v>4.2</v>
          </cell>
        </row>
        <row r="830">
          <cell r="B830" t="str">
            <v>STRAIGHT TEE</v>
          </cell>
          <cell r="C830">
            <v>40</v>
          </cell>
          <cell r="G830">
            <v>1</v>
          </cell>
        </row>
        <row r="831">
          <cell r="B831" t="str">
            <v>CON. REDUCER</v>
          </cell>
          <cell r="C831">
            <v>40</v>
          </cell>
          <cell r="D831">
            <v>32</v>
          </cell>
          <cell r="G831">
            <v>1</v>
          </cell>
        </row>
        <row r="832">
          <cell r="B832" t="str">
            <v>REDUCING TEE</v>
          </cell>
          <cell r="C832">
            <v>40</v>
          </cell>
          <cell r="D832">
            <v>25</v>
          </cell>
          <cell r="G832">
            <v>1</v>
          </cell>
        </row>
        <row r="833">
          <cell r="B833" t="str">
            <v>CON. REDUCER</v>
          </cell>
          <cell r="C833">
            <v>40</v>
          </cell>
          <cell r="D833">
            <v>25</v>
          </cell>
          <cell r="G833">
            <v>1</v>
          </cell>
        </row>
        <row r="834">
          <cell r="B834" t="str">
            <v>CON. REDUCER</v>
          </cell>
          <cell r="C834">
            <v>25</v>
          </cell>
          <cell r="D834">
            <v>15</v>
          </cell>
          <cell r="G834">
            <v>2</v>
          </cell>
        </row>
        <row r="835">
          <cell r="B835" t="str">
            <v>90 DEG ELL</v>
          </cell>
          <cell r="C835">
            <v>25</v>
          </cell>
          <cell r="G835">
            <v>7</v>
          </cell>
        </row>
        <row r="836">
          <cell r="B836" t="str">
            <v>F.COUPLING</v>
          </cell>
          <cell r="C836">
            <v>25</v>
          </cell>
          <cell r="G836">
            <v>3</v>
          </cell>
        </row>
        <row r="837">
          <cell r="B837" t="str">
            <v>F.COUPLING</v>
          </cell>
          <cell r="C837">
            <v>15</v>
          </cell>
          <cell r="G837">
            <v>2</v>
          </cell>
        </row>
        <row r="838">
          <cell r="B838" t="str">
            <v>SPRINKLER HEAD</v>
          </cell>
          <cell r="C838">
            <v>15</v>
          </cell>
          <cell r="G838">
            <v>2</v>
          </cell>
        </row>
        <row r="839">
          <cell r="B839" t="str">
            <v>PIPE</v>
          </cell>
          <cell r="C839">
            <v>25</v>
          </cell>
          <cell r="G839">
            <v>5.3</v>
          </cell>
        </row>
        <row r="840">
          <cell r="B840" t="str">
            <v>CON. REDUCER</v>
          </cell>
          <cell r="C840">
            <v>32</v>
          </cell>
          <cell r="D840">
            <v>25</v>
          </cell>
          <cell r="G840">
            <v>1</v>
          </cell>
        </row>
        <row r="841">
          <cell r="B841" t="str">
            <v>REDUCING TEE</v>
          </cell>
          <cell r="C841">
            <v>32</v>
          </cell>
          <cell r="D841">
            <v>25</v>
          </cell>
          <cell r="G841">
            <v>1</v>
          </cell>
        </row>
        <row r="842">
          <cell r="B842" t="str">
            <v>CON. REDUCER</v>
          </cell>
          <cell r="C842">
            <v>25</v>
          </cell>
          <cell r="D842">
            <v>15</v>
          </cell>
          <cell r="G842">
            <v>2</v>
          </cell>
        </row>
        <row r="843">
          <cell r="B843" t="str">
            <v>F.COUPLING</v>
          </cell>
          <cell r="C843">
            <v>25</v>
          </cell>
          <cell r="G843">
            <v>2</v>
          </cell>
        </row>
        <row r="844">
          <cell r="B844" t="str">
            <v>90 DEG ELL</v>
          </cell>
          <cell r="C844">
            <v>25</v>
          </cell>
          <cell r="G844">
            <v>10</v>
          </cell>
        </row>
        <row r="845">
          <cell r="B845" t="str">
            <v>SPRINKLER HEAD</v>
          </cell>
          <cell r="C845">
            <v>15</v>
          </cell>
          <cell r="G845">
            <v>2</v>
          </cell>
        </row>
        <row r="846">
          <cell r="B846" t="str">
            <v>F.COUPLING</v>
          </cell>
          <cell r="C846">
            <v>15</v>
          </cell>
          <cell r="G846">
            <v>2</v>
          </cell>
        </row>
        <row r="847">
          <cell r="B847" t="str">
            <v>PIPE</v>
          </cell>
          <cell r="C847">
            <v>40</v>
          </cell>
          <cell r="G847">
            <v>1.1000000000000001</v>
          </cell>
        </row>
        <row r="848">
          <cell r="B848" t="str">
            <v>PIPE</v>
          </cell>
          <cell r="C848">
            <v>32</v>
          </cell>
          <cell r="G848">
            <v>1.2</v>
          </cell>
        </row>
        <row r="849">
          <cell r="B849" t="str">
            <v>PIPE</v>
          </cell>
          <cell r="C849">
            <v>25</v>
          </cell>
          <cell r="G849">
            <v>4.2</v>
          </cell>
        </row>
        <row r="850">
          <cell r="B850" t="str">
            <v>STRAIGHT TEE</v>
          </cell>
          <cell r="C850">
            <v>40</v>
          </cell>
          <cell r="G850">
            <v>1</v>
          </cell>
        </row>
        <row r="851">
          <cell r="B851" t="str">
            <v>CON. REDUCER</v>
          </cell>
          <cell r="C851">
            <v>40</v>
          </cell>
          <cell r="D851">
            <v>32</v>
          </cell>
          <cell r="G851">
            <v>1</v>
          </cell>
        </row>
        <row r="852">
          <cell r="B852" t="str">
            <v>REDUCING TEE</v>
          </cell>
          <cell r="C852">
            <v>40</v>
          </cell>
          <cell r="D852">
            <v>25</v>
          </cell>
          <cell r="G852">
            <v>1</v>
          </cell>
        </row>
        <row r="853">
          <cell r="B853" t="str">
            <v>CON. REDUCER</v>
          </cell>
          <cell r="C853">
            <v>40</v>
          </cell>
          <cell r="D853">
            <v>25</v>
          </cell>
          <cell r="G853">
            <v>1</v>
          </cell>
        </row>
        <row r="854">
          <cell r="B854" t="str">
            <v>F.COUPLING</v>
          </cell>
          <cell r="C854">
            <v>32</v>
          </cell>
          <cell r="G854">
            <v>1</v>
          </cell>
        </row>
        <row r="855">
          <cell r="B855" t="str">
            <v>CON. REDUCER</v>
          </cell>
          <cell r="C855">
            <v>25</v>
          </cell>
          <cell r="D855">
            <v>15</v>
          </cell>
          <cell r="G855">
            <v>2</v>
          </cell>
        </row>
        <row r="856">
          <cell r="B856" t="str">
            <v>90 DEG ELL</v>
          </cell>
          <cell r="C856">
            <v>25</v>
          </cell>
          <cell r="G856">
            <v>7</v>
          </cell>
        </row>
        <row r="857">
          <cell r="B857" t="str">
            <v>F.COUPLING</v>
          </cell>
          <cell r="C857">
            <v>25</v>
          </cell>
          <cell r="G857">
            <v>3</v>
          </cell>
        </row>
        <row r="858">
          <cell r="B858" t="str">
            <v>F.COUPLING</v>
          </cell>
          <cell r="C858">
            <v>15</v>
          </cell>
          <cell r="G858">
            <v>2</v>
          </cell>
        </row>
        <row r="859">
          <cell r="B859" t="str">
            <v>SPRINKLER HEAD</v>
          </cell>
          <cell r="C859">
            <v>15</v>
          </cell>
          <cell r="G859">
            <v>2</v>
          </cell>
        </row>
        <row r="860">
          <cell r="B860" t="str">
            <v>PIPE</v>
          </cell>
          <cell r="C860">
            <v>32</v>
          </cell>
          <cell r="G860">
            <v>1.2</v>
          </cell>
        </row>
        <row r="861">
          <cell r="B861" t="str">
            <v>PIPE</v>
          </cell>
          <cell r="C861">
            <v>25</v>
          </cell>
          <cell r="G861">
            <v>6.2</v>
          </cell>
        </row>
        <row r="862">
          <cell r="B862" t="str">
            <v>CON. REDUCER</v>
          </cell>
          <cell r="C862">
            <v>32</v>
          </cell>
          <cell r="D862">
            <v>25</v>
          </cell>
          <cell r="G862">
            <v>1</v>
          </cell>
        </row>
        <row r="863">
          <cell r="B863" t="str">
            <v>REDUCING TEE</v>
          </cell>
          <cell r="C863">
            <v>32</v>
          </cell>
          <cell r="D863">
            <v>25</v>
          </cell>
          <cell r="G863">
            <v>1</v>
          </cell>
        </row>
        <row r="864">
          <cell r="B864" t="str">
            <v>90 DEG ELL</v>
          </cell>
          <cell r="C864">
            <v>32</v>
          </cell>
          <cell r="G864">
            <v>1</v>
          </cell>
        </row>
        <row r="865">
          <cell r="B865" t="str">
            <v>CON. REDUCER</v>
          </cell>
          <cell r="C865">
            <v>25</v>
          </cell>
          <cell r="D865">
            <v>15</v>
          </cell>
          <cell r="G865">
            <v>2</v>
          </cell>
        </row>
        <row r="866">
          <cell r="B866" t="str">
            <v>F.COUPLING</v>
          </cell>
          <cell r="C866">
            <v>25</v>
          </cell>
          <cell r="G866">
            <v>3</v>
          </cell>
        </row>
        <row r="867">
          <cell r="B867" t="str">
            <v>90 DEG ELL</v>
          </cell>
          <cell r="C867">
            <v>25</v>
          </cell>
          <cell r="G867">
            <v>9</v>
          </cell>
        </row>
        <row r="868">
          <cell r="B868" t="str">
            <v>SPRINKLER HEAD</v>
          </cell>
          <cell r="C868">
            <v>15</v>
          </cell>
          <cell r="G868">
            <v>2</v>
          </cell>
        </row>
        <row r="869">
          <cell r="B869" t="str">
            <v>F.COUPLING</v>
          </cell>
          <cell r="C869">
            <v>15</v>
          </cell>
          <cell r="G869">
            <v>2</v>
          </cell>
        </row>
        <row r="870">
          <cell r="B870" t="str">
            <v>PIPE</v>
          </cell>
          <cell r="C870">
            <v>40</v>
          </cell>
          <cell r="G870">
            <v>1.1000000000000001</v>
          </cell>
        </row>
        <row r="871">
          <cell r="B871" t="str">
            <v>PIPE</v>
          </cell>
          <cell r="C871">
            <v>32</v>
          </cell>
          <cell r="G871">
            <v>0.1</v>
          </cell>
        </row>
        <row r="872">
          <cell r="B872" t="str">
            <v>PIPE</v>
          </cell>
          <cell r="C872">
            <v>25</v>
          </cell>
          <cell r="G872">
            <v>4.2</v>
          </cell>
        </row>
        <row r="873">
          <cell r="B873" t="str">
            <v>STRAIGHT TEE</v>
          </cell>
          <cell r="C873">
            <v>40</v>
          </cell>
          <cell r="G873">
            <v>1</v>
          </cell>
        </row>
        <row r="874">
          <cell r="B874" t="str">
            <v>CON. REDUCER</v>
          </cell>
          <cell r="C874">
            <v>40</v>
          </cell>
          <cell r="D874">
            <v>32</v>
          </cell>
          <cell r="G874">
            <v>1</v>
          </cell>
        </row>
        <row r="875">
          <cell r="B875" t="str">
            <v>REDUCING TEE</v>
          </cell>
          <cell r="C875">
            <v>40</v>
          </cell>
          <cell r="D875">
            <v>25</v>
          </cell>
          <cell r="G875">
            <v>1</v>
          </cell>
        </row>
        <row r="876">
          <cell r="B876" t="str">
            <v>CON. REDUCER</v>
          </cell>
          <cell r="C876">
            <v>40</v>
          </cell>
          <cell r="D876">
            <v>25</v>
          </cell>
          <cell r="G876">
            <v>1</v>
          </cell>
        </row>
        <row r="877">
          <cell r="B877" t="str">
            <v>90 DEG ELL</v>
          </cell>
          <cell r="C877">
            <v>32</v>
          </cell>
          <cell r="G877">
            <v>1</v>
          </cell>
        </row>
        <row r="878">
          <cell r="B878" t="str">
            <v>CON. REDUCER</v>
          </cell>
          <cell r="C878">
            <v>25</v>
          </cell>
          <cell r="D878">
            <v>15</v>
          </cell>
          <cell r="G878">
            <v>2</v>
          </cell>
        </row>
        <row r="879">
          <cell r="B879" t="str">
            <v>90 DEG ELL</v>
          </cell>
          <cell r="C879">
            <v>25</v>
          </cell>
          <cell r="G879">
            <v>7</v>
          </cell>
        </row>
        <row r="880">
          <cell r="B880" t="str">
            <v>F.COUPLING</v>
          </cell>
          <cell r="C880">
            <v>25</v>
          </cell>
          <cell r="G880">
            <v>3</v>
          </cell>
        </row>
        <row r="881">
          <cell r="B881" t="str">
            <v>F.COUPLING</v>
          </cell>
          <cell r="C881">
            <v>15</v>
          </cell>
          <cell r="G881">
            <v>2</v>
          </cell>
        </row>
        <row r="882">
          <cell r="B882" t="str">
            <v>SPRINKLER HEAD</v>
          </cell>
          <cell r="C882">
            <v>15</v>
          </cell>
          <cell r="G882">
            <v>2</v>
          </cell>
        </row>
        <row r="883">
          <cell r="B883" t="str">
            <v>PIPE</v>
          </cell>
          <cell r="C883">
            <v>40</v>
          </cell>
          <cell r="G883">
            <v>1.1000000000000001</v>
          </cell>
        </row>
        <row r="884">
          <cell r="B884" t="str">
            <v>PIPE</v>
          </cell>
          <cell r="C884">
            <v>32</v>
          </cell>
          <cell r="G884">
            <v>1.8</v>
          </cell>
        </row>
        <row r="885">
          <cell r="B885" t="str">
            <v>PIPE</v>
          </cell>
          <cell r="C885">
            <v>25</v>
          </cell>
          <cell r="G885">
            <v>9</v>
          </cell>
        </row>
        <row r="886">
          <cell r="B886" t="str">
            <v>STRAIGHT TEE</v>
          </cell>
          <cell r="C886">
            <v>40</v>
          </cell>
          <cell r="G886">
            <v>1</v>
          </cell>
        </row>
        <row r="887">
          <cell r="B887" t="str">
            <v>CON. REDUCER</v>
          </cell>
          <cell r="C887">
            <v>40</v>
          </cell>
          <cell r="D887">
            <v>32</v>
          </cell>
          <cell r="G887">
            <v>1</v>
          </cell>
        </row>
        <row r="888">
          <cell r="B888" t="str">
            <v>REDUCING TEE</v>
          </cell>
          <cell r="C888">
            <v>40</v>
          </cell>
          <cell r="D888">
            <v>25</v>
          </cell>
          <cell r="G888">
            <v>1</v>
          </cell>
        </row>
        <row r="889">
          <cell r="B889" t="str">
            <v>CON. REDUCER</v>
          </cell>
          <cell r="C889">
            <v>40</v>
          </cell>
          <cell r="D889">
            <v>25</v>
          </cell>
          <cell r="G889">
            <v>1</v>
          </cell>
        </row>
        <row r="890">
          <cell r="B890" t="str">
            <v>CON. REDUCER</v>
          </cell>
          <cell r="C890">
            <v>32</v>
          </cell>
          <cell r="D890">
            <v>25</v>
          </cell>
          <cell r="G890">
            <v>1</v>
          </cell>
        </row>
        <row r="891">
          <cell r="B891" t="str">
            <v>REDUCING TEE</v>
          </cell>
          <cell r="C891">
            <v>32</v>
          </cell>
          <cell r="D891">
            <v>25</v>
          </cell>
          <cell r="G891">
            <v>1</v>
          </cell>
        </row>
        <row r="892">
          <cell r="B892" t="str">
            <v>F.COUPLING</v>
          </cell>
          <cell r="C892">
            <v>32</v>
          </cell>
          <cell r="G892">
            <v>1</v>
          </cell>
        </row>
        <row r="893">
          <cell r="B893" t="str">
            <v>CON. REDUCER</v>
          </cell>
          <cell r="C893">
            <v>25</v>
          </cell>
          <cell r="D893">
            <v>15</v>
          </cell>
          <cell r="G893">
            <v>4</v>
          </cell>
        </row>
        <row r="894">
          <cell r="B894" t="str">
            <v>F.COUPLING</v>
          </cell>
          <cell r="C894">
            <v>25</v>
          </cell>
          <cell r="G894">
            <v>6</v>
          </cell>
        </row>
        <row r="895">
          <cell r="B895" t="str">
            <v>90 DEG ELL</v>
          </cell>
          <cell r="C895">
            <v>25</v>
          </cell>
          <cell r="G895">
            <v>13</v>
          </cell>
        </row>
        <row r="896">
          <cell r="B896" t="str">
            <v>SPRINKLER HEAD</v>
          </cell>
          <cell r="C896">
            <v>15</v>
          </cell>
          <cell r="G896">
            <v>4</v>
          </cell>
        </row>
        <row r="897">
          <cell r="B897" t="str">
            <v>F.COUPLING</v>
          </cell>
          <cell r="C897">
            <v>15</v>
          </cell>
          <cell r="G897">
            <v>4</v>
          </cell>
        </row>
        <row r="898">
          <cell r="B898" t="str">
            <v>PIPE</v>
          </cell>
          <cell r="C898">
            <v>40</v>
          </cell>
          <cell r="G898">
            <v>1.1000000000000001</v>
          </cell>
        </row>
        <row r="899">
          <cell r="B899" t="str">
            <v>PIPE</v>
          </cell>
          <cell r="C899">
            <v>32</v>
          </cell>
          <cell r="G899">
            <v>1.8</v>
          </cell>
        </row>
        <row r="900">
          <cell r="B900" t="str">
            <v>PIPE</v>
          </cell>
          <cell r="C900">
            <v>25</v>
          </cell>
          <cell r="G900">
            <v>9</v>
          </cell>
        </row>
        <row r="901">
          <cell r="B901" t="str">
            <v>STRAIGHT TEE</v>
          </cell>
          <cell r="C901">
            <v>40</v>
          </cell>
          <cell r="G901">
            <v>1</v>
          </cell>
        </row>
        <row r="902">
          <cell r="B902" t="str">
            <v>CON. REDUCER</v>
          </cell>
          <cell r="C902">
            <v>40</v>
          </cell>
          <cell r="D902">
            <v>32</v>
          </cell>
          <cell r="G902">
            <v>1</v>
          </cell>
        </row>
        <row r="903">
          <cell r="B903" t="str">
            <v>REDUCING TEE</v>
          </cell>
          <cell r="C903">
            <v>40</v>
          </cell>
          <cell r="D903">
            <v>25</v>
          </cell>
          <cell r="G903">
            <v>1</v>
          </cell>
        </row>
        <row r="904">
          <cell r="B904" t="str">
            <v>CON. REDUCER</v>
          </cell>
          <cell r="C904">
            <v>40</v>
          </cell>
          <cell r="D904">
            <v>25</v>
          </cell>
          <cell r="G904">
            <v>1</v>
          </cell>
        </row>
        <row r="905">
          <cell r="B905" t="str">
            <v>CON. REDUCER</v>
          </cell>
          <cell r="C905">
            <v>32</v>
          </cell>
          <cell r="D905">
            <v>25</v>
          </cell>
          <cell r="G905">
            <v>1</v>
          </cell>
        </row>
        <row r="906">
          <cell r="B906" t="str">
            <v>REDUCING TEE</v>
          </cell>
          <cell r="C906">
            <v>32</v>
          </cell>
          <cell r="D906">
            <v>25</v>
          </cell>
          <cell r="G906">
            <v>1</v>
          </cell>
        </row>
        <row r="907">
          <cell r="B907" t="str">
            <v>F.COUPLING</v>
          </cell>
          <cell r="C907">
            <v>32</v>
          </cell>
          <cell r="G907">
            <v>1</v>
          </cell>
        </row>
        <row r="908">
          <cell r="B908" t="str">
            <v>CON. REDUCER</v>
          </cell>
          <cell r="C908">
            <v>25</v>
          </cell>
          <cell r="D908">
            <v>15</v>
          </cell>
          <cell r="G908">
            <v>4</v>
          </cell>
        </row>
        <row r="909">
          <cell r="B909" t="str">
            <v>F.COUPLING</v>
          </cell>
          <cell r="C909">
            <v>25</v>
          </cell>
          <cell r="G909">
            <v>6</v>
          </cell>
        </row>
        <row r="910">
          <cell r="B910" t="str">
            <v>90 DEG ELL</v>
          </cell>
          <cell r="C910">
            <v>25</v>
          </cell>
          <cell r="G910">
            <v>13</v>
          </cell>
        </row>
        <row r="911">
          <cell r="B911" t="str">
            <v>SPRINKLER HEAD</v>
          </cell>
          <cell r="C911">
            <v>15</v>
          </cell>
          <cell r="G911">
            <v>4</v>
          </cell>
        </row>
        <row r="912">
          <cell r="B912" t="str">
            <v>F.COUPLING</v>
          </cell>
          <cell r="C912">
            <v>15</v>
          </cell>
          <cell r="G912">
            <v>4</v>
          </cell>
        </row>
        <row r="913">
          <cell r="B913" t="str">
            <v>PIPE</v>
          </cell>
          <cell r="C913">
            <v>40</v>
          </cell>
          <cell r="G913">
            <v>1.1000000000000001</v>
          </cell>
        </row>
        <row r="914">
          <cell r="B914" t="str">
            <v>PIPE</v>
          </cell>
          <cell r="C914">
            <v>32</v>
          </cell>
          <cell r="G914">
            <v>1.8</v>
          </cell>
        </row>
        <row r="915">
          <cell r="B915" t="str">
            <v>PIPE</v>
          </cell>
          <cell r="C915">
            <v>25</v>
          </cell>
          <cell r="G915">
            <v>9</v>
          </cell>
        </row>
        <row r="916">
          <cell r="B916" t="str">
            <v>STRAIGHT TEE</v>
          </cell>
          <cell r="C916">
            <v>40</v>
          </cell>
          <cell r="G916">
            <v>1</v>
          </cell>
        </row>
        <row r="917">
          <cell r="B917" t="str">
            <v>CON. REDUCER</v>
          </cell>
          <cell r="C917">
            <v>40</v>
          </cell>
          <cell r="D917">
            <v>32</v>
          </cell>
          <cell r="G917">
            <v>1</v>
          </cell>
        </row>
        <row r="918">
          <cell r="B918" t="str">
            <v>REDUCING TEE</v>
          </cell>
          <cell r="C918">
            <v>40</v>
          </cell>
          <cell r="D918">
            <v>25</v>
          </cell>
          <cell r="G918">
            <v>1</v>
          </cell>
        </row>
        <row r="919">
          <cell r="B919" t="str">
            <v>CON. REDUCER</v>
          </cell>
          <cell r="C919">
            <v>40</v>
          </cell>
          <cell r="D919">
            <v>25</v>
          </cell>
          <cell r="G919">
            <v>1</v>
          </cell>
        </row>
        <row r="920">
          <cell r="B920" t="str">
            <v>CON. REDUCER</v>
          </cell>
          <cell r="C920">
            <v>32</v>
          </cell>
          <cell r="D920">
            <v>25</v>
          </cell>
          <cell r="G920">
            <v>1</v>
          </cell>
        </row>
        <row r="921">
          <cell r="B921" t="str">
            <v>REDUCING TEE</v>
          </cell>
          <cell r="C921">
            <v>32</v>
          </cell>
          <cell r="D921">
            <v>25</v>
          </cell>
          <cell r="G921">
            <v>1</v>
          </cell>
        </row>
        <row r="922">
          <cell r="B922" t="str">
            <v>F.COUPLING</v>
          </cell>
          <cell r="C922">
            <v>32</v>
          </cell>
          <cell r="G922">
            <v>1</v>
          </cell>
        </row>
        <row r="923">
          <cell r="B923" t="str">
            <v>CON. REDUCER</v>
          </cell>
          <cell r="C923">
            <v>25</v>
          </cell>
          <cell r="D923">
            <v>15</v>
          </cell>
          <cell r="G923">
            <v>4</v>
          </cell>
        </row>
        <row r="924">
          <cell r="B924" t="str">
            <v>F.COUPLING</v>
          </cell>
          <cell r="C924">
            <v>25</v>
          </cell>
          <cell r="G924">
            <v>6</v>
          </cell>
        </row>
        <row r="925">
          <cell r="B925" t="str">
            <v>90 DEG ELL</v>
          </cell>
          <cell r="C925">
            <v>25</v>
          </cell>
          <cell r="G925">
            <v>13</v>
          </cell>
        </row>
        <row r="926">
          <cell r="B926" t="str">
            <v>SPRINKLER HEAD</v>
          </cell>
          <cell r="C926">
            <v>15</v>
          </cell>
          <cell r="G926">
            <v>4</v>
          </cell>
        </row>
        <row r="927">
          <cell r="B927" t="str">
            <v>F.COUPLING</v>
          </cell>
          <cell r="C927">
            <v>15</v>
          </cell>
          <cell r="G927">
            <v>4</v>
          </cell>
        </row>
        <row r="928">
          <cell r="B928" t="str">
            <v>PIPE</v>
          </cell>
          <cell r="C928">
            <v>40</v>
          </cell>
          <cell r="G928">
            <v>1.1000000000000001</v>
          </cell>
        </row>
        <row r="929">
          <cell r="B929" t="str">
            <v>PIPE</v>
          </cell>
          <cell r="C929">
            <v>32</v>
          </cell>
          <cell r="G929">
            <v>1.8</v>
          </cell>
        </row>
        <row r="930">
          <cell r="B930" t="str">
            <v>PIPE</v>
          </cell>
          <cell r="C930">
            <v>25</v>
          </cell>
          <cell r="G930">
            <v>9</v>
          </cell>
        </row>
        <row r="931">
          <cell r="B931" t="str">
            <v>STRAIGHT TEE</v>
          </cell>
          <cell r="C931">
            <v>40</v>
          </cell>
          <cell r="G931">
            <v>1</v>
          </cell>
        </row>
        <row r="932">
          <cell r="B932" t="str">
            <v>CON. REDUCER</v>
          </cell>
          <cell r="C932">
            <v>40</v>
          </cell>
          <cell r="D932">
            <v>32</v>
          </cell>
          <cell r="G932">
            <v>1</v>
          </cell>
        </row>
        <row r="933">
          <cell r="B933" t="str">
            <v>REDUCING TEE</v>
          </cell>
          <cell r="C933">
            <v>40</v>
          </cell>
          <cell r="D933">
            <v>25</v>
          </cell>
          <cell r="G933">
            <v>1</v>
          </cell>
        </row>
        <row r="934">
          <cell r="B934" t="str">
            <v>CON. REDUCER</v>
          </cell>
          <cell r="C934">
            <v>40</v>
          </cell>
          <cell r="D934">
            <v>25</v>
          </cell>
          <cell r="G934">
            <v>1</v>
          </cell>
        </row>
        <row r="935">
          <cell r="B935" t="str">
            <v>CON. REDUCER</v>
          </cell>
          <cell r="C935">
            <v>32</v>
          </cell>
          <cell r="D935">
            <v>25</v>
          </cell>
          <cell r="G935">
            <v>1</v>
          </cell>
        </row>
        <row r="936">
          <cell r="B936" t="str">
            <v>REDUCING TEE</v>
          </cell>
          <cell r="C936">
            <v>32</v>
          </cell>
          <cell r="D936">
            <v>25</v>
          </cell>
          <cell r="G936">
            <v>1</v>
          </cell>
        </row>
        <row r="937">
          <cell r="B937" t="str">
            <v>F.COUPLING</v>
          </cell>
          <cell r="C937">
            <v>32</v>
          </cell>
          <cell r="G937">
            <v>1</v>
          </cell>
        </row>
        <row r="938">
          <cell r="B938" t="str">
            <v>CON. REDUCER</v>
          </cell>
          <cell r="C938">
            <v>25</v>
          </cell>
          <cell r="D938">
            <v>15</v>
          </cell>
          <cell r="G938">
            <v>4</v>
          </cell>
        </row>
        <row r="939">
          <cell r="B939" t="str">
            <v>F.COUPLING</v>
          </cell>
          <cell r="C939">
            <v>25</v>
          </cell>
          <cell r="G939">
            <v>6</v>
          </cell>
        </row>
        <row r="940">
          <cell r="B940" t="str">
            <v>90 DEG ELL</v>
          </cell>
          <cell r="C940">
            <v>25</v>
          </cell>
          <cell r="G940">
            <v>13</v>
          </cell>
        </row>
        <row r="941">
          <cell r="B941" t="str">
            <v>SPRINKLER HEAD</v>
          </cell>
          <cell r="C941">
            <v>15</v>
          </cell>
          <cell r="G941">
            <v>4</v>
          </cell>
        </row>
        <row r="942">
          <cell r="B942" t="str">
            <v>F.COUPLING</v>
          </cell>
          <cell r="C942">
            <v>15</v>
          </cell>
          <cell r="G942">
            <v>4</v>
          </cell>
        </row>
        <row r="943">
          <cell r="B943" t="str">
            <v>PIPE</v>
          </cell>
          <cell r="C943">
            <v>40</v>
          </cell>
          <cell r="G943">
            <v>1.1000000000000001</v>
          </cell>
        </row>
        <row r="944">
          <cell r="B944" t="str">
            <v>PIPE</v>
          </cell>
          <cell r="C944">
            <v>32</v>
          </cell>
          <cell r="G944">
            <v>1.8</v>
          </cell>
        </row>
        <row r="945">
          <cell r="B945" t="str">
            <v>PIPE</v>
          </cell>
          <cell r="C945">
            <v>25</v>
          </cell>
          <cell r="G945">
            <v>9</v>
          </cell>
        </row>
        <row r="946">
          <cell r="B946" t="str">
            <v>STRAIGHT TEE</v>
          </cell>
          <cell r="C946">
            <v>40</v>
          </cell>
          <cell r="G946">
            <v>1</v>
          </cell>
        </row>
        <row r="947">
          <cell r="B947" t="str">
            <v>CON. REDUCER</v>
          </cell>
          <cell r="C947">
            <v>40</v>
          </cell>
          <cell r="D947">
            <v>32</v>
          </cell>
          <cell r="G947">
            <v>1</v>
          </cell>
        </row>
        <row r="948">
          <cell r="B948" t="str">
            <v>REDUCING TEE</v>
          </cell>
          <cell r="C948">
            <v>40</v>
          </cell>
          <cell r="D948">
            <v>25</v>
          </cell>
          <cell r="G948">
            <v>1</v>
          </cell>
        </row>
        <row r="949">
          <cell r="B949" t="str">
            <v>CON. REDUCER</v>
          </cell>
          <cell r="C949">
            <v>40</v>
          </cell>
          <cell r="D949">
            <v>25</v>
          </cell>
          <cell r="G949">
            <v>1</v>
          </cell>
        </row>
        <row r="950">
          <cell r="B950" t="str">
            <v>CON. REDUCER</v>
          </cell>
          <cell r="C950">
            <v>32</v>
          </cell>
          <cell r="D950">
            <v>25</v>
          </cell>
          <cell r="G950">
            <v>1</v>
          </cell>
        </row>
        <row r="951">
          <cell r="B951" t="str">
            <v>REDUCING TEE</v>
          </cell>
          <cell r="C951">
            <v>32</v>
          </cell>
          <cell r="D951">
            <v>25</v>
          </cell>
          <cell r="G951">
            <v>1</v>
          </cell>
        </row>
        <row r="952">
          <cell r="B952" t="str">
            <v>F.COUPLING</v>
          </cell>
          <cell r="C952">
            <v>32</v>
          </cell>
          <cell r="G952">
            <v>1</v>
          </cell>
        </row>
        <row r="953">
          <cell r="B953" t="str">
            <v>CON. REDUCER</v>
          </cell>
          <cell r="C953">
            <v>25</v>
          </cell>
          <cell r="D953">
            <v>15</v>
          </cell>
          <cell r="G953">
            <v>4</v>
          </cell>
        </row>
        <row r="954">
          <cell r="B954" t="str">
            <v>F.COUPLING</v>
          </cell>
          <cell r="C954">
            <v>25</v>
          </cell>
          <cell r="G954">
            <v>6</v>
          </cell>
        </row>
        <row r="955">
          <cell r="B955" t="str">
            <v>90 DEG ELL</v>
          </cell>
          <cell r="C955">
            <v>25</v>
          </cell>
          <cell r="G955">
            <v>13</v>
          </cell>
        </row>
        <row r="956">
          <cell r="B956" t="str">
            <v>SPRINKLER HEAD</v>
          </cell>
          <cell r="C956">
            <v>15</v>
          </cell>
          <cell r="G956">
            <v>4</v>
          </cell>
        </row>
        <row r="957">
          <cell r="B957" t="str">
            <v>F.COUPLING</v>
          </cell>
          <cell r="C957">
            <v>15</v>
          </cell>
          <cell r="G957">
            <v>4</v>
          </cell>
        </row>
        <row r="958">
          <cell r="B958" t="str">
            <v>PIPE</v>
          </cell>
          <cell r="C958">
            <v>40</v>
          </cell>
          <cell r="G958">
            <v>1.1000000000000001</v>
          </cell>
        </row>
        <row r="959">
          <cell r="B959" t="str">
            <v>PIPE</v>
          </cell>
          <cell r="C959">
            <v>32</v>
          </cell>
          <cell r="G959">
            <v>1.8</v>
          </cell>
        </row>
        <row r="960">
          <cell r="B960" t="str">
            <v>PIPE</v>
          </cell>
          <cell r="C960">
            <v>25</v>
          </cell>
          <cell r="G960">
            <v>9</v>
          </cell>
        </row>
        <row r="961">
          <cell r="B961" t="str">
            <v>STRAIGHT TEE</v>
          </cell>
          <cell r="C961">
            <v>40</v>
          </cell>
          <cell r="G961">
            <v>1</v>
          </cell>
        </row>
        <row r="962">
          <cell r="B962" t="str">
            <v>CON. REDUCER</v>
          </cell>
          <cell r="C962">
            <v>40</v>
          </cell>
          <cell r="D962">
            <v>32</v>
          </cell>
          <cell r="G962">
            <v>1</v>
          </cell>
        </row>
        <row r="963">
          <cell r="B963" t="str">
            <v>REDUCING TEE</v>
          </cell>
          <cell r="C963">
            <v>40</v>
          </cell>
          <cell r="D963">
            <v>25</v>
          </cell>
          <cell r="G963">
            <v>1</v>
          </cell>
        </row>
        <row r="964">
          <cell r="B964" t="str">
            <v>CON. REDUCER</v>
          </cell>
          <cell r="C964">
            <v>40</v>
          </cell>
          <cell r="D964">
            <v>25</v>
          </cell>
          <cell r="G964">
            <v>1</v>
          </cell>
        </row>
        <row r="965">
          <cell r="B965" t="str">
            <v>CON. REDUCER</v>
          </cell>
          <cell r="C965">
            <v>32</v>
          </cell>
          <cell r="D965">
            <v>25</v>
          </cell>
          <cell r="G965">
            <v>1</v>
          </cell>
        </row>
        <row r="966">
          <cell r="B966" t="str">
            <v>REDUCING TEE</v>
          </cell>
          <cell r="C966">
            <v>32</v>
          </cell>
          <cell r="D966">
            <v>25</v>
          </cell>
          <cell r="G966">
            <v>1</v>
          </cell>
        </row>
        <row r="967">
          <cell r="B967" t="str">
            <v>F.COUPLING</v>
          </cell>
          <cell r="C967">
            <v>32</v>
          </cell>
          <cell r="G967">
            <v>1</v>
          </cell>
        </row>
        <row r="968">
          <cell r="B968" t="str">
            <v>CON. REDUCER</v>
          </cell>
          <cell r="C968">
            <v>25</v>
          </cell>
          <cell r="D968">
            <v>15</v>
          </cell>
          <cell r="G968">
            <v>4</v>
          </cell>
        </row>
        <row r="969">
          <cell r="B969" t="str">
            <v>F.COUPLING</v>
          </cell>
          <cell r="C969">
            <v>25</v>
          </cell>
          <cell r="G969">
            <v>6</v>
          </cell>
        </row>
        <row r="970">
          <cell r="B970" t="str">
            <v>90 DEG ELL</v>
          </cell>
          <cell r="C970">
            <v>25</v>
          </cell>
          <cell r="G970">
            <v>13</v>
          </cell>
        </row>
        <row r="971">
          <cell r="B971" t="str">
            <v>SPRINKLER HEAD</v>
          </cell>
          <cell r="C971">
            <v>15</v>
          </cell>
          <cell r="G971">
            <v>4</v>
          </cell>
        </row>
        <row r="972">
          <cell r="B972" t="str">
            <v>F.COUPLING</v>
          </cell>
          <cell r="C972">
            <v>15</v>
          </cell>
          <cell r="G972">
            <v>4</v>
          </cell>
        </row>
        <row r="973">
          <cell r="B973" t="str">
            <v>PIPE</v>
          </cell>
          <cell r="C973">
            <v>40</v>
          </cell>
          <cell r="G973">
            <v>1.1000000000000001</v>
          </cell>
        </row>
        <row r="974">
          <cell r="B974" t="str">
            <v>PIPE</v>
          </cell>
          <cell r="C974">
            <v>32</v>
          </cell>
          <cell r="G974">
            <v>1.8</v>
          </cell>
        </row>
        <row r="975">
          <cell r="B975" t="str">
            <v>PIPE</v>
          </cell>
          <cell r="C975">
            <v>25</v>
          </cell>
          <cell r="G975">
            <v>9</v>
          </cell>
        </row>
        <row r="976">
          <cell r="B976" t="str">
            <v>STRAIGHT TEE</v>
          </cell>
          <cell r="C976">
            <v>40</v>
          </cell>
          <cell r="G976">
            <v>1</v>
          </cell>
        </row>
        <row r="977">
          <cell r="B977" t="str">
            <v>CON. REDUCER</v>
          </cell>
          <cell r="C977">
            <v>40</v>
          </cell>
          <cell r="D977">
            <v>32</v>
          </cell>
          <cell r="G977">
            <v>1</v>
          </cell>
        </row>
        <row r="978">
          <cell r="B978" t="str">
            <v>REDUCING TEE</v>
          </cell>
          <cell r="C978">
            <v>40</v>
          </cell>
          <cell r="D978">
            <v>25</v>
          </cell>
          <cell r="G978">
            <v>1</v>
          </cell>
        </row>
        <row r="979">
          <cell r="B979" t="str">
            <v>CON. REDUCER</v>
          </cell>
          <cell r="C979">
            <v>40</v>
          </cell>
          <cell r="D979">
            <v>25</v>
          </cell>
          <cell r="G979">
            <v>1</v>
          </cell>
        </row>
        <row r="980">
          <cell r="B980" t="str">
            <v>CON. REDUCER</v>
          </cell>
          <cell r="C980">
            <v>32</v>
          </cell>
          <cell r="D980">
            <v>25</v>
          </cell>
          <cell r="G980">
            <v>1</v>
          </cell>
        </row>
        <row r="981">
          <cell r="B981" t="str">
            <v>REDUCING TEE</v>
          </cell>
          <cell r="C981">
            <v>32</v>
          </cell>
          <cell r="D981">
            <v>25</v>
          </cell>
          <cell r="G981">
            <v>1</v>
          </cell>
        </row>
        <row r="982">
          <cell r="B982" t="str">
            <v>F.COUPLING</v>
          </cell>
          <cell r="C982">
            <v>32</v>
          </cell>
          <cell r="G982">
            <v>1</v>
          </cell>
        </row>
        <row r="983">
          <cell r="B983" t="str">
            <v>CON. REDUCER</v>
          </cell>
          <cell r="C983">
            <v>25</v>
          </cell>
          <cell r="D983">
            <v>15</v>
          </cell>
          <cell r="G983">
            <v>4</v>
          </cell>
        </row>
        <row r="984">
          <cell r="B984" t="str">
            <v>F.COUPLING</v>
          </cell>
          <cell r="C984">
            <v>25</v>
          </cell>
          <cell r="G984">
            <v>6</v>
          </cell>
        </row>
        <row r="985">
          <cell r="B985" t="str">
            <v>90 DEG ELL</v>
          </cell>
          <cell r="C985">
            <v>25</v>
          </cell>
          <cell r="G985">
            <v>13</v>
          </cell>
        </row>
        <row r="986">
          <cell r="B986" t="str">
            <v>SPRINKLER HEAD</v>
          </cell>
          <cell r="C986">
            <v>15</v>
          </cell>
          <cell r="G986">
            <v>4</v>
          </cell>
        </row>
        <row r="987">
          <cell r="B987" t="str">
            <v>F.COUPLING</v>
          </cell>
          <cell r="C987">
            <v>15</v>
          </cell>
          <cell r="G987">
            <v>4</v>
          </cell>
        </row>
        <row r="988">
          <cell r="B988" t="str">
            <v>PIPE</v>
          </cell>
          <cell r="C988">
            <v>40</v>
          </cell>
          <cell r="G988">
            <v>1.1000000000000001</v>
          </cell>
        </row>
        <row r="989">
          <cell r="B989" t="str">
            <v>PIPE</v>
          </cell>
          <cell r="C989">
            <v>32</v>
          </cell>
          <cell r="G989">
            <v>1.8</v>
          </cell>
        </row>
        <row r="990">
          <cell r="B990" t="str">
            <v>PIPE</v>
          </cell>
          <cell r="C990">
            <v>25</v>
          </cell>
          <cell r="G990">
            <v>7.9</v>
          </cell>
        </row>
        <row r="991">
          <cell r="B991" t="str">
            <v>STRAIGHT TEE</v>
          </cell>
          <cell r="C991">
            <v>40</v>
          </cell>
          <cell r="G991">
            <v>1</v>
          </cell>
        </row>
        <row r="992">
          <cell r="B992" t="str">
            <v>CON. REDUCER</v>
          </cell>
          <cell r="C992">
            <v>40</v>
          </cell>
          <cell r="D992">
            <v>32</v>
          </cell>
          <cell r="G992">
            <v>1</v>
          </cell>
        </row>
        <row r="993">
          <cell r="B993" t="str">
            <v>REDUCING TEE</v>
          </cell>
          <cell r="C993">
            <v>40</v>
          </cell>
          <cell r="D993">
            <v>25</v>
          </cell>
          <cell r="G993">
            <v>1</v>
          </cell>
        </row>
        <row r="994">
          <cell r="B994" t="str">
            <v>CON. REDUCER</v>
          </cell>
          <cell r="C994">
            <v>40</v>
          </cell>
          <cell r="D994">
            <v>25</v>
          </cell>
          <cell r="G994">
            <v>1</v>
          </cell>
        </row>
        <row r="995">
          <cell r="B995" t="str">
            <v>CON. REDUCER</v>
          </cell>
          <cell r="C995">
            <v>32</v>
          </cell>
          <cell r="D995">
            <v>25</v>
          </cell>
          <cell r="G995">
            <v>1</v>
          </cell>
        </row>
        <row r="996">
          <cell r="B996" t="str">
            <v>REDUCING TEE</v>
          </cell>
          <cell r="C996">
            <v>32</v>
          </cell>
          <cell r="D996">
            <v>25</v>
          </cell>
          <cell r="G996">
            <v>1</v>
          </cell>
        </row>
        <row r="997">
          <cell r="B997" t="str">
            <v>F.COUPLING</v>
          </cell>
          <cell r="C997">
            <v>32</v>
          </cell>
          <cell r="G997">
            <v>1</v>
          </cell>
        </row>
        <row r="998">
          <cell r="B998" t="str">
            <v>CON. REDUCER</v>
          </cell>
          <cell r="C998">
            <v>25</v>
          </cell>
          <cell r="D998">
            <v>15</v>
          </cell>
          <cell r="G998">
            <v>4</v>
          </cell>
        </row>
        <row r="999">
          <cell r="B999" t="str">
            <v>F.COUPLING</v>
          </cell>
          <cell r="C999">
            <v>25</v>
          </cell>
          <cell r="G999">
            <v>6</v>
          </cell>
        </row>
        <row r="1000">
          <cell r="B1000" t="str">
            <v>90 DEG ELL</v>
          </cell>
          <cell r="C1000">
            <v>25</v>
          </cell>
          <cell r="G1000">
            <v>13</v>
          </cell>
        </row>
        <row r="1001">
          <cell r="B1001" t="str">
            <v>SPRINKLER HEAD</v>
          </cell>
          <cell r="C1001">
            <v>15</v>
          </cell>
          <cell r="G1001">
            <v>4</v>
          </cell>
        </row>
        <row r="1002">
          <cell r="B1002" t="str">
            <v>F.COUPLING</v>
          </cell>
          <cell r="C1002">
            <v>15</v>
          </cell>
          <cell r="G1002">
            <v>4</v>
          </cell>
        </row>
        <row r="1003">
          <cell r="B1003" t="str">
            <v>PIPE</v>
          </cell>
          <cell r="C1003">
            <v>32</v>
          </cell>
          <cell r="G1003">
            <v>1.8</v>
          </cell>
        </row>
        <row r="1004">
          <cell r="B1004" t="str">
            <v>PIPE</v>
          </cell>
          <cell r="C1004">
            <v>25</v>
          </cell>
          <cell r="G1004">
            <v>5</v>
          </cell>
        </row>
        <row r="1005">
          <cell r="B1005" t="str">
            <v>CON. REDUCER</v>
          </cell>
          <cell r="C1005">
            <v>40</v>
          </cell>
          <cell r="D1005">
            <v>32</v>
          </cell>
          <cell r="G1005">
            <v>1</v>
          </cell>
        </row>
        <row r="1006">
          <cell r="B1006" t="str">
            <v>CON. REDUCER</v>
          </cell>
          <cell r="C1006">
            <v>32</v>
          </cell>
          <cell r="D1006">
            <v>25</v>
          </cell>
          <cell r="G1006">
            <v>1</v>
          </cell>
        </row>
        <row r="1007">
          <cell r="B1007" t="str">
            <v>REDUCING TEE</v>
          </cell>
          <cell r="C1007">
            <v>32</v>
          </cell>
          <cell r="D1007">
            <v>25</v>
          </cell>
          <cell r="G1007">
            <v>1</v>
          </cell>
        </row>
        <row r="1008">
          <cell r="B1008" t="str">
            <v>F.COUPLING</v>
          </cell>
          <cell r="C1008">
            <v>32</v>
          </cell>
          <cell r="G1008">
            <v>1</v>
          </cell>
        </row>
        <row r="1009">
          <cell r="B1009" t="str">
            <v>CON. REDUCER</v>
          </cell>
          <cell r="C1009">
            <v>25</v>
          </cell>
          <cell r="D1009">
            <v>15</v>
          </cell>
          <cell r="G1009">
            <v>2</v>
          </cell>
        </row>
        <row r="1010">
          <cell r="B1010" t="str">
            <v>F.COUPLING</v>
          </cell>
          <cell r="C1010">
            <v>25</v>
          </cell>
          <cell r="G1010">
            <v>3</v>
          </cell>
        </row>
        <row r="1011">
          <cell r="B1011" t="str">
            <v>90 DEG ELL</v>
          </cell>
          <cell r="C1011">
            <v>25</v>
          </cell>
          <cell r="G1011">
            <v>8</v>
          </cell>
        </row>
        <row r="1012">
          <cell r="B1012" t="str">
            <v>SPRINKLER HEAD</v>
          </cell>
          <cell r="C1012">
            <v>15</v>
          </cell>
          <cell r="G1012">
            <v>2</v>
          </cell>
        </row>
        <row r="1013">
          <cell r="B1013" t="str">
            <v>F.COUPLING</v>
          </cell>
          <cell r="C1013">
            <v>15</v>
          </cell>
          <cell r="G1013">
            <v>2</v>
          </cell>
        </row>
        <row r="1014">
          <cell r="B1014" t="str">
            <v>PIPE</v>
          </cell>
          <cell r="C1014">
            <v>40</v>
          </cell>
          <cell r="G1014">
            <v>1.1000000000000001</v>
          </cell>
        </row>
        <row r="1015">
          <cell r="B1015" t="str">
            <v>PIPE</v>
          </cell>
          <cell r="C1015">
            <v>25</v>
          </cell>
          <cell r="G1015">
            <v>4</v>
          </cell>
        </row>
        <row r="1016">
          <cell r="B1016" t="str">
            <v>STRAIGHT TEE</v>
          </cell>
          <cell r="C1016">
            <v>40</v>
          </cell>
          <cell r="G1016">
            <v>1</v>
          </cell>
        </row>
        <row r="1017">
          <cell r="B1017" t="str">
            <v>REDUCING TEE</v>
          </cell>
          <cell r="C1017">
            <v>40</v>
          </cell>
          <cell r="D1017">
            <v>25</v>
          </cell>
          <cell r="G1017">
            <v>1</v>
          </cell>
        </row>
        <row r="1018">
          <cell r="B1018" t="str">
            <v>CON. REDUCER</v>
          </cell>
          <cell r="C1018">
            <v>40</v>
          </cell>
          <cell r="D1018">
            <v>25</v>
          </cell>
          <cell r="G1018">
            <v>1</v>
          </cell>
        </row>
        <row r="1019">
          <cell r="B1019" t="str">
            <v>CON. REDUCER</v>
          </cell>
          <cell r="C1019">
            <v>25</v>
          </cell>
          <cell r="D1019">
            <v>15</v>
          </cell>
          <cell r="G1019">
            <v>2</v>
          </cell>
        </row>
        <row r="1020">
          <cell r="B1020" t="str">
            <v>90 DEG ELL</v>
          </cell>
          <cell r="C1020">
            <v>25</v>
          </cell>
          <cell r="G1020">
            <v>8</v>
          </cell>
        </row>
        <row r="1021">
          <cell r="B1021" t="str">
            <v>F.COUPLING</v>
          </cell>
          <cell r="C1021">
            <v>25</v>
          </cell>
          <cell r="G1021">
            <v>3</v>
          </cell>
        </row>
        <row r="1022">
          <cell r="B1022" t="str">
            <v>F.COUPLING</v>
          </cell>
          <cell r="C1022">
            <v>15</v>
          </cell>
          <cell r="G1022">
            <v>2</v>
          </cell>
        </row>
        <row r="1023">
          <cell r="B1023" t="str">
            <v>SPRINKLER HEAD</v>
          </cell>
          <cell r="C1023">
            <v>15</v>
          </cell>
          <cell r="G1023">
            <v>2</v>
          </cell>
        </row>
        <row r="1024">
          <cell r="B1024" t="str">
            <v>PIPE</v>
          </cell>
          <cell r="C1024">
            <v>40</v>
          </cell>
          <cell r="G1024">
            <v>1.1000000000000001</v>
          </cell>
        </row>
        <row r="1025">
          <cell r="B1025" t="str">
            <v>PIPE</v>
          </cell>
          <cell r="C1025">
            <v>32</v>
          </cell>
          <cell r="G1025">
            <v>2</v>
          </cell>
        </row>
        <row r="1026">
          <cell r="B1026" t="str">
            <v>PIPE</v>
          </cell>
          <cell r="C1026">
            <v>25</v>
          </cell>
          <cell r="G1026">
            <v>8.1999999999999993</v>
          </cell>
        </row>
        <row r="1027">
          <cell r="B1027" t="str">
            <v>STRAIGHT TEE</v>
          </cell>
          <cell r="C1027">
            <v>40</v>
          </cell>
          <cell r="G1027">
            <v>1</v>
          </cell>
        </row>
        <row r="1028">
          <cell r="B1028" t="str">
            <v>CON. REDUCER</v>
          </cell>
          <cell r="C1028">
            <v>40</v>
          </cell>
          <cell r="D1028">
            <v>32</v>
          </cell>
          <cell r="G1028">
            <v>1</v>
          </cell>
        </row>
        <row r="1029">
          <cell r="B1029" t="str">
            <v>REDUCING TEE</v>
          </cell>
          <cell r="C1029">
            <v>40</v>
          </cell>
          <cell r="D1029">
            <v>25</v>
          </cell>
          <cell r="G1029">
            <v>1</v>
          </cell>
        </row>
        <row r="1030">
          <cell r="B1030" t="str">
            <v>CON. REDUCER</v>
          </cell>
          <cell r="C1030">
            <v>40</v>
          </cell>
          <cell r="D1030">
            <v>25</v>
          </cell>
          <cell r="G1030">
            <v>1</v>
          </cell>
        </row>
        <row r="1031">
          <cell r="B1031" t="str">
            <v>CON. REDUCER</v>
          </cell>
          <cell r="C1031">
            <v>32</v>
          </cell>
          <cell r="D1031">
            <v>25</v>
          </cell>
          <cell r="G1031">
            <v>1</v>
          </cell>
        </row>
        <row r="1032">
          <cell r="B1032" t="str">
            <v>REDUCING TEE</v>
          </cell>
          <cell r="C1032">
            <v>32</v>
          </cell>
          <cell r="D1032">
            <v>25</v>
          </cell>
          <cell r="G1032">
            <v>1</v>
          </cell>
        </row>
        <row r="1033">
          <cell r="B1033" t="str">
            <v>F.COUPLING</v>
          </cell>
          <cell r="C1033">
            <v>32</v>
          </cell>
          <cell r="G1033">
            <v>1</v>
          </cell>
        </row>
        <row r="1034">
          <cell r="B1034" t="str">
            <v>CON. REDUCER</v>
          </cell>
          <cell r="C1034">
            <v>25</v>
          </cell>
          <cell r="D1034">
            <v>15</v>
          </cell>
          <cell r="G1034">
            <v>4</v>
          </cell>
        </row>
        <row r="1035">
          <cell r="B1035" t="str">
            <v>F.COUPLING</v>
          </cell>
          <cell r="C1035">
            <v>25</v>
          </cell>
          <cell r="G1035">
            <v>6</v>
          </cell>
        </row>
        <row r="1036">
          <cell r="B1036" t="str">
            <v>90 DEG ELL</v>
          </cell>
          <cell r="C1036">
            <v>25</v>
          </cell>
          <cell r="G1036">
            <v>11</v>
          </cell>
        </row>
        <row r="1037">
          <cell r="B1037" t="str">
            <v>SPRINKLER HEAD</v>
          </cell>
          <cell r="C1037">
            <v>15</v>
          </cell>
          <cell r="G1037">
            <v>4</v>
          </cell>
        </row>
        <row r="1038">
          <cell r="B1038" t="str">
            <v>F.COUPLING</v>
          </cell>
          <cell r="C1038">
            <v>15</v>
          </cell>
          <cell r="G1038">
            <v>4</v>
          </cell>
        </row>
        <row r="1039">
          <cell r="B1039" t="str">
            <v>PIPE</v>
          </cell>
          <cell r="C1039">
            <v>40</v>
          </cell>
          <cell r="G1039">
            <v>1.1000000000000001</v>
          </cell>
        </row>
        <row r="1040">
          <cell r="B1040" t="str">
            <v>PIPE</v>
          </cell>
          <cell r="C1040">
            <v>32</v>
          </cell>
          <cell r="G1040">
            <v>2</v>
          </cell>
        </row>
        <row r="1041">
          <cell r="B1041" t="str">
            <v>PIPE</v>
          </cell>
          <cell r="C1041">
            <v>25</v>
          </cell>
          <cell r="G1041">
            <v>9.1999999999999993</v>
          </cell>
        </row>
        <row r="1042">
          <cell r="B1042" t="str">
            <v>STRAIGHT TEE</v>
          </cell>
          <cell r="C1042">
            <v>40</v>
          </cell>
          <cell r="G1042">
            <v>1</v>
          </cell>
        </row>
        <row r="1043">
          <cell r="B1043" t="str">
            <v>CON. REDUCER</v>
          </cell>
          <cell r="C1043">
            <v>40</v>
          </cell>
          <cell r="D1043">
            <v>32</v>
          </cell>
          <cell r="G1043">
            <v>1</v>
          </cell>
        </row>
        <row r="1044">
          <cell r="B1044" t="str">
            <v>REDUCING TEE</v>
          </cell>
          <cell r="C1044">
            <v>40</v>
          </cell>
          <cell r="D1044">
            <v>25</v>
          </cell>
          <cell r="G1044">
            <v>1</v>
          </cell>
        </row>
        <row r="1045">
          <cell r="B1045" t="str">
            <v>CON. REDUCER</v>
          </cell>
          <cell r="C1045">
            <v>40</v>
          </cell>
          <cell r="D1045">
            <v>25</v>
          </cell>
          <cell r="G1045">
            <v>1</v>
          </cell>
        </row>
        <row r="1046">
          <cell r="B1046" t="str">
            <v>CON. REDUCER</v>
          </cell>
          <cell r="C1046">
            <v>32</v>
          </cell>
          <cell r="D1046">
            <v>25</v>
          </cell>
          <cell r="G1046">
            <v>1</v>
          </cell>
        </row>
        <row r="1047">
          <cell r="B1047" t="str">
            <v>REDUCING TEE</v>
          </cell>
          <cell r="C1047">
            <v>32</v>
          </cell>
          <cell r="D1047">
            <v>25</v>
          </cell>
          <cell r="G1047">
            <v>1</v>
          </cell>
        </row>
        <row r="1048">
          <cell r="B1048" t="str">
            <v>F.COUPLING</v>
          </cell>
          <cell r="C1048">
            <v>32</v>
          </cell>
          <cell r="G1048">
            <v>1</v>
          </cell>
        </row>
        <row r="1049">
          <cell r="B1049" t="str">
            <v>CON. REDUCER</v>
          </cell>
          <cell r="C1049">
            <v>25</v>
          </cell>
          <cell r="D1049">
            <v>15</v>
          </cell>
          <cell r="G1049">
            <v>4</v>
          </cell>
        </row>
        <row r="1050">
          <cell r="B1050" t="str">
            <v>F.COUPLING</v>
          </cell>
          <cell r="C1050">
            <v>25</v>
          </cell>
          <cell r="G1050">
            <v>6</v>
          </cell>
        </row>
        <row r="1051">
          <cell r="B1051" t="str">
            <v>90 DEG ELL</v>
          </cell>
          <cell r="C1051">
            <v>25</v>
          </cell>
          <cell r="G1051">
            <v>10</v>
          </cell>
        </row>
        <row r="1052">
          <cell r="B1052" t="str">
            <v>SPRINKLER HEAD</v>
          </cell>
          <cell r="C1052">
            <v>15</v>
          </cell>
          <cell r="G1052">
            <v>4</v>
          </cell>
        </row>
        <row r="1053">
          <cell r="B1053" t="str">
            <v>F.COUPLING</v>
          </cell>
          <cell r="C1053">
            <v>15</v>
          </cell>
          <cell r="G1053">
            <v>4</v>
          </cell>
        </row>
        <row r="1054">
          <cell r="B1054" t="str">
            <v>PIPE</v>
          </cell>
          <cell r="C1054">
            <v>40</v>
          </cell>
          <cell r="G1054">
            <v>1</v>
          </cell>
        </row>
        <row r="1055">
          <cell r="B1055" t="str">
            <v>PIPE</v>
          </cell>
          <cell r="C1055">
            <v>32</v>
          </cell>
          <cell r="G1055">
            <v>1.6</v>
          </cell>
        </row>
        <row r="1056">
          <cell r="B1056" t="str">
            <v>PIPE</v>
          </cell>
          <cell r="C1056">
            <v>25</v>
          </cell>
          <cell r="G1056">
            <v>7.4</v>
          </cell>
        </row>
        <row r="1057">
          <cell r="B1057" t="str">
            <v>CON. REDUCER</v>
          </cell>
          <cell r="C1057">
            <v>40</v>
          </cell>
          <cell r="D1057">
            <v>32</v>
          </cell>
          <cell r="G1057">
            <v>1</v>
          </cell>
        </row>
        <row r="1058">
          <cell r="B1058" t="str">
            <v>REDUCING TEE</v>
          </cell>
          <cell r="C1058">
            <v>40</v>
          </cell>
          <cell r="D1058">
            <v>25</v>
          </cell>
          <cell r="G1058">
            <v>1</v>
          </cell>
        </row>
        <row r="1059">
          <cell r="B1059" t="str">
            <v>CON. REDUCER</v>
          </cell>
          <cell r="C1059">
            <v>32</v>
          </cell>
          <cell r="D1059">
            <v>25</v>
          </cell>
          <cell r="G1059">
            <v>1</v>
          </cell>
        </row>
        <row r="1060">
          <cell r="B1060" t="str">
            <v>REDUCING TEE</v>
          </cell>
          <cell r="C1060">
            <v>32</v>
          </cell>
          <cell r="D1060">
            <v>25</v>
          </cell>
          <cell r="G1060">
            <v>1</v>
          </cell>
        </row>
        <row r="1061">
          <cell r="B1061" t="str">
            <v>F.COUPLING</v>
          </cell>
          <cell r="C1061">
            <v>32</v>
          </cell>
          <cell r="G1061">
            <v>1</v>
          </cell>
        </row>
        <row r="1062">
          <cell r="B1062" t="str">
            <v>CON. REDUCER</v>
          </cell>
          <cell r="C1062">
            <v>25</v>
          </cell>
          <cell r="D1062">
            <v>15</v>
          </cell>
          <cell r="G1062">
            <v>3</v>
          </cell>
        </row>
        <row r="1063">
          <cell r="B1063" t="str">
            <v>F.COUPLING</v>
          </cell>
          <cell r="C1063">
            <v>25</v>
          </cell>
          <cell r="G1063">
            <v>4</v>
          </cell>
        </row>
        <row r="1064">
          <cell r="B1064" t="str">
            <v>90 DEG ELL</v>
          </cell>
          <cell r="C1064">
            <v>25</v>
          </cell>
          <cell r="G1064">
            <v>13</v>
          </cell>
        </row>
        <row r="1065">
          <cell r="B1065" t="str">
            <v>SPRINKLER HEAD</v>
          </cell>
          <cell r="C1065">
            <v>15</v>
          </cell>
          <cell r="G1065">
            <v>3</v>
          </cell>
        </row>
        <row r="1066">
          <cell r="B1066" t="str">
            <v>F.COUPLING</v>
          </cell>
          <cell r="C1066">
            <v>15</v>
          </cell>
          <cell r="G1066">
            <v>3</v>
          </cell>
        </row>
        <row r="1067">
          <cell r="B1067" t="str">
            <v>PIPE</v>
          </cell>
          <cell r="C1067">
            <v>40</v>
          </cell>
          <cell r="G1067">
            <v>1</v>
          </cell>
        </row>
        <row r="1068">
          <cell r="B1068" t="str">
            <v>PIPE</v>
          </cell>
          <cell r="C1068">
            <v>32</v>
          </cell>
          <cell r="G1068">
            <v>2</v>
          </cell>
        </row>
        <row r="1069">
          <cell r="B1069" t="str">
            <v>PIPE</v>
          </cell>
          <cell r="C1069">
            <v>25</v>
          </cell>
          <cell r="G1069">
            <v>7.4</v>
          </cell>
        </row>
        <row r="1070">
          <cell r="B1070" t="str">
            <v>STRAIGHT TEE</v>
          </cell>
          <cell r="C1070">
            <v>40</v>
          </cell>
          <cell r="G1070">
            <v>1</v>
          </cell>
        </row>
        <row r="1071">
          <cell r="B1071" t="str">
            <v>CON. REDUCER</v>
          </cell>
          <cell r="C1071">
            <v>40</v>
          </cell>
          <cell r="D1071">
            <v>32</v>
          </cell>
          <cell r="G1071">
            <v>1</v>
          </cell>
        </row>
        <row r="1072">
          <cell r="B1072" t="str">
            <v>REDUCING TEE</v>
          </cell>
          <cell r="C1072">
            <v>40</v>
          </cell>
          <cell r="D1072">
            <v>25</v>
          </cell>
          <cell r="G1072">
            <v>1</v>
          </cell>
        </row>
        <row r="1073">
          <cell r="B1073" t="str">
            <v>REDUCING TEE</v>
          </cell>
          <cell r="C1073">
            <v>32</v>
          </cell>
          <cell r="D1073">
            <v>25</v>
          </cell>
          <cell r="G1073">
            <v>1</v>
          </cell>
        </row>
        <row r="1074">
          <cell r="B1074" t="str">
            <v>CON. REDUCER</v>
          </cell>
          <cell r="C1074">
            <v>32</v>
          </cell>
          <cell r="D1074">
            <v>25</v>
          </cell>
          <cell r="G1074">
            <v>1</v>
          </cell>
        </row>
        <row r="1075">
          <cell r="B1075" t="str">
            <v>F.COUPLING</v>
          </cell>
          <cell r="C1075">
            <v>32</v>
          </cell>
          <cell r="G1075">
            <v>1</v>
          </cell>
        </row>
        <row r="1076">
          <cell r="B1076" t="str">
            <v>CON. REDUCER</v>
          </cell>
          <cell r="C1076">
            <v>25</v>
          </cell>
          <cell r="D1076">
            <v>15</v>
          </cell>
          <cell r="G1076">
            <v>3</v>
          </cell>
        </row>
        <row r="1077">
          <cell r="B1077" t="str">
            <v>90 DEG ELL</v>
          </cell>
          <cell r="C1077">
            <v>25</v>
          </cell>
          <cell r="G1077">
            <v>12</v>
          </cell>
        </row>
        <row r="1078">
          <cell r="B1078" t="str">
            <v>F.COUPLING</v>
          </cell>
          <cell r="C1078">
            <v>25</v>
          </cell>
          <cell r="G1078">
            <v>4</v>
          </cell>
        </row>
        <row r="1079">
          <cell r="B1079" t="str">
            <v>F.COUPLING</v>
          </cell>
          <cell r="C1079">
            <v>15</v>
          </cell>
          <cell r="G1079">
            <v>3</v>
          </cell>
        </row>
        <row r="1080">
          <cell r="B1080" t="str">
            <v>SPRINKLER HEAD</v>
          </cell>
          <cell r="C1080">
            <v>15</v>
          </cell>
          <cell r="G1080">
            <v>3</v>
          </cell>
        </row>
        <row r="1081">
          <cell r="B1081" t="str">
            <v>PIPE</v>
          </cell>
          <cell r="C1081">
            <v>40</v>
          </cell>
          <cell r="G1081">
            <v>2</v>
          </cell>
        </row>
        <row r="1082">
          <cell r="B1082" t="str">
            <v>PIPE</v>
          </cell>
          <cell r="C1082">
            <v>32</v>
          </cell>
          <cell r="G1082">
            <v>2</v>
          </cell>
        </row>
        <row r="1083">
          <cell r="B1083" t="str">
            <v>PIPE</v>
          </cell>
          <cell r="C1083">
            <v>25</v>
          </cell>
          <cell r="G1083">
            <v>6</v>
          </cell>
        </row>
        <row r="1084">
          <cell r="B1084" t="str">
            <v>STRAIGHT TEE</v>
          </cell>
          <cell r="C1084">
            <v>40</v>
          </cell>
          <cell r="G1084">
            <v>1</v>
          </cell>
        </row>
        <row r="1085">
          <cell r="B1085" t="str">
            <v>CON. REDUCER</v>
          </cell>
          <cell r="C1085">
            <v>40</v>
          </cell>
          <cell r="D1085">
            <v>32</v>
          </cell>
          <cell r="G1085">
            <v>1</v>
          </cell>
        </row>
        <row r="1086">
          <cell r="B1086" t="str">
            <v>REDUCING TEE</v>
          </cell>
          <cell r="C1086">
            <v>40</v>
          </cell>
          <cell r="D1086">
            <v>25</v>
          </cell>
          <cell r="G1086">
            <v>1</v>
          </cell>
        </row>
        <row r="1087">
          <cell r="B1087" t="str">
            <v>CON. REDUCER</v>
          </cell>
          <cell r="C1087">
            <v>32</v>
          </cell>
          <cell r="D1087">
            <v>25</v>
          </cell>
          <cell r="G1087">
            <v>1</v>
          </cell>
        </row>
        <row r="1088">
          <cell r="B1088" t="str">
            <v>REDUCING TEE</v>
          </cell>
          <cell r="C1088">
            <v>32</v>
          </cell>
          <cell r="D1088">
            <v>25</v>
          </cell>
          <cell r="G1088">
            <v>1</v>
          </cell>
        </row>
        <row r="1089">
          <cell r="B1089" t="str">
            <v>F.COUPLING</v>
          </cell>
          <cell r="C1089">
            <v>32</v>
          </cell>
          <cell r="G1089">
            <v>1</v>
          </cell>
        </row>
        <row r="1090">
          <cell r="B1090" t="str">
            <v>CON. REDUCER</v>
          </cell>
          <cell r="C1090">
            <v>25</v>
          </cell>
          <cell r="D1090">
            <v>15</v>
          </cell>
          <cell r="G1090">
            <v>3</v>
          </cell>
        </row>
        <row r="1091">
          <cell r="B1091" t="str">
            <v>F.COUPLING</v>
          </cell>
          <cell r="C1091">
            <v>25</v>
          </cell>
          <cell r="G1091">
            <v>4</v>
          </cell>
        </row>
        <row r="1092">
          <cell r="B1092" t="str">
            <v>90 DEG ELL</v>
          </cell>
          <cell r="C1092">
            <v>25</v>
          </cell>
          <cell r="G1092">
            <v>9</v>
          </cell>
        </row>
        <row r="1093">
          <cell r="B1093" t="str">
            <v>SPRINKLER HEAD</v>
          </cell>
          <cell r="C1093">
            <v>15</v>
          </cell>
          <cell r="G1093">
            <v>3</v>
          </cell>
        </row>
        <row r="1094">
          <cell r="B1094" t="str">
            <v>F.COUPLING</v>
          </cell>
          <cell r="C1094">
            <v>15</v>
          </cell>
          <cell r="G1094">
            <v>3</v>
          </cell>
        </row>
        <row r="1095">
          <cell r="B1095" t="str">
            <v>PIPE</v>
          </cell>
          <cell r="C1095">
            <v>32</v>
          </cell>
          <cell r="G1095">
            <v>2</v>
          </cell>
        </row>
        <row r="1096">
          <cell r="B1096" t="str">
            <v>PIPE</v>
          </cell>
          <cell r="C1096">
            <v>25</v>
          </cell>
          <cell r="G1096">
            <v>7.3</v>
          </cell>
        </row>
        <row r="1097">
          <cell r="B1097" t="str">
            <v>CON. REDUCER</v>
          </cell>
          <cell r="C1097">
            <v>40</v>
          </cell>
          <cell r="D1097">
            <v>32</v>
          </cell>
          <cell r="G1097">
            <v>1</v>
          </cell>
        </row>
        <row r="1098">
          <cell r="B1098" t="str">
            <v>REDUCING TEE</v>
          </cell>
          <cell r="C1098">
            <v>40</v>
          </cell>
          <cell r="D1098">
            <v>25</v>
          </cell>
          <cell r="G1098">
            <v>1</v>
          </cell>
        </row>
        <row r="1099">
          <cell r="B1099" t="str">
            <v>REDUCING TEE</v>
          </cell>
          <cell r="C1099">
            <v>32</v>
          </cell>
          <cell r="D1099">
            <v>25</v>
          </cell>
          <cell r="G1099">
            <v>1</v>
          </cell>
        </row>
        <row r="1100">
          <cell r="B1100" t="str">
            <v>CON. REDUCER</v>
          </cell>
          <cell r="C1100">
            <v>32</v>
          </cell>
          <cell r="D1100">
            <v>25</v>
          </cell>
          <cell r="G1100">
            <v>1</v>
          </cell>
        </row>
        <row r="1101">
          <cell r="B1101" t="str">
            <v>F.COUPLING</v>
          </cell>
          <cell r="C1101">
            <v>32</v>
          </cell>
          <cell r="G1101">
            <v>1</v>
          </cell>
        </row>
        <row r="1102">
          <cell r="B1102" t="str">
            <v>CON. REDUCER</v>
          </cell>
          <cell r="C1102">
            <v>25</v>
          </cell>
          <cell r="D1102">
            <v>15</v>
          </cell>
          <cell r="G1102">
            <v>3</v>
          </cell>
        </row>
        <row r="1103">
          <cell r="B1103" t="str">
            <v>90 DEG ELL</v>
          </cell>
          <cell r="C1103">
            <v>25</v>
          </cell>
          <cell r="G1103">
            <v>14</v>
          </cell>
        </row>
        <row r="1104">
          <cell r="B1104" t="str">
            <v>F.COUPLING</v>
          </cell>
          <cell r="C1104">
            <v>25</v>
          </cell>
          <cell r="G1104">
            <v>4</v>
          </cell>
        </row>
        <row r="1105">
          <cell r="B1105" t="str">
            <v>F.COUPLING</v>
          </cell>
          <cell r="C1105">
            <v>15</v>
          </cell>
          <cell r="G1105">
            <v>3</v>
          </cell>
        </row>
        <row r="1106">
          <cell r="B1106" t="str">
            <v>SPRINKLER HEAD</v>
          </cell>
          <cell r="C1106">
            <v>15</v>
          </cell>
          <cell r="G1106">
            <v>3</v>
          </cell>
        </row>
        <row r="1107">
          <cell r="B1107" t="str">
            <v>PIPE</v>
          </cell>
          <cell r="C1107">
            <v>40</v>
          </cell>
          <cell r="G1107">
            <v>0.9</v>
          </cell>
        </row>
        <row r="1108">
          <cell r="B1108" t="str">
            <v>PIPE</v>
          </cell>
          <cell r="C1108">
            <v>32</v>
          </cell>
          <cell r="G1108">
            <v>1.8</v>
          </cell>
        </row>
        <row r="1109">
          <cell r="B1109" t="str">
            <v>PIPE</v>
          </cell>
          <cell r="C1109">
            <v>25</v>
          </cell>
          <cell r="G1109">
            <v>6</v>
          </cell>
        </row>
        <row r="1110">
          <cell r="B1110" t="str">
            <v>CON. REDUCER</v>
          </cell>
          <cell r="C1110">
            <v>40</v>
          </cell>
          <cell r="D1110">
            <v>32</v>
          </cell>
          <cell r="G1110">
            <v>1</v>
          </cell>
        </row>
        <row r="1111">
          <cell r="B1111" t="str">
            <v>REDUCING TEE</v>
          </cell>
          <cell r="C1111">
            <v>40</v>
          </cell>
          <cell r="D1111">
            <v>25</v>
          </cell>
          <cell r="G1111">
            <v>1</v>
          </cell>
        </row>
        <row r="1112">
          <cell r="B1112" t="str">
            <v>CON. REDUCER</v>
          </cell>
          <cell r="C1112">
            <v>32</v>
          </cell>
          <cell r="D1112">
            <v>25</v>
          </cell>
          <cell r="G1112">
            <v>1</v>
          </cell>
        </row>
        <row r="1113">
          <cell r="B1113" t="str">
            <v>REDUCING TEE</v>
          </cell>
          <cell r="C1113">
            <v>32</v>
          </cell>
          <cell r="D1113">
            <v>25</v>
          </cell>
          <cell r="G1113">
            <v>1</v>
          </cell>
        </row>
        <row r="1114">
          <cell r="B1114" t="str">
            <v>90 DEG ELL</v>
          </cell>
          <cell r="C1114">
            <v>32</v>
          </cell>
          <cell r="G1114">
            <v>2</v>
          </cell>
        </row>
        <row r="1115">
          <cell r="B1115" t="str">
            <v>F.COUPLING</v>
          </cell>
          <cell r="C1115">
            <v>32</v>
          </cell>
          <cell r="G1115">
            <v>1</v>
          </cell>
        </row>
        <row r="1116">
          <cell r="B1116" t="str">
            <v>CON. REDUCER</v>
          </cell>
          <cell r="C1116">
            <v>25</v>
          </cell>
          <cell r="D1116">
            <v>15</v>
          </cell>
          <cell r="G1116">
            <v>3</v>
          </cell>
        </row>
        <row r="1117">
          <cell r="B1117" t="str">
            <v>F.COUPLING</v>
          </cell>
          <cell r="C1117">
            <v>25</v>
          </cell>
          <cell r="G1117">
            <v>4</v>
          </cell>
        </row>
        <row r="1118">
          <cell r="B1118" t="str">
            <v>90 DEG ELL</v>
          </cell>
          <cell r="C1118">
            <v>25</v>
          </cell>
          <cell r="G1118">
            <v>7</v>
          </cell>
        </row>
        <row r="1119">
          <cell r="B1119" t="str">
            <v>SPRINKLER HEAD</v>
          </cell>
          <cell r="C1119">
            <v>15</v>
          </cell>
          <cell r="G1119">
            <v>3</v>
          </cell>
        </row>
        <row r="1120">
          <cell r="B1120" t="str">
            <v>F.COUPLING</v>
          </cell>
          <cell r="C1120">
            <v>15</v>
          </cell>
          <cell r="G1120">
            <v>3</v>
          </cell>
        </row>
        <row r="1121">
          <cell r="B1121" t="str">
            <v>PIPE</v>
          </cell>
          <cell r="C1121">
            <v>40</v>
          </cell>
          <cell r="G1121">
            <v>1.2</v>
          </cell>
        </row>
        <row r="1122">
          <cell r="B1122" t="str">
            <v>PIPE</v>
          </cell>
          <cell r="C1122">
            <v>32</v>
          </cell>
          <cell r="G1122">
            <v>2</v>
          </cell>
        </row>
        <row r="1123">
          <cell r="B1123" t="str">
            <v>PIPE</v>
          </cell>
          <cell r="C1123">
            <v>25</v>
          </cell>
          <cell r="G1123">
            <v>6.1</v>
          </cell>
        </row>
        <row r="1124">
          <cell r="B1124" t="str">
            <v>STRAIGHT TEE</v>
          </cell>
          <cell r="C1124">
            <v>40</v>
          </cell>
          <cell r="G1124">
            <v>1</v>
          </cell>
        </row>
        <row r="1125">
          <cell r="B1125" t="str">
            <v>CON. REDUCER</v>
          </cell>
          <cell r="C1125">
            <v>40</v>
          </cell>
          <cell r="D1125">
            <v>32</v>
          </cell>
          <cell r="G1125">
            <v>1</v>
          </cell>
        </row>
        <row r="1126">
          <cell r="B1126" t="str">
            <v>REDUCING TEE</v>
          </cell>
          <cell r="C1126">
            <v>40</v>
          </cell>
          <cell r="D1126">
            <v>25</v>
          </cell>
          <cell r="G1126">
            <v>1</v>
          </cell>
        </row>
        <row r="1127">
          <cell r="B1127" t="str">
            <v>REDUCING TEE</v>
          </cell>
          <cell r="C1127">
            <v>32</v>
          </cell>
          <cell r="D1127">
            <v>25</v>
          </cell>
          <cell r="G1127">
            <v>1</v>
          </cell>
        </row>
        <row r="1128">
          <cell r="B1128" t="str">
            <v>CON. REDUCER</v>
          </cell>
          <cell r="C1128">
            <v>32</v>
          </cell>
          <cell r="D1128">
            <v>25</v>
          </cell>
          <cell r="G1128">
            <v>1</v>
          </cell>
        </row>
        <row r="1129">
          <cell r="B1129" t="str">
            <v>F.COUPLING</v>
          </cell>
          <cell r="C1129">
            <v>32</v>
          </cell>
          <cell r="G1129">
            <v>1</v>
          </cell>
        </row>
        <row r="1130">
          <cell r="B1130" t="str">
            <v>CON. REDUCER</v>
          </cell>
          <cell r="C1130">
            <v>25</v>
          </cell>
          <cell r="D1130">
            <v>15</v>
          </cell>
          <cell r="G1130">
            <v>3</v>
          </cell>
        </row>
        <row r="1131">
          <cell r="B1131" t="str">
            <v>90 DEG ELL</v>
          </cell>
          <cell r="C1131">
            <v>25</v>
          </cell>
          <cell r="G1131">
            <v>8</v>
          </cell>
        </row>
        <row r="1132">
          <cell r="B1132" t="str">
            <v>F.COUPLING</v>
          </cell>
          <cell r="C1132">
            <v>25</v>
          </cell>
          <cell r="G1132">
            <v>4</v>
          </cell>
        </row>
        <row r="1133">
          <cell r="B1133" t="str">
            <v>F.COUPLING</v>
          </cell>
          <cell r="C1133">
            <v>15</v>
          </cell>
          <cell r="G1133">
            <v>3</v>
          </cell>
        </row>
        <row r="1134">
          <cell r="B1134" t="str">
            <v>SPRINKLER HEAD</v>
          </cell>
          <cell r="C1134">
            <v>15</v>
          </cell>
          <cell r="G1134">
            <v>3</v>
          </cell>
        </row>
        <row r="1135">
          <cell r="B1135" t="str">
            <v>PIPE</v>
          </cell>
          <cell r="C1135">
            <v>40</v>
          </cell>
          <cell r="G1135">
            <v>1</v>
          </cell>
        </row>
        <row r="1136">
          <cell r="B1136" t="str">
            <v>PIPE</v>
          </cell>
          <cell r="C1136">
            <v>32</v>
          </cell>
          <cell r="G1136">
            <v>2</v>
          </cell>
        </row>
        <row r="1137">
          <cell r="B1137" t="str">
            <v>PIPE</v>
          </cell>
          <cell r="C1137">
            <v>25</v>
          </cell>
          <cell r="G1137">
            <v>6</v>
          </cell>
        </row>
        <row r="1138">
          <cell r="B1138" t="str">
            <v>CON. REDUCER</v>
          </cell>
          <cell r="C1138">
            <v>40</v>
          </cell>
          <cell r="D1138">
            <v>32</v>
          </cell>
          <cell r="G1138">
            <v>1</v>
          </cell>
        </row>
        <row r="1139">
          <cell r="B1139" t="str">
            <v>REDUCING TEE</v>
          </cell>
          <cell r="C1139">
            <v>40</v>
          </cell>
          <cell r="D1139">
            <v>25</v>
          </cell>
          <cell r="G1139">
            <v>1</v>
          </cell>
        </row>
        <row r="1140">
          <cell r="B1140" t="str">
            <v>CON. REDUCER</v>
          </cell>
          <cell r="C1140">
            <v>32</v>
          </cell>
          <cell r="D1140">
            <v>25</v>
          </cell>
          <cell r="G1140">
            <v>1</v>
          </cell>
        </row>
        <row r="1141">
          <cell r="B1141" t="str">
            <v>REDUCING TEE</v>
          </cell>
          <cell r="C1141">
            <v>32</v>
          </cell>
          <cell r="D1141">
            <v>25</v>
          </cell>
          <cell r="G1141">
            <v>1</v>
          </cell>
        </row>
        <row r="1142">
          <cell r="B1142" t="str">
            <v>F.COUPLING</v>
          </cell>
          <cell r="C1142">
            <v>32</v>
          </cell>
          <cell r="G1142">
            <v>1</v>
          </cell>
        </row>
        <row r="1143">
          <cell r="B1143" t="str">
            <v>CON. REDUCER</v>
          </cell>
          <cell r="C1143">
            <v>25</v>
          </cell>
          <cell r="D1143">
            <v>15</v>
          </cell>
          <cell r="G1143">
            <v>3</v>
          </cell>
        </row>
        <row r="1144">
          <cell r="B1144" t="str">
            <v>F.COUPLING</v>
          </cell>
          <cell r="C1144">
            <v>25</v>
          </cell>
          <cell r="G1144">
            <v>4</v>
          </cell>
        </row>
        <row r="1145">
          <cell r="B1145" t="str">
            <v>90 DEG ELL</v>
          </cell>
          <cell r="C1145">
            <v>25</v>
          </cell>
          <cell r="G1145">
            <v>9</v>
          </cell>
        </row>
        <row r="1146">
          <cell r="B1146" t="str">
            <v>SPRINKLER HEAD</v>
          </cell>
          <cell r="C1146">
            <v>15</v>
          </cell>
          <cell r="G1146">
            <v>3</v>
          </cell>
        </row>
        <row r="1147">
          <cell r="B1147" t="str">
            <v>F.COUPLING</v>
          </cell>
          <cell r="C1147">
            <v>15</v>
          </cell>
          <cell r="G1147">
            <v>3</v>
          </cell>
        </row>
        <row r="1148">
          <cell r="B1148" t="str">
            <v>PIPE</v>
          </cell>
          <cell r="C1148">
            <v>40</v>
          </cell>
          <cell r="G1148">
            <v>1.2</v>
          </cell>
        </row>
        <row r="1149">
          <cell r="B1149" t="str">
            <v>PIPE</v>
          </cell>
          <cell r="C1149">
            <v>32</v>
          </cell>
          <cell r="G1149">
            <v>2</v>
          </cell>
        </row>
        <row r="1150">
          <cell r="B1150" t="str">
            <v>PIPE</v>
          </cell>
          <cell r="C1150">
            <v>25</v>
          </cell>
          <cell r="G1150">
            <v>6.1</v>
          </cell>
        </row>
        <row r="1151">
          <cell r="B1151" t="str">
            <v>STRAIGHT TEE</v>
          </cell>
          <cell r="C1151">
            <v>40</v>
          </cell>
          <cell r="G1151">
            <v>1</v>
          </cell>
        </row>
        <row r="1152">
          <cell r="B1152" t="str">
            <v>CON. REDUCER</v>
          </cell>
          <cell r="C1152">
            <v>40</v>
          </cell>
          <cell r="D1152">
            <v>32</v>
          </cell>
          <cell r="G1152">
            <v>1</v>
          </cell>
        </row>
        <row r="1153">
          <cell r="B1153" t="str">
            <v>REDUCING TEE</v>
          </cell>
          <cell r="C1153">
            <v>40</v>
          </cell>
          <cell r="D1153">
            <v>25</v>
          </cell>
          <cell r="G1153">
            <v>1</v>
          </cell>
        </row>
        <row r="1154">
          <cell r="B1154" t="str">
            <v>REDUCING TEE</v>
          </cell>
          <cell r="C1154">
            <v>32</v>
          </cell>
          <cell r="D1154">
            <v>25</v>
          </cell>
          <cell r="G1154">
            <v>1</v>
          </cell>
        </row>
        <row r="1155">
          <cell r="B1155" t="str">
            <v>CON. REDUCER</v>
          </cell>
          <cell r="C1155">
            <v>32</v>
          </cell>
          <cell r="D1155">
            <v>25</v>
          </cell>
          <cell r="G1155">
            <v>1</v>
          </cell>
        </row>
        <row r="1156">
          <cell r="B1156" t="str">
            <v>F.COUPLING</v>
          </cell>
          <cell r="C1156">
            <v>32</v>
          </cell>
          <cell r="G1156">
            <v>1</v>
          </cell>
        </row>
        <row r="1157">
          <cell r="B1157" t="str">
            <v>CON. REDUCER</v>
          </cell>
          <cell r="C1157">
            <v>25</v>
          </cell>
          <cell r="D1157">
            <v>15</v>
          </cell>
          <cell r="G1157">
            <v>3</v>
          </cell>
        </row>
        <row r="1158">
          <cell r="B1158" t="str">
            <v>90 DEG ELL</v>
          </cell>
          <cell r="C1158">
            <v>25</v>
          </cell>
          <cell r="G1158">
            <v>8</v>
          </cell>
        </row>
        <row r="1159">
          <cell r="B1159" t="str">
            <v>F.COUPLING</v>
          </cell>
          <cell r="C1159">
            <v>25</v>
          </cell>
          <cell r="G1159">
            <v>4</v>
          </cell>
        </row>
        <row r="1160">
          <cell r="B1160" t="str">
            <v>F.COUPLING</v>
          </cell>
          <cell r="C1160">
            <v>15</v>
          </cell>
          <cell r="G1160">
            <v>3</v>
          </cell>
        </row>
        <row r="1161">
          <cell r="B1161" t="str">
            <v>SPRINKLER HEAD</v>
          </cell>
          <cell r="C1161">
            <v>15</v>
          </cell>
          <cell r="G1161">
            <v>3</v>
          </cell>
        </row>
        <row r="1162">
          <cell r="B1162" t="str">
            <v>PIPE</v>
          </cell>
          <cell r="C1162">
            <v>40</v>
          </cell>
          <cell r="G1162">
            <v>1</v>
          </cell>
        </row>
        <row r="1163">
          <cell r="B1163" t="str">
            <v>PIPE</v>
          </cell>
          <cell r="C1163">
            <v>32</v>
          </cell>
          <cell r="G1163">
            <v>2</v>
          </cell>
        </row>
        <row r="1164">
          <cell r="B1164" t="str">
            <v>PIPE</v>
          </cell>
          <cell r="C1164">
            <v>25</v>
          </cell>
          <cell r="G1164">
            <v>6</v>
          </cell>
        </row>
        <row r="1165">
          <cell r="B1165" t="str">
            <v>CON. REDUCER</v>
          </cell>
          <cell r="C1165">
            <v>40</v>
          </cell>
          <cell r="D1165">
            <v>32</v>
          </cell>
          <cell r="G1165">
            <v>1</v>
          </cell>
        </row>
        <row r="1166">
          <cell r="B1166" t="str">
            <v>REDUCING TEE</v>
          </cell>
          <cell r="C1166">
            <v>40</v>
          </cell>
          <cell r="D1166">
            <v>25</v>
          </cell>
          <cell r="G1166">
            <v>1</v>
          </cell>
        </row>
        <row r="1167">
          <cell r="B1167" t="str">
            <v>CON. REDUCER</v>
          </cell>
          <cell r="C1167">
            <v>32</v>
          </cell>
          <cell r="D1167">
            <v>25</v>
          </cell>
          <cell r="G1167">
            <v>1</v>
          </cell>
        </row>
        <row r="1168">
          <cell r="B1168" t="str">
            <v>REDUCING TEE</v>
          </cell>
          <cell r="C1168">
            <v>32</v>
          </cell>
          <cell r="D1168">
            <v>25</v>
          </cell>
          <cell r="G1168">
            <v>1</v>
          </cell>
        </row>
        <row r="1169">
          <cell r="B1169" t="str">
            <v>F.COUPLING</v>
          </cell>
          <cell r="C1169">
            <v>32</v>
          </cell>
          <cell r="G1169">
            <v>1</v>
          </cell>
        </row>
        <row r="1170">
          <cell r="B1170" t="str">
            <v>CON. REDUCER</v>
          </cell>
          <cell r="C1170">
            <v>25</v>
          </cell>
          <cell r="D1170">
            <v>15</v>
          </cell>
          <cell r="G1170">
            <v>3</v>
          </cell>
        </row>
        <row r="1171">
          <cell r="B1171" t="str">
            <v>F.COUPLING</v>
          </cell>
          <cell r="C1171">
            <v>25</v>
          </cell>
          <cell r="G1171">
            <v>4</v>
          </cell>
        </row>
        <row r="1172">
          <cell r="B1172" t="str">
            <v>90 DEG ELL</v>
          </cell>
          <cell r="C1172">
            <v>25</v>
          </cell>
          <cell r="G1172">
            <v>9</v>
          </cell>
        </row>
        <row r="1173">
          <cell r="B1173" t="str">
            <v>SPRINKLER HEAD</v>
          </cell>
          <cell r="C1173">
            <v>15</v>
          </cell>
          <cell r="G1173">
            <v>3</v>
          </cell>
        </row>
        <row r="1174">
          <cell r="B1174" t="str">
            <v>F.COUPLING</v>
          </cell>
          <cell r="C1174">
            <v>15</v>
          </cell>
          <cell r="G1174">
            <v>3</v>
          </cell>
        </row>
        <row r="1175">
          <cell r="B1175" t="str">
            <v>PIPE</v>
          </cell>
          <cell r="C1175">
            <v>40</v>
          </cell>
          <cell r="G1175">
            <v>1.2</v>
          </cell>
        </row>
        <row r="1176">
          <cell r="B1176" t="str">
            <v>PIPE</v>
          </cell>
          <cell r="C1176">
            <v>32</v>
          </cell>
          <cell r="G1176">
            <v>2</v>
          </cell>
        </row>
        <row r="1177">
          <cell r="B1177" t="str">
            <v>PIPE</v>
          </cell>
          <cell r="C1177">
            <v>25</v>
          </cell>
          <cell r="G1177">
            <v>6.1</v>
          </cell>
        </row>
        <row r="1178">
          <cell r="B1178" t="str">
            <v>STRAIGHT TEE</v>
          </cell>
          <cell r="C1178">
            <v>40</v>
          </cell>
          <cell r="G1178">
            <v>1</v>
          </cell>
        </row>
        <row r="1179">
          <cell r="B1179" t="str">
            <v>CON. REDUCER</v>
          </cell>
          <cell r="C1179">
            <v>40</v>
          </cell>
          <cell r="D1179">
            <v>32</v>
          </cell>
          <cell r="G1179">
            <v>1</v>
          </cell>
        </row>
        <row r="1180">
          <cell r="B1180" t="str">
            <v>REDUCING TEE</v>
          </cell>
          <cell r="C1180">
            <v>40</v>
          </cell>
          <cell r="D1180">
            <v>25</v>
          </cell>
          <cell r="G1180">
            <v>1</v>
          </cell>
        </row>
        <row r="1181">
          <cell r="B1181" t="str">
            <v>REDUCING TEE</v>
          </cell>
          <cell r="C1181">
            <v>32</v>
          </cell>
          <cell r="D1181">
            <v>25</v>
          </cell>
          <cell r="G1181">
            <v>1</v>
          </cell>
        </row>
        <row r="1182">
          <cell r="B1182" t="str">
            <v>CON. REDUCER</v>
          </cell>
          <cell r="C1182">
            <v>32</v>
          </cell>
          <cell r="D1182">
            <v>25</v>
          </cell>
          <cell r="G1182">
            <v>1</v>
          </cell>
        </row>
        <row r="1183">
          <cell r="B1183" t="str">
            <v>F.COUPLING</v>
          </cell>
          <cell r="C1183">
            <v>32</v>
          </cell>
          <cell r="G1183">
            <v>1</v>
          </cell>
        </row>
        <row r="1184">
          <cell r="B1184" t="str">
            <v>CON. REDUCER</v>
          </cell>
          <cell r="C1184">
            <v>25</v>
          </cell>
          <cell r="D1184">
            <v>15</v>
          </cell>
          <cell r="G1184">
            <v>3</v>
          </cell>
        </row>
        <row r="1185">
          <cell r="B1185" t="str">
            <v>90 DEG ELL</v>
          </cell>
          <cell r="C1185">
            <v>25</v>
          </cell>
          <cell r="G1185">
            <v>8</v>
          </cell>
        </row>
        <row r="1186">
          <cell r="B1186" t="str">
            <v>F.COUPLING</v>
          </cell>
          <cell r="C1186">
            <v>25</v>
          </cell>
          <cell r="G1186">
            <v>4</v>
          </cell>
        </row>
        <row r="1187">
          <cell r="B1187" t="str">
            <v>F.COUPLING</v>
          </cell>
          <cell r="C1187">
            <v>15</v>
          </cell>
          <cell r="G1187">
            <v>3</v>
          </cell>
        </row>
        <row r="1188">
          <cell r="B1188" t="str">
            <v>SPRINKLER HEAD</v>
          </cell>
          <cell r="C1188">
            <v>15</v>
          </cell>
          <cell r="G1188">
            <v>3</v>
          </cell>
        </row>
        <row r="1189">
          <cell r="B1189" t="str">
            <v>PIPE</v>
          </cell>
          <cell r="C1189">
            <v>32</v>
          </cell>
          <cell r="G1189">
            <v>1.6</v>
          </cell>
        </row>
        <row r="1190">
          <cell r="B1190" t="str">
            <v>PIPE</v>
          </cell>
          <cell r="C1190">
            <v>25</v>
          </cell>
          <cell r="G1190">
            <v>7</v>
          </cell>
        </row>
        <row r="1191">
          <cell r="B1191" t="str">
            <v>CON. REDUCER</v>
          </cell>
          <cell r="C1191">
            <v>40</v>
          </cell>
          <cell r="D1191">
            <v>32</v>
          </cell>
          <cell r="G1191">
            <v>1</v>
          </cell>
        </row>
        <row r="1192">
          <cell r="B1192" t="str">
            <v>REDUCING TEE</v>
          </cell>
          <cell r="C1192">
            <v>40</v>
          </cell>
          <cell r="D1192">
            <v>25</v>
          </cell>
          <cell r="G1192">
            <v>1</v>
          </cell>
        </row>
        <row r="1193">
          <cell r="B1193" t="str">
            <v>CON. REDUCER</v>
          </cell>
          <cell r="C1193">
            <v>32</v>
          </cell>
          <cell r="D1193">
            <v>25</v>
          </cell>
          <cell r="G1193">
            <v>1</v>
          </cell>
        </row>
        <row r="1194">
          <cell r="B1194" t="str">
            <v>REDUCING TEE</v>
          </cell>
          <cell r="C1194">
            <v>32</v>
          </cell>
          <cell r="D1194">
            <v>25</v>
          </cell>
          <cell r="G1194">
            <v>1</v>
          </cell>
        </row>
        <row r="1195">
          <cell r="B1195" t="str">
            <v>F.COUPLING</v>
          </cell>
          <cell r="C1195">
            <v>32</v>
          </cell>
          <cell r="G1195">
            <v>1</v>
          </cell>
        </row>
        <row r="1196">
          <cell r="B1196" t="str">
            <v>CON. REDUCER</v>
          </cell>
          <cell r="C1196">
            <v>25</v>
          </cell>
          <cell r="D1196">
            <v>15</v>
          </cell>
          <cell r="G1196">
            <v>3</v>
          </cell>
        </row>
        <row r="1197">
          <cell r="B1197" t="str">
            <v>F.COUPLING</v>
          </cell>
          <cell r="C1197">
            <v>25</v>
          </cell>
          <cell r="G1197">
            <v>4</v>
          </cell>
        </row>
        <row r="1198">
          <cell r="B1198" t="str">
            <v>90 DEG ELL</v>
          </cell>
          <cell r="C1198">
            <v>25</v>
          </cell>
          <cell r="G1198">
            <v>11</v>
          </cell>
        </row>
        <row r="1199">
          <cell r="B1199" t="str">
            <v>SPRINKLER HEAD</v>
          </cell>
          <cell r="C1199">
            <v>15</v>
          </cell>
          <cell r="G1199">
            <v>3</v>
          </cell>
        </row>
        <row r="1200">
          <cell r="B1200" t="str">
            <v>F.COUPLING</v>
          </cell>
          <cell r="C1200">
            <v>15</v>
          </cell>
          <cell r="G1200">
            <v>3</v>
          </cell>
        </row>
        <row r="1201">
          <cell r="B1201" t="str">
            <v>PIPE</v>
          </cell>
          <cell r="C1201">
            <v>40</v>
          </cell>
          <cell r="G1201">
            <v>2</v>
          </cell>
        </row>
        <row r="1202">
          <cell r="B1202" t="str">
            <v>PIPE</v>
          </cell>
          <cell r="C1202">
            <v>32</v>
          </cell>
          <cell r="G1202">
            <v>2</v>
          </cell>
        </row>
        <row r="1203">
          <cell r="B1203" t="str">
            <v>PIPE</v>
          </cell>
          <cell r="C1203">
            <v>25</v>
          </cell>
          <cell r="G1203">
            <v>6.1</v>
          </cell>
        </row>
        <row r="1204">
          <cell r="B1204" t="str">
            <v>STRAIGHT TEE</v>
          </cell>
          <cell r="C1204">
            <v>40</v>
          </cell>
          <cell r="G1204">
            <v>1</v>
          </cell>
        </row>
        <row r="1205">
          <cell r="B1205" t="str">
            <v>CON. REDUCER</v>
          </cell>
          <cell r="C1205">
            <v>40</v>
          </cell>
          <cell r="D1205">
            <v>32</v>
          </cell>
          <cell r="G1205">
            <v>1</v>
          </cell>
        </row>
        <row r="1206">
          <cell r="B1206" t="str">
            <v>REDUCING TEE</v>
          </cell>
          <cell r="C1206">
            <v>40</v>
          </cell>
          <cell r="D1206">
            <v>25</v>
          </cell>
          <cell r="G1206">
            <v>1</v>
          </cell>
        </row>
        <row r="1207">
          <cell r="B1207" t="str">
            <v>REDUCING TEE</v>
          </cell>
          <cell r="C1207">
            <v>32</v>
          </cell>
          <cell r="D1207">
            <v>25</v>
          </cell>
          <cell r="G1207">
            <v>1</v>
          </cell>
        </row>
        <row r="1208">
          <cell r="B1208" t="str">
            <v>CON. REDUCER</v>
          </cell>
          <cell r="C1208">
            <v>32</v>
          </cell>
          <cell r="D1208">
            <v>25</v>
          </cell>
          <cell r="G1208">
            <v>1</v>
          </cell>
        </row>
        <row r="1209">
          <cell r="B1209" t="str">
            <v>F.COUPLING</v>
          </cell>
          <cell r="C1209">
            <v>32</v>
          </cell>
          <cell r="G1209">
            <v>1</v>
          </cell>
        </row>
        <row r="1210">
          <cell r="B1210" t="str">
            <v>CON. REDUCER</v>
          </cell>
          <cell r="C1210">
            <v>25</v>
          </cell>
          <cell r="D1210">
            <v>15</v>
          </cell>
          <cell r="G1210">
            <v>3</v>
          </cell>
        </row>
        <row r="1211">
          <cell r="B1211" t="str">
            <v>90 DEG ELL</v>
          </cell>
          <cell r="C1211">
            <v>25</v>
          </cell>
          <cell r="G1211">
            <v>8</v>
          </cell>
        </row>
        <row r="1212">
          <cell r="B1212" t="str">
            <v>F.COUPLING</v>
          </cell>
          <cell r="C1212">
            <v>25</v>
          </cell>
          <cell r="G1212">
            <v>4</v>
          </cell>
        </row>
        <row r="1213">
          <cell r="B1213" t="str">
            <v>F.COUPLING</v>
          </cell>
          <cell r="C1213">
            <v>15</v>
          </cell>
          <cell r="G1213">
            <v>3</v>
          </cell>
        </row>
        <row r="1214">
          <cell r="B1214" t="str">
            <v>SPRINKLER HEAD</v>
          </cell>
          <cell r="C1214">
            <v>15</v>
          </cell>
          <cell r="G1214">
            <v>3</v>
          </cell>
        </row>
        <row r="1215">
          <cell r="B1215" t="str">
            <v>PIPE</v>
          </cell>
          <cell r="C1215">
            <v>40</v>
          </cell>
          <cell r="G1215">
            <v>1</v>
          </cell>
        </row>
        <row r="1216">
          <cell r="B1216" t="str">
            <v>PIPE</v>
          </cell>
          <cell r="C1216">
            <v>32</v>
          </cell>
          <cell r="G1216">
            <v>1.6</v>
          </cell>
        </row>
        <row r="1217">
          <cell r="B1217" t="str">
            <v>PIPE</v>
          </cell>
          <cell r="C1217">
            <v>25</v>
          </cell>
          <cell r="G1217">
            <v>6.1</v>
          </cell>
        </row>
        <row r="1218">
          <cell r="B1218" t="str">
            <v>CON. REDUCER</v>
          </cell>
          <cell r="C1218">
            <v>40</v>
          </cell>
          <cell r="D1218">
            <v>32</v>
          </cell>
          <cell r="G1218">
            <v>1</v>
          </cell>
        </row>
        <row r="1219">
          <cell r="B1219" t="str">
            <v>REDUCING TEE</v>
          </cell>
          <cell r="C1219">
            <v>40</v>
          </cell>
          <cell r="D1219">
            <v>25</v>
          </cell>
          <cell r="G1219">
            <v>1</v>
          </cell>
        </row>
        <row r="1220">
          <cell r="B1220" t="str">
            <v>CON. REDUCER</v>
          </cell>
          <cell r="C1220">
            <v>32</v>
          </cell>
          <cell r="D1220">
            <v>25</v>
          </cell>
          <cell r="G1220">
            <v>1</v>
          </cell>
        </row>
        <row r="1221">
          <cell r="B1221" t="str">
            <v>REDUCING TEE</v>
          </cell>
          <cell r="C1221">
            <v>32</v>
          </cell>
          <cell r="D1221">
            <v>25</v>
          </cell>
          <cell r="G1221">
            <v>1</v>
          </cell>
        </row>
        <row r="1222">
          <cell r="B1222" t="str">
            <v>F.COUPLING</v>
          </cell>
          <cell r="C1222">
            <v>32</v>
          </cell>
          <cell r="G1222">
            <v>1</v>
          </cell>
        </row>
        <row r="1223">
          <cell r="B1223" t="str">
            <v>CON. REDUCER</v>
          </cell>
          <cell r="C1223">
            <v>25</v>
          </cell>
          <cell r="D1223">
            <v>15</v>
          </cell>
          <cell r="G1223">
            <v>3</v>
          </cell>
        </row>
        <row r="1224">
          <cell r="B1224" t="str">
            <v>F.COUPLING</v>
          </cell>
          <cell r="C1224">
            <v>25</v>
          </cell>
          <cell r="G1224">
            <v>4</v>
          </cell>
        </row>
        <row r="1225">
          <cell r="B1225" t="str">
            <v>90 DEG ELL</v>
          </cell>
          <cell r="C1225">
            <v>25</v>
          </cell>
          <cell r="G1225">
            <v>7</v>
          </cell>
        </row>
        <row r="1226">
          <cell r="B1226" t="str">
            <v>SPRINKLER HEAD</v>
          </cell>
          <cell r="C1226">
            <v>15</v>
          </cell>
          <cell r="G1226">
            <v>3</v>
          </cell>
        </row>
        <row r="1227">
          <cell r="B1227" t="str">
            <v>F.COUPLING</v>
          </cell>
          <cell r="C1227">
            <v>15</v>
          </cell>
          <cell r="G1227">
            <v>3</v>
          </cell>
        </row>
        <row r="1228">
          <cell r="B1228" t="str">
            <v>PIPE</v>
          </cell>
          <cell r="C1228">
            <v>40</v>
          </cell>
          <cell r="G1228">
            <v>1.2</v>
          </cell>
        </row>
        <row r="1229">
          <cell r="B1229" t="str">
            <v>PIPE</v>
          </cell>
          <cell r="C1229">
            <v>32</v>
          </cell>
          <cell r="G1229">
            <v>1.6</v>
          </cell>
        </row>
        <row r="1230">
          <cell r="B1230" t="str">
            <v>PIPE</v>
          </cell>
          <cell r="C1230">
            <v>25</v>
          </cell>
          <cell r="G1230">
            <v>6.1</v>
          </cell>
        </row>
        <row r="1231">
          <cell r="B1231" t="str">
            <v>STRAIGHT TEE</v>
          </cell>
          <cell r="C1231">
            <v>40</v>
          </cell>
          <cell r="G1231">
            <v>1</v>
          </cell>
        </row>
        <row r="1232">
          <cell r="B1232" t="str">
            <v>CON. REDUCER</v>
          </cell>
          <cell r="C1232">
            <v>40</v>
          </cell>
          <cell r="D1232">
            <v>32</v>
          </cell>
          <cell r="G1232">
            <v>1</v>
          </cell>
        </row>
        <row r="1233">
          <cell r="B1233" t="str">
            <v>REDUCING TEE</v>
          </cell>
          <cell r="C1233">
            <v>40</v>
          </cell>
          <cell r="D1233">
            <v>25</v>
          </cell>
          <cell r="G1233">
            <v>1</v>
          </cell>
        </row>
        <row r="1234">
          <cell r="B1234" t="str">
            <v>REDUCING TEE</v>
          </cell>
          <cell r="C1234">
            <v>32</v>
          </cell>
          <cell r="D1234">
            <v>25</v>
          </cell>
          <cell r="G1234">
            <v>1</v>
          </cell>
        </row>
        <row r="1235">
          <cell r="B1235" t="str">
            <v>CON. REDUCER</v>
          </cell>
          <cell r="C1235">
            <v>32</v>
          </cell>
          <cell r="D1235">
            <v>25</v>
          </cell>
          <cell r="G1235">
            <v>1</v>
          </cell>
        </row>
        <row r="1236">
          <cell r="B1236" t="str">
            <v>F.COUPLING</v>
          </cell>
          <cell r="C1236">
            <v>32</v>
          </cell>
          <cell r="G1236">
            <v>1</v>
          </cell>
        </row>
        <row r="1237">
          <cell r="B1237" t="str">
            <v>CON. REDUCER</v>
          </cell>
          <cell r="C1237">
            <v>25</v>
          </cell>
          <cell r="D1237">
            <v>15</v>
          </cell>
          <cell r="G1237">
            <v>3</v>
          </cell>
        </row>
        <row r="1238">
          <cell r="B1238" t="str">
            <v>90 DEG ELL</v>
          </cell>
          <cell r="C1238">
            <v>25</v>
          </cell>
          <cell r="G1238">
            <v>7</v>
          </cell>
        </row>
        <row r="1239">
          <cell r="B1239" t="str">
            <v>F.COUPLING</v>
          </cell>
          <cell r="C1239">
            <v>25</v>
          </cell>
          <cell r="G1239">
            <v>4</v>
          </cell>
        </row>
        <row r="1240">
          <cell r="B1240" t="str">
            <v>F.COUPLING</v>
          </cell>
          <cell r="C1240">
            <v>15</v>
          </cell>
          <cell r="G1240">
            <v>3</v>
          </cell>
        </row>
        <row r="1241">
          <cell r="B1241" t="str">
            <v>SPRINKLER HEAD</v>
          </cell>
          <cell r="C1241">
            <v>15</v>
          </cell>
          <cell r="G1241">
            <v>3</v>
          </cell>
        </row>
        <row r="1242">
          <cell r="B1242" t="str">
            <v>PIPE</v>
          </cell>
          <cell r="C1242">
            <v>100</v>
          </cell>
          <cell r="G1242">
            <v>14.4</v>
          </cell>
        </row>
        <row r="1243">
          <cell r="B1243" t="str">
            <v>PIPE</v>
          </cell>
          <cell r="C1243">
            <v>80</v>
          </cell>
          <cell r="G1243">
            <v>5</v>
          </cell>
        </row>
        <row r="1244">
          <cell r="B1244" t="str">
            <v>PIPE</v>
          </cell>
          <cell r="C1244">
            <v>65</v>
          </cell>
          <cell r="G1244">
            <v>9.1</v>
          </cell>
        </row>
        <row r="1245">
          <cell r="B1245" t="str">
            <v>STRAIGHT TEE</v>
          </cell>
          <cell r="C1245">
            <v>100</v>
          </cell>
          <cell r="G1245">
            <v>1</v>
          </cell>
        </row>
        <row r="1246">
          <cell r="B1246" t="str">
            <v>CON. REDUCER</v>
          </cell>
          <cell r="C1246">
            <v>100</v>
          </cell>
          <cell r="D1246">
            <v>80</v>
          </cell>
          <cell r="G1246">
            <v>2</v>
          </cell>
        </row>
        <row r="1247">
          <cell r="B1247" t="str">
            <v>90 DEG ELL</v>
          </cell>
          <cell r="C1247">
            <v>100</v>
          </cell>
          <cell r="G1247">
            <v>2</v>
          </cell>
        </row>
        <row r="1248">
          <cell r="B1248" t="str">
            <v>CON. REDUCER</v>
          </cell>
          <cell r="C1248">
            <v>80</v>
          </cell>
          <cell r="D1248">
            <v>65</v>
          </cell>
          <cell r="G1248">
            <v>2</v>
          </cell>
        </row>
        <row r="1249">
          <cell r="B1249" t="str">
            <v>THREADOLET</v>
          </cell>
          <cell r="C1249">
            <v>80</v>
          </cell>
          <cell r="D1249">
            <v>40</v>
          </cell>
          <cell r="G1249">
            <v>3</v>
          </cell>
        </row>
        <row r="1250">
          <cell r="B1250" t="str">
            <v>THREADOLET</v>
          </cell>
          <cell r="C1250">
            <v>65</v>
          </cell>
          <cell r="D1250">
            <v>40</v>
          </cell>
          <cell r="G1250">
            <v>4</v>
          </cell>
        </row>
        <row r="1251">
          <cell r="B1251" t="str">
            <v>90 DEG ELL</v>
          </cell>
          <cell r="C1251">
            <v>65</v>
          </cell>
          <cell r="G1251">
            <v>2</v>
          </cell>
        </row>
        <row r="1252">
          <cell r="B1252" t="str">
            <v>PREACTION VALVE</v>
          </cell>
          <cell r="C1252">
            <v>100</v>
          </cell>
          <cell r="G1252">
            <v>1</v>
          </cell>
        </row>
        <row r="1253">
          <cell r="B1253" t="str">
            <v>GATE VALVE</v>
          </cell>
          <cell r="C1253">
            <v>100</v>
          </cell>
          <cell r="G1253">
            <v>1</v>
          </cell>
        </row>
        <row r="1254">
          <cell r="B1254" t="str">
            <v>WATER HAMMER CUSION</v>
          </cell>
          <cell r="C1254">
            <v>65</v>
          </cell>
          <cell r="G1254">
            <v>2</v>
          </cell>
        </row>
        <row r="1255">
          <cell r="B1255" t="str">
            <v>PIPE</v>
          </cell>
          <cell r="C1255">
            <v>100</v>
          </cell>
          <cell r="G1255">
            <v>2.5</v>
          </cell>
        </row>
        <row r="1256">
          <cell r="B1256" t="str">
            <v>PIPE</v>
          </cell>
          <cell r="C1256">
            <v>80</v>
          </cell>
          <cell r="G1256">
            <v>5.5</v>
          </cell>
        </row>
        <row r="1257">
          <cell r="B1257" t="str">
            <v>PIPE</v>
          </cell>
          <cell r="C1257">
            <v>65</v>
          </cell>
          <cell r="G1257">
            <v>6</v>
          </cell>
        </row>
        <row r="1258">
          <cell r="B1258" t="str">
            <v>CON. REDUCER</v>
          </cell>
          <cell r="C1258">
            <v>150</v>
          </cell>
          <cell r="D1258">
            <v>100</v>
          </cell>
          <cell r="G1258">
            <v>1</v>
          </cell>
        </row>
        <row r="1259">
          <cell r="B1259" t="str">
            <v>CON. REDUCER</v>
          </cell>
          <cell r="C1259">
            <v>100</v>
          </cell>
          <cell r="D1259">
            <v>80</v>
          </cell>
          <cell r="G1259">
            <v>1</v>
          </cell>
        </row>
        <row r="1260">
          <cell r="B1260" t="str">
            <v>THREADOLET</v>
          </cell>
          <cell r="C1260">
            <v>100</v>
          </cell>
          <cell r="D1260">
            <v>40</v>
          </cell>
          <cell r="G1260">
            <v>2</v>
          </cell>
        </row>
        <row r="1261">
          <cell r="B1261" t="str">
            <v>CON. REDUCER</v>
          </cell>
          <cell r="C1261">
            <v>80</v>
          </cell>
          <cell r="D1261">
            <v>65</v>
          </cell>
          <cell r="G1261">
            <v>1</v>
          </cell>
        </row>
        <row r="1262">
          <cell r="B1262" t="str">
            <v>THREADOLET</v>
          </cell>
          <cell r="C1262">
            <v>80</v>
          </cell>
          <cell r="D1262">
            <v>40</v>
          </cell>
          <cell r="G1262">
            <v>3</v>
          </cell>
        </row>
        <row r="1263">
          <cell r="B1263" t="str">
            <v>THREADOLET</v>
          </cell>
          <cell r="C1263">
            <v>65</v>
          </cell>
          <cell r="D1263">
            <v>40</v>
          </cell>
          <cell r="G1263">
            <v>3</v>
          </cell>
        </row>
        <row r="1264">
          <cell r="B1264" t="str">
            <v>WATER HAMMER CUSION</v>
          </cell>
          <cell r="C1264">
            <v>65</v>
          </cell>
          <cell r="G1264">
            <v>1</v>
          </cell>
        </row>
        <row r="1265">
          <cell r="B1265" t="str">
            <v>PIPE</v>
          </cell>
          <cell r="C1265">
            <v>150</v>
          </cell>
          <cell r="G1265">
            <v>21.7</v>
          </cell>
        </row>
        <row r="1266">
          <cell r="B1266" t="str">
            <v>PIPE</v>
          </cell>
          <cell r="C1266">
            <v>100</v>
          </cell>
          <cell r="G1266">
            <v>1.2</v>
          </cell>
        </row>
        <row r="1267">
          <cell r="B1267" t="str">
            <v>PIPE</v>
          </cell>
          <cell r="C1267">
            <v>80</v>
          </cell>
          <cell r="G1267">
            <v>6</v>
          </cell>
        </row>
        <row r="1268">
          <cell r="B1268" t="str">
            <v>PIPE</v>
          </cell>
          <cell r="C1268">
            <v>65</v>
          </cell>
          <cell r="G1268">
            <v>7.4</v>
          </cell>
        </row>
        <row r="1269">
          <cell r="B1269" t="str">
            <v>STRAIGHT TEE</v>
          </cell>
          <cell r="C1269">
            <v>150</v>
          </cell>
          <cell r="G1269">
            <v>1</v>
          </cell>
        </row>
        <row r="1270">
          <cell r="B1270" t="str">
            <v>CON. REDUCER</v>
          </cell>
          <cell r="C1270">
            <v>150</v>
          </cell>
          <cell r="D1270">
            <v>100</v>
          </cell>
          <cell r="G1270">
            <v>1</v>
          </cell>
        </row>
        <row r="1271">
          <cell r="B1271" t="str">
            <v>45 DEG ELL</v>
          </cell>
          <cell r="C1271">
            <v>150</v>
          </cell>
          <cell r="G1271">
            <v>3</v>
          </cell>
        </row>
        <row r="1272">
          <cell r="B1272" t="str">
            <v>90 DEG ELL</v>
          </cell>
          <cell r="C1272">
            <v>150</v>
          </cell>
          <cell r="G1272">
            <v>2</v>
          </cell>
        </row>
        <row r="1273">
          <cell r="B1273" t="str">
            <v>CON. REDUCER</v>
          </cell>
          <cell r="C1273">
            <v>100</v>
          </cell>
          <cell r="D1273">
            <v>80</v>
          </cell>
          <cell r="G1273">
            <v>1</v>
          </cell>
        </row>
        <row r="1274">
          <cell r="B1274" t="str">
            <v>THREADOLET</v>
          </cell>
          <cell r="C1274">
            <v>100</v>
          </cell>
          <cell r="D1274">
            <v>40</v>
          </cell>
          <cell r="G1274">
            <v>1</v>
          </cell>
        </row>
        <row r="1275">
          <cell r="B1275" t="str">
            <v>CON. REDUCER</v>
          </cell>
          <cell r="C1275">
            <v>80</v>
          </cell>
          <cell r="D1275">
            <v>65</v>
          </cell>
          <cell r="G1275">
            <v>1</v>
          </cell>
        </row>
        <row r="1276">
          <cell r="B1276" t="str">
            <v>THREADOLET</v>
          </cell>
          <cell r="C1276">
            <v>80</v>
          </cell>
          <cell r="D1276">
            <v>40</v>
          </cell>
          <cell r="G1276">
            <v>3</v>
          </cell>
        </row>
        <row r="1277">
          <cell r="B1277" t="str">
            <v>THREADOLET</v>
          </cell>
          <cell r="C1277">
            <v>65</v>
          </cell>
          <cell r="D1277">
            <v>40</v>
          </cell>
          <cell r="G1277">
            <v>3</v>
          </cell>
        </row>
        <row r="1278">
          <cell r="B1278" t="str">
            <v>THREADOLET</v>
          </cell>
          <cell r="C1278">
            <v>65</v>
          </cell>
          <cell r="D1278">
            <v>32</v>
          </cell>
          <cell r="G1278">
            <v>1</v>
          </cell>
        </row>
        <row r="1279">
          <cell r="B1279" t="str">
            <v>PREACTION VALVE</v>
          </cell>
          <cell r="C1279">
            <v>150</v>
          </cell>
          <cell r="G1279">
            <v>1</v>
          </cell>
        </row>
        <row r="1280">
          <cell r="B1280" t="str">
            <v>GATE VALVE</v>
          </cell>
          <cell r="C1280">
            <v>150</v>
          </cell>
          <cell r="G1280">
            <v>1</v>
          </cell>
        </row>
        <row r="1281">
          <cell r="B1281" t="str">
            <v>WATER HAMMER CUSION</v>
          </cell>
          <cell r="C1281">
            <v>65</v>
          </cell>
          <cell r="G1281">
            <v>1</v>
          </cell>
        </row>
        <row r="1282">
          <cell r="B1282" t="str">
            <v>PIPE</v>
          </cell>
          <cell r="C1282">
            <v>32</v>
          </cell>
          <cell r="G1282">
            <v>0.7</v>
          </cell>
        </row>
        <row r="1283">
          <cell r="B1283" t="str">
            <v>PIPE</v>
          </cell>
          <cell r="C1283">
            <v>25</v>
          </cell>
          <cell r="G1283">
            <v>4.7</v>
          </cell>
        </row>
        <row r="1284">
          <cell r="B1284" t="str">
            <v>STRAIGHT TEE</v>
          </cell>
          <cell r="C1284">
            <v>32</v>
          </cell>
          <cell r="G1284">
            <v>1</v>
          </cell>
        </row>
        <row r="1285">
          <cell r="B1285" t="str">
            <v>CON. REDUCER</v>
          </cell>
          <cell r="C1285">
            <v>32</v>
          </cell>
          <cell r="D1285">
            <v>25</v>
          </cell>
          <cell r="G1285">
            <v>2</v>
          </cell>
        </row>
        <row r="1286">
          <cell r="B1286" t="str">
            <v>CON. REDUCER</v>
          </cell>
          <cell r="C1286">
            <v>25</v>
          </cell>
          <cell r="D1286">
            <v>15</v>
          </cell>
          <cell r="G1286">
            <v>2</v>
          </cell>
        </row>
        <row r="1287">
          <cell r="B1287" t="str">
            <v>F.COUPLING</v>
          </cell>
          <cell r="C1287">
            <v>25</v>
          </cell>
          <cell r="G1287">
            <v>3</v>
          </cell>
        </row>
        <row r="1288">
          <cell r="B1288" t="str">
            <v>90 DEG ELL</v>
          </cell>
          <cell r="C1288">
            <v>25</v>
          </cell>
          <cell r="G1288">
            <v>7</v>
          </cell>
        </row>
        <row r="1289">
          <cell r="B1289" t="str">
            <v>SPRINKLER HEAD</v>
          </cell>
          <cell r="C1289">
            <v>15</v>
          </cell>
          <cell r="G1289">
            <v>2</v>
          </cell>
        </row>
        <row r="1290">
          <cell r="B1290" t="str">
            <v>F.COUPLING</v>
          </cell>
          <cell r="C1290">
            <v>15</v>
          </cell>
          <cell r="G1290">
            <v>2</v>
          </cell>
        </row>
        <row r="1291">
          <cell r="B1291" t="str">
            <v>PIPE</v>
          </cell>
          <cell r="C1291">
            <v>25</v>
          </cell>
          <cell r="G1291">
            <v>5.3</v>
          </cell>
        </row>
        <row r="1292">
          <cell r="B1292" t="str">
            <v>CON. REDUCER</v>
          </cell>
          <cell r="C1292">
            <v>32</v>
          </cell>
          <cell r="D1292">
            <v>25</v>
          </cell>
          <cell r="G1292">
            <v>1</v>
          </cell>
        </row>
        <row r="1293">
          <cell r="B1293" t="str">
            <v>REDUCING TEE</v>
          </cell>
          <cell r="C1293">
            <v>32</v>
          </cell>
          <cell r="D1293">
            <v>25</v>
          </cell>
          <cell r="G1293">
            <v>1</v>
          </cell>
        </row>
        <row r="1294">
          <cell r="B1294" t="str">
            <v>CON. REDUCER</v>
          </cell>
          <cell r="C1294">
            <v>25</v>
          </cell>
          <cell r="D1294">
            <v>15</v>
          </cell>
          <cell r="G1294">
            <v>2</v>
          </cell>
        </row>
        <row r="1295">
          <cell r="B1295" t="str">
            <v>F.COUPLING</v>
          </cell>
          <cell r="C1295">
            <v>25</v>
          </cell>
          <cell r="G1295">
            <v>2</v>
          </cell>
        </row>
        <row r="1296">
          <cell r="B1296" t="str">
            <v>90 DEG ELL</v>
          </cell>
          <cell r="C1296">
            <v>25</v>
          </cell>
          <cell r="G1296">
            <v>9</v>
          </cell>
        </row>
        <row r="1297">
          <cell r="B1297" t="str">
            <v>SPRINKLER HEAD</v>
          </cell>
          <cell r="C1297">
            <v>15</v>
          </cell>
          <cell r="G1297">
            <v>2</v>
          </cell>
        </row>
        <row r="1298">
          <cell r="B1298" t="str">
            <v>F.COUPLING</v>
          </cell>
          <cell r="C1298">
            <v>15</v>
          </cell>
          <cell r="G1298">
            <v>2</v>
          </cell>
        </row>
        <row r="1299">
          <cell r="B1299" t="str">
            <v>PIPE</v>
          </cell>
          <cell r="C1299">
            <v>100</v>
          </cell>
          <cell r="G1299">
            <v>2.8</v>
          </cell>
        </row>
        <row r="1300">
          <cell r="B1300" t="str">
            <v>PIPE</v>
          </cell>
          <cell r="C1300">
            <v>80</v>
          </cell>
          <cell r="G1300">
            <v>5.5</v>
          </cell>
        </row>
        <row r="1301">
          <cell r="B1301" t="str">
            <v>PIPE</v>
          </cell>
          <cell r="C1301">
            <v>65</v>
          </cell>
          <cell r="G1301">
            <v>5.2</v>
          </cell>
        </row>
        <row r="1302">
          <cell r="B1302" t="str">
            <v>CON. REDUCER</v>
          </cell>
          <cell r="C1302">
            <v>150</v>
          </cell>
          <cell r="D1302">
            <v>100</v>
          </cell>
          <cell r="G1302">
            <v>1</v>
          </cell>
        </row>
        <row r="1303">
          <cell r="B1303" t="str">
            <v>CON. REDUCER</v>
          </cell>
          <cell r="C1303">
            <v>100</v>
          </cell>
          <cell r="D1303">
            <v>80</v>
          </cell>
          <cell r="G1303">
            <v>1</v>
          </cell>
        </row>
        <row r="1304">
          <cell r="B1304" t="str">
            <v>THREADOLET</v>
          </cell>
          <cell r="C1304">
            <v>100</v>
          </cell>
          <cell r="D1304">
            <v>32</v>
          </cell>
          <cell r="G1304">
            <v>2</v>
          </cell>
        </row>
        <row r="1305">
          <cell r="B1305" t="str">
            <v>CON. REDUCER</v>
          </cell>
          <cell r="C1305">
            <v>80</v>
          </cell>
          <cell r="D1305">
            <v>65</v>
          </cell>
          <cell r="G1305">
            <v>1</v>
          </cell>
        </row>
        <row r="1306">
          <cell r="B1306" t="str">
            <v>THREADOLET</v>
          </cell>
          <cell r="C1306">
            <v>80</v>
          </cell>
          <cell r="D1306">
            <v>32</v>
          </cell>
          <cell r="G1306">
            <v>3</v>
          </cell>
        </row>
        <row r="1307">
          <cell r="B1307" t="str">
            <v>THREADOLET</v>
          </cell>
          <cell r="C1307">
            <v>65</v>
          </cell>
          <cell r="D1307">
            <v>32</v>
          </cell>
          <cell r="G1307">
            <v>3</v>
          </cell>
        </row>
        <row r="1308">
          <cell r="B1308" t="str">
            <v>90 DEG ELL</v>
          </cell>
          <cell r="C1308">
            <v>65</v>
          </cell>
          <cell r="G1308">
            <v>4</v>
          </cell>
        </row>
        <row r="1309">
          <cell r="B1309" t="str">
            <v>WATER HAMMER CUSION</v>
          </cell>
          <cell r="C1309">
            <v>65</v>
          </cell>
          <cell r="G1309">
            <v>1</v>
          </cell>
        </row>
        <row r="1310">
          <cell r="B1310" t="str">
            <v>PIPE</v>
          </cell>
          <cell r="C1310">
            <v>150</v>
          </cell>
          <cell r="G1310">
            <v>16</v>
          </cell>
        </row>
        <row r="1311">
          <cell r="B1311" t="str">
            <v>PIPE</v>
          </cell>
          <cell r="C1311">
            <v>100</v>
          </cell>
          <cell r="G1311">
            <v>2.8</v>
          </cell>
        </row>
        <row r="1312">
          <cell r="B1312" t="str">
            <v>PIPE</v>
          </cell>
          <cell r="C1312">
            <v>80</v>
          </cell>
          <cell r="G1312">
            <v>5.5</v>
          </cell>
        </row>
        <row r="1313">
          <cell r="B1313" t="str">
            <v>PIPE</v>
          </cell>
          <cell r="C1313">
            <v>65</v>
          </cell>
          <cell r="G1313">
            <v>6</v>
          </cell>
        </row>
        <row r="1314">
          <cell r="B1314" t="str">
            <v>STRAIGHT TEE</v>
          </cell>
          <cell r="C1314">
            <v>150</v>
          </cell>
          <cell r="G1314">
            <v>1</v>
          </cell>
        </row>
        <row r="1315">
          <cell r="B1315" t="str">
            <v>CON. REDUCER</v>
          </cell>
          <cell r="C1315">
            <v>150</v>
          </cell>
          <cell r="D1315">
            <v>100</v>
          </cell>
          <cell r="G1315">
            <v>1</v>
          </cell>
        </row>
        <row r="1316">
          <cell r="B1316" t="str">
            <v>90 DEG ELL</v>
          </cell>
          <cell r="C1316">
            <v>150</v>
          </cell>
          <cell r="G1316">
            <v>3</v>
          </cell>
        </row>
        <row r="1317">
          <cell r="B1317" t="str">
            <v>CON. REDUCER</v>
          </cell>
          <cell r="C1317">
            <v>100</v>
          </cell>
          <cell r="D1317">
            <v>80</v>
          </cell>
          <cell r="G1317">
            <v>1</v>
          </cell>
        </row>
        <row r="1318">
          <cell r="B1318" t="str">
            <v>THREADOLET</v>
          </cell>
          <cell r="C1318">
            <v>100</v>
          </cell>
          <cell r="D1318">
            <v>32</v>
          </cell>
          <cell r="G1318">
            <v>2</v>
          </cell>
        </row>
        <row r="1319">
          <cell r="B1319" t="str">
            <v>CON. REDUCER</v>
          </cell>
          <cell r="C1319">
            <v>80</v>
          </cell>
          <cell r="D1319">
            <v>65</v>
          </cell>
          <cell r="G1319">
            <v>1</v>
          </cell>
        </row>
        <row r="1320">
          <cell r="B1320" t="str">
            <v>THREADOLET</v>
          </cell>
          <cell r="C1320">
            <v>80</v>
          </cell>
          <cell r="D1320">
            <v>32</v>
          </cell>
          <cell r="G1320">
            <v>3</v>
          </cell>
        </row>
        <row r="1321">
          <cell r="B1321" t="str">
            <v>THREADOLET</v>
          </cell>
          <cell r="C1321">
            <v>65</v>
          </cell>
          <cell r="D1321">
            <v>32</v>
          </cell>
          <cell r="G1321">
            <v>3</v>
          </cell>
        </row>
        <row r="1322">
          <cell r="B1322" t="str">
            <v>PREACTION VALVE</v>
          </cell>
          <cell r="C1322">
            <v>150</v>
          </cell>
          <cell r="G1322">
            <v>1</v>
          </cell>
        </row>
        <row r="1323">
          <cell r="B1323" t="str">
            <v>GATE VALVE</v>
          </cell>
          <cell r="C1323">
            <v>150</v>
          </cell>
          <cell r="G1323">
            <v>1</v>
          </cell>
        </row>
        <row r="1324">
          <cell r="B1324" t="str">
            <v>WATER HAMMER CUSION</v>
          </cell>
          <cell r="C1324">
            <v>65</v>
          </cell>
          <cell r="G1324">
            <v>1</v>
          </cell>
        </row>
        <row r="1325">
          <cell r="B1325" t="str">
            <v>PIPE</v>
          </cell>
          <cell r="C1325">
            <v>32</v>
          </cell>
          <cell r="G1325">
            <v>2.2000000000000002</v>
          </cell>
        </row>
        <row r="1326">
          <cell r="B1326" t="str">
            <v>PIPE</v>
          </cell>
          <cell r="C1326">
            <v>25</v>
          </cell>
          <cell r="G1326">
            <v>10</v>
          </cell>
        </row>
        <row r="1327">
          <cell r="B1327" t="str">
            <v>STRAIGHT TEE</v>
          </cell>
          <cell r="C1327">
            <v>32</v>
          </cell>
          <cell r="G1327">
            <v>1</v>
          </cell>
        </row>
        <row r="1328">
          <cell r="B1328" t="str">
            <v>CON. REDUCER</v>
          </cell>
          <cell r="C1328">
            <v>32</v>
          </cell>
          <cell r="D1328">
            <v>25</v>
          </cell>
          <cell r="G1328">
            <v>2</v>
          </cell>
        </row>
        <row r="1329">
          <cell r="B1329" t="str">
            <v>REDUCING TEE</v>
          </cell>
          <cell r="C1329">
            <v>32</v>
          </cell>
          <cell r="D1329">
            <v>25</v>
          </cell>
          <cell r="G1329">
            <v>2</v>
          </cell>
        </row>
        <row r="1330">
          <cell r="B1330" t="str">
            <v>CON. REDUCER</v>
          </cell>
          <cell r="C1330">
            <v>25</v>
          </cell>
          <cell r="D1330">
            <v>15</v>
          </cell>
          <cell r="G1330">
            <v>4</v>
          </cell>
        </row>
        <row r="1331">
          <cell r="B1331" t="str">
            <v>F.COUPLING</v>
          </cell>
          <cell r="C1331">
            <v>25</v>
          </cell>
          <cell r="G1331">
            <v>6</v>
          </cell>
        </row>
        <row r="1332">
          <cell r="B1332" t="str">
            <v>90 DEG ELL</v>
          </cell>
          <cell r="C1332">
            <v>25</v>
          </cell>
          <cell r="G1332">
            <v>11</v>
          </cell>
        </row>
        <row r="1333">
          <cell r="B1333" t="str">
            <v>SPRINKLER HEAD</v>
          </cell>
          <cell r="C1333">
            <v>15</v>
          </cell>
          <cell r="G1333">
            <v>4</v>
          </cell>
        </row>
        <row r="1334">
          <cell r="B1334" t="str">
            <v>F.COUPLING</v>
          </cell>
          <cell r="C1334">
            <v>15</v>
          </cell>
          <cell r="G1334">
            <v>4</v>
          </cell>
        </row>
        <row r="1335">
          <cell r="B1335" t="str">
            <v>PIPE</v>
          </cell>
          <cell r="C1335">
            <v>32</v>
          </cell>
          <cell r="G1335">
            <v>2.2000000000000002</v>
          </cell>
        </row>
        <row r="1336">
          <cell r="B1336" t="str">
            <v>PIPE</v>
          </cell>
          <cell r="C1336">
            <v>25</v>
          </cell>
          <cell r="G1336">
            <v>10</v>
          </cell>
        </row>
        <row r="1337">
          <cell r="B1337" t="str">
            <v>STRAIGHT TEE</v>
          </cell>
          <cell r="C1337">
            <v>32</v>
          </cell>
          <cell r="G1337">
            <v>1</v>
          </cell>
        </row>
        <row r="1338">
          <cell r="B1338" t="str">
            <v>CON. REDUCER</v>
          </cell>
          <cell r="C1338">
            <v>32</v>
          </cell>
          <cell r="D1338">
            <v>25</v>
          </cell>
          <cell r="G1338">
            <v>2</v>
          </cell>
        </row>
        <row r="1339">
          <cell r="B1339" t="str">
            <v>REDUCING TEE</v>
          </cell>
          <cell r="C1339">
            <v>32</v>
          </cell>
          <cell r="D1339">
            <v>25</v>
          </cell>
          <cell r="G1339">
            <v>2</v>
          </cell>
        </row>
        <row r="1340">
          <cell r="B1340" t="str">
            <v>CON. REDUCER</v>
          </cell>
          <cell r="C1340">
            <v>25</v>
          </cell>
          <cell r="D1340">
            <v>15</v>
          </cell>
          <cell r="G1340">
            <v>4</v>
          </cell>
        </row>
        <row r="1341">
          <cell r="B1341" t="str">
            <v>F.COUPLING</v>
          </cell>
          <cell r="C1341">
            <v>25</v>
          </cell>
          <cell r="G1341">
            <v>6</v>
          </cell>
        </row>
        <row r="1342">
          <cell r="B1342" t="str">
            <v>90 DEG ELL</v>
          </cell>
          <cell r="C1342">
            <v>25</v>
          </cell>
          <cell r="G1342">
            <v>11</v>
          </cell>
        </row>
        <row r="1343">
          <cell r="B1343" t="str">
            <v>SPRINKLER HEAD</v>
          </cell>
          <cell r="C1343">
            <v>15</v>
          </cell>
          <cell r="G1343">
            <v>4</v>
          </cell>
        </row>
        <row r="1344">
          <cell r="B1344" t="str">
            <v>F.COUPLING</v>
          </cell>
          <cell r="C1344">
            <v>15</v>
          </cell>
          <cell r="G1344">
            <v>4</v>
          </cell>
        </row>
        <row r="1345">
          <cell r="B1345" t="str">
            <v>PIPE</v>
          </cell>
          <cell r="C1345">
            <v>32</v>
          </cell>
          <cell r="G1345">
            <v>2.2000000000000002</v>
          </cell>
        </row>
        <row r="1346">
          <cell r="B1346" t="str">
            <v>PIPE</v>
          </cell>
          <cell r="C1346">
            <v>25</v>
          </cell>
          <cell r="G1346">
            <v>10</v>
          </cell>
        </row>
        <row r="1347">
          <cell r="B1347" t="str">
            <v>STRAIGHT TEE</v>
          </cell>
          <cell r="C1347">
            <v>32</v>
          </cell>
          <cell r="G1347">
            <v>1</v>
          </cell>
        </row>
        <row r="1348">
          <cell r="B1348" t="str">
            <v>CON. REDUCER</v>
          </cell>
          <cell r="C1348">
            <v>32</v>
          </cell>
          <cell r="D1348">
            <v>25</v>
          </cell>
          <cell r="G1348">
            <v>2</v>
          </cell>
        </row>
        <row r="1349">
          <cell r="B1349" t="str">
            <v>REDUCING TEE</v>
          </cell>
          <cell r="C1349">
            <v>32</v>
          </cell>
          <cell r="D1349">
            <v>25</v>
          </cell>
          <cell r="G1349">
            <v>2</v>
          </cell>
        </row>
        <row r="1350">
          <cell r="B1350" t="str">
            <v>CON. REDUCER</v>
          </cell>
          <cell r="C1350">
            <v>25</v>
          </cell>
          <cell r="D1350">
            <v>15</v>
          </cell>
          <cell r="G1350">
            <v>4</v>
          </cell>
        </row>
        <row r="1351">
          <cell r="B1351" t="str">
            <v>F.COUPLING</v>
          </cell>
          <cell r="C1351">
            <v>25</v>
          </cell>
          <cell r="G1351">
            <v>5</v>
          </cell>
        </row>
        <row r="1352">
          <cell r="B1352" t="str">
            <v>90 DEG ELL</v>
          </cell>
          <cell r="C1352">
            <v>25</v>
          </cell>
          <cell r="G1352">
            <v>11</v>
          </cell>
        </row>
        <row r="1353">
          <cell r="B1353" t="str">
            <v>SPRINKLER HEAD</v>
          </cell>
          <cell r="C1353">
            <v>15</v>
          </cell>
          <cell r="G1353">
            <v>4</v>
          </cell>
        </row>
        <row r="1354">
          <cell r="B1354" t="str">
            <v>F.COUPLING</v>
          </cell>
          <cell r="C1354">
            <v>15</v>
          </cell>
          <cell r="G1354">
            <v>4</v>
          </cell>
        </row>
        <row r="1355">
          <cell r="B1355" t="str">
            <v>PIPE</v>
          </cell>
          <cell r="C1355">
            <v>32</v>
          </cell>
          <cell r="G1355">
            <v>2.2000000000000002</v>
          </cell>
        </row>
        <row r="1356">
          <cell r="B1356" t="str">
            <v>PIPE</v>
          </cell>
          <cell r="C1356">
            <v>25</v>
          </cell>
          <cell r="G1356">
            <v>10</v>
          </cell>
        </row>
        <row r="1357">
          <cell r="B1357" t="str">
            <v>STRAIGHT TEE</v>
          </cell>
          <cell r="C1357">
            <v>32</v>
          </cell>
          <cell r="G1357">
            <v>1</v>
          </cell>
        </row>
        <row r="1358">
          <cell r="B1358" t="str">
            <v>CON. REDUCER</v>
          </cell>
          <cell r="C1358">
            <v>32</v>
          </cell>
          <cell r="D1358">
            <v>25</v>
          </cell>
          <cell r="G1358">
            <v>2</v>
          </cell>
        </row>
        <row r="1359">
          <cell r="B1359" t="str">
            <v>REDUCING TEE</v>
          </cell>
          <cell r="C1359">
            <v>32</v>
          </cell>
          <cell r="D1359">
            <v>25</v>
          </cell>
          <cell r="G1359">
            <v>2</v>
          </cell>
        </row>
        <row r="1360">
          <cell r="B1360" t="str">
            <v>CON. REDUCER</v>
          </cell>
          <cell r="C1360">
            <v>25</v>
          </cell>
          <cell r="D1360">
            <v>15</v>
          </cell>
          <cell r="G1360">
            <v>4</v>
          </cell>
        </row>
        <row r="1361">
          <cell r="B1361" t="str">
            <v>F.COUPLING</v>
          </cell>
          <cell r="C1361">
            <v>25</v>
          </cell>
          <cell r="G1361">
            <v>5</v>
          </cell>
        </row>
        <row r="1362">
          <cell r="B1362" t="str">
            <v>90 DEG ELL</v>
          </cell>
          <cell r="C1362">
            <v>25</v>
          </cell>
          <cell r="G1362">
            <v>11</v>
          </cell>
        </row>
        <row r="1363">
          <cell r="B1363" t="str">
            <v>SPRINKLER HEAD</v>
          </cell>
          <cell r="C1363">
            <v>15</v>
          </cell>
          <cell r="G1363">
            <v>4</v>
          </cell>
        </row>
        <row r="1364">
          <cell r="B1364" t="str">
            <v>F.COUPLING</v>
          </cell>
          <cell r="C1364">
            <v>15</v>
          </cell>
          <cell r="G1364">
            <v>4</v>
          </cell>
        </row>
        <row r="1365">
          <cell r="B1365" t="str">
            <v>PIPE</v>
          </cell>
          <cell r="C1365">
            <v>32</v>
          </cell>
          <cell r="G1365">
            <v>1.1000000000000001</v>
          </cell>
        </row>
        <row r="1366">
          <cell r="B1366" t="str">
            <v>PIPE</v>
          </cell>
          <cell r="C1366">
            <v>25</v>
          </cell>
          <cell r="G1366">
            <v>6</v>
          </cell>
        </row>
        <row r="1367">
          <cell r="B1367" t="str">
            <v>CON. REDUCER</v>
          </cell>
          <cell r="C1367">
            <v>32</v>
          </cell>
          <cell r="D1367">
            <v>25</v>
          </cell>
          <cell r="G1367">
            <v>1</v>
          </cell>
        </row>
        <row r="1368">
          <cell r="B1368" t="str">
            <v>REDUCING TEE</v>
          </cell>
          <cell r="C1368">
            <v>32</v>
          </cell>
          <cell r="D1368">
            <v>25</v>
          </cell>
          <cell r="G1368">
            <v>1</v>
          </cell>
        </row>
        <row r="1369">
          <cell r="B1369" t="str">
            <v>90 DEG ELL</v>
          </cell>
          <cell r="C1369">
            <v>32</v>
          </cell>
          <cell r="G1369">
            <v>1</v>
          </cell>
        </row>
        <row r="1370">
          <cell r="B1370" t="str">
            <v>CON. REDUCER</v>
          </cell>
          <cell r="C1370">
            <v>25</v>
          </cell>
          <cell r="D1370">
            <v>15</v>
          </cell>
          <cell r="G1370">
            <v>2</v>
          </cell>
        </row>
        <row r="1371">
          <cell r="B1371" t="str">
            <v>F.COUPLING</v>
          </cell>
          <cell r="C1371">
            <v>25</v>
          </cell>
          <cell r="G1371">
            <v>2</v>
          </cell>
        </row>
        <row r="1372">
          <cell r="B1372" t="str">
            <v>90 DEG ELL</v>
          </cell>
          <cell r="C1372">
            <v>25</v>
          </cell>
          <cell r="G1372">
            <v>8</v>
          </cell>
        </row>
        <row r="1373">
          <cell r="B1373" t="str">
            <v>SPRINKLER HEAD</v>
          </cell>
          <cell r="C1373">
            <v>15</v>
          </cell>
          <cell r="G1373">
            <v>2</v>
          </cell>
        </row>
        <row r="1374">
          <cell r="B1374" t="str">
            <v>F.COUPLING</v>
          </cell>
          <cell r="C1374">
            <v>15</v>
          </cell>
          <cell r="G1374">
            <v>2</v>
          </cell>
        </row>
        <row r="1375">
          <cell r="B1375" t="str">
            <v>PIPE</v>
          </cell>
          <cell r="C1375">
            <v>32</v>
          </cell>
          <cell r="G1375">
            <v>1.6</v>
          </cell>
        </row>
        <row r="1376">
          <cell r="B1376" t="str">
            <v>PIPE</v>
          </cell>
          <cell r="C1376">
            <v>25</v>
          </cell>
          <cell r="G1376">
            <v>5</v>
          </cell>
        </row>
        <row r="1377">
          <cell r="B1377" t="str">
            <v>STRAIGHT TEE</v>
          </cell>
          <cell r="C1377">
            <v>32</v>
          </cell>
          <cell r="G1377">
            <v>1</v>
          </cell>
        </row>
        <row r="1378">
          <cell r="B1378" t="str">
            <v>REDUCING TEE</v>
          </cell>
          <cell r="C1378">
            <v>32</v>
          </cell>
          <cell r="D1378">
            <v>25</v>
          </cell>
          <cell r="G1378">
            <v>1</v>
          </cell>
        </row>
        <row r="1379">
          <cell r="B1379" t="str">
            <v>CON. REDUCER</v>
          </cell>
          <cell r="C1379">
            <v>32</v>
          </cell>
          <cell r="D1379">
            <v>25</v>
          </cell>
          <cell r="G1379">
            <v>1</v>
          </cell>
        </row>
        <row r="1380">
          <cell r="B1380" t="str">
            <v>90 DEG ELL</v>
          </cell>
          <cell r="C1380">
            <v>32</v>
          </cell>
          <cell r="G1380">
            <v>1</v>
          </cell>
        </row>
        <row r="1381">
          <cell r="B1381" t="str">
            <v>CON. REDUCER</v>
          </cell>
          <cell r="C1381">
            <v>25</v>
          </cell>
          <cell r="D1381">
            <v>15</v>
          </cell>
          <cell r="G1381">
            <v>2</v>
          </cell>
        </row>
        <row r="1382">
          <cell r="B1382" t="str">
            <v>90 DEG ELL</v>
          </cell>
          <cell r="C1382">
            <v>25</v>
          </cell>
          <cell r="G1382">
            <v>5</v>
          </cell>
        </row>
        <row r="1383">
          <cell r="B1383" t="str">
            <v>F.COUPLING</v>
          </cell>
          <cell r="C1383">
            <v>25</v>
          </cell>
          <cell r="G1383">
            <v>3</v>
          </cell>
        </row>
        <row r="1384">
          <cell r="B1384" t="str">
            <v>F.COUPLING</v>
          </cell>
          <cell r="C1384">
            <v>15</v>
          </cell>
          <cell r="G1384">
            <v>2</v>
          </cell>
        </row>
        <row r="1385">
          <cell r="B1385" t="str">
            <v>SPRINKLER HEAD</v>
          </cell>
          <cell r="C1385">
            <v>15</v>
          </cell>
          <cell r="G1385">
            <v>2</v>
          </cell>
        </row>
        <row r="1386">
          <cell r="B1386" t="str">
            <v>PIPE</v>
          </cell>
          <cell r="C1386">
            <v>32</v>
          </cell>
          <cell r="G1386">
            <v>2.2000000000000002</v>
          </cell>
        </row>
        <row r="1387">
          <cell r="B1387" t="str">
            <v>PIPE</v>
          </cell>
          <cell r="C1387">
            <v>25</v>
          </cell>
          <cell r="G1387">
            <v>10</v>
          </cell>
        </row>
        <row r="1388">
          <cell r="B1388" t="str">
            <v>STRAIGHT TEE</v>
          </cell>
          <cell r="C1388">
            <v>32</v>
          </cell>
          <cell r="G1388">
            <v>1</v>
          </cell>
        </row>
        <row r="1389">
          <cell r="B1389" t="str">
            <v>CON. REDUCER</v>
          </cell>
          <cell r="C1389">
            <v>32</v>
          </cell>
          <cell r="D1389">
            <v>25</v>
          </cell>
          <cell r="G1389">
            <v>2</v>
          </cell>
        </row>
        <row r="1390">
          <cell r="B1390" t="str">
            <v>REDUCING TEE</v>
          </cell>
          <cell r="C1390">
            <v>32</v>
          </cell>
          <cell r="D1390">
            <v>25</v>
          </cell>
          <cell r="G1390">
            <v>2</v>
          </cell>
        </row>
        <row r="1391">
          <cell r="B1391" t="str">
            <v>CON. REDUCER</v>
          </cell>
          <cell r="C1391">
            <v>25</v>
          </cell>
          <cell r="D1391">
            <v>15</v>
          </cell>
          <cell r="G1391">
            <v>4</v>
          </cell>
        </row>
        <row r="1392">
          <cell r="B1392" t="str">
            <v>F.COUPLING</v>
          </cell>
          <cell r="C1392">
            <v>25</v>
          </cell>
          <cell r="G1392">
            <v>5</v>
          </cell>
        </row>
        <row r="1393">
          <cell r="B1393" t="str">
            <v>90 DEG ELL</v>
          </cell>
          <cell r="C1393">
            <v>25</v>
          </cell>
          <cell r="G1393">
            <v>11</v>
          </cell>
        </row>
        <row r="1394">
          <cell r="B1394" t="str">
            <v>SPRINKLER HEAD</v>
          </cell>
          <cell r="C1394">
            <v>15</v>
          </cell>
          <cell r="G1394">
            <v>4</v>
          </cell>
        </row>
        <row r="1395">
          <cell r="B1395" t="str">
            <v>F.COUPLING</v>
          </cell>
          <cell r="C1395">
            <v>15</v>
          </cell>
          <cell r="G1395">
            <v>4</v>
          </cell>
        </row>
        <row r="1396">
          <cell r="B1396" t="str">
            <v>PIPE</v>
          </cell>
          <cell r="C1396">
            <v>32</v>
          </cell>
          <cell r="G1396">
            <v>2.2000000000000002</v>
          </cell>
        </row>
        <row r="1397">
          <cell r="B1397" t="str">
            <v>PIPE</v>
          </cell>
          <cell r="C1397">
            <v>25</v>
          </cell>
          <cell r="G1397">
            <v>10</v>
          </cell>
        </row>
        <row r="1398">
          <cell r="B1398" t="str">
            <v>STRAIGHT TEE</v>
          </cell>
          <cell r="C1398">
            <v>32</v>
          </cell>
          <cell r="G1398">
            <v>1</v>
          </cell>
        </row>
        <row r="1399">
          <cell r="B1399" t="str">
            <v>CON. REDUCER</v>
          </cell>
          <cell r="C1399">
            <v>32</v>
          </cell>
          <cell r="D1399">
            <v>25</v>
          </cell>
          <cell r="G1399">
            <v>2</v>
          </cell>
        </row>
        <row r="1400">
          <cell r="B1400" t="str">
            <v>REDUCING TEE</v>
          </cell>
          <cell r="C1400">
            <v>32</v>
          </cell>
          <cell r="D1400">
            <v>25</v>
          </cell>
          <cell r="G1400">
            <v>2</v>
          </cell>
        </row>
        <row r="1401">
          <cell r="B1401" t="str">
            <v>CON. REDUCER</v>
          </cell>
          <cell r="C1401">
            <v>25</v>
          </cell>
          <cell r="D1401">
            <v>15</v>
          </cell>
          <cell r="G1401">
            <v>4</v>
          </cell>
        </row>
        <row r="1402">
          <cell r="B1402" t="str">
            <v>F.COUPLING</v>
          </cell>
          <cell r="C1402">
            <v>25</v>
          </cell>
          <cell r="G1402">
            <v>5</v>
          </cell>
        </row>
        <row r="1403">
          <cell r="B1403" t="str">
            <v>90 DEG ELL</v>
          </cell>
          <cell r="C1403">
            <v>25</v>
          </cell>
          <cell r="G1403">
            <v>11</v>
          </cell>
        </row>
        <row r="1404">
          <cell r="B1404" t="str">
            <v>SPRINKLER HEAD</v>
          </cell>
          <cell r="C1404">
            <v>15</v>
          </cell>
          <cell r="G1404">
            <v>4</v>
          </cell>
        </row>
        <row r="1405">
          <cell r="B1405" t="str">
            <v>F.COUPLING</v>
          </cell>
          <cell r="C1405">
            <v>15</v>
          </cell>
          <cell r="G1405">
            <v>4</v>
          </cell>
        </row>
        <row r="1406">
          <cell r="B1406" t="str">
            <v>PIPE</v>
          </cell>
          <cell r="C1406">
            <v>32</v>
          </cell>
          <cell r="G1406">
            <v>2.2000000000000002</v>
          </cell>
        </row>
        <row r="1407">
          <cell r="B1407" t="str">
            <v>PIPE</v>
          </cell>
          <cell r="C1407">
            <v>25</v>
          </cell>
          <cell r="G1407">
            <v>10</v>
          </cell>
        </row>
        <row r="1408">
          <cell r="B1408" t="str">
            <v>STRAIGHT TEE</v>
          </cell>
          <cell r="C1408">
            <v>32</v>
          </cell>
          <cell r="G1408">
            <v>1</v>
          </cell>
        </row>
        <row r="1409">
          <cell r="B1409" t="str">
            <v>CON. REDUCER</v>
          </cell>
          <cell r="C1409">
            <v>32</v>
          </cell>
          <cell r="D1409">
            <v>25</v>
          </cell>
          <cell r="G1409">
            <v>2</v>
          </cell>
        </row>
        <row r="1410">
          <cell r="B1410" t="str">
            <v>REDUCING TEE</v>
          </cell>
          <cell r="C1410">
            <v>32</v>
          </cell>
          <cell r="D1410">
            <v>25</v>
          </cell>
          <cell r="G1410">
            <v>2</v>
          </cell>
        </row>
        <row r="1411">
          <cell r="B1411" t="str">
            <v>CON. REDUCER</v>
          </cell>
          <cell r="C1411">
            <v>25</v>
          </cell>
          <cell r="D1411">
            <v>15</v>
          </cell>
          <cell r="G1411">
            <v>4</v>
          </cell>
        </row>
        <row r="1412">
          <cell r="B1412" t="str">
            <v>F.COUPLING</v>
          </cell>
          <cell r="C1412">
            <v>25</v>
          </cell>
          <cell r="G1412">
            <v>5</v>
          </cell>
        </row>
        <row r="1413">
          <cell r="B1413" t="str">
            <v>90 DEG ELL</v>
          </cell>
          <cell r="C1413">
            <v>25</v>
          </cell>
          <cell r="G1413">
            <v>11</v>
          </cell>
        </row>
        <row r="1414">
          <cell r="B1414" t="str">
            <v>SPRINKLER HEAD</v>
          </cell>
          <cell r="C1414">
            <v>15</v>
          </cell>
          <cell r="G1414">
            <v>4</v>
          </cell>
        </row>
        <row r="1415">
          <cell r="B1415" t="str">
            <v>F.COUPLING</v>
          </cell>
          <cell r="C1415">
            <v>15</v>
          </cell>
          <cell r="G1415">
            <v>4</v>
          </cell>
        </row>
        <row r="1416">
          <cell r="B1416" t="str">
            <v>PIPE</v>
          </cell>
          <cell r="C1416">
            <v>32</v>
          </cell>
          <cell r="G1416">
            <v>2.2000000000000002</v>
          </cell>
        </row>
        <row r="1417">
          <cell r="B1417" t="str">
            <v>PIPE</v>
          </cell>
          <cell r="C1417">
            <v>25</v>
          </cell>
          <cell r="G1417">
            <v>10</v>
          </cell>
        </row>
        <row r="1418">
          <cell r="B1418" t="str">
            <v>STRAIGHT TEE</v>
          </cell>
          <cell r="C1418">
            <v>32</v>
          </cell>
          <cell r="G1418">
            <v>1</v>
          </cell>
        </row>
        <row r="1419">
          <cell r="B1419" t="str">
            <v>CON. REDUCER</v>
          </cell>
          <cell r="C1419">
            <v>32</v>
          </cell>
          <cell r="D1419">
            <v>25</v>
          </cell>
          <cell r="G1419">
            <v>2</v>
          </cell>
        </row>
        <row r="1420">
          <cell r="B1420" t="str">
            <v>REDUCING TEE</v>
          </cell>
          <cell r="C1420">
            <v>32</v>
          </cell>
          <cell r="D1420">
            <v>25</v>
          </cell>
          <cell r="G1420">
            <v>2</v>
          </cell>
        </row>
        <row r="1421">
          <cell r="B1421" t="str">
            <v>CON. REDUCER</v>
          </cell>
          <cell r="C1421">
            <v>25</v>
          </cell>
          <cell r="D1421">
            <v>15</v>
          </cell>
          <cell r="G1421">
            <v>4</v>
          </cell>
        </row>
        <row r="1422">
          <cell r="B1422" t="str">
            <v>F.COUPLING</v>
          </cell>
          <cell r="C1422">
            <v>25</v>
          </cell>
          <cell r="G1422">
            <v>5</v>
          </cell>
        </row>
        <row r="1423">
          <cell r="B1423" t="str">
            <v>90 DEG ELL</v>
          </cell>
          <cell r="C1423">
            <v>25</v>
          </cell>
          <cell r="G1423">
            <v>11</v>
          </cell>
        </row>
        <row r="1424">
          <cell r="B1424" t="str">
            <v>SPRINKLER HEAD</v>
          </cell>
          <cell r="C1424">
            <v>15</v>
          </cell>
          <cell r="G1424">
            <v>4</v>
          </cell>
        </row>
        <row r="1425">
          <cell r="B1425" t="str">
            <v>F.COUPLING</v>
          </cell>
          <cell r="C1425">
            <v>15</v>
          </cell>
          <cell r="G1425">
            <v>4</v>
          </cell>
        </row>
        <row r="1426">
          <cell r="B1426" t="str">
            <v>PIPE</v>
          </cell>
          <cell r="C1426">
            <v>32</v>
          </cell>
          <cell r="G1426">
            <v>2.2000000000000002</v>
          </cell>
        </row>
        <row r="1427">
          <cell r="B1427" t="str">
            <v>PIPE</v>
          </cell>
          <cell r="C1427">
            <v>25</v>
          </cell>
          <cell r="G1427">
            <v>10</v>
          </cell>
        </row>
        <row r="1428">
          <cell r="B1428" t="str">
            <v>STRAIGHT TEE</v>
          </cell>
          <cell r="C1428">
            <v>32</v>
          </cell>
          <cell r="G1428">
            <v>1</v>
          </cell>
        </row>
        <row r="1429">
          <cell r="B1429" t="str">
            <v>CON. REDUCER</v>
          </cell>
          <cell r="C1429">
            <v>32</v>
          </cell>
          <cell r="D1429">
            <v>25</v>
          </cell>
          <cell r="G1429">
            <v>2</v>
          </cell>
        </row>
        <row r="1430">
          <cell r="B1430" t="str">
            <v>REDUCING TEE</v>
          </cell>
          <cell r="C1430">
            <v>32</v>
          </cell>
          <cell r="D1430">
            <v>25</v>
          </cell>
          <cell r="G1430">
            <v>2</v>
          </cell>
        </row>
        <row r="1431">
          <cell r="B1431" t="str">
            <v>CON. REDUCER</v>
          </cell>
          <cell r="C1431">
            <v>25</v>
          </cell>
          <cell r="D1431">
            <v>15</v>
          </cell>
          <cell r="G1431">
            <v>4</v>
          </cell>
        </row>
        <row r="1432">
          <cell r="B1432" t="str">
            <v>F.COUPLING</v>
          </cell>
          <cell r="C1432">
            <v>25</v>
          </cell>
          <cell r="G1432">
            <v>5</v>
          </cell>
        </row>
        <row r="1433">
          <cell r="B1433" t="str">
            <v>90 DEG ELL</v>
          </cell>
          <cell r="C1433">
            <v>25</v>
          </cell>
          <cell r="G1433">
            <v>11</v>
          </cell>
        </row>
        <row r="1434">
          <cell r="B1434" t="str">
            <v>SPRINKLER HEAD</v>
          </cell>
          <cell r="C1434">
            <v>15</v>
          </cell>
          <cell r="G1434">
            <v>4</v>
          </cell>
        </row>
        <row r="1435">
          <cell r="B1435" t="str">
            <v>F.COUPLING</v>
          </cell>
          <cell r="C1435">
            <v>15</v>
          </cell>
          <cell r="G1435">
            <v>4</v>
          </cell>
        </row>
        <row r="1436">
          <cell r="B1436" t="str">
            <v>PIPE</v>
          </cell>
          <cell r="C1436">
            <v>32</v>
          </cell>
          <cell r="G1436">
            <v>2.2000000000000002</v>
          </cell>
        </row>
        <row r="1437">
          <cell r="B1437" t="str">
            <v>PIPE</v>
          </cell>
          <cell r="C1437">
            <v>25</v>
          </cell>
          <cell r="G1437">
            <v>10</v>
          </cell>
        </row>
        <row r="1438">
          <cell r="B1438" t="str">
            <v>STRAIGHT TEE</v>
          </cell>
          <cell r="C1438">
            <v>32</v>
          </cell>
          <cell r="G1438">
            <v>1</v>
          </cell>
        </row>
        <row r="1439">
          <cell r="B1439" t="str">
            <v>CON. REDUCER</v>
          </cell>
          <cell r="C1439">
            <v>32</v>
          </cell>
          <cell r="D1439">
            <v>25</v>
          </cell>
          <cell r="G1439">
            <v>2</v>
          </cell>
        </row>
        <row r="1440">
          <cell r="B1440" t="str">
            <v>REDUCING TEE</v>
          </cell>
          <cell r="C1440">
            <v>32</v>
          </cell>
          <cell r="D1440">
            <v>25</v>
          </cell>
          <cell r="G1440">
            <v>2</v>
          </cell>
        </row>
        <row r="1441">
          <cell r="B1441" t="str">
            <v>CON. REDUCER</v>
          </cell>
          <cell r="C1441">
            <v>25</v>
          </cell>
          <cell r="D1441">
            <v>15</v>
          </cell>
          <cell r="G1441">
            <v>4</v>
          </cell>
        </row>
        <row r="1442">
          <cell r="B1442" t="str">
            <v>F.COUPLING</v>
          </cell>
          <cell r="C1442">
            <v>25</v>
          </cell>
          <cell r="G1442">
            <v>5</v>
          </cell>
        </row>
        <row r="1443">
          <cell r="B1443" t="str">
            <v>90 DEG ELL</v>
          </cell>
          <cell r="C1443">
            <v>25</v>
          </cell>
          <cell r="G1443">
            <v>11</v>
          </cell>
        </row>
        <row r="1444">
          <cell r="B1444" t="str">
            <v>SPRINKLER HEAD</v>
          </cell>
          <cell r="C1444">
            <v>15</v>
          </cell>
          <cell r="G1444">
            <v>4</v>
          </cell>
        </row>
        <row r="1445">
          <cell r="B1445" t="str">
            <v>F.COUPLING</v>
          </cell>
          <cell r="C1445">
            <v>15</v>
          </cell>
          <cell r="G1445">
            <v>4</v>
          </cell>
        </row>
        <row r="1446">
          <cell r="B1446" t="str">
            <v>PIPE</v>
          </cell>
          <cell r="C1446">
            <v>32</v>
          </cell>
          <cell r="G1446">
            <v>1.3</v>
          </cell>
        </row>
        <row r="1447">
          <cell r="B1447" t="str">
            <v>PIPE</v>
          </cell>
          <cell r="C1447">
            <v>25</v>
          </cell>
          <cell r="G1447">
            <v>6</v>
          </cell>
        </row>
        <row r="1448">
          <cell r="B1448" t="str">
            <v>STRAIGHT TEE</v>
          </cell>
          <cell r="C1448">
            <v>32</v>
          </cell>
          <cell r="G1448">
            <v>1</v>
          </cell>
        </row>
        <row r="1449">
          <cell r="B1449" t="str">
            <v>CON. REDUCER</v>
          </cell>
          <cell r="C1449">
            <v>32</v>
          </cell>
          <cell r="D1449">
            <v>25</v>
          </cell>
          <cell r="G1449">
            <v>1</v>
          </cell>
        </row>
        <row r="1450">
          <cell r="B1450" t="str">
            <v>REDUCING TEE</v>
          </cell>
          <cell r="C1450">
            <v>32</v>
          </cell>
          <cell r="D1450">
            <v>25</v>
          </cell>
          <cell r="G1450">
            <v>1</v>
          </cell>
        </row>
        <row r="1451">
          <cell r="B1451" t="str">
            <v>CON. REDUCER</v>
          </cell>
          <cell r="C1451">
            <v>25</v>
          </cell>
          <cell r="D1451">
            <v>15</v>
          </cell>
          <cell r="G1451">
            <v>2</v>
          </cell>
        </row>
        <row r="1452">
          <cell r="B1452" t="str">
            <v>F.COUPLING</v>
          </cell>
          <cell r="C1452">
            <v>25</v>
          </cell>
          <cell r="G1452">
            <v>2</v>
          </cell>
        </row>
        <row r="1453">
          <cell r="B1453" t="str">
            <v>90 DEG ELL</v>
          </cell>
          <cell r="C1453">
            <v>25</v>
          </cell>
          <cell r="G1453">
            <v>8</v>
          </cell>
        </row>
        <row r="1454">
          <cell r="B1454" t="str">
            <v>SPRINKLER HEAD</v>
          </cell>
          <cell r="C1454">
            <v>15</v>
          </cell>
          <cell r="G1454">
            <v>2</v>
          </cell>
        </row>
        <row r="1455">
          <cell r="B1455" t="str">
            <v>F.COUPLING</v>
          </cell>
          <cell r="C1455">
            <v>15</v>
          </cell>
          <cell r="G1455">
            <v>2</v>
          </cell>
        </row>
        <row r="1456">
          <cell r="B1456" t="str">
            <v>PIPE</v>
          </cell>
          <cell r="C1456">
            <v>32</v>
          </cell>
          <cell r="G1456">
            <v>1</v>
          </cell>
        </row>
        <row r="1457">
          <cell r="B1457" t="str">
            <v>PIPE</v>
          </cell>
          <cell r="C1457">
            <v>25</v>
          </cell>
          <cell r="G1457">
            <v>6.1</v>
          </cell>
        </row>
        <row r="1458">
          <cell r="B1458" t="str">
            <v>REDUCING TEE</v>
          </cell>
          <cell r="C1458">
            <v>32</v>
          </cell>
          <cell r="D1458">
            <v>25</v>
          </cell>
          <cell r="G1458">
            <v>1</v>
          </cell>
        </row>
        <row r="1459">
          <cell r="B1459" t="str">
            <v>CON. REDUCER</v>
          </cell>
          <cell r="C1459">
            <v>32</v>
          </cell>
          <cell r="D1459">
            <v>25</v>
          </cell>
          <cell r="G1459">
            <v>1</v>
          </cell>
        </row>
        <row r="1460">
          <cell r="B1460" t="str">
            <v>CON. REDUCER</v>
          </cell>
          <cell r="C1460">
            <v>25</v>
          </cell>
          <cell r="D1460">
            <v>15</v>
          </cell>
          <cell r="G1460">
            <v>2</v>
          </cell>
        </row>
        <row r="1461">
          <cell r="B1461" t="str">
            <v>90 DEG ELL</v>
          </cell>
          <cell r="C1461">
            <v>25</v>
          </cell>
          <cell r="G1461">
            <v>9</v>
          </cell>
        </row>
        <row r="1462">
          <cell r="B1462" t="str">
            <v>F.COUPLING</v>
          </cell>
          <cell r="C1462">
            <v>25</v>
          </cell>
          <cell r="G1462">
            <v>3</v>
          </cell>
        </row>
        <row r="1463">
          <cell r="B1463" t="str">
            <v>F.COUPLING</v>
          </cell>
          <cell r="C1463">
            <v>15</v>
          </cell>
          <cell r="G1463">
            <v>2</v>
          </cell>
        </row>
        <row r="1464">
          <cell r="B1464" t="str">
            <v>SPRINKLER HEAD</v>
          </cell>
          <cell r="C1464">
            <v>15</v>
          </cell>
          <cell r="G1464">
            <v>2</v>
          </cell>
        </row>
        <row r="1465">
          <cell r="B1465" t="str">
            <v>PIPE</v>
          </cell>
          <cell r="C1465">
            <v>32</v>
          </cell>
          <cell r="G1465">
            <v>2.2000000000000002</v>
          </cell>
        </row>
        <row r="1466">
          <cell r="B1466" t="str">
            <v>PIPE</v>
          </cell>
          <cell r="C1466">
            <v>25</v>
          </cell>
          <cell r="G1466">
            <v>9.3000000000000007</v>
          </cell>
        </row>
        <row r="1467">
          <cell r="B1467" t="str">
            <v>STRAIGHT TEE</v>
          </cell>
          <cell r="C1467">
            <v>32</v>
          </cell>
          <cell r="G1467">
            <v>1</v>
          </cell>
        </row>
        <row r="1468">
          <cell r="B1468" t="str">
            <v>CON. REDUCER</v>
          </cell>
          <cell r="C1468">
            <v>32</v>
          </cell>
          <cell r="D1468">
            <v>25</v>
          </cell>
          <cell r="G1468">
            <v>2</v>
          </cell>
        </row>
        <row r="1469">
          <cell r="B1469" t="str">
            <v>REDUCING TEE</v>
          </cell>
          <cell r="C1469">
            <v>32</v>
          </cell>
          <cell r="D1469">
            <v>25</v>
          </cell>
          <cell r="G1469">
            <v>2</v>
          </cell>
        </row>
        <row r="1470">
          <cell r="B1470" t="str">
            <v>CON. REDUCER</v>
          </cell>
          <cell r="C1470">
            <v>25</v>
          </cell>
          <cell r="D1470">
            <v>15</v>
          </cell>
          <cell r="G1470">
            <v>4</v>
          </cell>
        </row>
        <row r="1471">
          <cell r="B1471" t="str">
            <v>F.COUPLING</v>
          </cell>
          <cell r="C1471">
            <v>25</v>
          </cell>
          <cell r="G1471">
            <v>5</v>
          </cell>
        </row>
        <row r="1472">
          <cell r="B1472" t="str">
            <v>90 DEG ELL</v>
          </cell>
          <cell r="C1472">
            <v>25</v>
          </cell>
          <cell r="G1472">
            <v>11</v>
          </cell>
        </row>
        <row r="1473">
          <cell r="B1473" t="str">
            <v>SPRINKLER HEAD</v>
          </cell>
          <cell r="C1473">
            <v>15</v>
          </cell>
          <cell r="G1473">
            <v>4</v>
          </cell>
        </row>
        <row r="1474">
          <cell r="B1474" t="str">
            <v>F.COUPLING</v>
          </cell>
          <cell r="C1474">
            <v>15</v>
          </cell>
          <cell r="G1474">
            <v>4</v>
          </cell>
        </row>
        <row r="1475">
          <cell r="B1475" t="str">
            <v>PIPE</v>
          </cell>
          <cell r="C1475">
            <v>32</v>
          </cell>
          <cell r="G1475">
            <v>2.2000000000000002</v>
          </cell>
        </row>
        <row r="1476">
          <cell r="B1476" t="str">
            <v>PIPE</v>
          </cell>
          <cell r="C1476">
            <v>25</v>
          </cell>
          <cell r="G1476">
            <v>10</v>
          </cell>
        </row>
        <row r="1477">
          <cell r="B1477" t="str">
            <v>STRAIGHT TEE</v>
          </cell>
          <cell r="C1477">
            <v>32</v>
          </cell>
          <cell r="G1477">
            <v>1</v>
          </cell>
        </row>
        <row r="1478">
          <cell r="B1478" t="str">
            <v>CON. REDUCER</v>
          </cell>
          <cell r="C1478">
            <v>32</v>
          </cell>
          <cell r="D1478">
            <v>25</v>
          </cell>
          <cell r="G1478">
            <v>2</v>
          </cell>
        </row>
        <row r="1479">
          <cell r="B1479" t="str">
            <v>REDUCING TEE</v>
          </cell>
          <cell r="C1479">
            <v>32</v>
          </cell>
          <cell r="D1479">
            <v>25</v>
          </cell>
          <cell r="G1479">
            <v>2</v>
          </cell>
        </row>
        <row r="1480">
          <cell r="B1480" t="str">
            <v>CON. REDUCER</v>
          </cell>
          <cell r="C1480">
            <v>25</v>
          </cell>
          <cell r="D1480">
            <v>15</v>
          </cell>
          <cell r="G1480">
            <v>4</v>
          </cell>
        </row>
        <row r="1481">
          <cell r="B1481" t="str">
            <v>F.COUPLING</v>
          </cell>
          <cell r="C1481">
            <v>25</v>
          </cell>
          <cell r="G1481">
            <v>5</v>
          </cell>
        </row>
        <row r="1482">
          <cell r="B1482" t="str">
            <v>90 DEG ELL</v>
          </cell>
          <cell r="C1482">
            <v>25</v>
          </cell>
          <cell r="G1482">
            <v>11</v>
          </cell>
        </row>
        <row r="1483">
          <cell r="B1483" t="str">
            <v>SPRINKLER HEAD</v>
          </cell>
          <cell r="C1483">
            <v>15</v>
          </cell>
          <cell r="G1483">
            <v>4</v>
          </cell>
        </row>
        <row r="1484">
          <cell r="B1484" t="str">
            <v>F.COUPLING</v>
          </cell>
          <cell r="C1484">
            <v>15</v>
          </cell>
          <cell r="G1484">
            <v>4</v>
          </cell>
        </row>
        <row r="1485">
          <cell r="B1485" t="str">
            <v>PIPE</v>
          </cell>
          <cell r="C1485">
            <v>32</v>
          </cell>
          <cell r="G1485">
            <v>2.2000000000000002</v>
          </cell>
        </row>
        <row r="1486">
          <cell r="B1486" t="str">
            <v>PIPE</v>
          </cell>
          <cell r="C1486">
            <v>25</v>
          </cell>
          <cell r="G1486">
            <v>10</v>
          </cell>
        </row>
        <row r="1487">
          <cell r="B1487" t="str">
            <v>STRAIGHT TEE</v>
          </cell>
          <cell r="C1487">
            <v>32</v>
          </cell>
          <cell r="G1487">
            <v>1</v>
          </cell>
        </row>
        <row r="1488">
          <cell r="B1488" t="str">
            <v>CON. REDUCER</v>
          </cell>
          <cell r="C1488">
            <v>32</v>
          </cell>
          <cell r="D1488">
            <v>25</v>
          </cell>
          <cell r="G1488">
            <v>2</v>
          </cell>
        </row>
        <row r="1489">
          <cell r="B1489" t="str">
            <v>REDUCING TEE</v>
          </cell>
          <cell r="C1489">
            <v>32</v>
          </cell>
          <cell r="D1489">
            <v>25</v>
          </cell>
          <cell r="G1489">
            <v>2</v>
          </cell>
        </row>
        <row r="1490">
          <cell r="B1490" t="str">
            <v>CON. REDUCER</v>
          </cell>
          <cell r="C1490">
            <v>25</v>
          </cell>
          <cell r="D1490">
            <v>15</v>
          </cell>
          <cell r="G1490">
            <v>4</v>
          </cell>
        </row>
        <row r="1491">
          <cell r="B1491" t="str">
            <v>F.COUPLING</v>
          </cell>
          <cell r="C1491">
            <v>25</v>
          </cell>
          <cell r="G1491">
            <v>5</v>
          </cell>
        </row>
        <row r="1492">
          <cell r="B1492" t="str">
            <v>90 DEG ELL</v>
          </cell>
          <cell r="C1492">
            <v>25</v>
          </cell>
          <cell r="G1492">
            <v>12</v>
          </cell>
        </row>
        <row r="1493">
          <cell r="B1493" t="str">
            <v>SPRINKLER HEAD</v>
          </cell>
          <cell r="C1493">
            <v>15</v>
          </cell>
          <cell r="G1493">
            <v>4</v>
          </cell>
        </row>
        <row r="1494">
          <cell r="B1494" t="str">
            <v>F.COUPLING</v>
          </cell>
          <cell r="C1494">
            <v>15</v>
          </cell>
          <cell r="G1494">
            <v>4</v>
          </cell>
        </row>
        <row r="1495">
          <cell r="B1495" t="str">
            <v>PIPE</v>
          </cell>
          <cell r="C1495">
            <v>32</v>
          </cell>
          <cell r="G1495">
            <v>2.2000000000000002</v>
          </cell>
        </row>
        <row r="1496">
          <cell r="B1496" t="str">
            <v>PIPE</v>
          </cell>
          <cell r="C1496">
            <v>25</v>
          </cell>
          <cell r="G1496">
            <v>10.1</v>
          </cell>
        </row>
        <row r="1497">
          <cell r="B1497" t="str">
            <v>STRAIGHT TEE</v>
          </cell>
          <cell r="C1497">
            <v>32</v>
          </cell>
          <cell r="G1497">
            <v>1</v>
          </cell>
        </row>
        <row r="1498">
          <cell r="B1498" t="str">
            <v>CON. REDUCER</v>
          </cell>
          <cell r="C1498">
            <v>32</v>
          </cell>
          <cell r="D1498">
            <v>25</v>
          </cell>
          <cell r="G1498">
            <v>2</v>
          </cell>
        </row>
        <row r="1499">
          <cell r="B1499" t="str">
            <v>REDUCING TEE</v>
          </cell>
          <cell r="C1499">
            <v>32</v>
          </cell>
          <cell r="D1499">
            <v>25</v>
          </cell>
          <cell r="G1499">
            <v>2</v>
          </cell>
        </row>
        <row r="1500">
          <cell r="B1500" t="str">
            <v>CON. REDUCER</v>
          </cell>
          <cell r="C1500">
            <v>25</v>
          </cell>
          <cell r="D1500">
            <v>15</v>
          </cell>
          <cell r="G1500">
            <v>4</v>
          </cell>
        </row>
        <row r="1501">
          <cell r="B1501" t="str">
            <v>F.COUPLING</v>
          </cell>
          <cell r="C1501">
            <v>25</v>
          </cell>
          <cell r="G1501">
            <v>6</v>
          </cell>
        </row>
        <row r="1502">
          <cell r="B1502" t="str">
            <v>90 DEG ELL</v>
          </cell>
          <cell r="C1502">
            <v>25</v>
          </cell>
          <cell r="G1502">
            <v>10</v>
          </cell>
        </row>
        <row r="1503">
          <cell r="B1503" t="str">
            <v>SPRINKLER HEAD</v>
          </cell>
          <cell r="C1503">
            <v>15</v>
          </cell>
          <cell r="G1503">
            <v>4</v>
          </cell>
        </row>
        <row r="1504">
          <cell r="B1504" t="str">
            <v>F.COUPLING</v>
          </cell>
          <cell r="C1504">
            <v>15</v>
          </cell>
          <cell r="G1504">
            <v>4</v>
          </cell>
        </row>
      </sheetData>
      <sheetData sheetId="5" refreshError="1"/>
    </sheetDataSet>
  </externalBook>
</externalLink>
</file>

<file path=xl/externalLinks/externalLink18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intese"/>
      <sheetName val="DemoRes"/>
      <sheetName val="DemoRes (2)"/>
      <sheetName val="RecLiqServ"/>
      <sheetName val="RecLiqServ (2)"/>
      <sheetName val="IndQtd"/>
      <sheetName val="RecUni"/>
      <sheetName val="DetDemoRes"/>
      <sheetName val="DetDemoRes (2)"/>
      <sheetName val="Demanda"/>
      <sheetName val="PlanInv"/>
      <sheetName val="PlaFin"/>
      <sheetName val="FluxCxa"/>
      <sheetName val="BalPat"/>
      <sheetName val="RecHum"/>
      <sheetName val="Bvr"/>
      <sheetName val="sispecabr99"/>
      <sheetName val="MêsBase"/>
      <sheetName val="#REF"/>
      <sheetName val="Principal"/>
      <sheetName val="BadeR99_NBA"/>
      <sheetName val="Veic Ind-Marcosa"/>
      <sheetName val="Pareto Dispersões por Produto"/>
      <sheetName val="Pareto Dispersões por Área"/>
      <sheetName val="Extratif Dispersões por Área"/>
      <sheetName val="Logica di Appuntamento"/>
      <sheetName val="Plan1"/>
      <sheetName val="N52"/>
      <sheetName val="DemoRes_(2)3"/>
      <sheetName val="RecLiqServ_(2)3"/>
      <sheetName val="DetDemoRes_(2)3"/>
      <sheetName val="Veic_Ind-Marcosa3"/>
      <sheetName val="Pareto_Dispersões_por_Produto3"/>
      <sheetName val="Pareto_Dispersões_por_Área3"/>
      <sheetName val="Extratif_Dispersões_por_Área3"/>
      <sheetName val="DemoRes_(2)"/>
      <sheetName val="RecLiqServ_(2)"/>
      <sheetName val="DetDemoRes_(2)"/>
      <sheetName val="Veic_Ind-Marcosa"/>
      <sheetName val="Pareto_Dispersões_por_Produto"/>
      <sheetName val="Pareto_Dispersões_por_Área"/>
      <sheetName val="Extratif_Dispersões_por_Área"/>
      <sheetName val="DemoRes_(2)1"/>
      <sheetName val="RecLiqServ_(2)1"/>
      <sheetName val="DetDemoRes_(2)1"/>
      <sheetName val="Veic_Ind-Marcosa1"/>
      <sheetName val="Pareto_Dispersões_por_Produto1"/>
      <sheetName val="Pareto_Dispersões_por_Área1"/>
      <sheetName val="Extratif_Dispersões_por_Área1"/>
      <sheetName val="DemoRes_(2)2"/>
      <sheetName val="RecLiqServ_(2)2"/>
      <sheetName val="DetDemoRes_(2)2"/>
      <sheetName val="Veic_Ind-Marcosa2"/>
      <sheetName val="Pareto_Dispersões_por_Produto2"/>
      <sheetName val="Pareto_Dispersões_por_Área2"/>
      <sheetName val="Extratif_Dispersões_por_Área2"/>
      <sheetName val="Sispec"/>
      <sheetName val="Sispec99"/>
      <sheetName val="SispecPSAP"/>
      <sheetName val="Tabelas"/>
      <sheetName val="PREMISSAS"/>
      <sheetName val="BadeR99_NBA.xls"/>
      <sheetName val="DIFL"/>
      <sheetName val="DIFN"/>
      <sheetName val="DIFS"/>
      <sheetName val="DIPE"/>
      <sheetName val="FGC"/>
      <sheetName val="Ligas"/>
      <sheetName val="Mn"/>
      <sheetName val="Decretos_PIS-COFINS"/>
      <sheetName val="BANCO DE DADOS_ESTRUTURA"/>
      <sheetName val="REB MX - TIPO"/>
      <sheetName val="Ciclo Vagão"/>
      <sheetName val="Variaveis"/>
      <sheetName val="Vagões ECM"/>
      <sheetName val="Plan2"/>
      <sheetName val="Check List- Gerrot"/>
      <sheetName val="Previsão de Vagões"/>
      <sheetName val="Espera"/>
      <sheetName val="Saldos"/>
      <sheetName val="Gráficos"/>
      <sheetName val="Armazéns"/>
      <sheetName val="Resumo"/>
      <sheetName val="ComentariosCusteio"/>
      <sheetName val="DADOS"/>
      <sheetName val="Navios"/>
      <sheetName val="MENU"/>
      <sheetName val="DemoRes_(2)4"/>
      <sheetName val="RecLiqServ_(2)4"/>
      <sheetName val="DetDemoRes_(2)4"/>
      <sheetName val="Veic_Ind-Marcosa4"/>
      <sheetName val="Pareto_Dispersões_por_Produto4"/>
      <sheetName val="Pareto_Dispersões_por_Área4"/>
      <sheetName val="Extratif_Dispersões_por_Área4"/>
      <sheetName val="Logica_di_Appuntamento"/>
      <sheetName val="BadeR99_NBA_xls"/>
      <sheetName val="REB_MX_-_TIPO"/>
      <sheetName val="BANCO_DE_DADOS_ESTRUTURA"/>
      <sheetName val="Apoio Validação"/>
      <sheetName val="Apoio Etapa 6 - Viagens"/>
      <sheetName val="DemoRes_(2)5"/>
      <sheetName val="RecLiqServ_(2)5"/>
      <sheetName val="DetDemoRes_(2)5"/>
      <sheetName val="Veic_Ind-Marcosa5"/>
      <sheetName val="Pareto_Dispersões_por_Produto5"/>
      <sheetName val="Pareto_Dispersões_por_Área5"/>
      <sheetName val="Extratif_Dispersões_por_Área5"/>
      <sheetName val="Logica_di_Appuntamento1"/>
      <sheetName val="BANCO_DE_DADOS_ESTRUTURA1"/>
      <sheetName val="BadeR99_NBA_xls1"/>
      <sheetName val="REB_MX_-_TIPO1"/>
      <sheetName val="Vagões_ECM"/>
      <sheetName val="Ciclo_Vagão"/>
      <sheetName val="Check_List-_Gerrot"/>
      <sheetName val="Previsão_de_Vagões"/>
      <sheetName val="DemoRes_(2)6"/>
      <sheetName val="RecLiqServ_(2)6"/>
      <sheetName val="DetDemoRes_(2)6"/>
      <sheetName val="Veic_Ind-Marcosa6"/>
      <sheetName val="Pareto_Dispersões_por_Produto6"/>
      <sheetName val="Pareto_Dispersões_por_Área6"/>
      <sheetName val="Extratif_Dispersões_por_Área6"/>
      <sheetName val="Logica_di_Appuntamento2"/>
      <sheetName val="BANCO_DE_DADOS_ESTRUTURA2"/>
      <sheetName val="BadeR99_NBA_xls2"/>
      <sheetName val="REB_MX_-_TIPO2"/>
      <sheetName val="Vagões_ECM1"/>
      <sheetName val="Ciclo_Vagão1"/>
      <sheetName val="Check_List-_Gerrot1"/>
      <sheetName val="Previsão_de_Vagões1"/>
      <sheetName val="Apoio_Validação"/>
      <sheetName val="Apoio_Etapa_6_-_Viagens"/>
      <sheetName val="Disp 2005 FCA"/>
      <sheetName val="Controle De ASO's"/>
      <sheetName val="Categorias"/>
      <sheetName val="Quadro Funcional"/>
      <sheetName val="Anexo X - ENSINO"/>
      <sheetName val="CLAS"/>
      <sheetName val="Step2_Correlation"/>
      <sheetName val="Step2_Histogram"/>
      <sheetName val="Step_0_Team_CALENDAR"/>
      <sheetName val="Lists"/>
      <sheetName val="Pacotes"/>
      <sheetName val="Tabela1"/>
      <sheetName val="Check List"/>
      <sheetName val="récapprobable98"/>
      <sheetName val="Controle_De_ASO's"/>
      <sheetName val="PORTOS"/>
      <sheetName val="AMI"/>
      <sheetName val="PERGUNTAS"/>
      <sheetName val="Check Farol"/>
      <sheetName val="EAIGESEN"/>
      <sheetName val="Grupo x Justif"/>
      <sheetName val="DCF"/>
      <sheetName val="Gerrot"/>
      <sheetName val="JANEIRO98"/>
      <sheetName val="EFC"/>
      <sheetName val="Controle_De_ASO's1"/>
      <sheetName val="Quadro_Funcional"/>
      <sheetName val="Anexo_X_-_ENSINO"/>
      <sheetName val="Check_List"/>
      <sheetName val="Disp_2005_FCA"/>
      <sheetName val="Controle_De_ASO's2"/>
      <sheetName val="Previsão_de_Vagões2"/>
      <sheetName val="Check_List-_Gerrot2"/>
      <sheetName val="Control_Anual"/>
      <sheetName val="Evolução Etapas Cal Mag"/>
      <sheetName val="Evolução Etapas Cromo"/>
      <sheetName val="EXEC"/>
      <sheetName val="Base "/>
      <sheetName val="Apoio Viagens"/>
      <sheetName val="Auxiliar"/>
      <sheetName val="Disponibilidade Junho"/>
      <sheetName val="Inputs"/>
      <sheetName val="Listas"/>
      <sheetName val="MenuPrincipal"/>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refreshError="1">
        <row r="3">
          <cell r="A3">
            <v>36161</v>
          </cell>
          <cell r="B3">
            <v>36192</v>
          </cell>
          <cell r="C3">
            <v>36220</v>
          </cell>
          <cell r="D3">
            <v>36251</v>
          </cell>
          <cell r="E3">
            <v>36281</v>
          </cell>
          <cell r="F3">
            <v>36312</v>
          </cell>
          <cell r="G3">
            <v>36342</v>
          </cell>
          <cell r="H3">
            <v>36373</v>
          </cell>
          <cell r="I3">
            <v>36404</v>
          </cell>
          <cell r="J3">
            <v>36434</v>
          </cell>
          <cell r="K3">
            <v>36465</v>
          </cell>
          <cell r="L3">
            <v>36495</v>
          </cell>
        </row>
        <row r="4">
          <cell r="A4">
            <v>1</v>
          </cell>
          <cell r="B4">
            <v>1</v>
          </cell>
          <cell r="C4">
            <v>0</v>
          </cell>
          <cell r="D4">
            <v>0</v>
          </cell>
          <cell r="E4">
            <v>0</v>
          </cell>
          <cell r="F4">
            <v>0</v>
          </cell>
          <cell r="G4">
            <v>0</v>
          </cell>
          <cell r="H4">
            <v>0</v>
          </cell>
          <cell r="I4">
            <v>0</v>
          </cell>
          <cell r="J4">
            <v>0</v>
          </cell>
          <cell r="K4">
            <v>0</v>
          </cell>
          <cell r="L4">
            <v>0</v>
          </cell>
          <cell r="N4">
            <v>1</v>
          </cell>
          <cell r="O4">
            <v>1</v>
          </cell>
          <cell r="P4">
            <v>0</v>
          </cell>
        </row>
        <row r="5">
          <cell r="A5">
            <v>0</v>
          </cell>
          <cell r="B5">
            <v>1</v>
          </cell>
          <cell r="C5">
            <v>0</v>
          </cell>
          <cell r="D5">
            <v>0</v>
          </cell>
          <cell r="E5">
            <v>0</v>
          </cell>
          <cell r="F5">
            <v>0</v>
          </cell>
          <cell r="G5">
            <v>0</v>
          </cell>
          <cell r="H5">
            <v>0</v>
          </cell>
          <cell r="I5">
            <v>0</v>
          </cell>
          <cell r="J5">
            <v>0</v>
          </cell>
          <cell r="K5">
            <v>0</v>
          </cell>
          <cell r="L5">
            <v>0</v>
          </cell>
          <cell r="N5">
            <v>0</v>
          </cell>
          <cell r="O5">
            <v>1</v>
          </cell>
          <cell r="P5">
            <v>0</v>
          </cell>
        </row>
        <row r="6">
          <cell r="A6">
            <v>0</v>
          </cell>
          <cell r="B6">
            <v>0</v>
          </cell>
          <cell r="C6">
            <v>1</v>
          </cell>
          <cell r="D6">
            <v>1</v>
          </cell>
          <cell r="E6">
            <v>1</v>
          </cell>
          <cell r="F6">
            <v>1</v>
          </cell>
          <cell r="G6">
            <v>1</v>
          </cell>
          <cell r="H6">
            <v>1</v>
          </cell>
          <cell r="I6">
            <v>1</v>
          </cell>
          <cell r="J6">
            <v>1</v>
          </cell>
          <cell r="K6">
            <v>1</v>
          </cell>
          <cell r="L6">
            <v>1</v>
          </cell>
          <cell r="N6">
            <v>0</v>
          </cell>
          <cell r="O6">
            <v>0</v>
          </cell>
          <cell r="P6">
            <v>1</v>
          </cell>
        </row>
      </sheetData>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Set>
  </externalBook>
</externalLink>
</file>

<file path=xl/externalLinks/externalLink19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stallato totale"/>
      <sheetName val="#RIF"/>
      <sheetName val="DadosOrc"/>
      <sheetName val="Dados"/>
    </sheetNames>
    <sheetDataSet>
      <sheetData sheetId="0" refreshError="1"/>
      <sheetData sheetId="1" refreshError="1"/>
      <sheetData sheetId="2" refreshError="1"/>
      <sheetData sheetId="3" refreshError="1"/>
    </sheetDataSet>
  </externalBook>
</externalLink>
</file>

<file path=xl/externalLinks/externalLink19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투입실적"/>
      <sheetName val="소화"/>
      <sheetName val="소화 (2)"/>
      <sheetName val="FRP내역서"/>
      <sheetName val="97 사업추정(WEKI)"/>
      <sheetName val="REINF."/>
      <sheetName val="SKETCH"/>
      <sheetName val="LOADS"/>
      <sheetName val="수입"/>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Set>
  </externalBook>
</externalLink>
</file>

<file path=xl/externalLinks/externalLink19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TRO"/>
      <sheetName val="DETTAGLIO_ITA"/>
      <sheetName val="STAZIONE_ITA2"/>
      <sheetName val="ALIM_ITA2"/>
      <sheetName val="COSTI"/>
      <sheetName val="RIEPILOGO_ITA2"/>
      <sheetName val="RELE"/>
      <sheetName val="GA008_11"/>
      <sheetName val="HELP"/>
      <sheetName val="MATRICE_ITA2"/>
      <sheetName val="Dados"/>
      <sheetName val="PLANILHA"/>
    </sheetNames>
    <sheetDataSet>
      <sheetData sheetId="0"/>
      <sheetData sheetId="1"/>
      <sheetData sheetId="2"/>
      <sheetData sheetId="3"/>
      <sheetData sheetId="4"/>
      <sheetData sheetId="5"/>
      <sheetData sheetId="6"/>
      <sheetData sheetId="7"/>
      <sheetData sheetId="8"/>
      <sheetData sheetId="9"/>
      <sheetData sheetId="10" refreshError="1"/>
      <sheetData sheetId="11" refreshError="1"/>
    </sheetDataSet>
  </externalBook>
</externalLink>
</file>

<file path=xl/externalLinks/externalLink19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rontespizio"/>
      <sheetName val="Indice Fogli"/>
      <sheetName val="Legenda"/>
      <sheetName val="Documenti in Input"/>
      <sheetName val="Hazard Log"/>
      <sheetName val="Riepilogo Sperimentazione"/>
      <sheetName val="Riepilogo"/>
      <sheetName val="automazione"/>
      <sheetName val="Dados"/>
      <sheetName val="DadosOrc"/>
    </sheetNames>
    <sheetDataSet>
      <sheetData sheetId="0" refreshError="1"/>
      <sheetData sheetId="1" refreshError="1"/>
      <sheetData sheetId="2" refreshError="1"/>
      <sheetData sheetId="3" refreshError="1"/>
      <sheetData sheetId="4" refreshError="1"/>
      <sheetData sheetId="5" refreshError="1"/>
      <sheetData sheetId="6" refreshError="1"/>
      <sheetData sheetId="7">
        <row r="3">
          <cell r="C3">
            <v>8</v>
          </cell>
        </row>
      </sheetData>
      <sheetData sheetId="8" refreshError="1"/>
      <sheetData sheetId="9" refreshError="1"/>
    </sheetDataSet>
  </externalBook>
</externalLink>
</file>

<file path=xl/externalLinks/externalLink19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dp"/>
      <sheetName val="vs99"/>
      <sheetName val="Cost"/>
      <sheetName val="Facilities"/>
      <sheetName val="1999 CapExp"/>
      <sheetName val="1998Cap Exp"/>
      <sheetName val="CUSTO DE MATERIAIS"/>
      <sheetName val="automazione"/>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Set>
  </externalBook>
</externalLink>
</file>

<file path=xl/externalLinks/externalLink19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STRUÇÃO"/>
      <sheetName val="CAPA "/>
      <sheetName val="REV"/>
      <sheetName val="Dados"/>
      <sheetName val="Dados_2"/>
      <sheetName val="Sucção"/>
      <sheetName val="Descarga"/>
      <sheetName val="Result. Sucção"/>
      <sheetName val="Result. Descarga"/>
      <sheetName val="CURVA DO SISTEMA"/>
      <sheetName val="Conclusões"/>
      <sheetName val="Tabelas Auxiliares"/>
      <sheetName val="Grafico F de vel não uniforme"/>
      <sheetName val="Grafico F de vel uniforme"/>
    </sheetNames>
    <sheetDataSet>
      <sheetData sheetId="0" refreshError="1"/>
      <sheetData sheetId="1" refreshError="1"/>
      <sheetData sheetId="2" refreshError="1"/>
      <sheetData sheetId="3" refreshError="1">
        <row r="39">
          <cell r="AO39" t="str">
            <v>NOK</v>
          </cell>
          <cell r="AP39">
            <v>212.54</v>
          </cell>
          <cell r="AQ39">
            <v>0</v>
          </cell>
          <cell r="AR39">
            <v>1.3649025069637883</v>
          </cell>
          <cell r="AS39">
            <v>4.9000000000000004</v>
          </cell>
          <cell r="AT39">
            <v>1.31</v>
          </cell>
          <cell r="AU39" t="e">
            <v>#DIV/0!</v>
          </cell>
        </row>
        <row r="40">
          <cell r="AO40" t="str">
            <v>NOK</v>
          </cell>
          <cell r="AP40">
            <v>212.54</v>
          </cell>
          <cell r="AQ40">
            <v>0</v>
          </cell>
          <cell r="AR40" t="e">
            <v>#DIV/0!</v>
          </cell>
          <cell r="AS40">
            <v>1.31</v>
          </cell>
          <cell r="AT40">
            <v>1.31</v>
          </cell>
          <cell r="AU40">
            <v>0</v>
          </cell>
        </row>
        <row r="41">
          <cell r="AO41" t="str">
            <v>NOK</v>
          </cell>
          <cell r="AP41">
            <v>212.54</v>
          </cell>
          <cell r="AQ41">
            <v>0</v>
          </cell>
          <cell r="AR41" t="e">
            <v>#DIV/0!</v>
          </cell>
          <cell r="AS41">
            <v>4.9000000000000004</v>
          </cell>
          <cell r="AT41">
            <v>4.9000000000000004</v>
          </cell>
          <cell r="AU41">
            <v>0</v>
          </cell>
        </row>
        <row r="42">
          <cell r="AO42" t="str">
            <v>OK</v>
          </cell>
          <cell r="AP42">
            <v>212.54</v>
          </cell>
          <cell r="AQ42">
            <v>692.35260944072274</v>
          </cell>
          <cell r="AR42">
            <v>0.2</v>
          </cell>
          <cell r="AS42">
            <v>4.9000000000000004</v>
          </cell>
          <cell r="AT42">
            <v>1.31</v>
          </cell>
          <cell r="AU42">
            <v>1.5349115255858443</v>
          </cell>
        </row>
        <row r="43">
          <cell r="AO43" t="str">
            <v>NOK</v>
          </cell>
          <cell r="AP43">
            <v>212.54</v>
          </cell>
          <cell r="AQ43" t="e">
            <v>#DIV/0!</v>
          </cell>
          <cell r="AR43">
            <v>0.2</v>
          </cell>
          <cell r="AS43" t="e">
            <v>#DIV/0!</v>
          </cell>
          <cell r="AT43">
            <v>1.31</v>
          </cell>
          <cell r="AU43">
            <v>0</v>
          </cell>
        </row>
        <row r="44">
          <cell r="AO44" t="str">
            <v>NOK</v>
          </cell>
          <cell r="AP44">
            <v>212.54</v>
          </cell>
          <cell r="AQ44" t="e">
            <v>#DIV/0!</v>
          </cell>
          <cell r="AR44">
            <v>0.2</v>
          </cell>
          <cell r="AS44">
            <v>4.9000000000000004</v>
          </cell>
          <cell r="AT44" t="e">
            <v>#DIV/0!</v>
          </cell>
          <cell r="AU44">
            <v>0</v>
          </cell>
        </row>
        <row r="45">
          <cell r="AO45" t="str">
            <v>NOK</v>
          </cell>
          <cell r="AP45">
            <v>0</v>
          </cell>
          <cell r="AQ45">
            <v>0</v>
          </cell>
          <cell r="AR45">
            <v>0.2</v>
          </cell>
          <cell r="AS45">
            <v>4.9000000000000004</v>
          </cell>
          <cell r="AT45">
            <v>1.31</v>
          </cell>
          <cell r="AU45" t="e">
            <v>#DIV/0!</v>
          </cell>
        </row>
        <row r="46">
          <cell r="AO46" t="str">
            <v>NOK</v>
          </cell>
          <cell r="AP46">
            <v>0</v>
          </cell>
          <cell r="AQ46">
            <v>0</v>
          </cell>
          <cell r="AR46">
            <v>0.2</v>
          </cell>
          <cell r="AS46">
            <v>0</v>
          </cell>
          <cell r="AT46">
            <v>1.31</v>
          </cell>
          <cell r="AU46">
            <v>0</v>
          </cell>
        </row>
        <row r="47">
          <cell r="AO47" t="str">
            <v>NOK</v>
          </cell>
          <cell r="AP47">
            <v>0</v>
          </cell>
          <cell r="AQ47">
            <v>0</v>
          </cell>
          <cell r="AR47">
            <v>0.2</v>
          </cell>
          <cell r="AS47">
            <v>4.9000000000000004</v>
          </cell>
          <cell r="AT47">
            <v>0</v>
          </cell>
          <cell r="AU47">
            <v>0</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19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umpdata"/>
      <sheetName val="pumpcalc"/>
      <sheetName val="pumpspread"/>
      <sheetName val="Pump Suction"/>
      <sheetName val="Discharge Path 1"/>
      <sheetName val="Discharge Path 2"/>
      <sheetName val="Discharge Path 3"/>
      <sheetName val="Discharge Path 4"/>
      <sheetName val="Sheet1"/>
      <sheetName val="Chart1"/>
      <sheetName val="Dialog1"/>
      <sheetName val="Module1"/>
      <sheetName val="D"/>
      <sheetName val="Module2"/>
    </sheetNames>
    <sheetDataSet>
      <sheetData sheetId="0" refreshError="1"/>
      <sheetData sheetId="1" refreshError="1"/>
      <sheetData sheetId="2" refreshError="1"/>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19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nual"/>
      <sheetName val="equipment"/>
      <sheetName val="eq_data"/>
      <sheetName val="out_put"/>
      <sheetName val="drawing"/>
      <sheetName val="Loading"/>
    </sheetNames>
    <sheetDataSet>
      <sheetData sheetId="0" refreshError="1"/>
      <sheetData sheetId="1" refreshError="1"/>
      <sheetData sheetId="2" refreshError="1">
        <row r="5">
          <cell r="C5" t="str">
            <v>Isolated type</v>
          </cell>
        </row>
        <row r="6">
          <cell r="C6" t="str">
            <v>Sleeper type</v>
          </cell>
        </row>
        <row r="7">
          <cell r="C7" t="str">
            <v xml:space="preserve"> Horizontal Vessel</v>
          </cell>
        </row>
        <row r="8">
          <cell r="C8" t="str">
            <v>Vertical vessel type</v>
          </cell>
        </row>
        <row r="9">
          <cell r="C9" t="str">
            <v>Pump Type</v>
          </cell>
        </row>
        <row r="10">
          <cell r="C10" t="str">
            <v>Combined type</v>
          </cell>
        </row>
        <row r="11">
          <cell r="C11" t="str">
            <v>기타1</v>
          </cell>
        </row>
        <row r="12">
          <cell r="C12" t="str">
            <v>기타2</v>
          </cell>
        </row>
        <row r="13">
          <cell r="C13" t="str">
            <v>기타3</v>
          </cell>
        </row>
        <row r="14">
          <cell r="C14" t="str">
            <v>기타4</v>
          </cell>
        </row>
      </sheetData>
      <sheetData sheetId="3" refreshError="1"/>
      <sheetData sheetId="4" refreshError="1"/>
      <sheetData sheetId="5" refreshError="1"/>
    </sheetDataSet>
  </externalBook>
</externalLink>
</file>

<file path=xl/externalLinks/externalLink19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4907646"/>
    </sheetNames>
    <definedNames>
      <definedName name="EQUIPMENT"/>
      <definedName name="LOOPLIST"/>
    </definedNames>
    <sheetDataSet>
      <sheetData sheetId="0" refreshError="1"/>
    </sheetDataSet>
  </externalBook>
</externalLink>
</file>

<file path=xl/externalLinks/externalLink19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enuPrincipal"/>
      <sheetName val="#REF"/>
      <sheetName val="Principal"/>
      <sheetName val="CVRDMenu"/>
      <sheetName val="_REF"/>
      <sheetName val="Dados"/>
      <sheetName val="automazione"/>
      <sheetName val="AUXILIAR"/>
    </sheetNames>
    <definedNames>
      <definedName name="telaC"/>
    </defined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Set>
  </externalBook>
</externalLink>
</file>

<file path=xl/externalLinks/externalLink20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enu"/>
      <sheetName val="CDViana"/>
    </sheetNames>
    <definedNames>
      <definedName name="Macro1"/>
      <definedName name="Macro3"/>
    </definedNames>
    <sheetDataSet>
      <sheetData sheetId="0" refreshError="1"/>
      <sheetData sheetId="1" refreshError="1"/>
    </sheetDataSet>
  </externalBook>
</externalLink>
</file>

<file path=xl/externalLinks/externalLink20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Kalk 1"/>
      <sheetName val="Mat Sp.1"/>
      <sheetName val="Sum €"/>
      <sheetName val="Conso Risk"/>
      <sheetName val="GA008(SP1)"/>
      <sheetName val="Unit Costing Model Hirrs 6"/>
    </sheetNames>
    <definedNames>
      <definedName name="_xlbgnm.pA5"/>
      <definedName name="_xlbgnm.pA6"/>
    </definedNames>
    <sheetDataSet>
      <sheetData sheetId="0" refreshError="1"/>
      <sheetData sheetId="1" refreshError="1"/>
      <sheetData sheetId="2" refreshError="1"/>
      <sheetData sheetId="3" refreshError="1"/>
      <sheetData sheetId="4" refreshError="1"/>
      <sheetData sheetId="5" refreshError="1"/>
    </sheetDataSet>
  </externalBook>
</externalLink>
</file>

<file path=xl/externalLinks/externalLink20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spec mat"/>
      <sheetName val="LM-TUB"/>
      <sheetName val="LM"/>
      <sheetName val="res tecnico"/>
      <sheetName val="LM-EQUIPAMENTOS"/>
      <sheetName val="LM-INCENDIO"/>
      <sheetName val="LM-TUBUL"/>
      <sheetName val="LM-INFRA-INSTRUMENT"/>
      <sheetName val="LM-ELÉTRICA"/>
      <sheetName val="LM-CABOS EFERVECENTE"/>
      <sheetName val="LM (3)"/>
      <sheetName val="andaimes"/>
      <sheetName val="A 1-2"/>
      <sheetName val="B 1"/>
      <sheetName val="B 2-3-4-5-6"/>
      <sheetName val="P.V."/>
      <sheetName val="C"/>
      <sheetName val="Orçamento"/>
      <sheetName val="Worksheet"/>
      <sheetName val="MEM_CALC"/>
    </sheetNames>
    <sheetDataSet>
      <sheetData sheetId="0" refreshError="1">
        <row r="2">
          <cell r="B2" t="str">
            <v>ABR003</v>
          </cell>
          <cell r="C2" t="str">
            <v>ABRACADEIRA P/ UNIAO TIPO TRI-CLAMP, ASTM A-270 Gr. 304 BI-PARTIDO COM UMA ARTICULAÇÃO E UM PARAFUSO, LIXAMENTO MECÂNICO EXTERNO MAX. 0,8µm Ra. REFERENCIA: ALFA LAVAL 13 MHHM OU SIMILAR</v>
          </cell>
        </row>
        <row r="3">
          <cell r="B3" t="str">
            <v>ABR004</v>
          </cell>
          <cell r="C3" t="str">
            <v>ABRAÇADEIRA PARA UNIÃO TIPO TRI-CLAMP, EM AÇO INOXIDÁVEL, CONFORME ASTM A-270 TP 304SS, BIPARTIDO COM UMA ARTICULAÇÃO E UM PARAFUSO, ACAB. SANITÁRIO, LIXAMENTO MECÂNICO INTERNO 0,8µm Ra, REF. TRI-CLOVER, 13MHHM OU EQUIVALENTE.</v>
          </cell>
        </row>
        <row r="4">
          <cell r="B4" t="str">
            <v>ADP005</v>
          </cell>
          <cell r="C4" t="str">
            <v>ADAPTADOR CURTO EM POLIPROPILENO RIGIDO, UMA EXTREMIDADE COM ENCAIXE PARA SOLDA POR FUSÃO E OUTRA EXTREM. COM ROSCA MACHO (NPT), DIMENÕES CONF. FABRICANTE REFERÊNCIA: TUBELLI</v>
          </cell>
        </row>
        <row r="5">
          <cell r="B5" t="str">
            <v>VES001</v>
          </cell>
          <cell r="C5" t="str">
            <v>ANEIS VED. PTFE/REF, PASSAGEM PLENA, ALAVANCA EM ACO CARBONO, EXTREMIDADES ENCAIXE E SOLDA (ANSI B 16.11), DIMENSOES BS5351.</v>
          </cell>
        </row>
        <row r="6">
          <cell r="B6" t="str">
            <v>ANL002</v>
          </cell>
          <cell r="C6" t="str">
            <v>ANEL DE VEDAÇÃO PARA CONEXÃO TIPO TRI-CLAMP EVNELOPE DE PTFE COM ENCHIMENTO DE EPDM, CERTIFICADO FDA (DIVISION DRUG), REF. TRI-CLOVER TYPE 3 OU EQUIVALENTE.</v>
          </cell>
        </row>
        <row r="7">
          <cell r="B7" t="str">
            <v>ANL006</v>
          </cell>
          <cell r="C7" t="str">
            <v>ANEL DE VEDAÇÃO PARA UNIÃO SANITARIA, DIMENSÕES CONFORME BS 1864 (TRI-CLAMP) ENVELOPE DE PTFE C/ ENCHIMENTO DE EPDM, CERTIFICADO FDA (DIVISION DRUG) REFERENCIA: ALFA-LAVAL TIPO 2, 40MPF-E OU SIMILAR</v>
          </cell>
        </row>
        <row r="8">
          <cell r="B8" t="str">
            <v>ANL009</v>
          </cell>
          <cell r="C8" t="str">
            <v>ANEL ESPAÇADOR P/ VALVULA BORBOLETA, ESPESSURA 25mm, DIMENSÕES CONF. ANSI B16.5 REFERÊNCIA: TUBELLI OU SIMILAR</v>
          </cell>
        </row>
        <row r="9">
          <cell r="B9" t="str">
            <v>BUR006</v>
          </cell>
          <cell r="C9" t="str">
            <v>BUCHA DE REDUÇÃO EM FERRO FUNDIDO MALEÁVEL GALVANIZADO CONFORME ASTM A-197, CLASSE DE PRESSÃO 150#, EXTREMIDADES ROSCADAS CONFORME NORMA ANSI B1.20.1 (BSP), DIMENSÕES CONFORME ANSI B16.14.</v>
          </cell>
        </row>
        <row r="10">
          <cell r="B10" t="str">
            <v>BUR007</v>
          </cell>
          <cell r="C10" t="str">
            <v>BUCHA DE REDUÇÃO, EM FERRO FUNDIDO MALEÁVEL  GALVANIZADO, CONFORME ASTM A A197 , CLASSE DE PRESSÃO 150#,  EXTREMIDADES  ROSCADAS CONFORME ANSI B2.1 (NPT), DIMENSÕES CONFORME ANSI B16.3</v>
          </cell>
        </row>
        <row r="11">
          <cell r="B11" t="str">
            <v>BUJ002</v>
          </cell>
          <cell r="C11" t="str">
            <v>BUJÃO, EM FERRO FUNDIDO MALEÁVEL  GALVANIZADO, CONFORME ASTM A 197, CLASSE DE PRESSÃO 150 #, EXTREMIDADES  ROSCADAS CONFORME  ANSI  B 2.1  (NPT), DIMENSÕES  CONFORME ANSI B 16.3.</v>
          </cell>
        </row>
        <row r="12">
          <cell r="B12" t="str">
            <v>CNT002</v>
          </cell>
          <cell r="C12" t="str">
            <v>CLAMP, EM AÇO INOXIDÁVEL, ASTM A-270 Gr. 304, BI-PARTIDO, COM PARAFURO. REF. ALFA LAVAL 13MHHM OU SIMILAR</v>
          </cell>
        </row>
        <row r="13">
          <cell r="B13" t="str">
            <v>CES001</v>
          </cell>
          <cell r="C13" t="str">
            <v>COLAR DE ENCAIXE PARA SOLDA, EM  AÇO  CARBONO  FORJADO, CONFORME ASTM A 105, CLASSE DE PRESSÃO 3000 #, EXTREMIDADES PARA SOLDA DE  ENCAIXE, DIMENSÕES  CONFORME  ANSI B 16.11.</v>
          </cell>
        </row>
        <row r="14">
          <cell r="B14" t="str">
            <v>PST001</v>
          </cell>
          <cell r="C14" t="str">
            <v>COLARINHO EM POLIPROPILENO RIGIDO, EXTREMIDADES COM ENCAIXE PARA SOLDA POR FUSÃO, DIMENSÕES CONF. FABR. REFERÊNCIA: TUBELLI OU SIMILAR</v>
          </cell>
        </row>
        <row r="15">
          <cell r="B15" t="str">
            <v>C45006</v>
          </cell>
          <cell r="C15" t="str">
            <v>CURVA DE 45  GRAUS, EM  AÇO  CARBONO  FORJADO, CONFORME ASTM A 234 GRAU WPB, SCHEDULE 40, EXTREMIDADES  BISELADAS CONFORME ANSI B 16.25, DIMENSÕES CONFORME  ANSI  B16.9.</v>
          </cell>
        </row>
        <row r="16">
          <cell r="B16" t="str">
            <v>C45004</v>
          </cell>
          <cell r="C16" t="str">
            <v>CURVA DE 45 GRAUS GOMADA, EM POLIPROPILENO  RÍGIDO, EXTREMIDADES PLANAS PARA SOLDA DE TOPO, DIMENSÕES CONFORME FABRICANTE DE REFERÊNCIA. REFERÊNCIA: AFLON ALTERNATIVA: TUBELLI.</v>
          </cell>
        </row>
        <row r="17">
          <cell r="B17" t="str">
            <v>C45007</v>
          </cell>
          <cell r="C17" t="str">
            <v>CURVA DE 45º DE RAIO LONGO, EM AÇO INOXIDÁVEL, ASTM A-270 Gr 304, ESP. 1,6mm, EXTREMIDADES PLANAS P/ SOLDA ORBITAL, PADRÃO O.D., ACABAM. SANITARIO C/ ELETROPOLIMENTO INT. 0,5µm Ra MAX., DIMENSÕES CONFORME BS O.D. REFERENCIA: ALFA LAVAL (TRI-WELD) OU SIMIL</v>
          </cell>
        </row>
        <row r="18">
          <cell r="B18" t="str">
            <v>C45001</v>
          </cell>
          <cell r="C18" t="str">
            <v>CURVA DE 45º, EM AÇO CARBONO FORJADO, CONFORME ASTM A-234 GRAU WPB, SCHEDULE 40, EXTREMIDADES BISELADAS CONFORME ANSI B 16.25, DIMENSÕES CONFORME ANSI B16.9.</v>
          </cell>
        </row>
        <row r="19">
          <cell r="B19" t="str">
            <v>CRL016</v>
          </cell>
          <cell r="C19" t="str">
            <v>CURVA DE 90 GRAUS DE RAIO LONGO, EM AÇO CARBONO  FORJADO, CONFORME ASTM A 234 GRAU WPB, SCHEDULE 40, EXTREMIDADES BISELADAS, CONFORME ANSI B 16.25, DIMENSÕES  CONFORME ANSI B 16.9.</v>
          </cell>
        </row>
        <row r="20">
          <cell r="B20" t="str">
            <v>CRL036</v>
          </cell>
          <cell r="C20" t="str">
            <v>CURVA DE 90 GRAUS, DE POLIPROPILENO RIGIDO,EXTREMIDADES COM ENCAIXE PARA SOLDA POR FUSÃO, DIMENSÕES CONF. FABR. REFERÊNCIA: TUBELLI OU SIMILAR</v>
          </cell>
        </row>
        <row r="21">
          <cell r="B21" t="str">
            <v>C90004</v>
          </cell>
          <cell r="C21" t="str">
            <v>CURVA DE 90º DE RAIO LONGO, EM AÇO CARBONO FORJADO, CONFORME ASTM A-234 GRAU WPB, SCHEDULE 40, EXTREMIDADES BISELADAS, CONFORME ANSI B 16.25, DIMENSÕES CONFORME ANSI B16.9.</v>
          </cell>
        </row>
        <row r="22">
          <cell r="B22" t="str">
            <v>CRL033</v>
          </cell>
          <cell r="C22" t="str">
            <v>CURVA DE 90º DE RAIO LONGO, EM AÇO INOXIDÁVEL, ASTM A-270 Gr 304, ESP. 1,6mm, EXTREMIDADES PLANAS P/ SOLDA ORBITAL, PADRÃO O.D., ACABAM. SANITARIO C/ ELETROPOLIMENTO INT. 0,5µm Ra MAX., DIMENSÕES CONFORME BS O.D. REFERENCIA: ALFA LAVAL (TRI-WELD) OU SIMIL</v>
          </cell>
        </row>
        <row r="23">
          <cell r="B23" t="str">
            <v>CRL032</v>
          </cell>
          <cell r="C23" t="str">
            <v>CURVA DE 90º DE RAIO LONGO, EM AÇO INOXIDÁVEL, ASTM A-270 TP 316L ESP. 1,6mm, EXTREMIDADES PLANAS P/ SOLDA ORBITAL, PADRÃO O.D., ACABAM. SANITARIO C/ ELETROPOLIMENTO INT. 0,5µm Ra MAX. E LIXAMENTO MEC. EXT. 0,8µm Ra MAX., DIMENSÕES CONFORME BS O.D. REFERE</v>
          </cell>
        </row>
        <row r="24">
          <cell r="B24" t="str">
            <v>CRL026</v>
          </cell>
          <cell r="C24" t="str">
            <v>CURVA DE 90º DE RAIO LONGO, EM AÇO INOXIDÁVEL, SEM COSTURA CONFORME ASTM A-403 GR.  WP304, SCHEDULE 10S, EXTREMIDADES BISELADAS CONFORME ANSI B 16.25, DIMENSÕES CONFORME ANSI B 16.9, DECAPADO INTERNAMENTE E EXTERNAMENTE.</v>
          </cell>
        </row>
        <row r="25">
          <cell r="B25" t="str">
            <v>C90016</v>
          </cell>
          <cell r="C25" t="str">
            <v>CURVA DE 90º EM AÇO INOXIDÁVEL ASTM A-270 TP 316L, EXTREM. PLANAS COM PROLONGAMENTO PARA SOLDA ORBITAL, ESP. 1,65 mm, ACAB. SANITÁRIO, LIXAMENTO MEC. EXT. 0,8µm Ra E INTERNO 0,5µm Ra, SEGUIDO DE ELETROPOLIMENTO INTERNO. DIMENSÕES CONF. ASME BPE-97 DT-7. R</v>
          </cell>
        </row>
        <row r="26">
          <cell r="B26" t="str">
            <v>ESG001</v>
          </cell>
          <cell r="C26" t="str">
            <v>ESPUMA RÍGIDA DE POLIURETANO AUTO-EXTINGUÍVEL, SOB FORMA DE CALHAS SEGUNDA ASTM C 591, TIPO II Gr. 2. REVESTIMENTO DE CHAPA DE ALUMÍNIO LISO, LIGA ASTM-3003 OU 5005, DUREZA  H-14 A H-18, EM BOBINAS COM LARGURA DE 1000 mm.</v>
          </cell>
        </row>
        <row r="27">
          <cell r="B27" t="str">
            <v>FIL003</v>
          </cell>
          <cell r="C27" t="str">
            <v>FILTRO PARA AR COMPRIMIDO ABSOLUTO, CORPO  EM  ALUMÍNIO FUNDIDO, ELEMENTO FILTRANTE  COMPOSTO  DE  MICROFIBRAS, COM PURGADOR AUTOMÁTICO/MANUAL, CONEXÕES ROSCADAS  ANSI B2.1 (NPT), COM MANÔMETRO DIFERENCIAL. REFERÊNCIA: HBR MODELO 0009 GRAU FF.</v>
          </cell>
        </row>
        <row r="28">
          <cell r="B28" t="str">
            <v>FY0002</v>
          </cell>
          <cell r="C28" t="str">
            <v>FILTRO TIPO "Y", CORPO EM ACO CARBONO FORJADO, ASTM A-105, ELEMENTO FILTRANTE FABRICADO EM CHAPA PERFURADA DE ACO INOX AISI 304. EXTREMIDADES PARA SOLDA DE ENCAIXE, CLASSE DE PRESSAO 3000#</v>
          </cell>
        </row>
        <row r="29">
          <cell r="B29" t="str">
            <v>FSP002</v>
          </cell>
          <cell r="C29" t="str">
            <v>FLANGE  SOBREPOSTO, EM  AÇO  CARBONO  FORJADO  CONFORME ASTM A 105, CLASSE DE PRESSÃO 150 #, FACE COM RESSALTO, DIMENSÕES CONFORME ANSI B 16.5.</v>
          </cell>
        </row>
        <row r="30">
          <cell r="B30" t="str">
            <v>FCE017</v>
          </cell>
          <cell r="C30" t="str">
            <v>FLANGE CEGO EM AÇO CARBONO FORJADO GALVANIZADO, CONF. ASTM A-105, CLASSE DE PRESSÃO 150#, FACE PLANA, DIMENSÕES CONF. ANSI B 16.5, ACABAMENTO RANH. CONCÊNTRICA CONF. MSS-SP6.</v>
          </cell>
        </row>
        <row r="31">
          <cell r="B31" t="str">
            <v>FCE002</v>
          </cell>
          <cell r="C31" t="str">
            <v>FLANGE CEGO, EM AÇO  CARBONO  FORJADO  CONFORME  ASTM A 105, CLASSE DE PRESSÃO 150 #, FACE COM RESSALTO, ACAB. RANH. CONC. CONF. MSS-SP-6 DIMENSÕES CONF. ANSI B16.5</v>
          </cell>
        </row>
        <row r="32">
          <cell r="B32" t="str">
            <v>FCE001</v>
          </cell>
          <cell r="C32" t="str">
            <v>FLANGE CEGO, EM AÇO CARBONO FORJADO CONFORME ASTM A 105 CLASSE  DE  PRESSÃO  150 #, FACE PLANA, ACAB. RANH. CONC. CONF. MSS-SP-6, DIMENSÕES CONF. ANSI B16.5</v>
          </cell>
        </row>
        <row r="33">
          <cell r="B33" t="str">
            <v>FCE005</v>
          </cell>
          <cell r="C33" t="str">
            <v>FLANGE CEGO, EM AÇO INOXIDÁVEL, FORJADO CONFORME ASTM A-182 F 304L, CLASSE  DE PRESSÃO 150#, FACE COM RESSALTO DIMENSÕES CONFORME ANSI B16.5.</v>
          </cell>
        </row>
        <row r="34">
          <cell r="B34" t="str">
            <v>FES004</v>
          </cell>
          <cell r="C34" t="str">
            <v>FLANGE DE ENCAIXE PARA SOLDA POR FUSÃO, EM POLIPROPILENO RIGIDO, CLASSE 125#, EXTREMIDADES PLANAS, DIMENSÕES CONF. ANSI B16.5 REFERÊNCIA: TUBELLI</v>
          </cell>
        </row>
        <row r="35">
          <cell r="B35" t="str">
            <v>FES001</v>
          </cell>
          <cell r="C35" t="str">
            <v>FLANGE DE ENCAIXE PARA SOLDA, EM  AÇO  CARBONO  FORJADO CONFORME ASTM A 105, CLASSE DE PRESSÃO 150 #, FACE  COM RESSALTO, SCHEDULE 80, ACAB. RANH. CONC. CONF. MSS-SP-6 DIMENSÕES CONFORME ANSI B 16.5 E ANSI B 16.11.</v>
          </cell>
        </row>
        <row r="36">
          <cell r="B36" t="str">
            <v>FES007</v>
          </cell>
          <cell r="C36" t="str">
            <v>FLANGE DE ENCAIXE PARA SOLDA, EM AÇO INOXIDÁVEL FORJADO CONFORME ASTM A-182 F-304, CLASSE DE PRESSÃO 150# FACE COM RESSALTO, DIMENSÕES CONFORME ANSI B16.5.</v>
          </cell>
        </row>
        <row r="37">
          <cell r="B37" t="str">
            <v>FES003</v>
          </cell>
          <cell r="C37" t="str">
            <v>FLANGE DE ENCAIXE PARA SOLDA, EM PVC RIGIDO, CLASSE 15, EXTREMIDADES PLANAS, DIMENSÕES CONF. ANSI B16.5 REFERÊNCIA: TIGRE OU SIMILAR</v>
          </cell>
        </row>
        <row r="38">
          <cell r="B38" t="str">
            <v>FOS001</v>
          </cell>
          <cell r="C38" t="str">
            <v>FLANGE DE ORIFÍCIO TIPO PESCOÇO EM  AÇO CARBONO FORJADO CONFORME ASTM A 105, CLASSE DE PRESSÃO DE 300# SCHEDULE 40, FACE COM RESSALTO DIMENSOES CONFORME ANSI B16.36</v>
          </cell>
        </row>
        <row r="39">
          <cell r="B39" t="str">
            <v>FRO003</v>
          </cell>
          <cell r="C39" t="str">
            <v>FLANGE ROSCADO, EM AÇO CARBONO FORJADO GALVANIZADO CONFORME ASTM A 105, CLASSE DE PRESSÃO 150  #, FACE PLANA, DIMENSÕES CONFORME ANSI B 16.5 E ANSI B 2.1 (NPT).</v>
          </cell>
        </row>
        <row r="40">
          <cell r="B40" t="str">
            <v>FRO004</v>
          </cell>
          <cell r="C40" t="str">
            <v>FLANGE ROSCADO, EM AÇO CARBONO FORJADO GALVANIZADO CONFORME ASTM A-105 CLASSE DE PRESSÃO 150#, FACE PLANA, DIMENSÕES CONFORME ANSI B 16.5 E ANSI B2.1.</v>
          </cell>
        </row>
        <row r="41">
          <cell r="B41" t="str">
            <v>FSP001</v>
          </cell>
          <cell r="C41" t="str">
            <v>FLANGE SOBREPOSTO, EM AÇO CARBONO FORJADO CONFORME ASTM A 105, CLASSE DE PRESSÃO 150#, FACE PLANA, ACAB. RANH. CONC. CONF. MSS-SP-6, DIMENSÕES CONF. ANSI B16.5</v>
          </cell>
        </row>
        <row r="42">
          <cell r="B42" t="str">
            <v>FSL012</v>
          </cell>
          <cell r="C42" t="str">
            <v>FLANGE SOLTO EM AÇO INOXIDÁVEL, CONFORME ASTM A-182 F304, CLASSE DE PRESSÃO 150#, FACE PLANA, DIMENSÕES CONFORME ANSI B 16.5.</v>
          </cell>
        </row>
        <row r="43">
          <cell r="B43" t="str">
            <v>FES005</v>
          </cell>
          <cell r="C43" t="str">
            <v>FLANGE SOLTO EM POLIPROPILENO RIGIDO, CLASSE 125#, EXTREMIDADES PLANAS, DIMENSÕES CONF. ANSI B16.5 REFERÊNCIA: TUBELLI</v>
          </cell>
        </row>
        <row r="44">
          <cell r="B44" t="str">
            <v>J45003</v>
          </cell>
          <cell r="C44" t="str">
            <v>JOELHO DE 45 GRAUS, EM  AÇO  CARBONO  FORJADO, CONFORME ASTM A 105, CLASSE DE PRESSÃO 3000 #, EXTREMIDADES PARA SOLDA DE ENCAIXE, DIMENSÕES CONFORME ANSI B 16.11.</v>
          </cell>
        </row>
        <row r="45">
          <cell r="B45" t="str">
            <v>J45002</v>
          </cell>
          <cell r="C45" t="str">
            <v>JOELHO DE 45º, EM FERRO FUNDIDO MALEÁVEL GALVANIZADO, CONFORME ASTM A-197, CLASSE DE PRESSÃO 150#, EXTREMIDADES ROSCADAS CONFORME ANSI B 2.1 (BSP), DIMENSÕES CONFORME ANSI B1.20.1.</v>
          </cell>
        </row>
        <row r="46">
          <cell r="B46" t="str">
            <v>J90003</v>
          </cell>
          <cell r="C46" t="str">
            <v>JOELHO DE 90 GRAUS, EM  AÇO  CARBONO  FORJADO, CONFORME ASTM A 105, CLASSE DE PRESSÃO 3000  #, EXTREMIDADES PARA SOLDA DE ENCAIXE, DIMENSÕES CONFORME ANSI B 16.11.</v>
          </cell>
        </row>
        <row r="47">
          <cell r="B47" t="str">
            <v>J90009</v>
          </cell>
          <cell r="C47" t="str">
            <v>JOELHO DE 90 GRAUS, EM AÇO CARBONO FORJADO CONFORME ASTM A 105, CLASSE DE PRESSÃO 3000#, EXTREMIDADES ROSCADAS CONFORME ANSI B 2.1 (NPT), DIMENSÕES CONFORME ANSI B 16.3</v>
          </cell>
        </row>
        <row r="48">
          <cell r="B48" t="str">
            <v>J90001</v>
          </cell>
          <cell r="C48" t="str">
            <v>JOELHO DE 90 GRAUS, EM FERRO  FUNDIDO  MALEAVEL  GALV. CONFORME ASTM A 197, CLASSE  DE PRESSAO 150 #, EXTREMIDADES ROSCADAS  CONFORME  ANSI  B 2.1  (BSP), DIMENSOES CONFORME ANSI B 16.3.</v>
          </cell>
        </row>
        <row r="49">
          <cell r="B49" t="str">
            <v>J90004</v>
          </cell>
          <cell r="C49" t="str">
            <v>JOELHO DE 90 GRAUS, EM POLIPROPILENO RÍGIDO, EXTREMIDADES COM ENCAIXE PARA SOLDA POR FUSÃO, DIMENSÕES CONFORME FABRICANTE DE REFERÊNCIA. REFERÊNCIA: AFLON. ALTERNATIVA: TUBELLI</v>
          </cell>
        </row>
        <row r="50">
          <cell r="B50" t="str">
            <v>JEX003</v>
          </cell>
          <cell r="C50" t="str">
            <v>JUNTA DE EXPANSÃO, AMORTECEDORA DE VIBRAÇÕES SIMPLES, COD. AVS-RW/111 – TIPO A. REF.: DINATECNICA OU SIMILAR</v>
          </cell>
        </row>
        <row r="51">
          <cell r="B51" t="str">
            <v>JPL014</v>
          </cell>
          <cell r="C51" t="str">
            <v>JUNTA ESPIROTALICA EM AISI 304 COM ENCHIMENTO DE TEFLON ESP. 0,175 POL. ANSI B 16.20.</v>
          </cell>
        </row>
        <row r="52">
          <cell r="B52" t="str">
            <v>JPL001</v>
          </cell>
          <cell r="C52" t="str">
            <v>JUNTA MEIA FACE C/ BORRACHA SBR, EM PAPELAO HIDRAULICO, ESPESSURA DE 1/16", SEM AMIANTO, PARA FLANGE FACE COM RESSALTO 150#, ANSI B16.21 REFERENCIA: ASBERIT NA 1020.</v>
          </cell>
        </row>
        <row r="53">
          <cell r="B53" t="str">
            <v>JPL003</v>
          </cell>
          <cell r="C53" t="str">
            <v>JUNTA MEIA FACE C/ BORRACHA SBR, EM PAPELAO HIDRAULICO, ESPESSURA DE 1/16", SEM AMIANTO, PARA FLANGE FACE COM RESSALTO 300#, ANSI B16.21 REFERENCIA: ASBERIT NA 1020.</v>
          </cell>
        </row>
        <row r="54">
          <cell r="B54" t="str">
            <v>JPL005</v>
          </cell>
          <cell r="C54" t="str">
            <v>JUNTA PLENA PARA FLANGE DE POLIPROPILENO, FACE PLANA,ESP. 3mm, EM BORRACHA NATURAL/PULSÔMETRO, 125#, CONF. ANSI B16.21 REFERÊNCIA: TUBELLI OU SIMILAR</v>
          </cell>
        </row>
        <row r="55">
          <cell r="B55" t="str">
            <v>JPL002</v>
          </cell>
          <cell r="C55" t="str">
            <v>JUNTA PLENA, C/ BORRACHA SBR, EM PAPELAO HIDRAULICO, ESPESSURA DE 1/16", SEM AMIANTO, PARA FLANGE FACE PLANA 150#, ANSI B16.21 REFERENCIA: ASBERIT NA 1020.</v>
          </cell>
        </row>
        <row r="56">
          <cell r="B56" t="str">
            <v>LAR001</v>
          </cell>
          <cell r="C56" t="str">
            <v>LÃ DE ROCHA, SOB FORMA DE TUBOS AGLOMERADOS COM RESINA SINTÉTICA ESPECIAL, EM UMA PEÇA ÚNICA COM CORTE LONGITUDINAL E UM SEMI CORTE INTERNO DO LADO OPOSTO, COMPRIMENTO DE 1000 mm. REVESTIMENTO DE CHAPA DE ALUMÍNIO LISO, LIGA ASTM-3003 OU 5005, DUREZA  H-1</v>
          </cell>
        </row>
        <row r="57">
          <cell r="B57" t="str">
            <v>LVR003</v>
          </cell>
          <cell r="C57" t="str">
            <v>LUVA DE REDUÇÃO, EM AÇO CARBONO FORJADO, CONFORME  ASTM A 105, CLASSE DE PRESSÃO 3000 #, EXTREMIDADES PARA SOLDA DE ENCAIXE DIMENSÕES CONFORME ANSI B 16.11.</v>
          </cell>
        </row>
        <row r="58">
          <cell r="B58" t="str">
            <v>LVR002</v>
          </cell>
          <cell r="C58" t="str">
            <v xml:space="preserve">LUVA DE REDUÇÃO, EM FERRO FUNDIDO MALEÁVEL GALVANIZADO, CONFORM ASTM A 197, CLASSE DE PRESSÃO  150 #, EXTREMIDADES ROSCADAS  CONFORME  ANSI B  2.1  (NPT), DIMENSÕES CONFORME ANSI B 16.3.E </v>
          </cell>
        </row>
        <row r="59">
          <cell r="B59" t="str">
            <v>LVR004</v>
          </cell>
          <cell r="C59" t="str">
            <v>LUVA DE REDUÇÃO, EM POLIPROPILENO  RÍGIDO, EXTREMIDADES COM ENCAIXE PARA SOLDA  POR  FUSÃO, DIMENSÕES  CONFORME FABRICANTE DE REFERÊNCIA. REFERÊNCIA: AFLON. ALTERNATIVA: TUBELLI</v>
          </cell>
        </row>
        <row r="60">
          <cell r="B60" t="str">
            <v>LVA005</v>
          </cell>
          <cell r="C60" t="str">
            <v>LUVA EM ACO CARBONO FORJADO, CONFORME ASTM A 105, CLASSE DE PRESSAO 3000#, EXTREMIDADES ROSCADAS (RO-NPT).</v>
          </cell>
        </row>
        <row r="61">
          <cell r="B61" t="str">
            <v>LVA004</v>
          </cell>
          <cell r="C61" t="str">
            <v>LUVA, EM AÇO  CARBONO  FORJADO, CONFORME  ASTM  A  105, CLASSE DE PRESSÃO 3000 #, EXTREMIDADES  PARA  SOLDA  DE ENCAIXE, DIMENSÕES CONFORME ANSI B 16.11.</v>
          </cell>
        </row>
        <row r="62">
          <cell r="B62" t="str">
            <v>MLU002</v>
          </cell>
          <cell r="C62" t="str">
            <v>LUVA, EM AÇO CARBONO FORJADO CONFORME ASTM A 105, CLASSE DE PRESSÃO 3000  #, EXTREMIDADES  ROSCADAS  CONFORME NORMA (NPT), DIMENSÕES CONFORME ANSI B 16.11.</v>
          </cell>
        </row>
        <row r="63">
          <cell r="B63" t="str">
            <v>LVA003</v>
          </cell>
          <cell r="C63" t="str">
            <v>LUVA, EM FERRO FUNDIDO  MALEÁVEL  GALVANIZADO, CONFORME ASTM A 197, CLASSE DE PRESSÃO 150 #, EXTREMIDADES  ROSCADAS CONFORME ANSI  B  2.1  (NPT), DIMENSÕES  CONFORME ANSI B 16.3.</v>
          </cell>
        </row>
        <row r="64">
          <cell r="B64" t="str">
            <v>LVA014</v>
          </cell>
          <cell r="C64" t="str">
            <v>LUVA, EM POLIETILENO  DE  ALTA  DENSIDADE, EXTREMIDADES COM ENCAIXE PARA SOLDA  POR  FUSÃO. DIMENSÕES  CONFORME FABRICANTE DE REFERÊNCIA. REFERÊNCIA: AFLON.</v>
          </cell>
        </row>
        <row r="65">
          <cell r="B65" t="str">
            <v>MLU003</v>
          </cell>
          <cell r="C65" t="str">
            <v>MEIA LUVA EM AÇO CARBONO CONF. ASTM A-105, CLASSE DE PRESSÃO 3000# EXTREMIDADES ROSCADAS CONF. ANSI B1.20.1 (NPT), DIMENSÕES CONF. ANSI B 16.11</v>
          </cell>
        </row>
        <row r="66">
          <cell r="B66" t="str">
            <v>LVA021</v>
          </cell>
          <cell r="C66" t="str">
            <v>MEIA LUVA EM AÇO CARBONO FORJADO, CONFORME ASTM A-105, CLASSE DE PRESSÃO 3000#, EXTREMIDADES PARA SOLDA DE ENCAIXE, DIMENSÕES CONFORME ANSI B16.11.</v>
          </cell>
        </row>
        <row r="67">
          <cell r="B67" t="str">
            <v>MLU001</v>
          </cell>
          <cell r="C67" t="str">
            <v>MEIA LUVA,EM AÇO CARBONO FORJADO,CONFORME ASTM A 105, CLASSE DE PRESSÃO 3000#, EXTREMIDADES PARA SOLDA DE ENCAIXE, DIMENSÕES CONFORME ANSI B 16.11</v>
          </cell>
        </row>
        <row r="68">
          <cell r="B68" t="str">
            <v>NRC005</v>
          </cell>
          <cell r="C68" t="str">
            <v>NIPLE DE REDUÇÃO CONCÊNTRICO, EM AÇO  CARBONO  FORJADO, SEM  COSTURA, CONFORME  ASTM  A-234 Gr WPB, SCHEDULE 40x80, EXTREMIDADE MAIOR CHANFRADA CONF. ANSI  B 16.25, EXTREMIDADE MENOR PLANA.</v>
          </cell>
        </row>
        <row r="69">
          <cell r="B69" t="str">
            <v>NRC004</v>
          </cell>
          <cell r="C69" t="str">
            <v>NIPLE DE REDUCAO CONCENTRICO, EM AÇO  CARBONO  FORJADO, SEM COSTURA, CONFORME ASTM A 105, SCH. 80 COM AMBAS EXTREMIDADES PLANAS.</v>
          </cell>
        </row>
        <row r="70">
          <cell r="B70" t="str">
            <v>NRC001</v>
          </cell>
          <cell r="C70" t="str">
            <v>NIPLE DE REDUÇÃO CONCÊNTRICO, EM AÇO  CARBONO SEM COSTURA, CONFORME ASTM A 106 GRAU B, SCHEDULE 80, COM AMBAS EXTREMIDADES ROSCADAS CONFORME ANSI B 2.1 (NPT).</v>
          </cell>
        </row>
        <row r="71">
          <cell r="B71" t="str">
            <v>NRC018</v>
          </cell>
          <cell r="C71" t="str">
            <v>NIPLE DE REDUÇÃO CONCÊNTRICO, EM AÇO CARBONO GALVANIZADO  SEM COSTURA, CONF. ASTM A 106 GR B, SHEDULE 40x80 BISELADA EXTREMIDADE GRANDE COMF. ANSI B 16.5, ROSCADA EXTREMIDADE PEQUENA CONF. (NPT).</v>
          </cell>
        </row>
        <row r="72">
          <cell r="B72" t="str">
            <v>NRC009</v>
          </cell>
          <cell r="C72" t="str">
            <v>NIPLE DE REDUÇÃO CONCÊNTRICO, EM AÇO CARBONO GALVANIZADO, SEM COSTURA, CONFORME ASTM A-106 GRAU B, SCHEDULE 80, COM AMBAS EXTREMIDADES ROSCADAS CONFORME NORMA BSP.</v>
          </cell>
        </row>
        <row r="73">
          <cell r="B73" t="str">
            <v>NRC002</v>
          </cell>
          <cell r="C73" t="str">
            <v>NIPLE DE REDUÇÃO CONCÊNTRICO, EM AÇO CARBONO, SEM COSTURA, CONFORME ASTM A-106 GRAU B, SCHEDULE 40x80, BISELADA EXTREMIDADE GRANDE CONFORME ANSI B16.25, ROSCADA EXTREMIDADE PEQUENA CONFORME ANSI B 2.1 (NPT).</v>
          </cell>
        </row>
        <row r="74">
          <cell r="B74" t="str">
            <v>NRC013</v>
          </cell>
          <cell r="C74" t="str">
            <v>NIPLE DE REDUÇÃO CONCÊNTRICO, EM AÇO CARBONO,SEM COSTURA, CONF. ASTM A 105, 3000#, SCH 80, EXTREMIDADE MAIOR PLANA, EXTREMIDADE MENOR ROSCADA CONF. ANSI B 2.1 (NPT)</v>
          </cell>
        </row>
        <row r="75">
          <cell r="B75" t="str">
            <v>NRE004</v>
          </cell>
          <cell r="C75" t="str">
            <v>NIPLE DE REDUÇÃO EXCÊNTRICO, EM AÇO CARBONO FORJADO, SEM COSTURA, CONFORME ASTM A-106 GRAU B, SCHEDULE 80, COM AMBAS EXTREMIDADES PLANAS.</v>
          </cell>
        </row>
        <row r="76">
          <cell r="B76" t="str">
            <v>NRE002</v>
          </cell>
          <cell r="C76" t="str">
            <v>NIPLE DE REDUÇÃO EXCÊNTRICO, EM AÇO CARBONO GALV., SEM COSTURA, CONFORME ASTM A 197, 150#, SCHEDULE 40, AMBAS EXTREMIDADES ROSCADAS, CONF. ANSI B 2.1 (NPT).</v>
          </cell>
        </row>
        <row r="77">
          <cell r="B77" t="str">
            <v>NRE008</v>
          </cell>
          <cell r="C77" t="str">
            <v>NIPLE DE REDUÇÃO EXCÊNTRICO, EM AÇO CARBONO GALVANIZADO SEM COSTURA, CONFORME ASTM A-106 GRAU B, SCHEDULE 80, COM AMBAS EXTREMIDADES ROSCADAS CONFORME NORMA BSP.</v>
          </cell>
        </row>
        <row r="78">
          <cell r="B78" t="str">
            <v>NRE005</v>
          </cell>
          <cell r="C78" t="str">
            <v>NIPLE DE REDUCAO EXCENTRICO, EM AÇO CARBONO, SEM COSTURA, CONFORME ASTM A 234 GRAU WPB, SCH. 40X80, EXTREMIDADE MAIOR CHANFRADA CONFORME ANSI B 16.25, EXTREMIDADE MENOR PLANA.</v>
          </cell>
        </row>
        <row r="79">
          <cell r="B79" t="str">
            <v>NTS001</v>
          </cell>
          <cell r="C79" t="str">
            <v>NIPLE RETO, EM AÇO INOXIDÁVEL, ASTM A-270 Gr 304, ESP. 1,6mm, C/ UMA EXTREMIDADE PLANA P/ SOLDA ORBITAL E OUTRA EXTREMIDADE C/ ROSCA NPT, PADRÃO O.D., ACABAM. SANITARIO C/ ELETROPOLIMENTO INT. 0,5µm Ra MAX. DIMENSÕES CONFORME BS O.D. REFERENCIA: NIPLE ADA</v>
          </cell>
        </row>
        <row r="80">
          <cell r="B80" t="str">
            <v>NPL002</v>
          </cell>
          <cell r="C80" t="str">
            <v>NIPLE TRI-CLAMP, LONGO, EM AÇO INOX, CONFORME ASTM A-270 TP 316L, COM UMA EXTREMIDADE TRI-CLAMP E OUTRA EXTREMIDADE PARA TUBO TIPO OD, ESPESS. DE 1,65 mm, ACABAMENTO SANITÁRIO COM ELETROPOLIMENTO INTERNO E LIXAMENTO MECÂNICO EXTERNO, COMPRIMENTO = 100 mm.</v>
          </cell>
        </row>
        <row r="81">
          <cell r="B81" t="str">
            <v>PME001</v>
          </cell>
          <cell r="C81" t="str">
            <v>PARAFUSO ESTOJO EM ACO CARBONO,CONFORME  ASTM A 193 GRAU B7 GALVANIZADO (ASTM A 153), ROSCA TOTAL ANSI B1.1 COM 2 PORCAS HEX. PESADA ASTM A 194 Gr. 2H GALV. ANSI B18.1 E ANSI B18.2.2.</v>
          </cell>
        </row>
        <row r="82">
          <cell r="B82" t="str">
            <v>PMA002</v>
          </cell>
          <cell r="C82" t="str">
            <v>PARAFUSO TIPO MÁQUINA, CABEÇA HEXAGONAL, EM AÇO GALVANIZADO, CONF. ASTM A 307 Gr. B, COM 01 PORCA  HEXAGONAL EM AÇO CARBONO GALV. CONFORME ASTM A 194 CL14, C/ 2 ARRUELAS LISAS, ANSI B1.20.1, ANSI B18.2.1 E ANSI B18.2.2</v>
          </cell>
        </row>
        <row r="83">
          <cell r="B83" t="str">
            <v>PST010</v>
          </cell>
          <cell r="C83" t="str">
            <v>PESTANA EM AÇO INOX, CONFORME ASTM A-270 TP 316L, EXTREMIDADE PLANA PARA SOLDA ORBITAL, ACABAMENTO SANITÁRIO, ESPESSURA 1,65 mm, LIXAMENTO MEC. EXT. 0,8µm Ra E INTERNO 0,5µm Ra, SEGUIDO DE ELETROPOLIMENTO INT. DIMENSÕES CONF. ASME BPE-97 DT-22, REF. TRI-C</v>
          </cell>
        </row>
        <row r="84">
          <cell r="B84" t="str">
            <v>PES001</v>
          </cell>
          <cell r="C84" t="str">
            <v>PESTANA, EM AÇO INOXIDÁVEL, ASTM A-270 TP 316L ESP. 1,6mm, EXTREMIDADES PLANAS P/ SOLDA ORBITAL, PADRÃO O.D., ACABAM. SANITARIO C/ ELETROPOLIMENTO INT. 0,5µm Ra MAX. E LIXAMENTO MEC. EXT. 0,8µm Ra MAX., DIMENSÕES CONFORME BS O.D. REFERENCIA: TRI-CLAMP FER</v>
          </cell>
        </row>
        <row r="85">
          <cell r="B85" t="str">
            <v>PGB001</v>
          </cell>
          <cell r="C85" t="str">
            <v>PURGADOR MECÂNICO DE BÓIA PARA AR COMPRIMIDO, CORPO  EM FERRO FUNDIDO NODULAR CONFORME DIN 1693 GGG  40, ESFERA E SEDE EM AÇO  INOXIDÁVEL  CONFORME  AISI  431, PRESSÃO DIFERENCIAL MÁXIMA DE 14 Kg/cm2, EXTREMIDADES  ROSCADAS CONFORME ANSI B 2.1 (NPT). PARA</v>
          </cell>
        </row>
        <row r="86">
          <cell r="B86" t="str">
            <v>PGT002</v>
          </cell>
          <cell r="C86" t="str">
            <v xml:space="preserve">PURGADOR TERMODINÂMICO PARA VAPOR, CORPO EM AÇO  INOXIDÁVEL CONFORME AISI 420 F, DISCO EM AÇO INOXIDÁVEL CONFORME AISI 420 F, COM FILTRO INCORPORADO E  UNIÃO  PARA SOLDA, CORPO E TELA DO FILTRO EM AÇO INOX. CONFORME AISI 420 F, PRESSÃO DIFERÊNCIAL MÁXIMA </v>
          </cell>
        </row>
        <row r="87">
          <cell r="B87" t="str">
            <v>RCO001</v>
          </cell>
          <cell r="C87" t="str">
            <v>REDUÇÃO CONCÊNTRICA, EM AÇO  CARBONO  FORJADO, CONFORME ASTM A 234 GRAU WPB, SCHEDULE 40, EXTREMIDADES  BISELADAS CONFORME ANSI B 16.25, DIMENSÕES  CONFORME  ANSI  B 16.9.</v>
          </cell>
        </row>
        <row r="88">
          <cell r="B88" t="str">
            <v>REX001</v>
          </cell>
          <cell r="C88" t="str">
            <v>REDUÇÃO EXCÊNTRICA, EM  AÇO  CARBONO  FORJADO, CONFORME ASTM A 234 GRAU WPB, SCHEDULE 40, EXTREMIDADES  BISELADAS CONFORME ANSI B 16.25, DIMENSÕES  CONFORME  ANSI  B16.9.</v>
          </cell>
        </row>
        <row r="89">
          <cell r="B89" t="str">
            <v>REX007</v>
          </cell>
          <cell r="C89" t="str">
            <v>REDUÇÃO EXCÊNTRICA, EM AÇO INOXIDÁVEL ASTM A-270 TP 316L, EXTREM. PLANAS COM PROLONGAMENTO PARA SOLDA ORBITAL, ESP. 1,65 mm, ACAB. SANITÁRIO, LIXAMENTO MEC. EXT. 0,8µm Ra E INTERNO 0,5µm Ra, SEGUIDO DE ELETROPOLIMENTO INTERNO. DIMENSÕES CONF. ASME BPE-97/</v>
          </cell>
        </row>
        <row r="90">
          <cell r="B90" t="str">
            <v>TPA006</v>
          </cell>
          <cell r="C90" t="str">
            <v>TAMPAO EM ACO CARBONO FORJADO, CONFORME ASTM A 105, CLASSE DE PRESSAO 3000#, EXTREMIDADES ROSCADAS NPT.</v>
          </cell>
        </row>
        <row r="91">
          <cell r="B91" t="str">
            <v>TPA039</v>
          </cell>
          <cell r="C91" t="str">
            <v>TAMPÃO, AÇO INOXIDÁVEL, COM COST. LONG. LAMIN. CONF. ASTM A-270 TP 316L, EXTREMID. PLANAS COM PROLONGAMENTO PARA SOLDA ORBITAL ACABAMENTO SANIT. COM ELETROPOLIMENTO INT. 0,08µm Ra Máx. E LIXAMENTO MEC. EXT. 0,8µm Ra Máx. ESPESS. 1,6 mm REF. ALFA LAVAL (TR</v>
          </cell>
        </row>
        <row r="92">
          <cell r="B92" t="str">
            <v>TPA002</v>
          </cell>
          <cell r="C92" t="str">
            <v>TAMPAO, EM AÇO CARBONO  FORJADO, CONFORME  ASTM  A  234 GRAU WPB, SCHEDULE 40, EXTREMIDADES BISELADAS  CONFORME ANSI B 16.25, DIMENSOES CONFORME ANSI B 16.9.</v>
          </cell>
        </row>
        <row r="93">
          <cell r="B93" t="str">
            <v>TPA005</v>
          </cell>
          <cell r="C93" t="str">
            <v>TAMPAO, EM AÇO CARBONO FORJADO, CONFORME  ASTM  A  105, CLASSE DE PRESSAO  3000 #, EXTREMIDADES  PARA  SOLDA  DE ENCAIXE, DIMENSOES CONFORME ANSI B 16.11.</v>
          </cell>
        </row>
        <row r="94">
          <cell r="B94" t="str">
            <v>TPA004</v>
          </cell>
          <cell r="C94" t="str">
            <v>TAMPÃO, EM FERRO FUNDIDO MALEÁVEL GALVANIZADO, CONFORME ASTM A 197 , CLASSE DE PRESSÃO 150 #, EXTREMIDADES ROSCADAS CONFORME ANSI  B  2.1  (NPT), DIMENSÕES  CONFORME ANSI B 16.3.</v>
          </cell>
        </row>
        <row r="95">
          <cell r="B95" t="str">
            <v>TER022</v>
          </cell>
          <cell r="C95" t="str">
            <v>TÊ DE REDUÇÃO EM AÇO INOXIDÁVEL, ASTM A-270 Gr 304, ESP. 1,6mm, EXTREMIDADES PLANAS P/ SOLDA ORBITAL, PADRÃO O.D., ACABAM. SANITARIO C/ ELETROPOLIMENTO INT. 0,5µm Ra MAX., DIMENSÕES CONFORME BS O.D. REFERENCIA: ALFA LAVAL (TRI-WELD) OU SIMILAR</v>
          </cell>
        </row>
        <row r="96">
          <cell r="B96" t="str">
            <v>TER005</v>
          </cell>
          <cell r="C96" t="str">
            <v>TE DE REDUCAO, EM AÇO CARBONO FORJADO, CONFORME ASTM A 105, CLASSE DE PRESSAO 3000 #, EXTREMIDADES PARA  SOLDA DE ENCAIXE, DIMENSOES CONFORME ANSI B 16.11.</v>
          </cell>
        </row>
        <row r="97">
          <cell r="B97" t="str">
            <v>TER015</v>
          </cell>
          <cell r="C97" t="str">
            <v>TE DE REDUCAO, EM AÇO CARBONO FORJADO, CONFORME ASTM A 105, CLASSE DE PRESSAO 3000 #, EXTREMIDADES ROSCADAS CONF. ANSI B 2.1 (NPT), DIMENSÕES CONFORME ANSI B 16.11.</v>
          </cell>
        </row>
        <row r="98">
          <cell r="B98" t="str">
            <v>TER002</v>
          </cell>
          <cell r="C98" t="str">
            <v>TÊ DE REDUÇÃO, EM AÇO CARBONO FORJADO, CONFORME ASTM A 234 GRAU WPB, SCHEDULE 40, EXTREMIDADES BISELADAS  CONFORME ANSI B 16.25, DIMENSÕES CONFORME ANSI B 16.9.</v>
          </cell>
        </row>
        <row r="99">
          <cell r="B99" t="str">
            <v>TER021</v>
          </cell>
          <cell r="C99" t="str">
            <v>TÊ DE REDUÇÃO, EM AÇO INOXIDÁVEL, ASTM A-270 TP 316L ESP. 1,6mm, EXTREMIDADES PLANAS P/ SOLDA ORBITAL, PADRÃO O.D., ACABAM. SANITARIO C/ ELETROPOLIMENTO INT. 0,5µm Ra MAX. E LIXAMENTO MEC. EXT. 0,8µm Ra MAX., DIMENSÕES CONFORME BS O.D. REFERENCIA: ALFA LA</v>
          </cell>
        </row>
        <row r="100">
          <cell r="B100" t="str">
            <v>TER019</v>
          </cell>
          <cell r="C100" t="str">
            <v>TÊ DE REDUÇÃO, EM AÇO INOXIDÁVEL, ASTM A-270 TP 316L EXTREM. PLANAS COM PROLONGAMENTO PARA SOLDA ORBITAL, ESP. 1,65 mm, ACAB. SANITÁRIO, LIXAMENTO MEC. EXT. 0,8µm Ra E INTERNO 0,5µm Ra, SEGUIDO DE ELEROPOLIMENTO INTERNO. DIMENSÕES CONF. ASME BPE-97 DT-10,</v>
          </cell>
        </row>
        <row r="101">
          <cell r="B101" t="str">
            <v>TER004</v>
          </cell>
          <cell r="C101" t="str">
            <v>TÊ DE REDUÇÃO, EM FERRO FUNDIDO  MALEÁVEL  GALVANIZADO, CONFORME ASTM A 197, CLASSE DE PRESSÃO  150 #, EXTREMIDADES ROSCADAS CONFORME  ANSI  B  2.1  (NPT), DIMENSÕES CONFORME ANSI B 16.3.</v>
          </cell>
        </row>
        <row r="102">
          <cell r="B102" t="str">
            <v>TER001</v>
          </cell>
          <cell r="C102" t="str">
            <v>TÊ DE REDUÇÃO, EM FERRO FUNDIDO MALEÁVEL PRETO, CONFORME ASTM A-197, CLASSE DE PRESS"AO 150#, EXTREMIDADES ROSCADAS CONFORME ANSI B2.1 (BSP), DIMENSÕES CONFORME ANSI B16.3.</v>
          </cell>
        </row>
        <row r="103">
          <cell r="B103" t="str">
            <v>TEN045</v>
          </cell>
          <cell r="C103" t="str">
            <v>TE P/ INSTRUMENTO, EM AÇO INOX.,ASTM A-270 Gr 304, ESP. 1,6mm, EXTREM. 1 E 2 PLANAS P/ SOLDA ORBITAL, E EXTREM. 3 TRI-CLAMP, ACABAM. SANITARIO C/ ELETROP. INT. 0,5µm Ra MAX. E LIXAMENTO MEC. EXT. 0,8µm Ra MAX., DIMENSÕES CONF. BS O.D., REF. INSTRUMENT TEE</v>
          </cell>
        </row>
        <row r="104">
          <cell r="B104" t="str">
            <v>TEN002</v>
          </cell>
          <cell r="C104" t="str">
            <v>TE RETO, EM AÇO CARBONO FORJADO, CONFORME  ASTM  A  234 GRAU WPB, SCHEDULE 40, EXTREMIDADES BISELADAS CONFORME ANSI B 16.25, DIMENSOES CONFORME ANSI B 16.9.</v>
          </cell>
        </row>
        <row r="105">
          <cell r="B105" t="str">
            <v>TEN005</v>
          </cell>
          <cell r="C105" t="str">
            <v>TE RETO, EM AÇO CARBONO FORJADO, CONFORME ASTM  A  105, CLASSE DE PRESSAO 3000 #, EXTREMIDADES  PARA  SOLDA  DE ENCAIXE,  DIMENSÕES CONFORME ANSI B 16.11.</v>
          </cell>
        </row>
        <row r="106">
          <cell r="B106" t="str">
            <v>TEN021</v>
          </cell>
          <cell r="C106" t="str">
            <v>TE RETO, EM AÇO INOXIDÁVEL, ASTM A-270 Gr 304, ESP. 1,6mm, EXTREMIDADES PLANAS P/ SOLDA ORBITAL, PADRÃO O.D., ACABAM. SANITARIO C/ ELETROPOLIMENTO INT. 0,5µm Ra MAX. DIMENSÕES CONFORME BS O.D. REFERENCIA: ALFA LAVAL (TRI-WELD) OU SIMILAR.</v>
          </cell>
        </row>
        <row r="107">
          <cell r="B107" t="str">
            <v>TEN004</v>
          </cell>
          <cell r="C107" t="str">
            <v>TE RETO, EM FERRO FUNDIDO MALEAVEL GALVANIZADO, CONFORME ASTM A 197, CLASSE DE  PRESSAO  150  #, EXTREMIDADES ROSCADAS CONFORME ANSI B 2.1 (NPT), DIMENSOES  CONFORME ANSI B 16.3.</v>
          </cell>
        </row>
        <row r="108">
          <cell r="B108" t="str">
            <v>TEN001</v>
          </cell>
          <cell r="C108" t="str">
            <v>TÊ RETO, EM FERRO FUNDIDO MALEÁVEL PRETO, CONFORME ASTM A-197, CLASSE DE PRESS"AO 150#, EXTREMIDADES ROSCADAS CONFORME ANSI B 1.20.1 (BSP), DIMENSÕES CONFORME ANSI B16.3.</v>
          </cell>
        </row>
        <row r="109">
          <cell r="B109" t="str">
            <v>TEN006</v>
          </cell>
          <cell r="C109" t="str">
            <v>TÊ RETO, EM POLIPROPILENO RÍGIDO, EXTREMIDADES COM  ENCAIXE PARA SOLDA POR FUSÃO, DIMENSÕES  CONFORME  FABRICANTE DE REFERÊNCIA. REFERÊNCIA: AFLON. ALTERNATIVA: TUBELLI.</v>
          </cell>
        </row>
        <row r="110">
          <cell r="B110" t="str">
            <v>TEN020</v>
          </cell>
          <cell r="C110" t="str">
            <v>TÊ RETO,EM AÇO INOXIDÁVEL, ASTM A-270 TP 316L ESP. 1,6mm, EXTREMIDADES PLANAS P/ SOLDA ORBITAL, PADRÃO O.D., ACABAM. SANITARIO C/ ELETROPOLIMENTO INT. 0,5µm Ra MAX. E LIXAMENTO MEC. EXT. 0,8µm Ra MAX., DIMENSÕES CONFORME BS O.D. REFERENCIA: ALFA LAVAL (TR</v>
          </cell>
        </row>
        <row r="111">
          <cell r="B111" t="str">
            <v>TUB070</v>
          </cell>
          <cell r="C111" t="str">
            <v>TUBO AÇO CARBONO, ASTM A53 GR.B, S/COST. SCH.40, EXTR. ROSC.(NPT-ANSI B1.20.1), GALV. DIMENS. ANSI B36.10</v>
          </cell>
        </row>
        <row r="112">
          <cell r="B112" t="str">
            <v>TUB053</v>
          </cell>
          <cell r="C112" t="str">
            <v>TUBO DE AÇO CARBONO GALVANIZADO, SEM COSTURA, CONFORME ASTM A-106 GR. B, SCHEDULE 40, EXTREMIDADES ROSCADAS CONFORME NORMA BSP, DIMENSÕES ANSI B36.10.</v>
          </cell>
        </row>
        <row r="113">
          <cell r="B113" t="str">
            <v>TUB013</v>
          </cell>
          <cell r="C113" t="str">
            <v>TUBO DE AÇO CARBONO, SEM COSTURA, CONFORME API 5L GRAU B, SCHEDULLE 40, EXTREMIDADES BISELADAS P/ SOLDA DE TOPO CONF. ANSI B 16.25, DIMENSOES CONF. ANSI B 36.10</v>
          </cell>
        </row>
        <row r="114">
          <cell r="B114" t="str">
            <v>TUB004</v>
          </cell>
          <cell r="C114" t="str">
            <v>TUBO DE ACO CARBONO, SEM COSTURA, CONFORME ASTM A 53 GRAU B, SCHEDULE 80, EXTREMIDADES PLANAS, DIMENSOES CONFORME ANSI B36.10</v>
          </cell>
        </row>
        <row r="115">
          <cell r="B115" t="str">
            <v>TUB056</v>
          </cell>
          <cell r="C115" t="str">
            <v>TUBO DE AÇO CARBONO,SEM COSTURA,CONFORME ASTM A 53 GRAU B ,SCH. 40, EXTREMIDADES BISELADAS CONFORME ANSI B 16.25,DIMENSOES CONFORME ANSI B 36.10</v>
          </cell>
        </row>
        <row r="116">
          <cell r="B116" t="str">
            <v>TUB021</v>
          </cell>
          <cell r="C116" t="str">
            <v>TUBO DE AÇO INOXIDÁVEL, ASTM A-270 Gr 316L, ESP. 1,6mm, EXTREMIDADES PLANAS P/ SOLDA ORBITAL, PADRÃO O.D., ACABAM. SANITARIO C/ ELETROPOLIMENTO INT. 0,5µm Ra MAX. E LIXAMENTO MEC. EXT. 0,8µm Ra MAX., DIMENSOES CONFORME BS O.D.</v>
          </cell>
        </row>
        <row r="117">
          <cell r="B117" t="str">
            <v>TUB022</v>
          </cell>
          <cell r="C117" t="str">
            <v>TUBO DE AÇO INOXIDÁVEL, ASTM A-270 Gr. 304, ESP. 1,6m, EXTREMIDADES PLANAS P/ SOLDA ORBITAL, PADRÃO O.D., ACABAM. SANITÁRIO C/ ELETROPOLIMENTO INT. 0,5µm Ra MAX. DIMENSÕES CONFORME BS O.D.</v>
          </cell>
        </row>
        <row r="118">
          <cell r="B118" t="str">
            <v>TUB019</v>
          </cell>
          <cell r="C118" t="str">
            <v>TUBO DE AÇO INOXIDÁVEL, PARA SOLDA ORBITAL, CONFORME ASTM A-270 TP 316L, ESPESSURA DE 1,65mm, EXTREMIDADES PLANAS, PARA SOLDA ORBITAL LIXAMENTO MEC. EXT. 0,8µm Ra E INTERNO 0,5µm Ra, SEGUIDO DE ELETROPOLIMENTO INTERNO. DIMENSÕES CONF. BS O.D.</v>
          </cell>
        </row>
        <row r="119">
          <cell r="B119" t="str">
            <v>TUB008</v>
          </cell>
          <cell r="C119" t="str">
            <v>TUBO DE AÇO INOXIDÁVEL, SEM COSTURA, CONFORME ASTM A-312 TP 304, SCHEDULE 10S, EXTREMIDADES BISELADAS, DIMENSÕES CONFORME ANSI B 36.19.</v>
          </cell>
        </row>
        <row r="120">
          <cell r="B120" t="str">
            <v>TUB015</v>
          </cell>
          <cell r="C120" t="str">
            <v>TUBO DE CLORETO DE POLIVINIL (PVC RÍGIDO), SEM COSTURA, EXTREMIDADES PONTA E BOLSA, COM ANEL DE BORRACHA, DIMENSÕES CONFORME NBR-5647, REFERÊNCIA: TIGRE  BA-03.</v>
          </cell>
        </row>
        <row r="121">
          <cell r="B121" t="str">
            <v>TUB042</v>
          </cell>
          <cell r="C121" t="str">
            <v>TUBO DE POLIPROPILENO DE ALTA DENSIDADE, PRETO,SOLDAVEL SEM COSTURA, CLASSE DE PRESSÃO 6Kg/cm2, EXTREMIDADES PLANAS PARA SOLDA POR FUSÃO, DIMENSÕES CONF. DIM 8077 REFERÊNCIA: TUBELLI OU SIMILAR</v>
          </cell>
        </row>
        <row r="122">
          <cell r="B122" t="str">
            <v>UNI002</v>
          </cell>
          <cell r="C122" t="str">
            <v>UNIÃO (SEDE DE LATÃO), EM FERRO FUNDIDO MALEÁVEL GALVANIZADO, CONFORME ASTM A-197, CLASSE DE PRESSÃO 150#, EXTREMIDADES ROSCADAS CONFORME ANSI B1.20.1 (BSP), DIMENSÕES CONFORME ANSI B 16.39.</v>
          </cell>
        </row>
        <row r="123">
          <cell r="B123" t="str">
            <v>UNI005</v>
          </cell>
          <cell r="C123" t="str">
            <v>UNIÃO (SEDE LATÃO), EM  AÇO  CARBONO  FORJADO  CONFORME ASTM A 105, CLASSE DE PRESSÃO 3000 #, EXTREMIDADES PARA SOLDA DE ENCAIXE, DIMENSÕES CONFORME ANSI B 16.11.</v>
          </cell>
        </row>
        <row r="124">
          <cell r="B124" t="str">
            <v>UNI007</v>
          </cell>
          <cell r="C124" t="str">
            <v>UNIÃO (SEDE LATÃO), EM  AÇO  CARBONO  FORJADO  CONFORME ASTM A 106, CLASSE DE PRESSÃO 3000 #, EXTREMIDADES ROSCADAS CONF. NPT.</v>
          </cell>
        </row>
        <row r="125">
          <cell r="B125" t="str">
            <v>UNI004</v>
          </cell>
          <cell r="C125" t="str">
            <v>UNIÃO, EM POLIPROPILENO RÍGIDO, EXTREMIDADES COM ENCAIXE PARA SOLDA POR FUSÃO, DIMENSÕES CONFORME  FABRICANTE DE REFERÊNCIA. REFERÊNCIA: AFLON. ALTERNATIVA: TUBELLI.</v>
          </cell>
        </row>
        <row r="126">
          <cell r="B126" t="str">
            <v xml:space="preserve">VBB001 </v>
          </cell>
          <cell r="C126" t="str">
            <v>VÁLVULA BORBOLETA, MODELO SEMI-LUG, CORPO EM FERRRO FUNDIDO CINZENTO CONFORME ASTM A 126 CLASSE B, CLASSE DE PRESSÃO 125#,  DISCO EM FERRO NODULAR CONFORME ASTM A 536 CLASSE 65, SEDE EM BUNA N (NBR), OPERADA POR ALAVANCA COM PLACA DE TRAVAMENTO, EXTREMIDA</v>
          </cell>
        </row>
        <row r="127">
          <cell r="B127" t="str">
            <v>VDT005</v>
          </cell>
          <cell r="C127" t="str">
            <v>VALVULA DE DIAFRAGMA SANITÁRIA, TIPO T(EM "U"),CORPO EM AÇO INOXIDÁVEL ,ASTM A-351 Gr. 316L, C/ ACABAM. ELETROPOLIDO INTERNO 0,5µm Ra Máx. LIXAMENTO MECÂNICO EXT. 0,8µm Ra Máx, DIAFRAGMA EM EPDM REF., EXTREMIDADES PRINCIPAIS PLANAS P/ SOLDA ORBITAL, BS OD</v>
          </cell>
        </row>
        <row r="128">
          <cell r="B128" t="str">
            <v>VES007</v>
          </cell>
          <cell r="C128" t="str">
            <v>VALVULA DE ESFERA, 150#, TRIPARTIDA, CORPO E ESFERA ASTM B-62, SEDES EM PTFE REF,300 WOG JUNTAS/GAX EM PTFE HASTE AISI 304, ALAVANCA AÇO CARBONO, EXTREMIDADES ROSCADAS NPT.</v>
          </cell>
        </row>
        <row r="129">
          <cell r="B129" t="str">
            <v>VES032</v>
          </cell>
          <cell r="C129" t="str">
            <v>VÁLVULA DE ESFERA, MODELO TRIPARTIDA COM PASSAGEM PLENA CORPO EM LATÃO FORJADO CONFORME ASTM B 124, CLASSE DE PRESSÃO 150#, ESFERA E HASTE EM AÇO INOXIDÁVEL, JUNTA EM PTFE, OPERADA POR ALAVANCA, EXTREMIDADES ROSCADAS CONFORME ANS B2.1 NPT, DIÂM. DE 1/2" A</v>
          </cell>
        </row>
        <row r="130">
          <cell r="B130" t="str">
            <v>VES003</v>
          </cell>
          <cell r="C130" t="str">
            <v>VÁLVULA DE ESFERA, MODELO TRIPARTIDA, CLASSE DE PRESSÃO 800#, COM PASSAGEM PLENA, CORPO EM AÇO INOX ASTM A-182 GR. F304 INTERNOS EM AISI-410, SEDE EM PTFE, REF. EXTREM. ENCAIXE PARA SOLDA CONF. ANSI B16.11 NORMA DE CONTR. BS 5351.</v>
          </cell>
        </row>
        <row r="131">
          <cell r="B131" t="str">
            <v>VGA002</v>
          </cell>
          <cell r="C131" t="str">
            <v>VÁLVULA DE GAVETA, EM FERRO FUNDIDO CONF. ASTM A-126 CL.B, CLASSE 125#, INTERNOS EM BRONZE, CASTELO APARAFUSADO, HASTE ASCENDENTE C/ ROSCA EXTERNA, MSS-SP-70, EXTREMIDADES FLANGEADAS, FACE PLANA, ACABAMENTO CONF. MSS-SP-6</v>
          </cell>
        </row>
        <row r="132">
          <cell r="B132" t="str">
            <v>VRT004</v>
          </cell>
          <cell r="C132" t="str">
            <v>VALVULA DE RETENCAO, CLASSE 150#, TIPO PORTINHOLA, CORPO TAMPA ASTM A-234 Gr. WCB, INTERNOS 13% Cr., TAMPA APARAFUSADA, BS1868, EXTREMIDADES FLANGEADAS CONFORME ANSI B 16.5, FACE COM RESSALTO RANH. CONC., FACE A FACE DE ACORDO COM ANSI B 16.10</v>
          </cell>
        </row>
        <row r="133">
          <cell r="B133" t="str">
            <v>VRE005</v>
          </cell>
          <cell r="C133" t="str">
            <v>VÁLVULA DE RETENÇÃO, TIPO PISTAO, CLASSE 800#, CORPO E TAMPA EM AÇO CARBONO ASTM A-105, INTERNOS AISI 410/STELLITE, EXTREMIDADES ENCAIXE PARA SOLDA ANSI B16.11, TAMPA APARAFUSADA, NORMA DE CONSTRUÇÃO BS 5352.</v>
          </cell>
        </row>
        <row r="134">
          <cell r="B134" t="str">
            <v>VRT005</v>
          </cell>
          <cell r="C134" t="str">
            <v>VÁLVULA DE RETENÇÃO, TIPO PISTAO, CLASSE 800#, CORPO E TAMPA EM ACO CARBONO ASTM A-105, INTERNOS CONF. AISI 410/STELLITE, EXTREMIDADES ENCAIXE PARA SOLDA ANSI B16.11, TAMPA APARAFUSADA, CONF. BS5352</v>
          </cell>
        </row>
        <row r="135">
          <cell r="B135" t="str">
            <v>VRT009</v>
          </cell>
          <cell r="C135" t="str">
            <v>VÁLVULA DE RETENÇÃO, TIPO PORTINHOLA, CORPO E DISCO EM FERRO FUNDIDO ASTM A-126 CL.B, REVEST. INTERNO EM POLIPROPILENO, SEDE EM BORRACHA BUTILICA, TAMPA APARAFUSADA CLASSE 125#, EXTREMIDADES FLANGEADAS CONF. ANSI B16.5, FACE PLANA, ACAB. RANH. CONF. MSS-S</v>
          </cell>
        </row>
        <row r="136">
          <cell r="B136" t="str">
            <v>VRT007</v>
          </cell>
          <cell r="C136" t="str">
            <v xml:space="preserve">VÁLVULA DE RETENÇÃO, TIPO PORTINHOLA, CORPO EM BRONZE FUNDIDO CONFORME ASTM B 62, CLA SSE DE PRESSÃO 125#, PORTINHOLA EM BRONZE FUNDIDO CONFORME ASTM B 62, TAMPA ROSCADA, EXTREMIDADES ROSCADAS CONFORME NORMA (BSP), NORMA DE CONSTRUÇÂO CONFORME MSS-SP-80. </v>
          </cell>
        </row>
        <row r="137">
          <cell r="B137" t="str">
            <v>VES002</v>
          </cell>
          <cell r="C137" t="str">
            <v>VALVULA ESFERA, 150#, BI-PARTIDA, CORPO/TAMPA ASTM A216 WCB, ESFERA HASTE AISI 410, PASSAGEM PLENA, ANEIS VEDACAO PTFE/REF, EXTREMIDADES FLANGEADAS FR CONFORME ANSI B16.5, FACE CONFORME (MSS-SP-6), DIMENSOES ANSI B16.10, OPERADA POR ALAVANCA.</v>
          </cell>
        </row>
        <row r="138">
          <cell r="B138" t="str">
            <v>VES008</v>
          </cell>
          <cell r="C138" t="str">
            <v>VÁLVULA ESFERA, 800#, TRIPARTIDA, CORPO/TAMPA ASTM A-105, ESFERA/HASTE EM AISI 410, ANÉIS VED. PTFE/REF., PASSAGEM PLENA, ALAVANCA EM AÇO CARBONO, COM ROSCA NPT, CONF. ANSI B1.20.1 COM REVESTIMENTO INT. DE PROLIPROPILENO, DIMENSÕES BS5351, DIÂM. DE 1/2" A</v>
          </cell>
        </row>
        <row r="139">
          <cell r="B139" t="str">
            <v>VES005</v>
          </cell>
          <cell r="C139" t="str">
            <v>VALVULA ESFERA, TRIPARTIDA APARAFUSADA, PASSAGEM PLENA, CORPO INOX ASTM A-351 Gr 316L, ESFERA/HASTE/ALAVANCA INOX AISI 316, SEDE PTFE REF., JUNT./GAX. PTFE, EXTREM. SOLDA DE TOPO (SOLDA ORBITAL), C/ ACABAM. ELETROPOLIDO INT. 0,5µm Ra MAX. E LIXAMENTO MEC.</v>
          </cell>
        </row>
        <row r="140">
          <cell r="B140" t="str">
            <v>VES006</v>
          </cell>
          <cell r="C140" t="str">
            <v>VALVULA ESFERA, TRIPARTIDA APARAFUSADA, PASSAGEM PLENA, CORPO INOX ASTM A-351 Gr CF3M, ESFERA INOX AISI 316 HASTE/ALAVANCA INOX AISI 304, SEDE PTFE REF.,JUNT./GAX. PTFE, EXTREM. SOLDA DE TOPO (SOLDA ORBITAL), C/ ACABAM. ELETROPOLIDO INT. 0,5µm Ra MAX.</v>
          </cell>
        </row>
        <row r="141">
          <cell r="B141" t="str">
            <v>VGA004</v>
          </cell>
          <cell r="C141" t="str">
            <v>VALVULA GAVETA, 150#, CORPO EM ASTM A216 WCB, CASTELO APARAFUSADO, HASTE ASCENDENTE, ROSCA EXTERNA (OS&amp;Y), VOLANTE FIXO, EXTREMIDADES FLANGEADAS C/ RESALTO CONF. AISI B16.5, FACE CONFORME MSS-SP-6, INTERNOS 13% Cr DIMENSÃO CONF. API600</v>
          </cell>
        </row>
        <row r="142">
          <cell r="B142" t="str">
            <v>VGA006</v>
          </cell>
          <cell r="C142" t="str">
            <v xml:space="preserve">VALVULA GAVETA, 150#, CORPO EM ASTM A216 WCB, CASTELO APARAFUSADO, HASTE ASCENDENTE, ROSCA EXTERNA (OS&amp;Y), VOLANTE, EXTREMIDADES FLANGEADAS C/ RESALTO CONFORME ANSI B16.5, FACE CONFORME MSS-SP-6, INTERNOS AISI 410 ANEL/SEDE C/ STELLITE, DIMENSAO CONFORME </v>
          </cell>
        </row>
        <row r="143">
          <cell r="B143" t="str">
            <v>VGA003</v>
          </cell>
          <cell r="C143" t="str">
            <v>VALVULA GAVETA, 800 lb, CORPO EM ASTM 182 F304L, CASTELO APARAFUSADO, HASTE ASCENDENTE,ROSCA EXT. (OS&amp;Y) VOLANTE FIXO, EXTREM. ENCAIXE E SOLDA, CONFORME ANSI B16.11, INTERNOS AISI 410, DIMENSAO API602.</v>
          </cell>
        </row>
        <row r="144">
          <cell r="B144" t="str">
            <v>VGA005</v>
          </cell>
          <cell r="C144" t="str">
            <v>VALVULA GAVETA, 800 lb, CORPO EM ASTM A 105, CASTELO APARAFUSADO ASCENDENTE, ROSCA EXTERNA (OS&amp;Y), VOLANTE FIXO, EXTREMIDADES ENCAIXE PARA SOLDA CONFORME ANSI B 16.11, INTERNOS AISI 410, ANEL/SEDE C/ STELITE, DIMENSOES API602.</v>
          </cell>
        </row>
        <row r="145">
          <cell r="B145" t="str">
            <v>VGA009</v>
          </cell>
          <cell r="C145" t="str">
            <v>VALVULA GAVETA, 800lb, CORPO EM ASTM A 105, CASTELO APARAFUSADO ASCENDENTE, ROSCA EXTERNA (OS&amp;Y), VOLANTE FIXO, EXTREMIDADES ROSCADAS NPT, INTERNOS 13% Cr, ANEL/SEDE C/ STELITE, DIMENSOES API602</v>
          </cell>
        </row>
        <row r="146">
          <cell r="B146" t="str">
            <v>VGA001</v>
          </cell>
          <cell r="C146" t="str">
            <v>VALVULA GAVETA, EM BRONZE FUNDIDO ASTM B 62, CLASSE 200#, COM CASTELO TIPO UNIAO, HASTE ASCENDENTE COM ROSCA INTERNA, MSS-SP-80, CUNHA INTEIRIÇA COM GUIAS LATERAIS, EXTREMIDADES COM ROSCA NPT, CONFORME ANSI B 2.1</v>
          </cell>
        </row>
        <row r="147">
          <cell r="B147" t="str">
            <v>VGL003</v>
          </cell>
          <cell r="C147" t="str">
            <v>VALVULA GLOBO, 800 lb, CORPO EM ASTM A 105, CASTELO APARAFUSADO, HASTE ASCENDENTE, ROSCA EXT. (OS&amp;Y), VOLANTE FIXO, EXTREM. ENCAIXE P/ SOLDA (ANSI B 16.11), INTERNOS 13% Cr, DIMENSOES CONFORME BS-5352. REFERENCIA: CIWAL.</v>
          </cell>
        </row>
        <row r="148">
          <cell r="B148" t="str">
            <v>VGL005</v>
          </cell>
          <cell r="C148" t="str">
            <v>VALVULA GLOBO, 800 lb, CORPO EM ASTM A 105, CASTELO APARAFUSADO, HASTE ASCENDENTE, ROSCA EXT. (OS&amp;Y), VOLANTE FIXO, EXTREM. ENCAIXE P/ SOLDA (ANSI B 16.11),INTERNOS AISI 410/stellite, DIMENSOES CONFORME BS-5352. REFERENCIA: CIWAL.</v>
          </cell>
        </row>
        <row r="149">
          <cell r="B149" t="str">
            <v>TUBO DE AÇO CARBONO,SEM COSTURA,CONFORME API 5L Gr.B, SCH. 40, EXTREMIDADES BISELADAS CONFORME ANSI B 16.25,DIMENSOES CONFORME ANSI B 36.10</v>
          </cell>
        </row>
        <row r="150">
          <cell r="B150" t="str">
            <v>TUBO AÇO CARBONO, ASTM A53 GR.B, S/COST. SCH.40, EXTR. ROSC.(NPT-ANSI B1.20.1), GALV. DIMENS. ANSI B36.10</v>
          </cell>
        </row>
        <row r="151">
          <cell r="B151" t="str">
            <v>TUBO AÇO CARBONO, ASTM A106 GR.B, S/COST. SCH.80, EXTR. ROSC.(NPT-ANSI B1.20.1), GALV. DIMENS. ANSI B36.10</v>
          </cell>
        </row>
        <row r="152">
          <cell r="B152" t="str">
            <v>TUBO DE AÇO INOXIDÁVEL, ASTM A-270 TP 316L, ESP. 1,65mm, EXTREMIDADES PLANAS P/ SOLDA ORBITAL, PADRÃO O.D., ACABAM. SANITARIO C/ ELETROPOLIMENTO INT. 0,5µm Ra MAX. E LIXAMENTO MEC. EXT. 0,8µm Ra MAX., DIMENSOES CONFORME BS O.D.</v>
          </cell>
        </row>
        <row r="153">
          <cell r="B153" t="str">
            <v>TUBO DE AÇO INOXIDÁVEL, ASTM A-270 TP 316L, ESP. 1,65mm, EXTREMIDADES PLANAS P/ SOLDA ORBITAL, PADRÃO O.D., ACABAM. SANITARIO C/ ELETROPOLIMENTO INT. 0,5µm Ra MAX. E LIXAMENTO MEC. EXT. 0,8µm Ra MAX., DIMENSOES CONFORME BS O.D.</v>
          </cell>
        </row>
        <row r="154">
          <cell r="B154" t="str">
            <v>UNIÃO (SEDE DE LATÃO), EM FERRO FUNDIDO MALEÁVEL GALVANIZADO, CONFORME ASTM A-197, CLASSE DE PRESSÃO 150#, EXTREMIDADES ROSCADAS CONFORME ANSI B1.20.1 (BSP), DIMENSÕES CONFORME ANSI B 16.39.</v>
          </cell>
        </row>
        <row r="155">
          <cell r="B155" t="str">
            <v>UNIÃO, EM POLIPROPILENO RÍGIDO, EXTREMIDADES COM ENCAIXE PARA SOLDA POR FUSÃO, DIMENSÕES CONFORME  FABRICANTE DE REFERÊNCIA. REFERÊNCIA: AFLON. ALTERNATIVA: TUBELLI.</v>
          </cell>
        </row>
        <row r="156">
          <cell r="B156" t="str">
            <v>UNIÃO (SEDE LATÃO), EM  AÇO  CARBONO  FORJADO  CONFORME ASTM A 105, CLASSE DE PRESSÃO 3000 #, EXTREMIDADES PARA SOLDA DE ENCAIXE, DIMENSÕES CONFORME ANSI B 16.11.</v>
          </cell>
        </row>
        <row r="157">
          <cell r="B157" t="str">
            <v>UNIÃO (SEDE LATÃO), EM  AÇO  CARBONO  FORJADO  CONFORME ASTM A 106, CLASSE DE PRESSÃO 3000 #, EXTREMIDADES ROSCADAS CONF. NPT.</v>
          </cell>
        </row>
        <row r="158">
          <cell r="B158" t="str">
            <v>VÁLVULA BORBOLETA, MODELO SEMI-LUG, CORPO EM FERRRO FUNDIDO CINZENTO CONFORME ASTM A 126 CLASSE B, CLASSE DE PRESSÃO 125#,  DISCO EM FERRO NODULAR CONFORME ASTM A 536 CLASSE 65, SEDE EM BUNA N (NBR), OPERADA POR ALAVANCA COM PLACA DE TRAVAMENTO, EXTREMIDA</v>
          </cell>
        </row>
        <row r="159">
          <cell r="B159" t="str">
            <v>VÁLVULA DIAFRAGMA EM AÇO INOXIDÁVEL, ASTM A 351 Gr. CF3M, DIAFRAGMA EM EPDM, CONFORME BS 4825</v>
          </cell>
        </row>
        <row r="160">
          <cell r="B160" t="str">
            <v>VALVULA DE DIAFRAGMA SANITÁRIA, TIPO T(EM "U"),CORPO EM AÇO INOXIDÁVEL ,ASTM A-351 Gr. 316L, C/ ACABAM. ELETROPOLIDO INTERNO 0,5µm Ra Máx. LIXAMENTO MECÂNICO EXT. 0,8µm Ra Máx, DIAFRAGMA EM EPDM REF., EXTREMIDADES PRINCIPAIS PLANAS P/ SOLDA ORBITAL, BS OD</v>
          </cell>
        </row>
        <row r="161">
          <cell r="B161" t="str">
            <v>VÁLVULA ESFERA, 800#, TRIPARTIDA, CORPO/TAMPA AÇO CARBONO FORJADO ASTM A 105, INTERNOS 13% Cr., ANEIS VED. PTFE/REF, PASSAGEM PLENA, ALAVANCA EM ACO CARBONO, EXTREMIDADES ENCAIXE E SOLDA (ANSI B 16.11), DIMENSOES BS5351.</v>
          </cell>
        </row>
        <row r="162">
          <cell r="B162" t="str">
            <v>VALVULA ESFERA, 150#, BI-PARTIDA, CORPO/TAMPA ASTM A216 WCB, ESFERA HASTE AISI 410, PASSAGEM PLENA, ANEIS VEDACAO PTFE/REF, EXTREMIDADES FLANGEADAS FR CONFORME ANSI B16.5, FACE CONFORME (MSS-SP-6), DIMENSOES ANSI B16.10, OPERADA POR ALAVANCA.</v>
          </cell>
        </row>
        <row r="163">
          <cell r="B163" t="str">
            <v>VÁLVULA DE ESFERA, MODELO TRIPARTIDA, CLASSE DE PRESSÃO 800#, COM PASSAGEM PLENA, CORPO EM AÇO INOX ASTM A-182 GR. F304 INTERNOS EM AISI-410, SEDE EM PTFE, REF. EXTREM. ENCAIXE PARA SOLDA CONF. ANSI B16.11 NORMA DE CONTR. BS 5351.</v>
          </cell>
        </row>
        <row r="164">
          <cell r="B164" t="str">
            <v>VALVULA ESFERA, TRIPARTIDA APARAFUSADA, PASSAGEM PLENA, CORPO INOX ASTM A-351 Gr 316L, ESFERA/HASTE/ALAVANCA INOX AISI 316, SEDE PTFE REF., JUNT./GAX. PTFE, EXTREM. SOLDA DE TOPO (SOLDA ORBITAL), C/ ACABAM. ELETROPOLIDO INT. 0,5µm Ra MAX. E LIXAMENTO MEC.</v>
          </cell>
        </row>
        <row r="165">
          <cell r="B165" t="str">
            <v>VALVULA ESFERA, TRIPARTIDA APARAFUSADA, PASSAGEM PLENA, CORPO INOX ASTM A-351 Gr CF3M, ESFERA INOX AISI 316 HASTE/ALAVANCA INOX AISI 304, SEDE PTFE REF.,JUNT./GAX. PTFE, EXTREM. SOLDA DE TOPO (SOLDA ORBITAL), C/ ACABAM. ELETROPOLIDO INT. 0,5µm Ra MAX.</v>
          </cell>
        </row>
        <row r="166">
          <cell r="B166" t="str">
            <v>VALVULA DE ESFERA, 150#, TRIPARTIDA, CORPO E ESFERA ASTM B-62, SEDES EM PTFE REF,300 WOG JUNTAS/GAX EM PTFE HASTE AISI 304, ALAVANCA AÇO CARBONO, EXTREMIDADES ROSCADAS NPT.</v>
          </cell>
        </row>
        <row r="167">
          <cell r="B167" t="str">
            <v>VÁLVULA ESFERA, 800#, TRIPARTIDA, CORPO/TAMPA ASTM A-105, ESFERA/HASTE EM AISI 410, ANÉIS VED. PTFE/REF., PASSAGEM PLENA, ALAVANCA EM AÇO CARBONO, COM ROSCA NPT, CONF. ANSI B1.20.1 COM REVESTIMENTO INT. DE PROLIPROPILENO, DIMENSÕES BS5351, DIÂM. DE 1/2" A</v>
          </cell>
        </row>
        <row r="168">
          <cell r="B168" t="str">
            <v>VÁLVULA DE ESFERA, MODELO TRIPARTIDA COM PASSAGEM PLENA CORPO EM LATÃO FORJADO CONFORME ASTM B 124, CLASSE DE PRESSÃO 150#, ESFERA E HASTE EM AÇO INOXIDÁVEL, JUNTA EM PTFE, OPERADA POR ALAVANCA, EXTREMIDADES ROSCADAS CONFORME ANS B2.1 BSP, DIÂM. DE 1/2" A</v>
          </cell>
        </row>
        <row r="169">
          <cell r="B169" t="str">
            <v>VÁLVULA DE ESFERA, MODELO TRIPARTIDA COM PASSAGEM PLENA CORPO EM LATÃO FORJADO CONFORME ASTM B 124, CLASSE DE PRESSÃO 150#, ESFERA E HASTE EM AÇO INOXIDÁVEL, JUNTA EM PTFE, OPERADA POR ALAVANCA, EXTREMIDADES ROSCADAS CONFORME ANS B1.20.1 NPT</v>
          </cell>
        </row>
        <row r="170">
          <cell r="B170" t="str">
            <v>VALVULA ESFERA, 150#, BI-PARTIDA, CORPO/TAMPA ASTM A216 WCB, ESFERA HASTE AISI 410, PASSAGEM PLENA, ANEIS VEDACAO PTFE/REF, EXTREMIDADES FLANGEADAS FR CONFORME ANSI B16.5,  DIMENSOES ANSI B16.10, OPERADA POR ALAVANCA.</v>
          </cell>
        </row>
        <row r="171">
          <cell r="B171" t="str">
            <v>VALVULA ESFERA, 300#, CORPO/TAMPA ASTM A216 WCB, INTERNOS EM ASTM A351, PASSAGEM PLENA, ANEIS VEDACAO PTFE/REF, EXTREMIDADES SOLDA DE ENCAIXE CONFORME ANSI B16.34.</v>
          </cell>
        </row>
        <row r="172">
          <cell r="B172" t="str">
            <v>VALVULA ESFERA, TRIPARTIDA APARAFUSADA, PASSAGEM PLENA, CORPO INOX ASTM A-351 Gr CF3M, ESFERA INOX AISI 316 HASTE/ALAVANCA INOX AISI 304, SEDE PTFE REF.,JUNT./GAX. PTFE, EXTREM. TC  SOLDA ORBITAL, C/ ACABAM. ELETROPOLIDO INT. 0,5µm Ra MAX.</v>
          </cell>
        </row>
        <row r="173">
          <cell r="B173" t="str">
            <v>VALVULA GAVETA, EM BRONZE FUNDIDO ASTM B 62, CLASSE 200#, COM CASTELO TIPO UNIAO, HASTE ASCENDENTE COM ROSCA INTERNA, MSS-SP-80, CUNHA INTEIRIÇA COM GUIAS LATERAIS, EXTREMIDADES COM ROSCA NPT, CONFORME ANSI B 2.1</v>
          </cell>
        </row>
        <row r="174">
          <cell r="B174" t="str">
            <v>VÁLVULA DE GAVETA, EM FERRO FUNDIDO CONF. ASTM A-126 CL.B, CLASSE 125#, INTERNOS EM BRONZE, CASTELO APARAFUSADO, HASTE ASCENDENTE C/ ROSCA EXTERNA, MSS-SP-70, EXTREMIDADES FLANGEADAS, FACE PLANA, ACABAMENTO CONF. MSS-SP-6</v>
          </cell>
        </row>
        <row r="175">
          <cell r="B175" t="str">
            <v>VALVULA GAVETA, 800 lb, CORPO EM ASTM 182 F304L, CASTELO APARAFUSADO, HASTE ASCENDENTE,ROSCA EXT. (OS&amp;Y) VOLANTE FIXO, EXTREM. ENCAIXE E SOLDA, CONFORME ANSI B16.11, INTERNOS AISI 410, DIMENSAO API602.</v>
          </cell>
        </row>
        <row r="176">
          <cell r="B176" t="str">
            <v>VALVULA GAVETA, 150#, CORPO EM ASTM A216 WCB, CASTELO APARAFUSADO, HASTE ASCENDENTE, ROSCA EXTERNA (OS&amp;Y), VOLANTE FIXO, EXTREMIDADES FLANGEADAS C/ RESALTO CONF. AISI B16.5, FACE CONFORME MSS-SP-6, INTERNOS 13% Cr DIMENSÃO CONF. API600</v>
          </cell>
        </row>
        <row r="177">
          <cell r="B177" t="str">
            <v>VALVULA GAVETA, 800 lb, CORPO EM ASTM A 105, CASTELO APARAFUSADO ASCENDENTE, ROSCA EXTERNA (OS&amp;Y), VOLANTE FIXO, EXTREMIDADES ENCAIXE PARA SOLDA CONFORME ANSI B 16.11, INTERNOS AISI 410, ANEL/SEDE C/ STELITE, DIMENSOES API602.</v>
          </cell>
        </row>
        <row r="178">
          <cell r="B178" t="str">
            <v xml:space="preserve">VALVULA GAVETA, 150#, CORPO EM ASTM A216 WCB, CASTELO APARAFUSADO, HASTE ASCENDENTE, ROSCA EXTERNA (OS&amp;Y), VOLANTE, EXTREMIDADES FLANGEADAS C/ RESALTO CONFORME ANSI B16.5, FACE CONFORME MSS-SP-6, INTERNOS AISI 410 ANEL/SEDE C/ STELLITE, DIMENSAO CONFORME </v>
          </cell>
        </row>
        <row r="179">
          <cell r="B179" t="str">
            <v>VALVULA GAVETA, 800lb, CORPO EM ASTM A 105, CASTELO APARAFUSADO ASCENDENTE, ROSCA EXTERNA (OS&amp;Y), VOLANTE FIXO, EXTREMIDADES ROSCADAS NPT, INTERNOS 13% Cr, ANEL/SEDE C/ STELITE, DIMENSOES API602</v>
          </cell>
        </row>
        <row r="180">
          <cell r="B180" t="str">
            <v>VALVULA GLOBO, 800 lb, CORPO EM ASTM A 105, CASTELO APARAFUSADO, HASTE ASCENDENTE, ROSCA EXT. (OS&amp;Y), VOLANTE FIXO, EXTREM. ENCAIXE P/ SOLDA (ANSI B 16.11), INTERNOS AISI 410, DIMENSOES CONFORME BS-5352. REFERENCIA: CIWAL.</v>
          </cell>
        </row>
        <row r="181">
          <cell r="B181" t="str">
            <v>VALVULA GLOBO, 800 lb, CORPO EM ASTM A 105, CASTELO APARAFUSADO, HASTE ASCENDENTE, ROSCA EXT. (OS&amp;Y), VOLANTE FIXO, EXTREM. ENCAIXE P/ SOLDA (ANSI B 16.11),INTERNOS AISI 410/stellite, DIMENSOES CONFORME BS-5352. REFERENCIA: CIWAL.</v>
          </cell>
        </row>
        <row r="182">
          <cell r="B182" t="str">
            <v>VÁLVULA DE RETENÇÃO, TIPO PISTAO, CLASSE 800#, CORPO E TAMPA EM AÇO CARBONO ASTM A-105, INTERNOS AISI 410/STELLITE, EXTREMIDADES ENCAIXE PARA SOLDA ANSI B16.11, TAMPA APARAFUSADA, NORMA DE CONSTRUÇÃO BS 5352.</v>
          </cell>
        </row>
        <row r="183">
          <cell r="B183" t="str">
            <v>VÁLVULA DE RETENÇÃO, TIPO PISTAO, CLASSE 800#, CORPO E TAMPA EM AÇO CARBONO ASTM A-105, INTERNOS AISI 410/STELLITE, EXTREMIDADES ENCAIXE PARA SOLDA ANSI B16.11, TAMPA APARAFUSADA, NORMA DE CONSTRUÇÃO BS 5352.</v>
          </cell>
        </row>
        <row r="184">
          <cell r="B184" t="str">
            <v>VALVULA DE RETENCAO, CLASSE 150#, TIPO PORTINHOLA, CORPO TAMPA ASTM A-234 Gr. WCB, INTERNOS 13% Cr., TAMPA APARAFUSADA, BS1868, EXTREMIDADES FLANGEADAS CONFORME ANSI B 16.5, FACE COM RESSALTO RANH. CONC., FACE A FACE DE ACORDO COM ANSI B 16.10</v>
          </cell>
        </row>
        <row r="185">
          <cell r="B185" t="str">
            <v>VÁLVULA DE RETENÇÃO, TIPO PISTAO, CLASSE 800#, CORPO E TAMPA EM ACO CARBONO ASTM A-105, INTERNOS CONF. AISI 410/STELLITE, EXTREMIDADES ENCAIXE PARA SOLDA ANSI B16.11, TAMPA APARAFUSADA, CONF. BS5352</v>
          </cell>
        </row>
        <row r="186">
          <cell r="B186" t="str">
            <v xml:space="preserve">VÁLVULA DE RETENÇÃO, TIPO PORTINHOLA, CORPO EM BRONZE FUNDIDO CONFORME ASTM B 62, CLA SSE DE PRESSÃO 125#, PORTINHOLA EM BRONZE FUNDIDO CONFORME ASTM B 62, TAMPA ROSCADA, EXTREMIDADES ROSCADAS CONFORME NORMA (BSP), NORMA DE CONSTRUÇÂO CONFORME MSS-SP-80. </v>
          </cell>
        </row>
        <row r="187">
          <cell r="B187" t="str">
            <v>VÁLVULA DE RETENÇÃO, TIPO PORTINHOLA, CORPO E DISCO EM FERRO FUNDIDO ASTM A-126 CL.B, REVEST. INTERNO EM POLIPROPILENO, SEDE EM BORRACHA BUTILICA, TAMPA APARAFUSADA CLASSE 125#, EXTREMIDADES FLANGEADAS CONF. ANSI B16.5, FACE PLANA, ACAB. RANH. CONF. MSS-S</v>
          </cell>
        </row>
      </sheetData>
      <sheetData sheetId="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Set>
  </externalBook>
</externalLink>
</file>

<file path=xl/externalLinks/externalLink20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APA "/>
      <sheetName val="REV"/>
      <sheetName val="Taxas"/>
      <sheetName val="Resumo dos investimentos"/>
      <sheetName val="Resumo"/>
      <sheetName val="Cronograma"/>
      <sheetName val="Equipamentos"/>
      <sheetName val="Obras Civis"/>
      <sheetName val="Estrut Met e Caldeiraria"/>
      <sheetName val="Tubulações"/>
      <sheetName val="Mat_Elétrica"/>
      <sheetName val="Montagem"/>
      <sheetName val="Engenharia"/>
      <sheetName val="Despesas Gerais"/>
      <sheetName val="CAPA_"/>
      <sheetName val="Resumo_dos_investimentos"/>
      <sheetName val="Obras_Civis"/>
      <sheetName val="Estrut_Met_e_Caldeiraria"/>
      <sheetName val="Despesas_Gerais"/>
    </sheetNames>
    <sheetDataSet>
      <sheetData sheetId="0"/>
      <sheetData sheetId="1"/>
      <sheetData sheetId="2" refreshError="1"/>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Set>
  </externalBook>
</externalLink>
</file>

<file path=xl/externalLinks/externalLink20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dosOrc"/>
      <sheetName val="dre"/>
      <sheetName val="Manganês_Itaco"/>
      <sheetName val="Eliminações Ferrosos"/>
      <sheetName val="Orcamento_teste_R$"/>
      <sheetName val="pipeline-2003"/>
      <sheetName val="Data Mgmt"/>
      <sheetName val="Sheet2"/>
      <sheetName val="Dado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Set>
  </externalBook>
</externalLink>
</file>

<file path=xl/externalLinks/externalLink20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APIT"/>
      <sheetName val=" CABLE"/>
      <sheetName val="Exch_Rate"/>
      <sheetName val="DadosOrc"/>
      <sheetName val="FAIXA"/>
      <sheetName val="636 - FER "/>
      <sheetName val="Check Farol"/>
      <sheetName val="Agenda Reuniões GAPTG 2004"/>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Set>
  </externalBook>
</externalLink>
</file>

<file path=xl/externalLinks/externalLink20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eguro Garantia - Carta Fiança"/>
      <sheetName val="SUPORTE - ESTRUTURA"/>
      <sheetName val="V-A Resumo WSB"/>
      <sheetName val="V-B EquiptosEstáticos"/>
      <sheetName val="V-C EquiptosRotativos"/>
      <sheetName val="V-D Caldeiraria"/>
      <sheetName val="V-E Estruturas Metálicas"/>
      <sheetName val="V-F1-Pipe-Racks"/>
      <sheetName val="V-F2 Fabricação de Spools"/>
      <sheetName val="V-F Mont. Tubulação"/>
      <sheetName val="V-G Pintura"/>
      <sheetName val="V-H ApoioComissionamento"/>
      <sheetName val="Resumo (com impostos)"/>
      <sheetName val="HH"/>
      <sheetName val="MOD"/>
      <sheetName val="MOI"/>
      <sheetName val="EQUIP"/>
      <sheetName val="Consumo"/>
      <sheetName val="Histograma "/>
      <sheetName val="Equipes de Apoio"/>
      <sheetName val="Tabela Nivel Salarial"/>
      <sheetName val="TABELA CARGO_SALARIO ATUAL"/>
      <sheetName val="Anexo III BDI"/>
      <sheetName val="PLANILHA DE CUSTOS"/>
      <sheetName val="Tabela Reajustes "/>
      <sheetName val="Formação de Preços"/>
      <sheetName val="1.1 Encargos Sociais"/>
      <sheetName val="1.2 Ferram. &amp; Equip. Especiais"/>
      <sheetName val="1.3 Transportes Operacional"/>
      <sheetName val="KM's Entre Aracruz e ........"/>
      <sheetName val="1.4 Ferramental"/>
      <sheetName val="1.5 Consumíves  "/>
      <sheetName val="1.6 EPI's Especiais"/>
      <sheetName val="1.7 Gases Industriais"/>
      <sheetName val="1.8 APV's"/>
      <sheetName val="1.9 Custos Oper. Adm. Local"/>
      <sheetName val="1. 10 Seguro de Vida"/>
      <sheetName val="1.11 Assist.Médica &amp; Odontogica"/>
      <sheetName val="1.12 Cursos &amp;Treinamento"/>
      <sheetName val="1.13Transportes Pessoal - Apoio"/>
      <sheetName val="1.14 Alimentação"/>
      <sheetName val="1.15 Hospedagem"/>
      <sheetName val="1.16 EPI's &amp; Uniformes "/>
      <sheetName val="Relação EPI's  por Função Uso"/>
      <sheetName val="Fabricação"/>
      <sheetName val="Imp Fabricação"/>
    </sheetNames>
    <sheetDataSet>
      <sheetData sheetId="0" refreshError="1"/>
      <sheetData sheetId="1" refreshError="1"/>
      <sheetData sheetId="2"/>
      <sheetData sheetId="3"/>
      <sheetData sheetId="4"/>
      <sheetData sheetId="5"/>
      <sheetData sheetId="6"/>
      <sheetData sheetId="7"/>
      <sheetData sheetId="8"/>
      <sheetData sheetId="9"/>
      <sheetData sheetId="10"/>
      <sheetData sheetId="11"/>
      <sheetData sheetId="12" refreshError="1"/>
      <sheetData sheetId="13">
        <row r="5">
          <cell r="D5">
            <v>1712.7915299833635</v>
          </cell>
        </row>
      </sheetData>
      <sheetData sheetId="14"/>
      <sheetData sheetId="15" refreshError="1"/>
      <sheetData sheetId="16" refreshError="1"/>
      <sheetData sheetId="17" refreshError="1"/>
      <sheetData sheetId="18" refreshError="1"/>
      <sheetData sheetId="19"/>
      <sheetData sheetId="20" refreshError="1"/>
      <sheetData sheetId="21" refreshError="1"/>
      <sheetData sheetId="22" refreshError="1"/>
      <sheetData sheetId="23"/>
      <sheetData sheetId="24" refreshError="1"/>
      <sheetData sheetId="25"/>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Set>
  </externalBook>
</externalLink>
</file>

<file path=xl/externalLinks/externalLink20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H"/>
      <sheetName val="CFE"/>
      <sheetName val="CMOD"/>
      <sheetName val="CMOI"/>
      <sheetName val="CEQ"/>
      <sheetName val="RESUMO"/>
      <sheetName val="DFP"/>
      <sheetName val="MEM_CALC"/>
      <sheetName val="EAP"/>
      <sheetName val="CÁLCULO DO RISCO"/>
      <sheetName val="FLUXO DE CAIXA"/>
      <sheetName val="CRONOGRAMA"/>
      <sheetName val="ENCARGOS"/>
      <sheetName val="curva s"/>
      <sheetName val="PPU"/>
    </sheetNames>
    <sheetDataSet>
      <sheetData sheetId="0"/>
      <sheetData sheetId="1">
        <row r="7">
          <cell r="AL7">
            <v>185</v>
          </cell>
        </row>
        <row r="11">
          <cell r="AL11">
            <v>204</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20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lan3"/>
      <sheetName val="Postos"/>
      <sheetName val="Resumo"/>
      <sheetName val="Ic97"/>
      <sheetName val="Check Farol"/>
      <sheetName val="636 - FER "/>
      <sheetName val="Exch_Rate"/>
      <sheetName val="DadosOrc"/>
      <sheetName val="Previsão de Vagões"/>
      <sheetName val="Espera"/>
      <sheetName val="Saldos"/>
      <sheetName val="Gráficos"/>
      <sheetName val="Armazéns"/>
    </sheetNames>
    <sheetDataSet>
      <sheetData sheetId="0"/>
      <sheetData sheetId="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20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struções"/>
      <sheetName val="Banco de Dados"/>
      <sheetName val="Check Farol"/>
      <sheetName val="Check List"/>
      <sheetName val="Check Pad "/>
      <sheetName val="Cronograma"/>
      <sheetName val="Check Pecados"/>
      <sheetName val="Check List SSO"/>
      <sheetName val="Pessoal Próprio"/>
      <sheetName val="Pessoal de Terceiros"/>
      <sheetName val="Treinamento na Visão"/>
      <sheetName val="GAMIS"/>
      <sheetName val="BD Gráficos"/>
      <sheetName val="Gráfico Radar Blocos"/>
      <sheetName val="Grafico Radar Processos"/>
      <sheetName val="Plan1"/>
      <sheetName val="MENU"/>
      <sheetName val="06X12"/>
      <sheetName val="12X18"/>
      <sheetName val="18X24"/>
      <sheetName val="RESULTS_06X12"/>
      <sheetName val="RESULTS_12X18"/>
      <sheetName val="RESULTS_18X24"/>
      <sheetName val="LISTA_BASE"/>
      <sheetName val="Gerrot - Comercial - Agricultur"/>
      <sheetName val="DadosOrc"/>
      <sheetName val="#REF"/>
      <sheetName val="Principal"/>
      <sheetName val="Plan3"/>
      <sheetName val="Dados"/>
      <sheetName val="Rates"/>
      <sheetName val=" CABLE"/>
      <sheetName val="Empresas"/>
      <sheetName val="Exch_Rate"/>
      <sheetName val="pipeline-2003"/>
      <sheetName val="Check List- Gerrot"/>
      <sheetName val="Usiminas "/>
      <sheetName val="Banco_de_Dados"/>
      <sheetName val="Check_Farol"/>
      <sheetName val="Check_List"/>
      <sheetName val="Check_Pad_"/>
      <sheetName val="Check_Pecados"/>
      <sheetName val="Check_List_SSO"/>
      <sheetName val="Pessoal_Próprio"/>
      <sheetName val="Pessoal_de_Terceiros"/>
      <sheetName val="Treinamento_na_Visão"/>
      <sheetName val="BD_Gráficos"/>
      <sheetName val="Gráfico_Radar_Blocos"/>
      <sheetName val="Grafico_Radar_Processos"/>
      <sheetName val="Gerrot_-_Comercial_-_Agricultur"/>
      <sheetName val="Premissas"/>
      <sheetName val="Indicadores"/>
      <sheetName val="Grupo x Justif"/>
      <sheetName val="INFO"/>
      <sheetName val="WK Local"/>
      <sheetName val="WKcalculLocCur"/>
      <sheetName val="Gerrot%20-%20Comercial%20-%20Ag"/>
      <sheetName val="Gestão de Condicionantes - BL"/>
      <sheetName val="MenuPrincipal"/>
      <sheetName val="QLP"/>
      <sheetName val="Disponibilidade Junho"/>
    </sheetNames>
    <definedNames>
      <definedName name="_xlbgnm.pA6"/>
    </definedNames>
    <sheetDataSet>
      <sheetData sheetId="0"/>
      <sheetData sheetId="1"/>
      <sheetData sheetId="2" refreshError="1"/>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Set>
  </externalBook>
</externalLink>
</file>

<file path=xl/externalLinks/externalLink2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egocio-Manutenção"/>
      <sheetName val="Gerrot-Mant FCA"/>
      <sheetName val="Gerrot-Mant Locos - Div"/>
      <sheetName val="Gerrot-Mant Vagões - Div"/>
      <sheetName val="Gerrot-Mant Eq Linha - Div"/>
      <sheetName val="Gerrot-Mant - Malha Paulista"/>
      <sheetName val="Gerrot-Mant - Nordeste"/>
      <sheetName val="Check List- Gerrot"/>
      <sheetName val="Plano de Ação"/>
      <sheetName val="Check List_ Gerrot"/>
      <sheetName val="GEROT Manutenção - Vidigal - Ge"/>
      <sheetName val="Usiminas "/>
      <sheetName val="Check Farol"/>
      <sheetName val="EAIGESEN"/>
      <sheetName val="Principal"/>
      <sheetName val="DadosOrc"/>
      <sheetName val="EVO_1i_M(DIFL)82"/>
      <sheetName val="EVO_1i_M(DIFN)81"/>
      <sheetName val="EVO_1i_M(DIFS)80"/>
      <sheetName val="EVO_1i_M(DIMA-Ligas)85"/>
      <sheetName val="EVO_1i_M(DIMA-Mn)84"/>
      <sheetName val="EVO_1i_M(DIPE)83"/>
      <sheetName val="EVO_1i_M(FGC)21"/>
      <sheetName val="EVO_1i_M(FGCarajás)86"/>
      <sheetName val="EVO_1i_M(Ligas)20"/>
      <sheetName val="EVO_1i_M(MFe_Pel)22_1"/>
      <sheetName val="EVO_1i_M(MFe_Pel)22_2"/>
      <sheetName val="EVO_1i_M(MFe_Pel)23_1"/>
      <sheetName val="EVO_1i_M(MFe_Pel)23_2"/>
      <sheetName val="EVO_1i_M(MFe)17"/>
      <sheetName val="EVO_1i_M(Mn)19"/>
      <sheetName val="EVO_1i_M(Pel)18"/>
      <sheetName val="\\Omanut7\c\QUALIDADE\FCA - Con"/>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Set>
  </externalBook>
</externalLink>
</file>

<file path=xl/externalLinks/externalLink2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TEM 02 (PPU)"/>
      <sheetName val="ITEM 02 (PPU RESUMO)"/>
      <sheetName val="ITEM 03 (COMPOSIÇÃO)"/>
      <sheetName val="ITEM 02 _PPU_"/>
      <sheetName val="Costos"/>
      <sheetName val="Hh"/>
    </sheetNames>
    <sheetDataSet>
      <sheetData sheetId="0"/>
      <sheetData sheetId="1"/>
      <sheetData sheetId="2"/>
      <sheetData sheetId="3"/>
      <sheetData sheetId="4" refreshError="1"/>
      <sheetData sheetId="5" refreshError="1"/>
    </sheetDataSet>
  </externalBook>
</externalLink>
</file>

<file path=xl/externalLinks/externalLink2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Usiminas "/>
      <sheetName val="Açominas"/>
      <sheetName val="PPFPACK"/>
      <sheetName val="Check Farol"/>
      <sheetName val="Menu"/>
      <sheetName val="Parameters"/>
      <sheetName val="Dados"/>
      <sheetName val="EBT"/>
      <sheetName val="Plan3"/>
      <sheetName val="Plan1"/>
      <sheetName val="MêsBase"/>
      <sheetName val="DadosOrc"/>
    </sheetNames>
    <definedNames>
      <definedName name="FazFiltro"/>
      <definedName name="Imprimir"/>
      <definedName name="OrdenarFábrica"/>
      <definedName name="OrdenarÍndices"/>
      <definedName name="OrdenarMelhores"/>
    </definedNames>
    <sheetDataSet>
      <sheetData sheetId="0"/>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2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enuPrincipal"/>
      <sheetName val="#REF"/>
      <sheetName val="Principal"/>
      <sheetName val="CVRDMenu"/>
      <sheetName val="Check List- Gerrot"/>
      <sheetName val="FCD MFe"/>
      <sheetName val="thp "/>
      <sheetName val="Usiminas "/>
      <sheetName val="Check Farol"/>
      <sheetName val="FCM"/>
      <sheetName val="FCY"/>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Set>
  </externalBook>
</externalLink>
</file>

<file path=xl/externalLinks/externalLink2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enuPrincipal"/>
      <sheetName val="#REF"/>
      <sheetName val="Principal"/>
      <sheetName val="CVRDMenu"/>
      <sheetName val="Check List- Gerrot"/>
      <sheetName val="Variáveis"/>
    </sheetNames>
    <sheetDataSet>
      <sheetData sheetId="0"/>
      <sheetData sheetId="1" refreshError="1"/>
      <sheetData sheetId="2" refreshError="1"/>
      <sheetData sheetId="3" refreshError="1"/>
      <sheetData sheetId="4" refreshError="1"/>
      <sheetData sheetId="5" refreshError="1"/>
    </sheetDataSet>
  </externalBook>
</externalLink>
</file>

<file path=xl/externalLinks/externalLink2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PU"/>
    </sheetNames>
    <sheetDataSet>
      <sheetData sheetId="0"/>
    </sheetDataSet>
  </externalBook>
</externalLink>
</file>

<file path=xl/externalLinks/externalLink2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enuPrincipal"/>
      <sheetName val="#REF"/>
      <sheetName val="Principal"/>
      <sheetName val="CVRDMenu"/>
      <sheetName val="_REF"/>
      <sheetName val="Hoja1"/>
      <sheetName val="Volumes"/>
      <sheetName val="Variáveis"/>
      <sheetName val="Check Farol"/>
      <sheetName val="MH Installations"/>
    </sheetNames>
    <sheetDataSet>
      <sheetData sheetId="0"/>
      <sheetData sheetId="1" refreshError="1"/>
      <sheetData sheetId="2" refreshError="1"/>
      <sheetData sheetId="3" refreshError="1"/>
      <sheetData sheetId="4"/>
      <sheetData sheetId="5" refreshError="1"/>
      <sheetData sheetId="6" refreshError="1"/>
      <sheetData sheetId="7" refreshError="1"/>
      <sheetData sheetId="8" refreshError="1"/>
      <sheetData sheetId="9" refreshError="1"/>
    </sheetDataSet>
  </externalBook>
</externalLink>
</file>

<file path=xl/externalLinks/externalLink2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3Q Orders by Salesforce"/>
      <sheetName val="Metals Installations"/>
      <sheetName val="MH Installations"/>
      <sheetName val="customer list "/>
      <sheetName val="Principal"/>
    </sheetNames>
    <sheetDataSet>
      <sheetData sheetId="0" refreshError="1"/>
      <sheetData sheetId="1" refreshError="1"/>
      <sheetData sheetId="2" refreshError="1"/>
      <sheetData sheetId="3" refreshError="1"/>
      <sheetData sheetId="4" refreshError="1"/>
    </sheetDataSet>
  </externalBook>
</externalLink>
</file>

<file path=xl/externalLinks/externalLink2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ja1"/>
      <sheetName val="Pedido"/>
      <sheetName val="Lista de Equipo"/>
      <sheetName val="EGRESOS"/>
      <sheetName val="Oferta Modificada"/>
      <sheetName val="Hoja3"/>
      <sheetName val="Hoja4"/>
      <sheetName val="Hoja5"/>
      <sheetName val="Principal"/>
      <sheetName val="MH Installations"/>
    </sheetNames>
    <sheetDataSet>
      <sheetData sheetId="0"/>
      <sheetData sheetId="1"/>
      <sheetData sheetId="2" refreshError="1"/>
      <sheetData sheetId="3"/>
      <sheetData sheetId="4" refreshError="1"/>
      <sheetData sheetId="5"/>
      <sheetData sheetId="6" refreshError="1"/>
      <sheetData sheetId="7" refreshError="1"/>
      <sheetData sheetId="8" refreshError="1"/>
      <sheetData sheetId="9" refreshError="1"/>
    </sheetDataSet>
  </externalBook>
</externalLink>
</file>

<file path=xl/externalLinks/externalLink21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APA"/>
      <sheetName val="2"/>
      <sheetName val="3"/>
      <sheetName val="4"/>
      <sheetName val="5"/>
      <sheetName val="6"/>
      <sheetName val="7"/>
      <sheetName val="8"/>
      <sheetName val="9"/>
      <sheetName val="10"/>
      <sheetName val="11"/>
      <sheetName val="12"/>
      <sheetName val="13"/>
      <sheetName val="14"/>
      <sheetName val="15"/>
      <sheetName val="16"/>
    </sheetNames>
    <sheetDataSet>
      <sheetData sheetId="0" refreshError="1"/>
      <sheetData sheetId="1">
        <row r="1">
          <cell r="I1" t="str">
            <v>04-FD-00147</v>
          </cell>
        </row>
        <row r="17">
          <cell r="F17" t="str">
            <v>04-M-00105</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Set>
  </externalBook>
</externalLink>
</file>

<file path=xl/externalLinks/externalLink22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enuPrincipal"/>
      <sheetName val="#REF"/>
      <sheetName val="Principal"/>
      <sheetName val="CVRDMenu"/>
      <sheetName val="Hoja1"/>
      <sheetName val="Volumes"/>
    </sheetNames>
    <sheetDataSet>
      <sheetData sheetId="0"/>
      <sheetData sheetId="1" refreshError="1"/>
      <sheetData sheetId="2" refreshError="1"/>
      <sheetData sheetId="3" refreshError="1"/>
      <sheetData sheetId="4" refreshError="1"/>
      <sheetData sheetId="5" refreshError="1"/>
    </sheetDataSet>
  </externalBook>
</externalLink>
</file>

<file path=xl/externalLinks/externalLink22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ENU"/>
      <sheetName val="BaseDados"/>
      <sheetName val="ListaCC"/>
      <sheetName val="FormGraf"/>
      <sheetName val="Grafico Geral Orçamento"/>
      <sheetName val="Planilha Geral Orçamento"/>
      <sheetName val="Planilha Geral Previsto"/>
      <sheetName val="Custeio Previsto X Realizado - "/>
      <sheetName val="Volumes"/>
      <sheetName val="#REF"/>
      <sheetName val="consolidado preventivas"/>
      <sheetName val="Variáveis"/>
      <sheetName val="Variaveis"/>
      <sheetName val="Hoja1"/>
      <sheetName val="Cronograma"/>
    </sheetNames>
    <definedNames>
      <definedName name="Macro1"/>
    </definedNames>
    <sheetDataSet>
      <sheetData sheetId="0" refreshError="1"/>
      <sheetData sheetId="1" refreshError="1"/>
      <sheetData sheetId="2" refreshError="1"/>
      <sheetData sheetId="3" refreshError="1"/>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22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rgin Analysis Econ v Launch"/>
      <sheetName val="Margin Analysis with RM&amp;D"/>
      <sheetName val="Sheet2"/>
      <sheetName val="CF Model"/>
      <sheetName val="Financial Model with RM&amp;D"/>
      <sheetName val="Assumptions"/>
      <sheetName val="Material Model 6-21-06 Rev"/>
      <sheetName val="IT COST - WARRANTY"/>
      <sheetName val="IT COST - MSA"/>
      <sheetName val="Functionals "/>
      <sheetName val="Expense Report QTR MAR"/>
      <sheetName val="Functionals -MYR"/>
      <sheetName val="RM&amp;D Total"/>
      <sheetName val="Option A Cost (6-8mnths)"/>
      <sheetName val="84X275222LA"/>
      <sheetName val="Grafico Geral Orçamento"/>
      <sheetName val="061115_QTR Financial Model"/>
      <sheetName val="#REF"/>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22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XXXX"/>
      <sheetName val="Lay-Out"/>
      <sheetName val="Crono_Equip-CFE"/>
      <sheetName val="Curva&quot;S&quot;"/>
      <sheetName val="Dados"/>
      <sheetName val="Crono-Mo"/>
      <sheetName val="calculo1"/>
      <sheetName val="PPU Rhodia"/>
      <sheetName val="PPU MCE"/>
      <sheetName val="Tarifa MO"/>
      <sheetName val="Tarifa EQUIP"/>
      <sheetName val="ORG_PRO"/>
      <sheetName val=" PIPEWORK 1  "/>
    </sheetNames>
    <sheetDataSet>
      <sheetData sheetId="0" refreshError="1"/>
      <sheetData sheetId="1" refreshError="1"/>
      <sheetData sheetId="2" refreshError="1"/>
      <sheetData sheetId="3" refreshError="1"/>
      <sheetData sheetId="4" refreshError="1"/>
      <sheetData sheetId="5" refreshError="1"/>
      <sheetData sheetId="6"/>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22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rono-MO"/>
      <sheetName val="calculo1"/>
      <sheetName val="Planilha-PO"/>
      <sheetName val="Planilha-Epoxi"/>
      <sheetName val="Tarifa MO"/>
      <sheetName val="Tarifa EQUIP"/>
      <sheetName val="CFE_PRO"/>
      <sheetName val="ORG_PRO"/>
      <sheetName val="PO-Quanti"/>
      <sheetName val="Epoxi-Quanti"/>
    </sheetNames>
    <sheetDataSet>
      <sheetData sheetId="0" refreshError="1"/>
      <sheetData sheetId="1" refreshError="1">
        <row r="74">
          <cell r="AH74">
            <v>17.63728500083111</v>
          </cell>
        </row>
        <row r="75">
          <cell r="AH75">
            <v>18.525099227677391</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Set>
  </externalBook>
</externalLink>
</file>

<file path=xl/externalLinks/externalLink22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PU"/>
    </sheetNames>
    <sheetDataSet>
      <sheetData sheetId="0"/>
    </sheetDataSet>
  </externalBook>
</externalLink>
</file>

<file path=xl/externalLinks/externalLink22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RC 2005"/>
      <sheetName val="ORC"/>
      <sheetName val="JUST NAT 51"/>
      <sheetName val="JUST NAT 52"/>
      <sheetName val="JUST NAT 54"/>
      <sheetName val="JUST NAT 56"/>
      <sheetName val="JUST NAT 57"/>
      <sheetName val="JUST NAT 58"/>
      <sheetName val="Uniformes"/>
      <sheetName val="Telefones"/>
      <sheetName val="Congressos"/>
      <sheetName val="Viagens Inter"/>
      <sheetName val="Principal"/>
      <sheetName val="ACOPL ENG"/>
      <sheetName val="henfel"/>
      <sheetName val="Voith"/>
      <sheetName val="Grafico Geral Orçamento"/>
      <sheetName val="Assumptions"/>
      <sheetName val="FU"/>
      <sheetName val="MOTIVO"/>
      <sheetName val="Resumo"/>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Set>
  </externalBook>
</externalLink>
</file>

<file path=xl/externalLinks/externalLink22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ERROVIA TOTAL"/>
      <sheetName val="GEVMG-GABINETE"/>
      <sheetName val="GAOTG"/>
      <sheetName val="GAPEG"/>
      <sheetName val="GAPMG"/>
      <sheetName val="GAEOG"/>
      <sheetName val="GAVPG"/>
      <sheetName val="GASEG"/>
      <sheetName val="GATEG"/>
      <sheetName val="Resumo Quadro"/>
      <sheetName val="ANEXO_2_QLP_CVRD"/>
      <sheetName val="Just Nat 51 A"/>
      <sheetName val="Just Nat 51 B"/>
      <sheetName val="Just Nat 52 A"/>
      <sheetName val="ResDiesel13,4bi"/>
      <sheetName val="Arvore"/>
      <sheetName val="TrensTipo"/>
      <sheetName val="Just Nat 52 B"/>
      <sheetName val="Just Nat 52 C"/>
      <sheetName val="Just Nat 54"/>
      <sheetName val="Just Nat 56"/>
      <sheetName val="Just Nat 57 A"/>
      <sheetName val="Just Nat 57 B"/>
      <sheetName val="Just Nat 57 C"/>
      <sheetName val="Just Nat 58 "/>
      <sheetName val="JUST NAT 52"/>
      <sheetName val="OK Premissas Nat 56"/>
      <sheetName val="Justif Nat 51"/>
      <sheetName val="OK Justif Nat 58 "/>
      <sheetName val="Principal"/>
      <sheetName val="FU"/>
      <sheetName val="MOTIVO"/>
      <sheetName val="henfel"/>
      <sheetName val="ACOPL ENG"/>
      <sheetName val="Voith"/>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Set>
  </externalBook>
</externalLink>
</file>

<file path=xl/externalLinks/externalLink22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ocesso de Vendas"/>
      <sheetName val="Polar"/>
      <sheetName val="bavaria1"/>
      <sheetName val="Bavaria2"/>
      <sheetName val="Bavaria3"/>
      <sheetName val="PBlues"/>
      <sheetName val="Projeto AS"/>
      <sheetName val="Usiminas "/>
      <sheetName val="Açominas"/>
      <sheetName val="Check List- Gerrot"/>
      <sheetName val="Solicitação Gestão"/>
      <sheetName val="GDP"/>
      <sheetName val="OK Premissas Nat 56"/>
      <sheetName val="Justif Nat 51"/>
      <sheetName val="OK Justif Nat 58 "/>
      <sheetName val="Just Nat 57 B"/>
      <sheetName val="Previsão de Vagões"/>
      <sheetName val="Espera"/>
      <sheetName val="Saldos"/>
      <sheetName val="Gráficos"/>
      <sheetName val="Navios"/>
      <sheetName val="Armazéns"/>
      <sheetName val="Resumo"/>
      <sheetName val="Principal"/>
    </sheetNames>
    <sheetDataSet>
      <sheetData sheetId="0"/>
      <sheetData sheetId="1"/>
      <sheetData sheetId="2"/>
      <sheetData sheetId="3"/>
      <sheetData sheetId="4"/>
      <sheetData sheetId="5"/>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Set>
  </externalBook>
</externalLink>
</file>

<file path=xl/externalLinks/externalLink22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egocio-Manutenção"/>
      <sheetName val="Gerrot-Mant EFVM"/>
      <sheetName val="Check List- Gerrot"/>
      <sheetName val="Plano de Ação"/>
      <sheetName val="Check List_ Gerrot"/>
      <sheetName val="Grafico Geral Orçamento"/>
      <sheetName val="Just Nat 57 B"/>
      <sheetName val="GEROT Manutenção EFVM-SET-02"/>
      <sheetName val="FU"/>
      <sheetName val="MOTIVO"/>
      <sheetName val="#REF"/>
      <sheetName val="JUST NAT 52"/>
      <sheetName val="OK Premissas Nat 56"/>
      <sheetName val="Justif Nat 51"/>
      <sheetName val="OK Justif Nat 58 "/>
      <sheetName val="Principal"/>
      <sheetName val="Just Nat 51"/>
      <sheetName val="henfel"/>
      <sheetName val="ACOPL ENG"/>
      <sheetName val="Voith"/>
      <sheetName val="thp "/>
    </sheetNames>
    <sheetDataSet>
      <sheetData sheetId="0"/>
      <sheetData sheetId="1"/>
      <sheetData sheetId="2"/>
      <sheetData sheetId="3"/>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Set>
  </externalBook>
</externalLink>
</file>

<file path=xl/externalLinks/externalLink23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heck List- Gerrot"/>
      <sheetName val="ACOPL ENG"/>
      <sheetName val="henfel"/>
      <sheetName val="Voith"/>
    </sheetNames>
    <sheetDataSet>
      <sheetData sheetId="0" refreshError="1"/>
      <sheetData sheetId="1" refreshError="1"/>
      <sheetData sheetId="2" refreshError="1"/>
      <sheetData sheetId="3" refreshError="1"/>
    </sheetDataSet>
  </externalBook>
</externalLink>
</file>

<file path=xl/externalLinks/externalLink23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lan1"/>
      <sheetName val="Cronograma"/>
      <sheetName val="Check List- Gerrot"/>
    </sheetNames>
    <sheetDataSet>
      <sheetData sheetId="0" refreshError="1"/>
      <sheetData sheetId="1" refreshError="1"/>
      <sheetData sheetId="2" refreshError="1"/>
    </sheetDataSet>
  </externalBook>
</externalLink>
</file>

<file path=xl/externalLinks/externalLink23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lan1"/>
      <sheetName val="COORD REL CLIENTE"/>
      <sheetName val="GER FATURAMENTO"/>
      <sheetName val="ANAL RECEITA"/>
      <sheetName val="GER CLIENTES CONSUMIDORES"/>
      <sheetName val="COORD VENDAS VAREJO"/>
      <sheetName val="SOHO"/>
      <sheetName val="COORD ADM DE ACESSO"/>
      <sheetName val="GER REDE DE ACESSO"/>
      <sheetName val="COORD REDE DE ACESSO"/>
      <sheetName val="COO REDE DE ACESSO INTERIOR"/>
      <sheetName val="GER TUP´S"/>
      <sheetName val="VENDAS TUP´S"/>
      <sheetName val="OPERAÇÃO"/>
      <sheetName val="EXTRA  VENDAS TUP´S"/>
      <sheetName val="COORD OPERAÇÃO"/>
      <sheetName val="Check List- Gerrot"/>
      <sheetName val="VENDAS&quot;TUP´S"/>
      <sheetName val="OPERAÇÃM"/>
      <sheetName val="EXTRC  VENDAS&quot;TUP´S"/>
      <sheetName val="COORD ORERAÇÃO"/>
      <sheetName val="Cronograma"/>
      <sheetName val="Validações"/>
      <sheetName val="DIR MERCADO CONSUMIDOR"/>
      <sheetName val="MêsBase"/>
      <sheetName val="GDP"/>
      <sheetName val="Variáveis"/>
      <sheetName val="P_Gerencias"/>
      <sheetName val="P_SiglasGerencias"/>
      <sheetName val="Cashflow"/>
      <sheetName val="GLOPER_30abril"/>
      <sheetName val="Dados"/>
      <sheetName val="OK Premissas Nat 56"/>
      <sheetName val="Menu"/>
      <sheetName val="#REF"/>
      <sheetName val="Justif Nat 51"/>
      <sheetName val="OK Justif Nat 58 "/>
      <sheetName val="Just Nat 57 B"/>
      <sheetName val="JUST NAT 52"/>
      <sheetName val="Principal"/>
      <sheetName val="GE"/>
      <sheetName val="MA"/>
      <sheetName val="MEC"/>
      <sheetName val="OP1"/>
      <sheetName val="OP2"/>
      <sheetName val="PCT"/>
      <sheetName val="PPC"/>
      <sheetName val="PQ"/>
      <sheetName val="SE"/>
      <sheetName val="VP1"/>
      <sheetName val="VP2"/>
      <sheetName val="Volumes"/>
      <sheetName val="EBT"/>
      <sheetName val="FU"/>
      <sheetName val="MOTIVO"/>
      <sheetName val="MenuPrincipal"/>
      <sheetName val="DadosOrc"/>
      <sheetName val="Indicador"/>
      <sheetName val="Step2_Histogram"/>
      <sheetName val="validação"/>
      <sheetName val="Just Nat 51"/>
      <sheetName val="Grafico Geral Orçamento"/>
      <sheetName val="ACOPL ENG"/>
      <sheetName val="henfel"/>
      <sheetName val="Voith"/>
      <sheetName val="Check Farol"/>
      <sheetName val="DIR MERCADO CONSUMIDOR.xls"/>
      <sheetName val="Just Nat 57"/>
      <sheetName val="Just Nat 58"/>
      <sheetName val="Previsão de Vagões"/>
      <sheetName val="Espera"/>
      <sheetName val="Saldos"/>
      <sheetName val="Gráficos"/>
      <sheetName val="Navios"/>
      <sheetName val="Armazéns"/>
      <sheetName val="Resumo"/>
    </sheetNames>
    <sheetDataSet>
      <sheetData sheetId="0" refreshError="1">
        <row r="2">
          <cell r="C2" t="str">
            <v>ALVARO PEREIRA DA COSTA</v>
          </cell>
        </row>
        <row r="3">
          <cell r="C3" t="str">
            <v>CESAR AUGUSTO XAVIER MOREIRA</v>
          </cell>
        </row>
        <row r="4">
          <cell r="C4" t="str">
            <v>CICERO CRISPIM MARQUES FEITOSA</v>
          </cell>
        </row>
        <row r="5">
          <cell r="C5" t="str">
            <v>ERIVALDO VIDAL JUNIOR</v>
          </cell>
        </row>
        <row r="6">
          <cell r="C6" t="str">
            <v>MARTONIO DE OLIVEIRA RODRIGUES</v>
          </cell>
        </row>
        <row r="7">
          <cell r="C7" t="str">
            <v>JOSE FILIPE ALVES DE BARROS QUEIROZ</v>
          </cell>
        </row>
        <row r="8">
          <cell r="C8" t="str">
            <v>JOSE ALDISIO LEITE FIRMINO</v>
          </cell>
        </row>
        <row r="9">
          <cell r="C9" t="str">
            <v>BERNARDINO TEMPONI CAMPOS</v>
          </cell>
        </row>
        <row r="10">
          <cell r="C10" t="str">
            <v>FRANCISCO AFONSO FERREIRA MAIA</v>
          </cell>
        </row>
        <row r="11">
          <cell r="C11" t="str">
            <v>JOAO TOME MOREIRA</v>
          </cell>
        </row>
        <row r="12">
          <cell r="C12" t="str">
            <v>ELVIO ANTONIO NARCISO</v>
          </cell>
        </row>
        <row r="13">
          <cell r="C13" t="str">
            <v>JOSE MARIA CAVALCANTE FILHO</v>
          </cell>
        </row>
        <row r="14">
          <cell r="C14" t="str">
            <v>GIORDANO BRUNO PEREIRA BRASIL</v>
          </cell>
        </row>
        <row r="15">
          <cell r="C15" t="str">
            <v>HEITOR PIRES BARBOSA JUNIOR</v>
          </cell>
        </row>
        <row r="16">
          <cell r="C16" t="str">
            <v>SANDRO EDUARDO GONÇALVES E SILVA</v>
          </cell>
        </row>
        <row r="17">
          <cell r="C17" t="str">
            <v>GEORGINA VASCONCELOS SAMPAIO</v>
          </cell>
        </row>
        <row r="18">
          <cell r="C18" t="str">
            <v>MARCO AURELIO MALACO PEREIRA</v>
          </cell>
        </row>
        <row r="19">
          <cell r="C19" t="str">
            <v>REGINA CLAUDIA OLIVEIRA DE SANTANA</v>
          </cell>
        </row>
        <row r="20">
          <cell r="C20" t="str">
            <v>GUSTAVO ROCHA AMARAL</v>
          </cell>
        </row>
        <row r="21">
          <cell r="C21" t="str">
            <v>SARVIA SILVANA RIOS PIRES</v>
          </cell>
        </row>
        <row r="22">
          <cell r="C22" t="str">
            <v>DELANIA AZEVEDO CAVALCANTE</v>
          </cell>
        </row>
        <row r="23">
          <cell r="C23" t="str">
            <v>EDUARDO LOPES DOS SANTOS NETO</v>
          </cell>
        </row>
        <row r="24">
          <cell r="C24" t="str">
            <v>WALDENIO DE JESUS SOARES DA ROCHA</v>
          </cell>
        </row>
        <row r="25">
          <cell r="C25" t="str">
            <v>PAULO AFONSO DE ARAUJO SIQUEIRA</v>
          </cell>
        </row>
        <row r="26">
          <cell r="C26" t="str">
            <v>JOSE JULIO BRAGA SILVA</v>
          </cell>
        </row>
        <row r="27">
          <cell r="C27" t="str">
            <v>JOAO CAPPI</v>
          </cell>
        </row>
        <row r="28">
          <cell r="C28" t="str">
            <v>GABRIEL MONTENEGRO DAMASCENO</v>
          </cell>
        </row>
        <row r="29">
          <cell r="C29" t="str">
            <v>PEDRO BEZERRA SILVA</v>
          </cell>
        </row>
        <row r="30">
          <cell r="C30" t="str">
            <v>FERNANDO BARBOSA MELLO MENDES</v>
          </cell>
        </row>
        <row r="31">
          <cell r="C31" t="str">
            <v>LUCIANO CANSANCAO MOREIRA E SILVA</v>
          </cell>
        </row>
        <row r="32">
          <cell r="C32" t="str">
            <v>MAURO FREITAS DE ATAIDE</v>
          </cell>
        </row>
        <row r="33">
          <cell r="C33" t="str">
            <v>FRANCISCO CARMELIO MEDEIROS NETO</v>
          </cell>
        </row>
        <row r="34">
          <cell r="C34" t="str">
            <v>LUIZ HIRAM FARIAS BEZERRA</v>
          </cell>
        </row>
        <row r="35">
          <cell r="C35" t="str">
            <v>ROBERTO BATISTA MONTEFUSCO ARRAES</v>
          </cell>
        </row>
        <row r="36">
          <cell r="C36" t="str">
            <v>PAULO DA CUNHA CORREIA LIMA</v>
          </cell>
        </row>
        <row r="37">
          <cell r="C37" t="str">
            <v>JOAO ANICETO DE CARVALHO NETO</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Set>
  </externalBook>
</externalLink>
</file>

<file path=xl/externalLinks/externalLink23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4.05.01.02"/>
      <sheetName val="04.05.01.02 (2)"/>
      <sheetName val="04.05.01.02 (3)"/>
      <sheetName val="RES.14ªMED"/>
      <sheetName val="14ªMEDIÇÃO02"/>
    </sheetNames>
    <definedNames>
      <definedName name="Macro3"/>
    </definedNames>
    <sheetDataSet>
      <sheetData sheetId="0"/>
      <sheetData sheetId="1"/>
      <sheetData sheetId="2"/>
      <sheetData sheetId="3"/>
      <sheetData sheetId="4" refreshError="1"/>
    </sheetDataSet>
  </externalBook>
</externalLink>
</file>

<file path=xl/externalLinks/externalLink23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3Q Orders by Salesforce"/>
      <sheetName val="Metals Installations"/>
      <sheetName val="MH Installations"/>
      <sheetName val="customer list "/>
      <sheetName val="variable  FEBRUARY 04"/>
      <sheetName val="ALL DATA as of 04-30-04 "/>
      <sheetName val="FLUXO - EXECUÇÃO PRÓPRIA"/>
    </sheetNames>
    <sheetDataSet>
      <sheetData sheetId="0" refreshError="1"/>
      <sheetData sheetId="1" refreshError="1"/>
      <sheetData sheetId="2" refreshError="1"/>
      <sheetData sheetId="3" refreshError="1"/>
      <sheetData sheetId="4" refreshError="1"/>
      <sheetData sheetId="5" refreshError="1"/>
      <sheetData sheetId="6" refreshError="1"/>
    </sheetDataSet>
  </externalBook>
</externalLink>
</file>

<file path=xl/externalLinks/externalLink23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enuPrincipal"/>
      <sheetName val="#REF"/>
      <sheetName val="Principal"/>
      <sheetName val="CVRDMenu"/>
      <sheetName val="henfel"/>
      <sheetName val="ACOPL ENG"/>
      <sheetName val="Voith"/>
      <sheetName val="MH Installations"/>
      <sheetName val="Plan1"/>
      <sheetName val="FLUXO - EXECUÇÃO PRÓPRI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Set>
  </externalBook>
</externalLink>
</file>

<file path=xl/externalLinks/externalLink23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ABELA ACIONAMENTO"/>
      <sheetName val="Motores"/>
      <sheetName val="Voith"/>
      <sheetName val="henfel"/>
      <sheetName val="Fluidrive"/>
      <sheetName val="ACOPL ENG"/>
      <sheetName val="Plan6"/>
      <sheetName val="Plan7"/>
      <sheetName val="Plan8"/>
      <sheetName val="Plan9"/>
      <sheetName val="Plan10"/>
      <sheetName val="Plan11"/>
      <sheetName val="Plan12"/>
      <sheetName val="Plan13"/>
      <sheetName val="Plan14"/>
      <sheetName val="Plan15"/>
      <sheetName val="Plan16"/>
      <sheetName val="Assumptions"/>
      <sheetName val="Grafico Geral Orçamento"/>
      <sheetName val="MH Installations"/>
      <sheetName val="Acionamento"/>
      <sheetName val="TAB-MOT"/>
      <sheetName val="Plan1"/>
      <sheetName val="data"/>
      <sheetName val="Check List- Gerrot"/>
      <sheetName val="Vg. Inventariados-dados"/>
      <sheetName val="Engenharia"/>
      <sheetName val="Plan5"/>
      <sheetName val="Price List"/>
      <sheetName val="estgg"/>
      <sheetName val="TABELA_ACIONAMENTO"/>
      <sheetName val="ACOPL_ENG"/>
      <sheetName val="MH_Installations"/>
      <sheetName val="Grafico_Geral_Orçamento"/>
      <sheetName val="Check_List-_Gerrot"/>
      <sheetName val="Vg__Inventariados-dados"/>
      <sheetName val="Price_List"/>
      <sheetName val="PREMISSAS"/>
      <sheetName val="DETALHAMENTO"/>
      <sheetName val="Price escalation"/>
      <sheetName val="Index"/>
      <sheetName val="Formula"/>
      <sheetName val="teste"/>
      <sheetName val="Payments TKFLA"/>
      <sheetName val="Payments DI"/>
      <sheetName val="Currencies"/>
      <sheetName val="Catalogo totale"/>
      <sheetName val="Ubicazioni"/>
      <sheetName val="Hoja1"/>
    </sheetNames>
    <sheetDataSet>
      <sheetData sheetId="0"/>
      <sheetData sheetId="1"/>
      <sheetData sheetId="2" refreshError="1">
        <row r="1">
          <cell r="A1" t="str">
            <v>POT.</v>
          </cell>
          <cell r="B1" t="str">
            <v>Tipo</v>
          </cell>
          <cell r="C1" t="str">
            <v>D.Furo</v>
          </cell>
          <cell r="D1" t="str">
            <v>PESO</v>
          </cell>
          <cell r="F1" t="str">
            <v>POT.</v>
          </cell>
          <cell r="G1" t="str">
            <v>Tipo</v>
          </cell>
          <cell r="H1" t="str">
            <v>D.Furo</v>
          </cell>
          <cell r="I1" t="str">
            <v>PESO</v>
          </cell>
        </row>
        <row r="2">
          <cell r="A2" t="str">
            <v>CV</v>
          </cell>
          <cell r="C2" t="str">
            <v>(mm)</v>
          </cell>
          <cell r="D2" t="str">
            <v>KG</v>
          </cell>
          <cell r="F2" t="str">
            <v>CV</v>
          </cell>
          <cell r="H2" t="str">
            <v>(mm)</v>
          </cell>
          <cell r="I2" t="str">
            <v>KG</v>
          </cell>
        </row>
        <row r="3">
          <cell r="A3">
            <v>2</v>
          </cell>
          <cell r="B3" t="str">
            <v>154D</v>
          </cell>
          <cell r="C3" t="str">
            <v>-</v>
          </cell>
          <cell r="D3">
            <v>19</v>
          </cell>
          <cell r="F3">
            <v>2</v>
          </cell>
          <cell r="G3" t="str">
            <v>206D</v>
          </cell>
          <cell r="H3" t="str">
            <v xml:space="preserve"> -</v>
          </cell>
          <cell r="I3">
            <v>33</v>
          </cell>
        </row>
        <row r="4">
          <cell r="A4">
            <v>3</v>
          </cell>
          <cell r="B4" t="str">
            <v>206</v>
          </cell>
          <cell r="C4" t="str">
            <v>-</v>
          </cell>
          <cell r="D4">
            <v>23</v>
          </cell>
          <cell r="F4">
            <v>3</v>
          </cell>
          <cell r="G4">
            <v>274</v>
          </cell>
          <cell r="H4" t="str">
            <v>-</v>
          </cell>
          <cell r="I4">
            <v>35</v>
          </cell>
        </row>
        <row r="5">
          <cell r="A5">
            <v>5</v>
          </cell>
          <cell r="B5" t="str">
            <v>206D</v>
          </cell>
          <cell r="C5" t="str">
            <v>-</v>
          </cell>
          <cell r="D5">
            <v>33</v>
          </cell>
          <cell r="F5">
            <v>5</v>
          </cell>
          <cell r="G5">
            <v>274</v>
          </cell>
          <cell r="H5" t="str">
            <v>-</v>
          </cell>
          <cell r="I5">
            <v>35</v>
          </cell>
        </row>
        <row r="6">
          <cell r="A6">
            <v>7.5</v>
          </cell>
          <cell r="B6" t="str">
            <v>206D</v>
          </cell>
          <cell r="C6" t="str">
            <v>-</v>
          </cell>
          <cell r="D6">
            <v>33</v>
          </cell>
          <cell r="F6">
            <v>7.5</v>
          </cell>
          <cell r="G6" t="str">
            <v>274D</v>
          </cell>
          <cell r="H6" t="str">
            <v>-</v>
          </cell>
          <cell r="I6">
            <v>45</v>
          </cell>
        </row>
        <row r="7">
          <cell r="A7">
            <v>10</v>
          </cell>
          <cell r="B7" t="str">
            <v>274</v>
          </cell>
          <cell r="C7" t="str">
            <v>-</v>
          </cell>
          <cell r="D7">
            <v>35</v>
          </cell>
          <cell r="F7">
            <v>10</v>
          </cell>
          <cell r="G7" t="str">
            <v>274D</v>
          </cell>
          <cell r="H7" t="str">
            <v>-</v>
          </cell>
          <cell r="I7">
            <v>45</v>
          </cell>
        </row>
        <row r="8">
          <cell r="A8">
            <v>12.5</v>
          </cell>
          <cell r="B8" t="str">
            <v>274</v>
          </cell>
          <cell r="C8" t="str">
            <v>-</v>
          </cell>
          <cell r="D8">
            <v>35</v>
          </cell>
          <cell r="F8">
            <v>12.5</v>
          </cell>
          <cell r="G8">
            <v>366</v>
          </cell>
          <cell r="H8">
            <v>55</v>
          </cell>
          <cell r="I8">
            <v>53</v>
          </cell>
        </row>
        <row r="9">
          <cell r="A9">
            <v>15</v>
          </cell>
          <cell r="B9" t="str">
            <v>274</v>
          </cell>
          <cell r="C9" t="str">
            <v>-</v>
          </cell>
          <cell r="D9">
            <v>35</v>
          </cell>
          <cell r="F9">
            <v>15</v>
          </cell>
          <cell r="G9">
            <v>366</v>
          </cell>
          <cell r="H9">
            <v>55</v>
          </cell>
          <cell r="I9">
            <v>53</v>
          </cell>
        </row>
        <row r="10">
          <cell r="A10">
            <v>20</v>
          </cell>
          <cell r="B10" t="str">
            <v>274D</v>
          </cell>
          <cell r="C10" t="str">
            <v>-</v>
          </cell>
          <cell r="D10">
            <v>45</v>
          </cell>
          <cell r="F10">
            <v>20</v>
          </cell>
          <cell r="G10">
            <v>366</v>
          </cell>
          <cell r="H10">
            <v>55</v>
          </cell>
          <cell r="I10">
            <v>53</v>
          </cell>
        </row>
        <row r="11">
          <cell r="A11">
            <v>25</v>
          </cell>
          <cell r="B11" t="str">
            <v>274D</v>
          </cell>
          <cell r="C11" t="str">
            <v>-</v>
          </cell>
          <cell r="D11">
            <v>45</v>
          </cell>
          <cell r="F11">
            <v>25</v>
          </cell>
          <cell r="G11">
            <v>422</v>
          </cell>
          <cell r="H11">
            <v>65</v>
          </cell>
          <cell r="I11">
            <v>88</v>
          </cell>
        </row>
        <row r="12">
          <cell r="A12">
            <v>30</v>
          </cell>
          <cell r="B12" t="str">
            <v>274D</v>
          </cell>
          <cell r="C12" t="str">
            <v>-</v>
          </cell>
          <cell r="D12">
            <v>45</v>
          </cell>
          <cell r="F12">
            <v>30</v>
          </cell>
          <cell r="G12">
            <v>422</v>
          </cell>
          <cell r="H12">
            <v>65</v>
          </cell>
          <cell r="I12">
            <v>88</v>
          </cell>
        </row>
        <row r="13">
          <cell r="A13">
            <v>40</v>
          </cell>
          <cell r="B13" t="str">
            <v>366</v>
          </cell>
          <cell r="C13">
            <v>55</v>
          </cell>
          <cell r="D13">
            <v>53</v>
          </cell>
          <cell r="F13">
            <v>40</v>
          </cell>
          <cell r="G13">
            <v>422</v>
          </cell>
          <cell r="H13">
            <v>65</v>
          </cell>
          <cell r="I13">
            <v>88</v>
          </cell>
        </row>
        <row r="14">
          <cell r="A14">
            <v>50</v>
          </cell>
          <cell r="B14" t="str">
            <v>366</v>
          </cell>
          <cell r="C14">
            <v>55</v>
          </cell>
          <cell r="D14">
            <v>53</v>
          </cell>
          <cell r="F14">
            <v>50</v>
          </cell>
          <cell r="G14">
            <v>487</v>
          </cell>
          <cell r="H14">
            <v>80</v>
          </cell>
          <cell r="I14">
            <v>127</v>
          </cell>
        </row>
        <row r="15">
          <cell r="A15">
            <v>60</v>
          </cell>
          <cell r="B15" t="str">
            <v>366</v>
          </cell>
          <cell r="C15">
            <v>55</v>
          </cell>
          <cell r="D15">
            <v>53</v>
          </cell>
          <cell r="F15">
            <v>60</v>
          </cell>
          <cell r="G15">
            <v>487</v>
          </cell>
          <cell r="H15">
            <v>80</v>
          </cell>
          <cell r="I15">
            <v>127</v>
          </cell>
        </row>
        <row r="16">
          <cell r="A16">
            <v>75</v>
          </cell>
          <cell r="B16" t="str">
            <v>366</v>
          </cell>
          <cell r="C16">
            <v>55</v>
          </cell>
          <cell r="D16">
            <v>53</v>
          </cell>
          <cell r="F16">
            <v>75</v>
          </cell>
          <cell r="G16">
            <v>487</v>
          </cell>
          <cell r="H16">
            <v>80</v>
          </cell>
          <cell r="I16">
            <v>127</v>
          </cell>
        </row>
        <row r="17">
          <cell r="A17">
            <v>100</v>
          </cell>
          <cell r="B17" t="str">
            <v>422</v>
          </cell>
          <cell r="C17">
            <v>65</v>
          </cell>
          <cell r="D17">
            <v>88</v>
          </cell>
          <cell r="F17">
            <v>100</v>
          </cell>
          <cell r="G17">
            <v>562</v>
          </cell>
          <cell r="H17">
            <v>90</v>
          </cell>
          <cell r="I17">
            <v>175</v>
          </cell>
        </row>
        <row r="18">
          <cell r="A18">
            <v>125</v>
          </cell>
          <cell r="B18" t="str">
            <v>422</v>
          </cell>
          <cell r="C18">
            <v>65</v>
          </cell>
          <cell r="D18">
            <v>88</v>
          </cell>
          <cell r="F18">
            <v>125</v>
          </cell>
          <cell r="G18">
            <v>562</v>
          </cell>
          <cell r="H18">
            <v>90</v>
          </cell>
          <cell r="I18">
            <v>175</v>
          </cell>
        </row>
        <row r="19">
          <cell r="A19">
            <v>150</v>
          </cell>
          <cell r="B19" t="str">
            <v>422</v>
          </cell>
          <cell r="C19">
            <v>65</v>
          </cell>
          <cell r="D19">
            <v>88</v>
          </cell>
          <cell r="F19">
            <v>150</v>
          </cell>
          <cell r="G19">
            <v>562</v>
          </cell>
          <cell r="H19">
            <v>90</v>
          </cell>
          <cell r="I19">
            <v>175</v>
          </cell>
        </row>
        <row r="20">
          <cell r="A20">
            <v>200</v>
          </cell>
          <cell r="B20" t="str">
            <v>487</v>
          </cell>
          <cell r="C20">
            <v>80</v>
          </cell>
          <cell r="D20">
            <v>127</v>
          </cell>
          <cell r="F20">
            <v>200</v>
          </cell>
          <cell r="G20">
            <v>650</v>
          </cell>
          <cell r="H20">
            <v>100</v>
          </cell>
          <cell r="I20">
            <v>301</v>
          </cell>
        </row>
        <row r="21">
          <cell r="A21">
            <v>250</v>
          </cell>
          <cell r="B21" t="str">
            <v>487</v>
          </cell>
          <cell r="C21">
            <v>80</v>
          </cell>
          <cell r="D21">
            <v>127</v>
          </cell>
          <cell r="F21">
            <v>250</v>
          </cell>
          <cell r="G21">
            <v>650</v>
          </cell>
          <cell r="H21">
            <v>100</v>
          </cell>
          <cell r="I21">
            <v>301</v>
          </cell>
        </row>
        <row r="22">
          <cell r="A22">
            <v>300</v>
          </cell>
          <cell r="B22" t="str">
            <v>562</v>
          </cell>
          <cell r="C22">
            <v>90</v>
          </cell>
          <cell r="D22">
            <v>175</v>
          </cell>
          <cell r="F22">
            <v>300</v>
          </cell>
          <cell r="G22">
            <v>650</v>
          </cell>
          <cell r="H22">
            <v>100</v>
          </cell>
          <cell r="I22">
            <v>301</v>
          </cell>
        </row>
        <row r="23">
          <cell r="A23">
            <v>350</v>
          </cell>
          <cell r="B23" t="str">
            <v>562</v>
          </cell>
          <cell r="C23">
            <v>90</v>
          </cell>
          <cell r="D23">
            <v>175</v>
          </cell>
          <cell r="F23">
            <v>350</v>
          </cell>
          <cell r="G23">
            <v>650</v>
          </cell>
          <cell r="H23">
            <v>100</v>
          </cell>
          <cell r="I23">
            <v>301</v>
          </cell>
        </row>
        <row r="24">
          <cell r="A24">
            <v>400</v>
          </cell>
          <cell r="B24" t="str">
            <v>562</v>
          </cell>
          <cell r="C24">
            <v>90</v>
          </cell>
          <cell r="D24">
            <v>175</v>
          </cell>
          <cell r="F24">
            <v>400</v>
          </cell>
          <cell r="G24">
            <v>650</v>
          </cell>
          <cell r="H24">
            <v>100</v>
          </cell>
          <cell r="I24">
            <v>301</v>
          </cell>
        </row>
        <row r="25">
          <cell r="A25">
            <v>450</v>
          </cell>
          <cell r="B25" t="str">
            <v>650</v>
          </cell>
          <cell r="C25">
            <v>100</v>
          </cell>
          <cell r="D25">
            <v>301</v>
          </cell>
          <cell r="F25">
            <v>450</v>
          </cell>
          <cell r="G25">
            <v>750</v>
          </cell>
          <cell r="H25">
            <v>125</v>
          </cell>
          <cell r="I25">
            <v>400</v>
          </cell>
        </row>
        <row r="26">
          <cell r="A26">
            <v>500</v>
          </cell>
          <cell r="B26" t="str">
            <v>650</v>
          </cell>
          <cell r="C26">
            <v>100</v>
          </cell>
          <cell r="D26">
            <v>301</v>
          </cell>
          <cell r="F26">
            <v>500</v>
          </cell>
          <cell r="G26">
            <v>750</v>
          </cell>
          <cell r="H26">
            <v>140</v>
          </cell>
          <cell r="I26">
            <v>400</v>
          </cell>
        </row>
        <row r="27">
          <cell r="A27">
            <v>600</v>
          </cell>
          <cell r="B27" t="str">
            <v>650</v>
          </cell>
          <cell r="C27">
            <v>100</v>
          </cell>
          <cell r="D27">
            <v>301</v>
          </cell>
          <cell r="F27">
            <v>600</v>
          </cell>
          <cell r="G27">
            <v>750</v>
          </cell>
          <cell r="H27">
            <v>140</v>
          </cell>
          <cell r="I27">
            <v>400</v>
          </cell>
        </row>
        <row r="28">
          <cell r="A28">
            <v>700</v>
          </cell>
          <cell r="B28" t="str">
            <v>650</v>
          </cell>
          <cell r="C28">
            <v>100</v>
          </cell>
          <cell r="D28">
            <v>301</v>
          </cell>
          <cell r="F28">
            <v>700</v>
          </cell>
          <cell r="G28">
            <v>866</v>
          </cell>
          <cell r="H28">
            <v>140</v>
          </cell>
          <cell r="I28">
            <v>350</v>
          </cell>
        </row>
      </sheetData>
      <sheetData sheetId="3" refreshError="1">
        <row r="1">
          <cell r="A1" t="str">
            <v>POT.</v>
          </cell>
          <cell r="B1" t="str">
            <v>Tipo</v>
          </cell>
          <cell r="C1" t="str">
            <v>D.Furo</v>
          </cell>
          <cell r="D1" t="str">
            <v>PESO</v>
          </cell>
          <cell r="F1" t="str">
            <v>POT.</v>
          </cell>
          <cell r="G1" t="str">
            <v>Tipo</v>
          </cell>
          <cell r="H1" t="str">
            <v>D.Furo</v>
          </cell>
          <cell r="I1" t="str">
            <v>PESO</v>
          </cell>
        </row>
        <row r="2">
          <cell r="A2" t="str">
            <v>CV</v>
          </cell>
          <cell r="C2" t="str">
            <v>(mm)</v>
          </cell>
          <cell r="D2" t="str">
            <v>KG</v>
          </cell>
          <cell r="F2" t="str">
            <v>CV</v>
          </cell>
          <cell r="H2" t="str">
            <v>(mm)</v>
          </cell>
          <cell r="I2" t="str">
            <v>KG</v>
          </cell>
        </row>
        <row r="3">
          <cell r="A3">
            <v>2</v>
          </cell>
          <cell r="B3" t="str">
            <v>HLE 05</v>
          </cell>
          <cell r="C3">
            <v>40</v>
          </cell>
          <cell r="D3">
            <v>7</v>
          </cell>
          <cell r="F3">
            <v>2</v>
          </cell>
          <cell r="G3" t="str">
            <v>HLE 10</v>
          </cell>
          <cell r="H3">
            <v>42</v>
          </cell>
          <cell r="I3">
            <v>11</v>
          </cell>
        </row>
        <row r="4">
          <cell r="A4">
            <v>3</v>
          </cell>
          <cell r="B4" t="str">
            <v>HLE 05</v>
          </cell>
          <cell r="C4">
            <v>40</v>
          </cell>
          <cell r="D4">
            <v>7</v>
          </cell>
          <cell r="F4">
            <v>3</v>
          </cell>
          <cell r="G4" t="str">
            <v>HLE 10</v>
          </cell>
          <cell r="H4">
            <v>55</v>
          </cell>
          <cell r="I4">
            <v>20</v>
          </cell>
        </row>
        <row r="5">
          <cell r="A5">
            <v>5</v>
          </cell>
          <cell r="B5" t="str">
            <v>HLE 05</v>
          </cell>
          <cell r="C5">
            <v>40</v>
          </cell>
          <cell r="D5">
            <v>7</v>
          </cell>
          <cell r="F5">
            <v>5</v>
          </cell>
          <cell r="G5" t="str">
            <v>HLE 15</v>
          </cell>
          <cell r="H5">
            <v>55</v>
          </cell>
          <cell r="I5">
            <v>20</v>
          </cell>
        </row>
        <row r="6">
          <cell r="A6">
            <v>7.5</v>
          </cell>
          <cell r="B6" t="str">
            <v>HLE 10</v>
          </cell>
          <cell r="C6">
            <v>42</v>
          </cell>
          <cell r="D6">
            <v>11</v>
          </cell>
          <cell r="F6">
            <v>7.5</v>
          </cell>
          <cell r="G6" t="str">
            <v>HLE 30</v>
          </cell>
          <cell r="H6">
            <v>55</v>
          </cell>
          <cell r="I6">
            <v>25</v>
          </cell>
        </row>
        <row r="7">
          <cell r="A7">
            <v>10</v>
          </cell>
          <cell r="B7" t="str">
            <v>HLE 10</v>
          </cell>
          <cell r="C7">
            <v>42</v>
          </cell>
          <cell r="D7">
            <v>11</v>
          </cell>
          <cell r="F7">
            <v>10</v>
          </cell>
          <cell r="G7" t="str">
            <v>HLE 30</v>
          </cell>
          <cell r="H7">
            <v>55</v>
          </cell>
          <cell r="I7">
            <v>25</v>
          </cell>
        </row>
        <row r="8">
          <cell r="A8">
            <v>12.5</v>
          </cell>
          <cell r="B8" t="str">
            <v>HLE 15</v>
          </cell>
          <cell r="C8">
            <v>55</v>
          </cell>
          <cell r="D8">
            <v>20</v>
          </cell>
          <cell r="F8">
            <v>12.5</v>
          </cell>
          <cell r="G8" t="str">
            <v>HLE 30</v>
          </cell>
          <cell r="H8">
            <v>55</v>
          </cell>
          <cell r="I8">
            <v>37</v>
          </cell>
        </row>
        <row r="9">
          <cell r="A9">
            <v>15</v>
          </cell>
          <cell r="B9" t="str">
            <v>HLE 15</v>
          </cell>
          <cell r="C9">
            <v>55</v>
          </cell>
          <cell r="D9">
            <v>20</v>
          </cell>
          <cell r="F9">
            <v>15</v>
          </cell>
          <cell r="G9" t="str">
            <v>HLE 50R</v>
          </cell>
          <cell r="H9">
            <v>55</v>
          </cell>
          <cell r="I9">
            <v>37</v>
          </cell>
        </row>
        <row r="10">
          <cell r="A10">
            <v>20</v>
          </cell>
          <cell r="B10" t="str">
            <v>HLE 30</v>
          </cell>
          <cell r="C10">
            <v>55</v>
          </cell>
          <cell r="D10">
            <v>25</v>
          </cell>
          <cell r="F10">
            <v>20</v>
          </cell>
          <cell r="G10" t="str">
            <v>HLE 50R</v>
          </cell>
          <cell r="H10">
            <v>65</v>
          </cell>
          <cell r="I10">
            <v>45</v>
          </cell>
        </row>
        <row r="11">
          <cell r="A11">
            <v>25</v>
          </cell>
          <cell r="B11" t="str">
            <v>HLE 30</v>
          </cell>
          <cell r="C11">
            <v>55</v>
          </cell>
          <cell r="D11">
            <v>25</v>
          </cell>
          <cell r="F11">
            <v>25</v>
          </cell>
          <cell r="G11" t="str">
            <v>HLE 75R</v>
          </cell>
          <cell r="H11">
            <v>65</v>
          </cell>
          <cell r="I11">
            <v>45</v>
          </cell>
        </row>
        <row r="12">
          <cell r="A12">
            <v>30</v>
          </cell>
          <cell r="B12" t="str">
            <v>HLE 30</v>
          </cell>
          <cell r="C12">
            <v>55</v>
          </cell>
          <cell r="D12">
            <v>25</v>
          </cell>
          <cell r="F12">
            <v>30</v>
          </cell>
          <cell r="G12" t="str">
            <v>HLE 75R</v>
          </cell>
          <cell r="H12">
            <v>65</v>
          </cell>
          <cell r="I12">
            <v>45</v>
          </cell>
        </row>
        <row r="13">
          <cell r="A13">
            <v>40</v>
          </cell>
          <cell r="B13" t="str">
            <v>HLE 50R</v>
          </cell>
          <cell r="C13">
            <v>55</v>
          </cell>
          <cell r="D13">
            <v>37</v>
          </cell>
          <cell r="F13">
            <v>40</v>
          </cell>
          <cell r="G13" t="str">
            <v>HLE 100R</v>
          </cell>
          <cell r="H13">
            <v>80</v>
          </cell>
          <cell r="I13">
            <v>70</v>
          </cell>
        </row>
        <row r="14">
          <cell r="A14">
            <v>50</v>
          </cell>
          <cell r="B14" t="str">
            <v>HLE 75R</v>
          </cell>
          <cell r="C14">
            <v>55</v>
          </cell>
          <cell r="D14">
            <v>37</v>
          </cell>
          <cell r="F14">
            <v>50</v>
          </cell>
          <cell r="G14" t="str">
            <v>HLE 100R</v>
          </cell>
          <cell r="H14">
            <v>80</v>
          </cell>
          <cell r="I14">
            <v>70</v>
          </cell>
        </row>
        <row r="15">
          <cell r="A15">
            <v>60</v>
          </cell>
          <cell r="B15" t="str">
            <v>HLE 75R</v>
          </cell>
          <cell r="C15">
            <v>65</v>
          </cell>
          <cell r="D15">
            <v>45</v>
          </cell>
          <cell r="F15">
            <v>60</v>
          </cell>
          <cell r="G15" t="str">
            <v>HLE 150R</v>
          </cell>
          <cell r="H15">
            <v>80</v>
          </cell>
          <cell r="I15">
            <v>85</v>
          </cell>
        </row>
        <row r="16">
          <cell r="A16">
            <v>75</v>
          </cell>
          <cell r="B16" t="str">
            <v>HLE 100R</v>
          </cell>
          <cell r="C16">
            <v>65</v>
          </cell>
          <cell r="D16">
            <v>45</v>
          </cell>
          <cell r="F16">
            <v>75</v>
          </cell>
          <cell r="G16" t="str">
            <v>HLE 150R</v>
          </cell>
          <cell r="H16">
            <v>80</v>
          </cell>
          <cell r="I16">
            <v>85</v>
          </cell>
        </row>
        <row r="17">
          <cell r="A17">
            <v>100</v>
          </cell>
          <cell r="B17" t="str">
            <v>HLE 100R</v>
          </cell>
          <cell r="C17">
            <v>80</v>
          </cell>
          <cell r="D17">
            <v>70</v>
          </cell>
          <cell r="F17">
            <v>100</v>
          </cell>
          <cell r="G17" t="str">
            <v>HLE 250R</v>
          </cell>
          <cell r="H17">
            <v>80</v>
          </cell>
          <cell r="I17">
            <v>125</v>
          </cell>
        </row>
        <row r="18">
          <cell r="A18">
            <v>125</v>
          </cell>
          <cell r="B18" t="str">
            <v>HLE 150R</v>
          </cell>
          <cell r="C18">
            <v>80</v>
          </cell>
          <cell r="D18">
            <v>85</v>
          </cell>
          <cell r="F18">
            <v>125</v>
          </cell>
          <cell r="G18" t="str">
            <v>HLE 350R</v>
          </cell>
          <cell r="H18">
            <v>100</v>
          </cell>
          <cell r="I18">
            <v>135</v>
          </cell>
        </row>
        <row r="19">
          <cell r="A19">
            <v>150</v>
          </cell>
          <cell r="B19" t="str">
            <v>HLE 150R</v>
          </cell>
          <cell r="C19">
            <v>80</v>
          </cell>
          <cell r="D19">
            <v>125</v>
          </cell>
          <cell r="F19">
            <v>150</v>
          </cell>
          <cell r="G19" t="str">
            <v>HLE 350R</v>
          </cell>
          <cell r="H19">
            <v>100</v>
          </cell>
          <cell r="I19">
            <v>135</v>
          </cell>
        </row>
        <row r="20">
          <cell r="A20">
            <v>200</v>
          </cell>
          <cell r="B20" t="str">
            <v>HLE 250R</v>
          </cell>
          <cell r="C20">
            <v>80</v>
          </cell>
          <cell r="D20">
            <v>125</v>
          </cell>
          <cell r="F20">
            <v>200</v>
          </cell>
          <cell r="G20" t="str">
            <v>HLE 350R</v>
          </cell>
          <cell r="H20">
            <v>125</v>
          </cell>
          <cell r="I20">
            <v>230</v>
          </cell>
        </row>
        <row r="21">
          <cell r="A21">
            <v>250</v>
          </cell>
          <cell r="B21" t="str">
            <v>HLE 250R</v>
          </cell>
          <cell r="C21">
            <v>80</v>
          </cell>
          <cell r="D21">
            <v>125</v>
          </cell>
          <cell r="F21">
            <v>250</v>
          </cell>
          <cell r="G21" t="str">
            <v>HLE 500R</v>
          </cell>
          <cell r="H21">
            <v>125</v>
          </cell>
          <cell r="I21">
            <v>230</v>
          </cell>
        </row>
        <row r="22">
          <cell r="A22">
            <v>300</v>
          </cell>
          <cell r="B22" t="str">
            <v>HLE 350R</v>
          </cell>
          <cell r="C22">
            <v>100</v>
          </cell>
          <cell r="D22">
            <v>135</v>
          </cell>
          <cell r="F22">
            <v>300</v>
          </cell>
          <cell r="G22" t="str">
            <v>HLE 500R</v>
          </cell>
          <cell r="H22">
            <v>125</v>
          </cell>
          <cell r="I22">
            <v>230</v>
          </cell>
        </row>
        <row r="23">
          <cell r="A23">
            <v>350</v>
          </cell>
          <cell r="B23" t="str">
            <v>HLE 350R</v>
          </cell>
          <cell r="C23">
            <v>100</v>
          </cell>
          <cell r="D23">
            <v>135</v>
          </cell>
          <cell r="F23">
            <v>350</v>
          </cell>
          <cell r="G23" t="str">
            <v>HLE 750R</v>
          </cell>
          <cell r="H23">
            <v>125</v>
          </cell>
          <cell r="I23">
            <v>260</v>
          </cell>
        </row>
        <row r="24">
          <cell r="A24">
            <v>400</v>
          </cell>
          <cell r="B24" t="str">
            <v>HLE 500R</v>
          </cell>
          <cell r="C24">
            <v>125</v>
          </cell>
          <cell r="D24">
            <v>230</v>
          </cell>
          <cell r="F24">
            <v>400</v>
          </cell>
          <cell r="G24" t="str">
            <v>HLE 750R</v>
          </cell>
          <cell r="H24">
            <v>125</v>
          </cell>
          <cell r="I24">
            <v>260</v>
          </cell>
        </row>
        <row r="25">
          <cell r="A25">
            <v>450</v>
          </cell>
          <cell r="B25" t="str">
            <v>HLE 500R</v>
          </cell>
          <cell r="C25">
            <v>125</v>
          </cell>
          <cell r="D25">
            <v>230</v>
          </cell>
          <cell r="F25">
            <v>450</v>
          </cell>
          <cell r="G25" t="str">
            <v>HLE 750R</v>
          </cell>
          <cell r="H25">
            <v>125</v>
          </cell>
          <cell r="I25">
            <v>260</v>
          </cell>
        </row>
        <row r="26">
          <cell r="A26">
            <v>500</v>
          </cell>
          <cell r="B26" t="str">
            <v>HLE 500R</v>
          </cell>
          <cell r="C26">
            <v>125</v>
          </cell>
          <cell r="D26">
            <v>230</v>
          </cell>
          <cell r="F26">
            <v>500</v>
          </cell>
          <cell r="G26" t="str">
            <v>HLE 1000R</v>
          </cell>
          <cell r="H26">
            <v>140</v>
          </cell>
          <cell r="I26">
            <v>350</v>
          </cell>
        </row>
        <row r="27">
          <cell r="A27">
            <v>600</v>
          </cell>
          <cell r="B27" t="str">
            <v>HLE 500R</v>
          </cell>
          <cell r="C27">
            <v>125</v>
          </cell>
          <cell r="D27">
            <v>230</v>
          </cell>
          <cell r="F27">
            <v>600</v>
          </cell>
          <cell r="G27" t="str">
            <v>HLE 1000R</v>
          </cell>
          <cell r="H27">
            <v>140</v>
          </cell>
          <cell r="I27">
            <v>350</v>
          </cell>
        </row>
        <row r="28">
          <cell r="A28">
            <v>700</v>
          </cell>
          <cell r="B28" t="str">
            <v>HLE 750R</v>
          </cell>
          <cell r="C28">
            <v>125</v>
          </cell>
          <cell r="D28">
            <v>260</v>
          </cell>
          <cell r="F28">
            <v>700</v>
          </cell>
          <cell r="G28" t="str">
            <v>HLE 1000R</v>
          </cell>
          <cell r="H28">
            <v>140</v>
          </cell>
          <cell r="I28">
            <v>350</v>
          </cell>
        </row>
      </sheetData>
      <sheetData sheetId="4"/>
      <sheetData sheetId="5" refreshError="1">
        <row r="3">
          <cell r="A3">
            <v>0</v>
          </cell>
          <cell r="B3">
            <v>620</v>
          </cell>
          <cell r="C3" t="str">
            <v>NVD110</v>
          </cell>
          <cell r="D3">
            <v>44</v>
          </cell>
          <cell r="E3">
            <v>4</v>
          </cell>
        </row>
        <row r="4">
          <cell r="A4">
            <v>621</v>
          </cell>
          <cell r="B4">
            <v>1950</v>
          </cell>
          <cell r="C4" t="str">
            <v>NVD115</v>
          </cell>
          <cell r="D4">
            <v>65</v>
          </cell>
          <cell r="E4">
            <v>9.1</v>
          </cell>
        </row>
        <row r="5">
          <cell r="A5">
            <v>1951</v>
          </cell>
          <cell r="B5">
            <v>3500</v>
          </cell>
          <cell r="C5" t="str">
            <v>NVD120</v>
          </cell>
          <cell r="D5">
            <v>77</v>
          </cell>
          <cell r="E5">
            <v>15</v>
          </cell>
        </row>
        <row r="6">
          <cell r="A6">
            <v>3501</v>
          </cell>
          <cell r="B6">
            <v>6500</v>
          </cell>
          <cell r="C6" t="str">
            <v>NVD125</v>
          </cell>
          <cell r="D6">
            <v>100</v>
          </cell>
          <cell r="E6">
            <v>27</v>
          </cell>
        </row>
        <row r="7">
          <cell r="A7">
            <v>6501</v>
          </cell>
          <cell r="B7">
            <v>11000</v>
          </cell>
          <cell r="C7" t="str">
            <v>NVD130</v>
          </cell>
          <cell r="D7">
            <v>119</v>
          </cell>
          <cell r="E7">
            <v>41</v>
          </cell>
        </row>
        <row r="8">
          <cell r="A8">
            <v>11001</v>
          </cell>
          <cell r="B8">
            <v>16500</v>
          </cell>
          <cell r="C8" t="str">
            <v>NVD135</v>
          </cell>
          <cell r="D8">
            <v>132</v>
          </cell>
          <cell r="E8">
            <v>65</v>
          </cell>
        </row>
        <row r="9">
          <cell r="A9">
            <v>16501</v>
          </cell>
          <cell r="B9">
            <v>25000</v>
          </cell>
          <cell r="C9" t="str">
            <v>NVD140</v>
          </cell>
          <cell r="D9">
            <v>164</v>
          </cell>
          <cell r="E9">
            <v>97</v>
          </cell>
        </row>
        <row r="10">
          <cell r="A10">
            <v>25001</v>
          </cell>
          <cell r="B10">
            <v>35000</v>
          </cell>
          <cell r="C10" t="str">
            <v>NVD145</v>
          </cell>
          <cell r="D10">
            <v>182</v>
          </cell>
          <cell r="E10">
            <v>132</v>
          </cell>
        </row>
        <row r="11">
          <cell r="A11">
            <v>35001</v>
          </cell>
          <cell r="B11">
            <v>47000</v>
          </cell>
          <cell r="C11" t="str">
            <v>NVD150</v>
          </cell>
          <cell r="D11">
            <v>200</v>
          </cell>
          <cell r="E11">
            <v>193</v>
          </cell>
        </row>
        <row r="12">
          <cell r="A12">
            <v>47001</v>
          </cell>
          <cell r="B12">
            <v>61000</v>
          </cell>
          <cell r="C12" t="str">
            <v>NVD155</v>
          </cell>
          <cell r="D12">
            <v>225</v>
          </cell>
          <cell r="E12">
            <v>256</v>
          </cell>
        </row>
        <row r="13">
          <cell r="A13">
            <v>61001</v>
          </cell>
          <cell r="B13">
            <v>80000</v>
          </cell>
          <cell r="C13" t="str">
            <v>NVD160</v>
          </cell>
          <cell r="D13">
            <v>238</v>
          </cell>
          <cell r="E13">
            <v>312</v>
          </cell>
        </row>
        <row r="14">
          <cell r="A14">
            <v>80001</v>
          </cell>
          <cell r="B14">
            <v>115000</v>
          </cell>
          <cell r="C14" t="str">
            <v>NVD170</v>
          </cell>
          <cell r="D14">
            <v>290</v>
          </cell>
          <cell r="E14">
            <v>500</v>
          </cell>
        </row>
        <row r="15">
          <cell r="A15">
            <v>115001</v>
          </cell>
          <cell r="B15">
            <v>150000</v>
          </cell>
          <cell r="C15" t="str">
            <v>NVD180</v>
          </cell>
          <cell r="D15">
            <v>290</v>
          </cell>
          <cell r="E15">
            <v>680</v>
          </cell>
        </row>
        <row r="16">
          <cell r="A16">
            <v>150001</v>
          </cell>
          <cell r="B16">
            <v>200000</v>
          </cell>
          <cell r="C16" t="str">
            <v>NVD190</v>
          </cell>
          <cell r="D16">
            <v>330</v>
          </cell>
          <cell r="E16">
            <v>950</v>
          </cell>
        </row>
        <row r="17">
          <cell r="A17">
            <v>200001</v>
          </cell>
          <cell r="B17">
            <v>280000</v>
          </cell>
          <cell r="C17" t="str">
            <v>NVD200</v>
          </cell>
          <cell r="D17">
            <v>380</v>
          </cell>
          <cell r="E17">
            <v>1220</v>
          </cell>
        </row>
        <row r="18">
          <cell r="A18">
            <v>280001</v>
          </cell>
          <cell r="B18">
            <v>390000</v>
          </cell>
          <cell r="C18" t="str">
            <v>NVD210</v>
          </cell>
          <cell r="D18">
            <v>400</v>
          </cell>
          <cell r="E18">
            <v>1590</v>
          </cell>
        </row>
        <row r="19">
          <cell r="A19">
            <v>390001</v>
          </cell>
          <cell r="B19">
            <v>500000</v>
          </cell>
          <cell r="C19" t="str">
            <v>NVD220</v>
          </cell>
          <cell r="D19">
            <v>450</v>
          </cell>
          <cell r="E19">
            <v>2040</v>
          </cell>
        </row>
        <row r="20">
          <cell r="A20">
            <v>501000</v>
          </cell>
          <cell r="B20">
            <v>501000</v>
          </cell>
          <cell r="C20" t="str">
            <v>N.A.</v>
          </cell>
          <cell r="D20">
            <v>0</v>
          </cell>
          <cell r="E20">
            <v>0</v>
          </cell>
        </row>
      </sheetData>
      <sheetData sheetId="6"/>
      <sheetData sheetId="7"/>
      <sheetData sheetId="8"/>
      <sheetData sheetId="9"/>
      <sheetData sheetId="10"/>
      <sheetData sheetId="11"/>
      <sheetData sheetId="12"/>
      <sheetData sheetId="13"/>
      <sheetData sheetId="14"/>
      <sheetData sheetId="15"/>
      <sheetData sheetId="16"/>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sheetData sheetId="27"/>
      <sheetData sheetId="28" refreshError="1"/>
      <sheetData sheetId="29" refreshError="1"/>
      <sheetData sheetId="30"/>
      <sheetData sheetId="31"/>
      <sheetData sheetId="32"/>
      <sheetData sheetId="33"/>
      <sheetData sheetId="34"/>
      <sheetData sheetId="35"/>
      <sheetData sheetId="36"/>
      <sheetData sheetId="37" refreshError="1"/>
      <sheetData sheetId="38"/>
      <sheetData sheetId="39" refreshError="1"/>
      <sheetData sheetId="40" refreshError="1"/>
      <sheetData sheetId="41" refreshError="1"/>
      <sheetData sheetId="42"/>
      <sheetData sheetId="43" refreshError="1"/>
      <sheetData sheetId="44" refreshError="1"/>
      <sheetData sheetId="45" refreshError="1"/>
      <sheetData sheetId="46" refreshError="1"/>
      <sheetData sheetId="47" refreshError="1"/>
      <sheetData sheetId="48" refreshError="1"/>
    </sheetDataSet>
  </externalBook>
</externalLink>
</file>

<file path=xl/externalLinks/externalLink23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struções de envio"/>
      <sheetName val="Instruções de preenchimento"/>
      <sheetName val="Banco de Dados"/>
      <sheetName val="Considerações"/>
      <sheetName val="Descrição do Negócio"/>
      <sheetName val="Farol"/>
      <sheetName val="Check List"/>
      <sheetName val="Check Pad "/>
      <sheetName val="Metas GG (Hist)"/>
      <sheetName val="Metas GG"/>
      <sheetName val="Metas PQT"/>
      <sheetName val="Pessoal Próprio"/>
      <sheetName val="Pessoal de Terceiros"/>
      <sheetName val="Treinamento na Visão"/>
      <sheetName val="RG14 - Próprios"/>
      <sheetName val="RG14 - Contratadas"/>
      <sheetName val="Controle ATB"/>
      <sheetName val="PAZ"/>
      <sheetName val="Check SSO"/>
      <sheetName val="INPI"/>
      <sheetName val="Censo CCQ"/>
      <sheetName val="Principal"/>
      <sheetName val="Farol_de_envio - Operações - Ag"/>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Set>
  </externalBook>
</externalLink>
</file>

<file path=xl/externalLinks/externalLink23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kratzmain"/>
      <sheetName val="scrapmain"/>
      <sheetName val="kratzauxi"/>
      <sheetName val="scrapaux"/>
      <sheetName val="hoist"/>
      <sheetName val="portal"/>
      <sheetName val="weights"/>
      <sheetName val="centroids"/>
      <sheetName val="fahr"/>
      <sheetName val="RadFEM"/>
      <sheetName val="price"/>
      <sheetName val="radlasten"/>
      <sheetName val="ACOPL ENG"/>
      <sheetName val="henfel"/>
      <sheetName val="Voith"/>
    </sheetNames>
    <sheetDataSet>
      <sheetData sheetId="0"/>
      <sheetData sheetId="1"/>
      <sheetData sheetId="2"/>
      <sheetData sheetId="3"/>
      <sheetData sheetId="4"/>
      <sheetData sheetId="5"/>
      <sheetData sheetId="6"/>
      <sheetData sheetId="7"/>
      <sheetData sheetId="8"/>
      <sheetData sheetId="9"/>
      <sheetData sheetId="10"/>
      <sheetData sheetId="11"/>
      <sheetData sheetId="12" refreshError="1"/>
      <sheetData sheetId="13" refreshError="1"/>
      <sheetData sheetId="14" refreshError="1"/>
    </sheetDataSet>
  </externalBook>
</externalLink>
</file>

<file path=xl/externalLinks/externalLink23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oject information"/>
      <sheetName val="Control loops"/>
      <sheetName val="Costs; Instruments"/>
      <sheetName val="IO"/>
      <sheetName val="Big assemblies"/>
      <sheetName val="Motors &amp; Inverters &amp; Cables"/>
      <sheetName val="Engineering siirto Summary"/>
      <sheetName val="Calculation"/>
      <sheetName val="Costs; Motors"/>
      <sheetName val="Summary"/>
      <sheetName val="Costs; Inverters"/>
      <sheetName val="Costs; Safety switches"/>
      <sheetName val="Costs; inst. cables"/>
      <sheetName val="Costs; Power Cables"/>
      <sheetName val="Cable and Switch sizing"/>
      <sheetName val="Motor_list"/>
      <sheetName val="Detailed Summary"/>
    </sheetNames>
    <sheetDataSet>
      <sheetData sheetId="0" refreshError="1"/>
      <sheetData sheetId="1" refreshError="1">
        <row r="4">
          <cell r="V4">
            <v>13</v>
          </cell>
          <cell r="W4">
            <v>0</v>
          </cell>
        </row>
      </sheetData>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row r="6">
          <cell r="D6" t="str">
            <v>DATAJAMAK 2x2+1x0.24</v>
          </cell>
          <cell r="E6">
            <v>0.92949999999999999</v>
          </cell>
          <cell r="F6">
            <v>0.92949999999999999</v>
          </cell>
          <cell r="G6">
            <v>0.92949999999999999</v>
          </cell>
        </row>
        <row r="7">
          <cell r="D7" t="str">
            <v>DATAJAMAK 4x2+1x0.24</v>
          </cell>
          <cell r="E7">
            <v>1.4949999999999999</v>
          </cell>
          <cell r="F7">
            <v>1.4949999999999999</v>
          </cell>
          <cell r="G7">
            <v>1.4949999999999999</v>
          </cell>
        </row>
        <row r="8">
          <cell r="D8" t="str">
            <v>FLAMEREX-HF 12x2+1x0.5</v>
          </cell>
          <cell r="E8">
            <v>3.5685000000000002</v>
          </cell>
          <cell r="F8">
            <v>3.5685000000000002</v>
          </cell>
          <cell r="G8">
            <v>3.5685000000000002</v>
          </cell>
        </row>
        <row r="9">
          <cell r="D9" t="str">
            <v>FLAMEREX-HF 12x2x0.5+0.5</v>
          </cell>
          <cell r="E9">
            <v>2.7885</v>
          </cell>
          <cell r="F9">
            <v>2.7885</v>
          </cell>
          <cell r="G9">
            <v>2.7885</v>
          </cell>
        </row>
        <row r="10">
          <cell r="D10" t="str">
            <v>FLAMEREX-HF 1x2+1x0.5</v>
          </cell>
          <cell r="E10">
            <v>0.624</v>
          </cell>
          <cell r="F10">
            <v>0.624</v>
          </cell>
          <cell r="G10">
            <v>0.624</v>
          </cell>
        </row>
        <row r="11">
          <cell r="D11" t="str">
            <v>FLAMEREX-HF 24x2+1x0.5</v>
          </cell>
          <cell r="E11">
            <v>6.6690000000000005</v>
          </cell>
          <cell r="F11">
            <v>6.6690000000000005</v>
          </cell>
          <cell r="G11">
            <v>6.6690000000000005</v>
          </cell>
        </row>
        <row r="12">
          <cell r="D12" t="str">
            <v>FLAMEREX-HF 24x2x0.5+0.5</v>
          </cell>
          <cell r="E12">
            <v>5.4015000000000004</v>
          </cell>
          <cell r="F12">
            <v>5.4015000000000004</v>
          </cell>
          <cell r="G12">
            <v>5.4015000000000004</v>
          </cell>
        </row>
        <row r="13">
          <cell r="D13" t="str">
            <v>FLAMEREX-HF 2x0.8</v>
          </cell>
          <cell r="E13">
            <v>0.48750000000000004</v>
          </cell>
          <cell r="F13">
            <v>0.48750000000000004</v>
          </cell>
          <cell r="G13">
            <v>0.48750000000000004</v>
          </cell>
        </row>
        <row r="14">
          <cell r="D14" t="str">
            <v>FLAMEREX-HF 2x0.8+0.8</v>
          </cell>
          <cell r="E14">
            <v>0.54600000000000004</v>
          </cell>
          <cell r="F14">
            <v>0.54600000000000004</v>
          </cell>
          <cell r="G14">
            <v>0.54600000000000004</v>
          </cell>
        </row>
        <row r="15">
          <cell r="D15" t="str">
            <v>FLAMEREX-HF 2x2+1x0.5</v>
          </cell>
          <cell r="E15">
            <v>1.0465000000000002</v>
          </cell>
          <cell r="F15">
            <v>1.0465000000000002</v>
          </cell>
          <cell r="G15">
            <v>1.0465000000000002</v>
          </cell>
        </row>
        <row r="16">
          <cell r="D16" t="str">
            <v>FLAMEREX-HF 2x2x0.5+0.5</v>
          </cell>
          <cell r="E16">
            <v>0</v>
          </cell>
          <cell r="F16">
            <v>0</v>
          </cell>
          <cell r="G16">
            <v>0</v>
          </cell>
        </row>
        <row r="17">
          <cell r="D17" t="str">
            <v>FLAMEREX-HF 4x0.8</v>
          </cell>
          <cell r="E17">
            <v>0.59800000000000009</v>
          </cell>
          <cell r="F17">
            <v>0.59800000000000009</v>
          </cell>
          <cell r="G17">
            <v>0.59800000000000009</v>
          </cell>
        </row>
        <row r="18">
          <cell r="D18" t="str">
            <v>FLAMEREX-HF 4x0.8+0.8</v>
          </cell>
          <cell r="E18">
            <v>0.67600000000000005</v>
          </cell>
          <cell r="F18">
            <v>0.67600000000000005</v>
          </cell>
          <cell r="G18">
            <v>0.67600000000000005</v>
          </cell>
        </row>
        <row r="19">
          <cell r="D19" t="str">
            <v>FLAMEREX-HF 4x2+1x0.5</v>
          </cell>
          <cell r="E19">
            <v>1.4235</v>
          </cell>
          <cell r="F19">
            <v>1.4235</v>
          </cell>
          <cell r="G19">
            <v>1.4235</v>
          </cell>
        </row>
        <row r="20">
          <cell r="D20" t="str">
            <v>FLAMEREX-HF 4x2x0.5+0.5</v>
          </cell>
          <cell r="E20">
            <v>1.1245000000000001</v>
          </cell>
          <cell r="F20">
            <v>1.1245000000000001</v>
          </cell>
          <cell r="G20">
            <v>1.1245000000000001</v>
          </cell>
        </row>
        <row r="21">
          <cell r="D21" t="str">
            <v>FLAMEREX-HF 8x2+1x0.5</v>
          </cell>
          <cell r="E21">
            <v>2.6</v>
          </cell>
          <cell r="F21">
            <v>2.6</v>
          </cell>
          <cell r="G21">
            <v>2.6</v>
          </cell>
        </row>
        <row r="22">
          <cell r="D22" t="str">
            <v>FLAMEREX-HF 8x2x0.5+0.5</v>
          </cell>
          <cell r="E22">
            <v>2.0540000000000003</v>
          </cell>
          <cell r="F22">
            <v>2.0540000000000003</v>
          </cell>
          <cell r="G22">
            <v>2.0540000000000003</v>
          </cell>
        </row>
        <row r="23">
          <cell r="D23" t="str">
            <v>JAMAK 12x2+1x0.5</v>
          </cell>
          <cell r="E23">
            <v>2.1579999999999999</v>
          </cell>
          <cell r="F23">
            <v>2.1579999999999999</v>
          </cell>
          <cell r="G23">
            <v>2.1579999999999999</v>
          </cell>
        </row>
        <row r="24">
          <cell r="D24" t="str">
            <v>JAMAK 24x2+1x0.5</v>
          </cell>
          <cell r="E24">
            <v>4.2185000000000006</v>
          </cell>
          <cell r="F24">
            <v>4.2185000000000006</v>
          </cell>
          <cell r="G24">
            <v>4.2185000000000006</v>
          </cell>
        </row>
        <row r="25">
          <cell r="D25" t="str">
            <v>JAMAK 2x2+1x0.5</v>
          </cell>
          <cell r="E25">
            <v>0.47449999999999998</v>
          </cell>
          <cell r="F25">
            <v>0.47449999999999998</v>
          </cell>
          <cell r="G25">
            <v>0.47449999999999998</v>
          </cell>
        </row>
        <row r="26">
          <cell r="D26" t="str">
            <v>JAMAK 4x2+1x0.5</v>
          </cell>
          <cell r="E26">
            <v>0.78649999999999998</v>
          </cell>
          <cell r="F26">
            <v>0.78649999999999998</v>
          </cell>
          <cell r="G26">
            <v>0.78649999999999998</v>
          </cell>
        </row>
        <row r="27">
          <cell r="D27" t="str">
            <v>JAMAK 8x2+1x0.5</v>
          </cell>
          <cell r="E27">
            <v>1.4300000000000002</v>
          </cell>
          <cell r="F27">
            <v>1.4300000000000002</v>
          </cell>
          <cell r="G27">
            <v>1.4300000000000002</v>
          </cell>
        </row>
        <row r="28">
          <cell r="D28" t="str">
            <v>JAMAK-ARM 12x2+1x0.5</v>
          </cell>
          <cell r="E28">
            <v>3.5945000000000005</v>
          </cell>
          <cell r="F28">
            <v>3.5945000000000005</v>
          </cell>
          <cell r="G28">
            <v>3.5945000000000005</v>
          </cell>
        </row>
        <row r="29">
          <cell r="D29" t="str">
            <v>JAMAK-ARM 24x2+1x0.5</v>
          </cell>
          <cell r="E29">
            <v>5.8305000000000007</v>
          </cell>
          <cell r="F29">
            <v>5.8305000000000007</v>
          </cell>
          <cell r="G29">
            <v>5.8305000000000007</v>
          </cell>
        </row>
        <row r="30">
          <cell r="D30" t="str">
            <v>JAMAK-ARM 4x2+1x0.5</v>
          </cell>
          <cell r="E30">
            <v>1.7160000000000002</v>
          </cell>
          <cell r="F30">
            <v>1.7160000000000002</v>
          </cell>
          <cell r="G30">
            <v>1.7160000000000002</v>
          </cell>
        </row>
        <row r="31">
          <cell r="D31" t="str">
            <v>JAMAK-ARM 8x2+1x0.5</v>
          </cell>
          <cell r="E31">
            <v>2.5609999999999999</v>
          </cell>
          <cell r="F31">
            <v>2.5609999999999999</v>
          </cell>
          <cell r="G31">
            <v>2.5609999999999999</v>
          </cell>
        </row>
        <row r="32">
          <cell r="D32" t="str">
            <v>JAMAK-C 12x2+1x0.5</v>
          </cell>
          <cell r="E32">
            <v>3.2760000000000002</v>
          </cell>
          <cell r="F32">
            <v>3.2760000000000002</v>
          </cell>
          <cell r="G32">
            <v>3.2760000000000002</v>
          </cell>
        </row>
        <row r="33">
          <cell r="D33" t="str">
            <v>JAMAK-C 24x2+1x0.5</v>
          </cell>
          <cell r="E33">
            <v>5.4990000000000006</v>
          </cell>
          <cell r="F33">
            <v>5.4990000000000006</v>
          </cell>
          <cell r="G33">
            <v>5.4990000000000006</v>
          </cell>
        </row>
        <row r="34">
          <cell r="D34" t="str">
            <v>JAMAK-C 2x2+1x0.5</v>
          </cell>
          <cell r="E34">
            <v>0.85150000000000003</v>
          </cell>
          <cell r="F34">
            <v>0.85150000000000003</v>
          </cell>
          <cell r="G34">
            <v>0.85150000000000003</v>
          </cell>
        </row>
        <row r="35">
          <cell r="D35" t="str">
            <v>JAMAK-C 4x2+1x0.5</v>
          </cell>
          <cell r="E35">
            <v>1.3260000000000001</v>
          </cell>
          <cell r="F35">
            <v>1.3260000000000001</v>
          </cell>
          <cell r="G35">
            <v>1.3260000000000001</v>
          </cell>
        </row>
        <row r="36">
          <cell r="D36" t="str">
            <v>JAMAK-C 8x2+1x0.5</v>
          </cell>
          <cell r="E36">
            <v>2.3464999999999998</v>
          </cell>
          <cell r="F36">
            <v>2.3464999999999998</v>
          </cell>
          <cell r="G36">
            <v>2.3464999999999998</v>
          </cell>
        </row>
        <row r="37">
          <cell r="D37" t="str">
            <v>KJAAM 12x2+1x0.5</v>
          </cell>
          <cell r="E37">
            <v>2.1320000000000001</v>
          </cell>
          <cell r="F37">
            <v>2.0669999999999997</v>
          </cell>
          <cell r="G37">
            <v>1.9955000000000001</v>
          </cell>
        </row>
        <row r="38">
          <cell r="D38" t="str">
            <v>KJAAM 1x2+1x0.5</v>
          </cell>
          <cell r="E38">
            <v>0.32500000000000001</v>
          </cell>
          <cell r="F38">
            <v>0.32500000000000001</v>
          </cell>
          <cell r="G38">
            <v>0.32500000000000001</v>
          </cell>
        </row>
        <row r="39">
          <cell r="D39" t="str">
            <v>KJAAM 24x2+1x0.5</v>
          </cell>
          <cell r="E39">
            <v>4.1340000000000003</v>
          </cell>
          <cell r="F39">
            <v>4.0170000000000003</v>
          </cell>
          <cell r="G39">
            <v>3.9000000000000004</v>
          </cell>
        </row>
        <row r="40">
          <cell r="D40" t="str">
            <v>KJAAM 2x2+1x0.5</v>
          </cell>
          <cell r="E40">
            <v>0.48750000000000004</v>
          </cell>
          <cell r="F40">
            <v>0.46799999999999997</v>
          </cell>
          <cell r="G40">
            <v>0.44849999999999995</v>
          </cell>
        </row>
        <row r="41">
          <cell r="D41" t="str">
            <v>KJAAM 48x2+1x0.5</v>
          </cell>
          <cell r="E41">
            <v>8.7035</v>
          </cell>
          <cell r="F41">
            <v>8.7035</v>
          </cell>
          <cell r="G41">
            <v>8.7035</v>
          </cell>
        </row>
        <row r="42">
          <cell r="D42" t="str">
            <v>KJAAM 4x2+1x0.5</v>
          </cell>
          <cell r="E42">
            <v>0.83200000000000007</v>
          </cell>
          <cell r="F42">
            <v>0.79949999999999999</v>
          </cell>
          <cell r="G42">
            <v>0.76700000000000002</v>
          </cell>
        </row>
        <row r="43">
          <cell r="D43" t="str">
            <v>KJAAM 8x2+1x0.5</v>
          </cell>
          <cell r="E43">
            <v>1.5015000000000001</v>
          </cell>
          <cell r="F43">
            <v>1.4235</v>
          </cell>
          <cell r="G43">
            <v>1.3390000000000002</v>
          </cell>
        </row>
        <row r="44">
          <cell r="D44" t="str">
            <v>KJAAM-ARM 12x2+1x0.5</v>
          </cell>
          <cell r="E44">
            <v>3.3345000000000002</v>
          </cell>
          <cell r="F44">
            <v>3.3345000000000002</v>
          </cell>
          <cell r="G44">
            <v>3.3345000000000002</v>
          </cell>
        </row>
        <row r="45">
          <cell r="D45" t="str">
            <v>KJAAM-ARM 24x2+1x0.5</v>
          </cell>
          <cell r="E45">
            <v>5.6225000000000005</v>
          </cell>
          <cell r="F45">
            <v>5.6225000000000005</v>
          </cell>
          <cell r="G45">
            <v>5.6225000000000005</v>
          </cell>
        </row>
        <row r="46">
          <cell r="D46" t="str">
            <v>KJAAM-ARM 4x2+1x0.5</v>
          </cell>
          <cell r="E46">
            <v>1.677</v>
          </cell>
          <cell r="F46">
            <v>1.677</v>
          </cell>
          <cell r="G46">
            <v>1.677</v>
          </cell>
        </row>
        <row r="47">
          <cell r="D47" t="str">
            <v>KJAAM-ARM 8x2+1x0.5</v>
          </cell>
          <cell r="E47">
            <v>2.5024999999999999</v>
          </cell>
          <cell r="F47">
            <v>2.5024999999999999</v>
          </cell>
          <cell r="G47">
            <v>2.5024999999999999</v>
          </cell>
        </row>
        <row r="48">
          <cell r="D48" t="str">
            <v>KJAAM-EMC 12x2+1x0.5</v>
          </cell>
          <cell r="E48">
            <v>2.7429999999999999</v>
          </cell>
          <cell r="F48">
            <v>2.7429999999999999</v>
          </cell>
          <cell r="G48">
            <v>2.7429999999999999</v>
          </cell>
        </row>
        <row r="49">
          <cell r="D49" t="str">
            <v>KJAAM-EMC 24x2+1x0.5</v>
          </cell>
          <cell r="E49">
            <v>5.1805000000000003</v>
          </cell>
          <cell r="F49">
            <v>5.1805000000000003</v>
          </cell>
          <cell r="G49">
            <v>5.1805000000000003</v>
          </cell>
        </row>
        <row r="50">
          <cell r="D50" t="str">
            <v>KJAAM-EMC 2x2+1x0.5</v>
          </cell>
          <cell r="E50">
            <v>0.67600000000000005</v>
          </cell>
          <cell r="F50">
            <v>0.67600000000000005</v>
          </cell>
          <cell r="G50">
            <v>0.67600000000000005</v>
          </cell>
        </row>
        <row r="51">
          <cell r="D51" t="str">
            <v>KJAAM-EMC 4x2+1x0.5</v>
          </cell>
          <cell r="E51">
            <v>1.0205000000000002</v>
          </cell>
          <cell r="F51">
            <v>1.0205000000000002</v>
          </cell>
          <cell r="G51">
            <v>1.0205000000000002</v>
          </cell>
        </row>
        <row r="52">
          <cell r="D52" t="str">
            <v>KJAAM-EMC 8x2+1x0.5</v>
          </cell>
          <cell r="E52">
            <v>2.0215000000000001</v>
          </cell>
          <cell r="F52">
            <v>2.0215000000000001</v>
          </cell>
          <cell r="G52">
            <v>2.0215000000000001</v>
          </cell>
        </row>
        <row r="53">
          <cell r="D53" t="str">
            <v>NOMAK 12x2x0.5+0.5</v>
          </cell>
          <cell r="E53">
            <v>1.3130000000000002</v>
          </cell>
          <cell r="F53">
            <v>1.3130000000000002</v>
          </cell>
          <cell r="G53">
            <v>1.3130000000000002</v>
          </cell>
        </row>
        <row r="54">
          <cell r="D54" t="str">
            <v>NOMAK 24x2x0.5+0.5</v>
          </cell>
          <cell r="E54">
            <v>2.6520000000000001</v>
          </cell>
          <cell r="F54">
            <v>2.6520000000000001</v>
          </cell>
          <cell r="G54">
            <v>2.6520000000000001</v>
          </cell>
        </row>
        <row r="55">
          <cell r="D55" t="str">
            <v>NOMAK 2x2x0.5+0.5</v>
          </cell>
          <cell r="E55">
            <v>0.40950000000000003</v>
          </cell>
          <cell r="F55">
            <v>0.40950000000000003</v>
          </cell>
          <cell r="G55">
            <v>0.40950000000000003</v>
          </cell>
        </row>
        <row r="56">
          <cell r="D56" t="str">
            <v>NOMAK 2x2x0.5+0.5</v>
          </cell>
          <cell r="E56">
            <v>0.3705</v>
          </cell>
          <cell r="F56">
            <v>0.3705</v>
          </cell>
          <cell r="G56">
            <v>0.3705</v>
          </cell>
        </row>
        <row r="57">
          <cell r="D57" t="str">
            <v>NOMAK 48x2x0.5+0.5</v>
          </cell>
          <cell r="E57">
            <v>5.5250000000000004</v>
          </cell>
          <cell r="F57">
            <v>5.5250000000000004</v>
          </cell>
          <cell r="G57">
            <v>5.5250000000000004</v>
          </cell>
        </row>
        <row r="58">
          <cell r="D58" t="str">
            <v>NOMAK 4x2x0.5+0.5</v>
          </cell>
          <cell r="E58">
            <v>0.68250000000000011</v>
          </cell>
          <cell r="F58">
            <v>0.68250000000000011</v>
          </cell>
          <cell r="G58">
            <v>0.68250000000000011</v>
          </cell>
        </row>
        <row r="59">
          <cell r="D59" t="str">
            <v>NOMAK 4x2x0.5+0.5</v>
          </cell>
          <cell r="E59">
            <v>0.59800000000000009</v>
          </cell>
          <cell r="F59">
            <v>0.59800000000000009</v>
          </cell>
          <cell r="G59">
            <v>0.59800000000000009</v>
          </cell>
        </row>
        <row r="60">
          <cell r="D60" t="str">
            <v>NOMAK 8x2x0.5+0.5</v>
          </cell>
          <cell r="E60">
            <v>1.0010000000000001</v>
          </cell>
          <cell r="F60">
            <v>1.0010000000000001</v>
          </cell>
          <cell r="G60">
            <v>1.0010000000000001</v>
          </cell>
        </row>
        <row r="61">
          <cell r="D61" t="str">
            <v>NOMAK-E 12x2x0.5+0.5</v>
          </cell>
          <cell r="E61">
            <v>1.4040000000000001</v>
          </cell>
          <cell r="F61">
            <v>1.4040000000000001</v>
          </cell>
          <cell r="G61">
            <v>1.4040000000000001</v>
          </cell>
        </row>
        <row r="62">
          <cell r="D62" t="str">
            <v>NOMAK-E 24x2x0.5+0.5</v>
          </cell>
          <cell r="E62">
            <v>2.8794999999999997</v>
          </cell>
          <cell r="F62">
            <v>2.8794999999999997</v>
          </cell>
          <cell r="G62">
            <v>2.8794999999999997</v>
          </cell>
        </row>
        <row r="63">
          <cell r="D63" t="str">
            <v>NOMAK-E 2x2x0.5+0.5</v>
          </cell>
          <cell r="E63">
            <v>0.42900000000000005</v>
          </cell>
          <cell r="F63">
            <v>0.42900000000000005</v>
          </cell>
          <cell r="G63">
            <v>0.42900000000000005</v>
          </cell>
        </row>
        <row r="64">
          <cell r="D64" t="str">
            <v>NOMAK-E 4x2x0.5+0.5</v>
          </cell>
          <cell r="E64">
            <v>0.65650000000000008</v>
          </cell>
          <cell r="F64">
            <v>0.65650000000000008</v>
          </cell>
          <cell r="G64">
            <v>0.65650000000000008</v>
          </cell>
        </row>
        <row r="65">
          <cell r="D65" t="str">
            <v>NOMAK-E 8x2x0.5+0.5</v>
          </cell>
          <cell r="E65">
            <v>1.0660000000000001</v>
          </cell>
          <cell r="F65">
            <v>1.0660000000000001</v>
          </cell>
          <cell r="G65">
            <v>1.0660000000000001</v>
          </cell>
        </row>
        <row r="66">
          <cell r="D66" t="str">
            <v>REDAK 12x2x0.5+0.5</v>
          </cell>
          <cell r="E66">
            <v>1.4235</v>
          </cell>
          <cell r="F66">
            <v>1.4235</v>
          </cell>
          <cell r="G66">
            <v>1.4235</v>
          </cell>
        </row>
        <row r="67">
          <cell r="D67" t="str">
            <v>REDAK 24x2x0.5+0.5</v>
          </cell>
          <cell r="E67">
            <v>2.7105000000000001</v>
          </cell>
          <cell r="F67">
            <v>2.7105000000000001</v>
          </cell>
          <cell r="G67">
            <v>2.7105000000000001</v>
          </cell>
        </row>
        <row r="68">
          <cell r="D68" t="str">
            <v>REDAK 2x2x0.5+0.5</v>
          </cell>
          <cell r="E68">
            <v>0.34450000000000003</v>
          </cell>
          <cell r="F68">
            <v>0.34450000000000003</v>
          </cell>
          <cell r="G68">
            <v>0.34450000000000003</v>
          </cell>
        </row>
        <row r="69">
          <cell r="D69" t="str">
            <v>REDAK 48x2x0.5+0.5</v>
          </cell>
          <cell r="E69">
            <v>5.2779999999999996</v>
          </cell>
          <cell r="F69">
            <v>5.2779999999999996</v>
          </cell>
          <cell r="G69">
            <v>5.2779999999999996</v>
          </cell>
        </row>
        <row r="70">
          <cell r="D70" t="str">
            <v>REDAK 4x2x0.5+0.5</v>
          </cell>
          <cell r="E70">
            <v>0.59800000000000009</v>
          </cell>
          <cell r="F70">
            <v>0.59800000000000009</v>
          </cell>
          <cell r="G70">
            <v>0.59800000000000009</v>
          </cell>
        </row>
        <row r="71">
          <cell r="D71" t="str">
            <v>REDAK 8x2x0.5+0.5</v>
          </cell>
          <cell r="E71">
            <v>1.0205000000000002</v>
          </cell>
          <cell r="F71">
            <v>1.0205000000000002</v>
          </cell>
          <cell r="G71">
            <v>1.0205000000000002</v>
          </cell>
        </row>
        <row r="72">
          <cell r="D72" t="str">
            <v>PB (profibus) 1x2x0.34</v>
          </cell>
          <cell r="E72">
            <v>1.5665000000000002</v>
          </cell>
          <cell r="F72">
            <v>1.5665000000000002</v>
          </cell>
          <cell r="G72">
            <v>1.5665000000000002</v>
          </cell>
        </row>
      </sheetData>
      <sheetData sheetId="13" refreshError="1"/>
      <sheetData sheetId="14" refreshError="1"/>
      <sheetData sheetId="15" refreshError="1"/>
      <sheetData sheetId="16"/>
    </sheetDataSet>
  </externalBook>
</externalLink>
</file>

<file path=xl/externalLinks/externalLink24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otes"/>
      <sheetName val="BOP"/>
      <sheetName val="Lengths Summary"/>
      <sheetName val="Project Inputs"/>
      <sheetName val="Sub &amp; DVAR"/>
      <sheetName val="Lengths"/>
      <sheetName val="Quotes"/>
      <sheetName val="Foundations"/>
      <sheetName val="Trench and Cable"/>
      <sheetName val="TURBINES"/>
      <sheetName val="LOOKUPS"/>
      <sheetName val="equipment list"/>
    </sheetNames>
    <sheetDataSet>
      <sheetData sheetId="0" refreshError="1"/>
      <sheetData sheetId="1" refreshError="1"/>
      <sheetData sheetId="2" refreshError="1"/>
      <sheetData sheetId="3" refreshError="1"/>
      <sheetData sheetId="4" refreshError="1"/>
      <sheetData sheetId="5" refreshError="1"/>
      <sheetData sheetId="6" refreshError="1">
        <row r="50">
          <cell r="E50">
            <v>110000</v>
          </cell>
        </row>
      </sheetData>
      <sheetData sheetId="7" refreshError="1"/>
      <sheetData sheetId="8" refreshError="1"/>
      <sheetData sheetId="9" refreshError="1"/>
      <sheetData sheetId="10" refreshError="1"/>
      <sheetData sheetId="11" refreshError="1"/>
    </sheetDataSet>
  </externalBook>
</externalLink>
</file>

<file path=xl/externalLinks/externalLink24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 1"/>
      <sheetName val="Sheet 2"/>
      <sheetName val="FValues"/>
      <sheetName val="TransferValues"/>
    </sheetNames>
    <sheetDataSet>
      <sheetData sheetId="0"/>
      <sheetData sheetId="1"/>
      <sheetData sheetId="2">
        <row r="2">
          <cell r="A2">
            <v>0.12</v>
          </cell>
        </row>
        <row r="3">
          <cell r="A3">
            <v>0.1</v>
          </cell>
        </row>
        <row r="4">
          <cell r="A4">
            <v>0.18</v>
          </cell>
        </row>
        <row r="5">
          <cell r="A5">
            <v>0.25</v>
          </cell>
        </row>
        <row r="6">
          <cell r="A6">
            <v>0.3</v>
          </cell>
        </row>
        <row r="7">
          <cell r="A7">
            <v>0.37</v>
          </cell>
        </row>
        <row r="8">
          <cell r="A8">
            <v>0.55000000000000004</v>
          </cell>
        </row>
        <row r="9">
          <cell r="A9">
            <v>0.75</v>
          </cell>
        </row>
        <row r="10">
          <cell r="A10">
            <v>1.1000000000000001</v>
          </cell>
        </row>
        <row r="11">
          <cell r="A11">
            <v>1.5</v>
          </cell>
        </row>
        <row r="12">
          <cell r="A12">
            <v>1.8</v>
          </cell>
        </row>
        <row r="13">
          <cell r="A13">
            <v>2.2000000000000002</v>
          </cell>
        </row>
        <row r="14">
          <cell r="A14">
            <v>3</v>
          </cell>
        </row>
        <row r="15">
          <cell r="A15">
            <v>3.9</v>
          </cell>
        </row>
        <row r="16">
          <cell r="A16">
            <v>4</v>
          </cell>
        </row>
        <row r="17">
          <cell r="A17">
            <v>5</v>
          </cell>
        </row>
        <row r="18">
          <cell r="A18">
            <v>5.5</v>
          </cell>
        </row>
        <row r="19">
          <cell r="A19">
            <v>6.4</v>
          </cell>
        </row>
        <row r="20">
          <cell r="A20">
            <v>7.1</v>
          </cell>
        </row>
        <row r="21">
          <cell r="A21">
            <v>7.5</v>
          </cell>
        </row>
        <row r="22">
          <cell r="A22">
            <v>11</v>
          </cell>
        </row>
        <row r="23">
          <cell r="A23">
            <v>15</v>
          </cell>
        </row>
        <row r="24">
          <cell r="A24">
            <v>18.5</v>
          </cell>
        </row>
        <row r="25">
          <cell r="A25">
            <v>22</v>
          </cell>
        </row>
        <row r="26">
          <cell r="A26">
            <v>30</v>
          </cell>
        </row>
        <row r="27">
          <cell r="A27">
            <v>37</v>
          </cell>
        </row>
        <row r="28">
          <cell r="A28">
            <v>45</v>
          </cell>
        </row>
        <row r="29">
          <cell r="A29">
            <v>55</v>
          </cell>
        </row>
        <row r="30">
          <cell r="A30">
            <v>75</v>
          </cell>
        </row>
        <row r="31">
          <cell r="A31">
            <v>90</v>
          </cell>
        </row>
        <row r="32">
          <cell r="A32">
            <v>110</v>
          </cell>
        </row>
        <row r="33">
          <cell r="A33">
            <v>132</v>
          </cell>
        </row>
        <row r="34">
          <cell r="A34">
            <v>190</v>
          </cell>
        </row>
        <row r="35">
          <cell r="A35">
            <v>160</v>
          </cell>
        </row>
        <row r="36">
          <cell r="A36">
            <v>200</v>
          </cell>
        </row>
        <row r="37">
          <cell r="A37">
            <v>250</v>
          </cell>
        </row>
        <row r="38">
          <cell r="A38">
            <v>315</v>
          </cell>
        </row>
        <row r="39">
          <cell r="A39">
            <v>355</v>
          </cell>
        </row>
        <row r="40">
          <cell r="A40">
            <v>400</v>
          </cell>
        </row>
        <row r="41">
          <cell r="A41">
            <v>500</v>
          </cell>
        </row>
        <row r="42">
          <cell r="A42">
            <v>630</v>
          </cell>
        </row>
        <row r="43">
          <cell r="A43">
            <v>710</v>
          </cell>
        </row>
        <row r="44">
          <cell r="A44">
            <v>800</v>
          </cell>
        </row>
        <row r="45">
          <cell r="A45">
            <v>900</v>
          </cell>
        </row>
        <row r="46">
          <cell r="A46">
            <v>1000</v>
          </cell>
        </row>
      </sheetData>
      <sheetData sheetId="3"/>
    </sheetDataSet>
  </externalBook>
</externalLink>
</file>

<file path=xl/externalLinks/externalLink24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XEMPLO"/>
      <sheetName val="RELATÓRIO"/>
      <sheetName val="Plan1"/>
      <sheetName val="Plan2"/>
      <sheetName val="Plan3"/>
      <sheetName val="Usiminas "/>
      <sheetName val="Açominas"/>
      <sheetName val="Principal"/>
      <sheetName val="oficial"/>
      <sheetName val="Tabelas"/>
      <sheetName val="Diário de Bordo"/>
      <sheetName val="MH Installations"/>
      <sheetName val="AuxiliaresOff"/>
      <sheetName val="henfel"/>
      <sheetName val="ACOPL ENG"/>
      <sheetName val="Voith"/>
      <sheetName val="#REF"/>
      <sheetName val="Check List- Gerrot"/>
      <sheetName val="Master"/>
      <sheetName val="GLOPER_30abril"/>
      <sheetName val="Check Farol"/>
      <sheetName val="FLUXO - EXECUÇÃO PRÓPRIA"/>
      <sheetName val="Dados"/>
    </sheetNames>
    <sheetDataSet>
      <sheetData sheetId="0" refreshError="1">
        <row r="5">
          <cell r="A5" t="str">
            <v>RCP</v>
          </cell>
          <cell r="B5" t="str">
            <v>2010</v>
          </cell>
          <cell r="C5" t="str">
            <v xml:space="preserve">PELOTAS                       </v>
          </cell>
          <cell r="D5" t="str">
            <v>199401</v>
          </cell>
          <cell r="E5">
            <v>18406824.969999999</v>
          </cell>
          <cell r="G5" t="str">
            <v>RCP20109401</v>
          </cell>
          <cell r="H5">
            <v>1</v>
          </cell>
        </row>
        <row r="6">
          <cell r="A6" t="str">
            <v>RCP</v>
          </cell>
          <cell r="B6" t="str">
            <v>2010</v>
          </cell>
          <cell r="C6" t="str">
            <v xml:space="preserve">PELOTAS                       </v>
          </cell>
          <cell r="D6" t="str">
            <v>199402</v>
          </cell>
          <cell r="E6">
            <v>21618474.530000001</v>
          </cell>
          <cell r="G6" t="str">
            <v>RCP20109402</v>
          </cell>
          <cell r="H6">
            <v>2</v>
          </cell>
        </row>
        <row r="7">
          <cell r="A7" t="str">
            <v>RCP</v>
          </cell>
          <cell r="B7" t="str">
            <v>2010</v>
          </cell>
          <cell r="C7" t="str">
            <v xml:space="preserve">PELOTAS                       </v>
          </cell>
          <cell r="D7" t="str">
            <v>199403</v>
          </cell>
          <cell r="E7">
            <v>16084731.24</v>
          </cell>
          <cell r="G7" t="str">
            <v>RCP20109403</v>
          </cell>
          <cell r="H7">
            <v>3</v>
          </cell>
        </row>
        <row r="8">
          <cell r="A8" t="str">
            <v>RCP</v>
          </cell>
          <cell r="B8" t="str">
            <v>2010</v>
          </cell>
          <cell r="C8" t="str">
            <v xml:space="preserve">PELOTAS                       </v>
          </cell>
          <cell r="D8" t="str">
            <v>199404</v>
          </cell>
          <cell r="E8">
            <v>23060264.280000001</v>
          </cell>
          <cell r="G8" t="str">
            <v>RCP20109404</v>
          </cell>
          <cell r="H8">
            <v>4</v>
          </cell>
        </row>
        <row r="9">
          <cell r="A9" t="str">
            <v>RCP</v>
          </cell>
          <cell r="B9" t="str">
            <v>2010</v>
          </cell>
          <cell r="C9" t="str">
            <v xml:space="preserve">PELOTAS                       </v>
          </cell>
          <cell r="D9" t="str">
            <v>199405</v>
          </cell>
          <cell r="E9">
            <v>28471379.93</v>
          </cell>
          <cell r="G9" t="str">
            <v>RCP20109405</v>
          </cell>
          <cell r="H9">
            <v>5</v>
          </cell>
        </row>
        <row r="10">
          <cell r="A10" t="str">
            <v>RCP</v>
          </cell>
          <cell r="B10" t="str">
            <v>2010</v>
          </cell>
          <cell r="C10" t="str">
            <v xml:space="preserve">PELOTAS                       </v>
          </cell>
          <cell r="D10" t="str">
            <v>199406</v>
          </cell>
          <cell r="E10">
            <v>26579695.079999998</v>
          </cell>
          <cell r="G10" t="str">
            <v>RCP20109406</v>
          </cell>
          <cell r="H10">
            <v>6</v>
          </cell>
        </row>
        <row r="11">
          <cell r="A11" t="str">
            <v>RCP</v>
          </cell>
          <cell r="B11" t="str">
            <v>2010</v>
          </cell>
          <cell r="C11" t="str">
            <v xml:space="preserve">PELOTAS                       </v>
          </cell>
          <cell r="D11" t="str">
            <v>199407</v>
          </cell>
          <cell r="E11">
            <v>22090335.260000002</v>
          </cell>
          <cell r="G11" t="str">
            <v>RCP20109407</v>
          </cell>
          <cell r="H11">
            <v>7</v>
          </cell>
        </row>
        <row r="12">
          <cell r="A12" t="str">
            <v>RCP</v>
          </cell>
          <cell r="B12" t="str">
            <v>2010</v>
          </cell>
          <cell r="C12" t="str">
            <v xml:space="preserve">PELOTAS                       </v>
          </cell>
          <cell r="D12" t="str">
            <v>199408</v>
          </cell>
          <cell r="E12">
            <v>19610352.620000001</v>
          </cell>
          <cell r="G12" t="str">
            <v>RCP20109408</v>
          </cell>
          <cell r="H12">
            <v>8</v>
          </cell>
        </row>
        <row r="13">
          <cell r="A13" t="str">
            <v>RCP</v>
          </cell>
          <cell r="B13" t="str">
            <v>2010</v>
          </cell>
          <cell r="C13" t="str">
            <v xml:space="preserve">PELOTAS                       </v>
          </cell>
          <cell r="D13" t="str">
            <v>199409</v>
          </cell>
          <cell r="E13">
            <v>20519479.149999999</v>
          </cell>
          <cell r="G13" t="str">
            <v>RCP20109409</v>
          </cell>
          <cell r="H13">
            <v>9</v>
          </cell>
        </row>
        <row r="14">
          <cell r="A14" t="str">
            <v>RCP</v>
          </cell>
          <cell r="B14" t="str">
            <v>2010</v>
          </cell>
          <cell r="C14" t="str">
            <v xml:space="preserve">PELOTAS                       </v>
          </cell>
          <cell r="D14" t="str">
            <v>199410</v>
          </cell>
          <cell r="E14">
            <v>17873431.039999999</v>
          </cell>
          <cell r="G14" t="str">
            <v>RCP20109410</v>
          </cell>
          <cell r="H14">
            <v>10</v>
          </cell>
        </row>
        <row r="15">
          <cell r="A15" t="str">
            <v>RCP</v>
          </cell>
          <cell r="B15" t="str">
            <v>2010</v>
          </cell>
          <cell r="C15" t="str">
            <v xml:space="preserve">PELOTAS                       </v>
          </cell>
          <cell r="D15" t="str">
            <v>199411</v>
          </cell>
          <cell r="E15">
            <v>-1896697959.21</v>
          </cell>
          <cell r="G15" t="str">
            <v>RCP20109411</v>
          </cell>
          <cell r="H15">
            <v>11</v>
          </cell>
        </row>
        <row r="16">
          <cell r="A16" t="str">
            <v>RCP</v>
          </cell>
          <cell r="B16" t="str">
            <v>2010</v>
          </cell>
          <cell r="C16" t="str">
            <v xml:space="preserve">PELOTAS                       </v>
          </cell>
          <cell r="D16" t="str">
            <v>199412</v>
          </cell>
          <cell r="E16">
            <v>29679787.199999999</v>
          </cell>
          <cell r="G16" t="str">
            <v>RCP20109412</v>
          </cell>
          <cell r="H16">
            <v>12</v>
          </cell>
        </row>
        <row r="17">
          <cell r="A17" t="str">
            <v>RCP</v>
          </cell>
          <cell r="B17" t="str">
            <v>8010</v>
          </cell>
          <cell r="C17" t="str">
            <v xml:space="preserve">POTASSIO           </v>
          </cell>
          <cell r="D17" t="str">
            <v>199401</v>
          </cell>
          <cell r="E17">
            <v>2929891.65</v>
          </cell>
          <cell r="G17" t="str">
            <v>RCP709401</v>
          </cell>
          <cell r="H17">
            <v>25</v>
          </cell>
        </row>
        <row r="18">
          <cell r="A18" t="str">
            <v>RCP</v>
          </cell>
          <cell r="B18" t="str">
            <v>8010</v>
          </cell>
          <cell r="C18" t="str">
            <v xml:space="preserve">POTASSIO           </v>
          </cell>
          <cell r="D18" t="str">
            <v>199402</v>
          </cell>
          <cell r="E18">
            <v>2650554.64</v>
          </cell>
          <cell r="G18" t="str">
            <v>RCP709402</v>
          </cell>
          <cell r="H18">
            <v>26</v>
          </cell>
        </row>
        <row r="19">
          <cell r="A19" t="str">
            <v>RCP</v>
          </cell>
          <cell r="B19" t="str">
            <v>8010</v>
          </cell>
          <cell r="C19" t="str">
            <v xml:space="preserve">POTASSIO           </v>
          </cell>
          <cell r="D19" t="str">
            <v>199403</v>
          </cell>
          <cell r="E19">
            <v>3297818.22</v>
          </cell>
          <cell r="G19" t="str">
            <v>RCP709403</v>
          </cell>
          <cell r="H19">
            <v>27</v>
          </cell>
        </row>
        <row r="20">
          <cell r="A20" t="str">
            <v>RCP</v>
          </cell>
          <cell r="B20" t="str">
            <v>8010</v>
          </cell>
          <cell r="C20" t="str">
            <v xml:space="preserve">POTASSIO           </v>
          </cell>
          <cell r="D20" t="str">
            <v>199404</v>
          </cell>
          <cell r="E20">
            <v>2598053.41</v>
          </cell>
          <cell r="G20" t="str">
            <v>RCP709404</v>
          </cell>
          <cell r="H20">
            <v>28</v>
          </cell>
        </row>
        <row r="21">
          <cell r="A21" t="str">
            <v>RCP</v>
          </cell>
          <cell r="B21" t="str">
            <v>8010</v>
          </cell>
          <cell r="C21" t="str">
            <v xml:space="preserve">POTASSIO           </v>
          </cell>
          <cell r="D21" t="str">
            <v>199405</v>
          </cell>
          <cell r="E21">
            <v>2520138.31</v>
          </cell>
          <cell r="G21" t="str">
            <v>RCP709405</v>
          </cell>
          <cell r="H21">
            <v>29</v>
          </cell>
        </row>
        <row r="22">
          <cell r="A22" t="str">
            <v>RCP</v>
          </cell>
          <cell r="B22" t="str">
            <v>8010</v>
          </cell>
          <cell r="C22" t="str">
            <v xml:space="preserve">POTASSIO           </v>
          </cell>
          <cell r="D22" t="str">
            <v>199406</v>
          </cell>
          <cell r="E22">
            <v>2847295.07</v>
          </cell>
          <cell r="G22" t="str">
            <v>RCP709406</v>
          </cell>
          <cell r="H22">
            <v>30</v>
          </cell>
        </row>
        <row r="23">
          <cell r="A23" t="str">
            <v>RCP</v>
          </cell>
          <cell r="B23" t="str">
            <v>8010</v>
          </cell>
          <cell r="C23" t="str">
            <v xml:space="preserve">POTASSIO           </v>
          </cell>
          <cell r="D23" t="str">
            <v>199407</v>
          </cell>
          <cell r="E23">
            <v>3218470.03</v>
          </cell>
          <cell r="G23" t="str">
            <v>RCP709407</v>
          </cell>
          <cell r="H23">
            <v>31</v>
          </cell>
        </row>
        <row r="24">
          <cell r="A24" t="str">
            <v>RCP</v>
          </cell>
          <cell r="B24" t="str">
            <v>8010</v>
          </cell>
          <cell r="C24" t="str">
            <v xml:space="preserve">POTASSIO           </v>
          </cell>
          <cell r="D24" t="str">
            <v>199408</v>
          </cell>
          <cell r="E24">
            <v>4025938.83</v>
          </cell>
          <cell r="G24" t="str">
            <v>RCP709408</v>
          </cell>
          <cell r="H24">
            <v>32</v>
          </cell>
        </row>
        <row r="25">
          <cell r="A25" t="str">
            <v>RCP</v>
          </cell>
          <cell r="B25" t="str">
            <v>8010</v>
          </cell>
          <cell r="C25" t="str">
            <v xml:space="preserve">POTASSIO           </v>
          </cell>
          <cell r="D25" t="str">
            <v>199409</v>
          </cell>
          <cell r="E25">
            <v>3612726.75</v>
          </cell>
          <cell r="G25" t="str">
            <v>RCP709409</v>
          </cell>
          <cell r="H25">
            <v>33</v>
          </cell>
        </row>
        <row r="26">
          <cell r="A26" t="str">
            <v>RCP</v>
          </cell>
          <cell r="B26" t="str">
            <v>8010</v>
          </cell>
          <cell r="C26" t="str">
            <v xml:space="preserve">POTASSIO           </v>
          </cell>
          <cell r="D26" t="str">
            <v>199410</v>
          </cell>
          <cell r="E26">
            <v>4894726.16</v>
          </cell>
          <cell r="G26" t="str">
            <v>RCP709410</v>
          </cell>
          <cell r="H26">
            <v>34</v>
          </cell>
        </row>
        <row r="27">
          <cell r="A27" t="str">
            <v>RCP</v>
          </cell>
          <cell r="B27" t="str">
            <v>8010</v>
          </cell>
          <cell r="C27" t="str">
            <v xml:space="preserve">POTASSIO           </v>
          </cell>
          <cell r="D27" t="str">
            <v>199411</v>
          </cell>
          <cell r="E27">
            <v>4199487.79</v>
          </cell>
          <cell r="G27" t="str">
            <v>RCP709411</v>
          </cell>
          <cell r="H27">
            <v>35</v>
          </cell>
        </row>
        <row r="28">
          <cell r="A28" t="str">
            <v>RCP</v>
          </cell>
          <cell r="B28" t="str">
            <v>8010</v>
          </cell>
          <cell r="C28" t="str">
            <v xml:space="preserve">POTASSIO           </v>
          </cell>
          <cell r="D28" t="str">
            <v>199412</v>
          </cell>
          <cell r="E28">
            <v>4210281.42</v>
          </cell>
          <cell r="G28" t="str">
            <v>RCP709412</v>
          </cell>
          <cell r="H28">
            <v>36</v>
          </cell>
        </row>
        <row r="29">
          <cell r="A29" t="str">
            <v>RCP</v>
          </cell>
          <cell r="B29" t="str">
            <v>70</v>
          </cell>
          <cell r="C29" t="str">
            <v>OURO</v>
          </cell>
          <cell r="D29" t="str">
            <v>199401</v>
          </cell>
          <cell r="E29">
            <v>6907622.6799999997</v>
          </cell>
          <cell r="G29" t="str">
            <v>RCP80109401</v>
          </cell>
          <cell r="H29">
            <v>13</v>
          </cell>
        </row>
        <row r="30">
          <cell r="A30" t="str">
            <v>RCP</v>
          </cell>
          <cell r="B30" t="str">
            <v>70</v>
          </cell>
          <cell r="C30" t="str">
            <v>OURO</v>
          </cell>
          <cell r="D30" t="str">
            <v>199402</v>
          </cell>
          <cell r="E30">
            <v>15188465.23</v>
          </cell>
          <cell r="G30" t="str">
            <v>RCP80109402</v>
          </cell>
          <cell r="H30">
            <v>14</v>
          </cell>
        </row>
        <row r="31">
          <cell r="A31" t="str">
            <v>RCP</v>
          </cell>
          <cell r="B31" t="str">
            <v>70</v>
          </cell>
          <cell r="C31" t="str">
            <v>OURO</v>
          </cell>
          <cell r="D31" t="str">
            <v>199403</v>
          </cell>
          <cell r="E31">
            <v>5743678.7199999997</v>
          </cell>
          <cell r="G31" t="str">
            <v>RCP80109403</v>
          </cell>
          <cell r="H31">
            <v>15</v>
          </cell>
        </row>
        <row r="32">
          <cell r="A32" t="str">
            <v>RCP</v>
          </cell>
          <cell r="B32" t="str">
            <v>70</v>
          </cell>
          <cell r="C32" t="str">
            <v>OURO</v>
          </cell>
          <cell r="D32" t="str">
            <v>199404</v>
          </cell>
          <cell r="E32">
            <v>14884781.609999999</v>
          </cell>
          <cell r="G32" t="str">
            <v>RCP80109404</v>
          </cell>
          <cell r="H32">
            <v>16</v>
          </cell>
        </row>
        <row r="33">
          <cell r="A33" t="str">
            <v>RCP</v>
          </cell>
          <cell r="B33" t="str">
            <v>70</v>
          </cell>
          <cell r="C33" t="str">
            <v>OURO</v>
          </cell>
          <cell r="D33" t="str">
            <v>199405</v>
          </cell>
          <cell r="E33">
            <v>13305155.01</v>
          </cell>
          <cell r="G33" t="str">
            <v>RCP80109405</v>
          </cell>
          <cell r="H33">
            <v>17</v>
          </cell>
        </row>
        <row r="34">
          <cell r="A34" t="str">
            <v>RCP</v>
          </cell>
          <cell r="B34" t="str">
            <v>70</v>
          </cell>
          <cell r="C34" t="str">
            <v>OURO</v>
          </cell>
          <cell r="D34" t="str">
            <v>199406</v>
          </cell>
          <cell r="E34">
            <v>12193482.439999999</v>
          </cell>
          <cell r="G34" t="str">
            <v>RCP80109406</v>
          </cell>
          <cell r="H34">
            <v>18</v>
          </cell>
        </row>
        <row r="35">
          <cell r="A35" t="str">
            <v>RCP</v>
          </cell>
          <cell r="B35" t="str">
            <v>70</v>
          </cell>
          <cell r="C35" t="str">
            <v>OURO</v>
          </cell>
          <cell r="D35" t="str">
            <v>199407</v>
          </cell>
          <cell r="E35">
            <v>11096904.690000001</v>
          </cell>
          <cell r="G35" t="str">
            <v>RCP80109407</v>
          </cell>
          <cell r="H35">
            <v>19</v>
          </cell>
        </row>
        <row r="36">
          <cell r="A36" t="str">
            <v>RCP</v>
          </cell>
          <cell r="B36" t="str">
            <v>70</v>
          </cell>
          <cell r="C36" t="str">
            <v>OURO</v>
          </cell>
          <cell r="D36" t="str">
            <v>199408</v>
          </cell>
          <cell r="E36">
            <v>13921611.620000001</v>
          </cell>
          <cell r="G36" t="str">
            <v>RCP80109408</v>
          </cell>
          <cell r="H36">
            <v>20</v>
          </cell>
        </row>
        <row r="37">
          <cell r="A37" t="str">
            <v>RCP</v>
          </cell>
          <cell r="B37" t="str">
            <v>70</v>
          </cell>
          <cell r="C37" t="str">
            <v>OURO</v>
          </cell>
          <cell r="D37" t="str">
            <v>199409</v>
          </cell>
          <cell r="E37">
            <v>6430431.0199999996</v>
          </cell>
          <cell r="G37" t="str">
            <v>RCP80109409</v>
          </cell>
          <cell r="H37">
            <v>21</v>
          </cell>
        </row>
        <row r="38">
          <cell r="A38" t="str">
            <v>RCP</v>
          </cell>
          <cell r="B38" t="str">
            <v>70</v>
          </cell>
          <cell r="C38" t="str">
            <v>OURO</v>
          </cell>
          <cell r="D38" t="str">
            <v>199410</v>
          </cell>
          <cell r="E38">
            <v>13013278.84</v>
          </cell>
          <cell r="G38" t="str">
            <v>RCP80109410</v>
          </cell>
          <cell r="H38">
            <v>22</v>
          </cell>
        </row>
        <row r="39">
          <cell r="A39" t="str">
            <v>RCP</v>
          </cell>
          <cell r="B39" t="str">
            <v>70</v>
          </cell>
          <cell r="C39" t="str">
            <v>OURO</v>
          </cell>
          <cell r="D39" t="str">
            <v>199411</v>
          </cell>
          <cell r="E39">
            <v>8762437.5600000005</v>
          </cell>
          <cell r="G39" t="str">
            <v>RCP80109411</v>
          </cell>
          <cell r="H39">
            <v>23</v>
          </cell>
        </row>
        <row r="40">
          <cell r="A40" t="str">
            <v>RCP</v>
          </cell>
          <cell r="B40" t="str">
            <v>70</v>
          </cell>
          <cell r="C40" t="str">
            <v>OURO</v>
          </cell>
          <cell r="D40" t="str">
            <v>199412</v>
          </cell>
          <cell r="E40">
            <v>14554936.15</v>
          </cell>
          <cell r="G40" t="str">
            <v>RCP80109412</v>
          </cell>
          <cell r="H40">
            <v>24</v>
          </cell>
        </row>
      </sheetData>
      <sheetData sheetId="1" refreshError="1"/>
      <sheetData sheetId="2" refreshError="1"/>
      <sheetData sheetId="3" refreshError="1"/>
      <sheetData sheetId="4" refreshError="1"/>
      <sheetData sheetId="5"/>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Set>
  </externalBook>
</externalLink>
</file>

<file path=xl/externalLinks/externalLink24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 1"/>
      <sheetName val="Sheet 2"/>
      <sheetName val="FValues"/>
      <sheetName val="TransferValues"/>
    </sheetNames>
    <sheetDataSet>
      <sheetData sheetId="0"/>
      <sheetData sheetId="1"/>
      <sheetData sheetId="2">
        <row r="2">
          <cell r="A2">
            <v>0.12</v>
          </cell>
        </row>
        <row r="3">
          <cell r="A3">
            <v>0.18</v>
          </cell>
        </row>
        <row r="4">
          <cell r="A4">
            <v>0.25</v>
          </cell>
        </row>
        <row r="5">
          <cell r="A5">
            <v>0.3</v>
          </cell>
        </row>
        <row r="6">
          <cell r="A6">
            <v>0.37</v>
          </cell>
        </row>
        <row r="7">
          <cell r="A7">
            <v>0.55000000000000004</v>
          </cell>
        </row>
        <row r="8">
          <cell r="A8">
            <v>0.75</v>
          </cell>
        </row>
        <row r="9">
          <cell r="A9">
            <v>1.1000000000000001</v>
          </cell>
        </row>
        <row r="10">
          <cell r="A10">
            <v>1.5</v>
          </cell>
        </row>
        <row r="11">
          <cell r="A11">
            <v>1.8</v>
          </cell>
        </row>
        <row r="12">
          <cell r="A12">
            <v>2.2000000000000002</v>
          </cell>
        </row>
        <row r="13">
          <cell r="A13">
            <v>3</v>
          </cell>
        </row>
        <row r="14">
          <cell r="A14">
            <v>4</v>
          </cell>
        </row>
        <row r="15">
          <cell r="A15">
            <v>5.5</v>
          </cell>
        </row>
        <row r="16">
          <cell r="A16">
            <v>7.5</v>
          </cell>
        </row>
        <row r="17">
          <cell r="A17">
            <v>11</v>
          </cell>
        </row>
        <row r="18">
          <cell r="A18">
            <v>13.4</v>
          </cell>
        </row>
        <row r="19">
          <cell r="A19">
            <v>15</v>
          </cell>
        </row>
        <row r="20">
          <cell r="A20">
            <v>18.5</v>
          </cell>
        </row>
        <row r="21">
          <cell r="A21">
            <v>22</v>
          </cell>
        </row>
        <row r="22">
          <cell r="A22">
            <v>30</v>
          </cell>
        </row>
        <row r="23">
          <cell r="A23">
            <v>37</v>
          </cell>
        </row>
        <row r="24">
          <cell r="A24">
            <v>45</v>
          </cell>
        </row>
        <row r="25">
          <cell r="A25">
            <v>55</v>
          </cell>
        </row>
        <row r="26">
          <cell r="A26">
            <v>75</v>
          </cell>
        </row>
        <row r="27">
          <cell r="A27">
            <v>90</v>
          </cell>
        </row>
        <row r="28">
          <cell r="A28">
            <v>110</v>
          </cell>
        </row>
        <row r="29">
          <cell r="A29">
            <v>132</v>
          </cell>
        </row>
        <row r="30">
          <cell r="A30">
            <v>160</v>
          </cell>
        </row>
        <row r="31">
          <cell r="A31">
            <v>200</v>
          </cell>
        </row>
        <row r="32">
          <cell r="A32">
            <v>250</v>
          </cell>
        </row>
        <row r="33">
          <cell r="A33">
            <v>315</v>
          </cell>
        </row>
        <row r="34">
          <cell r="A34">
            <v>355</v>
          </cell>
        </row>
        <row r="35">
          <cell r="A35">
            <v>400</v>
          </cell>
        </row>
        <row r="36">
          <cell r="A36">
            <v>500</v>
          </cell>
        </row>
        <row r="37">
          <cell r="A37">
            <v>630</v>
          </cell>
        </row>
        <row r="38">
          <cell r="A38">
            <v>710</v>
          </cell>
        </row>
        <row r="39">
          <cell r="A39">
            <v>800</v>
          </cell>
        </row>
        <row r="40">
          <cell r="A40">
            <v>900</v>
          </cell>
        </row>
        <row r="41">
          <cell r="A41">
            <v>1000</v>
          </cell>
        </row>
        <row r="42">
          <cell r="A42">
            <v>1420</v>
          </cell>
        </row>
      </sheetData>
      <sheetData sheetId="3"/>
    </sheetDataSet>
  </externalBook>
</externalLink>
</file>

<file path=xl/externalLinks/externalLink24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 1"/>
      <sheetName val="Sheet 2"/>
      <sheetName val="FValues"/>
      <sheetName val="TransferValues"/>
    </sheetNames>
    <sheetDataSet>
      <sheetData sheetId="0"/>
      <sheetData sheetId="1" refreshError="1"/>
      <sheetData sheetId="2">
        <row r="2">
          <cell r="A2">
            <v>0.12</v>
          </cell>
          <cell r="C2">
            <v>1500</v>
          </cell>
        </row>
        <row r="3">
          <cell r="A3">
            <v>0.18</v>
          </cell>
          <cell r="B3">
            <v>400</v>
          </cell>
          <cell r="C3">
            <v>1000</v>
          </cell>
        </row>
        <row r="4">
          <cell r="A4">
            <v>0.25</v>
          </cell>
          <cell r="B4">
            <v>690</v>
          </cell>
          <cell r="C4">
            <v>750</v>
          </cell>
        </row>
        <row r="5">
          <cell r="A5">
            <v>0.3</v>
          </cell>
          <cell r="B5">
            <v>3150</v>
          </cell>
          <cell r="C5">
            <v>1800</v>
          </cell>
        </row>
        <row r="6">
          <cell r="A6">
            <v>0.37</v>
          </cell>
          <cell r="B6">
            <v>6000</v>
          </cell>
          <cell r="C6">
            <v>3000</v>
          </cell>
        </row>
        <row r="7">
          <cell r="A7">
            <v>0.55000000000000004</v>
          </cell>
          <cell r="B7">
            <v>10000</v>
          </cell>
          <cell r="C7">
            <v>1200</v>
          </cell>
        </row>
        <row r="8">
          <cell r="A8">
            <v>0.75</v>
          </cell>
          <cell r="C8">
            <v>900</v>
          </cell>
        </row>
        <row r="9">
          <cell r="A9">
            <v>1.1000000000000001</v>
          </cell>
        </row>
        <row r="10">
          <cell r="A10">
            <v>1.5</v>
          </cell>
        </row>
        <row r="11">
          <cell r="A11">
            <v>1.8</v>
          </cell>
        </row>
        <row r="12">
          <cell r="A12">
            <v>2.2000000000000002</v>
          </cell>
        </row>
        <row r="13">
          <cell r="A13">
            <v>3</v>
          </cell>
        </row>
        <row r="14">
          <cell r="A14">
            <v>3.9</v>
          </cell>
        </row>
        <row r="15">
          <cell r="A15">
            <v>4</v>
          </cell>
        </row>
        <row r="16">
          <cell r="A16">
            <v>5</v>
          </cell>
        </row>
        <row r="17">
          <cell r="A17">
            <v>5.5</v>
          </cell>
        </row>
        <row r="18">
          <cell r="A18">
            <v>6.4</v>
          </cell>
        </row>
        <row r="19">
          <cell r="A19">
            <v>7.5</v>
          </cell>
        </row>
        <row r="20">
          <cell r="A20">
            <v>11</v>
          </cell>
        </row>
        <row r="21">
          <cell r="A21">
            <v>15</v>
          </cell>
        </row>
        <row r="22">
          <cell r="A22">
            <v>18.5</v>
          </cell>
        </row>
        <row r="23">
          <cell r="A23">
            <v>22</v>
          </cell>
        </row>
        <row r="24">
          <cell r="A24">
            <v>30</v>
          </cell>
        </row>
        <row r="25">
          <cell r="A25">
            <v>37</v>
          </cell>
        </row>
        <row r="26">
          <cell r="A26">
            <v>45</v>
          </cell>
        </row>
        <row r="27">
          <cell r="A27">
            <v>55</v>
          </cell>
        </row>
        <row r="28">
          <cell r="A28">
            <v>75</v>
          </cell>
        </row>
        <row r="29">
          <cell r="A29">
            <v>90</v>
          </cell>
        </row>
        <row r="30">
          <cell r="A30">
            <v>110</v>
          </cell>
        </row>
        <row r="31">
          <cell r="A31">
            <v>132</v>
          </cell>
        </row>
        <row r="32">
          <cell r="A32">
            <v>190</v>
          </cell>
        </row>
        <row r="33">
          <cell r="A33">
            <v>160</v>
          </cell>
        </row>
        <row r="34">
          <cell r="A34">
            <v>200</v>
          </cell>
        </row>
        <row r="35">
          <cell r="A35">
            <v>250</v>
          </cell>
        </row>
        <row r="36">
          <cell r="A36">
            <v>315</v>
          </cell>
        </row>
        <row r="37">
          <cell r="A37">
            <v>355</v>
          </cell>
        </row>
        <row r="38">
          <cell r="A38">
            <v>400</v>
          </cell>
        </row>
        <row r="39">
          <cell r="A39">
            <v>500</v>
          </cell>
        </row>
        <row r="40">
          <cell r="A40">
            <v>630</v>
          </cell>
        </row>
        <row r="41">
          <cell r="A41">
            <v>710</v>
          </cell>
        </row>
        <row r="42">
          <cell r="A42">
            <v>800</v>
          </cell>
        </row>
        <row r="43">
          <cell r="A43">
            <v>900</v>
          </cell>
        </row>
        <row r="44">
          <cell r="A44">
            <v>1000</v>
          </cell>
        </row>
      </sheetData>
      <sheetData sheetId="3" refreshError="1"/>
    </sheetDataSet>
  </externalBook>
</externalLink>
</file>

<file path=xl/externalLinks/externalLink24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dos"/>
      <sheetName val="EBITDA Urucum "/>
      <sheetName val="EBITDA Sibra-CPFL "/>
      <sheetName val="EBITDA RDME "/>
      <sheetName val="EBITDA Manganês"/>
      <sheetName val="EBITDA Samarco"/>
      <sheetName val="EBITDA Ferteco"/>
      <sheetName val="EBITDA MBR"/>
      <sheetName val="EBITDA MSG"/>
      <sheetName val="EBITDA GIIC"/>
      <sheetName val="EBITDA Hispanobras"/>
      <sheetName val="EBITDA Nibrasco"/>
      <sheetName val="EBITDA Kobrasco"/>
      <sheetName val="EBITDA Itabrasco"/>
      <sheetName val="EBITDA Brascos"/>
      <sheetName val="EBITDA Norpel"/>
      <sheetName val="EBITDA Urucum"/>
      <sheetName val="EBITDA Sibra-CPFL"/>
      <sheetName val="EBITDA Sibra"/>
      <sheetName val="EBITDA Cpfl "/>
      <sheetName val="EBITDA RDME"/>
      <sheetName val="EBITDA Manganês2"/>
      <sheetName val="EBITDA Ferteco Aninha"/>
      <sheetName val="Principal"/>
      <sheetName val="Check List- Gerrot"/>
      <sheetName val="Cont Colig Ferrosos Agosto 1"/>
      <sheetName val="Variáveis"/>
      <sheetName val="DadosOrc"/>
      <sheetName val="Disp 2004"/>
      <sheetName val="DESP_OPERAC"/>
      <sheetName val="MêsBase"/>
      <sheetName val="#REF"/>
    </sheetNames>
    <sheetDataSet>
      <sheetData sheetId="0" refreshError="1">
        <row r="3">
          <cell r="J3" t="str">
            <v>ALB</v>
          </cell>
          <cell r="AA3">
            <v>0</v>
          </cell>
        </row>
        <row r="4">
          <cell r="J4" t="str">
            <v>ALN</v>
          </cell>
          <cell r="AA4">
            <v>0</v>
          </cell>
        </row>
        <row r="5">
          <cell r="J5" t="str">
            <v>ALV</v>
          </cell>
          <cell r="AA5">
            <v>0</v>
          </cell>
        </row>
        <row r="6">
          <cell r="J6" t="str">
            <v>AZUL</v>
          </cell>
          <cell r="AA6">
            <v>0</v>
          </cell>
        </row>
        <row r="7">
          <cell r="J7" t="str">
            <v>CDM</v>
          </cell>
          <cell r="AA7">
            <v>0</v>
          </cell>
        </row>
        <row r="8">
          <cell r="J8" t="str">
            <v>CFN</v>
          </cell>
          <cell r="AA8">
            <v>517075.27335046278</v>
          </cell>
        </row>
        <row r="9">
          <cell r="J9" t="str">
            <v>CPFL</v>
          </cell>
          <cell r="AA9">
            <v>0</v>
          </cell>
        </row>
        <row r="10">
          <cell r="J10" t="str">
            <v>CSI</v>
          </cell>
          <cell r="AA10">
            <v>0</v>
          </cell>
        </row>
        <row r="11">
          <cell r="J11" t="str">
            <v>CVRD</v>
          </cell>
          <cell r="AA11">
            <v>17658.289839537247</v>
          </cell>
        </row>
        <row r="12">
          <cell r="J12" t="str">
            <v>DCN</v>
          </cell>
          <cell r="AA12">
            <v>0</v>
          </cell>
        </row>
        <row r="13">
          <cell r="J13" t="str">
            <v>FCA</v>
          </cell>
          <cell r="AA13">
            <v>0</v>
          </cell>
        </row>
        <row r="14">
          <cell r="J14" t="str">
            <v>FRT</v>
          </cell>
          <cell r="AA14">
            <v>278629.18010795454</v>
          </cell>
        </row>
        <row r="15">
          <cell r="J15" t="str">
            <v>GIIC</v>
          </cell>
          <cell r="AA15">
            <v>0</v>
          </cell>
        </row>
        <row r="16">
          <cell r="J16" t="str">
            <v>HSP</v>
          </cell>
          <cell r="AA16">
            <v>7878.1</v>
          </cell>
        </row>
        <row r="17">
          <cell r="J17" t="str">
            <v>IBR</v>
          </cell>
          <cell r="AA17">
            <v>0</v>
          </cell>
        </row>
        <row r="18">
          <cell r="J18" t="str">
            <v>ITCAL</v>
          </cell>
          <cell r="AA18">
            <v>0</v>
          </cell>
        </row>
        <row r="19">
          <cell r="J19" t="str">
            <v>ITCMN</v>
          </cell>
          <cell r="AA19">
            <v>0</v>
          </cell>
        </row>
        <row r="20">
          <cell r="J20" t="str">
            <v>KBR</v>
          </cell>
          <cell r="AA20">
            <v>0</v>
          </cell>
        </row>
        <row r="21">
          <cell r="J21" t="str">
            <v>MBR</v>
          </cell>
          <cell r="AA21">
            <v>0</v>
          </cell>
        </row>
        <row r="22">
          <cell r="J22" t="str">
            <v>MRN</v>
          </cell>
          <cell r="AA22">
            <v>0</v>
          </cell>
        </row>
        <row r="23">
          <cell r="J23" t="str">
            <v>MRS</v>
          </cell>
          <cell r="AA23">
            <v>0</v>
          </cell>
        </row>
        <row r="24">
          <cell r="J24" t="str">
            <v>MSG</v>
          </cell>
          <cell r="AA24">
            <v>0</v>
          </cell>
        </row>
        <row r="25">
          <cell r="J25" t="str">
            <v>NBR</v>
          </cell>
          <cell r="AA25">
            <v>0</v>
          </cell>
        </row>
        <row r="26">
          <cell r="J26" t="str">
            <v>NES</v>
          </cell>
          <cell r="AA26">
            <v>0</v>
          </cell>
        </row>
        <row r="27">
          <cell r="J27" t="str">
            <v>NRP</v>
          </cell>
          <cell r="AA27">
            <v>118216</v>
          </cell>
        </row>
        <row r="28">
          <cell r="J28" t="str">
            <v>PSA</v>
          </cell>
          <cell r="AA28">
            <v>0</v>
          </cell>
        </row>
        <row r="29">
          <cell r="J29" t="str">
            <v>RDE</v>
          </cell>
          <cell r="AA29">
            <v>0</v>
          </cell>
        </row>
        <row r="30">
          <cell r="J30" t="str">
            <v>SBR</v>
          </cell>
          <cell r="AA30">
            <v>0</v>
          </cell>
        </row>
        <row r="31">
          <cell r="J31" t="str">
            <v>SCP</v>
          </cell>
          <cell r="AA31">
            <v>0</v>
          </cell>
        </row>
        <row r="32">
          <cell r="J32" t="str">
            <v>SMC</v>
          </cell>
          <cell r="AA32">
            <v>97258</v>
          </cell>
        </row>
        <row r="33">
          <cell r="J33" t="str">
            <v>SMT</v>
          </cell>
          <cell r="AA33">
            <v>0</v>
          </cell>
        </row>
        <row r="34">
          <cell r="J34" t="str">
            <v>SPT</v>
          </cell>
          <cell r="AA34">
            <v>0</v>
          </cell>
        </row>
        <row r="35">
          <cell r="J35" t="str">
            <v>TVV</v>
          </cell>
          <cell r="AA35">
            <v>275556</v>
          </cell>
        </row>
        <row r="36">
          <cell r="J36" t="str">
            <v>URC</v>
          </cell>
          <cell r="AA36">
            <v>0</v>
          </cell>
        </row>
        <row r="37">
          <cell r="J37" t="str">
            <v>VLS</v>
          </cell>
          <cell r="AA37">
            <v>0</v>
          </cell>
        </row>
        <row r="38">
          <cell r="AA38">
            <v>228973</v>
          </cell>
        </row>
        <row r="39">
          <cell r="AA39">
            <v>0</v>
          </cell>
        </row>
        <row r="40">
          <cell r="AA40">
            <v>0</v>
          </cell>
        </row>
        <row r="41">
          <cell r="AA41">
            <v>45630</v>
          </cell>
        </row>
        <row r="42">
          <cell r="AA42">
            <v>0</v>
          </cell>
        </row>
        <row r="43">
          <cell r="AA43">
            <v>0</v>
          </cell>
        </row>
        <row r="44">
          <cell r="AA44">
            <v>0</v>
          </cell>
        </row>
        <row r="45">
          <cell r="AA45">
            <v>0</v>
          </cell>
        </row>
        <row r="46">
          <cell r="AA46">
            <v>0</v>
          </cell>
        </row>
        <row r="47">
          <cell r="AA47">
            <v>0</v>
          </cell>
        </row>
        <row r="48">
          <cell r="AA48">
            <v>243157.3</v>
          </cell>
        </row>
        <row r="49">
          <cell r="AA49">
            <v>0</v>
          </cell>
        </row>
        <row r="50">
          <cell r="AA50">
            <v>0</v>
          </cell>
        </row>
        <row r="51">
          <cell r="AA51">
            <v>120259.7</v>
          </cell>
        </row>
        <row r="52">
          <cell r="AA52">
            <v>8663</v>
          </cell>
        </row>
        <row r="53">
          <cell r="AA53">
            <v>0</v>
          </cell>
        </row>
        <row r="54">
          <cell r="AA54">
            <v>0</v>
          </cell>
        </row>
        <row r="55">
          <cell r="AA55">
            <v>120533.92</v>
          </cell>
        </row>
        <row r="56">
          <cell r="AA56">
            <v>0</v>
          </cell>
        </row>
        <row r="57">
          <cell r="AA57">
            <v>0</v>
          </cell>
        </row>
        <row r="58">
          <cell r="AA58">
            <v>114310.5</v>
          </cell>
        </row>
        <row r="59">
          <cell r="AA59">
            <v>0</v>
          </cell>
        </row>
        <row r="60">
          <cell r="AA60">
            <v>0</v>
          </cell>
        </row>
        <row r="61">
          <cell r="AA61">
            <v>101130.4892152</v>
          </cell>
        </row>
        <row r="62">
          <cell r="AA62">
            <v>0</v>
          </cell>
        </row>
        <row r="63">
          <cell r="AA63">
            <v>0</v>
          </cell>
        </row>
        <row r="64">
          <cell r="AA64">
            <v>129214.1</v>
          </cell>
        </row>
        <row r="65">
          <cell r="AA65">
            <v>0</v>
          </cell>
        </row>
        <row r="66">
          <cell r="AA66">
            <v>0</v>
          </cell>
        </row>
        <row r="67">
          <cell r="AA67">
            <v>444140</v>
          </cell>
        </row>
        <row r="68">
          <cell r="AA68">
            <v>0</v>
          </cell>
        </row>
        <row r="69">
          <cell r="AA69">
            <v>0</v>
          </cell>
        </row>
        <row r="70">
          <cell r="AA70">
            <v>199374.11736662404</v>
          </cell>
        </row>
        <row r="71">
          <cell r="AA71">
            <v>0</v>
          </cell>
        </row>
        <row r="72">
          <cell r="AA72">
            <v>0</v>
          </cell>
        </row>
        <row r="73">
          <cell r="AA73">
            <v>0</v>
          </cell>
        </row>
        <row r="74">
          <cell r="AA74">
            <v>0</v>
          </cell>
        </row>
        <row r="75">
          <cell r="AA75">
            <v>21526.741498195028</v>
          </cell>
        </row>
        <row r="76">
          <cell r="AA76">
            <v>0</v>
          </cell>
        </row>
        <row r="77">
          <cell r="AA77">
            <v>0</v>
          </cell>
        </row>
        <row r="78">
          <cell r="AA78">
            <v>171131</v>
          </cell>
        </row>
        <row r="79">
          <cell r="AA79">
            <v>0</v>
          </cell>
        </row>
        <row r="80">
          <cell r="AA80">
            <v>0</v>
          </cell>
        </row>
        <row r="81">
          <cell r="AA81">
            <v>264.85000000000002</v>
          </cell>
        </row>
        <row r="82">
          <cell r="AA82">
            <v>0</v>
          </cell>
        </row>
        <row r="83">
          <cell r="AA83">
            <v>0</v>
          </cell>
        </row>
        <row r="84">
          <cell r="AA84">
            <v>2843.7</v>
          </cell>
        </row>
        <row r="85">
          <cell r="AA85">
            <v>0</v>
          </cell>
        </row>
        <row r="86">
          <cell r="AA86">
            <v>0</v>
          </cell>
        </row>
        <row r="87">
          <cell r="AA87">
            <v>6999.8</v>
          </cell>
        </row>
        <row r="88">
          <cell r="AA88">
            <v>0</v>
          </cell>
        </row>
        <row r="89">
          <cell r="AA89">
            <v>0</v>
          </cell>
        </row>
        <row r="90">
          <cell r="AA90">
            <v>5669.16</v>
          </cell>
        </row>
        <row r="91">
          <cell r="AA91">
            <v>0</v>
          </cell>
        </row>
        <row r="92">
          <cell r="AA92">
            <v>0</v>
          </cell>
        </row>
        <row r="93">
          <cell r="AA93">
            <v>6102.95</v>
          </cell>
        </row>
        <row r="94">
          <cell r="AA94">
            <v>0</v>
          </cell>
        </row>
        <row r="95">
          <cell r="AA95">
            <v>0</v>
          </cell>
        </row>
        <row r="96">
          <cell r="AA96">
            <v>1109</v>
          </cell>
        </row>
        <row r="97">
          <cell r="AA97">
            <v>0</v>
          </cell>
        </row>
        <row r="98">
          <cell r="AA98">
            <v>0</v>
          </cell>
        </row>
        <row r="99">
          <cell r="AA99">
            <v>654.97</v>
          </cell>
        </row>
        <row r="100">
          <cell r="AA100">
            <v>0</v>
          </cell>
        </row>
        <row r="101">
          <cell r="AA101">
            <v>0</v>
          </cell>
        </row>
        <row r="102">
          <cell r="AA102">
            <v>56329.568627450979</v>
          </cell>
        </row>
        <row r="103">
          <cell r="AA103">
            <v>90956.300566797116</v>
          </cell>
        </row>
        <row r="104">
          <cell r="AA104">
            <v>0</v>
          </cell>
        </row>
        <row r="105">
          <cell r="AA105">
            <v>0</v>
          </cell>
        </row>
        <row r="106">
          <cell r="AA106">
            <v>211622.30905581129</v>
          </cell>
        </row>
        <row r="107">
          <cell r="AA107">
            <v>0</v>
          </cell>
        </row>
        <row r="108">
          <cell r="AA108">
            <v>0</v>
          </cell>
        </row>
        <row r="109">
          <cell r="AA109">
            <v>42399.3</v>
          </cell>
        </row>
        <row r="110">
          <cell r="AA110">
            <v>0</v>
          </cell>
        </row>
        <row r="111">
          <cell r="AA111">
            <v>0</v>
          </cell>
        </row>
        <row r="112">
          <cell r="AA112">
            <v>337915.8</v>
          </cell>
        </row>
        <row r="113">
          <cell r="AA113">
            <v>0</v>
          </cell>
        </row>
        <row r="114">
          <cell r="AA114">
            <v>0</v>
          </cell>
        </row>
        <row r="115">
          <cell r="AA115">
            <v>0</v>
          </cell>
        </row>
        <row r="116">
          <cell r="AA116">
            <v>0</v>
          </cell>
        </row>
        <row r="117">
          <cell r="AA117">
            <v>0</v>
          </cell>
        </row>
        <row r="118">
          <cell r="AA118">
            <v>0</v>
          </cell>
        </row>
        <row r="119">
          <cell r="AA119">
            <v>0</v>
          </cell>
        </row>
        <row r="120">
          <cell r="AA120">
            <v>7515.7344926762089</v>
          </cell>
        </row>
        <row r="121">
          <cell r="AA121">
            <v>0</v>
          </cell>
        </row>
        <row r="122">
          <cell r="AA122">
            <v>0</v>
          </cell>
        </row>
        <row r="123">
          <cell r="AA123">
            <v>1384.3182641488886</v>
          </cell>
        </row>
        <row r="124">
          <cell r="AA124">
            <v>0</v>
          </cell>
        </row>
        <row r="125">
          <cell r="AA125">
            <v>0</v>
          </cell>
        </row>
        <row r="126">
          <cell r="AA126">
            <v>12314.350917465337</v>
          </cell>
        </row>
        <row r="127">
          <cell r="AA127">
            <v>0</v>
          </cell>
        </row>
        <row r="128">
          <cell r="AA128">
            <v>0</v>
          </cell>
        </row>
        <row r="129">
          <cell r="AA129">
            <v>10173.091540296911</v>
          </cell>
        </row>
        <row r="130">
          <cell r="AA130">
            <v>0</v>
          </cell>
        </row>
        <row r="131">
          <cell r="AA131">
            <v>0</v>
          </cell>
        </row>
        <row r="132">
          <cell r="AA132">
            <v>0</v>
          </cell>
        </row>
        <row r="133">
          <cell r="AA133">
            <v>32083.624593636359</v>
          </cell>
        </row>
        <row r="134">
          <cell r="AA134">
            <v>0</v>
          </cell>
        </row>
        <row r="135">
          <cell r="AA135">
            <v>0</v>
          </cell>
        </row>
        <row r="136">
          <cell r="AA136">
            <v>36220.769342454543</v>
          </cell>
        </row>
        <row r="137">
          <cell r="AA137">
            <v>0</v>
          </cell>
        </row>
        <row r="138">
          <cell r="AA138">
            <v>0</v>
          </cell>
        </row>
        <row r="139">
          <cell r="AA139">
            <v>1397.49262</v>
          </cell>
        </row>
        <row r="140">
          <cell r="AA140">
            <v>0</v>
          </cell>
        </row>
        <row r="141">
          <cell r="AA141">
            <v>0</v>
          </cell>
        </row>
        <row r="142">
          <cell r="AA142">
            <v>1655.1927736363639</v>
          </cell>
        </row>
        <row r="143">
          <cell r="AA143">
            <v>0</v>
          </cell>
        </row>
        <row r="144">
          <cell r="AA144">
            <v>0</v>
          </cell>
        </row>
        <row r="145">
          <cell r="AA145">
            <v>16787.674247272727</v>
          </cell>
        </row>
        <row r="146">
          <cell r="AA146">
            <v>0</v>
          </cell>
        </row>
        <row r="147">
          <cell r="AA147">
            <v>0</v>
          </cell>
        </row>
        <row r="148">
          <cell r="AA148">
            <v>77294.234540000005</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Set>
  </externalBook>
</externalLink>
</file>

<file path=xl/externalLinks/externalLink24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intese"/>
      <sheetName val="DemoRes"/>
      <sheetName val="DemoRes (2)"/>
      <sheetName val="RecLiqServ"/>
      <sheetName val="RecLiqServ (2)"/>
      <sheetName val="IndQtd"/>
      <sheetName val="RecUni"/>
      <sheetName val="DetDemoRes"/>
      <sheetName val="DetDemoRes (2)"/>
      <sheetName val="Demanda"/>
      <sheetName val="PlanInv"/>
      <sheetName val="PlaFin"/>
      <sheetName val="FluxCxa"/>
      <sheetName val="BalPat"/>
      <sheetName val="RecHum"/>
      <sheetName val="sispecabr99"/>
      <sheetName val="Usiminas "/>
      <sheetName val="Açominas"/>
      <sheetName val="EXEMPLO"/>
      <sheetName val="MENU"/>
      <sheetName val="06X12"/>
      <sheetName val="12X18"/>
      <sheetName val="18X24"/>
      <sheetName val="RESULTS_06X12"/>
      <sheetName val="RESULTS_12X18"/>
      <sheetName val="RESULTS_18X24"/>
      <sheetName val="LISTA_BASE"/>
      <sheetName val="Instruções"/>
      <sheetName val="Identificação"/>
      <sheetName val="Pareto"/>
      <sheetName val="Estratificação"/>
      <sheetName val="Análise das Causas A"/>
      <sheetName val="Análise das Hipóteses A"/>
      <sheetName val="5 Por Ques A"/>
      <sheetName val="PA (A)"/>
      <sheetName val="Análise das Causas B"/>
      <sheetName val="Análise das Hipóteses B"/>
      <sheetName val="5 Por Ques B"/>
      <sheetName val="PA (B)"/>
      <sheetName val="Check1Tabela"/>
      <sheetName val="Conclusão"/>
      <sheetName val="Capa"/>
      <sheetName val="Missão"/>
      <sheetName val="Valores"/>
      <sheetName val="Modelo de Gestão"/>
      <sheetName val="Metas . 2006"/>
      <sheetName val="ICs"/>
      <sheetName val="IVs"/>
      <sheetName val="Maior Melhor"/>
      <sheetName val="Menor  Melhor"/>
      <sheetName val="Menor  Melhor 1"/>
      <sheetName val="Menor  Melhor 2"/>
      <sheetName val="Maior Melhor 3"/>
      <sheetName val="Maior Melhor 4"/>
      <sheetName val="Maior Melhor 5"/>
      <sheetName val="Maior Melhor 6"/>
      <sheetName val="Menor  Melhor 8"/>
      <sheetName val="Menor  Melhor 9"/>
      <sheetName val="RTA´s"/>
      <sheetName val="Planos de Ação"/>
      <sheetName val="EXCEL2"/>
      <sheetName val="Plan1"/>
      <sheetName val="Principal"/>
      <sheetName val="Dados"/>
      <sheetName val="JLLE"/>
      <sheetName val="MAUA"/>
      <sheetName val="Análise das Causas "/>
      <sheetName val="Análise das Hipóteses "/>
      <sheetName val="5 Porquês"/>
      <sheetName val="Relatório de Anomalia"/>
      <sheetName val="controle-ARQUIVO"/>
      <sheetName val="MH Installations"/>
      <sheetName val="DemoRes_(2)2"/>
      <sheetName val="RecLiqServ_(2)2"/>
      <sheetName val="DetDemoRes_(2)2"/>
      <sheetName val="Usiminas_2"/>
      <sheetName val="Análise_das_Causas_A2"/>
      <sheetName val="Análise_das_Hipóteses_A2"/>
      <sheetName val="5_Por_Ques_A2"/>
      <sheetName val="PA_(A)2"/>
      <sheetName val="Análise_das_Causas_B2"/>
      <sheetName val="Análise_das_Hipóteses_B2"/>
      <sheetName val="5_Por_Ques_B2"/>
      <sheetName val="PA_(B)2"/>
      <sheetName val="Modelo_de_Gestão2"/>
      <sheetName val="Metas___20062"/>
      <sheetName val="Maior_Melhor2"/>
      <sheetName val="Menor__Melhor2"/>
      <sheetName val="Menor__Melhor_12"/>
      <sheetName val="Menor__Melhor_22"/>
      <sheetName val="Maior_Melhor_32"/>
      <sheetName val="Maior_Melhor_42"/>
      <sheetName val="Maior_Melhor_52"/>
      <sheetName val="Maior_Melhor_62"/>
      <sheetName val="Menor__Melhor_82"/>
      <sheetName val="Menor__Melhor_92"/>
      <sheetName val="Planos_de_Ação2"/>
      <sheetName val="DemoRes_(2)"/>
      <sheetName val="RecLiqServ_(2)"/>
      <sheetName val="DetDemoRes_(2)"/>
      <sheetName val="Usiminas_"/>
      <sheetName val="Análise_das_Causas_A"/>
      <sheetName val="Análise_das_Hipóteses_A"/>
      <sheetName val="5_Por_Ques_A"/>
      <sheetName val="PA_(A)"/>
      <sheetName val="Análise_das_Causas_B"/>
      <sheetName val="Análise_das_Hipóteses_B"/>
      <sheetName val="5_Por_Ques_B"/>
      <sheetName val="PA_(B)"/>
      <sheetName val="Modelo_de_Gestão"/>
      <sheetName val="Metas___2006"/>
      <sheetName val="Maior_Melhor"/>
      <sheetName val="Menor__Melhor"/>
      <sheetName val="Menor__Melhor_1"/>
      <sheetName val="Menor__Melhor_2"/>
      <sheetName val="Maior_Melhor_3"/>
      <sheetName val="Maior_Melhor_4"/>
      <sheetName val="Maior_Melhor_5"/>
      <sheetName val="Maior_Melhor_6"/>
      <sheetName val="Menor__Melhor_8"/>
      <sheetName val="Menor__Melhor_9"/>
      <sheetName val="Planos_de_Ação"/>
      <sheetName val="DemoRes_(2)1"/>
      <sheetName val="RecLiqServ_(2)1"/>
      <sheetName val="DetDemoRes_(2)1"/>
      <sheetName val="Usiminas_1"/>
      <sheetName val="Análise_das_Causas_A1"/>
      <sheetName val="Análise_das_Hipóteses_A1"/>
      <sheetName val="5_Por_Ques_A1"/>
      <sheetName val="PA_(A)1"/>
      <sheetName val="Análise_das_Causas_B1"/>
      <sheetName val="Análise_das_Hipóteses_B1"/>
      <sheetName val="5_Por_Ques_B1"/>
      <sheetName val="PA_(B)1"/>
      <sheetName val="Modelo_de_Gestão1"/>
      <sheetName val="Metas___20061"/>
      <sheetName val="Maior_Melhor1"/>
      <sheetName val="Menor__Melhor1"/>
      <sheetName val="Menor__Melhor_11"/>
      <sheetName val="Menor__Melhor_21"/>
      <sheetName val="Maior_Melhor_31"/>
      <sheetName val="Maior_Melhor_41"/>
      <sheetName val="Maior_Melhor_51"/>
      <sheetName val="Maior_Melhor_61"/>
      <sheetName val="Menor__Melhor_81"/>
      <sheetName val="Menor__Melhor_91"/>
      <sheetName val="Planos_de_Ação1"/>
      <sheetName val="MêsBase"/>
      <sheetName val="Tabelas"/>
      <sheetName val="CEARA"/>
      <sheetName val="henfel"/>
      <sheetName val="ACOPL ENG"/>
      <sheetName val="Voith"/>
      <sheetName val="Análise_das_Causas_"/>
      <sheetName val="Análise_das_Hipóteses_"/>
      <sheetName val="5_Porquês"/>
      <sheetName val="Relatório_de_Anomalia"/>
      <sheetName val="Coordenadas"/>
      <sheetName val="RTA"/>
      <sheetName val="Import_Capex"/>
      <sheetName val="BadeR99_CE"/>
      <sheetName val="Real"/>
      <sheetName val="Lista Completa"/>
      <sheetName val="oficial"/>
      <sheetName val="Promoção"/>
      <sheetName val="Cronograma"/>
      <sheetName val="Solicitação Gestão"/>
      <sheetName val="Check List"/>
      <sheetName val="Check Farol"/>
      <sheetName val="Diário de Bordo"/>
      <sheetName val="Check List- Gerrot"/>
      <sheetName val="DemoRes_(2)3"/>
      <sheetName val="RecLiqServ_(2)3"/>
      <sheetName val="DetDemoRes_(2)3"/>
      <sheetName val="Usiminas_3"/>
      <sheetName val="Análise_das_Causas_A3"/>
      <sheetName val="Análise_das_Hipóteses_A3"/>
      <sheetName val="5_Por_Ques_A3"/>
      <sheetName val="PA_(A)3"/>
      <sheetName val="Análise_das_Causas_B3"/>
      <sheetName val="Análise_das_Hipóteses_B3"/>
      <sheetName val="5_Por_Ques_B3"/>
      <sheetName val="PA_(B)3"/>
      <sheetName val="Modelo_de_Gestão3"/>
      <sheetName val="Metas___20063"/>
      <sheetName val="Maior_Melhor3"/>
      <sheetName val="Menor__Melhor3"/>
      <sheetName val="Menor__Melhor_13"/>
      <sheetName val="Menor__Melhor_23"/>
      <sheetName val="Maior_Melhor_33"/>
      <sheetName val="Maior_Melhor_43"/>
      <sheetName val="Maior_Melhor_53"/>
      <sheetName val="Maior_Melhor_63"/>
      <sheetName val="Menor__Melhor_83"/>
      <sheetName val="Menor__Melhor_93"/>
      <sheetName val="Planos_de_Ação3"/>
      <sheetName val="Análise_das_Causas_1"/>
      <sheetName val="Análise_das_Hipóteses_1"/>
      <sheetName val="5_Porquês1"/>
      <sheetName val="Relatório_de_Anomalia1"/>
      <sheetName val="1.1"/>
      <sheetName val="Lista_Completa"/>
      <sheetName val="MH_Installations"/>
      <sheetName val="Solicitação_Gestão"/>
      <sheetName val="Check_List"/>
      <sheetName val="Check_Farol"/>
      <sheetName val="Diário_de_Bordo"/>
      <sheetName val="Check_List-_Gerrot"/>
      <sheetName val="ACOPL_ENG"/>
      <sheetName val="DemoRes_(2)4"/>
      <sheetName val="RecLiqServ_(2)4"/>
      <sheetName val="DetDemoRes_(2)4"/>
      <sheetName val="Usiminas_4"/>
      <sheetName val="Análise_das_Causas_A4"/>
      <sheetName val="Análise_das_Hipóteses_A4"/>
      <sheetName val="5_Por_Ques_A4"/>
      <sheetName val="PA_(A)4"/>
      <sheetName val="Análise_das_Causas_B4"/>
      <sheetName val="Análise_das_Hipóteses_B4"/>
      <sheetName val="5_Por_Ques_B4"/>
      <sheetName val="PA_(B)4"/>
      <sheetName val="Modelo_de_Gestão4"/>
      <sheetName val="Metas___20064"/>
      <sheetName val="Maior_Melhor4"/>
      <sheetName val="Menor__Melhor4"/>
      <sheetName val="Menor__Melhor_14"/>
      <sheetName val="Menor__Melhor_24"/>
      <sheetName val="Maior_Melhor_34"/>
      <sheetName val="Maior_Melhor_44"/>
      <sheetName val="Maior_Melhor_54"/>
      <sheetName val="Maior_Melhor_64"/>
      <sheetName val="Menor__Melhor_84"/>
      <sheetName val="Menor__Melhor_94"/>
      <sheetName val="Planos_de_Ação4"/>
      <sheetName val="Análise_das_Causas_2"/>
      <sheetName val="Análise_das_Hipóteses_2"/>
      <sheetName val="5_Porquês2"/>
      <sheetName val="Relatório_de_Anomalia2"/>
      <sheetName val="Lista_Completa1"/>
      <sheetName val="MH_Installations1"/>
      <sheetName val="Solicitação_Gestão1"/>
      <sheetName val="Check_List1"/>
      <sheetName val="Check_Farol1"/>
      <sheetName val="Diário_de_Bordo1"/>
      <sheetName val="Check_List-_Gerrot1"/>
      <sheetName val="ACOPL_ENG1"/>
      <sheetName val="1_1"/>
      <sheetName val="Previsão de Vagões"/>
      <sheetName val="Espera"/>
      <sheetName val="Saldos"/>
      <sheetName val="Gráficos"/>
      <sheetName val="Navios"/>
      <sheetName val="Armazéns"/>
      <sheetName val="Resumo"/>
      <sheetName val="BD"/>
      <sheetName val="Tabela_aux organograma"/>
      <sheetName val="PPR"/>
      <sheetName val="HISTORICO"/>
      <sheetName val="Solução"/>
      <sheetName val="LOCOS1"/>
      <sheetName val="Ciclone 4&quot;"/>
      <sheetName val="MenuPrincipal"/>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refreshError="1"/>
      <sheetData sheetId="17" refreshError="1"/>
      <sheetData sheetId="18" refreshError="1"/>
      <sheetData sheetId="19"/>
      <sheetData sheetId="20"/>
      <sheetData sheetId="21"/>
      <sheetData sheetId="22"/>
      <sheetData sheetId="23"/>
      <sheetData sheetId="24"/>
      <sheetData sheetId="25"/>
      <sheetData sheetId="26"/>
      <sheetData sheetId="27"/>
      <sheetData sheetId="28"/>
      <sheetData sheetId="29" refreshError="1"/>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refreshError="1"/>
      <sheetData sheetId="62" refreshError="1"/>
      <sheetData sheetId="63" refreshError="1"/>
      <sheetData sheetId="64" refreshError="1"/>
      <sheetData sheetId="65" refreshError="1"/>
      <sheetData sheetId="66"/>
      <sheetData sheetId="67"/>
      <sheetData sheetId="68"/>
      <sheetData sheetId="69"/>
      <sheetData sheetId="70" refreshError="1"/>
      <sheetData sheetId="71" refreshError="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sheetData sheetId="150" refreshError="1"/>
      <sheetData sheetId="151" refreshError="1"/>
      <sheetData sheetId="152" refreshError="1"/>
      <sheetData sheetId="153" refreshError="1"/>
      <sheetData sheetId="154" refreshError="1"/>
      <sheetData sheetId="155" refreshError="1"/>
      <sheetData sheetId="156" refreshError="1"/>
      <sheetData sheetId="157"/>
      <sheetData sheetId="158"/>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Set>
  </externalBook>
</externalLink>
</file>

<file path=xl/externalLinks/externalLink24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Usiminas "/>
      <sheetName val="Açominas"/>
      <sheetName val="CUSTOS"/>
      <sheetName val="sispecabr99"/>
      <sheetName val="Import_Capex"/>
      <sheetName val="EXEMPLO"/>
      <sheetName val="consolidado preventivas"/>
      <sheetName val="thp "/>
      <sheetName val="Principal"/>
      <sheetName val="FCD"/>
      <sheetName val="MODELO"/>
      <sheetName val="#REF"/>
      <sheetName val="Menu"/>
      <sheetName val="Banco"/>
    </sheetNames>
    <definedNames>
      <definedName name="Impressao"/>
      <definedName name="Muda_Cor"/>
    </definedNames>
    <sheetDataSet>
      <sheetData sheetId="0"/>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24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Usiminas "/>
      <sheetName val="Açominas"/>
      <sheetName val="CUSTOS"/>
      <sheetName val="Import_Capex"/>
      <sheetName val="sispecabr99"/>
      <sheetName val="EXEMPLO"/>
      <sheetName val="GAVNG -EPI"/>
      <sheetName val="consolidado preventivas"/>
      <sheetName val="thp "/>
    </sheetNames>
    <definedNames>
      <definedName name="Impressao2"/>
      <definedName name="Muda_Cor2"/>
    </definedNames>
    <sheetDataSet>
      <sheetData sheetId="0"/>
      <sheetData sheetId="1"/>
      <sheetData sheetId="2" refreshError="1"/>
      <sheetData sheetId="3" refreshError="1"/>
      <sheetData sheetId="4" refreshError="1"/>
      <sheetData sheetId="5" refreshError="1"/>
      <sheetData sheetId="6" refreshError="1"/>
      <sheetData sheetId="7" refreshError="1"/>
      <sheetData sheetId="8" refreshError="1"/>
    </sheetDataSet>
  </externalBook>
</externalLink>
</file>

<file path=xl/externalLinks/externalLink24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lanilha1"/>
      <sheetName val="Banco de Dados"/>
    </sheetNames>
    <sheetDataSet>
      <sheetData sheetId="0" refreshError="1"/>
      <sheetData sheetId="1">
        <row r="2">
          <cell r="A2" t="str">
            <v>P1</v>
          </cell>
        </row>
        <row r="3">
          <cell r="A3" t="str">
            <v>P2</v>
          </cell>
        </row>
        <row r="4">
          <cell r="A4" t="str">
            <v>P3</v>
          </cell>
        </row>
        <row r="5">
          <cell r="A5" t="str">
            <v>P4</v>
          </cell>
        </row>
        <row r="6">
          <cell r="A6" t="str">
            <v>P5</v>
          </cell>
        </row>
      </sheetData>
    </sheetDataSet>
  </externalBook>
</externalLink>
</file>

<file path=xl/externalLinks/externalLink25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GE (@3.50 per 1000)"/>
      <sheetName val="GETSGS Org Est"/>
      <sheetName val="Tax Distribution"/>
      <sheetName val="Bid Form"/>
      <sheetName val="Bid Cost"/>
      <sheetName val="BA Summary"/>
      <sheetName val="Project Mgt"/>
      <sheetName val="Worksheet"/>
      <sheetName val="Template"/>
      <sheetName val="Basic"/>
      <sheetName val="OuedTlelat"/>
      <sheetName val="PK 000.190"/>
      <sheetName val="PK 023.900"/>
      <sheetName val="PK 045.600"/>
      <sheetName val="SidiBelAbbes R"/>
      <sheetName val="SidiBelAbbes L"/>
      <sheetName val="PK 055.950"/>
      <sheetName val="PK 075.000"/>
      <sheetName val="PK 090.500"/>
      <sheetName val="PK 105.500"/>
      <sheetName val="Tlemcen R"/>
      <sheetName val="Tlemcen L"/>
      <sheetName val="PK 159.700"/>
      <sheetName val="Locations"/>
      <sheetName val="Ref Numbers"/>
      <sheetName val="Apoio"/>
      <sheetName val="8 - Mobilização Norte"/>
    </sheetNames>
    <sheetDataSet>
      <sheetData sheetId="0">
        <row r="172">
          <cell r="L172">
            <v>5887822.7865999993</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refreshError="1"/>
      <sheetData sheetId="27" refreshError="1"/>
    </sheetDataSet>
  </externalBook>
</externalLink>
</file>

<file path=xl/externalLinks/externalLink25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egocio-VP Ver 3"/>
      <sheetName val="MACRO FLUXO"/>
      <sheetName val="Gerrot_CO"/>
      <sheetName val="Memória de cálculo"/>
      <sheetName val="Grafico Geral Orçamento"/>
      <sheetName val="Principal"/>
      <sheetName val="MODELO"/>
      <sheetName val="variables"/>
      <sheetName val="Assumption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Set>
  </externalBook>
</externalLink>
</file>

<file path=xl/externalLinks/externalLink25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GE (@3.50 per 1000)"/>
      <sheetName val="GETSGS Org Est"/>
      <sheetName val="Tax Distribution"/>
      <sheetName val="Bid Form"/>
      <sheetName val="Bid Cost"/>
      <sheetName val="BA Summary"/>
      <sheetName val="Project Mgt"/>
      <sheetName val="Worksheet"/>
      <sheetName val="Template"/>
      <sheetName val="Basic"/>
      <sheetName val="OuedTlelat"/>
      <sheetName val="PK 000.190"/>
      <sheetName val="PK 023.900"/>
      <sheetName val="PK 045.600"/>
      <sheetName val="SidiBelAbbes R"/>
      <sheetName val="SidiBelAbbes L"/>
      <sheetName val="PK 055.950"/>
      <sheetName val="PK 075.000"/>
      <sheetName val="PK 090.500"/>
      <sheetName val="PK 105.500"/>
      <sheetName val="Tlemcen R"/>
      <sheetName val="Tlemcen L"/>
      <sheetName val="PK 159.700"/>
      <sheetName val="Locations"/>
      <sheetName val="Ref Numbers"/>
      <sheetName val="Plan 2.7"/>
      <sheetName val="2007-1 Algeria Grande Vitesse S"/>
      <sheetName val="Planilha Original"/>
    </sheetNames>
    <sheetDataSet>
      <sheetData sheetId="0">
        <row r="172">
          <cell r="L172">
            <v>5887822.7865999993</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refreshError="1"/>
      <sheetData sheetId="27" refreshError="1"/>
      <sheetData sheetId="28" refreshError="1"/>
    </sheetDataSet>
  </externalBook>
</externalLink>
</file>

<file path=xl/externalLinks/externalLink25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enuPrincipal"/>
      <sheetName val="#REF"/>
      <sheetName val="Principal"/>
      <sheetName val="CVRDMenu"/>
      <sheetName val="Negocio"/>
      <sheetName val="Gerrot"/>
      <sheetName val="Itens de controle"/>
      <sheetName val="_REF"/>
      <sheetName val="Solicitação Gestão"/>
      <sheetName val="Dados"/>
      <sheetName val="Ref Numbers"/>
      <sheetName val="Summary"/>
      <sheetName val="Variaveis"/>
      <sheetName val="Plan 2.7"/>
    </sheetNames>
    <sheetDataSet>
      <sheetData sheetId="0"/>
      <sheetData sheetId="1" refreshError="1"/>
      <sheetData sheetId="2" refreshError="1"/>
      <sheetData sheetId="3" refreshError="1"/>
      <sheetData sheetId="4"/>
      <sheetData sheetId="5"/>
      <sheetData sheetId="6"/>
      <sheetData sheetId="7"/>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25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ormentes"/>
      <sheetName val="Trilho Tratado Novo"/>
      <sheetName val="Aux.OAEs"/>
      <sheetName val="Dados"/>
    </sheetNames>
    <sheetDataSet>
      <sheetData sheetId="0" refreshError="1"/>
      <sheetData sheetId="1" refreshError="1"/>
      <sheetData sheetId="2" refreshError="1"/>
      <sheetData sheetId="3" refreshError="1"/>
    </sheetDataSet>
  </externalBook>
</externalLink>
</file>

<file path=xl/externalLinks/externalLink25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rganograma"/>
      <sheetName val="1ANO"/>
      <sheetName val="Tarifa EQUIP"/>
      <sheetName val="Tarifa MOD"/>
      <sheetName val="Tarifa MOI"/>
      <sheetName val="LEVANTB"/>
      <sheetName val="Hh"/>
      <sheetName val="MEM_CALC"/>
      <sheetName val="CEQ"/>
      <sheetName val="CMOI"/>
      <sheetName val="CMOD"/>
      <sheetName val="CFE "/>
      <sheetName val="LEVANT"/>
    </sheetNames>
    <sheetDataSet>
      <sheetData sheetId="0"/>
      <sheetData sheetId="1"/>
      <sheetData sheetId="2"/>
      <sheetData sheetId="3"/>
      <sheetData sheetId="4"/>
      <sheetData sheetId="5"/>
      <sheetData sheetId="6"/>
      <sheetData sheetId="7"/>
      <sheetData sheetId="8"/>
      <sheetData sheetId="9"/>
      <sheetData sheetId="10"/>
      <sheetData sheetId="11"/>
      <sheetData sheetId="12" refreshError="1"/>
    </sheetDataSet>
  </externalBook>
</externalLink>
</file>

<file path=xl/externalLinks/externalLink25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enuPrincipal"/>
      <sheetName val="#REF"/>
      <sheetName val="Principal"/>
      <sheetName val="CVRDMenu"/>
      <sheetName val="Dados"/>
      <sheetName val="Decretos_PIS-COFINS"/>
      <sheetName val="Solicitação Gestão"/>
      <sheetName val="Insumos"/>
      <sheetName val="Ref Numbers"/>
      <sheetName val="Summary"/>
      <sheetName val="inspect"/>
      <sheetName val="Cronogram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25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istakes on Price List"/>
      <sheetName val="SUM"/>
      <sheetName val="GE - Price List - Signalling"/>
      <sheetName val="GE - Price List - Télécom"/>
      <sheetName val="Principal"/>
      <sheetName val="Solicitação Gestão"/>
      <sheetName val="Ref Numbers"/>
      <sheetName val="Summary"/>
    </sheetNames>
    <sheetDataSet>
      <sheetData sheetId="0"/>
      <sheetData sheetId="1"/>
      <sheetData sheetId="2"/>
      <sheetData sheetId="3"/>
      <sheetData sheetId="4" refreshError="1"/>
      <sheetData sheetId="5" refreshError="1"/>
      <sheetData sheetId="6" refreshError="1"/>
      <sheetData sheetId="7" refreshError="1"/>
    </sheetDataSet>
  </externalBook>
</externalLink>
</file>

<file path=xl/externalLinks/externalLink25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P´S"/>
      <sheetName val="Índice"/>
      <sheetName val="Tab-01 e 01A"/>
      <sheetName val="Tab-01 e 01A (ALUMÍNIO)"/>
      <sheetName val="Tab-01 B"/>
      <sheetName val="Tab-02 e 02A"/>
      <sheetName val="Tab-03 e 03A"/>
      <sheetName val="Tab-04"/>
      <sheetName val="Tab-05"/>
      <sheetName val="Tab-06"/>
      <sheetName val="Tab-07"/>
      <sheetName val="Tab-08"/>
      <sheetName val="Tab-09"/>
      <sheetName val="Tab-10"/>
      <sheetName val="Tab-11"/>
      <sheetName val="Tab-12 e 13"/>
      <sheetName val="Tab-14"/>
      <sheetName val="Tab-15 e 16"/>
      <sheetName val="Tab-17 e 18"/>
      <sheetName val="Tab-20"/>
      <sheetName val="Tab-21"/>
      <sheetName val="Tab-24"/>
      <sheetName val="Tab-26"/>
      <sheetName val="Tab-27"/>
      <sheetName val="Tab-28"/>
      <sheetName val="Tab-29"/>
      <sheetName val="Tab-30"/>
      <sheetName val="Tab-31"/>
      <sheetName val="Tab-Instrumentação"/>
      <sheetName val="FP_S"/>
      <sheetName val="CFE"/>
    </sheetNames>
    <sheetDataSet>
      <sheetData sheetId="0" refreshError="1">
        <row r="19">
          <cell r="G19">
            <v>5.9</v>
          </cell>
        </row>
        <row r="20">
          <cell r="G20">
            <v>5.65</v>
          </cell>
        </row>
        <row r="21">
          <cell r="G21">
            <v>4.8</v>
          </cell>
        </row>
        <row r="22">
          <cell r="G22">
            <v>4.55</v>
          </cell>
        </row>
        <row r="23">
          <cell r="G23">
            <v>4.5</v>
          </cell>
        </row>
        <row r="24">
          <cell r="G24">
            <v>5</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sheetData sheetId="23" refreshError="1"/>
      <sheetData sheetId="24" refreshError="1"/>
      <sheetData sheetId="25" refreshError="1"/>
      <sheetData sheetId="26" refreshError="1"/>
      <sheetData sheetId="27" refreshError="1"/>
      <sheetData sheetId="28" refreshError="1"/>
      <sheetData sheetId="29"/>
      <sheetData sheetId="30" refreshError="1"/>
    </sheetDataSet>
  </externalBook>
</externalLink>
</file>

<file path=xl/externalLinks/externalLink25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of Prices"/>
      <sheetName val="k"/>
      <sheetName val="SCOP 5241"/>
      <sheetName val="Prep &amp; Machine Detail"/>
      <sheetName val="Estimate Info"/>
      <sheetName val="Principal"/>
      <sheetName val="Dados"/>
    </sheetNames>
    <sheetDataSet>
      <sheetData sheetId="0"/>
      <sheetData sheetId="1">
        <row r="3">
          <cell r="K3">
            <v>0.94342547773294649</v>
          </cell>
        </row>
      </sheetData>
      <sheetData sheetId="2"/>
      <sheetData sheetId="3" refreshError="1"/>
      <sheetData sheetId="4" refreshError="1"/>
      <sheetData sheetId="5" refreshError="1"/>
      <sheetData sheetId="6" refreshError="1"/>
    </sheetDataSet>
  </externalBook>
</externalLink>
</file>

<file path=xl/externalLinks/externalLink26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SUMO"/>
      <sheetName val="KANAFLEX"/>
      <sheetName val="NOVOTUB"/>
      <sheetName val="MEDIDAS"/>
      <sheetName val="CUSTO LARANJEIRAS"/>
      <sheetName val="Pessoal CVRD"/>
      <sheetName val="k"/>
    </sheetNames>
    <sheetDataSet>
      <sheetData sheetId="0"/>
      <sheetData sheetId="1"/>
      <sheetData sheetId="2"/>
      <sheetData sheetId="3"/>
      <sheetData sheetId="4" refreshError="1"/>
      <sheetData sheetId="5" refreshError="1"/>
      <sheetData sheetId="6" refreshError="1"/>
    </sheetDataSet>
  </externalBook>
</externalLink>
</file>

<file path=xl/externalLinks/externalLink26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CID. IMP"/>
      <sheetName val="Pessoal CVRD"/>
      <sheetName val="Formulário"/>
      <sheetName val="Instruções"/>
      <sheetName val="k"/>
      <sheetName val="Prep &amp; Machine Detail"/>
      <sheetName val="Estimate Info"/>
      <sheetName val="Principal"/>
    </sheetNames>
    <sheetDataSet>
      <sheetData sheetId="0" refreshError="1"/>
      <sheetData sheetId="1" refreshError="1">
        <row r="5">
          <cell r="X5" t="str">
            <v>DIFN</v>
          </cell>
          <cell r="Y5" t="str">
            <v>Gab.DIFN</v>
          </cell>
          <cell r="Z5" t="str">
            <v>GEADN</v>
          </cell>
          <cell r="AA5" t="str">
            <v>GEDEN</v>
          </cell>
          <cell r="AB5" t="str">
            <v>GEFEN</v>
          </cell>
          <cell r="AC5" t="str">
            <v>GEMEN</v>
          </cell>
          <cell r="AD5" t="str">
            <v>GEMIN</v>
          </cell>
          <cell r="AE5" t="str">
            <v>GEPON</v>
          </cell>
          <cell r="AF5" t="str">
            <v>GEQAN</v>
          </cell>
          <cell r="AG5" t="str">
            <v>GESEN</v>
          </cell>
          <cell r="AH5" t="str">
            <v>GETAN</v>
          </cell>
        </row>
        <row r="6">
          <cell r="T6" t="str">
            <v>Aferição de equipamentos</v>
          </cell>
          <cell r="U6" t="str">
            <v>ABDOMEN</v>
          </cell>
          <cell r="V6" t="str">
            <v>Contusão</v>
          </cell>
          <cell r="X6" t="str">
            <v>DIMA</v>
          </cell>
          <cell r="Y6" t="str">
            <v>GEMAN</v>
          </cell>
        </row>
        <row r="7">
          <cell r="T7" t="str">
            <v>Condução de veículos</v>
          </cell>
          <cell r="U7" t="str">
            <v>BRAÇO</v>
          </cell>
          <cell r="V7" t="str">
            <v>Corpo Estranho</v>
          </cell>
          <cell r="X7" t="str">
            <v>DILG</v>
          </cell>
          <cell r="Y7" t="str">
            <v>GELOG</v>
          </cell>
        </row>
        <row r="8">
          <cell r="T8" t="str">
            <v>Deslocamento Motorizado</v>
          </cell>
          <cell r="U8" t="str">
            <v>CABEÇA</v>
          </cell>
          <cell r="V8" t="str">
            <v>Corte</v>
          </cell>
          <cell r="X8" t="str">
            <v>Outras</v>
          </cell>
          <cell r="Y8" t="str">
            <v>GANAJ</v>
          </cell>
          <cell r="Z8" t="str">
            <v>GANEL</v>
          </cell>
          <cell r="AA8" t="str">
            <v>GANOR</v>
          </cell>
          <cell r="AB8" t="str">
            <v>GABET</v>
          </cell>
          <cell r="AC8" t="str">
            <v>GANOT</v>
          </cell>
        </row>
        <row r="9">
          <cell r="T9" t="str">
            <v>Insp. Equipamentos</v>
          </cell>
          <cell r="U9" t="str">
            <v>COLUNA</v>
          </cell>
          <cell r="V9" t="str">
            <v>Escoriação</v>
          </cell>
        </row>
        <row r="10">
          <cell r="T10" t="str">
            <v>Inspeção Elétrica</v>
          </cell>
          <cell r="U10" t="str">
            <v>DEDO</v>
          </cell>
          <cell r="V10" t="str">
            <v>Ferimento Contuso</v>
          </cell>
        </row>
        <row r="11">
          <cell r="T11" t="str">
            <v>Limpeza</v>
          </cell>
          <cell r="U11" t="str">
            <v>GENERALIZADO</v>
          </cell>
          <cell r="V11" t="str">
            <v>Ferimento Perfurante</v>
          </cell>
        </row>
        <row r="12">
          <cell r="T12" t="str">
            <v>Locomoção</v>
          </cell>
          <cell r="U12" t="str">
            <v>JOELHO</v>
          </cell>
          <cell r="V12" t="str">
            <v>Irritação</v>
          </cell>
        </row>
        <row r="13">
          <cell r="T13" t="str">
            <v>Manuseio de Materiais</v>
          </cell>
          <cell r="U13" t="str">
            <v>MÃO</v>
          </cell>
          <cell r="V13" t="str">
            <v>Lombalgia</v>
          </cell>
        </row>
        <row r="14">
          <cell r="T14" t="str">
            <v>Manutenção Elétrica</v>
          </cell>
          <cell r="U14" t="str">
            <v>OLHOS</v>
          </cell>
          <cell r="V14" t="str">
            <v>Luxação</v>
          </cell>
        </row>
        <row r="15">
          <cell r="T15" t="str">
            <v>Manutenção Eletromecânica</v>
          </cell>
          <cell r="U15" t="str">
            <v>OUVIDO</v>
          </cell>
          <cell r="V15" t="str">
            <v>Picada de inseto</v>
          </cell>
        </row>
        <row r="16">
          <cell r="T16" t="str">
            <v>Manutenção Mecânica</v>
          </cell>
          <cell r="U16" t="str">
            <v>PÉ</v>
          </cell>
          <cell r="V16" t="str">
            <v>Queimadura</v>
          </cell>
        </row>
        <row r="17">
          <cell r="T17" t="str">
            <v>Movimentação de Materiais</v>
          </cell>
          <cell r="U17" t="str">
            <v>PERNA</v>
          </cell>
          <cell r="V17" t="str">
            <v>Outros</v>
          </cell>
        </row>
        <row r="18">
          <cell r="T18" t="str">
            <v>Op. Equip. Oxicorte / solda</v>
          </cell>
          <cell r="U18" t="str">
            <v>ROSTO</v>
          </cell>
        </row>
        <row r="19">
          <cell r="T19" t="str">
            <v>Operação de Equipamentos</v>
          </cell>
          <cell r="U19" t="str">
            <v>SEM LESÃO</v>
          </cell>
        </row>
        <row r="20">
          <cell r="T20" t="str">
            <v>outros</v>
          </cell>
          <cell r="U20" t="str">
            <v>SUPERCÍLIO</v>
          </cell>
        </row>
        <row r="21">
          <cell r="U21" t="str">
            <v>TÓRAX</v>
          </cell>
        </row>
        <row r="22">
          <cell r="U22" t="str">
            <v>TORNOZELO</v>
          </cell>
        </row>
      </sheetData>
      <sheetData sheetId="2" refreshError="1"/>
      <sheetData sheetId="3" refreshError="1"/>
      <sheetData sheetId="4" refreshError="1"/>
      <sheetData sheetId="5" refreshError="1"/>
      <sheetData sheetId="6" refreshError="1"/>
      <sheetData sheetId="7" refreshError="1"/>
    </sheetDataSet>
  </externalBook>
</externalLink>
</file>

<file path=xl/externalLinks/externalLink26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90BAOP1"/>
      <sheetName val="Constants"/>
      <sheetName val="Pessoal CVRD"/>
      <sheetName val="CUSTO LARANJEIRAS"/>
      <sheetName val="k"/>
      <sheetName val="Prep &amp; Machine Detail"/>
      <sheetName val="Estimate Info"/>
    </sheetNames>
    <sheetDataSet>
      <sheetData sheetId="0" refreshError="1"/>
      <sheetData sheetId="1" refreshError="1"/>
      <sheetData sheetId="2" refreshError="1"/>
      <sheetData sheetId="3" refreshError="1"/>
      <sheetData sheetId="4" refreshError="1"/>
      <sheetData sheetId="5" refreshError="1"/>
      <sheetData sheetId="6" refreshError="1"/>
    </sheetDataSet>
  </externalBook>
</externalLink>
</file>

<file path=xl/externalLinks/externalLink26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ew Org synergies"/>
      <sheetName val="Wabtec Sales "/>
      <sheetName val="4.Painel"/>
      <sheetName val="Anx7_Listas"/>
      <sheetName val="Crono Físico (medições)"/>
      <sheetName val="#REF"/>
      <sheetName val="CUSTO LARANJEIRAS"/>
      <sheetName val="Pessoal CVRD"/>
      <sheetName val="Cronograma"/>
      <sheetName val="1.Pgm"/>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Set>
  </externalBook>
</externalLink>
</file>

<file path=xl/externalLinks/externalLink26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strução"/>
      <sheetName val="Ficha do Projeto"/>
      <sheetName val="Crono Financeiro"/>
      <sheetName val="Crono Econômico"/>
      <sheetName val="Crono Físico (medições)"/>
      <sheetName val="Resumo QQP's"/>
      <sheetName val="Materiais"/>
      <sheetName val="Serviços"/>
      <sheetName val="Crono"/>
      <sheetName val="Curva modif."/>
      <sheetName val="#REF"/>
      <sheetName val="G90BAOP1"/>
      <sheetName val="CUSTO LARANJEIRAS"/>
      <sheetName val="Pessoal CVRD"/>
    </sheetNames>
    <sheetDataSet>
      <sheetData sheetId="0" refreshError="1"/>
      <sheetData sheetId="1" refreshError="1"/>
      <sheetData sheetId="2" refreshError="1"/>
      <sheetData sheetId="3" refreshError="1"/>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26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ivil"/>
      <sheetName val="Pátio C x D"/>
      <sheetName val="LISTAS"/>
    </sheetNames>
    <sheetDataSet>
      <sheetData sheetId="0"/>
      <sheetData sheetId="1" refreshError="1"/>
      <sheetData sheetId="2" refreshError="1"/>
    </sheetDataSet>
  </externalBook>
</externalLink>
</file>

<file path=xl/externalLinks/externalLink26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anco de Dados"/>
      <sheetName val="Check Farol"/>
      <sheetName val="Chek List"/>
      <sheetName val="Cronograma"/>
      <sheetName val="Pessoal Próprio"/>
      <sheetName val="Pessoal de Terceiros"/>
      <sheetName val="Crono Físico (medições)"/>
      <sheetName val="#REF"/>
      <sheetName val="Check List- Gerrot"/>
      <sheetName val="4.Painel"/>
      <sheetName val="Anx7_Listas"/>
      <sheetName val="G90BAOP1"/>
      <sheetName val="Prep &amp; Machine Detail"/>
      <sheetName val="Estimate Info"/>
    </sheetNames>
    <sheetDataSet>
      <sheetData sheetId="0"/>
      <sheetData sheetId="1"/>
      <sheetData sheetId="2"/>
      <sheetData sheetId="3"/>
      <sheetData sheetId="4"/>
      <sheetData sheetId="5"/>
      <sheetData sheetId="6" refreshError="1"/>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26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TAÇÃO DE TUB. LAV + DEFIBR."/>
      <sheetName val="COTAÇÃO DE TUB UTILIDADES"/>
      <sheetName val="PREÇO DE MATERII"/>
      <sheetName val="Tubulação - UTILIDADES"/>
      <sheetName val="Tubulação LAVADOR + DEFIBRADOR"/>
      <sheetName val="XIV A Cronog Pessoal MECÂNICA"/>
      <sheetName val="XIV B HISTOGRAMA MECÂNICA"/>
      <sheetName val="XIV C Cronog Equipamentos"/>
      <sheetName val="XIV D Organograma"/>
      <sheetName val="GRÁFICO DE CONSUMO D'AGUA"/>
      <sheetName val="GRÁFICO DE PONTECIAL DE ENERGIA"/>
      <sheetName val="GUINDASTES"/>
      <sheetName val="tabela de venda"/>
      <sheetName val="RESUMO"/>
      <sheetName val="Demost tarifa hor Periculosa"/>
      <sheetName val="RESUMO (3)"/>
      <sheetName val="RESUMO (2)"/>
      <sheetName val="V-A RESUMO MEC_TUBUL"/>
      <sheetName val="V-B MECÂNICA"/>
      <sheetName val="V-E MSP - APOIO COMISSIONAM"/>
      <sheetName val="Capa"/>
      <sheetName val="Sumario"/>
      <sheetName val="Descritivo Geral"/>
      <sheetName val="Descritivo Processo"/>
      <sheetName val="Descritivo Incêndio"/>
      <sheetName val="Lista de Valvulas Proc &amp; Util"/>
      <sheetName val="Lista de Valvulas Incêndio"/>
      <sheetName val="HH TOTAL"/>
      <sheetName val="EC"/>
      <sheetName val="V-A RESUMO"/>
      <sheetName val="V-B ELÉTRICA"/>
      <sheetName val="V-C INSTRUMENTAÇÃO"/>
      <sheetName val="V-D WSB  APOIO COMISSIONAMENTO"/>
      <sheetName val="Resumo Comercial"/>
      <sheetName val="GRÁFICOS"/>
      <sheetName val="DADOS"/>
      <sheetName val="ACT"/>
      <sheetName val="VIII-A - BDI"/>
      <sheetName val="VIII-B - VERBAS"/>
      <sheetName val="VIII-C - ENCARGOS SOCIAIS"/>
      <sheetName val="VIII-D - TARIFAS DE MO -HN"/>
      <sheetName val="VIII-E1 - TARIFAS DE MO - HE1"/>
      <sheetName val="VIII-F - PREÇOS UNITÁRIOS"/>
      <sheetName val="IX-A - TAXA DE AGENCIAMENTO"/>
      <sheetName val="IX-C - TARIFAS EQUIPAMENTO"/>
      <sheetName val="IX-B - TARIFAS MÃO DE OBR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ow r="4">
          <cell r="E4" t="str">
            <v>TC92D6C1F02</v>
          </cell>
          <cell r="F4" t="str">
            <v>CURVA 90 GR RL EC ASME B16.9 ASTM A234 GR WPB FORJADO SCH 40</v>
          </cell>
          <cell r="G4" t="str">
            <v xml:space="preserve">2"    </v>
          </cell>
          <cell r="H4" t="str">
            <v xml:space="preserve">2"    </v>
          </cell>
          <cell r="I4">
            <v>0</v>
          </cell>
          <cell r="J4">
            <v>0</v>
          </cell>
          <cell r="K4">
            <v>1</v>
          </cell>
          <cell r="L4">
            <v>0.72</v>
          </cell>
          <cell r="M4">
            <v>0.72</v>
          </cell>
          <cell r="N4">
            <v>0.72499999999999998</v>
          </cell>
          <cell r="O4">
            <v>0.435</v>
          </cell>
          <cell r="P4">
            <v>0.31319999999999998</v>
          </cell>
          <cell r="Q4">
            <v>52.923053274499381</v>
          </cell>
          <cell r="R4">
            <v>38.104598357639553</v>
          </cell>
        </row>
        <row r="5">
          <cell r="E5" t="str">
            <v>TFBF3C0F204</v>
          </cell>
          <cell r="F5" t="str">
            <v>FLANGE SOBREPOSTO FR ASME B16.5 C/ RANHURA CONCÊNTRICA CONF.MSS SP-6 ASTM A105 FORJADO 150#</v>
          </cell>
          <cell r="G5" t="str">
            <v xml:space="preserve">4"    </v>
          </cell>
          <cell r="H5" t="str">
            <v xml:space="preserve">4"    </v>
          </cell>
          <cell r="I5">
            <v>0</v>
          </cell>
          <cell r="J5">
            <v>0</v>
          </cell>
          <cell r="K5">
            <v>2</v>
          </cell>
          <cell r="L5">
            <v>5.9</v>
          </cell>
          <cell r="M5">
            <v>11.8</v>
          </cell>
          <cell r="N5">
            <v>0.34499999999999997</v>
          </cell>
          <cell r="O5">
            <v>0.20699999999999999</v>
          </cell>
          <cell r="P5">
            <v>2.4426000000000001</v>
          </cell>
          <cell r="Q5">
            <v>25.184073627175565</v>
          </cell>
          <cell r="R5">
            <v>297.1720688006717</v>
          </cell>
        </row>
        <row r="6">
          <cell r="E6" t="str">
            <v>TFSA3C0G202</v>
          </cell>
          <cell r="F6" t="str">
            <v>FLANGE SOLTO ASME B16.5 ASTM A105 FORJADO E GALVANIZADO CONFORME ASTM A153 150#</v>
          </cell>
          <cell r="G6" t="str">
            <v xml:space="preserve">2"    </v>
          </cell>
          <cell r="H6" t="str">
            <v xml:space="preserve">2"    </v>
          </cell>
          <cell r="I6">
            <v>0</v>
          </cell>
          <cell r="J6">
            <v>0</v>
          </cell>
          <cell r="K6">
            <v>1</v>
          </cell>
          <cell r="L6">
            <v>2.3000000000000003</v>
          </cell>
          <cell r="M6">
            <v>2.3000000000000003</v>
          </cell>
          <cell r="N6">
            <v>0.72499999999999998</v>
          </cell>
          <cell r="O6">
            <v>0.435</v>
          </cell>
          <cell r="P6">
            <v>1.0005000000000002</v>
          </cell>
          <cell r="Q6">
            <v>52.923053274499381</v>
          </cell>
          <cell r="R6">
            <v>121.72302253134859</v>
          </cell>
        </row>
        <row r="7">
          <cell r="E7" t="str">
            <v>TJUDH2B2B04</v>
          </cell>
          <cell r="F7" t="str">
            <v>JUNTA TIPO PLANA S/ ANEL DE CENTRALIZAÇÃO ASME B16.21 FR - SIMILAR TEADIT NA1002 150# ESP 1.6mm</v>
          </cell>
          <cell r="G7" t="str">
            <v xml:space="preserve">4"    </v>
          </cell>
          <cell r="H7" t="str">
            <v xml:space="preserve">4"    </v>
          </cell>
          <cell r="I7">
            <v>0</v>
          </cell>
          <cell r="J7">
            <v>0</v>
          </cell>
          <cell r="K7">
            <v>2</v>
          </cell>
          <cell r="L7">
            <v>0.01</v>
          </cell>
          <cell r="M7">
            <v>0.02</v>
          </cell>
          <cell r="N7">
            <v>0.54500000000000004</v>
          </cell>
          <cell r="O7">
            <v>0.32700000000000001</v>
          </cell>
          <cell r="P7">
            <v>6.5400000000000007E-3</v>
          </cell>
          <cell r="Q7">
            <v>39.78353659945126</v>
          </cell>
          <cell r="R7">
            <v>0.79567073198902527</v>
          </cell>
        </row>
        <row r="8">
          <cell r="E8" t="str">
            <v>TPERD7SXC02</v>
          </cell>
          <cell r="F8" t="str">
            <v>PESTANA MSS SP43 TIPO A C/ RANHURA CONCÊNTRICA CONFORME MSS SP-6 ASTM A403 GR WP304L - CL W FORJADO SCH 10S</v>
          </cell>
          <cell r="G8" t="str">
            <v xml:space="preserve">2"    </v>
          </cell>
          <cell r="H8" t="str">
            <v xml:space="preserve">2"    </v>
          </cell>
          <cell r="I8">
            <v>0</v>
          </cell>
          <cell r="J8">
            <v>0</v>
          </cell>
          <cell r="K8">
            <v>1</v>
          </cell>
          <cell r="L8">
            <v>0.43</v>
          </cell>
          <cell r="M8">
            <v>0.43</v>
          </cell>
          <cell r="N8">
            <v>0.88300000000000001</v>
          </cell>
          <cell r="O8">
            <v>0.52979999999999994</v>
          </cell>
          <cell r="P8">
            <v>0.22781399999999996</v>
          </cell>
          <cell r="Q8">
            <v>64.45662902259717</v>
          </cell>
          <cell r="R8">
            <v>27.71635047971678</v>
          </cell>
        </row>
        <row r="9">
          <cell r="E9" t="str">
            <v>TPERD7SXC04</v>
          </cell>
          <cell r="F9" t="str">
            <v>PESTANA MSS SP43 TIPO A C/ RANHURA CONCÊNTRICA CONFORME MSS SP-6 ASTM A403 GR WP304L - CL W FORJADO SCH 10S</v>
          </cell>
          <cell r="G9" t="str">
            <v xml:space="preserve">4"    </v>
          </cell>
          <cell r="H9" t="str">
            <v xml:space="preserve">4"    </v>
          </cell>
          <cell r="I9">
            <v>0</v>
          </cell>
          <cell r="J9">
            <v>0</v>
          </cell>
          <cell r="K9">
            <v>2</v>
          </cell>
          <cell r="L9">
            <v>1.0899999999999999</v>
          </cell>
          <cell r="M9">
            <v>2.1799999999999997</v>
          </cell>
          <cell r="N9">
            <v>0.54500000000000004</v>
          </cell>
          <cell r="O9">
            <v>0.32700000000000001</v>
          </cell>
          <cell r="P9">
            <v>0.71285999999999994</v>
          </cell>
          <cell r="Q9">
            <v>39.78353659945126</v>
          </cell>
          <cell r="R9">
            <v>86.728109786803742</v>
          </cell>
        </row>
        <row r="10">
          <cell r="E10" t="str">
            <v>TRETD6C1FNJ</v>
          </cell>
          <cell r="F10" t="str">
            <v>REDUÇÃO EXCÊNTRICA EC ASME B16.9 ASTM A234 GR WPB FORJADO SCH 40</v>
          </cell>
          <cell r="G10" t="str">
            <v xml:space="preserve">4"    </v>
          </cell>
          <cell r="H10" t="str">
            <v xml:space="preserve">2"    </v>
          </cell>
          <cell r="I10">
            <v>0</v>
          </cell>
          <cell r="J10">
            <v>0</v>
          </cell>
          <cell r="K10">
            <v>1</v>
          </cell>
          <cell r="L10">
            <v>1.6</v>
          </cell>
          <cell r="M10">
            <v>1.6</v>
          </cell>
          <cell r="N10">
            <v>0.34499999999999997</v>
          </cell>
          <cell r="O10">
            <v>0.20699999999999999</v>
          </cell>
          <cell r="P10">
            <v>0.33119999999999999</v>
          </cell>
          <cell r="Q10">
            <v>25.184073627175565</v>
          </cell>
          <cell r="R10">
            <v>40.294517803480908</v>
          </cell>
        </row>
        <row r="11">
          <cell r="E11" t="str">
            <v>TRETD6C1FRN</v>
          </cell>
          <cell r="F11" t="str">
            <v>REDUÇÃO EXCÊNTRICA EC ASME B16.9 ASTM A234 GR WPB FORJADO SCH 40</v>
          </cell>
          <cell r="G11" t="str">
            <v xml:space="preserve">6"    </v>
          </cell>
          <cell r="H11" t="str">
            <v xml:space="preserve">4"    </v>
          </cell>
          <cell r="I11">
            <v>0</v>
          </cell>
          <cell r="J11">
            <v>0</v>
          </cell>
          <cell r="K11">
            <v>1</v>
          </cell>
          <cell r="L11">
            <v>4.08</v>
          </cell>
          <cell r="M11">
            <v>4.08</v>
          </cell>
          <cell r="N11">
            <v>0.25</v>
          </cell>
          <cell r="O11">
            <v>0.15</v>
          </cell>
          <cell r="P11">
            <v>0.61199999999999999</v>
          </cell>
          <cell r="Q11">
            <v>18.249328715344614</v>
          </cell>
          <cell r="R11">
            <v>74.45726115860603</v>
          </cell>
        </row>
        <row r="12">
          <cell r="E12" t="str">
            <v>TTUM4C2TF02</v>
          </cell>
          <cell r="F12" t="str">
            <v>TUBO ASME B36.10 ASTM A106 GR B EC S/C SCH 40</v>
          </cell>
          <cell r="G12" t="str">
            <v xml:space="preserve">2"    </v>
          </cell>
          <cell r="H12">
            <v>0</v>
          </cell>
          <cell r="I12">
            <v>0</v>
          </cell>
          <cell r="J12">
            <v>15200</v>
          </cell>
          <cell r="K12">
            <v>1</v>
          </cell>
          <cell r="L12">
            <v>5.4400141894288758</v>
          </cell>
          <cell r="M12">
            <v>82.688215679318901</v>
          </cell>
          <cell r="N12">
            <v>0.72499999999999998</v>
          </cell>
          <cell r="O12">
            <v>0.435</v>
          </cell>
          <cell r="P12">
            <v>35.969373820503719</v>
          </cell>
          <cell r="Q12">
            <v>52.923053274499381</v>
          </cell>
          <cell r="R12">
            <v>4376.1128435698893</v>
          </cell>
        </row>
        <row r="13">
          <cell r="E13" t="str">
            <v>TTUM4C2TF04</v>
          </cell>
          <cell r="F13" t="str">
            <v>TUBO ASME B36.10 ASTM A106 GR B EC S/C SCH 40</v>
          </cell>
          <cell r="G13" t="str">
            <v xml:space="preserve">4"    </v>
          </cell>
          <cell r="H13">
            <v>0</v>
          </cell>
          <cell r="I13">
            <v>0</v>
          </cell>
          <cell r="J13">
            <v>472.28</v>
          </cell>
          <cell r="K13">
            <v>1</v>
          </cell>
          <cell r="L13">
            <v>16.04</v>
          </cell>
          <cell r="M13">
            <v>7.5753711999999993</v>
          </cell>
          <cell r="N13">
            <v>0.34499999999999997</v>
          </cell>
          <cell r="O13">
            <v>0.20699999999999999</v>
          </cell>
          <cell r="P13">
            <v>1.5681018383999998</v>
          </cell>
          <cell r="Q13">
            <v>25.184073627175565</v>
          </cell>
          <cell r="R13">
            <v>190.7787060539853</v>
          </cell>
        </row>
        <row r="14">
          <cell r="E14" t="str">
            <v>TTUN4S2VC04</v>
          </cell>
          <cell r="F14" t="str">
            <v>TUBO ASME B36.19 ASTM A312 GR TP304L EC C/C SCH 10S</v>
          </cell>
          <cell r="G14" t="str">
            <v xml:space="preserve">4"    </v>
          </cell>
          <cell r="H14">
            <v>0</v>
          </cell>
          <cell r="I14">
            <v>0</v>
          </cell>
          <cell r="J14">
            <v>200</v>
          </cell>
          <cell r="K14">
            <v>1</v>
          </cell>
          <cell r="L14">
            <v>8.3700103057368604</v>
          </cell>
          <cell r="M14">
            <v>1.6740020611473723</v>
          </cell>
          <cell r="N14">
            <v>0.54500000000000004</v>
          </cell>
          <cell r="O14">
            <v>0.32700000000000001</v>
          </cell>
          <cell r="P14">
            <v>0.54739867399519071</v>
          </cell>
          <cell r="Q14">
            <v>39.78353659945126</v>
          </cell>
          <cell r="R14">
            <v>66.597722267213328</v>
          </cell>
        </row>
        <row r="15">
          <cell r="E15">
            <v>0</v>
          </cell>
          <cell r="F15">
            <v>0</v>
          </cell>
          <cell r="G15">
            <v>0</v>
          </cell>
          <cell r="H15">
            <v>0</v>
          </cell>
          <cell r="I15">
            <v>0</v>
          </cell>
          <cell r="J15">
            <v>15872.28</v>
          </cell>
          <cell r="K15">
            <v>0</v>
          </cell>
          <cell r="L15">
            <v>0</v>
          </cell>
          <cell r="M15">
            <v>115.06758894046629</v>
          </cell>
          <cell r="N15">
            <v>0</v>
          </cell>
          <cell r="O15">
            <v>0</v>
          </cell>
          <cell r="P15">
            <v>0</v>
          </cell>
          <cell r="Q15">
            <v>0</v>
          </cell>
          <cell r="R15">
            <v>0</v>
          </cell>
        </row>
        <row r="16">
          <cell r="E16" t="str">
            <v>TC42R7SSA10</v>
          </cell>
          <cell r="F16" t="str">
            <v>CURVA 45 GR EC MSS SP43 ASTM A403 GR CR304L FORJADO SCH 5S</v>
          </cell>
          <cell r="G16" t="str">
            <v xml:space="preserve">10"    </v>
          </cell>
          <cell r="H16" t="str">
            <v xml:space="preserve">10"    </v>
          </cell>
          <cell r="I16">
            <v>0</v>
          </cell>
          <cell r="J16">
            <v>0</v>
          </cell>
          <cell r="K16">
            <v>1</v>
          </cell>
          <cell r="L16">
            <v>7.25</v>
          </cell>
          <cell r="M16">
            <v>7.25</v>
          </cell>
          <cell r="N16">
            <v>0.316</v>
          </cell>
          <cell r="O16">
            <v>0.18959999999999999</v>
          </cell>
          <cell r="P16">
            <v>1.3746</v>
          </cell>
          <cell r="Q16">
            <v>23.067151496195592</v>
          </cell>
          <cell r="R16">
            <v>167.23684834741806</v>
          </cell>
        </row>
        <row r="17">
          <cell r="E17" t="str">
            <v>TC92R7SSA10</v>
          </cell>
          <cell r="F17" t="str">
            <v>CURVA 90 GR RL EC MSS SP43 ASTM A403 GR CR304L FORJADO SCH 5S</v>
          </cell>
          <cell r="G17" t="str">
            <v xml:space="preserve">10"    </v>
          </cell>
          <cell r="H17" t="str">
            <v xml:space="preserve">10"    </v>
          </cell>
          <cell r="I17">
            <v>0</v>
          </cell>
          <cell r="J17">
            <v>0</v>
          </cell>
          <cell r="K17">
            <v>3</v>
          </cell>
          <cell r="L17">
            <v>12.4</v>
          </cell>
          <cell r="M17">
            <v>37.200000000000003</v>
          </cell>
          <cell r="N17">
            <v>0.316</v>
          </cell>
          <cell r="O17">
            <v>0.18959999999999999</v>
          </cell>
          <cell r="P17">
            <v>7.0531199999999998</v>
          </cell>
          <cell r="Q17">
            <v>23.067151496195592</v>
          </cell>
          <cell r="R17">
            <v>858.09803565847596</v>
          </cell>
        </row>
        <row r="18">
          <cell r="E18" t="str">
            <v>TFBF3C0F210</v>
          </cell>
          <cell r="F18" t="str">
            <v>FLANGE SOBREPOSTO FR ASME B16.5 C/ RANHURA CONCÊNTRICA CONF.MSS SP-6 ASTM A105 FORJADO 150#</v>
          </cell>
          <cell r="G18" t="str">
            <v xml:space="preserve">10"    </v>
          </cell>
          <cell r="H18" t="str">
            <v xml:space="preserve">10"    </v>
          </cell>
          <cell r="I18">
            <v>0</v>
          </cell>
          <cell r="J18">
            <v>0</v>
          </cell>
          <cell r="K18">
            <v>1</v>
          </cell>
          <cell r="L18">
            <v>19.5</v>
          </cell>
          <cell r="M18">
            <v>19.5</v>
          </cell>
          <cell r="N18">
            <v>0.17</v>
          </cell>
          <cell r="O18">
            <v>0.10200000000000001</v>
          </cell>
          <cell r="P18">
            <v>1.9890000000000001</v>
          </cell>
          <cell r="Q18">
            <v>12.409543526434339</v>
          </cell>
          <cell r="R18">
            <v>241.98609876546959</v>
          </cell>
        </row>
        <row r="19">
          <cell r="E19" t="str">
            <v>TFSA3C0G210</v>
          </cell>
          <cell r="F19" t="str">
            <v>FLANGE SOLTO ASME B16.5 ASTM A105 FORJADO E GALVANIZADO CONFORME ASTM A153 150#</v>
          </cell>
          <cell r="G19" t="str">
            <v xml:space="preserve">10"    </v>
          </cell>
          <cell r="H19" t="str">
            <v xml:space="preserve">10"    </v>
          </cell>
          <cell r="I19">
            <v>0</v>
          </cell>
          <cell r="J19">
            <v>0</v>
          </cell>
          <cell r="K19">
            <v>5</v>
          </cell>
          <cell r="L19">
            <v>19.5</v>
          </cell>
          <cell r="M19">
            <v>97.5</v>
          </cell>
          <cell r="N19">
            <v>0.17</v>
          </cell>
          <cell r="O19">
            <v>0.10200000000000001</v>
          </cell>
          <cell r="P19">
            <v>9.9450000000000003</v>
          </cell>
          <cell r="Q19">
            <v>12.409543526434339</v>
          </cell>
          <cell r="R19">
            <v>1209.9304938273478</v>
          </cell>
        </row>
        <row r="20">
          <cell r="E20" t="str">
            <v>TJUDH2B2B10</v>
          </cell>
          <cell r="F20" t="str">
            <v>JUNTA TIPO PLANA S/ ANEL DE CENTRALIZAÇÃO ASME B16.21 FR - SIMILAR TEADIT NA1002 150# ESP 1.6mm</v>
          </cell>
          <cell r="G20" t="str">
            <v xml:space="preserve">10"    </v>
          </cell>
          <cell r="H20" t="str">
            <v xml:space="preserve">10"    </v>
          </cell>
          <cell r="I20">
            <v>0</v>
          </cell>
          <cell r="J20">
            <v>0</v>
          </cell>
          <cell r="K20">
            <v>5</v>
          </cell>
          <cell r="L20">
            <v>0.01</v>
          </cell>
          <cell r="M20">
            <v>0.05</v>
          </cell>
          <cell r="N20">
            <v>0.316</v>
          </cell>
          <cell r="O20">
            <v>0.18959999999999999</v>
          </cell>
          <cell r="P20">
            <v>9.4800000000000006E-3</v>
          </cell>
          <cell r="Q20">
            <v>23.067151496195592</v>
          </cell>
          <cell r="R20">
            <v>1.1533575748097797</v>
          </cell>
        </row>
        <row r="21">
          <cell r="E21" t="str">
            <v>TPERD7SXA10</v>
          </cell>
          <cell r="F21" t="str">
            <v>PESTANA MSS SP43 TIPO A C/ RANHURA CONCÊNTRICA CONFORME MSS SP-6 ASTM A403 GR WP304L - CL W FORJADO SCH 5S</v>
          </cell>
          <cell r="G21" t="str">
            <v xml:space="preserve">10"    </v>
          </cell>
          <cell r="H21" t="str">
            <v xml:space="preserve">10"    </v>
          </cell>
          <cell r="I21">
            <v>0</v>
          </cell>
          <cell r="J21">
            <v>0</v>
          </cell>
          <cell r="K21">
            <v>6</v>
          </cell>
          <cell r="L21">
            <v>4</v>
          </cell>
          <cell r="M21">
            <v>24</v>
          </cell>
          <cell r="N21">
            <v>0.316</v>
          </cell>
          <cell r="O21">
            <v>0.18959999999999999</v>
          </cell>
          <cell r="P21">
            <v>4.5503999999999998</v>
          </cell>
          <cell r="Q21">
            <v>23.067151496195592</v>
          </cell>
          <cell r="R21">
            <v>553.61163590869421</v>
          </cell>
        </row>
        <row r="22">
          <cell r="E22" t="str">
            <v>TTETR7SSA10</v>
          </cell>
          <cell r="F22" t="str">
            <v>TE EC MSS SP43 ASTM A403 GR CR304L FORJADO SCH 5S</v>
          </cell>
          <cell r="G22" t="str">
            <v xml:space="preserve">10"    </v>
          </cell>
          <cell r="H22" t="str">
            <v xml:space="preserve">10"    </v>
          </cell>
          <cell r="I22" t="str">
            <v xml:space="preserve">10"    </v>
          </cell>
          <cell r="J22">
            <v>0</v>
          </cell>
          <cell r="K22">
            <v>1</v>
          </cell>
          <cell r="L22">
            <v>24.95</v>
          </cell>
          <cell r="M22">
            <v>24.95</v>
          </cell>
          <cell r="N22">
            <v>0.316</v>
          </cell>
          <cell r="O22">
            <v>0.18959999999999999</v>
          </cell>
          <cell r="P22">
            <v>4.7305199999999994</v>
          </cell>
          <cell r="Q22">
            <v>23.067151496195592</v>
          </cell>
          <cell r="R22">
            <v>575.52542983007993</v>
          </cell>
        </row>
        <row r="23">
          <cell r="E23" t="str">
            <v>TTUN4S2VA10</v>
          </cell>
          <cell r="F23" t="str">
            <v>TUBO ASME B36.19 ASTM A312 GR TP304L EC C/C SCH 5S</v>
          </cell>
          <cell r="G23" t="str">
            <v xml:space="preserve">10"    </v>
          </cell>
          <cell r="H23">
            <v>0</v>
          </cell>
          <cell r="I23">
            <v>0</v>
          </cell>
          <cell r="J23">
            <v>24900.1</v>
          </cell>
          <cell r="K23">
            <v>8</v>
          </cell>
          <cell r="L23">
            <v>22.609913043478258</v>
          </cell>
          <cell r="M23">
            <v>562.98909577391294</v>
          </cell>
          <cell r="N23">
            <v>0.316</v>
          </cell>
          <cell r="O23">
            <v>0.18959999999999999</v>
          </cell>
          <cell r="P23">
            <v>106.74273255873389</v>
          </cell>
          <cell r="Q23">
            <v>23.067151496195592</v>
          </cell>
          <cell r="R23">
            <v>12986.554762923019</v>
          </cell>
        </row>
        <row r="24">
          <cell r="E24">
            <v>0</v>
          </cell>
          <cell r="F24">
            <v>0</v>
          </cell>
          <cell r="G24">
            <v>0</v>
          </cell>
          <cell r="H24">
            <v>0</v>
          </cell>
          <cell r="I24">
            <v>0</v>
          </cell>
          <cell r="J24">
            <v>24900.1</v>
          </cell>
          <cell r="K24">
            <v>0</v>
          </cell>
          <cell r="L24">
            <v>0</v>
          </cell>
          <cell r="M24">
            <v>773.43909577391287</v>
          </cell>
          <cell r="N24">
            <v>0</v>
          </cell>
          <cell r="O24">
            <v>0</v>
          </cell>
          <cell r="P24">
            <v>0</v>
          </cell>
          <cell r="Q24">
            <v>0</v>
          </cell>
          <cell r="R24">
            <v>0</v>
          </cell>
        </row>
        <row r="25">
          <cell r="E25" t="str">
            <v>TFCF3C0F224</v>
          </cell>
          <cell r="F25" t="str">
            <v>FLANGE CEGO FR ASME B16.5 C/ RANHURA CONCÊNTRICA CONF.MSS SP-6 ASTM A105 FORJADO 150#</v>
          </cell>
          <cell r="G25" t="str">
            <v xml:space="preserve">24"    </v>
          </cell>
          <cell r="H25" t="str">
            <v xml:space="preserve">24"    </v>
          </cell>
          <cell r="I25">
            <v>0</v>
          </cell>
          <cell r="J25">
            <v>0</v>
          </cell>
          <cell r="K25">
            <v>1</v>
          </cell>
          <cell r="L25">
            <v>195</v>
          </cell>
          <cell r="M25">
            <v>195</v>
          </cell>
          <cell r="N25">
            <v>9.5000000000000001E-2</v>
          </cell>
          <cell r="O25">
            <v>5.6999999999999995E-2</v>
          </cell>
          <cell r="P25">
            <v>11.114999999999998</v>
          </cell>
          <cell r="Q25">
            <v>6.9347449118309523</v>
          </cell>
          <cell r="R25">
            <v>1352.2752578070358</v>
          </cell>
        </row>
        <row r="26">
          <cell r="E26" t="str">
            <v>TFBF3C0F224</v>
          </cell>
          <cell r="F26" t="str">
            <v>FLANGE SOBREPOSTO FR ASME B16.5 C/ RANHURA CONCÊNTRICA CONF.MSS SP-6 ASTM A105 FORJADO 150#</v>
          </cell>
          <cell r="G26" t="str">
            <v xml:space="preserve">24"    </v>
          </cell>
          <cell r="H26" t="str">
            <v xml:space="preserve">24"    </v>
          </cell>
          <cell r="I26">
            <v>0</v>
          </cell>
          <cell r="J26">
            <v>0</v>
          </cell>
          <cell r="K26">
            <v>2</v>
          </cell>
          <cell r="L26">
            <v>99.8</v>
          </cell>
          <cell r="M26">
            <v>199.6</v>
          </cell>
          <cell r="N26">
            <v>9.5000000000000001E-2</v>
          </cell>
          <cell r="O26">
            <v>5.6999999999999995E-2</v>
          </cell>
          <cell r="P26">
            <v>11.377199999999998</v>
          </cell>
          <cell r="Q26">
            <v>6.9347449118309523</v>
          </cell>
          <cell r="R26">
            <v>1384.175084401458</v>
          </cell>
        </row>
        <row r="27">
          <cell r="E27" t="str">
            <v>TJUDH2B2B24</v>
          </cell>
          <cell r="F27" t="str">
            <v>JUNTA TIPO PLANA S/ ANEL DE CENTRALIZAÇÃO ASME B16.21 FR - SIMILAR TEADIT NA1002 150# ESP 1.6mm</v>
          </cell>
          <cell r="G27" t="str">
            <v xml:space="preserve">24"    </v>
          </cell>
          <cell r="H27" t="str">
            <v xml:space="preserve">24"    </v>
          </cell>
          <cell r="I27">
            <v>0</v>
          </cell>
          <cell r="J27">
            <v>0</v>
          </cell>
          <cell r="K27">
            <v>2</v>
          </cell>
          <cell r="L27">
            <v>0.01</v>
          </cell>
          <cell r="M27">
            <v>0.02</v>
          </cell>
          <cell r="N27">
            <v>0.16300000000000001</v>
          </cell>
          <cell r="O27">
            <v>9.7799999999999998E-2</v>
          </cell>
          <cell r="P27">
            <v>1.9559999999999998E-3</v>
          </cell>
          <cell r="Q27">
            <v>11.898562322404688</v>
          </cell>
          <cell r="R27">
            <v>0.23797124644809375</v>
          </cell>
        </row>
        <row r="28">
          <cell r="E28" t="str">
            <v>TTUM1C3GO24</v>
          </cell>
          <cell r="F28" t="str">
            <v>TUBO ASME B36.10 API 5L GR B PSL-1 EC C/C SCH STD</v>
          </cell>
          <cell r="G28" t="str">
            <v xml:space="preserve">24"    </v>
          </cell>
          <cell r="H28">
            <v>0</v>
          </cell>
          <cell r="I28">
            <v>0</v>
          </cell>
          <cell r="J28">
            <v>1938.41</v>
          </cell>
          <cell r="K28">
            <v>3</v>
          </cell>
          <cell r="L28">
            <v>141.12</v>
          </cell>
          <cell r="M28">
            <v>273.54841920000001</v>
          </cell>
          <cell r="N28">
            <v>9.5000000000000001E-2</v>
          </cell>
          <cell r="O28">
            <v>5.6999999999999995E-2</v>
          </cell>
          <cell r="P28">
            <v>15.5922598944</v>
          </cell>
          <cell r="Q28">
            <v>6.9347449118309523</v>
          </cell>
          <cell r="R28">
            <v>1896.9885081866007</v>
          </cell>
        </row>
        <row r="29">
          <cell r="E29">
            <v>0</v>
          </cell>
          <cell r="F29">
            <v>0</v>
          </cell>
          <cell r="G29">
            <v>0</v>
          </cell>
          <cell r="H29">
            <v>0</v>
          </cell>
          <cell r="I29">
            <v>0</v>
          </cell>
          <cell r="J29">
            <v>1938.41</v>
          </cell>
          <cell r="K29">
            <v>0</v>
          </cell>
          <cell r="L29">
            <v>0</v>
          </cell>
          <cell r="M29">
            <v>668.16841920000002</v>
          </cell>
          <cell r="N29">
            <v>0</v>
          </cell>
          <cell r="O29">
            <v>0</v>
          </cell>
          <cell r="P29">
            <v>0</v>
          </cell>
          <cell r="Q29">
            <v>0</v>
          </cell>
          <cell r="R29">
            <v>0</v>
          </cell>
        </row>
        <row r="30">
          <cell r="E30" t="str">
            <v>TC92D6C1F02</v>
          </cell>
          <cell r="F30" t="str">
            <v>CURVA 90 GR RL EC ASME B16.9 ASTM A234 GR WPB FORJADO SCH 40</v>
          </cell>
          <cell r="G30" t="str">
            <v xml:space="preserve">2"    </v>
          </cell>
          <cell r="H30" t="str">
            <v xml:space="preserve">2"    </v>
          </cell>
          <cell r="I30">
            <v>0</v>
          </cell>
          <cell r="J30">
            <v>0</v>
          </cell>
          <cell r="K30">
            <v>1</v>
          </cell>
          <cell r="L30">
            <v>0.72</v>
          </cell>
          <cell r="M30">
            <v>0.72</v>
          </cell>
          <cell r="N30">
            <v>0.72499999999999998</v>
          </cell>
          <cell r="O30">
            <v>0.435</v>
          </cell>
          <cell r="P30">
            <v>0.31319999999999998</v>
          </cell>
          <cell r="Q30">
            <v>52.923053274499381</v>
          </cell>
          <cell r="R30">
            <v>38.104598357639553</v>
          </cell>
        </row>
        <row r="31">
          <cell r="E31" t="str">
            <v>TFSA3C0G202</v>
          </cell>
          <cell r="F31" t="str">
            <v>FLANGE SOLTO ASME B16.5 ASTM A105 FORJADO E GALVANIZADO CONFORME ASTM A153 150#</v>
          </cell>
          <cell r="G31" t="str">
            <v xml:space="preserve">2"    </v>
          </cell>
          <cell r="H31" t="str">
            <v xml:space="preserve">2"    </v>
          </cell>
          <cell r="I31">
            <v>0</v>
          </cell>
          <cell r="J31">
            <v>0</v>
          </cell>
          <cell r="K31">
            <v>1</v>
          </cell>
          <cell r="L31">
            <v>2.3000000000000003</v>
          </cell>
          <cell r="M31">
            <v>2.3000000000000003</v>
          </cell>
          <cell r="N31">
            <v>0.72499999999999998</v>
          </cell>
          <cell r="O31">
            <v>0.435</v>
          </cell>
          <cell r="P31">
            <v>1.0005000000000002</v>
          </cell>
          <cell r="Q31">
            <v>52.923053274499381</v>
          </cell>
          <cell r="R31">
            <v>121.72302253134859</v>
          </cell>
        </row>
        <row r="32">
          <cell r="E32" t="str">
            <v>TFSA3C0G204</v>
          </cell>
          <cell r="F32" t="str">
            <v>FLANGE SOLTO ASME B16.5 ASTM A105 FORJADO E GALVANIZADO CONFORME ASTM A153 150#</v>
          </cell>
          <cell r="G32" t="str">
            <v xml:space="preserve">4"    </v>
          </cell>
          <cell r="H32" t="str">
            <v xml:space="preserve">4"    </v>
          </cell>
          <cell r="I32">
            <v>0</v>
          </cell>
          <cell r="J32">
            <v>0</v>
          </cell>
          <cell r="K32">
            <v>2</v>
          </cell>
          <cell r="L32">
            <v>5.8999999999999995</v>
          </cell>
          <cell r="M32">
            <v>11.799999999999999</v>
          </cell>
          <cell r="N32">
            <v>0.34499999999999997</v>
          </cell>
          <cell r="O32">
            <v>0.20699999999999999</v>
          </cell>
          <cell r="P32">
            <v>2.4425999999999997</v>
          </cell>
          <cell r="Q32">
            <v>25.184073627175565</v>
          </cell>
          <cell r="R32">
            <v>297.17206880067164</v>
          </cell>
        </row>
        <row r="33">
          <cell r="E33" t="str">
            <v>TJUDH2B2B04</v>
          </cell>
          <cell r="F33" t="str">
            <v>JUNTA TIPO PLANA S/ ANEL DE CENTRALIZAÇÃO ASME B16.21 FR - SIMILAR TEADIT NA1002 150# ESP 1.6mm</v>
          </cell>
          <cell r="G33" t="str">
            <v xml:space="preserve">4"    </v>
          </cell>
          <cell r="H33" t="str">
            <v xml:space="preserve">4"    </v>
          </cell>
          <cell r="I33">
            <v>0</v>
          </cell>
          <cell r="J33">
            <v>0</v>
          </cell>
          <cell r="K33">
            <v>2</v>
          </cell>
          <cell r="L33">
            <v>0.01</v>
          </cell>
          <cell r="M33">
            <v>0.02</v>
          </cell>
          <cell r="N33">
            <v>0.54500000000000004</v>
          </cell>
          <cell r="O33">
            <v>0.32700000000000001</v>
          </cell>
          <cell r="P33">
            <v>6.5400000000000007E-3</v>
          </cell>
          <cell r="Q33">
            <v>39.78353659945126</v>
          </cell>
          <cell r="R33">
            <v>0.79567073198902527</v>
          </cell>
        </row>
        <row r="34">
          <cell r="E34" t="str">
            <v>TPERD7SXC02</v>
          </cell>
          <cell r="F34" t="str">
            <v>PESTANA MSS SP43 TIPO A C/ RANHURA CONCÊNTRICA CONFORME MSS SP-6 ASTM A403 GR WP304L - CL W FORJADO SCH 10S</v>
          </cell>
          <cell r="G34" t="str">
            <v xml:space="preserve">2"    </v>
          </cell>
          <cell r="H34" t="str">
            <v xml:space="preserve">2"    </v>
          </cell>
          <cell r="I34">
            <v>0</v>
          </cell>
          <cell r="J34">
            <v>0</v>
          </cell>
          <cell r="K34">
            <v>1</v>
          </cell>
          <cell r="L34">
            <v>0.43</v>
          </cell>
          <cell r="M34">
            <v>0.43</v>
          </cell>
          <cell r="N34">
            <v>0.88300000000000001</v>
          </cell>
          <cell r="O34">
            <v>0.52979999999999994</v>
          </cell>
          <cell r="P34">
            <v>0.22781399999999996</v>
          </cell>
          <cell r="Q34">
            <v>64.45662902259717</v>
          </cell>
          <cell r="R34">
            <v>27.71635047971678</v>
          </cell>
        </row>
        <row r="35">
          <cell r="E35" t="str">
            <v>TPERD7SXC04</v>
          </cell>
          <cell r="F35" t="str">
            <v>PESTANA MSS SP43 TIPO A C/ RANHURA CONCÊNTRICA CONFORME MSS SP-6 ASTM A403 GR WP304L - CL W FORJADO SCH 10S</v>
          </cell>
          <cell r="G35" t="str">
            <v xml:space="preserve">4"    </v>
          </cell>
          <cell r="H35" t="str">
            <v xml:space="preserve">4"    </v>
          </cell>
          <cell r="I35">
            <v>0</v>
          </cell>
          <cell r="J35">
            <v>0</v>
          </cell>
          <cell r="K35">
            <v>2</v>
          </cell>
          <cell r="L35">
            <v>1.0899999999999999</v>
          </cell>
          <cell r="M35">
            <v>2.1799999999999997</v>
          </cell>
          <cell r="N35">
            <v>0.54500000000000004</v>
          </cell>
          <cell r="O35">
            <v>0.32700000000000001</v>
          </cell>
          <cell r="P35">
            <v>0.71285999999999994</v>
          </cell>
          <cell r="Q35">
            <v>39.78353659945126</v>
          </cell>
          <cell r="R35">
            <v>86.728109786803742</v>
          </cell>
        </row>
        <row r="36">
          <cell r="E36" t="str">
            <v>TRETD6C1FNJ</v>
          </cell>
          <cell r="F36" t="str">
            <v>REDUÇÃO EXCÊNTRICA EC ASME B16.9 ASTM A234 GR WPB FORJADO SCH 40</v>
          </cell>
          <cell r="G36" t="str">
            <v xml:space="preserve">4"    </v>
          </cell>
          <cell r="H36" t="str">
            <v xml:space="preserve">2"    </v>
          </cell>
          <cell r="I36">
            <v>0</v>
          </cell>
          <cell r="J36">
            <v>0</v>
          </cell>
          <cell r="K36">
            <v>1</v>
          </cell>
          <cell r="L36">
            <v>1.6</v>
          </cell>
          <cell r="M36">
            <v>1.6</v>
          </cell>
          <cell r="N36">
            <v>0.34499999999999997</v>
          </cell>
          <cell r="O36">
            <v>0.20699999999999999</v>
          </cell>
          <cell r="P36">
            <v>0.33119999999999999</v>
          </cell>
          <cell r="Q36">
            <v>25.184073627175565</v>
          </cell>
          <cell r="R36">
            <v>40.294517803480908</v>
          </cell>
        </row>
        <row r="37">
          <cell r="E37" t="str">
            <v>TRETD6C1FRN</v>
          </cell>
          <cell r="F37" t="str">
            <v>REDUÇÃO EXCÊNTRICA EC ASME B16.9 ASTM A234 GR WPB FORJADO SCH 40</v>
          </cell>
          <cell r="G37" t="str">
            <v xml:space="preserve">6"    </v>
          </cell>
          <cell r="H37" t="str">
            <v xml:space="preserve">4"    </v>
          </cell>
          <cell r="I37">
            <v>0</v>
          </cell>
          <cell r="J37">
            <v>0</v>
          </cell>
          <cell r="K37">
            <v>1</v>
          </cell>
          <cell r="L37">
            <v>4.08</v>
          </cell>
          <cell r="M37">
            <v>4.08</v>
          </cell>
          <cell r="N37">
            <v>0.25</v>
          </cell>
          <cell r="O37">
            <v>0.15</v>
          </cell>
          <cell r="P37">
            <v>0.61199999999999999</v>
          </cell>
          <cell r="Q37">
            <v>18.249328715344614</v>
          </cell>
          <cell r="R37">
            <v>74.45726115860603</v>
          </cell>
        </row>
        <row r="38">
          <cell r="E38" t="str">
            <v>TTUM4C2TF02</v>
          </cell>
          <cell r="F38" t="str">
            <v>TUBO ASME B36.10 ASTM A106 GR B EC S/C SCH 40</v>
          </cell>
          <cell r="G38" t="str">
            <v xml:space="preserve">2"    </v>
          </cell>
          <cell r="H38">
            <v>0</v>
          </cell>
          <cell r="I38">
            <v>0</v>
          </cell>
          <cell r="J38">
            <v>3499.98</v>
          </cell>
          <cell r="K38">
            <v>1</v>
          </cell>
          <cell r="L38">
            <v>5.4400141894288758</v>
          </cell>
          <cell r="M38">
            <v>19.039940862717277</v>
          </cell>
          <cell r="N38">
            <v>0.72499999999999998</v>
          </cell>
          <cell r="O38">
            <v>0.435</v>
          </cell>
          <cell r="P38">
            <v>8.2823742752820149</v>
          </cell>
          <cell r="Q38">
            <v>52.923053274499381</v>
          </cell>
          <cell r="R38">
            <v>1007.651804620904</v>
          </cell>
        </row>
        <row r="39">
          <cell r="E39" t="str">
            <v>TTUM4C2TF04</v>
          </cell>
          <cell r="F39" t="str">
            <v>TUBO ASME B36.10 ASTM A106 GR B EC S/C SCH 40</v>
          </cell>
          <cell r="G39" t="str">
            <v xml:space="preserve">4"    </v>
          </cell>
          <cell r="H39">
            <v>0</v>
          </cell>
          <cell r="I39">
            <v>0</v>
          </cell>
          <cell r="J39">
            <v>200</v>
          </cell>
          <cell r="K39">
            <v>1</v>
          </cell>
          <cell r="L39">
            <v>16.04</v>
          </cell>
          <cell r="M39">
            <v>3.2080000000000002</v>
          </cell>
          <cell r="N39">
            <v>0.34499999999999997</v>
          </cell>
          <cell r="O39">
            <v>0.20699999999999999</v>
          </cell>
          <cell r="P39">
            <v>0.66405599999999998</v>
          </cell>
          <cell r="Q39">
            <v>25.184073627175565</v>
          </cell>
          <cell r="R39">
            <v>80.790508195979214</v>
          </cell>
        </row>
        <row r="40">
          <cell r="E40" t="str">
            <v>TTUN4S2VC04</v>
          </cell>
          <cell r="F40" t="str">
            <v>TUBO ASME B36.19 ASTM A312 GR TP304L EC C/C SCH 10S</v>
          </cell>
          <cell r="G40" t="str">
            <v xml:space="preserve">4"    </v>
          </cell>
          <cell r="H40">
            <v>0</v>
          </cell>
          <cell r="I40">
            <v>0</v>
          </cell>
          <cell r="J40">
            <v>12655.07</v>
          </cell>
          <cell r="K40">
            <v>1</v>
          </cell>
          <cell r="L40">
            <v>8.3700103057368604</v>
          </cell>
          <cell r="M40">
            <v>105.92306631982137</v>
          </cell>
          <cell r="N40">
            <v>0.54500000000000004</v>
          </cell>
          <cell r="O40">
            <v>0.32700000000000001</v>
          </cell>
          <cell r="P40">
            <v>34.636842686581588</v>
          </cell>
          <cell r="Q40">
            <v>39.78353659945126</v>
          </cell>
          <cell r="R40">
            <v>4213.9941856607165</v>
          </cell>
        </row>
        <row r="41">
          <cell r="E41">
            <v>0</v>
          </cell>
          <cell r="F41">
            <v>0</v>
          </cell>
          <cell r="G41">
            <v>0</v>
          </cell>
          <cell r="H41">
            <v>0</v>
          </cell>
          <cell r="I41">
            <v>0</v>
          </cell>
          <cell r="J41">
            <v>16355.05</v>
          </cell>
          <cell r="K41">
            <v>0</v>
          </cell>
          <cell r="L41">
            <v>0</v>
          </cell>
          <cell r="M41">
            <v>151.30100718253865</v>
          </cell>
          <cell r="N41">
            <v>0</v>
          </cell>
          <cell r="O41">
            <v>0</v>
          </cell>
          <cell r="P41">
            <v>0</v>
          </cell>
          <cell r="Q41">
            <v>0</v>
          </cell>
          <cell r="R41">
            <v>0</v>
          </cell>
        </row>
        <row r="42">
          <cell r="E42" t="str">
            <v>TC42R7SSA08</v>
          </cell>
          <cell r="F42" t="str">
            <v>CURVA 45 GR EC MSS SP43 ASTM A403 GR CR304L FORJADO SCH 5S</v>
          </cell>
          <cell r="G42" t="str">
            <v xml:space="preserve">8"    </v>
          </cell>
          <cell r="H42" t="str">
            <v xml:space="preserve">8"    </v>
          </cell>
          <cell r="I42">
            <v>0</v>
          </cell>
          <cell r="J42">
            <v>0</v>
          </cell>
          <cell r="K42">
            <v>1</v>
          </cell>
          <cell r="L42">
            <v>3.9499999999999997</v>
          </cell>
          <cell r="M42">
            <v>3.9499999999999997</v>
          </cell>
          <cell r="N42">
            <v>0.33800000000000002</v>
          </cell>
          <cell r="O42">
            <v>0.20280000000000001</v>
          </cell>
          <cell r="P42">
            <v>0.80105999999999999</v>
          </cell>
          <cell r="Q42">
            <v>24.673092423145921</v>
          </cell>
          <cell r="R42">
            <v>97.458715071426383</v>
          </cell>
        </row>
        <row r="43">
          <cell r="E43" t="str">
            <v>TC92R7SSA06</v>
          </cell>
          <cell r="F43" t="str">
            <v>CURVA 90 GR RL EC MSS SP43 ASTM A403 GR CR304L FORJADO SCH 5S</v>
          </cell>
          <cell r="G43" t="str">
            <v xml:space="preserve">6"    </v>
          </cell>
          <cell r="H43" t="str">
            <v xml:space="preserve">6"    </v>
          </cell>
          <cell r="I43">
            <v>0</v>
          </cell>
          <cell r="J43">
            <v>0</v>
          </cell>
          <cell r="K43">
            <v>3</v>
          </cell>
          <cell r="L43">
            <v>3.5100000000000002</v>
          </cell>
          <cell r="M43">
            <v>10.530000000000001</v>
          </cell>
          <cell r="N43">
            <v>0.40400000000000003</v>
          </cell>
          <cell r="O43">
            <v>0.2424</v>
          </cell>
          <cell r="P43">
            <v>2.5524720000000003</v>
          </cell>
          <cell r="Q43">
            <v>29.490915203996895</v>
          </cell>
          <cell r="R43">
            <v>310.53933709808734</v>
          </cell>
        </row>
        <row r="44">
          <cell r="E44" t="str">
            <v>TC92R7SSA08</v>
          </cell>
          <cell r="F44" t="str">
            <v>CURVA 90 GR RL EC MSS SP43 ASTM A403 GR CR304L FORJADO SCH 5S</v>
          </cell>
          <cell r="G44" t="str">
            <v xml:space="preserve">8"    </v>
          </cell>
          <cell r="H44" t="str">
            <v xml:space="preserve">8"    </v>
          </cell>
          <cell r="I44">
            <v>0</v>
          </cell>
          <cell r="J44">
            <v>0</v>
          </cell>
          <cell r="K44">
            <v>3</v>
          </cell>
          <cell r="L44">
            <v>6.99</v>
          </cell>
          <cell r="M44">
            <v>20.97</v>
          </cell>
          <cell r="N44">
            <v>0.33800000000000002</v>
          </cell>
          <cell r="O44">
            <v>0.20280000000000001</v>
          </cell>
          <cell r="P44">
            <v>4.2527159999999995</v>
          </cell>
          <cell r="Q44">
            <v>24.673092423145921</v>
          </cell>
          <cell r="R44">
            <v>517.39474811336981</v>
          </cell>
        </row>
        <row r="45">
          <cell r="E45" t="str">
            <v>TFSA3C0G206</v>
          </cell>
          <cell r="F45" t="str">
            <v>FLANGE SOLTO ASME B16.5 ASTM A105 FORJADO E GALVANIZADO CONFORME ASTM A153 150#</v>
          </cell>
          <cell r="G45" t="str">
            <v xml:space="preserve">6"    </v>
          </cell>
          <cell r="H45" t="str">
            <v xml:space="preserve">6"    </v>
          </cell>
          <cell r="I45">
            <v>0</v>
          </cell>
          <cell r="J45">
            <v>0</v>
          </cell>
          <cell r="K45">
            <v>8</v>
          </cell>
          <cell r="L45">
            <v>8.6</v>
          </cell>
          <cell r="M45">
            <v>68.8</v>
          </cell>
          <cell r="N45">
            <v>0.25</v>
          </cell>
          <cell r="O45">
            <v>0.15</v>
          </cell>
          <cell r="P45">
            <v>10.319999999999999</v>
          </cell>
          <cell r="Q45">
            <v>18.249328715344614</v>
          </cell>
          <cell r="R45">
            <v>1255.5538156157093</v>
          </cell>
        </row>
        <row r="46">
          <cell r="E46" t="str">
            <v>TFSA3C0G208</v>
          </cell>
          <cell r="F46" t="str">
            <v>FLANGE SOLTO ASME B16.5 ASTM A105 FORJADO E GALVANIZADO CONFORME ASTM A153 150#</v>
          </cell>
          <cell r="G46" t="str">
            <v xml:space="preserve">8"    </v>
          </cell>
          <cell r="H46" t="str">
            <v xml:space="preserve">8"    </v>
          </cell>
          <cell r="I46">
            <v>0</v>
          </cell>
          <cell r="J46">
            <v>0</v>
          </cell>
          <cell r="K46">
            <v>3</v>
          </cell>
          <cell r="L46">
            <v>13.600000000000001</v>
          </cell>
          <cell r="M46">
            <v>40.800000000000004</v>
          </cell>
          <cell r="N46">
            <v>0.21</v>
          </cell>
          <cell r="O46">
            <v>0.126</v>
          </cell>
          <cell r="P46">
            <v>5.1408000000000005</v>
          </cell>
          <cell r="Q46">
            <v>15.329436120889476</v>
          </cell>
          <cell r="R46">
            <v>625.44099373229062</v>
          </cell>
        </row>
        <row r="47">
          <cell r="E47" t="str">
            <v>TJUDH2B2B06</v>
          </cell>
          <cell r="F47" t="str">
            <v>JUNTA TIPO PLANA S/ ANEL DE CENTRALIZAÇÃO ASME B16.21 FR - SIMILAR TEADIT NA1002 150# ESP 1.6mm</v>
          </cell>
          <cell r="G47" t="str">
            <v xml:space="preserve">6"    </v>
          </cell>
          <cell r="H47" t="str">
            <v xml:space="preserve">6"    </v>
          </cell>
          <cell r="I47">
            <v>0</v>
          </cell>
          <cell r="J47">
            <v>0</v>
          </cell>
          <cell r="K47">
            <v>8</v>
          </cell>
          <cell r="L47">
            <v>0.01</v>
          </cell>
          <cell r="M47">
            <v>0.08</v>
          </cell>
          <cell r="N47">
            <v>0.40400000000000003</v>
          </cell>
          <cell r="O47">
            <v>0.2424</v>
          </cell>
          <cell r="P47">
            <v>1.9392E-2</v>
          </cell>
          <cell r="Q47">
            <v>29.490915203996895</v>
          </cell>
          <cell r="R47">
            <v>2.3592732163197518</v>
          </cell>
        </row>
        <row r="48">
          <cell r="E48" t="str">
            <v>TJUDH2B2B08</v>
          </cell>
          <cell r="F48" t="str">
            <v>JUNTA TIPO PLANA S/ ANEL DE CENTRALIZAÇÃO ASME B16.21 FR - SIMILAR TEADIT NA1002 150# ESP 1.6mm</v>
          </cell>
          <cell r="G48" t="str">
            <v xml:space="preserve">8"    </v>
          </cell>
          <cell r="H48" t="str">
            <v xml:space="preserve">8"    </v>
          </cell>
          <cell r="I48">
            <v>0</v>
          </cell>
          <cell r="J48">
            <v>0</v>
          </cell>
          <cell r="K48">
            <v>3</v>
          </cell>
          <cell r="L48">
            <v>0.01</v>
          </cell>
          <cell r="M48">
            <v>0.03</v>
          </cell>
          <cell r="N48">
            <v>0.33800000000000002</v>
          </cell>
          <cell r="O48">
            <v>0.20280000000000001</v>
          </cell>
          <cell r="P48">
            <v>6.084E-3</v>
          </cell>
          <cell r="Q48">
            <v>24.673092423145921</v>
          </cell>
          <cell r="R48">
            <v>0.74019277269437755</v>
          </cell>
        </row>
        <row r="49">
          <cell r="E49" t="str">
            <v>TPERD7SXA06</v>
          </cell>
          <cell r="F49" t="str">
            <v>PESTANA MSS SP43 TIPO A C/ RANHURA CONCÊNTRICA CONFORME MSS SP-6 ASTM A403 GR WP304L - CL W FORJADO SCH 5S</v>
          </cell>
          <cell r="G49" t="str">
            <v xml:space="preserve">6"    </v>
          </cell>
          <cell r="H49" t="str">
            <v xml:space="preserve">6"    </v>
          </cell>
          <cell r="I49">
            <v>0</v>
          </cell>
          <cell r="J49">
            <v>0</v>
          </cell>
          <cell r="K49">
            <v>8</v>
          </cell>
          <cell r="L49">
            <v>1.76</v>
          </cell>
          <cell r="M49">
            <v>14.08</v>
          </cell>
          <cell r="N49">
            <v>0.40400000000000003</v>
          </cell>
          <cell r="O49">
            <v>0.2424</v>
          </cell>
          <cell r="P49">
            <v>3.412992</v>
          </cell>
          <cell r="Q49">
            <v>29.490915203996895</v>
          </cell>
          <cell r="R49">
            <v>415.23208607227627</v>
          </cell>
        </row>
        <row r="50">
          <cell r="E50" t="str">
            <v>TPERD7SXA08</v>
          </cell>
          <cell r="F50" t="str">
            <v>PESTANA MSS SP43 TIPO A C/ RANHURA CONCÊNTRICA CONFORME MSS SP-6 ASTM A403 GR WP304L - CL W FORJADO SCH 5S</v>
          </cell>
          <cell r="G50" t="str">
            <v xml:space="preserve">8"    </v>
          </cell>
          <cell r="H50" t="str">
            <v xml:space="preserve">8"    </v>
          </cell>
          <cell r="I50">
            <v>0</v>
          </cell>
          <cell r="J50">
            <v>0</v>
          </cell>
          <cell r="K50">
            <v>3</v>
          </cell>
          <cell r="L50">
            <v>2.6700000000000004</v>
          </cell>
          <cell r="M50">
            <v>8.0100000000000016</v>
          </cell>
          <cell r="N50">
            <v>0.33800000000000002</v>
          </cell>
          <cell r="O50">
            <v>0.20280000000000001</v>
          </cell>
          <cell r="P50">
            <v>1.6244280000000004</v>
          </cell>
          <cell r="Q50">
            <v>24.673092423145921</v>
          </cell>
          <cell r="R50">
            <v>197.63147030939885</v>
          </cell>
        </row>
        <row r="51">
          <cell r="E51" t="str">
            <v>TMLEF1S8A01</v>
          </cell>
          <cell r="F51" t="str">
            <v>MEIA LUVA SE ASME B16.11 ASTM A182 GR F304L 3000# FORJADO</v>
          </cell>
          <cell r="G51" t="str">
            <v xml:space="preserve">6"    </v>
          </cell>
          <cell r="H51" t="str">
            <v xml:space="preserve">6"    </v>
          </cell>
          <cell r="I51" t="str">
            <v xml:space="preserve">1"    </v>
          </cell>
          <cell r="J51">
            <v>0</v>
          </cell>
          <cell r="K51">
            <v>1</v>
          </cell>
          <cell r="L51">
            <v>0.26</v>
          </cell>
          <cell r="M51">
            <v>0.26</v>
          </cell>
          <cell r="N51">
            <v>0.40400000000000003</v>
          </cell>
          <cell r="O51">
            <v>0.2424</v>
          </cell>
          <cell r="P51">
            <v>6.3023999999999997E-2</v>
          </cell>
          <cell r="Q51">
            <v>29.490915203996895</v>
          </cell>
          <cell r="R51">
            <v>7.6676379530391925</v>
          </cell>
        </row>
        <row r="52">
          <cell r="E52" t="str">
            <v>TRCTR7SSARL</v>
          </cell>
          <cell r="F52" t="str">
            <v>REDUÇÃO CONCÊNTRICA EC MSS SP43 ASTM A403 GR CR304L FORJADO SCH 5S</v>
          </cell>
          <cell r="G52" t="str">
            <v xml:space="preserve">6"    </v>
          </cell>
          <cell r="H52" t="str">
            <v xml:space="preserve">3"    </v>
          </cell>
          <cell r="I52">
            <v>0</v>
          </cell>
          <cell r="J52">
            <v>0</v>
          </cell>
          <cell r="K52">
            <v>2</v>
          </cell>
          <cell r="L52">
            <v>5</v>
          </cell>
          <cell r="M52">
            <v>10</v>
          </cell>
          <cell r="N52">
            <v>0.40400000000000003</v>
          </cell>
          <cell r="O52">
            <v>0.2424</v>
          </cell>
          <cell r="P52">
            <v>2.4239999999999999</v>
          </cell>
          <cell r="Q52">
            <v>29.490915203996895</v>
          </cell>
          <cell r="R52">
            <v>294.90915203996894</v>
          </cell>
        </row>
        <row r="53">
          <cell r="E53" t="str">
            <v>TRETR7SSATR</v>
          </cell>
          <cell r="F53" t="str">
            <v>REDUÇÃO EXCÊNTRICA EC MSS SP43 ASTM A403 GR CR304L FORJADO SCH 5S</v>
          </cell>
          <cell r="G53" t="str">
            <v xml:space="preserve">8"    </v>
          </cell>
          <cell r="H53" t="str">
            <v xml:space="preserve">6"    </v>
          </cell>
          <cell r="I53">
            <v>0</v>
          </cell>
          <cell r="J53">
            <v>0</v>
          </cell>
          <cell r="K53">
            <v>1</v>
          </cell>
          <cell r="L53">
            <v>2</v>
          </cell>
          <cell r="M53">
            <v>2</v>
          </cell>
          <cell r="N53">
            <v>0.33800000000000002</v>
          </cell>
          <cell r="O53">
            <v>0.20280000000000001</v>
          </cell>
          <cell r="P53">
            <v>0.40560000000000002</v>
          </cell>
          <cell r="Q53">
            <v>24.673092423145921</v>
          </cell>
          <cell r="R53">
            <v>49.346184846291841</v>
          </cell>
        </row>
        <row r="54">
          <cell r="E54" t="str">
            <v>TTUN4S2VA06</v>
          </cell>
          <cell r="F54" t="str">
            <v>TUBO ASME B36.19 ASTM A312 GR TP304L EC C/C SCH 5S</v>
          </cell>
          <cell r="G54" t="str">
            <v xml:space="preserve">6"    </v>
          </cell>
          <cell r="H54">
            <v>0</v>
          </cell>
          <cell r="I54">
            <v>0</v>
          </cell>
          <cell r="J54">
            <v>19711.64</v>
          </cell>
          <cell r="K54">
            <v>10</v>
          </cell>
          <cell r="L54">
            <v>11.310008136696501</v>
          </cell>
          <cell r="M54">
            <v>222.93880878763221</v>
          </cell>
          <cell r="N54">
            <v>0.40400000000000003</v>
          </cell>
          <cell r="O54">
            <v>0.2424</v>
          </cell>
          <cell r="P54">
            <v>54.040367250122046</v>
          </cell>
          <cell r="Q54">
            <v>29.490915203996895</v>
          </cell>
          <cell r="R54">
            <v>6574.6695056361395</v>
          </cell>
        </row>
        <row r="55">
          <cell r="E55" t="str">
            <v>TTUN4S2VA08</v>
          </cell>
          <cell r="F55" t="str">
            <v>TUBO ASME B36.19 ASTM A312 GR TP304L EC C/C SCH 5S</v>
          </cell>
          <cell r="G55" t="str">
            <v xml:space="preserve">8"    </v>
          </cell>
          <cell r="H55">
            <v>0</v>
          </cell>
          <cell r="I55">
            <v>0</v>
          </cell>
          <cell r="J55">
            <v>12306.44</v>
          </cell>
          <cell r="K55">
            <v>7</v>
          </cell>
          <cell r="L55">
            <v>14.78</v>
          </cell>
          <cell r="M55">
            <v>181.88918319999999</v>
          </cell>
          <cell r="N55">
            <v>0.33800000000000002</v>
          </cell>
          <cell r="O55">
            <v>0.20280000000000001</v>
          </cell>
          <cell r="P55">
            <v>36.887126352960003</v>
          </cell>
          <cell r="Q55">
            <v>24.673092423145921</v>
          </cell>
          <cell r="R55">
            <v>4487.7686278641204</v>
          </cell>
        </row>
        <row r="56">
          <cell r="E56">
            <v>0</v>
          </cell>
          <cell r="F56">
            <v>0</v>
          </cell>
          <cell r="G56">
            <v>0</v>
          </cell>
          <cell r="H56">
            <v>0</v>
          </cell>
          <cell r="I56">
            <v>0</v>
          </cell>
          <cell r="J56">
            <v>32018.080000000002</v>
          </cell>
          <cell r="K56">
            <v>0</v>
          </cell>
          <cell r="L56">
            <v>0</v>
          </cell>
          <cell r="M56">
            <v>584.33799198763222</v>
          </cell>
          <cell r="N56">
            <v>0</v>
          </cell>
          <cell r="O56">
            <v>0</v>
          </cell>
          <cell r="P56">
            <v>0</v>
          </cell>
          <cell r="Q56">
            <v>0</v>
          </cell>
          <cell r="R56">
            <v>0</v>
          </cell>
        </row>
        <row r="57">
          <cell r="E57" t="str">
            <v>TC92D6C1F02</v>
          </cell>
          <cell r="F57" t="str">
            <v>CURVA 90 GR RL EC ASME B16.9 ASTM A234 GR WPB FORJADO SCH 40</v>
          </cell>
          <cell r="G57" t="str">
            <v xml:space="preserve">2"    </v>
          </cell>
          <cell r="H57" t="str">
            <v xml:space="preserve">2"    </v>
          </cell>
          <cell r="I57">
            <v>0</v>
          </cell>
          <cell r="J57">
            <v>0</v>
          </cell>
          <cell r="K57">
            <v>1</v>
          </cell>
          <cell r="L57">
            <v>0.72</v>
          </cell>
          <cell r="M57">
            <v>0.72</v>
          </cell>
          <cell r="N57">
            <v>0.72499999999999998</v>
          </cell>
          <cell r="O57">
            <v>0.435</v>
          </cell>
          <cell r="P57">
            <v>0.31319999999999998</v>
          </cell>
          <cell r="Q57">
            <v>52.923053274499381</v>
          </cell>
          <cell r="R57">
            <v>38.104598357639553</v>
          </cell>
        </row>
        <row r="58">
          <cell r="E58" t="str">
            <v>TFSA3C0G202</v>
          </cell>
          <cell r="F58" t="str">
            <v>FLANGE SOLTO ASME B16.5 ASTM A105 FORJADO E GALVANIZADO CONFORME ASTM A153 150#</v>
          </cell>
          <cell r="G58" t="str">
            <v xml:space="preserve">2"    </v>
          </cell>
          <cell r="H58" t="str">
            <v xml:space="preserve">2"    </v>
          </cell>
          <cell r="I58">
            <v>0</v>
          </cell>
          <cell r="J58">
            <v>0</v>
          </cell>
          <cell r="K58">
            <v>1</v>
          </cell>
          <cell r="L58">
            <v>2.3000000000000003</v>
          </cell>
          <cell r="M58">
            <v>2.3000000000000003</v>
          </cell>
          <cell r="N58">
            <v>0.72499999999999998</v>
          </cell>
          <cell r="O58">
            <v>0.435</v>
          </cell>
          <cell r="P58">
            <v>1.0005000000000002</v>
          </cell>
          <cell r="Q58">
            <v>52.923053274499381</v>
          </cell>
          <cell r="R58">
            <v>121.72302253134859</v>
          </cell>
        </row>
        <row r="59">
          <cell r="E59" t="str">
            <v>TFSA3C0G204</v>
          </cell>
          <cell r="F59" t="str">
            <v>FLANGE SOLTO ASME B16.5 ASTM A105 FORJADO E GALVANIZADO CONFORME ASTM A153 150#</v>
          </cell>
          <cell r="G59" t="str">
            <v xml:space="preserve">4"    </v>
          </cell>
          <cell r="H59" t="str">
            <v xml:space="preserve">4"    </v>
          </cell>
          <cell r="I59">
            <v>0</v>
          </cell>
          <cell r="J59">
            <v>0</v>
          </cell>
          <cell r="K59">
            <v>2</v>
          </cell>
          <cell r="L59">
            <v>5.8999999999999995</v>
          </cell>
          <cell r="M59">
            <v>11.799999999999999</v>
          </cell>
          <cell r="N59">
            <v>0.34499999999999997</v>
          </cell>
          <cell r="O59">
            <v>0.20699999999999999</v>
          </cell>
          <cell r="P59">
            <v>2.4425999999999997</v>
          </cell>
          <cell r="Q59">
            <v>25.184073627175565</v>
          </cell>
          <cell r="R59">
            <v>297.17206880067164</v>
          </cell>
        </row>
        <row r="60">
          <cell r="E60" t="str">
            <v>TJUDH2B2B04</v>
          </cell>
          <cell r="F60" t="str">
            <v>JUNTA TIPO PLANA S/ ANEL DE CENTRALIZAÇÃO ASME B16.21 FR - SIMILAR TEADIT NA1002 150# ESP 1.6mm</v>
          </cell>
          <cell r="G60" t="str">
            <v xml:space="preserve">4"    </v>
          </cell>
          <cell r="H60" t="str">
            <v xml:space="preserve">4"    </v>
          </cell>
          <cell r="I60">
            <v>0</v>
          </cell>
          <cell r="J60">
            <v>0</v>
          </cell>
          <cell r="K60">
            <v>2</v>
          </cell>
          <cell r="L60">
            <v>0.01</v>
          </cell>
          <cell r="M60">
            <v>0.02</v>
          </cell>
          <cell r="N60">
            <v>0.54500000000000004</v>
          </cell>
          <cell r="O60">
            <v>0.32700000000000001</v>
          </cell>
          <cell r="P60">
            <v>6.5400000000000007E-3</v>
          </cell>
          <cell r="Q60">
            <v>39.78353659945126</v>
          </cell>
          <cell r="R60">
            <v>0.79567073198902527</v>
          </cell>
        </row>
        <row r="61">
          <cell r="E61" t="str">
            <v>TPERD7SXC02</v>
          </cell>
          <cell r="F61" t="str">
            <v>PESTANA MSS SP43 TIPO A C/ RANHURA CONCÊNTRICA CONFORME MSS SP-6 ASTM A403 GR WP304L - CL W FORJADO SCH 10S</v>
          </cell>
          <cell r="G61" t="str">
            <v xml:space="preserve">2"    </v>
          </cell>
          <cell r="H61" t="str">
            <v xml:space="preserve">2"    </v>
          </cell>
          <cell r="I61">
            <v>0</v>
          </cell>
          <cell r="J61">
            <v>0</v>
          </cell>
          <cell r="K61">
            <v>1</v>
          </cell>
          <cell r="L61">
            <v>0.43</v>
          </cell>
          <cell r="M61">
            <v>0.43</v>
          </cell>
          <cell r="N61">
            <v>0.88300000000000001</v>
          </cell>
          <cell r="O61">
            <v>0.52979999999999994</v>
          </cell>
          <cell r="P61">
            <v>0.22781399999999996</v>
          </cell>
          <cell r="Q61">
            <v>64.45662902259717</v>
          </cell>
          <cell r="R61">
            <v>27.71635047971678</v>
          </cell>
        </row>
        <row r="62">
          <cell r="E62" t="str">
            <v>TPERD7SXC04</v>
          </cell>
          <cell r="F62" t="str">
            <v>PESTANA MSS SP43 TIPO A C/ RANHURA CONCÊNTRICA CONFORME MSS SP-6 ASTM A403 GR WP304L - CL W FORJADO SCH 10S</v>
          </cell>
          <cell r="G62" t="str">
            <v xml:space="preserve">4"    </v>
          </cell>
          <cell r="H62" t="str">
            <v xml:space="preserve">4"    </v>
          </cell>
          <cell r="I62">
            <v>0</v>
          </cell>
          <cell r="J62">
            <v>0</v>
          </cell>
          <cell r="K62">
            <v>2</v>
          </cell>
          <cell r="L62">
            <v>1.0899999999999999</v>
          </cell>
          <cell r="M62">
            <v>2.1799999999999997</v>
          </cell>
          <cell r="N62">
            <v>0.54500000000000004</v>
          </cell>
          <cell r="O62">
            <v>0.32700000000000001</v>
          </cell>
          <cell r="P62">
            <v>0.71285999999999994</v>
          </cell>
          <cell r="Q62">
            <v>39.78353659945126</v>
          </cell>
          <cell r="R62">
            <v>86.728109786803742</v>
          </cell>
        </row>
        <row r="63">
          <cell r="E63" t="str">
            <v>TRETD6C1FNJ</v>
          </cell>
          <cell r="F63" t="str">
            <v>REDUÇÃO EXCÊNTRICA EC ASME B16.9 ASTM A234 GR WPB FORJADO SCH 40</v>
          </cell>
          <cell r="G63" t="str">
            <v xml:space="preserve">4"    </v>
          </cell>
          <cell r="H63" t="str">
            <v xml:space="preserve">2"    </v>
          </cell>
          <cell r="I63">
            <v>0</v>
          </cell>
          <cell r="J63">
            <v>0</v>
          </cell>
          <cell r="K63">
            <v>1</v>
          </cell>
          <cell r="L63">
            <v>1.6</v>
          </cell>
          <cell r="M63">
            <v>1.6</v>
          </cell>
          <cell r="N63">
            <v>0.34499999999999997</v>
          </cell>
          <cell r="O63">
            <v>0.20699999999999999</v>
          </cell>
          <cell r="P63">
            <v>0.33119999999999999</v>
          </cell>
          <cell r="Q63">
            <v>25.184073627175565</v>
          </cell>
          <cell r="R63">
            <v>40.294517803480908</v>
          </cell>
        </row>
        <row r="64">
          <cell r="E64" t="str">
            <v>TRETD6C1FRN</v>
          </cell>
          <cell r="F64" t="str">
            <v>REDUÇÃO EXCÊNTRICA EC ASME B16.9 ASTM A234 GR WPB FORJADO SCH 40</v>
          </cell>
          <cell r="G64" t="str">
            <v xml:space="preserve">6"    </v>
          </cell>
          <cell r="H64" t="str">
            <v xml:space="preserve">4"    </v>
          </cell>
          <cell r="I64">
            <v>0</v>
          </cell>
          <cell r="J64">
            <v>0</v>
          </cell>
          <cell r="K64">
            <v>1</v>
          </cell>
          <cell r="L64">
            <v>4.08</v>
          </cell>
          <cell r="M64">
            <v>4.08</v>
          </cell>
          <cell r="N64">
            <v>0.25</v>
          </cell>
          <cell r="O64">
            <v>0.15</v>
          </cell>
          <cell r="P64">
            <v>0.61199999999999999</v>
          </cell>
          <cell r="Q64">
            <v>18.249328715344614</v>
          </cell>
          <cell r="R64">
            <v>74.45726115860603</v>
          </cell>
        </row>
        <row r="65">
          <cell r="E65" t="str">
            <v>TTUM4C2TF02</v>
          </cell>
          <cell r="F65" t="str">
            <v>TUBO ASME B36.10 ASTM A106 GR B EC S/C SCH 40</v>
          </cell>
          <cell r="G65" t="str">
            <v xml:space="preserve">2"    </v>
          </cell>
          <cell r="H65">
            <v>0</v>
          </cell>
          <cell r="I65">
            <v>0</v>
          </cell>
          <cell r="J65">
            <v>15374.28</v>
          </cell>
          <cell r="K65">
            <v>1</v>
          </cell>
          <cell r="L65">
            <v>5.4400141894288758</v>
          </cell>
          <cell r="M65">
            <v>83.636301352252588</v>
          </cell>
          <cell r="N65">
            <v>0.72499999999999998</v>
          </cell>
          <cell r="O65">
            <v>0.435</v>
          </cell>
          <cell r="P65">
            <v>36.381791088229875</v>
          </cell>
          <cell r="Q65">
            <v>52.923053274499381</v>
          </cell>
          <cell r="R65">
            <v>4426.2884321473484</v>
          </cell>
        </row>
        <row r="66">
          <cell r="E66" t="str">
            <v>TTUM4C2TF04</v>
          </cell>
          <cell r="F66" t="str">
            <v>TUBO ASME B36.10 ASTM A106 GR B EC S/C SCH 40</v>
          </cell>
          <cell r="G66" t="str">
            <v xml:space="preserve">4"    </v>
          </cell>
          <cell r="H66">
            <v>0</v>
          </cell>
          <cell r="I66">
            <v>0</v>
          </cell>
          <cell r="J66">
            <v>300</v>
          </cell>
          <cell r="K66">
            <v>1</v>
          </cell>
          <cell r="L66">
            <v>16.04</v>
          </cell>
          <cell r="M66">
            <v>4.8120000000000003</v>
          </cell>
          <cell r="N66">
            <v>0.34499999999999997</v>
          </cell>
          <cell r="O66">
            <v>0.20699999999999999</v>
          </cell>
          <cell r="P66">
            <v>0.99608399999999997</v>
          </cell>
          <cell r="Q66">
            <v>25.184073627175565</v>
          </cell>
          <cell r="R66">
            <v>121.18576229396882</v>
          </cell>
        </row>
        <row r="67">
          <cell r="E67" t="str">
            <v>TTUN4S2VC04</v>
          </cell>
          <cell r="F67" t="str">
            <v>TUBO ASME B36.19 ASTM A312 GR TP304L EC C/C SCH 10S</v>
          </cell>
          <cell r="G67" t="str">
            <v xml:space="preserve">4"    </v>
          </cell>
          <cell r="H67">
            <v>0</v>
          </cell>
          <cell r="I67">
            <v>0</v>
          </cell>
          <cell r="J67">
            <v>300</v>
          </cell>
          <cell r="K67">
            <v>1</v>
          </cell>
          <cell r="L67">
            <v>8.3700103057368604</v>
          </cell>
          <cell r="M67">
            <v>2.5110030917210584</v>
          </cell>
          <cell r="N67">
            <v>0.54500000000000004</v>
          </cell>
          <cell r="O67">
            <v>0.32700000000000001</v>
          </cell>
          <cell r="P67">
            <v>0.82109801099278612</v>
          </cell>
          <cell r="Q67">
            <v>39.78353659945126</v>
          </cell>
          <cell r="R67">
            <v>99.896583400819992</v>
          </cell>
        </row>
        <row r="68">
          <cell r="E68">
            <v>0</v>
          </cell>
          <cell r="F68">
            <v>0</v>
          </cell>
          <cell r="G68">
            <v>0</v>
          </cell>
          <cell r="H68">
            <v>0</v>
          </cell>
          <cell r="I68">
            <v>0</v>
          </cell>
          <cell r="J68">
            <v>15974.28</v>
          </cell>
          <cell r="K68">
            <v>0</v>
          </cell>
          <cell r="L68">
            <v>0</v>
          </cell>
          <cell r="M68">
            <v>114.08930444397365</v>
          </cell>
          <cell r="N68">
            <v>0</v>
          </cell>
          <cell r="O68">
            <v>0</v>
          </cell>
          <cell r="P68">
            <v>0</v>
          </cell>
          <cell r="Q68">
            <v>0</v>
          </cell>
          <cell r="R68">
            <v>0</v>
          </cell>
        </row>
        <row r="69">
          <cell r="E69" t="str">
            <v>TC9EF1S8A1D</v>
          </cell>
          <cell r="F69" t="str">
            <v>COTOVELO 90 GR SE ASME B16.11 ASTM A182 GR F304L 3000# FORJADO</v>
          </cell>
          <cell r="G69" t="str">
            <v>1 1/2"</v>
          </cell>
          <cell r="H69" t="str">
            <v>1 1/2"</v>
          </cell>
          <cell r="I69">
            <v>0</v>
          </cell>
          <cell r="J69">
            <v>0</v>
          </cell>
          <cell r="K69">
            <v>1</v>
          </cell>
          <cell r="L69">
            <v>2.42</v>
          </cell>
          <cell r="M69">
            <v>2.42</v>
          </cell>
          <cell r="N69">
            <v>0.95699999999999996</v>
          </cell>
          <cell r="O69">
            <v>0.57419999999999993</v>
          </cell>
          <cell r="P69">
            <v>1.3895639999999998</v>
          </cell>
          <cell r="Q69">
            <v>69.858430322339174</v>
          </cell>
          <cell r="R69">
            <v>169.05740138006081</v>
          </cell>
        </row>
        <row r="70">
          <cell r="E70" t="str">
            <v>TC92D7SNG02</v>
          </cell>
          <cell r="F70" t="str">
            <v>CURVA 90 GR RL EC ASME B16.9 ASTM A403 GR WP304L - CL W FORJADO SCH 40S</v>
          </cell>
          <cell r="G70" t="str">
            <v xml:space="preserve">2"    </v>
          </cell>
          <cell r="H70" t="str">
            <v xml:space="preserve">2"    </v>
          </cell>
          <cell r="I70">
            <v>0</v>
          </cell>
          <cell r="J70">
            <v>0</v>
          </cell>
          <cell r="K70">
            <v>1</v>
          </cell>
          <cell r="L70">
            <v>0.71</v>
          </cell>
          <cell r="M70">
            <v>0.71</v>
          </cell>
          <cell r="N70">
            <v>0.88300000000000001</v>
          </cell>
          <cell r="O70">
            <v>0.52979999999999994</v>
          </cell>
          <cell r="P70">
            <v>0.37615799999999994</v>
          </cell>
          <cell r="Q70">
            <v>64.45662902259717</v>
          </cell>
          <cell r="R70">
            <v>45.764206606043984</v>
          </cell>
        </row>
        <row r="71">
          <cell r="E71" t="str">
            <v>TC92R7SSC03</v>
          </cell>
          <cell r="F71" t="str">
            <v>CURVA 90 GR RL EC MSS SP43 ASTM A403 GR CR304L FORJADO SCH 10S</v>
          </cell>
          <cell r="G71" t="str">
            <v xml:space="preserve">3"    </v>
          </cell>
          <cell r="H71" t="str">
            <v xml:space="preserve">3"    </v>
          </cell>
          <cell r="I71">
            <v>0</v>
          </cell>
          <cell r="J71">
            <v>0</v>
          </cell>
          <cell r="K71">
            <v>1</v>
          </cell>
          <cell r="L71">
            <v>0.98</v>
          </cell>
          <cell r="M71">
            <v>0.98</v>
          </cell>
          <cell r="N71">
            <v>0.69399999999999995</v>
          </cell>
          <cell r="O71">
            <v>0.41639999999999994</v>
          </cell>
          <cell r="P71">
            <v>0.40807199999999993</v>
          </cell>
          <cell r="Q71">
            <v>50.660136513796644</v>
          </cell>
          <cell r="R71">
            <v>49.646933783520709</v>
          </cell>
        </row>
        <row r="72">
          <cell r="E72" t="str">
            <v>TFSA3C0G21D</v>
          </cell>
          <cell r="F72" t="str">
            <v>FLANGE SOLTO ASME B16.5 ASTM A105 FORJADO E GALVANIZADO CONFORME ASTM A153 150#</v>
          </cell>
          <cell r="G72" t="str">
            <v>1 1/2"</v>
          </cell>
          <cell r="H72" t="str">
            <v>1 1/2"</v>
          </cell>
          <cell r="I72">
            <v>0</v>
          </cell>
          <cell r="J72">
            <v>0</v>
          </cell>
          <cell r="K72">
            <v>1</v>
          </cell>
          <cell r="L72">
            <v>1.4</v>
          </cell>
          <cell r="M72">
            <v>1.4</v>
          </cell>
          <cell r="N72">
            <v>0.85</v>
          </cell>
          <cell r="O72">
            <v>0.51</v>
          </cell>
          <cell r="P72">
            <v>0.71399999999999997</v>
          </cell>
          <cell r="Q72">
            <v>62.04771763217169</v>
          </cell>
          <cell r="R72">
            <v>86.866804685040364</v>
          </cell>
        </row>
        <row r="73">
          <cell r="E73" t="str">
            <v>TFSA3C0G203</v>
          </cell>
          <cell r="F73" t="str">
            <v>FLANGE SOLTO ASME B16.5 ASTM A105 FORJADO E GALVANIZADO CONFORME ASTM A153 150#</v>
          </cell>
          <cell r="G73" t="str">
            <v xml:space="preserve">3"    </v>
          </cell>
          <cell r="H73" t="str">
            <v xml:space="preserve">3"    </v>
          </cell>
          <cell r="I73">
            <v>0</v>
          </cell>
          <cell r="J73">
            <v>0</v>
          </cell>
          <cell r="K73">
            <v>2</v>
          </cell>
          <cell r="L73">
            <v>3.5999999999999996</v>
          </cell>
          <cell r="M73">
            <v>7.1999999999999993</v>
          </cell>
          <cell r="N73">
            <v>0.44</v>
          </cell>
          <cell r="O73">
            <v>0.26400000000000001</v>
          </cell>
          <cell r="P73">
            <v>1.9007999999999998</v>
          </cell>
          <cell r="Q73">
            <v>32.118818539006519</v>
          </cell>
          <cell r="R73">
            <v>231.25549348084692</v>
          </cell>
        </row>
        <row r="74">
          <cell r="E74" t="str">
            <v>TJUDH2B2B1D</v>
          </cell>
          <cell r="F74" t="str">
            <v>JUNTA TIPO PLANA S/ ANEL DE CENTRALIZAÇÃO ASME B16.21 FR - SIMILAR TEADIT NA1002 150# ESP 1.6mm</v>
          </cell>
          <cell r="G74" t="str">
            <v>1 1/2"</v>
          </cell>
          <cell r="H74" t="str">
            <v>1 1/2"</v>
          </cell>
          <cell r="I74">
            <v>0</v>
          </cell>
          <cell r="J74">
            <v>0</v>
          </cell>
          <cell r="K74">
            <v>1</v>
          </cell>
          <cell r="L74">
            <v>0.01</v>
          </cell>
          <cell r="M74">
            <v>0.01</v>
          </cell>
          <cell r="N74">
            <v>0.95699999999999996</v>
          </cell>
          <cell r="O74">
            <v>0.57419999999999993</v>
          </cell>
          <cell r="P74">
            <v>5.7419999999999997E-3</v>
          </cell>
          <cell r="Q74">
            <v>69.858430322339174</v>
          </cell>
          <cell r="R74">
            <v>0.69858430322339182</v>
          </cell>
        </row>
        <row r="75">
          <cell r="E75" t="str">
            <v>TJUDH2B2B03</v>
          </cell>
          <cell r="F75" t="str">
            <v>JUNTA TIPO PLANA S/ ANEL DE CENTRALIZAÇÃO ASME B16.21 FR - SIMILAR TEADIT NA1002 150# ESP 1.6mm</v>
          </cell>
          <cell r="G75" t="str">
            <v xml:space="preserve">3"    </v>
          </cell>
          <cell r="H75" t="str">
            <v xml:space="preserve">3"    </v>
          </cell>
          <cell r="I75">
            <v>0</v>
          </cell>
          <cell r="J75">
            <v>0</v>
          </cell>
          <cell r="K75">
            <v>2</v>
          </cell>
          <cell r="L75">
            <v>0.01</v>
          </cell>
          <cell r="M75">
            <v>0.02</v>
          </cell>
          <cell r="N75">
            <v>0.69399999999999995</v>
          </cell>
          <cell r="O75">
            <v>0.41639999999999994</v>
          </cell>
          <cell r="P75">
            <v>8.3279999999999986E-3</v>
          </cell>
          <cell r="Q75">
            <v>50.660136513796644</v>
          </cell>
          <cell r="R75">
            <v>1.0132027302759328</v>
          </cell>
        </row>
        <row r="76">
          <cell r="E76" t="str">
            <v>TPERD7SXC1D</v>
          </cell>
          <cell r="F76" t="str">
            <v>PESTANA MSS SP43 TIPO A C/ RANHURA CONCÊNTRICA CONFORME MSS SP-6 ASTM A403 GR WP304L - CL W FORJADO SCH 10S</v>
          </cell>
          <cell r="G76" t="str">
            <v>1 1/2"</v>
          </cell>
          <cell r="H76" t="str">
            <v>1 1/2"</v>
          </cell>
          <cell r="I76">
            <v>0</v>
          </cell>
          <cell r="J76">
            <v>0</v>
          </cell>
          <cell r="K76">
            <v>1</v>
          </cell>
          <cell r="L76">
            <v>0.25</v>
          </cell>
          <cell r="M76">
            <v>0.25</v>
          </cell>
          <cell r="N76">
            <v>0.95699999999999996</v>
          </cell>
          <cell r="O76">
            <v>0.57419999999999993</v>
          </cell>
          <cell r="P76">
            <v>0.14354999999999998</v>
          </cell>
          <cell r="Q76">
            <v>69.858430322339174</v>
          </cell>
          <cell r="R76">
            <v>17.464607580584794</v>
          </cell>
        </row>
        <row r="77">
          <cell r="E77" t="str">
            <v>TPERD7SXC03</v>
          </cell>
          <cell r="F77" t="str">
            <v>PESTANA MSS SP43 TIPO A C/ RANHURA CONCÊNTRICA CONFORME MSS SP-6 ASTM A403 GR WP304L - CL W FORJADO SCH 10S</v>
          </cell>
          <cell r="G77" t="str">
            <v xml:space="preserve">3"    </v>
          </cell>
          <cell r="H77" t="str">
            <v xml:space="preserve">3"    </v>
          </cell>
          <cell r="I77">
            <v>0</v>
          </cell>
          <cell r="J77">
            <v>0</v>
          </cell>
          <cell r="K77">
            <v>2</v>
          </cell>
          <cell r="L77">
            <v>0.73</v>
          </cell>
          <cell r="M77">
            <v>1.46</v>
          </cell>
          <cell r="N77">
            <v>0.69399999999999995</v>
          </cell>
          <cell r="O77">
            <v>0.41639999999999994</v>
          </cell>
          <cell r="P77">
            <v>0.60794399999999993</v>
          </cell>
          <cell r="Q77">
            <v>50.660136513796644</v>
          </cell>
          <cell r="R77">
            <v>73.963799310143102</v>
          </cell>
        </row>
        <row r="78">
          <cell r="E78" t="str">
            <v>TRCTR7SSCJH</v>
          </cell>
          <cell r="F78" t="str">
            <v>REDUÇÃO CONCÊNTRICA EC MSS SP43 ASTM A403 GR CR304L FORJADO SCH 10S</v>
          </cell>
          <cell r="G78" t="str">
            <v xml:space="preserve">2"    </v>
          </cell>
          <cell r="H78" t="str">
            <v>1 1/2"</v>
          </cell>
          <cell r="I78">
            <v>0</v>
          </cell>
          <cell r="J78">
            <v>0</v>
          </cell>
          <cell r="K78">
            <v>1</v>
          </cell>
          <cell r="L78">
            <v>0.31</v>
          </cell>
          <cell r="M78">
            <v>0.31</v>
          </cell>
          <cell r="N78">
            <v>0.88300000000000001</v>
          </cell>
          <cell r="O78">
            <v>0.52979999999999994</v>
          </cell>
          <cell r="P78">
            <v>0.16423799999999997</v>
          </cell>
          <cell r="Q78">
            <v>64.45662902259717</v>
          </cell>
          <cell r="R78">
            <v>19.981554997005119</v>
          </cell>
        </row>
        <row r="79">
          <cell r="E79" t="str">
            <v>TRETR7SSCLJ</v>
          </cell>
          <cell r="F79" t="str">
            <v>REDUÇÃO EXCÊNTRICA EC MSS SP43 ASTM A403 GR CR304L FORJADO SCH 10S</v>
          </cell>
          <cell r="G79" t="str">
            <v xml:space="preserve">3"    </v>
          </cell>
          <cell r="H79" t="str">
            <v xml:space="preserve">2"    </v>
          </cell>
          <cell r="I79">
            <v>0</v>
          </cell>
          <cell r="J79">
            <v>0</v>
          </cell>
          <cell r="K79">
            <v>1</v>
          </cell>
          <cell r="L79">
            <v>0.55000000000000004</v>
          </cell>
          <cell r="M79">
            <v>0.55000000000000004</v>
          </cell>
          <cell r="N79">
            <v>0.69399999999999995</v>
          </cell>
          <cell r="O79">
            <v>0.41639999999999994</v>
          </cell>
          <cell r="P79">
            <v>0.22901999999999997</v>
          </cell>
          <cell r="Q79">
            <v>50.660136513796644</v>
          </cell>
          <cell r="R79">
            <v>27.863075082588153</v>
          </cell>
        </row>
        <row r="80">
          <cell r="E80" t="str">
            <v>TTETR7SSC03</v>
          </cell>
          <cell r="F80" t="str">
            <v>TE EC MSS SP43 ASTM A403 GR CR304L FORJADO SCH 10S</v>
          </cell>
          <cell r="G80" t="str">
            <v xml:space="preserve">3"    </v>
          </cell>
          <cell r="H80" t="str">
            <v xml:space="preserve">3"    </v>
          </cell>
          <cell r="I80" t="str">
            <v xml:space="preserve">3"    </v>
          </cell>
          <cell r="J80">
            <v>0</v>
          </cell>
          <cell r="K80">
            <v>1</v>
          </cell>
          <cell r="L80">
            <v>1.77</v>
          </cell>
          <cell r="M80">
            <v>1.77</v>
          </cell>
          <cell r="N80">
            <v>0.69399999999999995</v>
          </cell>
          <cell r="O80">
            <v>0.41639999999999994</v>
          </cell>
          <cell r="P80">
            <v>0.73702799999999991</v>
          </cell>
          <cell r="Q80">
            <v>50.660136513796644</v>
          </cell>
          <cell r="R80">
            <v>89.668441629420059</v>
          </cell>
        </row>
        <row r="81">
          <cell r="E81" t="str">
            <v>TTUN4S2VC02</v>
          </cell>
          <cell r="F81" t="str">
            <v>TUBO ASME B36.19 ASTM A312 GR TP304L EC C/C SCH 10S</v>
          </cell>
          <cell r="G81" t="str">
            <v xml:space="preserve">2"    </v>
          </cell>
          <cell r="H81">
            <v>0</v>
          </cell>
          <cell r="I81">
            <v>0</v>
          </cell>
          <cell r="J81">
            <v>2459.63</v>
          </cell>
          <cell r="K81">
            <v>2</v>
          </cell>
          <cell r="L81">
            <v>3.930003118827321</v>
          </cell>
          <cell r="M81">
            <v>9.6663535711612436</v>
          </cell>
          <cell r="N81">
            <v>0.88300000000000001</v>
          </cell>
          <cell r="O81">
            <v>0.52979999999999994</v>
          </cell>
          <cell r="P81">
            <v>5.1212341220012263</v>
          </cell>
          <cell r="Q81">
            <v>64.45662902259717</v>
          </cell>
          <cell r="R81">
            <v>623.06056613759756</v>
          </cell>
        </row>
        <row r="82">
          <cell r="E82" t="str">
            <v>TTUN4S2VC03</v>
          </cell>
          <cell r="F82" t="str">
            <v>TUBO ASME B36.19 ASTM A312 GR TP304L EC C/C SCH 10S</v>
          </cell>
          <cell r="G82" t="str">
            <v xml:space="preserve">3"    </v>
          </cell>
          <cell r="H82">
            <v>0</v>
          </cell>
          <cell r="I82">
            <v>0</v>
          </cell>
          <cell r="J82">
            <v>26169.23</v>
          </cell>
          <cell r="K82">
            <v>4</v>
          </cell>
          <cell r="L82">
            <v>6.459996358339402</v>
          </cell>
          <cell r="M82">
            <v>169.05313050054622</v>
          </cell>
          <cell r="N82">
            <v>0.69399999999999995</v>
          </cell>
          <cell r="O82">
            <v>0.41639999999999994</v>
          </cell>
          <cell r="P82">
            <v>70.39372354042743</v>
          </cell>
          <cell r="Q82">
            <v>50.660136513796644</v>
          </cell>
          <cell r="R82">
            <v>8564.2546692423493</v>
          </cell>
        </row>
        <row r="83">
          <cell r="E83" t="str">
            <v>TTUN4S2EC1D</v>
          </cell>
          <cell r="F83" t="str">
            <v>TUBO ASME B36.19 ASTM A312 GR TP304L EP C/C SCH 10S</v>
          </cell>
          <cell r="G83" t="str">
            <v>1 1/2"</v>
          </cell>
          <cell r="H83">
            <v>0</v>
          </cell>
          <cell r="I83">
            <v>0</v>
          </cell>
          <cell r="J83">
            <v>328.73</v>
          </cell>
          <cell r="K83">
            <v>2</v>
          </cell>
          <cell r="L83">
            <v>3.1100407055630934</v>
          </cell>
          <cell r="M83">
            <v>1.0223636811397556</v>
          </cell>
          <cell r="N83">
            <v>0.95699999999999996</v>
          </cell>
          <cell r="O83">
            <v>0.57419999999999993</v>
          </cell>
          <cell r="P83">
            <v>0.58704122571044759</v>
          </cell>
          <cell r="Q83">
            <v>69.858430322339174</v>
          </cell>
          <cell r="R83">
            <v>71.420721982991807</v>
          </cell>
        </row>
        <row r="84">
          <cell r="E84">
            <v>0</v>
          </cell>
          <cell r="F84">
            <v>0</v>
          </cell>
          <cell r="G84">
            <v>0</v>
          </cell>
          <cell r="H84">
            <v>0</v>
          </cell>
          <cell r="I84">
            <v>0</v>
          </cell>
          <cell r="J84">
            <v>28957.59</v>
          </cell>
          <cell r="K84">
            <v>0</v>
          </cell>
          <cell r="L84">
            <v>0</v>
          </cell>
          <cell r="M84">
            <v>196.82184775284722</v>
          </cell>
          <cell r="N84">
            <v>0</v>
          </cell>
          <cell r="O84">
            <v>0</v>
          </cell>
          <cell r="P84">
            <v>0</v>
          </cell>
          <cell r="Q84">
            <v>0</v>
          </cell>
          <cell r="R84">
            <v>0</v>
          </cell>
        </row>
        <row r="85">
          <cell r="E85" t="str">
            <v>TC92D6C1F02</v>
          </cell>
          <cell r="F85" t="str">
            <v>CURVA 90 GR RL EC ASME B16.9 ASTM A234 GR WPB FORJADO SCH 40</v>
          </cell>
          <cell r="G85" t="str">
            <v xml:space="preserve">2"    </v>
          </cell>
          <cell r="H85" t="str">
            <v xml:space="preserve">2"    </v>
          </cell>
          <cell r="I85">
            <v>0</v>
          </cell>
          <cell r="J85">
            <v>0</v>
          </cell>
          <cell r="K85">
            <v>1</v>
          </cell>
          <cell r="L85">
            <v>0.72</v>
          </cell>
          <cell r="M85">
            <v>0.72</v>
          </cell>
          <cell r="N85">
            <v>0.72499999999999998</v>
          </cell>
          <cell r="O85">
            <v>0.435</v>
          </cell>
          <cell r="P85">
            <v>0.31319999999999998</v>
          </cell>
          <cell r="Q85">
            <v>52.923053274499381</v>
          </cell>
          <cell r="R85">
            <v>38.104598357639553</v>
          </cell>
        </row>
        <row r="86">
          <cell r="E86" t="str">
            <v>TFSA3C0G202</v>
          </cell>
          <cell r="F86" t="str">
            <v>FLANGE SOLTO ASME B16.5 ASTM A105 FORJADO E GALVANIZADO CONFORME ASTM A153 150#</v>
          </cell>
          <cell r="G86" t="str">
            <v xml:space="preserve">2"    </v>
          </cell>
          <cell r="H86" t="str">
            <v xml:space="preserve">2"    </v>
          </cell>
          <cell r="I86">
            <v>0</v>
          </cell>
          <cell r="J86">
            <v>0</v>
          </cell>
          <cell r="K86">
            <v>1</v>
          </cell>
          <cell r="L86">
            <v>2.3000000000000003</v>
          </cell>
          <cell r="M86">
            <v>2.3000000000000003</v>
          </cell>
          <cell r="N86">
            <v>0.72499999999999998</v>
          </cell>
          <cell r="O86">
            <v>0.435</v>
          </cell>
          <cell r="P86">
            <v>1.0005000000000002</v>
          </cell>
          <cell r="Q86">
            <v>52.923053274499381</v>
          </cell>
          <cell r="R86">
            <v>121.72302253134859</v>
          </cell>
        </row>
        <row r="87">
          <cell r="E87" t="str">
            <v>TFSA3C0G204</v>
          </cell>
          <cell r="F87" t="str">
            <v>FLANGE SOLTO ASME B16.5 ASTM A105 FORJADO E GALVANIZADO CONFORME ASTM A153 150#</v>
          </cell>
          <cell r="G87" t="str">
            <v xml:space="preserve">4"    </v>
          </cell>
          <cell r="H87" t="str">
            <v xml:space="preserve">4"    </v>
          </cell>
          <cell r="I87">
            <v>0</v>
          </cell>
          <cell r="J87">
            <v>0</v>
          </cell>
          <cell r="K87">
            <v>2</v>
          </cell>
          <cell r="L87">
            <v>5.8999999999999995</v>
          </cell>
          <cell r="M87">
            <v>11.799999999999999</v>
          </cell>
          <cell r="N87">
            <v>0.34499999999999997</v>
          </cell>
          <cell r="O87">
            <v>0.20699999999999999</v>
          </cell>
          <cell r="P87">
            <v>2.4425999999999997</v>
          </cell>
          <cell r="Q87">
            <v>25.184073627175565</v>
          </cell>
          <cell r="R87">
            <v>297.17206880067164</v>
          </cell>
        </row>
        <row r="88">
          <cell r="E88" t="str">
            <v>TJUDH2B2B04</v>
          </cell>
          <cell r="F88" t="str">
            <v>JUNTA TIPO PLANA S/ ANEL DE CENTRALIZAÇÃO ASME B16.21 FR - SIMILAR TEADIT NA1002 150# ESP 1.6mm</v>
          </cell>
          <cell r="G88" t="str">
            <v xml:space="preserve">4"    </v>
          </cell>
          <cell r="H88" t="str">
            <v xml:space="preserve">4"    </v>
          </cell>
          <cell r="I88">
            <v>0</v>
          </cell>
          <cell r="J88">
            <v>0</v>
          </cell>
          <cell r="K88">
            <v>2</v>
          </cell>
          <cell r="L88">
            <v>0.01</v>
          </cell>
          <cell r="M88">
            <v>0.02</v>
          </cell>
          <cell r="N88">
            <v>0.54500000000000004</v>
          </cell>
          <cell r="O88">
            <v>0.32700000000000001</v>
          </cell>
          <cell r="P88">
            <v>6.5400000000000007E-3</v>
          </cell>
          <cell r="Q88">
            <v>39.78353659945126</v>
          </cell>
          <cell r="R88">
            <v>0.79567073198902527</v>
          </cell>
        </row>
        <row r="89">
          <cell r="E89" t="str">
            <v>TPERD7SXC02</v>
          </cell>
          <cell r="F89" t="str">
            <v>PESTANA MSS SP43 TIPO A C/ RANHURA CONCÊNTRICA CONFORME MSS SP-6 ASTM A403 GR WP304L - CL W FORJADO SCH 10S</v>
          </cell>
          <cell r="G89" t="str">
            <v xml:space="preserve">2"    </v>
          </cell>
          <cell r="H89" t="str">
            <v xml:space="preserve">2"    </v>
          </cell>
          <cell r="I89">
            <v>0</v>
          </cell>
          <cell r="J89">
            <v>0</v>
          </cell>
          <cell r="K89">
            <v>1</v>
          </cell>
          <cell r="L89">
            <v>0.43</v>
          </cell>
          <cell r="M89">
            <v>0.43</v>
          </cell>
          <cell r="N89">
            <v>0.88300000000000001</v>
          </cell>
          <cell r="O89">
            <v>0.52979999999999994</v>
          </cell>
          <cell r="P89">
            <v>0.22781399999999996</v>
          </cell>
          <cell r="Q89">
            <v>64.45662902259717</v>
          </cell>
          <cell r="R89">
            <v>27.71635047971678</v>
          </cell>
        </row>
        <row r="90">
          <cell r="E90" t="str">
            <v>TPERD7SXC04</v>
          </cell>
          <cell r="F90" t="str">
            <v>PESTANA MSS SP43 TIPO A C/ RANHURA CONCÊNTRICA CONFORME MSS SP-6 ASTM A403 GR WP304L - CL W FORJADO SCH 10S</v>
          </cell>
          <cell r="G90" t="str">
            <v xml:space="preserve">4"    </v>
          </cell>
          <cell r="H90" t="str">
            <v xml:space="preserve">4"    </v>
          </cell>
          <cell r="I90">
            <v>0</v>
          </cell>
          <cell r="J90">
            <v>0</v>
          </cell>
          <cell r="K90">
            <v>2</v>
          </cell>
          <cell r="L90">
            <v>1.0899999999999999</v>
          </cell>
          <cell r="M90">
            <v>2.1799999999999997</v>
          </cell>
          <cell r="N90">
            <v>0.54500000000000004</v>
          </cell>
          <cell r="O90">
            <v>0.32700000000000001</v>
          </cell>
          <cell r="P90">
            <v>0.71285999999999994</v>
          </cell>
          <cell r="Q90">
            <v>39.78353659945126</v>
          </cell>
          <cell r="R90">
            <v>86.728109786803742</v>
          </cell>
        </row>
        <row r="91">
          <cell r="E91" t="str">
            <v>TRCTD6C1FRN</v>
          </cell>
          <cell r="F91" t="str">
            <v>REDUÇÃO CONCÊNTRICA EC ASME B16.9 ASTM A234 GR WPB FORJADO SCH 40</v>
          </cell>
          <cell r="G91" t="str">
            <v xml:space="preserve">6"    </v>
          </cell>
          <cell r="H91" t="str">
            <v xml:space="preserve">4"    </v>
          </cell>
          <cell r="I91">
            <v>0</v>
          </cell>
          <cell r="J91">
            <v>0</v>
          </cell>
          <cell r="K91">
            <v>1</v>
          </cell>
          <cell r="L91">
            <v>4</v>
          </cell>
          <cell r="M91">
            <v>4</v>
          </cell>
          <cell r="N91">
            <v>0.25</v>
          </cell>
          <cell r="O91">
            <v>0.15</v>
          </cell>
          <cell r="P91">
            <v>0.6</v>
          </cell>
          <cell r="Q91">
            <v>18.249328715344614</v>
          </cell>
          <cell r="R91">
            <v>72.997314861378456</v>
          </cell>
        </row>
        <row r="92">
          <cell r="E92" t="str">
            <v>TRETD6C1FNJ</v>
          </cell>
          <cell r="F92" t="str">
            <v>REDUÇÃO EXCÊNTRICA EC ASME B16.9 ASTM A234 GR WPB FORJADO SCH 40</v>
          </cell>
          <cell r="G92" t="str">
            <v xml:space="preserve">4"    </v>
          </cell>
          <cell r="H92" t="str">
            <v xml:space="preserve">2"    </v>
          </cell>
          <cell r="I92">
            <v>0</v>
          </cell>
          <cell r="J92">
            <v>0</v>
          </cell>
          <cell r="K92">
            <v>1</v>
          </cell>
          <cell r="L92">
            <v>1.6</v>
          </cell>
          <cell r="M92">
            <v>1.6</v>
          </cell>
          <cell r="N92">
            <v>0.34499999999999997</v>
          </cell>
          <cell r="O92">
            <v>0.20699999999999999</v>
          </cell>
          <cell r="P92">
            <v>0.33119999999999999</v>
          </cell>
          <cell r="Q92">
            <v>25.184073627175565</v>
          </cell>
          <cell r="R92">
            <v>40.294517803480908</v>
          </cell>
        </row>
        <row r="93">
          <cell r="E93" t="str">
            <v>TTUM4C2TF02</v>
          </cell>
          <cell r="F93" t="str">
            <v>TUBO ASME B36.10 ASTM A106 GR B EC S/C SCH 40</v>
          </cell>
          <cell r="G93" t="str">
            <v xml:space="preserve">2"    </v>
          </cell>
          <cell r="H93">
            <v>0</v>
          </cell>
          <cell r="I93">
            <v>0</v>
          </cell>
          <cell r="J93">
            <v>13390.57</v>
          </cell>
          <cell r="K93">
            <v>1</v>
          </cell>
          <cell r="L93">
            <v>5.4400141894288758</v>
          </cell>
          <cell r="M93">
            <v>72.844890804540611</v>
          </cell>
          <cell r="N93">
            <v>0.72499999999999998</v>
          </cell>
          <cell r="O93">
            <v>0.435</v>
          </cell>
          <cell r="P93">
            <v>31.687527499975165</v>
          </cell>
          <cell r="Q93">
            <v>52.923053274499381</v>
          </cell>
          <cell r="R93">
            <v>3855.1740368237924</v>
          </cell>
        </row>
        <row r="94">
          <cell r="E94" t="str">
            <v>TTUM4C2TF04</v>
          </cell>
          <cell r="F94" t="str">
            <v>TUBO ASME B36.10 ASTM A106 GR B EC S/C SCH 40</v>
          </cell>
          <cell r="G94" t="str">
            <v xml:space="preserve">4"    </v>
          </cell>
          <cell r="H94">
            <v>0</v>
          </cell>
          <cell r="I94">
            <v>0</v>
          </cell>
          <cell r="J94">
            <v>300</v>
          </cell>
          <cell r="K94">
            <v>1</v>
          </cell>
          <cell r="L94">
            <v>16.04</v>
          </cell>
          <cell r="M94">
            <v>4.8120000000000003</v>
          </cell>
          <cell r="N94">
            <v>0.34499999999999997</v>
          </cell>
          <cell r="O94">
            <v>0.20699999999999999</v>
          </cell>
          <cell r="P94">
            <v>0.99608399999999997</v>
          </cell>
          <cell r="Q94">
            <v>25.184073627175565</v>
          </cell>
          <cell r="R94">
            <v>121.18576229396882</v>
          </cell>
        </row>
        <row r="95">
          <cell r="E95" t="str">
            <v>TTUN4S2VC04</v>
          </cell>
          <cell r="F95" t="str">
            <v>TUBO ASME B36.19 ASTM A312 GR TP304L EC C/C SCH 10S</v>
          </cell>
          <cell r="G95" t="str">
            <v xml:space="preserve">4"    </v>
          </cell>
          <cell r="H95">
            <v>0</v>
          </cell>
          <cell r="I95">
            <v>0</v>
          </cell>
          <cell r="J95">
            <v>500</v>
          </cell>
          <cell r="K95">
            <v>1</v>
          </cell>
          <cell r="L95">
            <v>8.3700103057368604</v>
          </cell>
          <cell r="M95">
            <v>4.1850051528684302</v>
          </cell>
          <cell r="N95">
            <v>0.54500000000000004</v>
          </cell>
          <cell r="O95">
            <v>0.32700000000000001</v>
          </cell>
          <cell r="P95">
            <v>1.3684966849879767</v>
          </cell>
          <cell r="Q95">
            <v>39.78353659945126</v>
          </cell>
          <cell r="R95">
            <v>166.49430566803332</v>
          </cell>
        </row>
        <row r="96">
          <cell r="E96">
            <v>0</v>
          </cell>
          <cell r="F96">
            <v>0</v>
          </cell>
          <cell r="G96">
            <v>0</v>
          </cell>
          <cell r="H96">
            <v>0</v>
          </cell>
          <cell r="I96">
            <v>0</v>
          </cell>
          <cell r="J96">
            <v>14190.57</v>
          </cell>
          <cell r="K96">
            <v>0</v>
          </cell>
          <cell r="L96">
            <v>0</v>
          </cell>
          <cell r="M96">
            <v>104.89189595740903</v>
          </cell>
          <cell r="N96">
            <v>0</v>
          </cell>
          <cell r="O96">
            <v>0</v>
          </cell>
          <cell r="P96">
            <v>0</v>
          </cell>
          <cell r="Q96">
            <v>0</v>
          </cell>
          <cell r="R96">
            <v>0</v>
          </cell>
        </row>
        <row r="97">
          <cell r="E97" t="str">
            <v>TC92D6C1F06</v>
          </cell>
          <cell r="F97" t="str">
            <v>CURVA 90 GR RL EC ASME B16.9 ASTM A234 GR WPB FORJADO SCH 40</v>
          </cell>
          <cell r="G97" t="str">
            <v xml:space="preserve">6"    </v>
          </cell>
          <cell r="H97" t="str">
            <v xml:space="preserve">6"    </v>
          </cell>
          <cell r="I97">
            <v>0</v>
          </cell>
          <cell r="J97">
            <v>0</v>
          </cell>
          <cell r="K97">
            <v>1</v>
          </cell>
          <cell r="L97">
            <v>11.19</v>
          </cell>
          <cell r="M97">
            <v>11.19</v>
          </cell>
          <cell r="N97">
            <v>0.25</v>
          </cell>
          <cell r="O97">
            <v>0.15</v>
          </cell>
          <cell r="P97">
            <v>1.6784999999999999</v>
          </cell>
          <cell r="Q97">
            <v>18.249328715344614</v>
          </cell>
          <cell r="R97">
            <v>204.20998832470622</v>
          </cell>
        </row>
        <row r="98">
          <cell r="E98" t="str">
            <v>TC92R7SSC02</v>
          </cell>
          <cell r="F98" t="str">
            <v>CURVA 90 GR RL EC MSS SP43 ASTM A403 GR CR304L FORJADO SCH 10S</v>
          </cell>
          <cell r="G98" t="str">
            <v xml:space="preserve">2"    </v>
          </cell>
          <cell r="H98" t="str">
            <v xml:space="preserve">2"    </v>
          </cell>
          <cell r="I98">
            <v>0</v>
          </cell>
          <cell r="J98">
            <v>0</v>
          </cell>
          <cell r="K98">
            <v>2</v>
          </cell>
          <cell r="L98">
            <v>0.37000000000000005</v>
          </cell>
          <cell r="M98">
            <v>0.7400000000000001</v>
          </cell>
          <cell r="N98">
            <v>0.88300000000000001</v>
          </cell>
          <cell r="O98">
            <v>0.52979999999999994</v>
          </cell>
          <cell r="P98">
            <v>0.39205200000000001</v>
          </cell>
          <cell r="Q98">
            <v>64.45662902259717</v>
          </cell>
          <cell r="R98">
            <v>47.697905476721914</v>
          </cell>
        </row>
        <row r="99">
          <cell r="E99" t="str">
            <v>TC92R7SSA10</v>
          </cell>
          <cell r="F99" t="str">
            <v>CURVA 90 GR RL EC MSS SP43 ASTM A403 GR CR304L FORJADO SCH 5S</v>
          </cell>
          <cell r="G99" t="str">
            <v xml:space="preserve">10"    </v>
          </cell>
          <cell r="H99" t="str">
            <v xml:space="preserve">10"    </v>
          </cell>
          <cell r="I99">
            <v>0</v>
          </cell>
          <cell r="J99">
            <v>0</v>
          </cell>
          <cell r="K99">
            <v>2</v>
          </cell>
          <cell r="L99">
            <v>12.4</v>
          </cell>
          <cell r="M99">
            <v>24.8</v>
          </cell>
          <cell r="N99">
            <v>0.316</v>
          </cell>
          <cell r="O99">
            <v>0.18959999999999999</v>
          </cell>
          <cell r="P99">
            <v>4.7020799999999996</v>
          </cell>
          <cell r="Q99">
            <v>23.067151496195592</v>
          </cell>
          <cell r="R99">
            <v>572.06535710565061</v>
          </cell>
        </row>
        <row r="100">
          <cell r="E100" t="str">
            <v>TFBF3C0F206</v>
          </cell>
          <cell r="F100" t="str">
            <v>FLANGE SOBREPOSTO FR ASME B16.5 C/ RANHURA CONCÊNTRICA CONF.MSS SP-6 ASTM A105 FORJADO 150#</v>
          </cell>
          <cell r="G100" t="str">
            <v xml:space="preserve">6"    </v>
          </cell>
          <cell r="H100" t="str">
            <v xml:space="preserve">6"    </v>
          </cell>
          <cell r="I100">
            <v>0</v>
          </cell>
          <cell r="J100">
            <v>0</v>
          </cell>
          <cell r="K100">
            <v>2</v>
          </cell>
          <cell r="L100">
            <v>8.6</v>
          </cell>
          <cell r="M100">
            <v>17.2</v>
          </cell>
          <cell r="N100">
            <v>0.25</v>
          </cell>
          <cell r="O100">
            <v>0.15</v>
          </cell>
          <cell r="P100">
            <v>2.5799999999999996</v>
          </cell>
          <cell r="Q100">
            <v>18.249328715344614</v>
          </cell>
          <cell r="R100">
            <v>313.88845390392731</v>
          </cell>
        </row>
        <row r="101">
          <cell r="E101" t="str">
            <v>TFSA3C0G202</v>
          </cell>
          <cell r="F101" t="str">
            <v>FLANGE SOLTO ASME B16.5 ASTM A105 FORJADO E GALVANIZADO CONFORME ASTM A153 150#</v>
          </cell>
          <cell r="G101" t="str">
            <v xml:space="preserve">2"    </v>
          </cell>
          <cell r="H101" t="str">
            <v xml:space="preserve">2"    </v>
          </cell>
          <cell r="I101">
            <v>0</v>
          </cell>
          <cell r="J101">
            <v>0</v>
          </cell>
          <cell r="K101">
            <v>4</v>
          </cell>
          <cell r="L101">
            <v>2.3000000000000003</v>
          </cell>
          <cell r="M101">
            <v>9.2000000000000011</v>
          </cell>
          <cell r="N101">
            <v>0.72499999999999998</v>
          </cell>
          <cell r="O101">
            <v>0.435</v>
          </cell>
          <cell r="P101">
            <v>4.0020000000000007</v>
          </cell>
          <cell r="Q101">
            <v>52.923053274499381</v>
          </cell>
          <cell r="R101">
            <v>486.89209012539436</v>
          </cell>
        </row>
        <row r="102">
          <cell r="E102" t="str">
            <v>TFSA3C0G204</v>
          </cell>
          <cell r="F102" t="str">
            <v>FLANGE SOLTO ASME B16.5 ASTM A105 FORJADO E GALVANIZADO CONFORME ASTM A153 150#</v>
          </cell>
          <cell r="G102" t="str">
            <v xml:space="preserve">4"    </v>
          </cell>
          <cell r="H102" t="str">
            <v xml:space="preserve">4"    </v>
          </cell>
          <cell r="I102">
            <v>0</v>
          </cell>
          <cell r="J102">
            <v>0</v>
          </cell>
          <cell r="K102">
            <v>4</v>
          </cell>
          <cell r="L102">
            <v>5.8999999999999995</v>
          </cell>
          <cell r="M102">
            <v>23.599999999999998</v>
          </cell>
          <cell r="N102">
            <v>0.34499999999999997</v>
          </cell>
          <cell r="O102">
            <v>0.20699999999999999</v>
          </cell>
          <cell r="P102">
            <v>4.8851999999999993</v>
          </cell>
          <cell r="Q102">
            <v>25.184073627175565</v>
          </cell>
          <cell r="R102">
            <v>594.34413760134328</v>
          </cell>
        </row>
        <row r="103">
          <cell r="E103" t="str">
            <v>TFSA3C0G206</v>
          </cell>
          <cell r="F103" t="str">
            <v>FLANGE SOLTO ASME B16.5 ASTM A105 FORJADO E GALVANIZADO CONFORME ASTM A153 150#</v>
          </cell>
          <cell r="G103" t="str">
            <v xml:space="preserve">6"    </v>
          </cell>
          <cell r="H103" t="str">
            <v xml:space="preserve">6"    </v>
          </cell>
          <cell r="I103">
            <v>0</v>
          </cell>
          <cell r="J103">
            <v>0</v>
          </cell>
          <cell r="K103">
            <v>2</v>
          </cell>
          <cell r="L103">
            <v>8.6</v>
          </cell>
          <cell r="M103">
            <v>17.2</v>
          </cell>
          <cell r="N103">
            <v>0.25</v>
          </cell>
          <cell r="O103">
            <v>0.15</v>
          </cell>
          <cell r="P103">
            <v>2.5799999999999996</v>
          </cell>
          <cell r="Q103">
            <v>18.249328715344614</v>
          </cell>
          <cell r="R103">
            <v>313.88845390392731</v>
          </cell>
        </row>
        <row r="104">
          <cell r="E104" t="str">
            <v>TJUDH2B2B02</v>
          </cell>
          <cell r="F104" t="str">
            <v>JUNTA TIPO PLANA S/ ANEL DE CENTRALIZAÇÃO ASME B16.21 FR - SIMILAR TEADIT NA1002 150# ESP 1.6mm</v>
          </cell>
          <cell r="G104" t="str">
            <v xml:space="preserve">2"    </v>
          </cell>
          <cell r="H104" t="str">
            <v xml:space="preserve">2"    </v>
          </cell>
          <cell r="I104">
            <v>0</v>
          </cell>
          <cell r="J104">
            <v>0</v>
          </cell>
          <cell r="K104">
            <v>2</v>
          </cell>
          <cell r="L104">
            <v>0.01</v>
          </cell>
          <cell r="M104">
            <v>0.02</v>
          </cell>
          <cell r="N104">
            <v>0.88300000000000001</v>
          </cell>
          <cell r="O104">
            <v>0.52979999999999994</v>
          </cell>
          <cell r="P104">
            <v>1.0596E-2</v>
          </cell>
          <cell r="Q104">
            <v>64.45662902259717</v>
          </cell>
          <cell r="R104">
            <v>1.2891325804519436</v>
          </cell>
        </row>
        <row r="105">
          <cell r="E105" t="str">
            <v>TJUDH2B2B04</v>
          </cell>
          <cell r="F105" t="str">
            <v>JUNTA TIPO PLANA S/ ANEL DE CENTRALIZAÇÃO ASME B16.21 FR - SIMILAR TEADIT NA1002 150# ESP 1.6mm</v>
          </cell>
          <cell r="G105" t="str">
            <v xml:space="preserve">4"    </v>
          </cell>
          <cell r="H105" t="str">
            <v xml:space="preserve">4"    </v>
          </cell>
          <cell r="I105">
            <v>0</v>
          </cell>
          <cell r="J105">
            <v>0</v>
          </cell>
          <cell r="K105">
            <v>4</v>
          </cell>
          <cell r="L105">
            <v>0.01</v>
          </cell>
          <cell r="M105">
            <v>0.04</v>
          </cell>
          <cell r="N105">
            <v>0.54500000000000004</v>
          </cell>
          <cell r="O105">
            <v>0.32700000000000001</v>
          </cell>
          <cell r="P105">
            <v>1.3080000000000001E-2</v>
          </cell>
          <cell r="Q105">
            <v>39.78353659945126</v>
          </cell>
          <cell r="R105">
            <v>1.5913414639780505</v>
          </cell>
        </row>
        <row r="106">
          <cell r="E106" t="str">
            <v>TJUDH2B2B06</v>
          </cell>
          <cell r="F106" t="str">
            <v>JUNTA TIPO PLANA S/ ANEL DE CENTRALIZAÇÃO ASME B16.21 FR - SIMILAR TEADIT NA1002 150# ESP 1.6mm</v>
          </cell>
          <cell r="G106" t="str">
            <v xml:space="preserve">6"    </v>
          </cell>
          <cell r="H106" t="str">
            <v xml:space="preserve">6"    </v>
          </cell>
          <cell r="I106">
            <v>0</v>
          </cell>
          <cell r="J106">
            <v>0</v>
          </cell>
          <cell r="K106">
            <v>4</v>
          </cell>
          <cell r="L106">
            <v>0.01</v>
          </cell>
          <cell r="M106">
            <v>0.04</v>
          </cell>
          <cell r="N106">
            <v>0.40400000000000003</v>
          </cell>
          <cell r="O106">
            <v>0.2424</v>
          </cell>
          <cell r="P106">
            <v>9.6959999999999998E-3</v>
          </cell>
          <cell r="Q106">
            <v>29.490915203996895</v>
          </cell>
          <cell r="R106">
            <v>1.1796366081598759</v>
          </cell>
        </row>
        <row r="107">
          <cell r="E107" t="str">
            <v>TPERD7SXC02</v>
          </cell>
          <cell r="F107" t="str">
            <v>PESTANA MSS SP43 TIPO A C/ RANHURA CONCÊNTRICA CONFORME MSS SP-6 ASTM A403 GR WP304L - CL W FORJADO SCH 10S</v>
          </cell>
          <cell r="G107" t="str">
            <v xml:space="preserve">2"    </v>
          </cell>
          <cell r="H107" t="str">
            <v xml:space="preserve">2"    </v>
          </cell>
          <cell r="I107">
            <v>0</v>
          </cell>
          <cell r="J107">
            <v>0</v>
          </cell>
          <cell r="K107">
            <v>2</v>
          </cell>
          <cell r="L107">
            <v>0.43</v>
          </cell>
          <cell r="M107">
            <v>0.86</v>
          </cell>
          <cell r="N107">
            <v>0.88300000000000001</v>
          </cell>
          <cell r="O107">
            <v>0.52979999999999994</v>
          </cell>
          <cell r="P107">
            <v>0.45562799999999992</v>
          </cell>
          <cell r="Q107">
            <v>64.45662902259717</v>
          </cell>
          <cell r="R107">
            <v>55.432700959433561</v>
          </cell>
        </row>
        <row r="108">
          <cell r="E108" t="str">
            <v>TPERD7SXC04</v>
          </cell>
          <cell r="F108" t="str">
            <v>PESTANA MSS SP43 TIPO A C/ RANHURA CONCÊNTRICA CONFORME MSS SP-6 ASTM A403 GR WP304L - CL W FORJADO SCH 10S</v>
          </cell>
          <cell r="G108" t="str">
            <v xml:space="preserve">4"    </v>
          </cell>
          <cell r="H108" t="str">
            <v xml:space="preserve">4"    </v>
          </cell>
          <cell r="I108">
            <v>0</v>
          </cell>
          <cell r="J108">
            <v>0</v>
          </cell>
          <cell r="K108">
            <v>3</v>
          </cell>
          <cell r="L108">
            <v>1.0899999999999999</v>
          </cell>
          <cell r="M108">
            <v>3.2699999999999996</v>
          </cell>
          <cell r="N108">
            <v>0.54500000000000004</v>
          </cell>
          <cell r="O108">
            <v>0.32700000000000001</v>
          </cell>
          <cell r="P108">
            <v>1.0692899999999999</v>
          </cell>
          <cell r="Q108">
            <v>39.78353659945126</v>
          </cell>
          <cell r="R108">
            <v>130.0921646802056</v>
          </cell>
        </row>
        <row r="109">
          <cell r="E109" t="str">
            <v>TPERD7SXA06</v>
          </cell>
          <cell r="F109" t="str">
            <v>PESTANA MSS SP43 TIPO A C/ RANHURA CONCÊNTRICA CONFORME MSS SP-6 ASTM A403 GR WP304L - CL W FORJADO SCH 5S</v>
          </cell>
          <cell r="G109" t="str">
            <v xml:space="preserve">6"    </v>
          </cell>
          <cell r="H109" t="str">
            <v xml:space="preserve">6"    </v>
          </cell>
          <cell r="I109">
            <v>0</v>
          </cell>
          <cell r="J109">
            <v>0</v>
          </cell>
          <cell r="K109">
            <v>2</v>
          </cell>
          <cell r="L109">
            <v>1.76</v>
          </cell>
          <cell r="M109">
            <v>3.52</v>
          </cell>
          <cell r="N109">
            <v>0.40400000000000003</v>
          </cell>
          <cell r="O109">
            <v>0.2424</v>
          </cell>
          <cell r="P109">
            <v>0.85324800000000001</v>
          </cell>
          <cell r="Q109">
            <v>29.490915203996895</v>
          </cell>
          <cell r="R109">
            <v>103.80802151806907</v>
          </cell>
        </row>
        <row r="110">
          <cell r="E110" t="str">
            <v>TRCTD6C1FNJ</v>
          </cell>
          <cell r="F110" t="str">
            <v>REDUÇÃO CONCÊNTRICA EC ASME B16.9 ASTM A234 GR WPB FORJADO SCH 40</v>
          </cell>
          <cell r="G110" t="str">
            <v xml:space="preserve">4"    </v>
          </cell>
          <cell r="H110" t="str">
            <v xml:space="preserve">2"    </v>
          </cell>
          <cell r="I110">
            <v>0</v>
          </cell>
          <cell r="J110">
            <v>0</v>
          </cell>
          <cell r="K110">
            <v>1</v>
          </cell>
          <cell r="L110">
            <v>1.57</v>
          </cell>
          <cell r="M110">
            <v>1.57</v>
          </cell>
          <cell r="N110">
            <v>0.34499999999999997</v>
          </cell>
          <cell r="O110">
            <v>0.20699999999999999</v>
          </cell>
          <cell r="P110">
            <v>0.32499</v>
          </cell>
          <cell r="Q110">
            <v>25.184073627175565</v>
          </cell>
          <cell r="R110">
            <v>39.538995594665643</v>
          </cell>
        </row>
        <row r="111">
          <cell r="E111" t="str">
            <v>TRCTR7SSCNJ</v>
          </cell>
          <cell r="F111" t="str">
            <v>REDUÇÃO CONCÊNTRICA EC MSS SP43 ASTM A403 GR CR304L FORJADO SCH 10S</v>
          </cell>
          <cell r="G111" t="str">
            <v xml:space="preserve">4"    </v>
          </cell>
          <cell r="H111" t="str">
            <v xml:space="preserve">2"    </v>
          </cell>
          <cell r="I111">
            <v>0</v>
          </cell>
          <cell r="J111">
            <v>0</v>
          </cell>
          <cell r="K111">
            <v>1</v>
          </cell>
          <cell r="L111">
            <v>0.78</v>
          </cell>
          <cell r="M111">
            <v>0.78</v>
          </cell>
          <cell r="N111">
            <v>0.54500000000000004</v>
          </cell>
          <cell r="O111">
            <v>0.32700000000000001</v>
          </cell>
          <cell r="P111">
            <v>0.25506000000000001</v>
          </cell>
          <cell r="Q111">
            <v>39.78353659945126</v>
          </cell>
          <cell r="R111">
            <v>31.031158547571984</v>
          </cell>
        </row>
        <row r="112">
          <cell r="E112" t="str">
            <v>TRETR7SSARN</v>
          </cell>
          <cell r="F112" t="str">
            <v>REDUÇÃO EXCÊNTRICA EC MSS SP43 ASTM A403 GR CR304L FORJADO SCH 5S</v>
          </cell>
          <cell r="G112" t="str">
            <v xml:space="preserve">6"    </v>
          </cell>
          <cell r="H112" t="str">
            <v xml:space="preserve">4"    </v>
          </cell>
          <cell r="I112">
            <v>0</v>
          </cell>
          <cell r="J112">
            <v>0</v>
          </cell>
          <cell r="K112">
            <v>2</v>
          </cell>
          <cell r="L112">
            <v>1.55</v>
          </cell>
          <cell r="M112">
            <v>3.1</v>
          </cell>
          <cell r="N112">
            <v>0.40400000000000003</v>
          </cell>
          <cell r="O112">
            <v>0.2424</v>
          </cell>
          <cell r="P112">
            <v>0.75144</v>
          </cell>
          <cell r="Q112">
            <v>29.490915203996895</v>
          </cell>
          <cell r="R112">
            <v>91.42183713239038</v>
          </cell>
        </row>
        <row r="113">
          <cell r="E113" t="str">
            <v>TRETR7SSAVR</v>
          </cell>
          <cell r="F113" t="str">
            <v>REDUÇÃO EXCÊNTRICA EC MSS SP43 ASTM A403 GR CR304L FORJADO SCH 5S</v>
          </cell>
          <cell r="G113" t="str">
            <v xml:space="preserve">10"    </v>
          </cell>
          <cell r="H113" t="str">
            <v xml:space="preserve">6"    </v>
          </cell>
          <cell r="I113">
            <v>0</v>
          </cell>
          <cell r="J113">
            <v>0</v>
          </cell>
          <cell r="K113">
            <v>1</v>
          </cell>
          <cell r="L113">
            <v>4</v>
          </cell>
          <cell r="M113">
            <v>4</v>
          </cell>
          <cell r="N113">
            <v>0.316</v>
          </cell>
          <cell r="O113">
            <v>0.18959999999999999</v>
          </cell>
          <cell r="P113">
            <v>0.75839999999999996</v>
          </cell>
          <cell r="Q113">
            <v>23.067151496195592</v>
          </cell>
          <cell r="R113">
            <v>92.268605984782369</v>
          </cell>
        </row>
        <row r="114">
          <cell r="E114" t="str">
            <v>TTETD6C8F06</v>
          </cell>
          <cell r="F114" t="str">
            <v>TE EC ASME B16.9 ASTM A234 GR WPB FORJADO SCH 40</v>
          </cell>
          <cell r="G114" t="str">
            <v xml:space="preserve">6"    </v>
          </cell>
          <cell r="H114" t="str">
            <v xml:space="preserve">6"    </v>
          </cell>
          <cell r="I114" t="str">
            <v xml:space="preserve">6"    </v>
          </cell>
          <cell r="J114">
            <v>0</v>
          </cell>
          <cell r="K114">
            <v>2</v>
          </cell>
          <cell r="L114">
            <v>16.5</v>
          </cell>
          <cell r="M114">
            <v>33</v>
          </cell>
          <cell r="N114">
            <v>0.25</v>
          </cell>
          <cell r="O114">
            <v>0.15</v>
          </cell>
          <cell r="P114">
            <v>4.95</v>
          </cell>
          <cell r="Q114">
            <v>18.249328715344614</v>
          </cell>
          <cell r="R114">
            <v>602.22784760637228</v>
          </cell>
        </row>
        <row r="115">
          <cell r="E115" t="str">
            <v>TTUM4C2TF02</v>
          </cell>
          <cell r="F115" t="str">
            <v>TUBO ASME B36.10 ASTM A106 GR B EC S/C SCH 40</v>
          </cell>
          <cell r="G115" t="str">
            <v xml:space="preserve">2"    </v>
          </cell>
          <cell r="H115">
            <v>0</v>
          </cell>
          <cell r="I115">
            <v>0</v>
          </cell>
          <cell r="J115">
            <v>2544.9</v>
          </cell>
          <cell r="K115">
            <v>1</v>
          </cell>
          <cell r="L115">
            <v>5.4400141894288758</v>
          </cell>
          <cell r="M115">
            <v>13.844292110677547</v>
          </cell>
          <cell r="N115">
            <v>0.72499999999999998</v>
          </cell>
          <cell r="O115">
            <v>0.435</v>
          </cell>
          <cell r="P115">
            <v>6.0222670681447328</v>
          </cell>
          <cell r="Q115">
            <v>52.923053274499381</v>
          </cell>
          <cell r="R115">
            <v>732.68220892111924</v>
          </cell>
        </row>
        <row r="116">
          <cell r="E116" t="str">
            <v>TTUM4C2TF06</v>
          </cell>
          <cell r="F116" t="str">
            <v>TUBO ASME B36.10 ASTM A106 GR B EC S/C SCH 40</v>
          </cell>
          <cell r="G116" t="str">
            <v xml:space="preserve">6"    </v>
          </cell>
          <cell r="H116">
            <v>0</v>
          </cell>
          <cell r="I116">
            <v>0</v>
          </cell>
          <cell r="J116">
            <v>2325.67</v>
          </cell>
          <cell r="K116">
            <v>3</v>
          </cell>
          <cell r="L116">
            <v>28.260009057971015</v>
          </cell>
          <cell r="M116">
            <v>65.723455265851456</v>
          </cell>
          <cell r="N116">
            <v>0.25</v>
          </cell>
          <cell r="O116">
            <v>0.15</v>
          </cell>
          <cell r="P116">
            <v>9.8585182898777184</v>
          </cell>
          <cell r="Q116">
            <v>18.249328715344614</v>
          </cell>
          <cell r="R116">
            <v>1199.4089394547702</v>
          </cell>
        </row>
        <row r="117">
          <cell r="E117" t="str">
            <v>TTUN4S2VC02</v>
          </cell>
          <cell r="F117" t="str">
            <v>TUBO ASME B36.19 ASTM A312 GR TP304L EC C/C SCH 10S</v>
          </cell>
          <cell r="G117" t="str">
            <v xml:space="preserve">2"    </v>
          </cell>
          <cell r="H117">
            <v>0</v>
          </cell>
          <cell r="I117">
            <v>0</v>
          </cell>
          <cell r="J117">
            <v>2500</v>
          </cell>
          <cell r="K117">
            <v>3</v>
          </cell>
          <cell r="L117">
            <v>3.930003118827321</v>
          </cell>
          <cell r="M117">
            <v>9.8250077970683041</v>
          </cell>
          <cell r="N117">
            <v>0.88300000000000001</v>
          </cell>
          <cell r="O117">
            <v>0.52979999999999994</v>
          </cell>
          <cell r="P117">
            <v>5.2052891308867872</v>
          </cell>
          <cell r="Q117">
            <v>64.45662902259717</v>
          </cell>
          <cell r="R117">
            <v>633.28688271975636</v>
          </cell>
        </row>
        <row r="118">
          <cell r="E118" t="str">
            <v>TTUN4S2VC04</v>
          </cell>
          <cell r="F118" t="str">
            <v>TUBO ASME B36.19 ASTM A312 GR TP304L EC C/C SCH 10S</v>
          </cell>
          <cell r="G118" t="str">
            <v xml:space="preserve">4"    </v>
          </cell>
          <cell r="H118">
            <v>0</v>
          </cell>
          <cell r="I118">
            <v>0</v>
          </cell>
          <cell r="J118">
            <v>9822.02</v>
          </cell>
          <cell r="K118">
            <v>4</v>
          </cell>
          <cell r="L118">
            <v>8.3700103057368604</v>
          </cell>
          <cell r="M118">
            <v>82.210408623153569</v>
          </cell>
          <cell r="N118">
            <v>0.54500000000000004</v>
          </cell>
          <cell r="O118">
            <v>0.32700000000000001</v>
          </cell>
          <cell r="P118">
            <v>26.882803619771217</v>
          </cell>
          <cell r="Q118">
            <v>39.78353659945126</v>
          </cell>
          <cell r="R118">
            <v>3270.6208003150732</v>
          </cell>
        </row>
        <row r="119">
          <cell r="E119" t="str">
            <v>TTUN4S2VA06</v>
          </cell>
          <cell r="F119" t="str">
            <v>TUBO ASME B36.19 ASTM A312 GR TP304L EC C/C SCH 5S</v>
          </cell>
          <cell r="G119" t="str">
            <v xml:space="preserve">6"    </v>
          </cell>
          <cell r="H119">
            <v>0</v>
          </cell>
          <cell r="I119">
            <v>0</v>
          </cell>
          <cell r="J119">
            <v>14355.29</v>
          </cell>
          <cell r="K119">
            <v>2</v>
          </cell>
          <cell r="L119">
            <v>11.310008136696501</v>
          </cell>
          <cell r="M119">
            <v>162.35844670463794</v>
          </cell>
          <cell r="N119">
            <v>0.40400000000000003</v>
          </cell>
          <cell r="O119">
            <v>0.2424</v>
          </cell>
          <cell r="P119">
            <v>39.355687481204235</v>
          </cell>
          <cell r="Q119">
            <v>29.490915203996895</v>
          </cell>
          <cell r="R119">
            <v>4788.0991844191267</v>
          </cell>
        </row>
        <row r="120">
          <cell r="E120" t="str">
            <v>TTUN4S2VA10</v>
          </cell>
          <cell r="F120" t="str">
            <v>TUBO ASME B36.19 ASTM A312 GR TP304L EC C/C SCH 5S</v>
          </cell>
          <cell r="G120" t="str">
            <v xml:space="preserve">10"    </v>
          </cell>
          <cell r="H120">
            <v>0</v>
          </cell>
          <cell r="I120">
            <v>0</v>
          </cell>
          <cell r="J120">
            <v>9174.7000000000007</v>
          </cell>
          <cell r="K120">
            <v>4</v>
          </cell>
          <cell r="L120">
            <v>22.609913043478258</v>
          </cell>
          <cell r="M120">
            <v>207.43916920000001</v>
          </cell>
          <cell r="N120">
            <v>0.316</v>
          </cell>
          <cell r="O120">
            <v>0.18959999999999999</v>
          </cell>
          <cell r="P120">
            <v>39.330466480319998</v>
          </cell>
          <cell r="Q120">
            <v>23.067151496195592</v>
          </cell>
          <cell r="R120">
            <v>4785.0307421813504</v>
          </cell>
        </row>
        <row r="121">
          <cell r="E121">
            <v>0</v>
          </cell>
          <cell r="F121">
            <v>0</v>
          </cell>
          <cell r="G121">
            <v>0</v>
          </cell>
          <cell r="H121">
            <v>0</v>
          </cell>
          <cell r="I121">
            <v>0</v>
          </cell>
          <cell r="J121">
            <v>40722.58</v>
          </cell>
          <cell r="K121">
            <v>0</v>
          </cell>
          <cell r="L121">
            <v>0</v>
          </cell>
          <cell r="M121">
            <v>695.53077970138884</v>
          </cell>
          <cell r="N121">
            <v>0</v>
          </cell>
          <cell r="O121">
            <v>0</v>
          </cell>
          <cell r="P121">
            <v>0</v>
          </cell>
          <cell r="Q121">
            <v>0</v>
          </cell>
          <cell r="R121">
            <v>0</v>
          </cell>
        </row>
        <row r="122">
          <cell r="E122" t="str">
            <v>TC42R7SSA10</v>
          </cell>
          <cell r="F122" t="str">
            <v>CURVA 45 GR EC MSS SP43 ASTM A403 GR CR304L FORJADO SCH 5S</v>
          </cell>
          <cell r="G122" t="str">
            <v xml:space="preserve">10"    </v>
          </cell>
          <cell r="H122" t="str">
            <v xml:space="preserve">10"    </v>
          </cell>
          <cell r="I122">
            <v>0</v>
          </cell>
          <cell r="J122">
            <v>0</v>
          </cell>
          <cell r="K122">
            <v>2</v>
          </cell>
          <cell r="L122">
            <v>7.25</v>
          </cell>
          <cell r="M122">
            <v>14.5</v>
          </cell>
          <cell r="N122">
            <v>0.316</v>
          </cell>
          <cell r="O122">
            <v>0.18959999999999999</v>
          </cell>
          <cell r="P122">
            <v>2.7492000000000001</v>
          </cell>
          <cell r="Q122">
            <v>23.067151496195592</v>
          </cell>
          <cell r="R122">
            <v>334.47369669483612</v>
          </cell>
        </row>
        <row r="123">
          <cell r="E123" t="str">
            <v>TC92R7SSA10</v>
          </cell>
          <cell r="F123" t="str">
            <v>CURVA 90 GR RL EC MSS SP43 ASTM A403 GR CR304L FORJADO SCH 5S</v>
          </cell>
          <cell r="G123" t="str">
            <v xml:space="preserve">10"    </v>
          </cell>
          <cell r="H123" t="str">
            <v xml:space="preserve">10"    </v>
          </cell>
          <cell r="I123">
            <v>0</v>
          </cell>
          <cell r="J123">
            <v>0</v>
          </cell>
          <cell r="K123">
            <v>3</v>
          </cell>
          <cell r="L123">
            <v>12.4</v>
          </cell>
          <cell r="M123">
            <v>37.200000000000003</v>
          </cell>
          <cell r="N123">
            <v>0.316</v>
          </cell>
          <cell r="O123">
            <v>0.18959999999999999</v>
          </cell>
          <cell r="P123">
            <v>7.0531199999999998</v>
          </cell>
          <cell r="Q123">
            <v>23.067151496195592</v>
          </cell>
          <cell r="R123">
            <v>858.09803565847596</v>
          </cell>
        </row>
        <row r="124">
          <cell r="E124" t="str">
            <v>TFBF3C0F210</v>
          </cell>
          <cell r="F124" t="str">
            <v>FLANGE SOBREPOSTO FR ASME B16.5 C/ RANHURA CONCÊNTRICA CONF.MSS SP-6 ASTM A105 FORJADO 150#</v>
          </cell>
          <cell r="G124" t="str">
            <v xml:space="preserve">10"    </v>
          </cell>
          <cell r="H124" t="str">
            <v xml:space="preserve">10"    </v>
          </cell>
          <cell r="I124">
            <v>0</v>
          </cell>
          <cell r="J124">
            <v>0</v>
          </cell>
          <cell r="K124">
            <v>1</v>
          </cell>
          <cell r="L124">
            <v>19.5</v>
          </cell>
          <cell r="M124">
            <v>19.5</v>
          </cell>
          <cell r="N124">
            <v>0.17</v>
          </cell>
          <cell r="O124">
            <v>0.10200000000000001</v>
          </cell>
          <cell r="P124">
            <v>1.9890000000000001</v>
          </cell>
          <cell r="Q124">
            <v>12.409543526434339</v>
          </cell>
          <cell r="R124">
            <v>241.98609876546959</v>
          </cell>
        </row>
        <row r="125">
          <cell r="E125" t="str">
            <v>TFSA3C0G210</v>
          </cell>
          <cell r="F125" t="str">
            <v>FLANGE SOLTO ASME B16.5 ASTM A105 FORJADO E GALVANIZADO CONFORME ASTM A153 150#</v>
          </cell>
          <cell r="G125" t="str">
            <v xml:space="preserve">10"    </v>
          </cell>
          <cell r="H125" t="str">
            <v xml:space="preserve">10"    </v>
          </cell>
          <cell r="I125">
            <v>0</v>
          </cell>
          <cell r="J125">
            <v>0</v>
          </cell>
          <cell r="K125">
            <v>5</v>
          </cell>
          <cell r="L125">
            <v>19.5</v>
          </cell>
          <cell r="M125">
            <v>97.5</v>
          </cell>
          <cell r="N125">
            <v>0.17</v>
          </cell>
          <cell r="O125">
            <v>0.10200000000000001</v>
          </cell>
          <cell r="P125">
            <v>9.9450000000000003</v>
          </cell>
          <cell r="Q125">
            <v>12.409543526434339</v>
          </cell>
          <cell r="R125">
            <v>1209.9304938273478</v>
          </cell>
        </row>
        <row r="126">
          <cell r="E126" t="str">
            <v>TJUDH2B2B10</v>
          </cell>
          <cell r="F126" t="str">
            <v>JUNTA TIPO PLANA S/ ANEL DE CENTRALIZAÇÃO ASME B16.21 FR - SIMILAR TEADIT NA1002 150# ESP 1.6mm</v>
          </cell>
          <cell r="G126" t="str">
            <v xml:space="preserve">10"    </v>
          </cell>
          <cell r="H126" t="str">
            <v xml:space="preserve">10"    </v>
          </cell>
          <cell r="I126">
            <v>0</v>
          </cell>
          <cell r="J126">
            <v>0</v>
          </cell>
          <cell r="K126">
            <v>6</v>
          </cell>
          <cell r="L126">
            <v>0.01</v>
          </cell>
          <cell r="M126">
            <v>0.06</v>
          </cell>
          <cell r="N126">
            <v>0.316</v>
          </cell>
          <cell r="O126">
            <v>0.18959999999999999</v>
          </cell>
          <cell r="P126">
            <v>1.1375999999999999E-2</v>
          </cell>
          <cell r="Q126">
            <v>23.067151496195592</v>
          </cell>
          <cell r="R126">
            <v>1.3840290897717353</v>
          </cell>
        </row>
        <row r="127">
          <cell r="E127" t="str">
            <v>TPERD7SXA10</v>
          </cell>
          <cell r="F127" t="str">
            <v>PESTANA MSS SP43 TIPO A C/ RANHURA CONCÊNTRICA CONFORME MSS SP-6 ASTM A403 GR WP304L - CL W FORJADO SCH 5S</v>
          </cell>
          <cell r="G127" t="str">
            <v xml:space="preserve">10"    </v>
          </cell>
          <cell r="H127" t="str">
            <v xml:space="preserve">10"    </v>
          </cell>
          <cell r="I127">
            <v>0</v>
          </cell>
          <cell r="J127">
            <v>0</v>
          </cell>
          <cell r="K127">
            <v>6</v>
          </cell>
          <cell r="L127">
            <v>4</v>
          </cell>
          <cell r="M127">
            <v>24</v>
          </cell>
          <cell r="N127">
            <v>0.316</v>
          </cell>
          <cell r="O127">
            <v>0.18959999999999999</v>
          </cell>
          <cell r="P127">
            <v>4.5503999999999998</v>
          </cell>
          <cell r="Q127">
            <v>23.067151496195592</v>
          </cell>
          <cell r="R127">
            <v>553.61163590869421</v>
          </cell>
        </row>
        <row r="128">
          <cell r="E128" t="str">
            <v>TTETR7SSA10</v>
          </cell>
          <cell r="F128" t="str">
            <v>TE EC MSS SP43 ASTM A403 GR CR304L FORJADO SCH 5S</v>
          </cell>
          <cell r="G128" t="str">
            <v xml:space="preserve">10"    </v>
          </cell>
          <cell r="H128" t="str">
            <v xml:space="preserve">10"    </v>
          </cell>
          <cell r="I128" t="str">
            <v xml:space="preserve">10"    </v>
          </cell>
          <cell r="J128">
            <v>0</v>
          </cell>
          <cell r="K128">
            <v>1</v>
          </cell>
          <cell r="L128">
            <v>24.95</v>
          </cell>
          <cell r="M128">
            <v>24.95</v>
          </cell>
          <cell r="N128">
            <v>0.316</v>
          </cell>
          <cell r="O128">
            <v>0.18959999999999999</v>
          </cell>
          <cell r="P128">
            <v>4.7305199999999994</v>
          </cell>
          <cell r="Q128">
            <v>23.067151496195592</v>
          </cell>
          <cell r="R128">
            <v>575.52542983007993</v>
          </cell>
        </row>
        <row r="129">
          <cell r="E129" t="str">
            <v>TTUN4S2VA10</v>
          </cell>
          <cell r="F129" t="str">
            <v>TUBO ASME B36.19 ASTM A312 GR TP304L EC C/C SCH 5S</v>
          </cell>
          <cell r="G129" t="str">
            <v xml:space="preserve">10"    </v>
          </cell>
          <cell r="H129">
            <v>0</v>
          </cell>
          <cell r="I129">
            <v>0</v>
          </cell>
          <cell r="J129">
            <v>23408.35</v>
          </cell>
          <cell r="K129">
            <v>8</v>
          </cell>
          <cell r="L129">
            <v>22.609913043478258</v>
          </cell>
          <cell r="M129">
            <v>529.26075799130422</v>
          </cell>
          <cell r="N129">
            <v>0.316</v>
          </cell>
          <cell r="O129">
            <v>0.18959999999999999</v>
          </cell>
          <cell r="P129">
            <v>100.34783971515128</v>
          </cell>
          <cell r="Q129">
            <v>23.067151496195592</v>
          </cell>
          <cell r="R129">
            <v>12208.538085576727</v>
          </cell>
        </row>
        <row r="130">
          <cell r="E130">
            <v>0</v>
          </cell>
          <cell r="F130">
            <v>0</v>
          </cell>
          <cell r="G130">
            <v>0</v>
          </cell>
          <cell r="H130">
            <v>0</v>
          </cell>
          <cell r="I130">
            <v>0</v>
          </cell>
          <cell r="J130">
            <v>23408.35</v>
          </cell>
          <cell r="K130">
            <v>0</v>
          </cell>
          <cell r="L130">
            <v>0</v>
          </cell>
          <cell r="M130">
            <v>746.97075799130425</v>
          </cell>
          <cell r="N130">
            <v>0</v>
          </cell>
          <cell r="O130">
            <v>0</v>
          </cell>
          <cell r="P130">
            <v>0</v>
          </cell>
          <cell r="Q130">
            <v>0</v>
          </cell>
          <cell r="R130">
            <v>0</v>
          </cell>
        </row>
        <row r="131">
          <cell r="E131" t="str">
            <v>TC92D6C1F02</v>
          </cell>
          <cell r="F131" t="str">
            <v>CURVA 90 GR RL EC ASME B16.9 ASTM A234 GR WPB FORJADO SCH 40</v>
          </cell>
          <cell r="G131" t="str">
            <v xml:space="preserve">2"    </v>
          </cell>
          <cell r="H131" t="str">
            <v xml:space="preserve">2"    </v>
          </cell>
          <cell r="I131">
            <v>0</v>
          </cell>
          <cell r="J131">
            <v>0</v>
          </cell>
          <cell r="K131">
            <v>1</v>
          </cell>
          <cell r="L131">
            <v>0.72</v>
          </cell>
          <cell r="M131">
            <v>0.72</v>
          </cell>
          <cell r="N131">
            <v>0.72499999999999998</v>
          </cell>
          <cell r="O131">
            <v>0.435</v>
          </cell>
          <cell r="P131">
            <v>0.31319999999999998</v>
          </cell>
          <cell r="Q131">
            <v>52.923053274499381</v>
          </cell>
          <cell r="R131">
            <v>38.104598357639553</v>
          </cell>
        </row>
        <row r="132">
          <cell r="E132" t="str">
            <v>TC92D6C1F06</v>
          </cell>
          <cell r="F132" t="str">
            <v>CURVA 90 GR RL EC ASME B16.9 ASTM A234 GR WPB FORJADO SCH 40</v>
          </cell>
          <cell r="G132" t="str">
            <v xml:space="preserve">6"    </v>
          </cell>
          <cell r="H132" t="str">
            <v xml:space="preserve">6"    </v>
          </cell>
          <cell r="I132">
            <v>0</v>
          </cell>
          <cell r="J132">
            <v>0</v>
          </cell>
          <cell r="K132">
            <v>1</v>
          </cell>
          <cell r="L132">
            <v>11.19</v>
          </cell>
          <cell r="M132">
            <v>11.19</v>
          </cell>
          <cell r="N132">
            <v>0.25</v>
          </cell>
          <cell r="O132">
            <v>0.15</v>
          </cell>
          <cell r="P132">
            <v>1.6784999999999999</v>
          </cell>
          <cell r="Q132">
            <v>18.249328715344614</v>
          </cell>
          <cell r="R132">
            <v>204.20998832470622</v>
          </cell>
        </row>
        <row r="133">
          <cell r="E133" t="str">
            <v>TC92R7SSA10</v>
          </cell>
          <cell r="F133" t="str">
            <v>CURVA 90 GR RL EC MSS SP43 ASTM A403 GR CR304L FORJADO SCH 5S</v>
          </cell>
          <cell r="G133" t="str">
            <v xml:space="preserve">10"    </v>
          </cell>
          <cell r="H133" t="str">
            <v xml:space="preserve">10"    </v>
          </cell>
          <cell r="I133">
            <v>0</v>
          </cell>
          <cell r="J133">
            <v>0</v>
          </cell>
          <cell r="K133">
            <v>2</v>
          </cell>
          <cell r="L133">
            <v>12.4</v>
          </cell>
          <cell r="M133">
            <v>24.8</v>
          </cell>
          <cell r="N133">
            <v>0.316</v>
          </cell>
          <cell r="O133">
            <v>0.18959999999999999</v>
          </cell>
          <cell r="P133">
            <v>4.7020799999999996</v>
          </cell>
          <cell r="Q133">
            <v>23.067151496195592</v>
          </cell>
          <cell r="R133">
            <v>572.06535710565061</v>
          </cell>
        </row>
        <row r="134">
          <cell r="E134" t="str">
            <v>TFCG3CABE02</v>
          </cell>
          <cell r="F134" t="str">
            <v>FLANGE CEGO FP ASME B16.5 C/ RANHURA CONC CONF MSS SP-6 ASTM A105 C/ REV 2MM ASTM A240 GR304L FORJ GALV ASTM A153 150#</v>
          </cell>
          <cell r="G134" t="str">
            <v xml:space="preserve">2"    </v>
          </cell>
          <cell r="H134" t="str">
            <v xml:space="preserve">2"    </v>
          </cell>
          <cell r="I134">
            <v>0</v>
          </cell>
          <cell r="J134">
            <v>0</v>
          </cell>
          <cell r="K134">
            <v>1</v>
          </cell>
          <cell r="L134">
            <v>2.8</v>
          </cell>
          <cell r="M134">
            <v>2.8</v>
          </cell>
          <cell r="N134">
            <v>0.88300000000000001</v>
          </cell>
          <cell r="O134">
            <v>0.52979999999999994</v>
          </cell>
          <cell r="P134">
            <v>1.4834399999999996</v>
          </cell>
          <cell r="Q134">
            <v>64.45662902259717</v>
          </cell>
          <cell r="R134">
            <v>180.47856126327204</v>
          </cell>
        </row>
        <row r="135">
          <cell r="E135" t="str">
            <v>TFBF3C0F206</v>
          </cell>
          <cell r="F135" t="str">
            <v>FLANGE SOBREPOSTO FR ASME B16.5 C/ RANHURA CONCÊNTRICA CONF.MSS SP-6 ASTM A105 FORJADO 150#</v>
          </cell>
          <cell r="G135" t="str">
            <v xml:space="preserve">6"    </v>
          </cell>
          <cell r="H135" t="str">
            <v xml:space="preserve">6"    </v>
          </cell>
          <cell r="I135">
            <v>0</v>
          </cell>
          <cell r="J135">
            <v>0</v>
          </cell>
          <cell r="K135">
            <v>2</v>
          </cell>
          <cell r="L135">
            <v>8.6</v>
          </cell>
          <cell r="M135">
            <v>17.2</v>
          </cell>
          <cell r="N135">
            <v>0.25</v>
          </cell>
          <cell r="O135">
            <v>0.15</v>
          </cell>
          <cell r="P135">
            <v>2.5799999999999996</v>
          </cell>
          <cell r="Q135">
            <v>18.249328715344614</v>
          </cell>
          <cell r="R135">
            <v>313.88845390392731</v>
          </cell>
        </row>
        <row r="136">
          <cell r="E136" t="str">
            <v>TFSA3C0G202</v>
          </cell>
          <cell r="F136" t="str">
            <v>FLANGE SOLTO ASME B16.5 ASTM A105 FORJADO E GALVANIZADO CONFORME ASTM A153 150#</v>
          </cell>
          <cell r="G136" t="str">
            <v xml:space="preserve">2"    </v>
          </cell>
          <cell r="H136" t="str">
            <v xml:space="preserve">2"    </v>
          </cell>
          <cell r="I136">
            <v>0</v>
          </cell>
          <cell r="J136">
            <v>0</v>
          </cell>
          <cell r="K136">
            <v>1</v>
          </cell>
          <cell r="L136">
            <v>2.3000000000000003</v>
          </cell>
          <cell r="M136">
            <v>2.3000000000000003</v>
          </cell>
          <cell r="N136">
            <v>0.72499999999999998</v>
          </cell>
          <cell r="O136">
            <v>0.435</v>
          </cell>
          <cell r="P136">
            <v>1.0005000000000002</v>
          </cell>
          <cell r="Q136">
            <v>52.923053274499381</v>
          </cell>
          <cell r="R136">
            <v>121.72302253134859</v>
          </cell>
        </row>
        <row r="137">
          <cell r="E137" t="str">
            <v>TFSA3C0G204</v>
          </cell>
          <cell r="F137" t="str">
            <v>FLANGE SOLTO ASME B16.5 ASTM A105 FORJADO E GALVANIZADO CONFORME ASTM A153 150#</v>
          </cell>
          <cell r="G137" t="str">
            <v xml:space="preserve">4"    </v>
          </cell>
          <cell r="H137" t="str">
            <v xml:space="preserve">4"    </v>
          </cell>
          <cell r="I137">
            <v>0</v>
          </cell>
          <cell r="J137">
            <v>0</v>
          </cell>
          <cell r="K137">
            <v>2</v>
          </cell>
          <cell r="L137">
            <v>5.8999999999999995</v>
          </cell>
          <cell r="M137">
            <v>11.799999999999999</v>
          </cell>
          <cell r="N137">
            <v>0.34499999999999997</v>
          </cell>
          <cell r="O137">
            <v>0.20699999999999999</v>
          </cell>
          <cell r="P137">
            <v>2.4425999999999997</v>
          </cell>
          <cell r="Q137">
            <v>25.184073627175565</v>
          </cell>
          <cell r="R137">
            <v>297.17206880067164</v>
          </cell>
        </row>
        <row r="138">
          <cell r="E138" t="str">
            <v>TJUDH2B2B02</v>
          </cell>
          <cell r="F138" t="str">
            <v>JUNTA TIPO PLANA S/ ANEL DE CENTRALIZAÇÃO ASME B16.21 FR - SIMILAR TEADIT NA1002 150# ESP 1.6mm</v>
          </cell>
          <cell r="G138" t="str">
            <v xml:space="preserve">2"    </v>
          </cell>
          <cell r="H138" t="str">
            <v xml:space="preserve">2"    </v>
          </cell>
          <cell r="I138">
            <v>0</v>
          </cell>
          <cell r="J138">
            <v>0</v>
          </cell>
          <cell r="K138">
            <v>1</v>
          </cell>
          <cell r="L138">
            <v>0.01</v>
          </cell>
          <cell r="M138">
            <v>0.01</v>
          </cell>
          <cell r="N138">
            <v>0.88300000000000001</v>
          </cell>
          <cell r="O138">
            <v>0.52979999999999994</v>
          </cell>
          <cell r="P138">
            <v>5.2979999999999998E-3</v>
          </cell>
          <cell r="Q138">
            <v>64.45662902259717</v>
          </cell>
          <cell r="R138">
            <v>0.64456629022597178</v>
          </cell>
        </row>
        <row r="139">
          <cell r="E139" t="str">
            <v>TJUDH2B2B04</v>
          </cell>
          <cell r="F139" t="str">
            <v>JUNTA TIPO PLANA S/ ANEL DE CENTRALIZAÇÃO ASME B16.21 FR - SIMILAR TEADIT NA1002 150# ESP 1.6mm</v>
          </cell>
          <cell r="G139" t="str">
            <v xml:space="preserve">4"    </v>
          </cell>
          <cell r="H139" t="str">
            <v xml:space="preserve">4"    </v>
          </cell>
          <cell r="I139">
            <v>0</v>
          </cell>
          <cell r="J139">
            <v>0</v>
          </cell>
          <cell r="K139">
            <v>2</v>
          </cell>
          <cell r="L139">
            <v>0.01</v>
          </cell>
          <cell r="M139">
            <v>0.02</v>
          </cell>
          <cell r="N139">
            <v>0.54500000000000004</v>
          </cell>
          <cell r="O139">
            <v>0.32700000000000001</v>
          </cell>
          <cell r="P139">
            <v>6.5400000000000007E-3</v>
          </cell>
          <cell r="Q139">
            <v>39.78353659945126</v>
          </cell>
          <cell r="R139">
            <v>0.79567073198902527</v>
          </cell>
        </row>
        <row r="140">
          <cell r="E140" t="str">
            <v>TJUDH2B2B06</v>
          </cell>
          <cell r="F140" t="str">
            <v>JUNTA TIPO PLANA S/ ANEL DE CENTRALIZAÇÃO ASME B16.21 FR - SIMILAR TEADIT NA1002 150# ESP 1.6mm</v>
          </cell>
          <cell r="G140" t="str">
            <v xml:space="preserve">6"    </v>
          </cell>
          <cell r="H140" t="str">
            <v xml:space="preserve">6"    </v>
          </cell>
          <cell r="I140">
            <v>0</v>
          </cell>
          <cell r="J140">
            <v>0</v>
          </cell>
          <cell r="K140">
            <v>2</v>
          </cell>
          <cell r="L140">
            <v>0.01</v>
          </cell>
          <cell r="M140">
            <v>0.02</v>
          </cell>
          <cell r="N140">
            <v>0.40400000000000003</v>
          </cell>
          <cell r="O140">
            <v>0.2424</v>
          </cell>
          <cell r="P140">
            <v>4.8479999999999999E-3</v>
          </cell>
          <cell r="Q140">
            <v>29.490915203996895</v>
          </cell>
          <cell r="R140">
            <v>0.58981830407993796</v>
          </cell>
        </row>
        <row r="141">
          <cell r="E141" t="str">
            <v>TPERD7SXC02</v>
          </cell>
          <cell r="F141" t="str">
            <v>PESTANA MSS SP43 TIPO A C/ RANHURA CONCÊNTRICA CONFORME MSS SP-6 ASTM A403 GR WP304L - CL W FORJADO SCH 10S</v>
          </cell>
          <cell r="G141" t="str">
            <v xml:space="preserve">2"    </v>
          </cell>
          <cell r="H141" t="str">
            <v xml:space="preserve">2"    </v>
          </cell>
          <cell r="I141">
            <v>0</v>
          </cell>
          <cell r="J141">
            <v>0</v>
          </cell>
          <cell r="K141">
            <v>1</v>
          </cell>
          <cell r="L141">
            <v>0.43</v>
          </cell>
          <cell r="M141">
            <v>0.43</v>
          </cell>
          <cell r="N141">
            <v>0.88300000000000001</v>
          </cell>
          <cell r="O141">
            <v>0.52979999999999994</v>
          </cell>
          <cell r="P141">
            <v>0.22781399999999996</v>
          </cell>
          <cell r="Q141">
            <v>64.45662902259717</v>
          </cell>
          <cell r="R141">
            <v>27.71635047971678</v>
          </cell>
        </row>
        <row r="142">
          <cell r="E142" t="str">
            <v>TPERD7SXC04</v>
          </cell>
          <cell r="F142" t="str">
            <v>PESTANA MSS SP43 TIPO A C/ RANHURA CONCÊNTRICA CONFORME MSS SP-6 ASTM A403 GR WP304L - CL W FORJADO SCH 10S</v>
          </cell>
          <cell r="G142" t="str">
            <v xml:space="preserve">4"    </v>
          </cell>
          <cell r="H142" t="str">
            <v xml:space="preserve">4"    </v>
          </cell>
          <cell r="I142">
            <v>0</v>
          </cell>
          <cell r="J142">
            <v>0</v>
          </cell>
          <cell r="K142">
            <v>2</v>
          </cell>
          <cell r="L142">
            <v>1.0899999999999999</v>
          </cell>
          <cell r="M142">
            <v>2.1799999999999997</v>
          </cell>
          <cell r="N142">
            <v>0.54500000000000004</v>
          </cell>
          <cell r="O142">
            <v>0.32700000000000001</v>
          </cell>
          <cell r="P142">
            <v>0.71285999999999994</v>
          </cell>
          <cell r="Q142">
            <v>39.78353659945126</v>
          </cell>
          <cell r="R142">
            <v>86.728109786803742</v>
          </cell>
        </row>
        <row r="143">
          <cell r="E143" t="str">
            <v>TPERD7SXA06</v>
          </cell>
          <cell r="F143" t="str">
            <v>PESTANA MSS SP43 TIPO A C/ RANHURA CONCÊNTRICA CONFORME MSS SP-6 ASTM A403 GR WP304L - CL W FORJADO SCH 5S</v>
          </cell>
          <cell r="G143" t="str">
            <v xml:space="preserve">6"    </v>
          </cell>
          <cell r="H143" t="str">
            <v xml:space="preserve">6"    </v>
          </cell>
          <cell r="I143">
            <v>0</v>
          </cell>
          <cell r="J143">
            <v>0</v>
          </cell>
          <cell r="K143">
            <v>2</v>
          </cell>
          <cell r="L143">
            <v>1.76</v>
          </cell>
          <cell r="M143">
            <v>3.52</v>
          </cell>
          <cell r="N143">
            <v>0.40400000000000003</v>
          </cell>
          <cell r="O143">
            <v>0.2424</v>
          </cell>
          <cell r="P143">
            <v>0.85324800000000001</v>
          </cell>
          <cell r="Q143">
            <v>29.490915203996895</v>
          </cell>
          <cell r="R143">
            <v>103.80802151806907</v>
          </cell>
        </row>
        <row r="144">
          <cell r="E144" t="str">
            <v>TRETD6C1FNJ</v>
          </cell>
          <cell r="F144" t="str">
            <v>REDUÇÃO EXCÊNTRICA EC ASME B16.9 ASTM A234 GR WPB FORJADO SCH 40</v>
          </cell>
          <cell r="G144" t="str">
            <v xml:space="preserve">4"    </v>
          </cell>
          <cell r="H144" t="str">
            <v xml:space="preserve">2"    </v>
          </cell>
          <cell r="I144">
            <v>0</v>
          </cell>
          <cell r="J144">
            <v>0</v>
          </cell>
          <cell r="K144">
            <v>1</v>
          </cell>
          <cell r="L144">
            <v>1.6</v>
          </cell>
          <cell r="M144">
            <v>1.6</v>
          </cell>
          <cell r="N144">
            <v>0.34499999999999997</v>
          </cell>
          <cell r="O144">
            <v>0.20699999999999999</v>
          </cell>
          <cell r="P144">
            <v>0.33119999999999999</v>
          </cell>
          <cell r="Q144">
            <v>25.184073627175565</v>
          </cell>
          <cell r="R144">
            <v>40.294517803480908</v>
          </cell>
        </row>
        <row r="145">
          <cell r="E145" t="str">
            <v>TRETD6C1FRN</v>
          </cell>
          <cell r="F145" t="str">
            <v>REDUÇÃO EXCÊNTRICA EC ASME B16.9 ASTM A234 GR WPB FORJADO SCH 40</v>
          </cell>
          <cell r="G145" t="str">
            <v xml:space="preserve">6"    </v>
          </cell>
          <cell r="H145" t="str">
            <v xml:space="preserve">4"    </v>
          </cell>
          <cell r="I145">
            <v>0</v>
          </cell>
          <cell r="J145">
            <v>0</v>
          </cell>
          <cell r="K145">
            <v>1</v>
          </cell>
          <cell r="L145">
            <v>4.08</v>
          </cell>
          <cell r="M145">
            <v>4.08</v>
          </cell>
          <cell r="N145">
            <v>0.25</v>
          </cell>
          <cell r="O145">
            <v>0.15</v>
          </cell>
          <cell r="P145">
            <v>0.61199999999999999</v>
          </cell>
          <cell r="Q145">
            <v>18.249328715344614</v>
          </cell>
          <cell r="R145">
            <v>74.45726115860603</v>
          </cell>
        </row>
        <row r="146">
          <cell r="E146" t="str">
            <v>TRETR7SSAVR</v>
          </cell>
          <cell r="F146" t="str">
            <v>REDUÇÃO EXCÊNTRICA EC MSS SP43 ASTM A403 GR CR304L FORJADO SCH 5S</v>
          </cell>
          <cell r="G146" t="str">
            <v xml:space="preserve">10"    </v>
          </cell>
          <cell r="H146" t="str">
            <v xml:space="preserve">6"    </v>
          </cell>
          <cell r="I146">
            <v>0</v>
          </cell>
          <cell r="J146">
            <v>0</v>
          </cell>
          <cell r="K146">
            <v>1</v>
          </cell>
          <cell r="L146">
            <v>4</v>
          </cell>
          <cell r="M146">
            <v>4</v>
          </cell>
          <cell r="N146">
            <v>0.316</v>
          </cell>
          <cell r="O146">
            <v>0.18959999999999999</v>
          </cell>
          <cell r="P146">
            <v>0.75839999999999996</v>
          </cell>
          <cell r="Q146">
            <v>23.067151496195592</v>
          </cell>
          <cell r="R146">
            <v>92.268605984782369</v>
          </cell>
        </row>
        <row r="147">
          <cell r="E147" t="str">
            <v>TTETD6C8F06</v>
          </cell>
          <cell r="F147" t="str">
            <v>TE EC ASME B16.9 ASTM A234 GR WPB FORJADO SCH 40</v>
          </cell>
          <cell r="G147" t="str">
            <v xml:space="preserve">6"    </v>
          </cell>
          <cell r="H147" t="str">
            <v xml:space="preserve">6"    </v>
          </cell>
          <cell r="I147" t="str">
            <v xml:space="preserve">6"    </v>
          </cell>
          <cell r="J147">
            <v>0</v>
          </cell>
          <cell r="K147">
            <v>1</v>
          </cell>
          <cell r="L147">
            <v>16.5</v>
          </cell>
          <cell r="M147">
            <v>16.5</v>
          </cell>
          <cell r="N147">
            <v>0.25</v>
          </cell>
          <cell r="O147">
            <v>0.15</v>
          </cell>
          <cell r="P147">
            <v>2.4750000000000001</v>
          </cell>
          <cell r="Q147">
            <v>18.249328715344614</v>
          </cell>
          <cell r="R147">
            <v>301.11392380318614</v>
          </cell>
        </row>
        <row r="148">
          <cell r="E148" t="str">
            <v>TTUM4C2TF02</v>
          </cell>
          <cell r="F148" t="str">
            <v>TUBO ASME B36.10 ASTM A106 GR B EC S/C SCH 40</v>
          </cell>
          <cell r="G148" t="str">
            <v xml:space="preserve">2"    </v>
          </cell>
          <cell r="H148">
            <v>0</v>
          </cell>
          <cell r="I148">
            <v>0</v>
          </cell>
          <cell r="J148">
            <v>5820.37</v>
          </cell>
          <cell r="K148">
            <v>2</v>
          </cell>
          <cell r="L148">
            <v>5.4400141894288758</v>
          </cell>
          <cell r="M148">
            <v>31.662895387726145</v>
          </cell>
          <cell r="N148">
            <v>0.72499999999999998</v>
          </cell>
          <cell r="O148">
            <v>0.435</v>
          </cell>
          <cell r="P148">
            <v>13.773359493660873</v>
          </cell>
          <cell r="Q148">
            <v>52.923053274499381</v>
          </cell>
          <cell r="R148">
            <v>1675.6970994295316</v>
          </cell>
        </row>
        <row r="149">
          <cell r="E149" t="str">
            <v>TTUM4C2TF04</v>
          </cell>
          <cell r="F149" t="str">
            <v>TUBO ASME B36.10 ASTM A106 GR B EC S/C SCH 40</v>
          </cell>
          <cell r="G149" t="str">
            <v xml:space="preserve">4"    </v>
          </cell>
          <cell r="H149">
            <v>0</v>
          </cell>
          <cell r="I149">
            <v>0</v>
          </cell>
          <cell r="J149">
            <v>200</v>
          </cell>
          <cell r="K149">
            <v>1</v>
          </cell>
          <cell r="L149">
            <v>16.04</v>
          </cell>
          <cell r="M149">
            <v>3.2080000000000002</v>
          </cell>
          <cell r="N149">
            <v>0.34499999999999997</v>
          </cell>
          <cell r="O149">
            <v>0.20699999999999999</v>
          </cell>
          <cell r="P149">
            <v>0.66405599999999998</v>
          </cell>
          <cell r="Q149">
            <v>25.184073627175565</v>
          </cell>
          <cell r="R149">
            <v>80.790508195979214</v>
          </cell>
        </row>
        <row r="150">
          <cell r="E150" t="str">
            <v>TTUM4C2TF06</v>
          </cell>
          <cell r="F150" t="str">
            <v>TUBO ASME B36.10 ASTM A106 GR B EC S/C SCH 40</v>
          </cell>
          <cell r="G150" t="str">
            <v xml:space="preserve">6"    </v>
          </cell>
          <cell r="H150">
            <v>0</v>
          </cell>
          <cell r="I150">
            <v>0</v>
          </cell>
          <cell r="J150">
            <v>716.57</v>
          </cell>
          <cell r="K150">
            <v>2</v>
          </cell>
          <cell r="L150">
            <v>28.260009057971015</v>
          </cell>
          <cell r="M150">
            <v>20.250274690670292</v>
          </cell>
          <cell r="N150">
            <v>0.25</v>
          </cell>
          <cell r="O150">
            <v>0.15</v>
          </cell>
          <cell r="P150">
            <v>3.0375412036005436</v>
          </cell>
          <cell r="Q150">
            <v>18.249328715344614</v>
          </cell>
          <cell r="R150">
            <v>369.55391940606563</v>
          </cell>
        </row>
        <row r="151">
          <cell r="E151" t="str">
            <v>TTUM4C2TF10</v>
          </cell>
          <cell r="F151" t="str">
            <v>TUBO ASME B36.10 ASTM A106 GR B EC S/C SCH 40</v>
          </cell>
          <cell r="G151" t="str">
            <v xml:space="preserve">10"    </v>
          </cell>
          <cell r="H151">
            <v>0</v>
          </cell>
          <cell r="I151">
            <v>0</v>
          </cell>
          <cell r="J151">
            <v>1752.56</v>
          </cell>
          <cell r="K151">
            <v>1</v>
          </cell>
          <cell r="L151">
            <v>60.3</v>
          </cell>
          <cell r="M151">
            <v>105.67936799999998</v>
          </cell>
          <cell r="N151">
            <v>0.17</v>
          </cell>
          <cell r="O151">
            <v>0.10200000000000001</v>
          </cell>
          <cell r="P151">
            <v>10.779295535999999</v>
          </cell>
          <cell r="Q151">
            <v>12.409543526434339</v>
          </cell>
          <cell r="R151">
            <v>1311.432717042072</v>
          </cell>
        </row>
        <row r="152">
          <cell r="E152" t="str">
            <v>TTUN4S2VC04</v>
          </cell>
          <cell r="F152" t="str">
            <v>TUBO ASME B36.19 ASTM A312 GR TP304L EC C/C SCH 10S</v>
          </cell>
          <cell r="G152" t="str">
            <v xml:space="preserve">4"    </v>
          </cell>
          <cell r="H152">
            <v>0</v>
          </cell>
          <cell r="I152">
            <v>0</v>
          </cell>
          <cell r="J152">
            <v>2597.4699999999998</v>
          </cell>
          <cell r="K152">
            <v>1</v>
          </cell>
          <cell r="L152">
            <v>8.3700103057368604</v>
          </cell>
          <cell r="M152">
            <v>21.740850668842324</v>
          </cell>
          <cell r="N152">
            <v>0.54500000000000004</v>
          </cell>
          <cell r="O152">
            <v>0.32700000000000001</v>
          </cell>
          <cell r="P152">
            <v>7.10925816871144</v>
          </cell>
          <cell r="Q152">
            <v>39.78353659945126</v>
          </cell>
          <cell r="R152">
            <v>864.92792828709298</v>
          </cell>
        </row>
        <row r="153">
          <cell r="E153" t="str">
            <v>TTUN4S2VA06</v>
          </cell>
          <cell r="F153" t="str">
            <v>TUBO ASME B36.19 ASTM A312 GR TP304L EC C/C SCH 5S</v>
          </cell>
          <cell r="G153" t="str">
            <v xml:space="preserve">6"    </v>
          </cell>
          <cell r="H153">
            <v>0</v>
          </cell>
          <cell r="I153">
            <v>0</v>
          </cell>
          <cell r="J153">
            <v>14550.46</v>
          </cell>
          <cell r="K153">
            <v>2</v>
          </cell>
          <cell r="L153">
            <v>11.310008136696501</v>
          </cell>
          <cell r="M153">
            <v>164.56582099267695</v>
          </cell>
          <cell r="N153">
            <v>0.40400000000000003</v>
          </cell>
          <cell r="O153">
            <v>0.2424</v>
          </cell>
          <cell r="P153">
            <v>39.890755008624893</v>
          </cell>
          <cell r="Q153">
            <v>29.490915203996895</v>
          </cell>
          <cell r="R153">
            <v>4853.1966723711685</v>
          </cell>
        </row>
        <row r="154">
          <cell r="E154" t="str">
            <v>TTUN4S2VA10</v>
          </cell>
          <cell r="F154" t="str">
            <v>TUBO ASME B36.19 ASTM A312 GR TP304L EC C/C SCH 5S</v>
          </cell>
          <cell r="G154" t="str">
            <v xml:space="preserve">10"    </v>
          </cell>
          <cell r="H154">
            <v>0</v>
          </cell>
          <cell r="I154">
            <v>0</v>
          </cell>
          <cell r="J154">
            <v>13570.44</v>
          </cell>
          <cell r="K154">
            <v>3</v>
          </cell>
          <cell r="L154">
            <v>22.609913043478258</v>
          </cell>
          <cell r="M154">
            <v>306.8264683617391</v>
          </cell>
          <cell r="N154">
            <v>0.316</v>
          </cell>
          <cell r="O154">
            <v>0.18959999999999999</v>
          </cell>
          <cell r="P154">
            <v>58.174298401385734</v>
          </cell>
          <cell r="Q154">
            <v>23.067151496195592</v>
          </cell>
          <cell r="R154">
            <v>7077.6126287428997</v>
          </cell>
        </row>
        <row r="155">
          <cell r="E155">
            <v>0</v>
          </cell>
          <cell r="F155">
            <v>0</v>
          </cell>
          <cell r="G155">
            <v>0</v>
          </cell>
          <cell r="H155">
            <v>0</v>
          </cell>
          <cell r="I155">
            <v>0</v>
          </cell>
          <cell r="J155">
            <v>39207.870000000003</v>
          </cell>
          <cell r="K155">
            <v>0</v>
          </cell>
          <cell r="L155">
            <v>0</v>
          </cell>
          <cell r="M155">
            <v>757.10367810165485</v>
          </cell>
          <cell r="N155">
            <v>0</v>
          </cell>
          <cell r="O155">
            <v>0</v>
          </cell>
          <cell r="P155">
            <v>0</v>
          </cell>
          <cell r="Q155">
            <v>0</v>
          </cell>
          <cell r="R155">
            <v>0</v>
          </cell>
        </row>
        <row r="156">
          <cell r="E156" t="str">
            <v>TC92R7SSC02</v>
          </cell>
          <cell r="F156" t="str">
            <v>CURVA 90 GR RL EC MSS SP43 ASTM A403 GR CR304L FORJADO SCH 10S</v>
          </cell>
          <cell r="G156" t="str">
            <v xml:space="preserve">2"    </v>
          </cell>
          <cell r="H156" t="str">
            <v xml:space="preserve">2"    </v>
          </cell>
          <cell r="I156">
            <v>0</v>
          </cell>
          <cell r="J156">
            <v>0</v>
          </cell>
          <cell r="K156">
            <v>1</v>
          </cell>
          <cell r="L156">
            <v>0.37000000000000005</v>
          </cell>
          <cell r="M156">
            <v>0.37000000000000005</v>
          </cell>
          <cell r="N156">
            <v>0.88300000000000001</v>
          </cell>
          <cell r="O156">
            <v>0.52979999999999994</v>
          </cell>
          <cell r="P156">
            <v>0.19602600000000001</v>
          </cell>
          <cell r="Q156">
            <v>64.45662902259717</v>
          </cell>
          <cell r="R156">
            <v>23.848952738360957</v>
          </cell>
        </row>
        <row r="157">
          <cell r="E157" t="str">
            <v>TFSA3C0G202</v>
          </cell>
          <cell r="F157" t="str">
            <v>FLANGE SOLTO ASME B16.5 ASTM A105 FORJADO E GALVANIZADO CONFORME ASTM A153 150#</v>
          </cell>
          <cell r="G157" t="str">
            <v xml:space="preserve">2"    </v>
          </cell>
          <cell r="H157" t="str">
            <v xml:space="preserve">2"    </v>
          </cell>
          <cell r="I157">
            <v>0</v>
          </cell>
          <cell r="J157">
            <v>0</v>
          </cell>
          <cell r="K157">
            <v>2</v>
          </cell>
          <cell r="L157">
            <v>2.3000000000000003</v>
          </cell>
          <cell r="M157">
            <v>4.6000000000000005</v>
          </cell>
          <cell r="N157">
            <v>0.72499999999999998</v>
          </cell>
          <cell r="O157">
            <v>0.435</v>
          </cell>
          <cell r="P157">
            <v>2.0010000000000003</v>
          </cell>
          <cell r="Q157">
            <v>52.923053274499381</v>
          </cell>
          <cell r="R157">
            <v>243.44604506269718</v>
          </cell>
        </row>
        <row r="158">
          <cell r="E158" t="str">
            <v>TFSA3C0G204</v>
          </cell>
          <cell r="F158" t="str">
            <v>FLANGE SOLTO ASME B16.5 ASTM A105 FORJADO E GALVANIZADO CONFORME ASTM A153 150#</v>
          </cell>
          <cell r="G158" t="str">
            <v xml:space="preserve">4"    </v>
          </cell>
          <cell r="H158" t="str">
            <v xml:space="preserve">4"    </v>
          </cell>
          <cell r="I158">
            <v>0</v>
          </cell>
          <cell r="J158">
            <v>0</v>
          </cell>
          <cell r="K158">
            <v>2</v>
          </cell>
          <cell r="L158">
            <v>5.8999999999999995</v>
          </cell>
          <cell r="M158">
            <v>11.799999999999999</v>
          </cell>
          <cell r="N158">
            <v>0.34499999999999997</v>
          </cell>
          <cell r="O158">
            <v>0.20699999999999999</v>
          </cell>
          <cell r="P158">
            <v>2.4425999999999997</v>
          </cell>
          <cell r="Q158">
            <v>25.184073627175565</v>
          </cell>
          <cell r="R158">
            <v>297.17206880067164</v>
          </cell>
        </row>
        <row r="159">
          <cell r="E159" t="str">
            <v>TFSA3C0G206</v>
          </cell>
          <cell r="F159" t="str">
            <v>FLANGE SOLTO ASME B16.5 ASTM A105 FORJADO E GALVANIZADO CONFORME ASTM A153 150#</v>
          </cell>
          <cell r="G159" t="str">
            <v xml:space="preserve">6"    </v>
          </cell>
          <cell r="H159" t="str">
            <v xml:space="preserve">6"    </v>
          </cell>
          <cell r="I159">
            <v>0</v>
          </cell>
          <cell r="J159">
            <v>0</v>
          </cell>
          <cell r="K159">
            <v>2</v>
          </cell>
          <cell r="L159">
            <v>8.6</v>
          </cell>
          <cell r="M159">
            <v>17.2</v>
          </cell>
          <cell r="N159">
            <v>0.25</v>
          </cell>
          <cell r="O159">
            <v>0.15</v>
          </cell>
          <cell r="P159">
            <v>2.5799999999999996</v>
          </cell>
          <cell r="Q159">
            <v>18.249328715344614</v>
          </cell>
          <cell r="R159">
            <v>313.88845390392731</v>
          </cell>
        </row>
        <row r="160">
          <cell r="E160" t="str">
            <v>TJUDH2B2B02</v>
          </cell>
          <cell r="F160" t="str">
            <v>JUNTA TIPO PLANA S/ ANEL DE CENTRALIZAÇÃO ASME B16.21 FR - SIMILAR TEADIT NA1002 150# ESP 1.6mm</v>
          </cell>
          <cell r="G160" t="str">
            <v xml:space="preserve">2"    </v>
          </cell>
          <cell r="H160" t="str">
            <v xml:space="preserve">2"    </v>
          </cell>
          <cell r="I160">
            <v>0</v>
          </cell>
          <cell r="J160">
            <v>0</v>
          </cell>
          <cell r="K160">
            <v>1</v>
          </cell>
          <cell r="L160">
            <v>0.01</v>
          </cell>
          <cell r="M160">
            <v>0.01</v>
          </cell>
          <cell r="N160">
            <v>0.88300000000000001</v>
          </cell>
          <cell r="O160">
            <v>0.52979999999999994</v>
          </cell>
          <cell r="P160">
            <v>5.2979999999999998E-3</v>
          </cell>
          <cell r="Q160">
            <v>64.45662902259717</v>
          </cell>
          <cell r="R160">
            <v>0.64456629022597178</v>
          </cell>
        </row>
        <row r="161">
          <cell r="E161" t="str">
            <v>TJUDH2B2B04</v>
          </cell>
          <cell r="F161" t="str">
            <v>JUNTA TIPO PLANA S/ ANEL DE CENTRALIZAÇÃO ASME B16.21 FR - SIMILAR TEADIT NA1002 150# ESP 1.6mm</v>
          </cell>
          <cell r="G161" t="str">
            <v xml:space="preserve">4"    </v>
          </cell>
          <cell r="H161" t="str">
            <v xml:space="preserve">4"    </v>
          </cell>
          <cell r="I161">
            <v>0</v>
          </cell>
          <cell r="J161">
            <v>0</v>
          </cell>
          <cell r="K161">
            <v>2</v>
          </cell>
          <cell r="L161">
            <v>0.01</v>
          </cell>
          <cell r="M161">
            <v>0.02</v>
          </cell>
          <cell r="N161">
            <v>0.54500000000000004</v>
          </cell>
          <cell r="O161">
            <v>0.32700000000000001</v>
          </cell>
          <cell r="P161">
            <v>6.5400000000000007E-3</v>
          </cell>
          <cell r="Q161">
            <v>39.78353659945126</v>
          </cell>
          <cell r="R161">
            <v>0.79567073198902527</v>
          </cell>
        </row>
        <row r="162">
          <cell r="E162" t="str">
            <v>TJUDH2B2B06</v>
          </cell>
          <cell r="F162" t="str">
            <v>JUNTA TIPO PLANA S/ ANEL DE CENTRALIZAÇÃO ASME B16.21 FR - SIMILAR TEADIT NA1002 150# ESP 1.6mm</v>
          </cell>
          <cell r="G162" t="str">
            <v xml:space="preserve">6"    </v>
          </cell>
          <cell r="H162" t="str">
            <v xml:space="preserve">6"    </v>
          </cell>
          <cell r="I162">
            <v>0</v>
          </cell>
          <cell r="J162">
            <v>0</v>
          </cell>
          <cell r="K162">
            <v>2</v>
          </cell>
          <cell r="L162">
            <v>0.01</v>
          </cell>
          <cell r="M162">
            <v>0.02</v>
          </cell>
          <cell r="N162">
            <v>0.40400000000000003</v>
          </cell>
          <cell r="O162">
            <v>0.2424</v>
          </cell>
          <cell r="P162">
            <v>4.8479999999999999E-3</v>
          </cell>
          <cell r="Q162">
            <v>29.490915203996895</v>
          </cell>
          <cell r="R162">
            <v>0.58981830407993796</v>
          </cell>
        </row>
        <row r="163">
          <cell r="E163" t="str">
            <v>TPERD7SXC02</v>
          </cell>
          <cell r="F163" t="str">
            <v>PESTANA MSS SP43 TIPO A C/ RANHURA CONCÊNTRICA CONFORME MSS SP-6 ASTM A403 GR WP304L - CL W FORJADO SCH 10S</v>
          </cell>
          <cell r="G163" t="str">
            <v xml:space="preserve">2"    </v>
          </cell>
          <cell r="H163" t="str">
            <v xml:space="preserve">2"    </v>
          </cell>
          <cell r="I163">
            <v>0</v>
          </cell>
          <cell r="J163">
            <v>0</v>
          </cell>
          <cell r="K163">
            <v>1</v>
          </cell>
          <cell r="L163">
            <v>0.43</v>
          </cell>
          <cell r="M163">
            <v>0.43</v>
          </cell>
          <cell r="N163">
            <v>0.88300000000000001</v>
          </cell>
          <cell r="O163">
            <v>0.52979999999999994</v>
          </cell>
          <cell r="P163">
            <v>0.22781399999999996</v>
          </cell>
          <cell r="Q163">
            <v>64.45662902259717</v>
          </cell>
          <cell r="R163">
            <v>27.71635047971678</v>
          </cell>
        </row>
        <row r="164">
          <cell r="E164" t="str">
            <v>TPERD7SXC04</v>
          </cell>
          <cell r="F164" t="str">
            <v>PESTANA MSS SP43 TIPO A C/ RANHURA CONCÊNTRICA CONFORME MSS SP-6 ASTM A403 GR WP304L - CL W FORJADO SCH 10S</v>
          </cell>
          <cell r="G164" t="str">
            <v xml:space="preserve">4"    </v>
          </cell>
          <cell r="H164" t="str">
            <v xml:space="preserve">4"    </v>
          </cell>
          <cell r="I164">
            <v>0</v>
          </cell>
          <cell r="J164">
            <v>0</v>
          </cell>
          <cell r="K164">
            <v>2</v>
          </cell>
          <cell r="L164">
            <v>1.0899999999999999</v>
          </cell>
          <cell r="M164">
            <v>2.1799999999999997</v>
          </cell>
          <cell r="N164">
            <v>0.54500000000000004</v>
          </cell>
          <cell r="O164">
            <v>0.32700000000000001</v>
          </cell>
          <cell r="P164">
            <v>0.71285999999999994</v>
          </cell>
          <cell r="Q164">
            <v>39.78353659945126</v>
          </cell>
          <cell r="R164">
            <v>86.728109786803742</v>
          </cell>
        </row>
        <row r="165">
          <cell r="E165" t="str">
            <v>TPERD7SXA06</v>
          </cell>
          <cell r="F165" t="str">
            <v>PESTANA MSS SP43 TIPO A C/ RANHURA CONCÊNTRICA CONFORME MSS SP-6 ASTM A403 GR WP304L - CL W FORJADO SCH 5S</v>
          </cell>
          <cell r="G165" t="str">
            <v xml:space="preserve">6"    </v>
          </cell>
          <cell r="H165" t="str">
            <v xml:space="preserve">6"    </v>
          </cell>
          <cell r="I165">
            <v>0</v>
          </cell>
          <cell r="J165">
            <v>0</v>
          </cell>
          <cell r="K165">
            <v>2</v>
          </cell>
          <cell r="L165">
            <v>1.76</v>
          </cell>
          <cell r="M165">
            <v>3.52</v>
          </cell>
          <cell r="N165">
            <v>0.40400000000000003</v>
          </cell>
          <cell r="O165">
            <v>0.2424</v>
          </cell>
          <cell r="P165">
            <v>0.85324800000000001</v>
          </cell>
          <cell r="Q165">
            <v>29.490915203996895</v>
          </cell>
          <cell r="R165">
            <v>103.80802151806907</v>
          </cell>
        </row>
        <row r="166">
          <cell r="E166" t="str">
            <v>TRCTR7SSCNJ</v>
          </cell>
          <cell r="F166" t="str">
            <v>REDUÇÃO CONCÊNTRICA EC MSS SP43 ASTM A403 GR CR304L FORJADO SCH 10S</v>
          </cell>
          <cell r="G166" t="str">
            <v xml:space="preserve">4"    </v>
          </cell>
          <cell r="H166" t="str">
            <v xml:space="preserve">2"    </v>
          </cell>
          <cell r="I166">
            <v>0</v>
          </cell>
          <cell r="J166">
            <v>0</v>
          </cell>
          <cell r="K166">
            <v>1</v>
          </cell>
          <cell r="L166">
            <v>0.78</v>
          </cell>
          <cell r="M166">
            <v>0.78</v>
          </cell>
          <cell r="N166">
            <v>0.54500000000000004</v>
          </cell>
          <cell r="O166">
            <v>0.32700000000000001</v>
          </cell>
          <cell r="P166">
            <v>0.25506000000000001</v>
          </cell>
          <cell r="Q166">
            <v>39.78353659945126</v>
          </cell>
          <cell r="R166">
            <v>31.031158547571984</v>
          </cell>
        </row>
        <row r="167">
          <cell r="E167" t="str">
            <v>TRETR7SSARN</v>
          </cell>
          <cell r="F167" t="str">
            <v>REDUÇÃO EXCÊNTRICA EC MSS SP43 ASTM A403 GR CR304L FORJADO SCH 5S</v>
          </cell>
          <cell r="G167" t="str">
            <v xml:space="preserve">6"    </v>
          </cell>
          <cell r="H167" t="str">
            <v xml:space="preserve">4"    </v>
          </cell>
          <cell r="I167">
            <v>0</v>
          </cell>
          <cell r="J167">
            <v>0</v>
          </cell>
          <cell r="K167">
            <v>1</v>
          </cell>
          <cell r="L167">
            <v>1.55</v>
          </cell>
          <cell r="M167">
            <v>1.55</v>
          </cell>
          <cell r="N167">
            <v>0.40400000000000003</v>
          </cell>
          <cell r="O167">
            <v>0.2424</v>
          </cell>
          <cell r="P167">
            <v>0.37572</v>
          </cell>
          <cell r="Q167">
            <v>29.490915203996895</v>
          </cell>
          <cell r="R167">
            <v>45.71091856619519</v>
          </cell>
        </row>
        <row r="168">
          <cell r="E168" t="str">
            <v>TTETD6C8F06</v>
          </cell>
          <cell r="F168" t="str">
            <v>TE EC ASME B16.9 ASTM A234 GR WPB FORJADO SCH 40</v>
          </cell>
          <cell r="G168" t="str">
            <v xml:space="preserve">6"    </v>
          </cell>
          <cell r="H168" t="str">
            <v xml:space="preserve">6"    </v>
          </cell>
          <cell r="I168" t="str">
            <v xml:space="preserve">6"    </v>
          </cell>
          <cell r="J168">
            <v>0</v>
          </cell>
          <cell r="K168">
            <v>1</v>
          </cell>
          <cell r="L168">
            <v>16.5</v>
          </cell>
          <cell r="M168">
            <v>16.5</v>
          </cell>
          <cell r="N168">
            <v>0.25</v>
          </cell>
          <cell r="O168">
            <v>0.15</v>
          </cell>
          <cell r="P168">
            <v>2.4750000000000001</v>
          </cell>
          <cell r="Q168">
            <v>18.249328715344614</v>
          </cell>
          <cell r="R168">
            <v>301.11392380318614</v>
          </cell>
        </row>
        <row r="169">
          <cell r="E169" t="str">
            <v>TTUM4C2TF06</v>
          </cell>
          <cell r="F169" t="str">
            <v>TUBO ASME B36.10 ASTM A106 GR B EC S/C SCH 40</v>
          </cell>
          <cell r="G169" t="str">
            <v xml:space="preserve">6"    </v>
          </cell>
          <cell r="H169">
            <v>0</v>
          </cell>
          <cell r="I169">
            <v>0</v>
          </cell>
          <cell r="J169">
            <v>654.79999999999995</v>
          </cell>
          <cell r="K169">
            <v>1</v>
          </cell>
          <cell r="L169">
            <v>28.260009057971015</v>
          </cell>
          <cell r="M169">
            <v>18.504653931159421</v>
          </cell>
          <cell r="N169">
            <v>0.25</v>
          </cell>
          <cell r="O169">
            <v>0.15</v>
          </cell>
          <cell r="P169">
            <v>2.775698089673913</v>
          </cell>
          <cell r="Q169">
            <v>18.249328715344614</v>
          </cell>
          <cell r="R169">
            <v>337.69751235342221</v>
          </cell>
        </row>
        <row r="170">
          <cell r="E170" t="str">
            <v>TTUN4S2VC02</v>
          </cell>
          <cell r="F170" t="str">
            <v>TUBO ASME B36.19 ASTM A312 GR TP304L EC C/C SCH 10S</v>
          </cell>
          <cell r="G170" t="str">
            <v xml:space="preserve">2"    </v>
          </cell>
          <cell r="H170">
            <v>0</v>
          </cell>
          <cell r="I170">
            <v>0</v>
          </cell>
          <cell r="J170">
            <v>2917.87</v>
          </cell>
          <cell r="K170">
            <v>2</v>
          </cell>
          <cell r="L170">
            <v>3.930003118827321</v>
          </cell>
          <cell r="M170">
            <v>11.467238200332675</v>
          </cell>
          <cell r="N170">
            <v>0.88300000000000001</v>
          </cell>
          <cell r="O170">
            <v>0.52979999999999994</v>
          </cell>
          <cell r="P170">
            <v>6.0753427985362505</v>
          </cell>
          <cell r="Q170">
            <v>64.45662902259717</v>
          </cell>
          <cell r="R170">
            <v>739.13951859259805</v>
          </cell>
        </row>
        <row r="171">
          <cell r="E171" t="str">
            <v>TTUN4S2VC04</v>
          </cell>
          <cell r="F171" t="str">
            <v>TUBO ASME B36.19 ASTM A312 GR TP304L EC C/C SCH 10S</v>
          </cell>
          <cell r="G171" t="str">
            <v xml:space="preserve">4"    </v>
          </cell>
          <cell r="H171">
            <v>0</v>
          </cell>
          <cell r="I171">
            <v>0</v>
          </cell>
          <cell r="J171">
            <v>3850</v>
          </cell>
          <cell r="K171">
            <v>2</v>
          </cell>
          <cell r="L171">
            <v>8.3700103057368604</v>
          </cell>
          <cell r="M171">
            <v>32.224539677086909</v>
          </cell>
          <cell r="N171">
            <v>0.54500000000000004</v>
          </cell>
          <cell r="O171">
            <v>0.32700000000000001</v>
          </cell>
          <cell r="P171">
            <v>10.53742447440742</v>
          </cell>
          <cell r="Q171">
            <v>39.78353659945126</v>
          </cell>
          <cell r="R171">
            <v>1282.0061536438564</v>
          </cell>
        </row>
        <row r="172">
          <cell r="E172" t="str">
            <v>TTUN4S2VA06</v>
          </cell>
          <cell r="F172" t="str">
            <v>TUBO ASME B36.19 ASTM A312 GR TP304L EC C/C SCH 5S</v>
          </cell>
          <cell r="G172" t="str">
            <v xml:space="preserve">6"    </v>
          </cell>
          <cell r="H172">
            <v>0</v>
          </cell>
          <cell r="I172">
            <v>0</v>
          </cell>
          <cell r="J172">
            <v>657.88</v>
          </cell>
          <cell r="K172">
            <v>1</v>
          </cell>
          <cell r="L172">
            <v>11.310008136696501</v>
          </cell>
          <cell r="M172">
            <v>7.4406281529698948</v>
          </cell>
          <cell r="N172">
            <v>0.40400000000000003</v>
          </cell>
          <cell r="O172">
            <v>0.2424</v>
          </cell>
          <cell r="P172">
            <v>1.8036082642799025</v>
          </cell>
          <cell r="Q172">
            <v>29.490915203996895</v>
          </cell>
          <cell r="R172">
            <v>219.43093392370722</v>
          </cell>
        </row>
        <row r="173">
          <cell r="E173">
            <v>0</v>
          </cell>
          <cell r="F173">
            <v>0</v>
          </cell>
          <cell r="G173">
            <v>0</v>
          </cell>
          <cell r="H173">
            <v>0</v>
          </cell>
          <cell r="I173">
            <v>0</v>
          </cell>
          <cell r="J173">
            <v>8080.55</v>
          </cell>
          <cell r="K173">
            <v>0</v>
          </cell>
          <cell r="L173">
            <v>0</v>
          </cell>
          <cell r="M173">
            <v>128.6170599615489</v>
          </cell>
          <cell r="N173">
            <v>0</v>
          </cell>
          <cell r="O173">
            <v>0</v>
          </cell>
          <cell r="P173">
            <v>0</v>
          </cell>
          <cell r="Q173">
            <v>0</v>
          </cell>
          <cell r="R173">
            <v>0</v>
          </cell>
        </row>
        <row r="174">
          <cell r="E174" t="str">
            <v>TC9EF1S8A1D</v>
          </cell>
          <cell r="F174" t="str">
            <v>COTOVELO 90 GR SE ASME B16.11 ASTM A182 GR F304L 3000# FORJADO</v>
          </cell>
          <cell r="G174" t="str">
            <v>1 1/2"</v>
          </cell>
          <cell r="H174" t="str">
            <v>1 1/2"</v>
          </cell>
          <cell r="I174">
            <v>0</v>
          </cell>
          <cell r="J174">
            <v>0</v>
          </cell>
          <cell r="K174">
            <v>1</v>
          </cell>
          <cell r="L174">
            <v>2.42</v>
          </cell>
          <cell r="M174">
            <v>2.42</v>
          </cell>
          <cell r="N174">
            <v>0.95699999999999996</v>
          </cell>
          <cell r="O174">
            <v>0.57419999999999993</v>
          </cell>
          <cell r="P174">
            <v>1.3895639999999998</v>
          </cell>
          <cell r="Q174">
            <v>69.858430322339174</v>
          </cell>
          <cell r="R174">
            <v>169.05740138006081</v>
          </cell>
        </row>
        <row r="175">
          <cell r="E175" t="str">
            <v>TC92D7SNG02</v>
          </cell>
          <cell r="F175" t="str">
            <v>CURVA 90 GR RL EC ASME B16.9 ASTM A403 GR WP304L - CL W FORJADO SCH 40S</v>
          </cell>
          <cell r="G175" t="str">
            <v xml:space="preserve">2"    </v>
          </cell>
          <cell r="H175" t="str">
            <v xml:space="preserve">2"    </v>
          </cell>
          <cell r="I175">
            <v>0</v>
          </cell>
          <cell r="J175">
            <v>0</v>
          </cell>
          <cell r="K175">
            <v>1</v>
          </cell>
          <cell r="L175">
            <v>0.71</v>
          </cell>
          <cell r="M175">
            <v>0.71</v>
          </cell>
          <cell r="N175">
            <v>0.88300000000000001</v>
          </cell>
          <cell r="O175">
            <v>0.52979999999999994</v>
          </cell>
          <cell r="P175">
            <v>0.37615799999999994</v>
          </cell>
          <cell r="Q175">
            <v>64.45662902259717</v>
          </cell>
          <cell r="R175">
            <v>45.764206606043984</v>
          </cell>
        </row>
        <row r="176">
          <cell r="E176" t="str">
            <v>TC92D7SNG03</v>
          </cell>
          <cell r="F176" t="str">
            <v>CURVA 90 GR RL EC ASME B16.9 ASTM A403 GR WP304L - CL W FORJADO SCH 40S</v>
          </cell>
          <cell r="G176" t="str">
            <v xml:space="preserve">3"    </v>
          </cell>
          <cell r="H176" t="str">
            <v xml:space="preserve">3"    </v>
          </cell>
          <cell r="I176">
            <v>0</v>
          </cell>
          <cell r="J176">
            <v>0</v>
          </cell>
          <cell r="K176">
            <v>1</v>
          </cell>
          <cell r="L176">
            <v>2.1800000000000002</v>
          </cell>
          <cell r="M176">
            <v>2.1800000000000002</v>
          </cell>
          <cell r="N176">
            <v>0.69399999999999995</v>
          </cell>
          <cell r="O176">
            <v>0.41639999999999994</v>
          </cell>
          <cell r="P176">
            <v>0.90775199999999989</v>
          </cell>
          <cell r="Q176">
            <v>50.660136513796644</v>
          </cell>
          <cell r="R176">
            <v>110.43909760007668</v>
          </cell>
        </row>
        <row r="177">
          <cell r="E177" t="str">
            <v>TFSA3C0G21D</v>
          </cell>
          <cell r="F177" t="str">
            <v>FLANGE SOLTO ASME B16.5 ASTM A105 FORJADO E GALVANIZADO CONFORME ASTM A153 150#</v>
          </cell>
          <cell r="G177" t="str">
            <v>1 1/2"</v>
          </cell>
          <cell r="H177" t="str">
            <v>1 1/2"</v>
          </cell>
          <cell r="I177">
            <v>0</v>
          </cell>
          <cell r="J177">
            <v>0</v>
          </cell>
          <cell r="K177">
            <v>1</v>
          </cell>
          <cell r="L177">
            <v>1.4</v>
          </cell>
          <cell r="M177">
            <v>1.4</v>
          </cell>
          <cell r="N177">
            <v>0.85</v>
          </cell>
          <cell r="O177">
            <v>0.51</v>
          </cell>
          <cell r="P177">
            <v>0.71399999999999997</v>
          </cell>
          <cell r="Q177">
            <v>62.04771763217169</v>
          </cell>
          <cell r="R177">
            <v>86.866804685040364</v>
          </cell>
        </row>
        <row r="178">
          <cell r="E178" t="str">
            <v>TFSA3C0G203</v>
          </cell>
          <cell r="F178" t="str">
            <v>FLANGE SOLTO ASME B16.5 ASTM A105 FORJADO E GALVANIZADO CONFORME ASTM A153 150#</v>
          </cell>
          <cell r="G178" t="str">
            <v xml:space="preserve">3"    </v>
          </cell>
          <cell r="H178" t="str">
            <v xml:space="preserve">3"    </v>
          </cell>
          <cell r="I178">
            <v>0</v>
          </cell>
          <cell r="J178">
            <v>0</v>
          </cell>
          <cell r="K178">
            <v>2</v>
          </cell>
          <cell r="L178">
            <v>3.5999999999999996</v>
          </cell>
          <cell r="M178">
            <v>7.1999999999999993</v>
          </cell>
          <cell r="N178">
            <v>0.44</v>
          </cell>
          <cell r="O178">
            <v>0.26400000000000001</v>
          </cell>
          <cell r="P178">
            <v>1.9007999999999998</v>
          </cell>
          <cell r="Q178">
            <v>32.118818539006519</v>
          </cell>
          <cell r="R178">
            <v>231.25549348084692</v>
          </cell>
        </row>
        <row r="179">
          <cell r="E179" t="str">
            <v>TJUDH2B2B1D</v>
          </cell>
          <cell r="F179" t="str">
            <v>JUNTA TIPO PLANA S/ ANEL DE CENTRALIZAÇÃO ASME B16.21 FR - SIMILAR TEADIT NA1002 150# ESP 1.6mm</v>
          </cell>
          <cell r="G179" t="str">
            <v>1 1/2"</v>
          </cell>
          <cell r="H179" t="str">
            <v>1 1/2"</v>
          </cell>
          <cell r="I179">
            <v>0</v>
          </cell>
          <cell r="J179">
            <v>0</v>
          </cell>
          <cell r="K179">
            <v>1</v>
          </cell>
          <cell r="L179">
            <v>0.01</v>
          </cell>
          <cell r="M179">
            <v>0.01</v>
          </cell>
          <cell r="N179">
            <v>0.95699999999999996</v>
          </cell>
          <cell r="O179">
            <v>0.57419999999999993</v>
          </cell>
          <cell r="P179">
            <v>5.7419999999999997E-3</v>
          </cell>
          <cell r="Q179">
            <v>69.858430322339174</v>
          </cell>
          <cell r="R179">
            <v>0.69858430322339182</v>
          </cell>
        </row>
        <row r="180">
          <cell r="E180" t="str">
            <v>TJUDH2B2B03</v>
          </cell>
          <cell r="F180" t="str">
            <v>JUNTA TIPO PLANA S/ ANEL DE CENTRALIZAÇÃO ASME B16.21 FR - SIMILAR TEADIT NA1002 150# ESP 1.6mm</v>
          </cell>
          <cell r="G180" t="str">
            <v xml:space="preserve">3"    </v>
          </cell>
          <cell r="H180" t="str">
            <v xml:space="preserve">3"    </v>
          </cell>
          <cell r="I180">
            <v>0</v>
          </cell>
          <cell r="J180">
            <v>0</v>
          </cell>
          <cell r="K180">
            <v>2</v>
          </cell>
          <cell r="L180">
            <v>0.01</v>
          </cell>
          <cell r="M180">
            <v>0.02</v>
          </cell>
          <cell r="N180">
            <v>0.69399999999999995</v>
          </cell>
          <cell r="O180">
            <v>0.41639999999999994</v>
          </cell>
          <cell r="P180">
            <v>8.3279999999999986E-3</v>
          </cell>
          <cell r="Q180">
            <v>50.660136513796644</v>
          </cell>
          <cell r="R180">
            <v>1.0132027302759328</v>
          </cell>
        </row>
        <row r="181">
          <cell r="E181" t="str">
            <v>TPERD7SXC1D</v>
          </cell>
          <cell r="F181" t="str">
            <v>PESTANA MSS SP43 TIPO A C/ RANHURA CONCÊNTRICA CONFORME MSS SP-6 ASTM A403 GR WP304L - CL W FORJADO SCH 10S</v>
          </cell>
          <cell r="G181" t="str">
            <v>1 1/2"</v>
          </cell>
          <cell r="H181" t="str">
            <v>1 1/2"</v>
          </cell>
          <cell r="I181">
            <v>0</v>
          </cell>
          <cell r="J181">
            <v>0</v>
          </cell>
          <cell r="K181">
            <v>1</v>
          </cell>
          <cell r="L181">
            <v>0.25</v>
          </cell>
          <cell r="M181">
            <v>0.25</v>
          </cell>
          <cell r="N181">
            <v>0.95699999999999996</v>
          </cell>
          <cell r="O181">
            <v>0.57419999999999993</v>
          </cell>
          <cell r="P181">
            <v>0.14354999999999998</v>
          </cell>
          <cell r="Q181">
            <v>69.858430322339174</v>
          </cell>
          <cell r="R181">
            <v>17.464607580584794</v>
          </cell>
        </row>
        <row r="182">
          <cell r="E182" t="str">
            <v>TPERD7SXC03</v>
          </cell>
          <cell r="F182" t="str">
            <v>PESTANA MSS SP43 TIPO A C/ RANHURA CONCÊNTRICA CONFORME MSS SP-6 ASTM A403 GR WP304L - CL W FORJADO SCH 10S</v>
          </cell>
          <cell r="G182" t="str">
            <v xml:space="preserve">3"    </v>
          </cell>
          <cell r="H182" t="str">
            <v xml:space="preserve">3"    </v>
          </cell>
          <cell r="I182">
            <v>0</v>
          </cell>
          <cell r="J182">
            <v>0</v>
          </cell>
          <cell r="K182">
            <v>2</v>
          </cell>
          <cell r="L182">
            <v>0.73</v>
          </cell>
          <cell r="M182">
            <v>1.46</v>
          </cell>
          <cell r="N182">
            <v>0.69399999999999995</v>
          </cell>
          <cell r="O182">
            <v>0.41639999999999994</v>
          </cell>
          <cell r="P182">
            <v>0.60794399999999993</v>
          </cell>
          <cell r="Q182">
            <v>50.660136513796644</v>
          </cell>
          <cell r="R182">
            <v>73.963799310143102</v>
          </cell>
        </row>
        <row r="183">
          <cell r="E183" t="str">
            <v>TRCTR7SSCJH</v>
          </cell>
          <cell r="F183" t="str">
            <v>REDUÇÃO CONCÊNTRICA EC MSS SP43 ASTM A403 GR CR304L FORJADO SCH 10S</v>
          </cell>
          <cell r="G183" t="str">
            <v xml:space="preserve">2"    </v>
          </cell>
          <cell r="H183" t="str">
            <v>1 1/2"</v>
          </cell>
          <cell r="I183">
            <v>0</v>
          </cell>
          <cell r="J183">
            <v>0</v>
          </cell>
          <cell r="K183">
            <v>1</v>
          </cell>
          <cell r="L183">
            <v>0.31</v>
          </cell>
          <cell r="M183">
            <v>0.31</v>
          </cell>
          <cell r="N183">
            <v>0.88300000000000001</v>
          </cell>
          <cell r="O183">
            <v>0.52979999999999994</v>
          </cell>
          <cell r="P183">
            <v>0.16423799999999997</v>
          </cell>
          <cell r="Q183">
            <v>64.45662902259717</v>
          </cell>
          <cell r="R183">
            <v>19.981554997005119</v>
          </cell>
        </row>
        <row r="184">
          <cell r="E184" t="str">
            <v>TRETR7SSCLJ</v>
          </cell>
          <cell r="F184" t="str">
            <v>REDUÇÃO EXCÊNTRICA EC MSS SP43 ASTM A403 GR CR304L FORJADO SCH 10S</v>
          </cell>
          <cell r="G184" t="str">
            <v xml:space="preserve">3"    </v>
          </cell>
          <cell r="H184" t="str">
            <v xml:space="preserve">2"    </v>
          </cell>
          <cell r="I184">
            <v>0</v>
          </cell>
          <cell r="J184">
            <v>0</v>
          </cell>
          <cell r="K184">
            <v>1</v>
          </cell>
          <cell r="L184">
            <v>0.55000000000000004</v>
          </cell>
          <cell r="M184">
            <v>0.55000000000000004</v>
          </cell>
          <cell r="N184">
            <v>0.69399999999999995</v>
          </cell>
          <cell r="O184">
            <v>0.41639999999999994</v>
          </cell>
          <cell r="P184">
            <v>0.22901999999999997</v>
          </cell>
          <cell r="Q184">
            <v>50.660136513796644</v>
          </cell>
          <cell r="R184">
            <v>27.863075082588153</v>
          </cell>
        </row>
        <row r="185">
          <cell r="E185" t="str">
            <v>TTETR7SSC03</v>
          </cell>
          <cell r="F185" t="str">
            <v>TE EC MSS SP43 ASTM A403 GR CR304L FORJADO SCH 10S</v>
          </cell>
          <cell r="G185" t="str">
            <v xml:space="preserve">3"    </v>
          </cell>
          <cell r="H185" t="str">
            <v xml:space="preserve">3"    </v>
          </cell>
          <cell r="I185" t="str">
            <v xml:space="preserve">3"    </v>
          </cell>
          <cell r="J185">
            <v>0</v>
          </cell>
          <cell r="K185">
            <v>1</v>
          </cell>
          <cell r="L185">
            <v>1.77</v>
          </cell>
          <cell r="M185">
            <v>1.77</v>
          </cell>
          <cell r="N185">
            <v>0.69399999999999995</v>
          </cell>
          <cell r="O185">
            <v>0.41639999999999994</v>
          </cell>
          <cell r="P185">
            <v>0.73702799999999991</v>
          </cell>
          <cell r="Q185">
            <v>50.660136513796644</v>
          </cell>
          <cell r="R185">
            <v>89.668441629420059</v>
          </cell>
        </row>
        <row r="186">
          <cell r="E186" t="str">
            <v>TTUN4S2VC02</v>
          </cell>
          <cell r="F186" t="str">
            <v>TUBO ASME B36.19 ASTM A312 GR TP304L EC C/C SCH 10S</v>
          </cell>
          <cell r="G186" t="str">
            <v xml:space="preserve">2"    </v>
          </cell>
          <cell r="H186">
            <v>0</v>
          </cell>
          <cell r="I186">
            <v>0</v>
          </cell>
          <cell r="J186">
            <v>2293.9</v>
          </cell>
          <cell r="K186">
            <v>2</v>
          </cell>
          <cell r="L186">
            <v>3.930003118827321</v>
          </cell>
          <cell r="M186">
            <v>9.0150341542779913</v>
          </cell>
          <cell r="N186">
            <v>0.88300000000000001</v>
          </cell>
          <cell r="O186">
            <v>0.52979999999999994</v>
          </cell>
          <cell r="P186">
            <v>4.7761650949364789</v>
          </cell>
          <cell r="Q186">
            <v>64.45662902259717</v>
          </cell>
          <cell r="R186">
            <v>581.07871210833946</v>
          </cell>
        </row>
        <row r="187">
          <cell r="E187" t="str">
            <v>TTUN4S2VC03</v>
          </cell>
          <cell r="F187" t="str">
            <v>TUBO ASME B36.19 ASTM A312 GR TP304L EC C/C SCH 10S</v>
          </cell>
          <cell r="G187" t="str">
            <v xml:space="preserve">3"    </v>
          </cell>
          <cell r="H187">
            <v>0</v>
          </cell>
          <cell r="I187">
            <v>0</v>
          </cell>
          <cell r="J187">
            <v>26201.91</v>
          </cell>
          <cell r="K187">
            <v>4</v>
          </cell>
          <cell r="L187">
            <v>6.459996358339402</v>
          </cell>
          <cell r="M187">
            <v>169.26424318153676</v>
          </cell>
          <cell r="N187">
            <v>0.69399999999999995</v>
          </cell>
          <cell r="O187">
            <v>0.41639999999999994</v>
          </cell>
          <cell r="P187">
            <v>70.481630860791896</v>
          </cell>
          <cell r="Q187">
            <v>50.660136513796644</v>
          </cell>
          <cell r="R187">
            <v>8574.949666481125</v>
          </cell>
        </row>
        <row r="188">
          <cell r="E188" t="str">
            <v>TTUN4S2EC1D</v>
          </cell>
          <cell r="F188" t="str">
            <v>TUBO ASME B36.19 ASTM A312 GR TP304L EP C/C SCH 10S</v>
          </cell>
          <cell r="G188" t="str">
            <v>1 1/2"</v>
          </cell>
          <cell r="H188">
            <v>0</v>
          </cell>
          <cell r="I188">
            <v>0</v>
          </cell>
          <cell r="J188">
            <v>296.41000000000003</v>
          </cell>
          <cell r="K188">
            <v>2</v>
          </cell>
          <cell r="L188">
            <v>3.1100407055630934</v>
          </cell>
          <cell r="M188">
            <v>0.92184716553595658</v>
          </cell>
          <cell r="N188">
            <v>0.95699999999999996</v>
          </cell>
          <cell r="O188">
            <v>0.57419999999999993</v>
          </cell>
          <cell r="P188">
            <v>0.52932464245074617</v>
          </cell>
          <cell r="Q188">
            <v>69.858430322339174</v>
          </cell>
          <cell r="R188">
            <v>64.398795981439491</v>
          </cell>
        </row>
        <row r="189">
          <cell r="E189">
            <v>0</v>
          </cell>
          <cell r="F189">
            <v>0</v>
          </cell>
          <cell r="G189">
            <v>0</v>
          </cell>
          <cell r="H189">
            <v>0</v>
          </cell>
          <cell r="I189">
            <v>0</v>
          </cell>
          <cell r="J189">
            <v>28792.22</v>
          </cell>
          <cell r="K189">
            <v>0</v>
          </cell>
          <cell r="L189">
            <v>0</v>
          </cell>
          <cell r="M189">
            <v>197.48112450135071</v>
          </cell>
          <cell r="N189">
            <v>0</v>
          </cell>
          <cell r="O189">
            <v>0</v>
          </cell>
          <cell r="P189">
            <v>0</v>
          </cell>
          <cell r="Q189">
            <v>0</v>
          </cell>
          <cell r="R189">
            <v>0</v>
          </cell>
        </row>
        <row r="190">
          <cell r="E190" t="str">
            <v>TC92D7SNG02</v>
          </cell>
          <cell r="F190" t="str">
            <v>CURVA 90 GR RL EC ASME B16.9 ASTM A403 GR WP304L - CL W FORJADO SCH 40S</v>
          </cell>
          <cell r="G190" t="str">
            <v xml:space="preserve">2"    </v>
          </cell>
          <cell r="H190" t="str">
            <v xml:space="preserve">2"    </v>
          </cell>
          <cell r="I190">
            <v>0</v>
          </cell>
          <cell r="J190">
            <v>0</v>
          </cell>
          <cell r="K190">
            <v>2</v>
          </cell>
          <cell r="L190">
            <v>0.71</v>
          </cell>
          <cell r="M190">
            <v>1.42</v>
          </cell>
          <cell r="N190">
            <v>0.88300000000000001</v>
          </cell>
          <cell r="O190">
            <v>0.52979999999999994</v>
          </cell>
          <cell r="P190">
            <v>0.75231599999999987</v>
          </cell>
          <cell r="Q190">
            <v>64.45662902259717</v>
          </cell>
          <cell r="R190">
            <v>91.528413212087969</v>
          </cell>
        </row>
        <row r="191">
          <cell r="E191" t="str">
            <v>TC92D7SNG03</v>
          </cell>
          <cell r="F191" t="str">
            <v>CURVA 90 GR RL EC ASME B16.9 ASTM A403 GR WP304L - CL W FORJADO SCH 40S</v>
          </cell>
          <cell r="G191" t="str">
            <v xml:space="preserve">3"    </v>
          </cell>
          <cell r="H191" t="str">
            <v xml:space="preserve">3"    </v>
          </cell>
          <cell r="I191">
            <v>0</v>
          </cell>
          <cell r="J191">
            <v>0</v>
          </cell>
          <cell r="K191">
            <v>1</v>
          </cell>
          <cell r="L191">
            <v>2.1800000000000002</v>
          </cell>
          <cell r="M191">
            <v>2.1800000000000002</v>
          </cell>
          <cell r="N191">
            <v>0.69399999999999995</v>
          </cell>
          <cell r="O191">
            <v>0.41639999999999994</v>
          </cell>
          <cell r="P191">
            <v>0.90775199999999989</v>
          </cell>
          <cell r="Q191">
            <v>50.660136513796644</v>
          </cell>
          <cell r="R191">
            <v>110.43909760007668</v>
          </cell>
        </row>
        <row r="192">
          <cell r="E192" t="str">
            <v>TFSA3C0G202</v>
          </cell>
          <cell r="F192" t="str">
            <v>FLANGE SOLTO ASME B16.5 ASTM A105 FORJADO E GALVANIZADO CONFORME ASTM A153 150#</v>
          </cell>
          <cell r="G192" t="str">
            <v xml:space="preserve">2"    </v>
          </cell>
          <cell r="H192" t="str">
            <v xml:space="preserve">2"    </v>
          </cell>
          <cell r="I192">
            <v>0</v>
          </cell>
          <cell r="J192">
            <v>0</v>
          </cell>
          <cell r="K192">
            <v>1</v>
          </cell>
          <cell r="L192">
            <v>2.3000000000000003</v>
          </cell>
          <cell r="M192">
            <v>2.3000000000000003</v>
          </cell>
          <cell r="N192">
            <v>0.72499999999999998</v>
          </cell>
          <cell r="O192">
            <v>0.435</v>
          </cell>
          <cell r="P192">
            <v>1.0005000000000002</v>
          </cell>
          <cell r="Q192">
            <v>52.923053274499381</v>
          </cell>
          <cell r="R192">
            <v>121.72302253134859</v>
          </cell>
        </row>
        <row r="193">
          <cell r="E193" t="str">
            <v>TFSA3C0G203</v>
          </cell>
          <cell r="F193" t="str">
            <v>FLANGE SOLTO ASME B16.5 ASTM A105 FORJADO E GALVANIZADO CONFORME ASTM A153 150#</v>
          </cell>
          <cell r="G193" t="str">
            <v xml:space="preserve">3"    </v>
          </cell>
          <cell r="H193" t="str">
            <v xml:space="preserve">3"    </v>
          </cell>
          <cell r="I193">
            <v>0</v>
          </cell>
          <cell r="J193">
            <v>0</v>
          </cell>
          <cell r="K193">
            <v>2</v>
          </cell>
          <cell r="L193">
            <v>3.5999999999999996</v>
          </cell>
          <cell r="M193">
            <v>7.1999999999999993</v>
          </cell>
          <cell r="N193">
            <v>0.44</v>
          </cell>
          <cell r="O193">
            <v>0.26400000000000001</v>
          </cell>
          <cell r="P193">
            <v>1.9007999999999998</v>
          </cell>
          <cell r="Q193">
            <v>32.118818539006519</v>
          </cell>
          <cell r="R193">
            <v>231.25549348084692</v>
          </cell>
        </row>
        <row r="194">
          <cell r="E194" t="str">
            <v>TJUDH2B2B1D</v>
          </cell>
          <cell r="F194" t="str">
            <v>JUNTA TIPO PLANA S/ ANEL DE CENTRALIZAÇÃO ASME B16.21 FR - SIMILAR TEADIT NA1002 150# ESP 1.6mm</v>
          </cell>
          <cell r="G194" t="str">
            <v>1 1/2"</v>
          </cell>
          <cell r="H194" t="str">
            <v>1 1/2"</v>
          </cell>
          <cell r="I194">
            <v>0</v>
          </cell>
          <cell r="J194">
            <v>0</v>
          </cell>
          <cell r="K194">
            <v>1</v>
          </cell>
          <cell r="L194">
            <v>0.01</v>
          </cell>
          <cell r="M194">
            <v>0.01</v>
          </cell>
          <cell r="N194">
            <v>0.95699999999999996</v>
          </cell>
          <cell r="O194">
            <v>0.57419999999999993</v>
          </cell>
          <cell r="P194">
            <v>5.7419999999999997E-3</v>
          </cell>
          <cell r="Q194">
            <v>69.858430322339174</v>
          </cell>
          <cell r="R194">
            <v>0.69858430322339182</v>
          </cell>
        </row>
        <row r="195">
          <cell r="E195" t="str">
            <v>TJUDH2B2B03</v>
          </cell>
          <cell r="F195" t="str">
            <v>JUNTA TIPO PLANA S/ ANEL DE CENTRALIZAÇÃO ASME B16.21 FR - SIMILAR TEADIT NA1002 150# ESP 1.6mm</v>
          </cell>
          <cell r="G195" t="str">
            <v xml:space="preserve">3"    </v>
          </cell>
          <cell r="H195" t="str">
            <v xml:space="preserve">3"    </v>
          </cell>
          <cell r="I195">
            <v>0</v>
          </cell>
          <cell r="J195">
            <v>0</v>
          </cell>
          <cell r="K195">
            <v>2</v>
          </cell>
          <cell r="L195">
            <v>0.01</v>
          </cell>
          <cell r="M195">
            <v>0.02</v>
          </cell>
          <cell r="N195">
            <v>0.69399999999999995</v>
          </cell>
          <cell r="O195">
            <v>0.41639999999999994</v>
          </cell>
          <cell r="P195">
            <v>8.3279999999999986E-3</v>
          </cell>
          <cell r="Q195">
            <v>50.660136513796644</v>
          </cell>
          <cell r="R195">
            <v>1.0132027302759328</v>
          </cell>
        </row>
        <row r="196">
          <cell r="E196" t="str">
            <v>TPERD7SXC02</v>
          </cell>
          <cell r="F196" t="str">
            <v>PESTANA MSS SP43 TIPO A C/ RANHURA CONCÊNTRICA CONFORME MSS SP-6 ASTM A403 GR WP304L - CL W FORJADO SCH 10S</v>
          </cell>
          <cell r="G196" t="str">
            <v xml:space="preserve">2"    </v>
          </cell>
          <cell r="H196" t="str">
            <v xml:space="preserve">2"    </v>
          </cell>
          <cell r="I196">
            <v>0</v>
          </cell>
          <cell r="J196">
            <v>0</v>
          </cell>
          <cell r="K196">
            <v>1</v>
          </cell>
          <cell r="L196">
            <v>0.43</v>
          </cell>
          <cell r="M196">
            <v>0.43</v>
          </cell>
          <cell r="N196">
            <v>0.88300000000000001</v>
          </cell>
          <cell r="O196">
            <v>0.52979999999999994</v>
          </cell>
          <cell r="P196">
            <v>0.22781399999999996</v>
          </cell>
          <cell r="Q196">
            <v>64.45662902259717</v>
          </cell>
          <cell r="R196">
            <v>27.71635047971678</v>
          </cell>
        </row>
        <row r="197">
          <cell r="E197" t="str">
            <v>TPERD7SXC03</v>
          </cell>
          <cell r="F197" t="str">
            <v>PESTANA MSS SP43 TIPO A C/ RANHURA CONCÊNTRICA CONFORME MSS SP-6 ASTM A403 GR WP304L - CL W FORJADO SCH 10S</v>
          </cell>
          <cell r="G197" t="str">
            <v xml:space="preserve">3"    </v>
          </cell>
          <cell r="H197" t="str">
            <v xml:space="preserve">3"    </v>
          </cell>
          <cell r="I197">
            <v>0</v>
          </cell>
          <cell r="J197">
            <v>0</v>
          </cell>
          <cell r="K197">
            <v>2</v>
          </cell>
          <cell r="L197">
            <v>0.73</v>
          </cell>
          <cell r="M197">
            <v>1.46</v>
          </cell>
          <cell r="N197">
            <v>0.69399999999999995</v>
          </cell>
          <cell r="O197">
            <v>0.41639999999999994</v>
          </cell>
          <cell r="P197">
            <v>0.60794399999999993</v>
          </cell>
          <cell r="Q197">
            <v>50.660136513796644</v>
          </cell>
          <cell r="R197">
            <v>73.963799310143102</v>
          </cell>
        </row>
        <row r="198">
          <cell r="E198" t="str">
            <v>TRETR7SSCLJ</v>
          </cell>
          <cell r="F198" t="str">
            <v>REDUÇÃO EXCÊNTRICA EC MSS SP43 ASTM A403 GR CR304L FORJADO SCH 10S</v>
          </cell>
          <cell r="G198" t="str">
            <v xml:space="preserve">3"    </v>
          </cell>
          <cell r="H198" t="str">
            <v xml:space="preserve">2"    </v>
          </cell>
          <cell r="I198">
            <v>0</v>
          </cell>
          <cell r="J198">
            <v>0</v>
          </cell>
          <cell r="K198">
            <v>1</v>
          </cell>
          <cell r="L198">
            <v>0.55000000000000004</v>
          </cell>
          <cell r="M198">
            <v>0.55000000000000004</v>
          </cell>
          <cell r="N198">
            <v>0.69399999999999995</v>
          </cell>
          <cell r="O198">
            <v>0.41639999999999994</v>
          </cell>
          <cell r="P198">
            <v>0.22901999999999997</v>
          </cell>
          <cell r="Q198">
            <v>50.660136513796644</v>
          </cell>
          <cell r="R198">
            <v>27.863075082588153</v>
          </cell>
        </row>
        <row r="199">
          <cell r="E199" t="str">
            <v>TTETR7SSC03</v>
          </cell>
          <cell r="F199" t="str">
            <v>TE EC MSS SP43 ASTM A403 GR CR304L FORJADO SCH 10S</v>
          </cell>
          <cell r="G199" t="str">
            <v xml:space="preserve">3"    </v>
          </cell>
          <cell r="H199" t="str">
            <v xml:space="preserve">3"    </v>
          </cell>
          <cell r="I199" t="str">
            <v xml:space="preserve">3"    </v>
          </cell>
          <cell r="J199">
            <v>0</v>
          </cell>
          <cell r="K199">
            <v>1</v>
          </cell>
          <cell r="L199">
            <v>1.77</v>
          </cell>
          <cell r="M199">
            <v>1.77</v>
          </cell>
          <cell r="N199">
            <v>0.69399999999999995</v>
          </cell>
          <cell r="O199">
            <v>0.41639999999999994</v>
          </cell>
          <cell r="P199">
            <v>0.73702799999999991</v>
          </cell>
          <cell r="Q199">
            <v>50.660136513796644</v>
          </cell>
          <cell r="R199">
            <v>89.668441629420059</v>
          </cell>
        </row>
        <row r="200">
          <cell r="E200" t="str">
            <v>TTUN4S2VC02</v>
          </cell>
          <cell r="F200" t="str">
            <v>TUBO ASME B36.19 ASTM A312 GR TP304L EC C/C SCH 10S</v>
          </cell>
          <cell r="G200" t="str">
            <v xml:space="preserve">2"    </v>
          </cell>
          <cell r="H200">
            <v>0</v>
          </cell>
          <cell r="I200">
            <v>0</v>
          </cell>
          <cell r="J200">
            <v>3121</v>
          </cell>
          <cell r="K200">
            <v>2</v>
          </cell>
          <cell r="L200">
            <v>3.930003118827321</v>
          </cell>
          <cell r="M200">
            <v>12.265539733860068</v>
          </cell>
          <cell r="N200">
            <v>0.88300000000000001</v>
          </cell>
          <cell r="O200">
            <v>0.52979999999999994</v>
          </cell>
          <cell r="P200">
            <v>6.4982829509990632</v>
          </cell>
          <cell r="Q200">
            <v>64.45662902259717</v>
          </cell>
          <cell r="R200">
            <v>790.59534438734363</v>
          </cell>
        </row>
        <row r="201">
          <cell r="E201" t="str">
            <v>TTUN4S2VC03</v>
          </cell>
          <cell r="F201" t="str">
            <v>TUBO ASME B36.19 ASTM A312 GR TP304L EC C/C SCH 10S</v>
          </cell>
          <cell r="G201" t="str">
            <v xml:space="preserve">3"    </v>
          </cell>
          <cell r="H201">
            <v>0</v>
          </cell>
          <cell r="I201">
            <v>0</v>
          </cell>
          <cell r="J201">
            <v>25374.78</v>
          </cell>
          <cell r="K201">
            <v>3</v>
          </cell>
          <cell r="L201">
            <v>6.459996358339402</v>
          </cell>
          <cell r="M201">
            <v>163.92098639366347</v>
          </cell>
          <cell r="N201">
            <v>0.69399999999999995</v>
          </cell>
          <cell r="O201">
            <v>0.41639999999999994</v>
          </cell>
          <cell r="P201">
            <v>68.256698734321461</v>
          </cell>
          <cell r="Q201">
            <v>50.660136513796644</v>
          </cell>
          <cell r="R201">
            <v>8304.2595481791941</v>
          </cell>
        </row>
        <row r="202">
          <cell r="E202">
            <v>0</v>
          </cell>
          <cell r="F202">
            <v>0</v>
          </cell>
          <cell r="G202">
            <v>0</v>
          </cell>
          <cell r="H202">
            <v>0</v>
          </cell>
          <cell r="I202">
            <v>0</v>
          </cell>
          <cell r="J202">
            <v>28495.78</v>
          </cell>
          <cell r="K202">
            <v>0</v>
          </cell>
          <cell r="L202">
            <v>0</v>
          </cell>
          <cell r="M202">
            <v>193.52652612752354</v>
          </cell>
          <cell r="N202">
            <v>0</v>
          </cell>
          <cell r="O202">
            <v>0</v>
          </cell>
          <cell r="P202">
            <v>0</v>
          </cell>
          <cell r="Q202">
            <v>0</v>
          </cell>
          <cell r="R202">
            <v>0</v>
          </cell>
        </row>
        <row r="203">
          <cell r="E203" t="str">
            <v>TC92D7SNG02</v>
          </cell>
          <cell r="F203" t="str">
            <v>CURVA 90 GR RL EC ASME B16.9 ASTM A403 GR WP304L - CL W FORJADO SCH 40S</v>
          </cell>
          <cell r="G203" t="str">
            <v xml:space="preserve">2"    </v>
          </cell>
          <cell r="H203" t="str">
            <v xml:space="preserve">2"    </v>
          </cell>
          <cell r="I203">
            <v>0</v>
          </cell>
          <cell r="J203">
            <v>0</v>
          </cell>
          <cell r="K203">
            <v>2</v>
          </cell>
          <cell r="L203">
            <v>0.71</v>
          </cell>
          <cell r="M203">
            <v>1.42</v>
          </cell>
          <cell r="N203">
            <v>0.88300000000000001</v>
          </cell>
          <cell r="O203">
            <v>0.52979999999999994</v>
          </cell>
          <cell r="P203">
            <v>0.75231599999999987</v>
          </cell>
          <cell r="Q203">
            <v>64.45662902259717</v>
          </cell>
          <cell r="R203">
            <v>91.528413212087969</v>
          </cell>
        </row>
        <row r="204">
          <cell r="E204" t="str">
            <v>TC92D7SNG03</v>
          </cell>
          <cell r="F204" t="str">
            <v>CURVA 90 GR RL EC ASME B16.9 ASTM A403 GR WP304L - CL W FORJADO SCH 40S</v>
          </cell>
          <cell r="G204" t="str">
            <v xml:space="preserve">3"    </v>
          </cell>
          <cell r="H204" t="str">
            <v xml:space="preserve">3"    </v>
          </cell>
          <cell r="I204">
            <v>0</v>
          </cell>
          <cell r="J204">
            <v>0</v>
          </cell>
          <cell r="K204">
            <v>1</v>
          </cell>
          <cell r="L204">
            <v>2.1800000000000002</v>
          </cell>
          <cell r="M204">
            <v>2.1800000000000002</v>
          </cell>
          <cell r="N204">
            <v>0.69399999999999995</v>
          </cell>
          <cell r="O204">
            <v>0.41639999999999994</v>
          </cell>
          <cell r="P204">
            <v>0.90775199999999989</v>
          </cell>
          <cell r="Q204">
            <v>50.660136513796644</v>
          </cell>
          <cell r="R204">
            <v>110.43909760007668</v>
          </cell>
        </row>
        <row r="205">
          <cell r="E205" t="str">
            <v>TFSA3C0G202</v>
          </cell>
          <cell r="F205" t="str">
            <v>FLANGE SOLTO ASME B16.5 ASTM A105 FORJADO E GALVANIZADO CONFORME ASTM A153 150#</v>
          </cell>
          <cell r="G205" t="str">
            <v xml:space="preserve">2"    </v>
          </cell>
          <cell r="H205" t="str">
            <v xml:space="preserve">2"    </v>
          </cell>
          <cell r="I205">
            <v>0</v>
          </cell>
          <cell r="J205">
            <v>0</v>
          </cell>
          <cell r="K205">
            <v>1</v>
          </cell>
          <cell r="L205">
            <v>2.3000000000000003</v>
          </cell>
          <cell r="M205">
            <v>2.3000000000000003</v>
          </cell>
          <cell r="N205">
            <v>0.72499999999999998</v>
          </cell>
          <cell r="O205">
            <v>0.435</v>
          </cell>
          <cell r="P205">
            <v>1.0005000000000002</v>
          </cell>
          <cell r="Q205">
            <v>52.923053274499381</v>
          </cell>
          <cell r="R205">
            <v>121.72302253134859</v>
          </cell>
        </row>
        <row r="206">
          <cell r="E206" t="str">
            <v>TFSA3C0G203</v>
          </cell>
          <cell r="F206" t="str">
            <v>FLANGE SOLTO ASME B16.5 ASTM A105 FORJADO E GALVANIZADO CONFORME ASTM A153 150#</v>
          </cell>
          <cell r="G206" t="str">
            <v xml:space="preserve">3"    </v>
          </cell>
          <cell r="H206" t="str">
            <v xml:space="preserve">3"    </v>
          </cell>
          <cell r="I206">
            <v>0</v>
          </cell>
          <cell r="J206">
            <v>0</v>
          </cell>
          <cell r="K206">
            <v>2</v>
          </cell>
          <cell r="L206">
            <v>3.5999999999999996</v>
          </cell>
          <cell r="M206">
            <v>7.1999999999999993</v>
          </cell>
          <cell r="N206">
            <v>0.44</v>
          </cell>
          <cell r="O206">
            <v>0.26400000000000001</v>
          </cell>
          <cell r="P206">
            <v>1.9007999999999998</v>
          </cell>
          <cell r="Q206">
            <v>32.118818539006519</v>
          </cell>
          <cell r="R206">
            <v>231.25549348084692</v>
          </cell>
        </row>
        <row r="207">
          <cell r="E207" t="str">
            <v>TJUDH2B2B1D</v>
          </cell>
          <cell r="F207" t="str">
            <v>JUNTA TIPO PLANA S/ ANEL DE CENTRALIZAÇÃO ASME B16.21 FR - SIMILAR TEADIT NA1002 150# ESP 1.6mm</v>
          </cell>
          <cell r="G207" t="str">
            <v>1 1/2"</v>
          </cell>
          <cell r="H207" t="str">
            <v>1 1/2"</v>
          </cell>
          <cell r="I207">
            <v>0</v>
          </cell>
          <cell r="J207">
            <v>0</v>
          </cell>
          <cell r="K207">
            <v>1</v>
          </cell>
          <cell r="L207">
            <v>0.01</v>
          </cell>
          <cell r="M207">
            <v>0.01</v>
          </cell>
          <cell r="N207">
            <v>0.95699999999999996</v>
          </cell>
          <cell r="O207">
            <v>0.57419999999999993</v>
          </cell>
          <cell r="P207">
            <v>5.7419999999999997E-3</v>
          </cell>
          <cell r="Q207">
            <v>69.858430322339174</v>
          </cell>
          <cell r="R207">
            <v>0.69858430322339182</v>
          </cell>
        </row>
        <row r="208">
          <cell r="E208" t="str">
            <v>TJUDH2B2B03</v>
          </cell>
          <cell r="F208" t="str">
            <v>JUNTA TIPO PLANA S/ ANEL DE CENTRALIZAÇÃO ASME B16.21 FR - SIMILAR TEADIT NA1002 150# ESP 1.6mm</v>
          </cell>
          <cell r="G208" t="str">
            <v xml:space="preserve">3"    </v>
          </cell>
          <cell r="H208" t="str">
            <v xml:space="preserve">3"    </v>
          </cell>
          <cell r="I208">
            <v>0</v>
          </cell>
          <cell r="J208">
            <v>0</v>
          </cell>
          <cell r="K208">
            <v>2</v>
          </cell>
          <cell r="L208">
            <v>0.01</v>
          </cell>
          <cell r="M208">
            <v>0.02</v>
          </cell>
          <cell r="N208">
            <v>0.69399999999999995</v>
          </cell>
          <cell r="O208">
            <v>0.41639999999999994</v>
          </cell>
          <cell r="P208">
            <v>8.3279999999999986E-3</v>
          </cell>
          <cell r="Q208">
            <v>50.660136513796644</v>
          </cell>
          <cell r="R208">
            <v>1.0132027302759328</v>
          </cell>
        </row>
        <row r="209">
          <cell r="E209" t="str">
            <v>TPERD7SXC02</v>
          </cell>
          <cell r="F209" t="str">
            <v>PESTANA MSS SP43 TIPO A C/ RANHURA CONCÊNTRICA CONFORME MSS SP-6 ASTM A403 GR WP304L - CL W FORJADO SCH 10S</v>
          </cell>
          <cell r="G209" t="str">
            <v xml:space="preserve">2"    </v>
          </cell>
          <cell r="H209" t="str">
            <v xml:space="preserve">2"    </v>
          </cell>
          <cell r="I209">
            <v>0</v>
          </cell>
          <cell r="J209">
            <v>0</v>
          </cell>
          <cell r="K209">
            <v>1</v>
          </cell>
          <cell r="L209">
            <v>0.43</v>
          </cell>
          <cell r="M209">
            <v>0.43</v>
          </cell>
          <cell r="N209">
            <v>0.88300000000000001</v>
          </cell>
          <cell r="O209">
            <v>0.52979999999999994</v>
          </cell>
          <cell r="P209">
            <v>0.22781399999999996</v>
          </cell>
          <cell r="Q209">
            <v>64.45662902259717</v>
          </cell>
          <cell r="R209">
            <v>27.71635047971678</v>
          </cell>
        </row>
        <row r="210">
          <cell r="E210" t="str">
            <v>TPERD7SXC03</v>
          </cell>
          <cell r="F210" t="str">
            <v>PESTANA MSS SP43 TIPO A C/ RANHURA CONCÊNTRICA CONFORME MSS SP-6 ASTM A403 GR WP304L - CL W FORJADO SCH 10S</v>
          </cell>
          <cell r="G210" t="str">
            <v xml:space="preserve">3"    </v>
          </cell>
          <cell r="H210" t="str">
            <v xml:space="preserve">3"    </v>
          </cell>
          <cell r="I210">
            <v>0</v>
          </cell>
          <cell r="J210">
            <v>0</v>
          </cell>
          <cell r="K210">
            <v>2</v>
          </cell>
          <cell r="L210">
            <v>0.73</v>
          </cell>
          <cell r="M210">
            <v>1.46</v>
          </cell>
          <cell r="N210">
            <v>0.69399999999999995</v>
          </cell>
          <cell r="O210">
            <v>0.41639999999999994</v>
          </cell>
          <cell r="P210">
            <v>0.60794399999999993</v>
          </cell>
          <cell r="Q210">
            <v>50.660136513796644</v>
          </cell>
          <cell r="R210">
            <v>73.963799310143102</v>
          </cell>
        </row>
        <row r="211">
          <cell r="E211" t="str">
            <v>TRETR7SSCLJ</v>
          </cell>
          <cell r="F211" t="str">
            <v>REDUÇÃO EXCÊNTRICA EC MSS SP43 ASTM A403 GR CR304L FORJADO SCH 10S</v>
          </cell>
          <cell r="G211" t="str">
            <v xml:space="preserve">3"    </v>
          </cell>
          <cell r="H211" t="str">
            <v xml:space="preserve">2"    </v>
          </cell>
          <cell r="I211">
            <v>0</v>
          </cell>
          <cell r="J211">
            <v>0</v>
          </cell>
          <cell r="K211">
            <v>1</v>
          </cell>
          <cell r="L211">
            <v>0.55000000000000004</v>
          </cell>
          <cell r="M211">
            <v>0.55000000000000004</v>
          </cell>
          <cell r="N211">
            <v>0.69399999999999995</v>
          </cell>
          <cell r="O211">
            <v>0.41639999999999994</v>
          </cell>
          <cell r="P211">
            <v>0.22901999999999997</v>
          </cell>
          <cell r="Q211">
            <v>50.660136513796644</v>
          </cell>
          <cell r="R211">
            <v>27.863075082588153</v>
          </cell>
        </row>
        <row r="212">
          <cell r="E212" t="str">
            <v>TTETR7SSC03</v>
          </cell>
          <cell r="F212" t="str">
            <v>TE EC MSS SP43 ASTM A403 GR CR304L FORJADO SCH 10S</v>
          </cell>
          <cell r="G212" t="str">
            <v xml:space="preserve">3"    </v>
          </cell>
          <cell r="H212" t="str">
            <v xml:space="preserve">3"    </v>
          </cell>
          <cell r="I212" t="str">
            <v xml:space="preserve">3"    </v>
          </cell>
          <cell r="J212">
            <v>0</v>
          </cell>
          <cell r="K212">
            <v>1</v>
          </cell>
          <cell r="L212">
            <v>1.77</v>
          </cell>
          <cell r="M212">
            <v>1.77</v>
          </cell>
          <cell r="N212">
            <v>0.69399999999999995</v>
          </cell>
          <cell r="O212">
            <v>0.41639999999999994</v>
          </cell>
          <cell r="P212">
            <v>0.73702799999999991</v>
          </cell>
          <cell r="Q212">
            <v>50.660136513796644</v>
          </cell>
          <cell r="R212">
            <v>89.668441629420059</v>
          </cell>
        </row>
        <row r="213">
          <cell r="E213" t="str">
            <v>TTUN4S2VC02</v>
          </cell>
          <cell r="F213" t="str">
            <v>TUBO ASME B36.19 ASTM A312 GR TP304L EC C/C SCH 10S</v>
          </cell>
          <cell r="G213" t="str">
            <v xml:space="preserve">2"    </v>
          </cell>
          <cell r="H213">
            <v>0</v>
          </cell>
          <cell r="I213">
            <v>0</v>
          </cell>
          <cell r="J213">
            <v>2503.17</v>
          </cell>
          <cell r="K213">
            <v>2</v>
          </cell>
          <cell r="L213">
            <v>3.930003118827321</v>
          </cell>
          <cell r="M213">
            <v>9.8374659069549857</v>
          </cell>
          <cell r="N213">
            <v>0.88300000000000001</v>
          </cell>
          <cell r="O213">
            <v>0.52979999999999994</v>
          </cell>
          <cell r="P213">
            <v>5.2118894375047509</v>
          </cell>
          <cell r="Q213">
            <v>64.45662902259717</v>
          </cell>
          <cell r="R213">
            <v>634.08989048704495</v>
          </cell>
        </row>
        <row r="214">
          <cell r="E214" t="str">
            <v>TTUN4S2VC03</v>
          </cell>
          <cell r="F214" t="str">
            <v>TUBO ASME B36.19 ASTM A312 GR TP304L EC C/C SCH 10S</v>
          </cell>
          <cell r="G214" t="str">
            <v xml:space="preserve">3"    </v>
          </cell>
          <cell r="H214">
            <v>0</v>
          </cell>
          <cell r="I214">
            <v>0</v>
          </cell>
          <cell r="J214">
            <v>23895.7</v>
          </cell>
          <cell r="K214">
            <v>3</v>
          </cell>
          <cell r="L214">
            <v>6.459996358339402</v>
          </cell>
          <cell r="M214">
            <v>154.36613497997084</v>
          </cell>
          <cell r="N214">
            <v>0.69399999999999995</v>
          </cell>
          <cell r="O214">
            <v>0.41639999999999994</v>
          </cell>
          <cell r="P214">
            <v>64.278058605659851</v>
          </cell>
          <cell r="Q214">
            <v>50.660136513796644</v>
          </cell>
          <cell r="R214">
            <v>7820.2094711924819</v>
          </cell>
        </row>
        <row r="215">
          <cell r="E215">
            <v>0</v>
          </cell>
          <cell r="F215">
            <v>0</v>
          </cell>
          <cell r="G215">
            <v>0</v>
          </cell>
          <cell r="H215">
            <v>0</v>
          </cell>
          <cell r="I215">
            <v>0</v>
          </cell>
          <cell r="J215">
            <v>26398.870000000003</v>
          </cell>
          <cell r="K215">
            <v>0</v>
          </cell>
          <cell r="L215">
            <v>0</v>
          </cell>
          <cell r="M215">
            <v>181.54360088692582</v>
          </cell>
          <cell r="N215">
            <v>0</v>
          </cell>
          <cell r="O215">
            <v>0</v>
          </cell>
          <cell r="P215">
            <v>0</v>
          </cell>
          <cell r="Q215">
            <v>0</v>
          </cell>
          <cell r="R215">
            <v>0</v>
          </cell>
        </row>
        <row r="216">
          <cell r="E216" t="str">
            <v>TC42R7SSA10</v>
          </cell>
          <cell r="F216" t="str">
            <v>CURVA 45 GR EC MSS SP43 ASTM A403 GR CR304L FORJADO SCH 5S</v>
          </cell>
          <cell r="G216" t="str">
            <v xml:space="preserve">10"    </v>
          </cell>
          <cell r="H216" t="str">
            <v xml:space="preserve">10"    </v>
          </cell>
          <cell r="I216">
            <v>0</v>
          </cell>
          <cell r="J216">
            <v>0</v>
          </cell>
          <cell r="K216">
            <v>2</v>
          </cell>
          <cell r="L216">
            <v>7.25</v>
          </cell>
          <cell r="M216">
            <v>14.5</v>
          </cell>
          <cell r="N216">
            <v>0.316</v>
          </cell>
          <cell r="O216">
            <v>0.18959999999999999</v>
          </cell>
          <cell r="P216">
            <v>2.7492000000000001</v>
          </cell>
          <cell r="Q216">
            <v>23.067151496195592</v>
          </cell>
          <cell r="R216">
            <v>334.47369669483612</v>
          </cell>
        </row>
        <row r="217">
          <cell r="E217" t="str">
            <v>TC92R7SSA10</v>
          </cell>
          <cell r="F217" t="str">
            <v>CURVA 90 GR RL EC MSS SP43 ASTM A403 GR CR304L FORJADO SCH 5S</v>
          </cell>
          <cell r="G217" t="str">
            <v xml:space="preserve">10"    </v>
          </cell>
          <cell r="H217" t="str">
            <v xml:space="preserve">10"    </v>
          </cell>
          <cell r="I217">
            <v>0</v>
          </cell>
          <cell r="J217">
            <v>0</v>
          </cell>
          <cell r="K217">
            <v>7</v>
          </cell>
          <cell r="L217">
            <v>12.4</v>
          </cell>
          <cell r="M217">
            <v>86.8</v>
          </cell>
          <cell r="N217">
            <v>0.316</v>
          </cell>
          <cell r="O217">
            <v>0.18959999999999999</v>
          </cell>
          <cell r="P217">
            <v>16.457279999999997</v>
          </cell>
          <cell r="Q217">
            <v>23.067151496195592</v>
          </cell>
          <cell r="R217">
            <v>2002.2287498697769</v>
          </cell>
        </row>
        <row r="218">
          <cell r="E218" t="str">
            <v>TFBF3C0F210</v>
          </cell>
          <cell r="F218" t="str">
            <v>FLANGE SOBREPOSTO FR ASME B16.5 C/ RANHURA CONCÊNTRICA CONF.MSS SP-6 ASTM A105 FORJADO 150#</v>
          </cell>
          <cell r="G218" t="str">
            <v xml:space="preserve">10"    </v>
          </cell>
          <cell r="H218" t="str">
            <v xml:space="preserve">10"    </v>
          </cell>
          <cell r="I218">
            <v>0</v>
          </cell>
          <cell r="J218">
            <v>0</v>
          </cell>
          <cell r="K218">
            <v>1</v>
          </cell>
          <cell r="L218">
            <v>19.5</v>
          </cell>
          <cell r="M218">
            <v>19.5</v>
          </cell>
          <cell r="N218">
            <v>0.17</v>
          </cell>
          <cell r="O218">
            <v>0.10200000000000001</v>
          </cell>
          <cell r="P218">
            <v>1.9890000000000001</v>
          </cell>
          <cell r="Q218">
            <v>12.409543526434339</v>
          </cell>
          <cell r="R218">
            <v>241.98609876546959</v>
          </cell>
        </row>
        <row r="219">
          <cell r="E219" t="str">
            <v>TFSA3C0G210</v>
          </cell>
          <cell r="F219" t="str">
            <v>FLANGE SOLTO ASME B16.5 ASTM A105 FORJADO E GALVANIZADO CONFORME ASTM A153 150#</v>
          </cell>
          <cell r="G219" t="str">
            <v xml:space="preserve">10"    </v>
          </cell>
          <cell r="H219" t="str">
            <v xml:space="preserve">10"    </v>
          </cell>
          <cell r="I219">
            <v>0</v>
          </cell>
          <cell r="J219">
            <v>0</v>
          </cell>
          <cell r="K219">
            <v>5</v>
          </cell>
          <cell r="L219">
            <v>19.5</v>
          </cell>
          <cell r="M219">
            <v>97.5</v>
          </cell>
          <cell r="N219">
            <v>0.17</v>
          </cell>
          <cell r="O219">
            <v>0.10200000000000001</v>
          </cell>
          <cell r="P219">
            <v>9.9450000000000003</v>
          </cell>
          <cell r="Q219">
            <v>12.409543526434339</v>
          </cell>
          <cell r="R219">
            <v>1209.9304938273478</v>
          </cell>
        </row>
        <row r="220">
          <cell r="E220" t="str">
            <v>TJUDH2B2B10</v>
          </cell>
          <cell r="F220" t="str">
            <v>JUNTA TIPO PLANA S/ ANEL DE CENTRALIZAÇÃO ASME B16.21 FR - SIMILAR TEADIT NA1002 150# ESP 1.6mm</v>
          </cell>
          <cell r="G220" t="str">
            <v xml:space="preserve">10"    </v>
          </cell>
          <cell r="H220" t="str">
            <v xml:space="preserve">10"    </v>
          </cell>
          <cell r="I220">
            <v>0</v>
          </cell>
          <cell r="J220">
            <v>0</v>
          </cell>
          <cell r="K220">
            <v>6</v>
          </cell>
          <cell r="L220">
            <v>0.01</v>
          </cell>
          <cell r="M220">
            <v>0.06</v>
          </cell>
          <cell r="N220">
            <v>0.316</v>
          </cell>
          <cell r="O220">
            <v>0.18959999999999999</v>
          </cell>
          <cell r="P220">
            <v>1.1375999999999999E-2</v>
          </cell>
          <cell r="Q220">
            <v>23.067151496195592</v>
          </cell>
          <cell r="R220">
            <v>1.3840290897717353</v>
          </cell>
        </row>
        <row r="221">
          <cell r="E221" t="str">
            <v>TPERD7SXA10</v>
          </cell>
          <cell r="F221" t="str">
            <v>PESTANA MSS SP43 TIPO A C/ RANHURA CONCÊNTRICA CONFORME MSS SP-6 ASTM A403 GR WP304L - CL W FORJADO SCH 5S</v>
          </cell>
          <cell r="G221" t="str">
            <v xml:space="preserve">10"    </v>
          </cell>
          <cell r="H221" t="str">
            <v xml:space="preserve">10"    </v>
          </cell>
          <cell r="I221">
            <v>0</v>
          </cell>
          <cell r="J221">
            <v>0</v>
          </cell>
          <cell r="K221">
            <v>6</v>
          </cell>
          <cell r="L221">
            <v>4</v>
          </cell>
          <cell r="M221">
            <v>24</v>
          </cell>
          <cell r="N221">
            <v>0.316</v>
          </cell>
          <cell r="O221">
            <v>0.18959999999999999</v>
          </cell>
          <cell r="P221">
            <v>4.5503999999999998</v>
          </cell>
          <cell r="Q221">
            <v>23.067151496195592</v>
          </cell>
          <cell r="R221">
            <v>553.61163590869421</v>
          </cell>
        </row>
        <row r="222">
          <cell r="E222" t="str">
            <v>TTUN4S2VA10</v>
          </cell>
          <cell r="F222" t="str">
            <v>TUBO ASME B36.19 ASTM A312 GR TP304L EC C/C SCH 5S</v>
          </cell>
          <cell r="G222" t="str">
            <v xml:space="preserve">10"    </v>
          </cell>
          <cell r="H222">
            <v>0</v>
          </cell>
          <cell r="I222">
            <v>0</v>
          </cell>
          <cell r="J222">
            <v>86079.61</v>
          </cell>
          <cell r="K222">
            <v>13</v>
          </cell>
          <cell r="L222">
            <v>22.609913043478258</v>
          </cell>
          <cell r="M222">
            <v>1946.2524969165215</v>
          </cell>
          <cell r="N222">
            <v>0.316</v>
          </cell>
          <cell r="O222">
            <v>0.18959999999999999</v>
          </cell>
          <cell r="P222">
            <v>369.00947341537244</v>
          </cell>
          <cell r="Q222">
            <v>23.067151496195592</v>
          </cell>
          <cell r="R222">
            <v>44894.501196222343</v>
          </cell>
        </row>
        <row r="223">
          <cell r="E223">
            <v>0</v>
          </cell>
          <cell r="F223">
            <v>0</v>
          </cell>
          <cell r="G223">
            <v>0</v>
          </cell>
          <cell r="H223">
            <v>0</v>
          </cell>
          <cell r="I223">
            <v>0</v>
          </cell>
          <cell r="J223">
            <v>86079.61</v>
          </cell>
          <cell r="K223">
            <v>0</v>
          </cell>
          <cell r="L223">
            <v>0</v>
          </cell>
          <cell r="M223">
            <v>2188.6124969165216</v>
          </cell>
          <cell r="N223">
            <v>0</v>
          </cell>
          <cell r="O223">
            <v>0</v>
          </cell>
          <cell r="P223">
            <v>0</v>
          </cell>
          <cell r="Q223">
            <v>0</v>
          </cell>
          <cell r="R223">
            <v>0</v>
          </cell>
        </row>
        <row r="224">
          <cell r="E224" t="str">
            <v>TC42R7SSA08</v>
          </cell>
          <cell r="F224" t="str">
            <v>CURVA 45 GR EC MSS SP43 ASTM A403 GR CR304L FORJADO SCH 5S</v>
          </cell>
          <cell r="G224" t="str">
            <v xml:space="preserve">8"    </v>
          </cell>
          <cell r="H224" t="str">
            <v xml:space="preserve">8"    </v>
          </cell>
          <cell r="I224">
            <v>0</v>
          </cell>
          <cell r="J224">
            <v>0</v>
          </cell>
          <cell r="K224">
            <v>1</v>
          </cell>
          <cell r="L224">
            <v>3.9499999999999997</v>
          </cell>
          <cell r="M224">
            <v>3.9499999999999997</v>
          </cell>
          <cell r="N224">
            <v>0.33800000000000002</v>
          </cell>
          <cell r="O224">
            <v>0.20280000000000001</v>
          </cell>
          <cell r="P224">
            <v>0.80105999999999999</v>
          </cell>
          <cell r="Q224">
            <v>24.673092423145921</v>
          </cell>
          <cell r="R224">
            <v>97.458715071426383</v>
          </cell>
        </row>
        <row r="225">
          <cell r="E225" t="str">
            <v>TC92D7SNG06</v>
          </cell>
          <cell r="F225" t="str">
            <v>CURVA 90 GR RL EC ASME B16.9 ASTM A403 GR WP304L - CL W FORJADO SCH 40S</v>
          </cell>
          <cell r="G225" t="str">
            <v xml:space="preserve">6"    </v>
          </cell>
          <cell r="H225" t="str">
            <v xml:space="preserve">6"    </v>
          </cell>
          <cell r="I225">
            <v>0</v>
          </cell>
          <cell r="J225">
            <v>0</v>
          </cell>
          <cell r="K225">
            <v>2</v>
          </cell>
          <cell r="L225">
            <v>10.89</v>
          </cell>
          <cell r="M225">
            <v>21.78</v>
          </cell>
          <cell r="N225">
            <v>0.40400000000000003</v>
          </cell>
          <cell r="O225">
            <v>0.2424</v>
          </cell>
          <cell r="P225">
            <v>5.2794720000000002</v>
          </cell>
          <cell r="Q225">
            <v>29.490915203996895</v>
          </cell>
          <cell r="R225">
            <v>642.31213314305239</v>
          </cell>
        </row>
        <row r="226">
          <cell r="E226" t="str">
            <v>TC92R7SSA06</v>
          </cell>
          <cell r="F226" t="str">
            <v>CURVA 90 GR RL EC MSS SP43 ASTM A403 GR CR304L FORJADO SCH 5S</v>
          </cell>
          <cell r="G226" t="str">
            <v xml:space="preserve">6"    </v>
          </cell>
          <cell r="H226" t="str">
            <v xml:space="preserve">6"    </v>
          </cell>
          <cell r="I226">
            <v>0</v>
          </cell>
          <cell r="J226">
            <v>0</v>
          </cell>
          <cell r="K226">
            <v>5</v>
          </cell>
          <cell r="L226">
            <v>3.5100000000000002</v>
          </cell>
          <cell r="M226">
            <v>17.55</v>
          </cell>
          <cell r="N226">
            <v>0.40400000000000003</v>
          </cell>
          <cell r="O226">
            <v>0.2424</v>
          </cell>
          <cell r="P226">
            <v>4.2541200000000003</v>
          </cell>
          <cell r="Q226">
            <v>29.490915203996895</v>
          </cell>
          <cell r="R226">
            <v>517.56556183014561</v>
          </cell>
        </row>
        <row r="227">
          <cell r="E227" t="str">
            <v>TFBF3C0F206</v>
          </cell>
          <cell r="F227" t="str">
            <v>FLANGE SOBREPOSTO FR ASME B16.5 C/ RANHURA CONCÊNTRICA CONF.MSS SP-6 ASTM A105 FORJADO 150#</v>
          </cell>
          <cell r="G227" t="str">
            <v xml:space="preserve">6"    </v>
          </cell>
          <cell r="H227" t="str">
            <v xml:space="preserve">6"    </v>
          </cell>
          <cell r="I227">
            <v>0</v>
          </cell>
          <cell r="J227">
            <v>0</v>
          </cell>
          <cell r="K227">
            <v>12</v>
          </cell>
          <cell r="L227">
            <v>8.6</v>
          </cell>
          <cell r="M227">
            <v>103.19999999999999</v>
          </cell>
          <cell r="N227">
            <v>0.25</v>
          </cell>
          <cell r="O227">
            <v>0.15</v>
          </cell>
          <cell r="P227">
            <v>15.479999999999997</v>
          </cell>
          <cell r="Q227">
            <v>18.249328715344614</v>
          </cell>
          <cell r="R227">
            <v>1883.3307234235638</v>
          </cell>
        </row>
        <row r="228">
          <cell r="E228" t="str">
            <v>TFSA3C0G206</v>
          </cell>
          <cell r="F228" t="str">
            <v>FLANGE SOLTO ASME B16.5 ASTM A105 FORJADO E GALVANIZADO CONFORME ASTM A153 150#</v>
          </cell>
          <cell r="G228" t="str">
            <v xml:space="preserve">6"    </v>
          </cell>
          <cell r="H228" t="str">
            <v xml:space="preserve">6"    </v>
          </cell>
          <cell r="I228">
            <v>0</v>
          </cell>
          <cell r="J228">
            <v>0</v>
          </cell>
          <cell r="K228">
            <v>4</v>
          </cell>
          <cell r="L228">
            <v>8.6</v>
          </cell>
          <cell r="M228">
            <v>34.4</v>
          </cell>
          <cell r="N228">
            <v>0.25</v>
          </cell>
          <cell r="O228">
            <v>0.15</v>
          </cell>
          <cell r="P228">
            <v>5.1599999999999993</v>
          </cell>
          <cell r="Q228">
            <v>18.249328715344614</v>
          </cell>
          <cell r="R228">
            <v>627.77690780785463</v>
          </cell>
        </row>
        <row r="229">
          <cell r="E229" t="str">
            <v>TFSA3C0G208</v>
          </cell>
          <cell r="F229" t="str">
            <v>FLANGE SOLTO ASME B16.5 ASTM A105 FORJADO E GALVANIZADO CONFORME ASTM A153 150#</v>
          </cell>
          <cell r="G229" t="str">
            <v xml:space="preserve">8"    </v>
          </cell>
          <cell r="H229" t="str">
            <v xml:space="preserve">8"    </v>
          </cell>
          <cell r="I229">
            <v>0</v>
          </cell>
          <cell r="J229">
            <v>0</v>
          </cell>
          <cell r="K229">
            <v>3</v>
          </cell>
          <cell r="L229">
            <v>13.600000000000001</v>
          </cell>
          <cell r="M229">
            <v>40.800000000000004</v>
          </cell>
          <cell r="N229">
            <v>0.21</v>
          </cell>
          <cell r="O229">
            <v>0.126</v>
          </cell>
          <cell r="P229">
            <v>5.1408000000000005</v>
          </cell>
          <cell r="Q229">
            <v>15.329436120889476</v>
          </cell>
          <cell r="R229">
            <v>625.44099373229062</v>
          </cell>
        </row>
        <row r="230">
          <cell r="E230" t="str">
            <v>TJUDH2B2B06</v>
          </cell>
          <cell r="F230" t="str">
            <v>JUNTA TIPO PLANA S/ ANEL DE CENTRALIZAÇÃO ASME B16.21 FR - SIMILAR TEADIT NA1002 150# ESP 1.6mm</v>
          </cell>
          <cell r="G230" t="str">
            <v xml:space="preserve">6"    </v>
          </cell>
          <cell r="H230" t="str">
            <v xml:space="preserve">6"    </v>
          </cell>
          <cell r="I230">
            <v>0</v>
          </cell>
          <cell r="J230">
            <v>0</v>
          </cell>
          <cell r="K230">
            <v>16</v>
          </cell>
          <cell r="L230">
            <v>0.01</v>
          </cell>
          <cell r="M230">
            <v>0.16</v>
          </cell>
          <cell r="N230">
            <v>0.40400000000000003</v>
          </cell>
          <cell r="O230">
            <v>0.2424</v>
          </cell>
          <cell r="P230">
            <v>3.8783999999999999E-2</v>
          </cell>
          <cell r="Q230">
            <v>29.490915203996895</v>
          </cell>
          <cell r="R230">
            <v>4.7185464326395037</v>
          </cell>
        </row>
        <row r="231">
          <cell r="E231" t="str">
            <v>TJUDH2B2B08</v>
          </cell>
          <cell r="F231" t="str">
            <v>JUNTA TIPO PLANA S/ ANEL DE CENTRALIZAÇÃO ASME B16.21 FR - SIMILAR TEADIT NA1002 150# ESP 1.6mm</v>
          </cell>
          <cell r="G231" t="str">
            <v xml:space="preserve">8"    </v>
          </cell>
          <cell r="H231" t="str">
            <v xml:space="preserve">8"    </v>
          </cell>
          <cell r="I231">
            <v>0</v>
          </cell>
          <cell r="J231">
            <v>0</v>
          </cell>
          <cell r="K231">
            <v>3</v>
          </cell>
          <cell r="L231">
            <v>0.01</v>
          </cell>
          <cell r="M231">
            <v>0.03</v>
          </cell>
          <cell r="N231">
            <v>0.33800000000000002</v>
          </cell>
          <cell r="O231">
            <v>0.20280000000000001</v>
          </cell>
          <cell r="P231">
            <v>6.084E-3</v>
          </cell>
          <cell r="Q231">
            <v>24.673092423145921</v>
          </cell>
          <cell r="R231">
            <v>0.74019277269437755</v>
          </cell>
        </row>
        <row r="232">
          <cell r="E232" t="str">
            <v>TPERD7SXA06</v>
          </cell>
          <cell r="F232" t="str">
            <v>PESTANA MSS SP43 TIPO A C/ RANHURA CONCÊNTRICA CONFORME MSS SP-6 ASTM A403 GR WP304L - CL W FORJADO SCH 5S</v>
          </cell>
          <cell r="G232" t="str">
            <v xml:space="preserve">6"    </v>
          </cell>
          <cell r="H232" t="str">
            <v xml:space="preserve">6"    </v>
          </cell>
          <cell r="I232">
            <v>0</v>
          </cell>
          <cell r="J232">
            <v>0</v>
          </cell>
          <cell r="K232">
            <v>16</v>
          </cell>
          <cell r="L232">
            <v>1.76</v>
          </cell>
          <cell r="M232">
            <v>28.16</v>
          </cell>
          <cell r="N232">
            <v>0.40400000000000003</v>
          </cell>
          <cell r="O232">
            <v>0.2424</v>
          </cell>
          <cell r="P232">
            <v>6.8259840000000001</v>
          </cell>
          <cell r="Q232">
            <v>29.490915203996895</v>
          </cell>
          <cell r="R232">
            <v>830.46417214455255</v>
          </cell>
        </row>
        <row r="233">
          <cell r="E233" t="str">
            <v>TPERD7SXA08</v>
          </cell>
          <cell r="F233" t="str">
            <v>PESTANA MSS SP43 TIPO A C/ RANHURA CONCÊNTRICA CONFORME MSS SP-6 ASTM A403 GR WP304L - CL W FORJADO SCH 5S</v>
          </cell>
          <cell r="G233" t="str">
            <v xml:space="preserve">8"    </v>
          </cell>
          <cell r="H233" t="str">
            <v xml:space="preserve">8"    </v>
          </cell>
          <cell r="I233">
            <v>0</v>
          </cell>
          <cell r="J233">
            <v>0</v>
          </cell>
          <cell r="K233">
            <v>3</v>
          </cell>
          <cell r="L233">
            <v>2.6700000000000004</v>
          </cell>
          <cell r="M233">
            <v>8.0100000000000016</v>
          </cell>
          <cell r="N233">
            <v>0.33800000000000002</v>
          </cell>
          <cell r="O233">
            <v>0.20280000000000001</v>
          </cell>
          <cell r="P233">
            <v>1.6244280000000004</v>
          </cell>
          <cell r="Q233">
            <v>24.673092423145921</v>
          </cell>
          <cell r="R233">
            <v>197.63147030939885</v>
          </cell>
        </row>
        <row r="234">
          <cell r="E234" t="str">
            <v>TMLEF1S8A01</v>
          </cell>
          <cell r="F234" t="str">
            <v>MEIA LUVA SE ASME B16.11 ASTM A182 GR F304L 3000# FORJADO</v>
          </cell>
          <cell r="G234" t="str">
            <v xml:space="preserve">6"    </v>
          </cell>
          <cell r="H234" t="str">
            <v xml:space="preserve">6"    </v>
          </cell>
          <cell r="I234" t="str">
            <v xml:space="preserve">1"    </v>
          </cell>
          <cell r="J234">
            <v>0</v>
          </cell>
          <cell r="K234">
            <v>2</v>
          </cell>
          <cell r="L234">
            <v>0.26</v>
          </cell>
          <cell r="M234">
            <v>0.52</v>
          </cell>
          <cell r="N234">
            <v>0.40400000000000003</v>
          </cell>
          <cell r="O234">
            <v>0.2424</v>
          </cell>
          <cell r="P234">
            <v>0.12604799999999999</v>
          </cell>
          <cell r="Q234">
            <v>29.490915203996895</v>
          </cell>
          <cell r="R234">
            <v>15.335275906078385</v>
          </cell>
        </row>
        <row r="235">
          <cell r="E235" t="str">
            <v>TRCTR7SSARL</v>
          </cell>
          <cell r="F235" t="str">
            <v>REDUÇÃO CONCÊNTRICA EC MSS SP43 ASTM A403 GR CR304L FORJADO SCH 5S</v>
          </cell>
          <cell r="G235" t="str">
            <v xml:space="preserve">6"    </v>
          </cell>
          <cell r="H235" t="str">
            <v xml:space="preserve">3"    </v>
          </cell>
          <cell r="I235">
            <v>0</v>
          </cell>
          <cell r="J235">
            <v>0</v>
          </cell>
          <cell r="K235">
            <v>2</v>
          </cell>
          <cell r="L235">
            <v>5</v>
          </cell>
          <cell r="M235">
            <v>10</v>
          </cell>
          <cell r="N235">
            <v>0.40400000000000003</v>
          </cell>
          <cell r="O235">
            <v>0.2424</v>
          </cell>
          <cell r="P235">
            <v>2.4239999999999999</v>
          </cell>
          <cell r="Q235">
            <v>29.490915203996895</v>
          </cell>
          <cell r="R235">
            <v>294.90915203996894</v>
          </cell>
        </row>
        <row r="236">
          <cell r="E236" t="str">
            <v>TRETR7SSATR</v>
          </cell>
          <cell r="F236" t="str">
            <v>REDUÇÃO EXCÊNTRICA EC MSS SP43 ASTM A403 GR CR304L FORJADO SCH 5S</v>
          </cell>
          <cell r="G236" t="str">
            <v xml:space="preserve">8"    </v>
          </cell>
          <cell r="H236" t="str">
            <v xml:space="preserve">6"    </v>
          </cell>
          <cell r="I236">
            <v>0</v>
          </cell>
          <cell r="J236">
            <v>0</v>
          </cell>
          <cell r="K236">
            <v>2</v>
          </cell>
          <cell r="L236">
            <v>2</v>
          </cell>
          <cell r="M236">
            <v>4</v>
          </cell>
          <cell r="N236">
            <v>0.33800000000000002</v>
          </cell>
          <cell r="O236">
            <v>0.20280000000000001</v>
          </cell>
          <cell r="P236">
            <v>0.81120000000000003</v>
          </cell>
          <cell r="Q236">
            <v>24.673092423145921</v>
          </cell>
          <cell r="R236">
            <v>98.692369692583682</v>
          </cell>
        </row>
        <row r="237">
          <cell r="E237" t="str">
            <v>TTETR7SSA08</v>
          </cell>
          <cell r="F237" t="str">
            <v>TE EC MSS SP43 ASTM A403 GR CR304L FORJADO SCH 5S</v>
          </cell>
          <cell r="G237" t="str">
            <v xml:space="preserve">8"    </v>
          </cell>
          <cell r="H237" t="str">
            <v xml:space="preserve">8"    </v>
          </cell>
          <cell r="I237" t="str">
            <v xml:space="preserve">8"    </v>
          </cell>
          <cell r="J237">
            <v>0</v>
          </cell>
          <cell r="K237">
            <v>1</v>
          </cell>
          <cell r="L237">
            <v>14.05</v>
          </cell>
          <cell r="M237">
            <v>14.05</v>
          </cell>
          <cell r="N237">
            <v>0.33800000000000002</v>
          </cell>
          <cell r="O237">
            <v>0.20280000000000001</v>
          </cell>
          <cell r="P237">
            <v>2.8493400000000002</v>
          </cell>
          <cell r="Q237">
            <v>24.673092423145921</v>
          </cell>
          <cell r="R237">
            <v>346.65694854520018</v>
          </cell>
        </row>
        <row r="238">
          <cell r="E238" t="str">
            <v>TTUN4S2VA06</v>
          </cell>
          <cell r="F238" t="str">
            <v>TUBO ASME B36.19 ASTM A312 GR TP304L EC C/C SCH 5S</v>
          </cell>
          <cell r="G238" t="str">
            <v xml:space="preserve">6"    </v>
          </cell>
          <cell r="H238">
            <v>0</v>
          </cell>
          <cell r="I238">
            <v>0</v>
          </cell>
          <cell r="J238">
            <v>39739.83</v>
          </cell>
          <cell r="K238">
            <v>19</v>
          </cell>
          <cell r="L238">
            <v>11.310008136696501</v>
          </cell>
          <cell r="M238">
            <v>449.45780065093572</v>
          </cell>
          <cell r="N238">
            <v>0.40400000000000003</v>
          </cell>
          <cell r="O238">
            <v>0.2424</v>
          </cell>
          <cell r="P238">
            <v>108.94857087778682</v>
          </cell>
          <cell r="Q238">
            <v>29.490915203996895</v>
          </cell>
          <cell r="R238">
            <v>13254.921886771686</v>
          </cell>
        </row>
        <row r="239">
          <cell r="E239" t="str">
            <v>TTUN4S2VA08</v>
          </cell>
          <cell r="F239" t="str">
            <v>TUBO ASME B36.19 ASTM A312 GR TP304L EC C/C SCH 5S</v>
          </cell>
          <cell r="G239" t="str">
            <v xml:space="preserve">8"    </v>
          </cell>
          <cell r="H239">
            <v>0</v>
          </cell>
          <cell r="I239">
            <v>0</v>
          </cell>
          <cell r="J239">
            <v>21518.85</v>
          </cell>
          <cell r="K239">
            <v>7</v>
          </cell>
          <cell r="L239">
            <v>14.78</v>
          </cell>
          <cell r="M239">
            <v>318.04860299999996</v>
          </cell>
          <cell r="N239">
            <v>0.33800000000000002</v>
          </cell>
          <cell r="O239">
            <v>0.20280000000000001</v>
          </cell>
          <cell r="P239">
            <v>64.5002566884</v>
          </cell>
          <cell r="Q239">
            <v>24.673092423145921</v>
          </cell>
          <cell r="R239">
            <v>7847.2425768714438</v>
          </cell>
        </row>
        <row r="240">
          <cell r="E240">
            <v>0</v>
          </cell>
          <cell r="F240">
            <v>0</v>
          </cell>
          <cell r="G240">
            <v>0</v>
          </cell>
          <cell r="H240">
            <v>0</v>
          </cell>
          <cell r="I240">
            <v>0</v>
          </cell>
          <cell r="J240">
            <v>61258.68</v>
          </cell>
          <cell r="K240">
            <v>0</v>
          </cell>
          <cell r="L240">
            <v>0</v>
          </cell>
          <cell r="M240">
            <v>1054.1164036509358</v>
          </cell>
          <cell r="N240">
            <v>0</v>
          </cell>
          <cell r="O240">
            <v>0</v>
          </cell>
          <cell r="P240">
            <v>0</v>
          </cell>
          <cell r="Q240">
            <v>0</v>
          </cell>
          <cell r="R240">
            <v>0</v>
          </cell>
        </row>
        <row r="241">
          <cell r="E241" t="str">
            <v>TC9EF1S8A1D</v>
          </cell>
          <cell r="F241" t="str">
            <v>COTOVELO 90 GR SE ASME B16.11 ASTM A182 GR F304L 3000# FORJADO</v>
          </cell>
          <cell r="G241" t="str">
            <v>1 1/2"</v>
          </cell>
          <cell r="H241" t="str">
            <v>1 1/2"</v>
          </cell>
          <cell r="I241">
            <v>0</v>
          </cell>
          <cell r="J241">
            <v>0</v>
          </cell>
          <cell r="K241">
            <v>1</v>
          </cell>
          <cell r="L241">
            <v>2.42</v>
          </cell>
          <cell r="M241">
            <v>2.42</v>
          </cell>
          <cell r="N241">
            <v>0.95699999999999996</v>
          </cell>
          <cell r="O241">
            <v>0.57419999999999993</v>
          </cell>
          <cell r="P241">
            <v>1.3895639999999998</v>
          </cell>
          <cell r="Q241">
            <v>69.858430322339174</v>
          </cell>
          <cell r="R241">
            <v>169.05740138006081</v>
          </cell>
        </row>
        <row r="242">
          <cell r="E242" t="str">
            <v>TC92R7SSC02</v>
          </cell>
          <cell r="F242" t="str">
            <v>CURVA 90 GR RL EC MSS SP43 ASTM A403 GR CR304L FORJADO SCH 10S</v>
          </cell>
          <cell r="G242" t="str">
            <v xml:space="preserve">2"    </v>
          </cell>
          <cell r="H242" t="str">
            <v xml:space="preserve">2"    </v>
          </cell>
          <cell r="I242">
            <v>0</v>
          </cell>
          <cell r="J242">
            <v>0</v>
          </cell>
          <cell r="K242">
            <v>1</v>
          </cell>
          <cell r="L242">
            <v>0.37000000000000005</v>
          </cell>
          <cell r="M242">
            <v>0.37000000000000005</v>
          </cell>
          <cell r="N242">
            <v>0.88300000000000001</v>
          </cell>
          <cell r="O242">
            <v>0.52979999999999994</v>
          </cell>
          <cell r="P242">
            <v>0.19602600000000001</v>
          </cell>
          <cell r="Q242">
            <v>64.45662902259717</v>
          </cell>
          <cell r="R242">
            <v>23.848952738360957</v>
          </cell>
        </row>
        <row r="243">
          <cell r="E243" t="str">
            <v>TC92R7SSC03</v>
          </cell>
          <cell r="F243" t="str">
            <v>CURVA 90 GR RL EC MSS SP43 ASTM A403 GR CR304L FORJADO SCH 10S</v>
          </cell>
          <cell r="G243" t="str">
            <v xml:space="preserve">3"    </v>
          </cell>
          <cell r="H243" t="str">
            <v xml:space="preserve">3"    </v>
          </cell>
          <cell r="I243">
            <v>0</v>
          </cell>
          <cell r="J243">
            <v>0</v>
          </cell>
          <cell r="K243">
            <v>1</v>
          </cell>
          <cell r="L243">
            <v>0.98</v>
          </cell>
          <cell r="M243">
            <v>0.98</v>
          </cell>
          <cell r="N243">
            <v>0.69399999999999995</v>
          </cell>
          <cell r="O243">
            <v>0.41639999999999994</v>
          </cell>
          <cell r="P243">
            <v>0.40807199999999993</v>
          </cell>
          <cell r="Q243">
            <v>50.660136513796644</v>
          </cell>
          <cell r="R243">
            <v>49.646933783520709</v>
          </cell>
        </row>
        <row r="244">
          <cell r="E244" t="str">
            <v>TFBF3C0F203</v>
          </cell>
          <cell r="F244" t="str">
            <v>FLANGE SOBREPOSTO FR ASME B16.5 C/ RANHURA CONCÊNTRICA CONF.MSS SP-6 ASTM A105 FORJADO 150#</v>
          </cell>
          <cell r="G244" t="str">
            <v xml:space="preserve">3"    </v>
          </cell>
          <cell r="H244" t="str">
            <v xml:space="preserve">3"    </v>
          </cell>
          <cell r="I244">
            <v>0</v>
          </cell>
          <cell r="J244">
            <v>0</v>
          </cell>
          <cell r="K244">
            <v>2</v>
          </cell>
          <cell r="L244">
            <v>3.6</v>
          </cell>
          <cell r="M244">
            <v>7.2</v>
          </cell>
          <cell r="N244">
            <v>0.44</v>
          </cell>
          <cell r="O244">
            <v>0.26400000000000001</v>
          </cell>
          <cell r="P244">
            <v>1.9008</v>
          </cell>
          <cell r="Q244">
            <v>32.118818539006519</v>
          </cell>
          <cell r="R244">
            <v>231.25549348084695</v>
          </cell>
        </row>
        <row r="245">
          <cell r="E245" t="str">
            <v>TFSA3C0G21D</v>
          </cell>
          <cell r="F245" t="str">
            <v>FLANGE SOLTO ASME B16.5 ASTM A105 FORJADO E GALVANIZADO CONFORME ASTM A153 150#</v>
          </cell>
          <cell r="G245" t="str">
            <v>1 1/2"</v>
          </cell>
          <cell r="H245" t="str">
            <v>1 1/2"</v>
          </cell>
          <cell r="I245">
            <v>0</v>
          </cell>
          <cell r="J245">
            <v>0</v>
          </cell>
          <cell r="K245">
            <v>1</v>
          </cell>
          <cell r="L245">
            <v>1.4</v>
          </cell>
          <cell r="M245">
            <v>1.4</v>
          </cell>
          <cell r="N245">
            <v>0.85</v>
          </cell>
          <cell r="O245">
            <v>0.51</v>
          </cell>
          <cell r="P245">
            <v>0.71399999999999997</v>
          </cell>
          <cell r="Q245">
            <v>62.04771763217169</v>
          </cell>
          <cell r="R245">
            <v>86.866804685040364</v>
          </cell>
        </row>
        <row r="246">
          <cell r="E246" t="str">
            <v>TJUDH2B2B1D</v>
          </cell>
          <cell r="F246" t="str">
            <v>JUNTA TIPO PLANA S/ ANEL DE CENTRALIZAÇÃO ASME B16.21 FR - SIMILAR TEADIT NA1002 150# ESP 1.6mm</v>
          </cell>
          <cell r="G246" t="str">
            <v>1 1/2"</v>
          </cell>
          <cell r="H246" t="str">
            <v>1 1/2"</v>
          </cell>
          <cell r="I246">
            <v>0</v>
          </cell>
          <cell r="J246">
            <v>0</v>
          </cell>
          <cell r="K246">
            <v>1</v>
          </cell>
          <cell r="L246">
            <v>0.01</v>
          </cell>
          <cell r="M246">
            <v>0.01</v>
          </cell>
          <cell r="N246">
            <v>0.95699999999999996</v>
          </cell>
          <cell r="O246">
            <v>0.57419999999999993</v>
          </cell>
          <cell r="P246">
            <v>5.7419999999999997E-3</v>
          </cell>
          <cell r="Q246">
            <v>69.858430322339174</v>
          </cell>
          <cell r="R246">
            <v>0.69858430322339182</v>
          </cell>
        </row>
        <row r="247">
          <cell r="E247" t="str">
            <v>TJUDH2B2B03</v>
          </cell>
          <cell r="F247" t="str">
            <v>JUNTA TIPO PLANA S/ ANEL DE CENTRALIZAÇÃO ASME B16.21 FR - SIMILAR TEADIT NA1002 150# ESP 1.6mm</v>
          </cell>
          <cell r="G247" t="str">
            <v xml:space="preserve">3"    </v>
          </cell>
          <cell r="H247" t="str">
            <v xml:space="preserve">3"    </v>
          </cell>
          <cell r="I247">
            <v>0</v>
          </cell>
          <cell r="J247">
            <v>0</v>
          </cell>
          <cell r="K247">
            <v>2</v>
          </cell>
          <cell r="L247">
            <v>0.01</v>
          </cell>
          <cell r="M247">
            <v>0.02</v>
          </cell>
          <cell r="N247">
            <v>0.69399999999999995</v>
          </cell>
          <cell r="O247">
            <v>0.41639999999999994</v>
          </cell>
          <cell r="P247">
            <v>8.3279999999999986E-3</v>
          </cell>
          <cell r="Q247">
            <v>50.660136513796644</v>
          </cell>
          <cell r="R247">
            <v>1.0132027302759328</v>
          </cell>
        </row>
        <row r="248">
          <cell r="E248" t="str">
            <v>TPERD7SXC1D</v>
          </cell>
          <cell r="F248" t="str">
            <v>PESTANA MSS SP43 TIPO A C/ RANHURA CONCÊNTRICA CONFORME MSS SP-6 ASTM A403 GR WP304L - CL W FORJADO SCH 10S</v>
          </cell>
          <cell r="G248" t="str">
            <v>1 1/2"</v>
          </cell>
          <cell r="H248" t="str">
            <v>1 1/2"</v>
          </cell>
          <cell r="I248">
            <v>0</v>
          </cell>
          <cell r="J248">
            <v>0</v>
          </cell>
          <cell r="K248">
            <v>1</v>
          </cell>
          <cell r="L248">
            <v>0.25</v>
          </cell>
          <cell r="M248">
            <v>0.25</v>
          </cell>
          <cell r="N248">
            <v>0.95699999999999996</v>
          </cell>
          <cell r="O248">
            <v>0.57419999999999993</v>
          </cell>
          <cell r="P248">
            <v>0.14354999999999998</v>
          </cell>
          <cell r="Q248">
            <v>69.858430322339174</v>
          </cell>
          <cell r="R248">
            <v>17.464607580584794</v>
          </cell>
        </row>
        <row r="249">
          <cell r="E249" t="str">
            <v>TPERD7SXC03</v>
          </cell>
          <cell r="F249" t="str">
            <v>PESTANA MSS SP43 TIPO A C/ RANHURA CONCÊNTRICA CONFORME MSS SP-6 ASTM A403 GR WP304L - CL W FORJADO SCH 10S</v>
          </cell>
          <cell r="G249" t="str">
            <v xml:space="preserve">3"    </v>
          </cell>
          <cell r="H249" t="str">
            <v xml:space="preserve">3"    </v>
          </cell>
          <cell r="I249">
            <v>0</v>
          </cell>
          <cell r="J249">
            <v>0</v>
          </cell>
          <cell r="K249">
            <v>2</v>
          </cell>
          <cell r="L249">
            <v>0.73</v>
          </cell>
          <cell r="M249">
            <v>1.46</v>
          </cell>
          <cell r="N249">
            <v>0.69399999999999995</v>
          </cell>
          <cell r="O249">
            <v>0.41639999999999994</v>
          </cell>
          <cell r="P249">
            <v>0.60794399999999993</v>
          </cell>
          <cell r="Q249">
            <v>50.660136513796644</v>
          </cell>
          <cell r="R249">
            <v>73.963799310143102</v>
          </cell>
        </row>
        <row r="250">
          <cell r="E250" t="str">
            <v>TRCTR7SSCJH</v>
          </cell>
          <cell r="F250" t="str">
            <v>REDUÇÃO CONCÊNTRICA EC MSS SP43 ASTM A403 GR CR304L FORJADO SCH 10S</v>
          </cell>
          <cell r="G250" t="str">
            <v xml:space="preserve">2"    </v>
          </cell>
          <cell r="H250" t="str">
            <v>1 1/2"</v>
          </cell>
          <cell r="I250">
            <v>0</v>
          </cell>
          <cell r="J250">
            <v>0</v>
          </cell>
          <cell r="K250">
            <v>1</v>
          </cell>
          <cell r="L250">
            <v>0.31</v>
          </cell>
          <cell r="M250">
            <v>0.31</v>
          </cell>
          <cell r="N250">
            <v>0.88300000000000001</v>
          </cell>
          <cell r="O250">
            <v>0.52979999999999994</v>
          </cell>
          <cell r="P250">
            <v>0.16423799999999997</v>
          </cell>
          <cell r="Q250">
            <v>64.45662902259717</v>
          </cell>
          <cell r="R250">
            <v>19.981554997005119</v>
          </cell>
        </row>
        <row r="251">
          <cell r="E251" t="str">
            <v>TRETR7SSCLJ</v>
          </cell>
          <cell r="F251" t="str">
            <v>REDUÇÃO EXCÊNTRICA EC MSS SP43 ASTM A403 GR CR304L FORJADO SCH 10S</v>
          </cell>
          <cell r="G251" t="str">
            <v xml:space="preserve">3"    </v>
          </cell>
          <cell r="H251" t="str">
            <v xml:space="preserve">2"    </v>
          </cell>
          <cell r="I251">
            <v>0</v>
          </cell>
          <cell r="J251">
            <v>0</v>
          </cell>
          <cell r="K251">
            <v>1</v>
          </cell>
          <cell r="L251">
            <v>0.55000000000000004</v>
          </cell>
          <cell r="M251">
            <v>0.55000000000000004</v>
          </cell>
          <cell r="N251">
            <v>0.69399999999999995</v>
          </cell>
          <cell r="O251">
            <v>0.41639999999999994</v>
          </cell>
          <cell r="P251">
            <v>0.22901999999999997</v>
          </cell>
          <cell r="Q251">
            <v>50.660136513796644</v>
          </cell>
          <cell r="R251">
            <v>27.863075082588153</v>
          </cell>
        </row>
        <row r="252">
          <cell r="E252" t="str">
            <v>TTETR7SSC03</v>
          </cell>
          <cell r="F252" t="str">
            <v>TE EC MSS SP43 ASTM A403 GR CR304L FORJADO SCH 10S</v>
          </cell>
          <cell r="G252" t="str">
            <v xml:space="preserve">3"    </v>
          </cell>
          <cell r="H252" t="str">
            <v xml:space="preserve">3"    </v>
          </cell>
          <cell r="I252" t="str">
            <v xml:space="preserve">3"    </v>
          </cell>
          <cell r="J252">
            <v>0</v>
          </cell>
          <cell r="K252">
            <v>1</v>
          </cell>
          <cell r="L252">
            <v>1.77</v>
          </cell>
          <cell r="M252">
            <v>1.77</v>
          </cell>
          <cell r="N252">
            <v>0.69399999999999995</v>
          </cell>
          <cell r="O252">
            <v>0.41639999999999994</v>
          </cell>
          <cell r="P252">
            <v>0.73702799999999991</v>
          </cell>
          <cell r="Q252">
            <v>50.660136513796644</v>
          </cell>
          <cell r="R252">
            <v>89.668441629420059</v>
          </cell>
        </row>
        <row r="253">
          <cell r="E253" t="str">
            <v>TTUN4S2VC02</v>
          </cell>
          <cell r="F253" t="str">
            <v>TUBO ASME B36.19 ASTM A312 GR TP304L EC C/C SCH 10S</v>
          </cell>
          <cell r="G253" t="str">
            <v xml:space="preserve">2"    </v>
          </cell>
          <cell r="H253">
            <v>0</v>
          </cell>
          <cell r="I253">
            <v>0</v>
          </cell>
          <cell r="J253">
            <v>2814.62</v>
          </cell>
          <cell r="K253">
            <v>2</v>
          </cell>
          <cell r="L253">
            <v>3.930003118827321</v>
          </cell>
          <cell r="M253">
            <v>11.061465378313754</v>
          </cell>
          <cell r="N253">
            <v>0.88300000000000001</v>
          </cell>
          <cell r="O253">
            <v>0.52979999999999994</v>
          </cell>
          <cell r="P253">
            <v>5.8603643574306261</v>
          </cell>
          <cell r="Q253">
            <v>64.45662902259717</v>
          </cell>
          <cell r="R253">
            <v>712.98477033627205</v>
          </cell>
        </row>
        <row r="254">
          <cell r="E254" t="str">
            <v>TTUN4S2VC03</v>
          </cell>
          <cell r="F254" t="str">
            <v>TUBO ASME B36.19 ASTM A312 GR TP304L EC C/C SCH 10S</v>
          </cell>
          <cell r="G254" t="str">
            <v xml:space="preserve">3"    </v>
          </cell>
          <cell r="H254">
            <v>0</v>
          </cell>
          <cell r="I254">
            <v>0</v>
          </cell>
          <cell r="J254">
            <v>25366.76</v>
          </cell>
          <cell r="K254">
            <v>3</v>
          </cell>
          <cell r="L254">
            <v>6.459996358339402</v>
          </cell>
          <cell r="M254">
            <v>163.86917722286958</v>
          </cell>
          <cell r="N254">
            <v>0.69399999999999995</v>
          </cell>
          <cell r="O254">
            <v>0.41639999999999994</v>
          </cell>
          <cell r="P254">
            <v>68.235125395602878</v>
          </cell>
          <cell r="Q254">
            <v>50.660136513796644</v>
          </cell>
          <cell r="R254">
            <v>8301.6348885141069</v>
          </cell>
        </row>
        <row r="255">
          <cell r="E255" t="str">
            <v>TTUN4S2EC1D</v>
          </cell>
          <cell r="F255" t="str">
            <v>TUBO ASME B36.19 ASTM A312 GR TP304L EP C/C SCH 10S</v>
          </cell>
          <cell r="G255" t="str">
            <v>1 1/2"</v>
          </cell>
          <cell r="H255">
            <v>0</v>
          </cell>
          <cell r="I255">
            <v>0</v>
          </cell>
          <cell r="J255">
            <v>326.85000000000002</v>
          </cell>
          <cell r="K255">
            <v>2</v>
          </cell>
          <cell r="L255">
            <v>3.1100407055630934</v>
          </cell>
          <cell r="M255">
            <v>1.0165168046132971</v>
          </cell>
          <cell r="N255">
            <v>0.95699999999999996</v>
          </cell>
          <cell r="O255">
            <v>0.57419999999999993</v>
          </cell>
          <cell r="P255">
            <v>0.58368394920895517</v>
          </cell>
          <cell r="Q255">
            <v>69.858430322339174</v>
          </cell>
          <cell r="R255">
            <v>71.012268366564882</v>
          </cell>
        </row>
        <row r="256">
          <cell r="E256">
            <v>0</v>
          </cell>
          <cell r="F256">
            <v>0</v>
          </cell>
          <cell r="G256">
            <v>0</v>
          </cell>
          <cell r="H256">
            <v>0</v>
          </cell>
          <cell r="I256">
            <v>0</v>
          </cell>
          <cell r="J256">
            <v>28508.229999999996</v>
          </cell>
          <cell r="K256">
            <v>0</v>
          </cell>
          <cell r="L256">
            <v>0</v>
          </cell>
          <cell r="M256">
            <v>192.68715940579665</v>
          </cell>
          <cell r="N256">
            <v>0</v>
          </cell>
          <cell r="O256">
            <v>0</v>
          </cell>
          <cell r="P256">
            <v>0</v>
          </cell>
          <cell r="Q256">
            <v>0</v>
          </cell>
          <cell r="R256">
            <v>0</v>
          </cell>
        </row>
        <row r="257">
          <cell r="E257" t="str">
            <v>TC9EF1S8A1D</v>
          </cell>
          <cell r="F257" t="str">
            <v>COTOVELO 90 GR SE ASME B16.11 ASTM A182 GR F304L 3000# FORJADO</v>
          </cell>
          <cell r="G257" t="str">
            <v>1 1/2"</v>
          </cell>
          <cell r="H257" t="str">
            <v>1 1/2"</v>
          </cell>
          <cell r="I257">
            <v>0</v>
          </cell>
          <cell r="J257">
            <v>0</v>
          </cell>
          <cell r="K257">
            <v>1</v>
          </cell>
          <cell r="L257">
            <v>2.42</v>
          </cell>
          <cell r="M257">
            <v>2.42</v>
          </cell>
          <cell r="N257">
            <v>0.95699999999999996</v>
          </cell>
          <cell r="O257">
            <v>0.57419999999999993</v>
          </cell>
          <cell r="P257">
            <v>1.3895639999999998</v>
          </cell>
          <cell r="Q257">
            <v>69.858430322339174</v>
          </cell>
          <cell r="R257">
            <v>169.05740138006081</v>
          </cell>
        </row>
        <row r="258">
          <cell r="E258" t="str">
            <v>TC92D7SNG02</v>
          </cell>
          <cell r="F258" t="str">
            <v>CURVA 90 GR RL EC ASME B16.9 ASTM A403 GR WP304L - CL W FORJADO SCH 40S</v>
          </cell>
          <cell r="G258" t="str">
            <v xml:space="preserve">2"    </v>
          </cell>
          <cell r="H258" t="str">
            <v xml:space="preserve">2"    </v>
          </cell>
          <cell r="I258">
            <v>0</v>
          </cell>
          <cell r="J258">
            <v>0</v>
          </cell>
          <cell r="K258">
            <v>1</v>
          </cell>
          <cell r="L258">
            <v>0.71</v>
          </cell>
          <cell r="M258">
            <v>0.71</v>
          </cell>
          <cell r="N258">
            <v>0.88300000000000001</v>
          </cell>
          <cell r="O258">
            <v>0.52979999999999994</v>
          </cell>
          <cell r="P258">
            <v>0.37615799999999994</v>
          </cell>
          <cell r="Q258">
            <v>64.45662902259717</v>
          </cell>
          <cell r="R258">
            <v>45.764206606043984</v>
          </cell>
        </row>
        <row r="259">
          <cell r="E259" t="str">
            <v>TC92D7SNG03</v>
          </cell>
          <cell r="F259" t="str">
            <v>CURVA 90 GR RL EC ASME B16.9 ASTM A403 GR WP304L - CL W FORJADO SCH 40S</v>
          </cell>
          <cell r="G259" t="str">
            <v xml:space="preserve">3"    </v>
          </cell>
          <cell r="H259" t="str">
            <v xml:space="preserve">3"    </v>
          </cell>
          <cell r="I259">
            <v>0</v>
          </cell>
          <cell r="J259">
            <v>0</v>
          </cell>
          <cell r="K259">
            <v>1</v>
          </cell>
          <cell r="L259">
            <v>2.1800000000000002</v>
          </cell>
          <cell r="M259">
            <v>2.1800000000000002</v>
          </cell>
          <cell r="N259">
            <v>0.69399999999999995</v>
          </cell>
          <cell r="O259">
            <v>0.41639999999999994</v>
          </cell>
          <cell r="P259">
            <v>0.90775199999999989</v>
          </cell>
          <cell r="Q259">
            <v>50.660136513796644</v>
          </cell>
          <cell r="R259">
            <v>110.43909760007668</v>
          </cell>
        </row>
        <row r="260">
          <cell r="E260" t="str">
            <v>TFBF3C0F203</v>
          </cell>
          <cell r="F260" t="str">
            <v>FLANGE SOBREPOSTO FR ASME B16.5 C/ RANHURA CONCÊNTRICA CONF.MSS SP-6 ASTM A105 FORJADO 150#</v>
          </cell>
          <cell r="G260" t="str">
            <v xml:space="preserve">3"    </v>
          </cell>
          <cell r="H260" t="str">
            <v xml:space="preserve">3"    </v>
          </cell>
          <cell r="I260">
            <v>0</v>
          </cell>
          <cell r="J260">
            <v>0</v>
          </cell>
          <cell r="K260">
            <v>2</v>
          </cell>
          <cell r="L260">
            <v>3.6</v>
          </cell>
          <cell r="M260">
            <v>7.2</v>
          </cell>
          <cell r="N260">
            <v>0.44</v>
          </cell>
          <cell r="O260">
            <v>0.26400000000000001</v>
          </cell>
          <cell r="P260">
            <v>1.9008</v>
          </cell>
          <cell r="Q260">
            <v>32.118818539006519</v>
          </cell>
          <cell r="R260">
            <v>231.25549348084695</v>
          </cell>
        </row>
        <row r="261">
          <cell r="E261" t="str">
            <v>TFSA3C0G21D</v>
          </cell>
          <cell r="F261" t="str">
            <v>FLANGE SOLTO ASME B16.5 ASTM A105 FORJADO E GALVANIZADO CONFORME ASTM A153 150#</v>
          </cell>
          <cell r="G261" t="str">
            <v>1 1/2"</v>
          </cell>
          <cell r="H261" t="str">
            <v>1 1/2"</v>
          </cell>
          <cell r="I261">
            <v>0</v>
          </cell>
          <cell r="J261">
            <v>0</v>
          </cell>
          <cell r="K261">
            <v>1</v>
          </cell>
          <cell r="L261">
            <v>1.4</v>
          </cell>
          <cell r="M261">
            <v>1.4</v>
          </cell>
          <cell r="N261">
            <v>0.85</v>
          </cell>
          <cell r="O261">
            <v>0.51</v>
          </cell>
          <cell r="P261">
            <v>0.71399999999999997</v>
          </cell>
          <cell r="Q261">
            <v>62.04771763217169</v>
          </cell>
          <cell r="R261">
            <v>86.866804685040364</v>
          </cell>
        </row>
        <row r="262">
          <cell r="E262" t="str">
            <v>TJUDH2B2B1D</v>
          </cell>
          <cell r="F262" t="str">
            <v>JUNTA TIPO PLANA S/ ANEL DE CENTRALIZAÇÃO ASME B16.21 FR - SIMILAR TEADIT NA1002 150# ESP 1.6mm</v>
          </cell>
          <cell r="G262" t="str">
            <v>1 1/2"</v>
          </cell>
          <cell r="H262" t="str">
            <v>1 1/2"</v>
          </cell>
          <cell r="I262">
            <v>0</v>
          </cell>
          <cell r="J262">
            <v>0</v>
          </cell>
          <cell r="K262">
            <v>1</v>
          </cell>
          <cell r="L262">
            <v>0.01</v>
          </cell>
          <cell r="M262">
            <v>0.01</v>
          </cell>
          <cell r="N262">
            <v>0.95699999999999996</v>
          </cell>
          <cell r="O262">
            <v>0.57419999999999993</v>
          </cell>
          <cell r="P262">
            <v>5.7419999999999997E-3</v>
          </cell>
          <cell r="Q262">
            <v>69.858430322339174</v>
          </cell>
          <cell r="R262">
            <v>0.69858430322339182</v>
          </cell>
        </row>
        <row r="263">
          <cell r="E263" t="str">
            <v>TJUDH2B2B03</v>
          </cell>
          <cell r="F263" t="str">
            <v>JUNTA TIPO PLANA S/ ANEL DE CENTRALIZAÇÃO ASME B16.21 FR - SIMILAR TEADIT NA1002 150# ESP 1.6mm</v>
          </cell>
          <cell r="G263" t="str">
            <v xml:space="preserve">3"    </v>
          </cell>
          <cell r="H263" t="str">
            <v xml:space="preserve">3"    </v>
          </cell>
          <cell r="I263">
            <v>0</v>
          </cell>
          <cell r="J263">
            <v>0</v>
          </cell>
          <cell r="K263">
            <v>2</v>
          </cell>
          <cell r="L263">
            <v>0.01</v>
          </cell>
          <cell r="M263">
            <v>0.02</v>
          </cell>
          <cell r="N263">
            <v>0.69399999999999995</v>
          </cell>
          <cell r="O263">
            <v>0.41639999999999994</v>
          </cell>
          <cell r="P263">
            <v>8.3279999999999986E-3</v>
          </cell>
          <cell r="Q263">
            <v>50.660136513796644</v>
          </cell>
          <cell r="R263">
            <v>1.0132027302759328</v>
          </cell>
        </row>
        <row r="264">
          <cell r="E264" t="str">
            <v>TPERD7SXC1D</v>
          </cell>
          <cell r="F264" t="str">
            <v>PESTANA MSS SP43 TIPO A C/ RANHURA CONCÊNTRICA CONFORME MSS SP-6 ASTM A403 GR WP304L - CL W FORJADO SCH 10S</v>
          </cell>
          <cell r="G264" t="str">
            <v>1 1/2"</v>
          </cell>
          <cell r="H264" t="str">
            <v>1 1/2"</v>
          </cell>
          <cell r="I264">
            <v>0</v>
          </cell>
          <cell r="J264">
            <v>0</v>
          </cell>
          <cell r="K264">
            <v>1</v>
          </cell>
          <cell r="L264">
            <v>0.25</v>
          </cell>
          <cell r="M264">
            <v>0.25</v>
          </cell>
          <cell r="N264">
            <v>0.95699999999999996</v>
          </cell>
          <cell r="O264">
            <v>0.57419999999999993</v>
          </cell>
          <cell r="P264">
            <v>0.14354999999999998</v>
          </cell>
          <cell r="Q264">
            <v>69.858430322339174</v>
          </cell>
          <cell r="R264">
            <v>17.464607580584794</v>
          </cell>
        </row>
        <row r="265">
          <cell r="E265" t="str">
            <v>TPERD7SXC03</v>
          </cell>
          <cell r="F265" t="str">
            <v>PESTANA MSS SP43 TIPO A C/ RANHURA CONCÊNTRICA CONFORME MSS SP-6 ASTM A403 GR WP304L - CL W FORJADO SCH 10S</v>
          </cell>
          <cell r="G265" t="str">
            <v xml:space="preserve">3"    </v>
          </cell>
          <cell r="H265" t="str">
            <v xml:space="preserve">3"    </v>
          </cell>
          <cell r="I265">
            <v>0</v>
          </cell>
          <cell r="J265">
            <v>0</v>
          </cell>
          <cell r="K265">
            <v>2</v>
          </cell>
          <cell r="L265">
            <v>0.73</v>
          </cell>
          <cell r="M265">
            <v>1.46</v>
          </cell>
          <cell r="N265">
            <v>0.69399999999999995</v>
          </cell>
          <cell r="O265">
            <v>0.41639999999999994</v>
          </cell>
          <cell r="P265">
            <v>0.60794399999999993</v>
          </cell>
          <cell r="Q265">
            <v>50.660136513796644</v>
          </cell>
          <cell r="R265">
            <v>73.963799310143102</v>
          </cell>
        </row>
        <row r="266">
          <cell r="E266" t="str">
            <v>TRCTR7SSCJH</v>
          </cell>
          <cell r="F266" t="str">
            <v>REDUÇÃO CONCÊNTRICA EC MSS SP43 ASTM A403 GR CR304L FORJADO SCH 10S</v>
          </cell>
          <cell r="G266" t="str">
            <v xml:space="preserve">2"    </v>
          </cell>
          <cell r="H266" t="str">
            <v>1 1/2"</v>
          </cell>
          <cell r="I266">
            <v>0</v>
          </cell>
          <cell r="J266">
            <v>0</v>
          </cell>
          <cell r="K266">
            <v>1</v>
          </cell>
          <cell r="L266">
            <v>0.31</v>
          </cell>
          <cell r="M266">
            <v>0.31</v>
          </cell>
          <cell r="N266">
            <v>0.88300000000000001</v>
          </cell>
          <cell r="O266">
            <v>0.52979999999999994</v>
          </cell>
          <cell r="P266">
            <v>0.16423799999999997</v>
          </cell>
          <cell r="Q266">
            <v>64.45662902259717</v>
          </cell>
          <cell r="R266">
            <v>19.981554997005119</v>
          </cell>
        </row>
        <row r="267">
          <cell r="E267" t="str">
            <v>TRCTR7SSARL</v>
          </cell>
          <cell r="F267" t="str">
            <v>REDUÇÃO CONCÊNTRICA EC MSS SP43 ASTM A403 GR CR304L FORJADO SCH 5S</v>
          </cell>
          <cell r="G267" t="str">
            <v xml:space="preserve">6"    </v>
          </cell>
          <cell r="H267" t="str">
            <v xml:space="preserve">3"    </v>
          </cell>
          <cell r="I267">
            <v>0</v>
          </cell>
          <cell r="J267">
            <v>0</v>
          </cell>
          <cell r="K267">
            <v>1</v>
          </cell>
          <cell r="L267">
            <v>5</v>
          </cell>
          <cell r="M267">
            <v>5</v>
          </cell>
          <cell r="N267">
            <v>0.40400000000000003</v>
          </cell>
          <cell r="O267">
            <v>0.2424</v>
          </cell>
          <cell r="P267">
            <v>1.212</v>
          </cell>
          <cell r="Q267">
            <v>29.490915203996895</v>
          </cell>
          <cell r="R267">
            <v>147.45457601998447</v>
          </cell>
        </row>
        <row r="268">
          <cell r="E268" t="str">
            <v>TRETR7SSCLJ</v>
          </cell>
          <cell r="F268" t="str">
            <v>REDUÇÃO EXCÊNTRICA EC MSS SP43 ASTM A403 GR CR304L FORJADO SCH 10S</v>
          </cell>
          <cell r="G268" t="str">
            <v xml:space="preserve">3"    </v>
          </cell>
          <cell r="H268" t="str">
            <v xml:space="preserve">2"    </v>
          </cell>
          <cell r="I268">
            <v>0</v>
          </cell>
          <cell r="J268">
            <v>0</v>
          </cell>
          <cell r="K268">
            <v>1</v>
          </cell>
          <cell r="L268">
            <v>0.55000000000000004</v>
          </cell>
          <cell r="M268">
            <v>0.55000000000000004</v>
          </cell>
          <cell r="N268">
            <v>0.69399999999999995</v>
          </cell>
          <cell r="O268">
            <v>0.41639999999999994</v>
          </cell>
          <cell r="P268">
            <v>0.22901999999999997</v>
          </cell>
          <cell r="Q268">
            <v>50.660136513796644</v>
          </cell>
          <cell r="R268">
            <v>27.863075082588153</v>
          </cell>
        </row>
        <row r="269">
          <cell r="E269" t="str">
            <v>TTETR7SSC03</v>
          </cell>
          <cell r="F269" t="str">
            <v>TE EC MSS SP43 ASTM A403 GR CR304L FORJADO SCH 10S</v>
          </cell>
          <cell r="G269" t="str">
            <v xml:space="preserve">3"    </v>
          </cell>
          <cell r="H269" t="str">
            <v xml:space="preserve">3"    </v>
          </cell>
          <cell r="I269" t="str">
            <v xml:space="preserve">3"    </v>
          </cell>
          <cell r="J269">
            <v>0</v>
          </cell>
          <cell r="K269">
            <v>1</v>
          </cell>
          <cell r="L269">
            <v>1.77</v>
          </cell>
          <cell r="M269">
            <v>1.77</v>
          </cell>
          <cell r="N269">
            <v>0.69399999999999995</v>
          </cell>
          <cell r="O269">
            <v>0.41639999999999994</v>
          </cell>
          <cell r="P269">
            <v>0.73702799999999991</v>
          </cell>
          <cell r="Q269">
            <v>50.660136513796644</v>
          </cell>
          <cell r="R269">
            <v>89.668441629420059</v>
          </cell>
        </row>
        <row r="270">
          <cell r="E270" t="str">
            <v>TTUN4S2VC02</v>
          </cell>
          <cell r="F270" t="str">
            <v>TUBO ASME B36.19 ASTM A312 GR TP304L EC C/C SCH 10S</v>
          </cell>
          <cell r="G270" t="str">
            <v xml:space="preserve">2"    </v>
          </cell>
          <cell r="H270">
            <v>0</v>
          </cell>
          <cell r="I270">
            <v>0</v>
          </cell>
          <cell r="J270">
            <v>2300</v>
          </cell>
          <cell r="K270">
            <v>2</v>
          </cell>
          <cell r="L270">
            <v>3.930003118827321</v>
          </cell>
          <cell r="M270">
            <v>9.0390071733028385</v>
          </cell>
          <cell r="N270">
            <v>0.88300000000000001</v>
          </cell>
          <cell r="O270">
            <v>0.52979999999999994</v>
          </cell>
          <cell r="P270">
            <v>4.788866000415843</v>
          </cell>
          <cell r="Q270">
            <v>64.45662902259717</v>
          </cell>
          <cell r="R270">
            <v>582.62393210217567</v>
          </cell>
        </row>
        <row r="271">
          <cell r="E271" t="str">
            <v>TTUN4S2VC03</v>
          </cell>
          <cell r="F271" t="str">
            <v>TUBO ASME B36.19 ASTM A312 GR TP304L EC C/C SCH 10S</v>
          </cell>
          <cell r="G271" t="str">
            <v xml:space="preserve">3"    </v>
          </cell>
          <cell r="H271">
            <v>0</v>
          </cell>
          <cell r="I271">
            <v>0</v>
          </cell>
          <cell r="J271">
            <v>27509.51</v>
          </cell>
          <cell r="K271">
            <v>4</v>
          </cell>
          <cell r="L271">
            <v>6.459996358339402</v>
          </cell>
          <cell r="M271">
            <v>177.71133441970136</v>
          </cell>
          <cell r="N271">
            <v>0.69399999999999995</v>
          </cell>
          <cell r="O271">
            <v>0.41639999999999994</v>
          </cell>
          <cell r="P271">
            <v>73.998999652363636</v>
          </cell>
          <cell r="Q271">
            <v>50.660136513796644</v>
          </cell>
          <cell r="R271">
            <v>9002.8804617510395</v>
          </cell>
        </row>
        <row r="272">
          <cell r="E272" t="str">
            <v>TTUN4S2VA06</v>
          </cell>
          <cell r="F272" t="str">
            <v>TUBO ASME B36.19 ASTM A312 GR TP304L EC C/C SCH 5S</v>
          </cell>
          <cell r="G272" t="str">
            <v xml:space="preserve">6"    </v>
          </cell>
          <cell r="H272">
            <v>0</v>
          </cell>
          <cell r="I272">
            <v>0</v>
          </cell>
          <cell r="J272">
            <v>200</v>
          </cell>
          <cell r="K272">
            <v>1</v>
          </cell>
          <cell r="L272">
            <v>11.310008136696501</v>
          </cell>
          <cell r="M272">
            <v>2.2620016273393002</v>
          </cell>
          <cell r="N272">
            <v>0.40400000000000003</v>
          </cell>
          <cell r="O272">
            <v>0.2424</v>
          </cell>
          <cell r="P272">
            <v>0.5483091944670464</v>
          </cell>
          <cell r="Q272">
            <v>29.490915203996895</v>
          </cell>
          <cell r="R272">
            <v>66.708498183166299</v>
          </cell>
        </row>
        <row r="273">
          <cell r="E273" t="str">
            <v>TTUN4S2EC1D</v>
          </cell>
          <cell r="F273" t="str">
            <v>TUBO ASME B36.19 ASTM A312 GR TP304L EP C/C SCH 10S</v>
          </cell>
          <cell r="G273" t="str">
            <v>1 1/2"</v>
          </cell>
          <cell r="H273">
            <v>0</v>
          </cell>
          <cell r="I273">
            <v>0</v>
          </cell>
          <cell r="J273">
            <v>316.54000000000002</v>
          </cell>
          <cell r="K273">
            <v>2</v>
          </cell>
          <cell r="L273">
            <v>3.1100407055630934</v>
          </cell>
          <cell r="M273">
            <v>0.98445228493894166</v>
          </cell>
          <cell r="N273">
            <v>0.95699999999999996</v>
          </cell>
          <cell r="O273">
            <v>0.57419999999999993</v>
          </cell>
          <cell r="P273">
            <v>0.56527250201194024</v>
          </cell>
          <cell r="Q273">
            <v>69.858430322339174</v>
          </cell>
          <cell r="R273">
            <v>68.77229135307465</v>
          </cell>
        </row>
        <row r="274">
          <cell r="E274">
            <v>0</v>
          </cell>
          <cell r="F274">
            <v>0</v>
          </cell>
          <cell r="G274">
            <v>0</v>
          </cell>
          <cell r="H274">
            <v>0</v>
          </cell>
          <cell r="I274">
            <v>0</v>
          </cell>
          <cell r="J274">
            <v>30326.05</v>
          </cell>
          <cell r="K274">
            <v>0</v>
          </cell>
          <cell r="L274">
            <v>0</v>
          </cell>
          <cell r="M274">
            <v>213.27679550528245</v>
          </cell>
          <cell r="N274">
            <v>0</v>
          </cell>
          <cell r="O274">
            <v>0</v>
          </cell>
          <cell r="P274">
            <v>0</v>
          </cell>
          <cell r="Q274">
            <v>0</v>
          </cell>
          <cell r="R274">
            <v>0</v>
          </cell>
        </row>
        <row r="275">
          <cell r="E275" t="str">
            <v>TC92D7SNG02</v>
          </cell>
          <cell r="F275" t="str">
            <v>CURVA 90 GR RL EC ASME B16.9 ASTM A403 GR WP304L - CL W FORJADO SCH 40S</v>
          </cell>
          <cell r="G275" t="str">
            <v xml:space="preserve">2"    </v>
          </cell>
          <cell r="H275" t="str">
            <v xml:space="preserve">2"    </v>
          </cell>
          <cell r="I275">
            <v>0</v>
          </cell>
          <cell r="J275">
            <v>0</v>
          </cell>
          <cell r="K275">
            <v>2</v>
          </cell>
          <cell r="L275">
            <v>0.71</v>
          </cell>
          <cell r="M275">
            <v>1.42</v>
          </cell>
          <cell r="N275">
            <v>0.88300000000000001</v>
          </cell>
          <cell r="O275">
            <v>0.52979999999999994</v>
          </cell>
          <cell r="P275">
            <v>0.75231599999999987</v>
          </cell>
          <cell r="Q275">
            <v>64.45662902259717</v>
          </cell>
          <cell r="R275">
            <v>91.528413212087969</v>
          </cell>
        </row>
        <row r="276">
          <cell r="E276" t="str">
            <v>TC92D7SNG03</v>
          </cell>
          <cell r="F276" t="str">
            <v>CURVA 90 GR RL EC ASME B16.9 ASTM A403 GR WP304L - CL W FORJADO SCH 40S</v>
          </cell>
          <cell r="G276" t="str">
            <v xml:space="preserve">3"    </v>
          </cell>
          <cell r="H276" t="str">
            <v xml:space="preserve">3"    </v>
          </cell>
          <cell r="I276">
            <v>0</v>
          </cell>
          <cell r="J276">
            <v>0</v>
          </cell>
          <cell r="K276">
            <v>1</v>
          </cell>
          <cell r="L276">
            <v>2.1800000000000002</v>
          </cell>
          <cell r="M276">
            <v>2.1800000000000002</v>
          </cell>
          <cell r="N276">
            <v>0.69399999999999995</v>
          </cell>
          <cell r="O276">
            <v>0.41639999999999994</v>
          </cell>
          <cell r="P276">
            <v>0.90775199999999989</v>
          </cell>
          <cell r="Q276">
            <v>50.660136513796644</v>
          </cell>
          <cell r="R276">
            <v>110.43909760007668</v>
          </cell>
        </row>
        <row r="277">
          <cell r="E277" t="str">
            <v>TFSA3C0G202</v>
          </cell>
          <cell r="F277" t="str">
            <v>FLANGE SOLTO ASME B16.5 ASTM A105 FORJADO E GALVANIZADO CONFORME ASTM A153 150#</v>
          </cell>
          <cell r="G277" t="str">
            <v xml:space="preserve">2"    </v>
          </cell>
          <cell r="H277" t="str">
            <v xml:space="preserve">2"    </v>
          </cell>
          <cell r="I277">
            <v>0</v>
          </cell>
          <cell r="J277">
            <v>0</v>
          </cell>
          <cell r="K277">
            <v>1</v>
          </cell>
          <cell r="L277">
            <v>2.3000000000000003</v>
          </cell>
          <cell r="M277">
            <v>2.3000000000000003</v>
          </cell>
          <cell r="N277">
            <v>0.72499999999999998</v>
          </cell>
          <cell r="O277">
            <v>0.435</v>
          </cell>
          <cell r="P277">
            <v>1.0005000000000002</v>
          </cell>
          <cell r="Q277">
            <v>52.923053274499381</v>
          </cell>
          <cell r="R277">
            <v>121.72302253134859</v>
          </cell>
        </row>
        <row r="278">
          <cell r="E278" t="str">
            <v>TFSA3C0G203</v>
          </cell>
          <cell r="F278" t="str">
            <v>FLANGE SOLTO ASME B16.5 ASTM A105 FORJADO E GALVANIZADO CONFORME ASTM A153 150#</v>
          </cell>
          <cell r="G278" t="str">
            <v xml:space="preserve">3"    </v>
          </cell>
          <cell r="H278" t="str">
            <v xml:space="preserve">3"    </v>
          </cell>
          <cell r="I278">
            <v>0</v>
          </cell>
          <cell r="J278">
            <v>0</v>
          </cell>
          <cell r="K278">
            <v>2</v>
          </cell>
          <cell r="L278">
            <v>3.5999999999999996</v>
          </cell>
          <cell r="M278">
            <v>7.1999999999999993</v>
          </cell>
          <cell r="N278">
            <v>0.44</v>
          </cell>
          <cell r="O278">
            <v>0.26400000000000001</v>
          </cell>
          <cell r="P278">
            <v>1.9007999999999998</v>
          </cell>
          <cell r="Q278">
            <v>32.118818539006519</v>
          </cell>
          <cell r="R278">
            <v>231.25549348084692</v>
          </cell>
        </row>
        <row r="279">
          <cell r="E279" t="str">
            <v>TJUDH2B2B1D</v>
          </cell>
          <cell r="F279" t="str">
            <v>JUNTA TIPO PLANA S/ ANEL DE CENTRALIZAÇÃO ASME B16.21 FR - SIMILAR TEADIT NA1002 150# ESP 1.6mm</v>
          </cell>
          <cell r="G279" t="str">
            <v>1 1/2"</v>
          </cell>
          <cell r="H279" t="str">
            <v>1 1/2"</v>
          </cell>
          <cell r="I279">
            <v>0</v>
          </cell>
          <cell r="J279">
            <v>0</v>
          </cell>
          <cell r="K279">
            <v>1</v>
          </cell>
          <cell r="L279">
            <v>0.01</v>
          </cell>
          <cell r="M279">
            <v>0.01</v>
          </cell>
          <cell r="N279">
            <v>0.95699999999999996</v>
          </cell>
          <cell r="O279">
            <v>0.57419999999999993</v>
          </cell>
          <cell r="P279">
            <v>5.7419999999999997E-3</v>
          </cell>
          <cell r="Q279">
            <v>69.858430322339174</v>
          </cell>
          <cell r="R279">
            <v>0.69858430322339182</v>
          </cell>
        </row>
        <row r="280">
          <cell r="E280" t="str">
            <v>TJUDH2B2B03</v>
          </cell>
          <cell r="F280" t="str">
            <v>JUNTA TIPO PLANA S/ ANEL DE CENTRALIZAÇÃO ASME B16.21 FR - SIMILAR TEADIT NA1002 150# ESP 1.6mm</v>
          </cell>
          <cell r="G280" t="str">
            <v xml:space="preserve">3"    </v>
          </cell>
          <cell r="H280" t="str">
            <v xml:space="preserve">3"    </v>
          </cell>
          <cell r="I280">
            <v>0</v>
          </cell>
          <cell r="J280">
            <v>0</v>
          </cell>
          <cell r="K280">
            <v>2</v>
          </cell>
          <cell r="L280">
            <v>0.01</v>
          </cell>
          <cell r="M280">
            <v>0.02</v>
          </cell>
          <cell r="N280">
            <v>0.69399999999999995</v>
          </cell>
          <cell r="O280">
            <v>0.41639999999999994</v>
          </cell>
          <cell r="P280">
            <v>8.3279999999999986E-3</v>
          </cell>
          <cell r="Q280">
            <v>50.660136513796644</v>
          </cell>
          <cell r="R280">
            <v>1.0132027302759328</v>
          </cell>
        </row>
        <row r="281">
          <cell r="E281" t="str">
            <v>TPERD7SXC02</v>
          </cell>
          <cell r="F281" t="str">
            <v>PESTANA MSS SP43 TIPO A C/ RANHURA CONCÊNTRICA CONFORME MSS SP-6 ASTM A403 GR WP304L - CL W FORJADO SCH 10S</v>
          </cell>
          <cell r="G281" t="str">
            <v xml:space="preserve">2"    </v>
          </cell>
          <cell r="H281" t="str">
            <v xml:space="preserve">2"    </v>
          </cell>
          <cell r="I281">
            <v>0</v>
          </cell>
          <cell r="J281">
            <v>0</v>
          </cell>
          <cell r="K281">
            <v>1</v>
          </cell>
          <cell r="L281">
            <v>0.43</v>
          </cell>
          <cell r="M281">
            <v>0.43</v>
          </cell>
          <cell r="N281">
            <v>0.88300000000000001</v>
          </cell>
          <cell r="O281">
            <v>0.52979999999999994</v>
          </cell>
          <cell r="P281">
            <v>0.22781399999999996</v>
          </cell>
          <cell r="Q281">
            <v>64.45662902259717</v>
          </cell>
          <cell r="R281">
            <v>27.71635047971678</v>
          </cell>
        </row>
        <row r="282">
          <cell r="E282" t="str">
            <v>TPERD7SXC03</v>
          </cell>
          <cell r="F282" t="str">
            <v>PESTANA MSS SP43 TIPO A C/ RANHURA CONCÊNTRICA CONFORME MSS SP-6 ASTM A403 GR WP304L - CL W FORJADO SCH 10S</v>
          </cell>
          <cell r="G282" t="str">
            <v xml:space="preserve">3"    </v>
          </cell>
          <cell r="H282" t="str">
            <v xml:space="preserve">3"    </v>
          </cell>
          <cell r="I282">
            <v>0</v>
          </cell>
          <cell r="J282">
            <v>0</v>
          </cell>
          <cell r="K282">
            <v>2</v>
          </cell>
          <cell r="L282">
            <v>0.73</v>
          </cell>
          <cell r="M282">
            <v>1.46</v>
          </cell>
          <cell r="N282">
            <v>0.69399999999999995</v>
          </cell>
          <cell r="O282">
            <v>0.41639999999999994</v>
          </cell>
          <cell r="P282">
            <v>0.60794399999999993</v>
          </cell>
          <cell r="Q282">
            <v>50.660136513796644</v>
          </cell>
          <cell r="R282">
            <v>73.963799310143102</v>
          </cell>
        </row>
        <row r="283">
          <cell r="E283" t="str">
            <v>TRETR7SSCLJ</v>
          </cell>
          <cell r="F283" t="str">
            <v>REDUÇÃO EXCÊNTRICA EC MSS SP43 ASTM A403 GR CR304L FORJADO SCH 10S</v>
          </cell>
          <cell r="G283" t="str">
            <v xml:space="preserve">3"    </v>
          </cell>
          <cell r="H283" t="str">
            <v xml:space="preserve">2"    </v>
          </cell>
          <cell r="I283">
            <v>0</v>
          </cell>
          <cell r="J283">
            <v>0</v>
          </cell>
          <cell r="K283">
            <v>1</v>
          </cell>
          <cell r="L283">
            <v>0.55000000000000004</v>
          </cell>
          <cell r="M283">
            <v>0.55000000000000004</v>
          </cell>
          <cell r="N283">
            <v>0.69399999999999995</v>
          </cell>
          <cell r="O283">
            <v>0.41639999999999994</v>
          </cell>
          <cell r="P283">
            <v>0.22901999999999997</v>
          </cell>
          <cell r="Q283">
            <v>50.660136513796644</v>
          </cell>
          <cell r="R283">
            <v>27.863075082588153</v>
          </cell>
        </row>
        <row r="284">
          <cell r="E284" t="str">
            <v>TTETR7SSC03</v>
          </cell>
          <cell r="F284" t="str">
            <v>TE EC MSS SP43 ASTM A403 GR CR304L FORJADO SCH 10S</v>
          </cell>
          <cell r="G284" t="str">
            <v xml:space="preserve">3"    </v>
          </cell>
          <cell r="H284" t="str">
            <v xml:space="preserve">3"    </v>
          </cell>
          <cell r="I284" t="str">
            <v xml:space="preserve">3"    </v>
          </cell>
          <cell r="J284">
            <v>0</v>
          </cell>
          <cell r="K284">
            <v>1</v>
          </cell>
          <cell r="L284">
            <v>1.77</v>
          </cell>
          <cell r="M284">
            <v>1.77</v>
          </cell>
          <cell r="N284">
            <v>0.69399999999999995</v>
          </cell>
          <cell r="O284">
            <v>0.41639999999999994</v>
          </cell>
          <cell r="P284">
            <v>0.73702799999999991</v>
          </cell>
          <cell r="Q284">
            <v>50.660136513796644</v>
          </cell>
          <cell r="R284">
            <v>89.668441629420059</v>
          </cell>
        </row>
        <row r="285">
          <cell r="E285" t="str">
            <v>TTUN4S2VC02</v>
          </cell>
          <cell r="F285" t="str">
            <v>TUBO ASME B36.19 ASTM A312 GR TP304L EC C/C SCH 10S</v>
          </cell>
          <cell r="G285" t="str">
            <v xml:space="preserve">2"    </v>
          </cell>
          <cell r="H285">
            <v>0</v>
          </cell>
          <cell r="I285">
            <v>0</v>
          </cell>
          <cell r="J285">
            <v>3141.07</v>
          </cell>
          <cell r="K285">
            <v>2</v>
          </cell>
          <cell r="L285">
            <v>3.930003118827321</v>
          </cell>
          <cell r="M285">
            <v>12.344414896454934</v>
          </cell>
          <cell r="N285">
            <v>0.88300000000000001</v>
          </cell>
          <cell r="O285">
            <v>0.52979999999999994</v>
          </cell>
          <cell r="P285">
            <v>6.5400710121418228</v>
          </cell>
          <cell r="Q285">
            <v>64.45662902259717</v>
          </cell>
          <cell r="R285">
            <v>795.67937148181784</v>
          </cell>
        </row>
        <row r="286">
          <cell r="E286" t="str">
            <v>TTUN4S2VC03</v>
          </cell>
          <cell r="F286" t="str">
            <v>TUBO ASME B36.19 ASTM A312 GR TP304L EC C/C SCH 10S</v>
          </cell>
          <cell r="G286" t="str">
            <v xml:space="preserve">3"    </v>
          </cell>
          <cell r="H286">
            <v>0</v>
          </cell>
          <cell r="I286">
            <v>0</v>
          </cell>
          <cell r="J286">
            <v>26197.91</v>
          </cell>
          <cell r="K286">
            <v>3</v>
          </cell>
          <cell r="L286">
            <v>6.459996358339402</v>
          </cell>
          <cell r="M286">
            <v>169.23840319610341</v>
          </cell>
          <cell r="N286">
            <v>0.69399999999999995</v>
          </cell>
          <cell r="O286">
            <v>0.41639999999999994</v>
          </cell>
          <cell r="P286">
            <v>70.470871090857443</v>
          </cell>
          <cell r="Q286">
            <v>50.660136513796644</v>
          </cell>
          <cell r="R286">
            <v>8573.6406092915549</v>
          </cell>
        </row>
        <row r="287">
          <cell r="E287">
            <v>0</v>
          </cell>
          <cell r="F287">
            <v>0</v>
          </cell>
          <cell r="G287">
            <v>0</v>
          </cell>
          <cell r="H287">
            <v>0</v>
          </cell>
          <cell r="I287">
            <v>0</v>
          </cell>
          <cell r="J287">
            <v>29338.98</v>
          </cell>
          <cell r="K287">
            <v>0</v>
          </cell>
          <cell r="L287">
            <v>0</v>
          </cell>
          <cell r="M287">
            <v>198.92281809255834</v>
          </cell>
          <cell r="N287">
            <v>0</v>
          </cell>
          <cell r="O287">
            <v>0</v>
          </cell>
          <cell r="P287">
            <v>0</v>
          </cell>
          <cell r="Q287">
            <v>0</v>
          </cell>
          <cell r="R287">
            <v>0</v>
          </cell>
        </row>
        <row r="288">
          <cell r="E288" t="str">
            <v>TC92D7SNG02</v>
          </cell>
          <cell r="F288" t="str">
            <v>CURVA 90 GR RL EC ASME B16.9 ASTM A403 GR WP304L - CL W FORJADO SCH 40S</v>
          </cell>
          <cell r="G288" t="str">
            <v xml:space="preserve">2"    </v>
          </cell>
          <cell r="H288" t="str">
            <v xml:space="preserve">2"    </v>
          </cell>
          <cell r="I288">
            <v>0</v>
          </cell>
          <cell r="J288">
            <v>0</v>
          </cell>
          <cell r="K288">
            <v>2</v>
          </cell>
          <cell r="L288">
            <v>0.71</v>
          </cell>
          <cell r="M288">
            <v>1.42</v>
          </cell>
          <cell r="N288">
            <v>0.88300000000000001</v>
          </cell>
          <cell r="O288">
            <v>0.52979999999999994</v>
          </cell>
          <cell r="P288">
            <v>0.75231599999999987</v>
          </cell>
          <cell r="Q288">
            <v>64.45662902259717</v>
          </cell>
          <cell r="R288">
            <v>91.528413212087969</v>
          </cell>
        </row>
        <row r="289">
          <cell r="E289" t="str">
            <v>TC92D7SNG03</v>
          </cell>
          <cell r="F289" t="str">
            <v>CURVA 90 GR RL EC ASME B16.9 ASTM A403 GR WP304L - CL W FORJADO SCH 40S</v>
          </cell>
          <cell r="G289" t="str">
            <v xml:space="preserve">3"    </v>
          </cell>
          <cell r="H289" t="str">
            <v xml:space="preserve">3"    </v>
          </cell>
          <cell r="I289">
            <v>0</v>
          </cell>
          <cell r="J289">
            <v>0</v>
          </cell>
          <cell r="K289">
            <v>1</v>
          </cell>
          <cell r="L289">
            <v>2.1800000000000002</v>
          </cell>
          <cell r="M289">
            <v>2.1800000000000002</v>
          </cell>
          <cell r="N289">
            <v>0.69399999999999995</v>
          </cell>
          <cell r="O289">
            <v>0.41639999999999994</v>
          </cell>
          <cell r="P289">
            <v>0.90775199999999989</v>
          </cell>
          <cell r="Q289">
            <v>50.660136513796644</v>
          </cell>
          <cell r="R289">
            <v>110.43909760007668</v>
          </cell>
        </row>
        <row r="290">
          <cell r="E290" t="str">
            <v>TFBF3C0F203</v>
          </cell>
          <cell r="F290" t="str">
            <v>FLANGE SOBREPOSTO FR ASME B16.5 C/ RANHURA CONCÊNTRICA CONF.MSS SP-6 ASTM A105 FORJADO 150#</v>
          </cell>
          <cell r="G290" t="str">
            <v xml:space="preserve">3"    </v>
          </cell>
          <cell r="H290" t="str">
            <v xml:space="preserve">3"    </v>
          </cell>
          <cell r="I290">
            <v>0</v>
          </cell>
          <cell r="J290">
            <v>0</v>
          </cell>
          <cell r="K290">
            <v>2</v>
          </cell>
          <cell r="L290">
            <v>3.6</v>
          </cell>
          <cell r="M290">
            <v>7.2</v>
          </cell>
          <cell r="N290">
            <v>0.44</v>
          </cell>
          <cell r="O290">
            <v>0.26400000000000001</v>
          </cell>
          <cell r="P290">
            <v>1.9008</v>
          </cell>
          <cell r="Q290">
            <v>32.118818539006519</v>
          </cell>
          <cell r="R290">
            <v>231.25549348084695</v>
          </cell>
        </row>
        <row r="291">
          <cell r="E291" t="str">
            <v>TFSA3C0G202</v>
          </cell>
          <cell r="F291" t="str">
            <v>FLANGE SOLTO ASME B16.5 ASTM A105 FORJADO E GALVANIZADO CONFORME ASTM A153 150#</v>
          </cell>
          <cell r="G291" t="str">
            <v xml:space="preserve">2"    </v>
          </cell>
          <cell r="H291" t="str">
            <v xml:space="preserve">2"    </v>
          </cell>
          <cell r="I291">
            <v>0</v>
          </cell>
          <cell r="J291">
            <v>0</v>
          </cell>
          <cell r="K291">
            <v>1</v>
          </cell>
          <cell r="L291">
            <v>2.3000000000000003</v>
          </cell>
          <cell r="M291">
            <v>2.3000000000000003</v>
          </cell>
          <cell r="N291">
            <v>0.72499999999999998</v>
          </cell>
          <cell r="O291">
            <v>0.435</v>
          </cell>
          <cell r="P291">
            <v>1.0005000000000002</v>
          </cell>
          <cell r="Q291">
            <v>52.923053274499381</v>
          </cell>
          <cell r="R291">
            <v>121.72302253134859</v>
          </cell>
        </row>
        <row r="292">
          <cell r="E292" t="str">
            <v>TJUDH2B2B1D</v>
          </cell>
          <cell r="F292" t="str">
            <v>JUNTA TIPO PLANA S/ ANEL DE CENTRALIZAÇÃO ASME B16.21 FR - SIMILAR TEADIT NA1002 150# ESP 1.6mm</v>
          </cell>
          <cell r="G292" t="str">
            <v>1 1/2"</v>
          </cell>
          <cell r="H292" t="str">
            <v>1 1/2"</v>
          </cell>
          <cell r="I292">
            <v>0</v>
          </cell>
          <cell r="J292">
            <v>0</v>
          </cell>
          <cell r="K292">
            <v>1</v>
          </cell>
          <cell r="L292">
            <v>0.01</v>
          </cell>
          <cell r="M292">
            <v>0.01</v>
          </cell>
          <cell r="N292">
            <v>0.95699999999999996</v>
          </cell>
          <cell r="O292">
            <v>0.57419999999999993</v>
          </cell>
          <cell r="P292">
            <v>5.7419999999999997E-3</v>
          </cell>
          <cell r="Q292">
            <v>69.858430322339174</v>
          </cell>
          <cell r="R292">
            <v>0.69858430322339182</v>
          </cell>
        </row>
        <row r="293">
          <cell r="E293" t="str">
            <v>TJUDH2B2B03</v>
          </cell>
          <cell r="F293" t="str">
            <v>JUNTA TIPO PLANA S/ ANEL DE CENTRALIZAÇÃO ASME B16.21 FR - SIMILAR TEADIT NA1002 150# ESP 1.6mm</v>
          </cell>
          <cell r="G293" t="str">
            <v xml:space="preserve">3"    </v>
          </cell>
          <cell r="H293" t="str">
            <v xml:space="preserve">3"    </v>
          </cell>
          <cell r="I293">
            <v>0</v>
          </cell>
          <cell r="J293">
            <v>0</v>
          </cell>
          <cell r="K293">
            <v>2</v>
          </cell>
          <cell r="L293">
            <v>0.01</v>
          </cell>
          <cell r="M293">
            <v>0.02</v>
          </cell>
          <cell r="N293">
            <v>0.69399999999999995</v>
          </cell>
          <cell r="O293">
            <v>0.41639999999999994</v>
          </cell>
          <cell r="P293">
            <v>8.3279999999999986E-3</v>
          </cell>
          <cell r="Q293">
            <v>50.660136513796644</v>
          </cell>
          <cell r="R293">
            <v>1.0132027302759328</v>
          </cell>
        </row>
        <row r="294">
          <cell r="E294" t="str">
            <v>TPERD7SXC02</v>
          </cell>
          <cell r="F294" t="str">
            <v>PESTANA MSS SP43 TIPO A C/ RANHURA CONCÊNTRICA CONFORME MSS SP-6 ASTM A403 GR WP304L - CL W FORJADO SCH 10S</v>
          </cell>
          <cell r="G294" t="str">
            <v xml:space="preserve">2"    </v>
          </cell>
          <cell r="H294" t="str">
            <v xml:space="preserve">2"    </v>
          </cell>
          <cell r="I294">
            <v>0</v>
          </cell>
          <cell r="J294">
            <v>0</v>
          </cell>
          <cell r="K294">
            <v>1</v>
          </cell>
          <cell r="L294">
            <v>0.43</v>
          </cell>
          <cell r="M294">
            <v>0.43</v>
          </cell>
          <cell r="N294">
            <v>0.88300000000000001</v>
          </cell>
          <cell r="O294">
            <v>0.52979999999999994</v>
          </cell>
          <cell r="P294">
            <v>0.22781399999999996</v>
          </cell>
          <cell r="Q294">
            <v>64.45662902259717</v>
          </cell>
          <cell r="R294">
            <v>27.71635047971678</v>
          </cell>
        </row>
        <row r="295">
          <cell r="E295" t="str">
            <v>TPERD7SXC03</v>
          </cell>
          <cell r="F295" t="str">
            <v>PESTANA MSS SP43 TIPO A C/ RANHURA CONCÊNTRICA CONFORME MSS SP-6 ASTM A403 GR WP304L - CL W FORJADO SCH 10S</v>
          </cell>
          <cell r="G295" t="str">
            <v xml:space="preserve">3"    </v>
          </cell>
          <cell r="H295" t="str">
            <v xml:space="preserve">3"    </v>
          </cell>
          <cell r="I295">
            <v>0</v>
          </cell>
          <cell r="J295">
            <v>0</v>
          </cell>
          <cell r="K295">
            <v>1</v>
          </cell>
          <cell r="L295">
            <v>0.73</v>
          </cell>
          <cell r="M295">
            <v>0.73</v>
          </cell>
          <cell r="N295">
            <v>0.69399999999999995</v>
          </cell>
          <cell r="O295">
            <v>0.41639999999999994</v>
          </cell>
          <cell r="P295">
            <v>0.30397199999999996</v>
          </cell>
          <cell r="Q295">
            <v>50.660136513796644</v>
          </cell>
          <cell r="R295">
            <v>36.981899655071551</v>
          </cell>
        </row>
        <row r="296">
          <cell r="E296" t="str">
            <v>TRCTR7SSARL</v>
          </cell>
          <cell r="F296" t="str">
            <v>REDUÇÃO CONCÊNTRICA EC MSS SP43 ASTM A403 GR CR304L FORJADO SCH 5S</v>
          </cell>
          <cell r="G296" t="str">
            <v xml:space="preserve">6"    </v>
          </cell>
          <cell r="H296" t="str">
            <v xml:space="preserve">3"    </v>
          </cell>
          <cell r="I296">
            <v>0</v>
          </cell>
          <cell r="J296">
            <v>0</v>
          </cell>
          <cell r="K296">
            <v>1</v>
          </cell>
          <cell r="L296">
            <v>5</v>
          </cell>
          <cell r="M296">
            <v>5</v>
          </cell>
          <cell r="N296">
            <v>0.40400000000000003</v>
          </cell>
          <cell r="O296">
            <v>0.2424</v>
          </cell>
          <cell r="P296">
            <v>1.212</v>
          </cell>
          <cell r="Q296">
            <v>29.490915203996895</v>
          </cell>
          <cell r="R296">
            <v>147.45457601998447</v>
          </cell>
        </row>
        <row r="297">
          <cell r="E297" t="str">
            <v>TRETR7SSCLJ</v>
          </cell>
          <cell r="F297" t="str">
            <v>REDUÇÃO EXCÊNTRICA EC MSS SP43 ASTM A403 GR CR304L FORJADO SCH 10S</v>
          </cell>
          <cell r="G297" t="str">
            <v xml:space="preserve">3"    </v>
          </cell>
          <cell r="H297" t="str">
            <v xml:space="preserve">2"    </v>
          </cell>
          <cell r="I297">
            <v>0</v>
          </cell>
          <cell r="J297">
            <v>0</v>
          </cell>
          <cell r="K297">
            <v>1</v>
          </cell>
          <cell r="L297">
            <v>0.55000000000000004</v>
          </cell>
          <cell r="M297">
            <v>0.55000000000000004</v>
          </cell>
          <cell r="N297">
            <v>0.69399999999999995</v>
          </cell>
          <cell r="O297">
            <v>0.41639999999999994</v>
          </cell>
          <cell r="P297">
            <v>0.22901999999999997</v>
          </cell>
          <cell r="Q297">
            <v>50.660136513796644</v>
          </cell>
          <cell r="R297">
            <v>27.863075082588153</v>
          </cell>
        </row>
        <row r="298">
          <cell r="E298" t="str">
            <v>TTETR7SSC03</v>
          </cell>
          <cell r="F298" t="str">
            <v>TE EC MSS SP43 ASTM A403 GR CR304L FORJADO SCH 10S</v>
          </cell>
          <cell r="G298" t="str">
            <v xml:space="preserve">3"    </v>
          </cell>
          <cell r="H298" t="str">
            <v xml:space="preserve">3"    </v>
          </cell>
          <cell r="I298" t="str">
            <v xml:space="preserve">3"    </v>
          </cell>
          <cell r="J298">
            <v>0</v>
          </cell>
          <cell r="K298">
            <v>1</v>
          </cell>
          <cell r="L298">
            <v>1.77</v>
          </cell>
          <cell r="M298">
            <v>1.77</v>
          </cell>
          <cell r="N298">
            <v>0.69399999999999995</v>
          </cell>
          <cell r="O298">
            <v>0.41639999999999994</v>
          </cell>
          <cell r="P298">
            <v>0.73702799999999991</v>
          </cell>
          <cell r="Q298">
            <v>50.660136513796644</v>
          </cell>
          <cell r="R298">
            <v>89.668441629420059</v>
          </cell>
        </row>
        <row r="299">
          <cell r="E299" t="str">
            <v>TTUN4S2VC02</v>
          </cell>
          <cell r="F299" t="str">
            <v>TUBO ASME B36.19 ASTM A312 GR TP304L EC C/C SCH 10S</v>
          </cell>
          <cell r="G299" t="str">
            <v xml:space="preserve">2"    </v>
          </cell>
          <cell r="H299">
            <v>0</v>
          </cell>
          <cell r="I299">
            <v>0</v>
          </cell>
          <cell r="J299">
            <v>2514.5100000000002</v>
          </cell>
          <cell r="K299">
            <v>2</v>
          </cell>
          <cell r="L299">
            <v>3.930003118827321</v>
          </cell>
          <cell r="M299">
            <v>9.8820321423224886</v>
          </cell>
          <cell r="N299">
            <v>0.88300000000000001</v>
          </cell>
          <cell r="O299">
            <v>0.52979999999999994</v>
          </cell>
          <cell r="P299">
            <v>5.2355006290024537</v>
          </cell>
          <cell r="Q299">
            <v>64.45662902259717</v>
          </cell>
          <cell r="R299">
            <v>636.96247978706174</v>
          </cell>
        </row>
        <row r="300">
          <cell r="E300" t="str">
            <v>TTUN4S2VC03</v>
          </cell>
          <cell r="F300" t="str">
            <v>TUBO ASME B36.19 ASTM A312 GR TP304L EC C/C SCH 10S</v>
          </cell>
          <cell r="G300" t="str">
            <v xml:space="preserve">3"    </v>
          </cell>
          <cell r="H300">
            <v>0</v>
          </cell>
          <cell r="I300">
            <v>0</v>
          </cell>
          <cell r="J300">
            <v>24439.08</v>
          </cell>
          <cell r="K300">
            <v>3</v>
          </cell>
          <cell r="L300">
            <v>6.459996358339402</v>
          </cell>
          <cell r="M300">
            <v>157.87636780116532</v>
          </cell>
          <cell r="N300">
            <v>0.69399999999999995</v>
          </cell>
          <cell r="O300">
            <v>0.41639999999999994</v>
          </cell>
          <cell r="P300">
            <v>65.739719552405234</v>
          </cell>
          <cell r="Q300">
            <v>50.660136513796644</v>
          </cell>
          <cell r="R300">
            <v>7998.038345109404</v>
          </cell>
        </row>
        <row r="301">
          <cell r="E301">
            <v>0</v>
          </cell>
          <cell r="F301">
            <v>0</v>
          </cell>
          <cell r="G301">
            <v>0</v>
          </cell>
          <cell r="H301">
            <v>0</v>
          </cell>
          <cell r="I301">
            <v>0</v>
          </cell>
          <cell r="J301">
            <v>26953.590000000004</v>
          </cell>
          <cell r="K301">
            <v>0</v>
          </cell>
          <cell r="L301">
            <v>0</v>
          </cell>
          <cell r="M301">
            <v>189.36839994348782</v>
          </cell>
          <cell r="N301">
            <v>0</v>
          </cell>
          <cell r="O301">
            <v>0</v>
          </cell>
          <cell r="P301">
            <v>0</v>
          </cell>
          <cell r="Q301">
            <v>0</v>
          </cell>
          <cell r="R301">
            <v>0</v>
          </cell>
        </row>
        <row r="302">
          <cell r="E302" t="str">
            <v>TC92R7SSC04</v>
          </cell>
          <cell r="F302" t="str">
            <v>CURVA 90 GR RL EC MSS SP43 ASTM A403 GR CR304L FORJADO SCH 10S</v>
          </cell>
          <cell r="G302" t="str">
            <v xml:space="preserve">4"    </v>
          </cell>
          <cell r="H302" t="str">
            <v xml:space="preserve">4"    </v>
          </cell>
          <cell r="I302">
            <v>0</v>
          </cell>
          <cell r="J302">
            <v>0</v>
          </cell>
          <cell r="K302">
            <v>2</v>
          </cell>
          <cell r="L302">
            <v>1.72</v>
          </cell>
          <cell r="M302">
            <v>3.44</v>
          </cell>
          <cell r="N302">
            <v>0.54500000000000004</v>
          </cell>
          <cell r="O302">
            <v>0.32700000000000001</v>
          </cell>
          <cell r="P302">
            <v>1.1248800000000001</v>
          </cell>
          <cell r="Q302">
            <v>39.78353659945126</v>
          </cell>
          <cell r="R302">
            <v>136.85536590211234</v>
          </cell>
        </row>
        <row r="303">
          <cell r="E303" t="str">
            <v>TFSA3C0G204</v>
          </cell>
          <cell r="F303" t="str">
            <v>FLANGE SOLTO ASME B16.5 ASTM A105 FORJADO E GALVANIZADO CONFORME ASTM A153 150#</v>
          </cell>
          <cell r="G303" t="str">
            <v xml:space="preserve">4"    </v>
          </cell>
          <cell r="H303" t="str">
            <v xml:space="preserve">4"    </v>
          </cell>
          <cell r="I303">
            <v>0</v>
          </cell>
          <cell r="J303">
            <v>0</v>
          </cell>
          <cell r="K303">
            <v>3</v>
          </cell>
          <cell r="L303">
            <v>5.8999999999999995</v>
          </cell>
          <cell r="M303">
            <v>17.7</v>
          </cell>
          <cell r="N303">
            <v>0.34499999999999997</v>
          </cell>
          <cell r="O303">
            <v>0.20699999999999999</v>
          </cell>
          <cell r="P303">
            <v>3.6638999999999995</v>
          </cell>
          <cell r="Q303">
            <v>25.184073627175565</v>
          </cell>
          <cell r="R303">
            <v>445.75810320100749</v>
          </cell>
        </row>
        <row r="304">
          <cell r="E304" t="str">
            <v>TJUDH2B2B04</v>
          </cell>
          <cell r="F304" t="str">
            <v>JUNTA TIPO PLANA S/ ANEL DE CENTRALIZAÇÃO ASME B16.21 FR - SIMILAR TEADIT NA1002 150# ESP 1.6mm</v>
          </cell>
          <cell r="G304" t="str">
            <v xml:space="preserve">4"    </v>
          </cell>
          <cell r="H304" t="str">
            <v xml:space="preserve">4"    </v>
          </cell>
          <cell r="I304">
            <v>0</v>
          </cell>
          <cell r="J304">
            <v>0</v>
          </cell>
          <cell r="K304">
            <v>2</v>
          </cell>
          <cell r="L304">
            <v>0.01</v>
          </cell>
          <cell r="M304">
            <v>0.02</v>
          </cell>
          <cell r="N304">
            <v>0.54500000000000004</v>
          </cell>
          <cell r="O304">
            <v>0.32700000000000001</v>
          </cell>
          <cell r="P304">
            <v>6.5400000000000007E-3</v>
          </cell>
          <cell r="Q304">
            <v>39.78353659945126</v>
          </cell>
          <cell r="R304">
            <v>0.79567073198902527</v>
          </cell>
        </row>
        <row r="305">
          <cell r="E305" t="str">
            <v>TPERD7SXC04</v>
          </cell>
          <cell r="F305" t="str">
            <v>PESTANA MSS SP43 TIPO A C/ RANHURA CONCÊNTRICA CONFORME MSS SP-6 ASTM A403 GR WP304L - CL W FORJADO SCH 10S</v>
          </cell>
          <cell r="G305" t="str">
            <v xml:space="preserve">4"    </v>
          </cell>
          <cell r="H305" t="str">
            <v xml:space="preserve">4"    </v>
          </cell>
          <cell r="I305">
            <v>0</v>
          </cell>
          <cell r="J305">
            <v>0</v>
          </cell>
          <cell r="K305">
            <v>2</v>
          </cell>
          <cell r="L305">
            <v>1.0899999999999999</v>
          </cell>
          <cell r="M305">
            <v>2.1799999999999997</v>
          </cell>
          <cell r="N305">
            <v>0.54500000000000004</v>
          </cell>
          <cell r="O305">
            <v>0.32700000000000001</v>
          </cell>
          <cell r="P305">
            <v>0.71285999999999994</v>
          </cell>
          <cell r="Q305">
            <v>39.78353659945126</v>
          </cell>
          <cell r="R305">
            <v>86.728109786803742</v>
          </cell>
        </row>
        <row r="306">
          <cell r="E306" t="str">
            <v>TTUN4S2VC04</v>
          </cell>
          <cell r="F306" t="str">
            <v>TUBO ASME B36.19 ASTM A312 GR TP304L EC C/C SCH 10S</v>
          </cell>
          <cell r="G306" t="str">
            <v xml:space="preserve">4"    </v>
          </cell>
          <cell r="H306">
            <v>0</v>
          </cell>
          <cell r="I306">
            <v>0</v>
          </cell>
          <cell r="J306">
            <v>8343.33</v>
          </cell>
          <cell r="K306">
            <v>4</v>
          </cell>
          <cell r="L306">
            <v>8.3700103057368604</v>
          </cell>
          <cell r="M306">
            <v>69.83375808416352</v>
          </cell>
          <cell r="N306">
            <v>0.54500000000000004</v>
          </cell>
          <cell r="O306">
            <v>0.32700000000000001</v>
          </cell>
          <cell r="P306">
            <v>22.835638893521473</v>
          </cell>
          <cell r="Q306">
            <v>39.78353659945126</v>
          </cell>
          <cell r="R306">
            <v>2778.2338706185446</v>
          </cell>
        </row>
        <row r="307">
          <cell r="E307">
            <v>0</v>
          </cell>
          <cell r="F307">
            <v>0</v>
          </cell>
          <cell r="G307">
            <v>0</v>
          </cell>
          <cell r="H307">
            <v>0</v>
          </cell>
          <cell r="I307">
            <v>0</v>
          </cell>
          <cell r="J307">
            <v>8343.33</v>
          </cell>
          <cell r="K307">
            <v>0</v>
          </cell>
          <cell r="L307">
            <v>0</v>
          </cell>
          <cell r="M307">
            <v>93.173758084163524</v>
          </cell>
          <cell r="N307">
            <v>0</v>
          </cell>
          <cell r="O307">
            <v>0</v>
          </cell>
          <cell r="P307">
            <v>0</v>
          </cell>
          <cell r="Q307">
            <v>0</v>
          </cell>
          <cell r="R307">
            <v>0</v>
          </cell>
        </row>
        <row r="308">
          <cell r="E308" t="str">
            <v>0.5COUP</v>
          </cell>
          <cell r="F308" t="str">
            <v>CPLG MI ANSI B16.3 NPT 150#</v>
          </cell>
          <cell r="G308" t="str">
            <v>0 1/2"</v>
          </cell>
          <cell r="H308" t="str">
            <v>0 1/2"</v>
          </cell>
          <cell r="I308">
            <v>0</v>
          </cell>
          <cell r="J308">
            <v>0</v>
          </cell>
          <cell r="K308">
            <v>1</v>
          </cell>
          <cell r="L308">
            <v>0.15</v>
          </cell>
          <cell r="M308">
            <v>0.15</v>
          </cell>
          <cell r="N308">
            <v>1.3149999999999999</v>
          </cell>
          <cell r="O308">
            <v>0.78899999999999992</v>
          </cell>
          <cell r="P308">
            <v>0.11834999999999998</v>
          </cell>
          <cell r="Q308">
            <v>95.991469042712666</v>
          </cell>
          <cell r="R308">
            <v>14.398720356406898</v>
          </cell>
        </row>
        <row r="309">
          <cell r="E309" t="str">
            <v>TC9EF1S8A01</v>
          </cell>
          <cell r="F309" t="str">
            <v>COTOVELO 90 GR SE ASME B16.11 ASTM A182 GR F304L 3000# FORJADO</v>
          </cell>
          <cell r="G309" t="str">
            <v xml:space="preserve">1"    </v>
          </cell>
          <cell r="H309" t="str">
            <v xml:space="preserve">1"    </v>
          </cell>
          <cell r="I309">
            <v>0</v>
          </cell>
          <cell r="J309">
            <v>0</v>
          </cell>
          <cell r="K309">
            <v>13</v>
          </cell>
          <cell r="L309">
            <v>0.48000000000000004</v>
          </cell>
          <cell r="M309">
            <v>6.24</v>
          </cell>
          <cell r="N309">
            <v>1.177</v>
          </cell>
          <cell r="O309">
            <v>0.70620000000000005</v>
          </cell>
          <cell r="P309">
            <v>4.4066880000000008</v>
          </cell>
          <cell r="Q309">
            <v>85.917839591842451</v>
          </cell>
          <cell r="R309">
            <v>536.12731905309693</v>
          </cell>
        </row>
        <row r="310">
          <cell r="E310" t="str">
            <v>TC42R7SSC04</v>
          </cell>
          <cell r="F310" t="str">
            <v>CURVA 45 GR EC MSS SP43 ASTM A403 GR CR304L FORJADO SCH 10S</v>
          </cell>
          <cell r="G310" t="str">
            <v xml:space="preserve">4"    </v>
          </cell>
          <cell r="H310" t="str">
            <v xml:space="preserve">4"    </v>
          </cell>
          <cell r="I310">
            <v>0</v>
          </cell>
          <cell r="J310">
            <v>0</v>
          </cell>
          <cell r="K310">
            <v>1</v>
          </cell>
          <cell r="L310">
            <v>1.0799999999999998</v>
          </cell>
          <cell r="M310">
            <v>1.0799999999999998</v>
          </cell>
          <cell r="N310">
            <v>0.54500000000000004</v>
          </cell>
          <cell r="O310">
            <v>0.32700000000000001</v>
          </cell>
          <cell r="P310">
            <v>0.35315999999999997</v>
          </cell>
          <cell r="Q310">
            <v>39.78353659945126</v>
          </cell>
          <cell r="R310">
            <v>42.966219527407354</v>
          </cell>
        </row>
        <row r="311">
          <cell r="E311" t="str">
            <v>TC92R7SSC04</v>
          </cell>
          <cell r="F311" t="str">
            <v>CURVA 90 GR RL EC MSS SP43 ASTM A403 GR CR304L FORJADO SCH 10S</v>
          </cell>
          <cell r="G311" t="str">
            <v xml:space="preserve">4"    </v>
          </cell>
          <cell r="H311" t="str">
            <v xml:space="preserve">4"    </v>
          </cell>
          <cell r="I311">
            <v>0</v>
          </cell>
          <cell r="J311">
            <v>0</v>
          </cell>
          <cell r="K311">
            <v>1</v>
          </cell>
          <cell r="L311">
            <v>1.72</v>
          </cell>
          <cell r="M311">
            <v>1.72</v>
          </cell>
          <cell r="N311">
            <v>0.54500000000000004</v>
          </cell>
          <cell r="O311">
            <v>0.32700000000000001</v>
          </cell>
          <cell r="P311">
            <v>0.56244000000000005</v>
          </cell>
          <cell r="Q311">
            <v>39.78353659945126</v>
          </cell>
          <cell r="R311">
            <v>68.42768295105617</v>
          </cell>
        </row>
        <row r="312">
          <cell r="E312" t="str">
            <v>TFEG3C02I01</v>
          </cell>
          <cell r="F312" t="str">
            <v>FLANGE DE ENCAIXE FR ASME B16.5 C/ RANHURA CONCÊNTRICA CONF.MSS SP-6 ASTM A105 FORJADO 150# SCH 80</v>
          </cell>
          <cell r="G312" t="str">
            <v xml:space="preserve">1"    </v>
          </cell>
          <cell r="H312" t="str">
            <v xml:space="preserve">1"    </v>
          </cell>
          <cell r="I312">
            <v>0</v>
          </cell>
          <cell r="J312">
            <v>0</v>
          </cell>
          <cell r="K312">
            <v>2</v>
          </cell>
          <cell r="L312">
            <v>1</v>
          </cell>
          <cell r="M312">
            <v>2</v>
          </cell>
          <cell r="N312">
            <v>1.05</v>
          </cell>
          <cell r="O312">
            <v>0.63</v>
          </cell>
          <cell r="P312">
            <v>1.26</v>
          </cell>
          <cell r="Q312">
            <v>76.647180604447385</v>
          </cell>
          <cell r="R312">
            <v>153.29436120889477</v>
          </cell>
        </row>
        <row r="313">
          <cell r="E313" t="str">
            <v>TJUDH2B2B01</v>
          </cell>
          <cell r="F313" t="str">
            <v>JUNTA TIPO PLANA S/ ANEL DE CENTRALIZAÇÃO ASME B16.21 FR - SIMILAR TEADIT NA1002 150# ESP 1.6mm</v>
          </cell>
          <cell r="G313" t="str">
            <v xml:space="preserve">1"    </v>
          </cell>
          <cell r="H313" t="str">
            <v xml:space="preserve">1"    </v>
          </cell>
          <cell r="I313">
            <v>0</v>
          </cell>
          <cell r="J313">
            <v>0</v>
          </cell>
          <cell r="K313">
            <v>2</v>
          </cell>
          <cell r="L313">
            <v>0.01</v>
          </cell>
          <cell r="M313">
            <v>0.02</v>
          </cell>
          <cell r="N313">
            <v>1.177</v>
          </cell>
          <cell r="O313">
            <v>0.70620000000000005</v>
          </cell>
          <cell r="P313">
            <v>1.4124000000000001E-2</v>
          </cell>
          <cell r="Q313">
            <v>85.917839591842451</v>
          </cell>
          <cell r="R313">
            <v>1.718356791836849</v>
          </cell>
        </row>
        <row r="314">
          <cell r="E314" t="str">
            <v>TPERD7SXC01</v>
          </cell>
          <cell r="F314" t="str">
            <v>PESTANA MSS SP43 TIPO A C/ RANHURA CONCÊNTRICA CONFORME MSS SP-6 ASTM A403 GR WP304L - CL W FORJADO SCH 10S</v>
          </cell>
          <cell r="G314" t="str">
            <v xml:space="preserve">1"    </v>
          </cell>
          <cell r="H314" t="str">
            <v xml:space="preserve">1"    </v>
          </cell>
          <cell r="I314">
            <v>0</v>
          </cell>
          <cell r="J314">
            <v>0</v>
          </cell>
          <cell r="K314">
            <v>2</v>
          </cell>
          <cell r="L314">
            <v>0.16</v>
          </cell>
          <cell r="M314">
            <v>0.32</v>
          </cell>
          <cell r="N314">
            <v>1.177</v>
          </cell>
          <cell r="O314">
            <v>0.70620000000000005</v>
          </cell>
          <cell r="P314">
            <v>0.22598400000000002</v>
          </cell>
          <cell r="Q314">
            <v>85.917839591842451</v>
          </cell>
          <cell r="R314">
            <v>27.493708669389584</v>
          </cell>
        </row>
        <row r="315">
          <cell r="E315" t="str">
            <v>TMLEF1S8A01</v>
          </cell>
          <cell r="F315" t="str">
            <v>MEIA LUVA SE ASME B16.11 ASTM A182 GR F304L 3000# FORJADO</v>
          </cell>
          <cell r="G315" t="str">
            <v xml:space="preserve">4"    </v>
          </cell>
          <cell r="H315" t="str">
            <v xml:space="preserve">4"    </v>
          </cell>
          <cell r="I315" t="str">
            <v xml:space="preserve">1"    </v>
          </cell>
          <cell r="J315">
            <v>0</v>
          </cell>
          <cell r="K315">
            <v>2</v>
          </cell>
          <cell r="L315">
            <v>0.26</v>
          </cell>
          <cell r="M315">
            <v>0.52</v>
          </cell>
          <cell r="N315">
            <v>0.54500000000000004</v>
          </cell>
          <cell r="O315">
            <v>0.32700000000000001</v>
          </cell>
          <cell r="P315">
            <v>0.17004000000000002</v>
          </cell>
          <cell r="Q315">
            <v>39.78353659945126</v>
          </cell>
          <cell r="R315">
            <v>20.687439031714657</v>
          </cell>
        </row>
        <row r="316">
          <cell r="E316" t="str">
            <v>TRCTR7SSCJF</v>
          </cell>
          <cell r="F316" t="str">
            <v>REDUÇÃO CONCÊNTRICA EC MSS SP43 ASTM A403 GR CR304L FORJADO SCH 10S</v>
          </cell>
          <cell r="G316" t="str">
            <v xml:space="preserve">2"    </v>
          </cell>
          <cell r="H316" t="str">
            <v xml:space="preserve">1"    </v>
          </cell>
          <cell r="I316">
            <v>0</v>
          </cell>
          <cell r="J316">
            <v>0</v>
          </cell>
          <cell r="K316">
            <v>1</v>
          </cell>
          <cell r="L316">
            <v>0.28000000000000003</v>
          </cell>
          <cell r="M316">
            <v>0.28000000000000003</v>
          </cell>
          <cell r="N316">
            <v>0.88300000000000001</v>
          </cell>
          <cell r="O316">
            <v>0.52979999999999994</v>
          </cell>
          <cell r="P316">
            <v>0.148344</v>
          </cell>
          <cell r="Q316">
            <v>64.45662902259717</v>
          </cell>
          <cell r="R316">
            <v>18.047856126327211</v>
          </cell>
        </row>
        <row r="317">
          <cell r="E317" t="str">
            <v>TRCTR7SSCNJ</v>
          </cell>
          <cell r="F317" t="str">
            <v>REDUÇÃO CONCÊNTRICA EC MSS SP43 ASTM A403 GR CR304L FORJADO SCH 10S</v>
          </cell>
          <cell r="G317" t="str">
            <v xml:space="preserve">4"    </v>
          </cell>
          <cell r="H317" t="str">
            <v xml:space="preserve">2"    </v>
          </cell>
          <cell r="I317">
            <v>0</v>
          </cell>
          <cell r="J317">
            <v>0</v>
          </cell>
          <cell r="K317">
            <v>1</v>
          </cell>
          <cell r="L317">
            <v>0.78</v>
          </cell>
          <cell r="M317">
            <v>0.78</v>
          </cell>
          <cell r="N317">
            <v>0.54500000000000004</v>
          </cell>
          <cell r="O317">
            <v>0.32700000000000001</v>
          </cell>
          <cell r="P317">
            <v>0.25506000000000001</v>
          </cell>
          <cell r="Q317">
            <v>39.78353659945126</v>
          </cell>
          <cell r="R317">
            <v>31.031158547571984</v>
          </cell>
        </row>
        <row r="318">
          <cell r="E318" t="str">
            <v>TRETR7SSCJF</v>
          </cell>
          <cell r="F318" t="str">
            <v>REDUÇÃO EXCÊNTRICA EC MSS SP43 ASTM A403 GR CR304L FORJADO SCH 10S</v>
          </cell>
          <cell r="G318" t="str">
            <v xml:space="preserve">2"    </v>
          </cell>
          <cell r="H318" t="str">
            <v xml:space="preserve">1"    </v>
          </cell>
          <cell r="I318">
            <v>0</v>
          </cell>
          <cell r="J318">
            <v>0</v>
          </cell>
          <cell r="K318">
            <v>1</v>
          </cell>
          <cell r="L318">
            <v>0.5</v>
          </cell>
          <cell r="M318">
            <v>0.5</v>
          </cell>
          <cell r="N318">
            <v>0.88300000000000001</v>
          </cell>
          <cell r="O318">
            <v>0.52979999999999994</v>
          </cell>
          <cell r="P318">
            <v>0.26489999999999997</v>
          </cell>
          <cell r="Q318">
            <v>64.45662902259717</v>
          </cell>
          <cell r="R318">
            <v>32.228314511298585</v>
          </cell>
        </row>
        <row r="319">
          <cell r="E319" t="str">
            <v>TRETR7SSCNJ</v>
          </cell>
          <cell r="F319" t="str">
            <v>REDUÇÃO EXCÊNTRICA EC MSS SP43 ASTM A403 GR CR304L FORJADO SCH 10S</v>
          </cell>
          <cell r="G319" t="str">
            <v xml:space="preserve">4"    </v>
          </cell>
          <cell r="H319" t="str">
            <v xml:space="preserve">2"    </v>
          </cell>
          <cell r="I319">
            <v>0</v>
          </cell>
          <cell r="J319">
            <v>0</v>
          </cell>
          <cell r="K319">
            <v>1</v>
          </cell>
          <cell r="L319">
            <v>0.78</v>
          </cell>
          <cell r="M319">
            <v>0.78</v>
          </cell>
          <cell r="N319">
            <v>0.54500000000000004</v>
          </cell>
          <cell r="O319">
            <v>0.32700000000000001</v>
          </cell>
          <cell r="P319">
            <v>0.25506000000000001</v>
          </cell>
          <cell r="Q319">
            <v>39.78353659945126</v>
          </cell>
          <cell r="R319">
            <v>31.031158547571984</v>
          </cell>
        </row>
        <row r="320">
          <cell r="E320" t="str">
            <v>1.0CR0.5</v>
          </cell>
          <cell r="F320" t="str">
            <v>SWAGE, CONC. F.S. X-STRG. TBE</v>
          </cell>
          <cell r="G320" t="str">
            <v xml:space="preserve">1"    </v>
          </cell>
          <cell r="H320" t="str">
            <v>0 1/2"</v>
          </cell>
          <cell r="I320">
            <v>0</v>
          </cell>
          <cell r="J320">
            <v>0</v>
          </cell>
          <cell r="K320">
            <v>1</v>
          </cell>
          <cell r="L320">
            <v>0.3</v>
          </cell>
          <cell r="M320">
            <v>0.3</v>
          </cell>
          <cell r="N320">
            <v>1.05</v>
          </cell>
          <cell r="O320">
            <v>0.63</v>
          </cell>
          <cell r="P320">
            <v>0.189</v>
          </cell>
          <cell r="Q320">
            <v>76.647180604447385</v>
          </cell>
          <cell r="R320">
            <v>22.994154181334213</v>
          </cell>
        </row>
        <row r="321">
          <cell r="E321" t="str">
            <v>TTREF1S8AFD</v>
          </cell>
          <cell r="F321" t="str">
            <v>TE DE REDUÇÃO SE ASME B16.11 ASTM A182 GR F304L 3000# FORJADO</v>
          </cell>
          <cell r="G321" t="str">
            <v xml:space="preserve">1"    </v>
          </cell>
          <cell r="H321" t="str">
            <v xml:space="preserve">1"    </v>
          </cell>
          <cell r="I321" t="str">
            <v>0 1/2"</v>
          </cell>
          <cell r="J321">
            <v>0</v>
          </cell>
          <cell r="K321">
            <v>2</v>
          </cell>
          <cell r="L321">
            <v>0.57999999999999996</v>
          </cell>
          <cell r="M321">
            <v>1.1599999999999999</v>
          </cell>
          <cell r="N321">
            <v>1.177</v>
          </cell>
          <cell r="O321">
            <v>0.70620000000000005</v>
          </cell>
          <cell r="P321">
            <v>0.81919200000000003</v>
          </cell>
          <cell r="Q321">
            <v>85.917839591842451</v>
          </cell>
          <cell r="R321">
            <v>99.66469392653724</v>
          </cell>
        </row>
        <row r="322">
          <cell r="E322" t="str">
            <v>TTETR7SSC04</v>
          </cell>
          <cell r="F322" t="str">
            <v>TE EC MSS SP43 ASTM A403 GR CR304L FORJADO SCH 10S</v>
          </cell>
          <cell r="G322" t="str">
            <v xml:space="preserve">4"    </v>
          </cell>
          <cell r="H322" t="str">
            <v xml:space="preserve">4"    </v>
          </cell>
          <cell r="I322" t="str">
            <v xml:space="preserve">4"    </v>
          </cell>
          <cell r="J322">
            <v>0</v>
          </cell>
          <cell r="K322">
            <v>1</v>
          </cell>
          <cell r="L322">
            <v>3.5</v>
          </cell>
          <cell r="M322">
            <v>3.5</v>
          </cell>
          <cell r="N322">
            <v>0.54500000000000004</v>
          </cell>
          <cell r="O322">
            <v>0.32700000000000001</v>
          </cell>
          <cell r="P322">
            <v>1.1445000000000001</v>
          </cell>
          <cell r="Q322">
            <v>39.78353659945126</v>
          </cell>
          <cell r="R322">
            <v>139.24237809807943</v>
          </cell>
        </row>
        <row r="323">
          <cell r="E323" t="str">
            <v>TTUN4S2VC04</v>
          </cell>
          <cell r="F323" t="str">
            <v>TUBO ASME B36.19 ASTM A312 GR TP304L EC C/C SCH 10S</v>
          </cell>
          <cell r="G323" t="str">
            <v xml:space="preserve">4"    </v>
          </cell>
          <cell r="H323">
            <v>0</v>
          </cell>
          <cell r="I323">
            <v>0</v>
          </cell>
          <cell r="J323">
            <v>48284</v>
          </cell>
          <cell r="K323">
            <v>7</v>
          </cell>
          <cell r="L323">
            <v>8.3700103057368604</v>
          </cell>
          <cell r="M323">
            <v>404.13757760219858</v>
          </cell>
          <cell r="N323">
            <v>0.54500000000000004</v>
          </cell>
          <cell r="O323">
            <v>0.32700000000000001</v>
          </cell>
          <cell r="P323">
            <v>132.15298787591894</v>
          </cell>
          <cell r="Q323">
            <v>39.78353659945126</v>
          </cell>
          <cell r="R323">
            <v>16078.02210975064</v>
          </cell>
        </row>
        <row r="324">
          <cell r="E324" t="str">
            <v>TTUN4S2EC01</v>
          </cell>
          <cell r="F324" t="str">
            <v>TUBO ASME B36.19 ASTM A312 GR TP304L EP C/C SCH 10S</v>
          </cell>
          <cell r="G324" t="str">
            <v xml:space="preserve">1"    </v>
          </cell>
          <cell r="H324">
            <v>0</v>
          </cell>
          <cell r="I324">
            <v>0</v>
          </cell>
          <cell r="J324">
            <v>129157.64</v>
          </cell>
          <cell r="K324">
            <v>18</v>
          </cell>
          <cell r="L324">
            <v>2.0900139178844817</v>
          </cell>
          <cell r="M324">
            <v>269.94126520111342</v>
          </cell>
          <cell r="N324">
            <v>1.177</v>
          </cell>
          <cell r="O324">
            <v>0.70620000000000005</v>
          </cell>
          <cell r="P324">
            <v>190.6325214850263</v>
          </cell>
          <cell r="Q324">
            <v>85.917839591842451</v>
          </cell>
          <cell r="R324">
            <v>23192.770322768265</v>
          </cell>
        </row>
        <row r="325">
          <cell r="E325">
            <v>0</v>
          </cell>
          <cell r="F325">
            <v>0</v>
          </cell>
          <cell r="G325">
            <v>0</v>
          </cell>
          <cell r="H325">
            <v>0</v>
          </cell>
          <cell r="I325">
            <v>0</v>
          </cell>
          <cell r="J325">
            <v>177441.64</v>
          </cell>
          <cell r="K325">
            <v>0</v>
          </cell>
          <cell r="L325">
            <v>0</v>
          </cell>
          <cell r="M325">
            <v>693.42884280331202</v>
          </cell>
          <cell r="N325">
            <v>0</v>
          </cell>
          <cell r="O325">
            <v>0</v>
          </cell>
          <cell r="P325">
            <v>0</v>
          </cell>
          <cell r="Q325">
            <v>0</v>
          </cell>
          <cell r="R325">
            <v>0</v>
          </cell>
        </row>
        <row r="326">
          <cell r="E326" t="str">
            <v>0.5COUP</v>
          </cell>
          <cell r="F326" t="str">
            <v>CPLG MI ANSI B16.3 NPT 150#</v>
          </cell>
          <cell r="G326" t="str">
            <v>0 1/2"</v>
          </cell>
          <cell r="H326" t="str">
            <v>0 1/2"</v>
          </cell>
          <cell r="I326">
            <v>0</v>
          </cell>
          <cell r="J326">
            <v>0</v>
          </cell>
          <cell r="K326">
            <v>1</v>
          </cell>
          <cell r="L326">
            <v>0.15</v>
          </cell>
          <cell r="M326">
            <v>0.15</v>
          </cell>
          <cell r="N326">
            <v>1.3149999999999999</v>
          </cell>
          <cell r="O326">
            <v>0.78899999999999992</v>
          </cell>
          <cell r="P326">
            <v>0.11834999999999998</v>
          </cell>
          <cell r="Q326">
            <v>95.991469042712666</v>
          </cell>
          <cell r="R326">
            <v>14.398720356406898</v>
          </cell>
        </row>
        <row r="327">
          <cell r="E327" t="str">
            <v>TC9EF1S8A01</v>
          </cell>
          <cell r="F327" t="str">
            <v>COTOVELO 90 GR SE ASME B16.11 ASTM A182 GR F304L 3000# FORJADO</v>
          </cell>
          <cell r="G327" t="str">
            <v xml:space="preserve">1"    </v>
          </cell>
          <cell r="H327" t="str">
            <v xml:space="preserve">1"    </v>
          </cell>
          <cell r="I327">
            <v>0</v>
          </cell>
          <cell r="J327">
            <v>0</v>
          </cell>
          <cell r="K327">
            <v>11</v>
          </cell>
          <cell r="L327">
            <v>0.48000000000000004</v>
          </cell>
          <cell r="M327">
            <v>5.28</v>
          </cell>
          <cell r="N327">
            <v>1.177</v>
          </cell>
          <cell r="O327">
            <v>0.70620000000000005</v>
          </cell>
          <cell r="P327">
            <v>3.7287360000000005</v>
          </cell>
          <cell r="Q327">
            <v>85.917839591842451</v>
          </cell>
          <cell r="R327">
            <v>453.64619304492817</v>
          </cell>
        </row>
        <row r="328">
          <cell r="E328" t="str">
            <v>TFEG3C02I01</v>
          </cell>
          <cell r="F328" t="str">
            <v>FLANGE DE ENCAIXE FR ASME B16.5 C/ RANHURA CONCÊNTRICA CONF.MSS SP-6 ASTM A105 FORJADO 150# SCH 80</v>
          </cell>
          <cell r="G328" t="str">
            <v xml:space="preserve">1"    </v>
          </cell>
          <cell r="H328" t="str">
            <v xml:space="preserve">1"    </v>
          </cell>
          <cell r="I328">
            <v>0</v>
          </cell>
          <cell r="J328">
            <v>0</v>
          </cell>
          <cell r="K328">
            <v>2</v>
          </cell>
          <cell r="L328">
            <v>1</v>
          </cell>
          <cell r="M328">
            <v>2</v>
          </cell>
          <cell r="N328">
            <v>1.05</v>
          </cell>
          <cell r="O328">
            <v>0.63</v>
          </cell>
          <cell r="P328">
            <v>1.26</v>
          </cell>
          <cell r="Q328">
            <v>76.647180604447385</v>
          </cell>
          <cell r="R328">
            <v>153.29436120889477</v>
          </cell>
        </row>
        <row r="329">
          <cell r="E329" t="str">
            <v>TJUDH2B2B01</v>
          </cell>
          <cell r="F329" t="str">
            <v>JUNTA TIPO PLANA S/ ANEL DE CENTRALIZAÇÃO ASME B16.21 FR - SIMILAR TEADIT NA1002 150# ESP 1.6mm</v>
          </cell>
          <cell r="G329" t="str">
            <v xml:space="preserve">1"    </v>
          </cell>
          <cell r="H329" t="str">
            <v xml:space="preserve">1"    </v>
          </cell>
          <cell r="I329">
            <v>0</v>
          </cell>
          <cell r="J329">
            <v>0</v>
          </cell>
          <cell r="K329">
            <v>2</v>
          </cell>
          <cell r="L329">
            <v>0.01</v>
          </cell>
          <cell r="M329">
            <v>0.02</v>
          </cell>
          <cell r="N329">
            <v>1.177</v>
          </cell>
          <cell r="O329">
            <v>0.70620000000000005</v>
          </cell>
          <cell r="P329">
            <v>1.4124000000000001E-2</v>
          </cell>
          <cell r="Q329">
            <v>85.917839591842451</v>
          </cell>
          <cell r="R329">
            <v>1.718356791836849</v>
          </cell>
        </row>
        <row r="330">
          <cell r="E330" t="str">
            <v>TPERD7SXC01</v>
          </cell>
          <cell r="F330" t="str">
            <v>PESTANA MSS SP43 TIPO A C/ RANHURA CONCÊNTRICA CONFORME MSS SP-6 ASTM A403 GR WP304L - CL W FORJADO SCH 10S</v>
          </cell>
          <cell r="G330" t="str">
            <v xml:space="preserve">1"    </v>
          </cell>
          <cell r="H330" t="str">
            <v xml:space="preserve">1"    </v>
          </cell>
          <cell r="I330">
            <v>0</v>
          </cell>
          <cell r="J330">
            <v>0</v>
          </cell>
          <cell r="K330">
            <v>2</v>
          </cell>
          <cell r="L330">
            <v>0.16</v>
          </cell>
          <cell r="M330">
            <v>0.32</v>
          </cell>
          <cell r="N330">
            <v>1.177</v>
          </cell>
          <cell r="O330">
            <v>0.70620000000000005</v>
          </cell>
          <cell r="P330">
            <v>0.22598400000000002</v>
          </cell>
          <cell r="Q330">
            <v>85.917839591842451</v>
          </cell>
          <cell r="R330">
            <v>27.493708669389584</v>
          </cell>
        </row>
        <row r="331">
          <cell r="E331" t="str">
            <v>1.0CR0.5</v>
          </cell>
          <cell r="F331" t="str">
            <v>SWAGE, CONC. F.S. X-STRG. TBE</v>
          </cell>
          <cell r="G331" t="str">
            <v xml:space="preserve">1"    </v>
          </cell>
          <cell r="H331" t="str">
            <v>0 1/2"</v>
          </cell>
          <cell r="I331">
            <v>0</v>
          </cell>
          <cell r="J331">
            <v>0</v>
          </cell>
          <cell r="K331">
            <v>1</v>
          </cell>
          <cell r="L331">
            <v>0.3</v>
          </cell>
          <cell r="M331">
            <v>0.3</v>
          </cell>
          <cell r="N331">
            <v>1.05</v>
          </cell>
          <cell r="O331">
            <v>0.63</v>
          </cell>
          <cell r="P331">
            <v>0.189</v>
          </cell>
          <cell r="Q331">
            <v>76.647180604447385</v>
          </cell>
          <cell r="R331">
            <v>22.994154181334213</v>
          </cell>
        </row>
        <row r="332">
          <cell r="E332" t="str">
            <v>TTREF1S8AFD</v>
          </cell>
          <cell r="F332" t="str">
            <v>TE DE REDUÇÃO SE ASME B16.11 ASTM A182 GR F304L 3000# FORJADO</v>
          </cell>
          <cell r="G332" t="str">
            <v xml:space="preserve">1"    </v>
          </cell>
          <cell r="H332" t="str">
            <v xml:space="preserve">1"    </v>
          </cell>
          <cell r="I332" t="str">
            <v>0 1/2"</v>
          </cell>
          <cell r="J332">
            <v>0</v>
          </cell>
          <cell r="K332">
            <v>2</v>
          </cell>
          <cell r="L332">
            <v>0.57999999999999996</v>
          </cell>
          <cell r="M332">
            <v>1.1599999999999999</v>
          </cell>
          <cell r="N332">
            <v>1.177</v>
          </cell>
          <cell r="O332">
            <v>0.70620000000000005</v>
          </cell>
          <cell r="P332">
            <v>0.81919200000000003</v>
          </cell>
          <cell r="Q332">
            <v>85.917839591842451</v>
          </cell>
          <cell r="R332">
            <v>99.66469392653724</v>
          </cell>
        </row>
        <row r="333">
          <cell r="E333" t="str">
            <v>TTUN4S2EC01</v>
          </cell>
          <cell r="F333" t="str">
            <v>TUBO ASME B36.19 ASTM A312 GR TP304L EP C/C SCH 10S</v>
          </cell>
          <cell r="G333" t="str">
            <v xml:space="preserve">1"    </v>
          </cell>
          <cell r="H333">
            <v>0</v>
          </cell>
          <cell r="I333">
            <v>0</v>
          </cell>
          <cell r="J333">
            <v>130593.49</v>
          </cell>
          <cell r="K333">
            <v>15</v>
          </cell>
          <cell r="L333">
            <v>2.0900139178844817</v>
          </cell>
          <cell r="M333">
            <v>272.94221168510791</v>
          </cell>
          <cell r="N333">
            <v>1.177</v>
          </cell>
          <cell r="O333">
            <v>0.70620000000000005</v>
          </cell>
          <cell r="P333">
            <v>192.75178989202323</v>
          </cell>
          <cell r="Q333">
            <v>85.917839591842451</v>
          </cell>
          <cell r="R333">
            <v>23450.605161403808</v>
          </cell>
        </row>
        <row r="334">
          <cell r="E334">
            <v>0</v>
          </cell>
          <cell r="F334">
            <v>0</v>
          </cell>
          <cell r="G334">
            <v>0</v>
          </cell>
          <cell r="H334">
            <v>0</v>
          </cell>
          <cell r="I334">
            <v>0</v>
          </cell>
          <cell r="J334">
            <v>130593.49</v>
          </cell>
          <cell r="K334">
            <v>0</v>
          </cell>
          <cell r="L334">
            <v>0</v>
          </cell>
          <cell r="M334">
            <v>282.17221168510792</v>
          </cell>
          <cell r="N334">
            <v>0</v>
          </cell>
          <cell r="O334">
            <v>0</v>
          </cell>
          <cell r="P334">
            <v>0</v>
          </cell>
          <cell r="Q334">
            <v>0</v>
          </cell>
          <cell r="R334">
            <v>0</v>
          </cell>
        </row>
        <row r="335">
          <cell r="E335" t="str">
            <v>0.5COUP</v>
          </cell>
          <cell r="F335" t="str">
            <v>CPLG MI ANSI B16.3 NPT 150#</v>
          </cell>
          <cell r="G335" t="str">
            <v>0 1/2"</v>
          </cell>
          <cell r="H335" t="str">
            <v>0 1/2"</v>
          </cell>
          <cell r="I335">
            <v>0</v>
          </cell>
          <cell r="J335">
            <v>0</v>
          </cell>
          <cell r="K335">
            <v>1</v>
          </cell>
          <cell r="L335">
            <v>0.15</v>
          </cell>
          <cell r="M335">
            <v>0.15</v>
          </cell>
          <cell r="N335">
            <v>1.3149999999999999</v>
          </cell>
          <cell r="O335">
            <v>0.78899999999999992</v>
          </cell>
          <cell r="P335">
            <v>0.11834999999999998</v>
          </cell>
          <cell r="Q335">
            <v>95.991469042712666</v>
          </cell>
          <cell r="R335">
            <v>14.398720356406898</v>
          </cell>
        </row>
        <row r="336">
          <cell r="E336" t="str">
            <v>TC9EF1S8A01</v>
          </cell>
          <cell r="F336" t="str">
            <v>COTOVELO 90 GR SE ASME B16.11 ASTM A182 GR F304L 3000# FORJADO</v>
          </cell>
          <cell r="G336" t="str">
            <v xml:space="preserve">1"    </v>
          </cell>
          <cell r="H336" t="str">
            <v xml:space="preserve">1"    </v>
          </cell>
          <cell r="I336">
            <v>0</v>
          </cell>
          <cell r="J336">
            <v>0</v>
          </cell>
          <cell r="K336">
            <v>12</v>
          </cell>
          <cell r="L336">
            <v>0.48000000000000004</v>
          </cell>
          <cell r="M336">
            <v>5.7600000000000007</v>
          </cell>
          <cell r="N336">
            <v>1.177</v>
          </cell>
          <cell r="O336">
            <v>0.70620000000000005</v>
          </cell>
          <cell r="P336">
            <v>4.0677120000000011</v>
          </cell>
          <cell r="Q336">
            <v>85.917839591842451</v>
          </cell>
          <cell r="R336">
            <v>494.8867560490126</v>
          </cell>
        </row>
        <row r="337">
          <cell r="E337" t="str">
            <v>TFEG3C02I01</v>
          </cell>
          <cell r="F337" t="str">
            <v>FLANGE DE ENCAIXE FR ASME B16.5 C/ RANHURA CONCÊNTRICA CONF.MSS SP-6 ASTM A105 FORJADO 150# SCH 80</v>
          </cell>
          <cell r="G337" t="str">
            <v xml:space="preserve">1"    </v>
          </cell>
          <cell r="H337" t="str">
            <v xml:space="preserve">1"    </v>
          </cell>
          <cell r="I337">
            <v>0</v>
          </cell>
          <cell r="J337">
            <v>0</v>
          </cell>
          <cell r="K337">
            <v>2</v>
          </cell>
          <cell r="L337">
            <v>1</v>
          </cell>
          <cell r="M337">
            <v>2</v>
          </cell>
          <cell r="N337">
            <v>1.05</v>
          </cell>
          <cell r="O337">
            <v>0.63</v>
          </cell>
          <cell r="P337">
            <v>1.26</v>
          </cell>
          <cell r="Q337">
            <v>76.647180604447385</v>
          </cell>
          <cell r="R337">
            <v>153.29436120889477</v>
          </cell>
        </row>
        <row r="338">
          <cell r="E338" t="str">
            <v>TJUDH2B2B01</v>
          </cell>
          <cell r="F338" t="str">
            <v>JUNTA TIPO PLANA S/ ANEL DE CENTRALIZAÇÃO ASME B16.21 FR - SIMILAR TEADIT NA1002 150# ESP 1.6mm</v>
          </cell>
          <cell r="G338" t="str">
            <v xml:space="preserve">1"    </v>
          </cell>
          <cell r="H338" t="str">
            <v xml:space="preserve">1"    </v>
          </cell>
          <cell r="I338">
            <v>0</v>
          </cell>
          <cell r="J338">
            <v>0</v>
          </cell>
          <cell r="K338">
            <v>2</v>
          </cell>
          <cell r="L338">
            <v>0.01</v>
          </cell>
          <cell r="M338">
            <v>0.02</v>
          </cell>
          <cell r="N338">
            <v>1.177</v>
          </cell>
          <cell r="O338">
            <v>0.70620000000000005</v>
          </cell>
          <cell r="P338">
            <v>1.4124000000000001E-2</v>
          </cell>
          <cell r="Q338">
            <v>85.917839591842451</v>
          </cell>
          <cell r="R338">
            <v>1.718356791836849</v>
          </cell>
        </row>
        <row r="339">
          <cell r="E339" t="str">
            <v>TPERD7SXC01</v>
          </cell>
          <cell r="F339" t="str">
            <v>PESTANA MSS SP43 TIPO A C/ RANHURA CONCÊNTRICA CONFORME MSS SP-6 ASTM A403 GR WP304L - CL W FORJADO SCH 10S</v>
          </cell>
          <cell r="G339" t="str">
            <v xml:space="preserve">1"    </v>
          </cell>
          <cell r="H339" t="str">
            <v xml:space="preserve">1"    </v>
          </cell>
          <cell r="I339">
            <v>0</v>
          </cell>
          <cell r="J339">
            <v>0</v>
          </cell>
          <cell r="K339">
            <v>2</v>
          </cell>
          <cell r="L339">
            <v>0.16</v>
          </cell>
          <cell r="M339">
            <v>0.32</v>
          </cell>
          <cell r="N339">
            <v>1.177</v>
          </cell>
          <cell r="O339">
            <v>0.70620000000000005</v>
          </cell>
          <cell r="P339">
            <v>0.22598400000000002</v>
          </cell>
          <cell r="Q339">
            <v>85.917839591842451</v>
          </cell>
          <cell r="R339">
            <v>27.493708669389584</v>
          </cell>
        </row>
        <row r="340">
          <cell r="E340" t="str">
            <v>1.0CR0.5</v>
          </cell>
          <cell r="F340" t="str">
            <v>SWAGE, CONC. F.S. X-STRG. TBE</v>
          </cell>
          <cell r="G340" t="str">
            <v xml:space="preserve">1"    </v>
          </cell>
          <cell r="H340" t="str">
            <v>0 1/2"</v>
          </cell>
          <cell r="I340">
            <v>0</v>
          </cell>
          <cell r="J340">
            <v>0</v>
          </cell>
          <cell r="K340">
            <v>1</v>
          </cell>
          <cell r="L340">
            <v>0.3</v>
          </cell>
          <cell r="M340">
            <v>0.3</v>
          </cell>
          <cell r="N340">
            <v>1.05</v>
          </cell>
          <cell r="O340">
            <v>0.63</v>
          </cell>
          <cell r="P340">
            <v>0.189</v>
          </cell>
          <cell r="Q340">
            <v>76.647180604447385</v>
          </cell>
          <cell r="R340">
            <v>22.994154181334213</v>
          </cell>
        </row>
        <row r="341">
          <cell r="E341" t="str">
            <v>TTREF1S8AFD</v>
          </cell>
          <cell r="F341" t="str">
            <v>TE DE REDUÇÃO SE ASME B16.11 ASTM A182 GR F304L 3000# FORJADO</v>
          </cell>
          <cell r="G341" t="str">
            <v xml:space="preserve">1"    </v>
          </cell>
          <cell r="H341" t="str">
            <v xml:space="preserve">1"    </v>
          </cell>
          <cell r="I341" t="str">
            <v>0 1/2"</v>
          </cell>
          <cell r="J341">
            <v>0</v>
          </cell>
          <cell r="K341">
            <v>2</v>
          </cell>
          <cell r="L341">
            <v>0.57999999999999996</v>
          </cell>
          <cell r="M341">
            <v>1.1599999999999999</v>
          </cell>
          <cell r="N341">
            <v>1.177</v>
          </cell>
          <cell r="O341">
            <v>0.70620000000000005</v>
          </cell>
          <cell r="P341">
            <v>0.81919200000000003</v>
          </cell>
          <cell r="Q341">
            <v>85.917839591842451</v>
          </cell>
          <cell r="R341">
            <v>99.66469392653724</v>
          </cell>
        </row>
        <row r="342">
          <cell r="E342" t="str">
            <v>TTUN4S2EC01</v>
          </cell>
          <cell r="F342" t="str">
            <v>TUBO ASME B36.19 ASTM A312 GR TP304L EP C/C SCH 10S</v>
          </cell>
          <cell r="G342" t="str">
            <v xml:space="preserve">1"    </v>
          </cell>
          <cell r="H342">
            <v>0</v>
          </cell>
          <cell r="I342">
            <v>0</v>
          </cell>
          <cell r="J342">
            <v>120907.5</v>
          </cell>
          <cell r="K342">
            <v>17</v>
          </cell>
          <cell r="L342">
            <v>2.0900139178844817</v>
          </cell>
          <cell r="M342">
            <v>252.69835777661794</v>
          </cell>
          <cell r="N342">
            <v>1.177</v>
          </cell>
          <cell r="O342">
            <v>0.70620000000000005</v>
          </cell>
          <cell r="P342">
            <v>178.45558026184762</v>
          </cell>
          <cell r="Q342">
            <v>85.917839591842451</v>
          </cell>
          <cell r="R342">
            <v>21711.296968573475</v>
          </cell>
        </row>
        <row r="343">
          <cell r="E343">
            <v>0</v>
          </cell>
          <cell r="F343">
            <v>0</v>
          </cell>
          <cell r="G343">
            <v>0</v>
          </cell>
          <cell r="H343">
            <v>0</v>
          </cell>
          <cell r="I343">
            <v>0</v>
          </cell>
          <cell r="J343">
            <v>120907.5</v>
          </cell>
          <cell r="K343">
            <v>0</v>
          </cell>
          <cell r="L343">
            <v>0</v>
          </cell>
          <cell r="M343">
            <v>262.40835777661795</v>
          </cell>
          <cell r="N343">
            <v>0</v>
          </cell>
          <cell r="O343">
            <v>0</v>
          </cell>
          <cell r="P343">
            <v>0</v>
          </cell>
          <cell r="Q343">
            <v>0</v>
          </cell>
          <cell r="R343">
            <v>0</v>
          </cell>
        </row>
        <row r="344">
          <cell r="E344" t="str">
            <v>TC42R7SSA10</v>
          </cell>
          <cell r="F344" t="str">
            <v>CURVA 45 GR EC MSS SP43 ASTM A403 GR CR304L FORJADO SCH 5S</v>
          </cell>
          <cell r="G344" t="str">
            <v xml:space="preserve">10"    </v>
          </cell>
          <cell r="H344" t="str">
            <v xml:space="preserve">10"    </v>
          </cell>
          <cell r="I344">
            <v>0</v>
          </cell>
          <cell r="J344">
            <v>0</v>
          </cell>
          <cell r="K344">
            <v>2</v>
          </cell>
          <cell r="L344">
            <v>7.25</v>
          </cell>
          <cell r="M344">
            <v>14.5</v>
          </cell>
          <cell r="N344">
            <v>0.316</v>
          </cell>
          <cell r="O344">
            <v>0.18959999999999999</v>
          </cell>
          <cell r="P344">
            <v>2.7492000000000001</v>
          </cell>
          <cell r="Q344">
            <v>23.067151496195592</v>
          </cell>
          <cell r="R344">
            <v>334.47369669483612</v>
          </cell>
        </row>
        <row r="345">
          <cell r="E345" t="str">
            <v>TC92D7SNG10</v>
          </cell>
          <cell r="F345" t="str">
            <v>CURVA 90 GR RL EC ASME B16.9 ASTM A403 GR WP304L - CL W FORJADO SCH 40S</v>
          </cell>
          <cell r="G345" t="str">
            <v xml:space="preserve">10"    </v>
          </cell>
          <cell r="H345" t="str">
            <v xml:space="preserve">10"    </v>
          </cell>
          <cell r="I345">
            <v>0</v>
          </cell>
          <cell r="J345">
            <v>0</v>
          </cell>
          <cell r="K345">
            <v>1</v>
          </cell>
          <cell r="L345">
            <v>38.56</v>
          </cell>
          <cell r="M345">
            <v>38.56</v>
          </cell>
          <cell r="N345">
            <v>0.316</v>
          </cell>
          <cell r="O345">
            <v>0.18959999999999999</v>
          </cell>
          <cell r="P345">
            <v>7.3109760000000001</v>
          </cell>
          <cell r="Q345">
            <v>23.067151496195592</v>
          </cell>
          <cell r="R345">
            <v>889.46936169330206</v>
          </cell>
        </row>
        <row r="346">
          <cell r="E346" t="str">
            <v>TC92R7SSA10</v>
          </cell>
          <cell r="F346" t="str">
            <v>CURVA 90 GR RL EC MSS SP43 ASTM A403 GR CR304L FORJADO SCH 5S</v>
          </cell>
          <cell r="G346" t="str">
            <v xml:space="preserve">10"    </v>
          </cell>
          <cell r="H346" t="str">
            <v xml:space="preserve">10"    </v>
          </cell>
          <cell r="I346">
            <v>0</v>
          </cell>
          <cell r="J346">
            <v>0</v>
          </cell>
          <cell r="K346">
            <v>5</v>
          </cell>
          <cell r="L346">
            <v>12.4</v>
          </cell>
          <cell r="M346">
            <v>62</v>
          </cell>
          <cell r="N346">
            <v>0.316</v>
          </cell>
          <cell r="O346">
            <v>0.18959999999999999</v>
          </cell>
          <cell r="P346">
            <v>11.755199999999999</v>
          </cell>
          <cell r="Q346">
            <v>23.067151496195592</v>
          </cell>
          <cell r="R346">
            <v>1430.1633927641265</v>
          </cell>
        </row>
        <row r="347">
          <cell r="E347" t="str">
            <v>TFBF3C0F210</v>
          </cell>
          <cell r="F347" t="str">
            <v>FLANGE SOBREPOSTO FR ASME B16.5 C/ RANHURA CONCÊNTRICA CONF.MSS SP-6 ASTM A105 FORJADO 150#</v>
          </cell>
          <cell r="G347" t="str">
            <v xml:space="preserve">10"    </v>
          </cell>
          <cell r="H347" t="str">
            <v xml:space="preserve">10"    </v>
          </cell>
          <cell r="I347">
            <v>0</v>
          </cell>
          <cell r="J347">
            <v>0</v>
          </cell>
          <cell r="K347">
            <v>1</v>
          </cell>
          <cell r="L347">
            <v>19.5</v>
          </cell>
          <cell r="M347">
            <v>19.5</v>
          </cell>
          <cell r="N347">
            <v>0.17</v>
          </cell>
          <cell r="O347">
            <v>0.10200000000000001</v>
          </cell>
          <cell r="P347">
            <v>1.9890000000000001</v>
          </cell>
          <cell r="Q347">
            <v>12.409543526434339</v>
          </cell>
          <cell r="R347">
            <v>241.98609876546959</v>
          </cell>
        </row>
        <row r="348">
          <cell r="E348" t="str">
            <v>TFSA3C0G210</v>
          </cell>
          <cell r="F348" t="str">
            <v>FLANGE SOLTO ASME B16.5 ASTM A105 FORJADO E GALVANIZADO CONFORME ASTM A153 150#</v>
          </cell>
          <cell r="G348" t="str">
            <v xml:space="preserve">10"    </v>
          </cell>
          <cell r="H348" t="str">
            <v xml:space="preserve">10"    </v>
          </cell>
          <cell r="I348">
            <v>0</v>
          </cell>
          <cell r="J348">
            <v>0</v>
          </cell>
          <cell r="K348">
            <v>2</v>
          </cell>
          <cell r="L348">
            <v>19.5</v>
          </cell>
          <cell r="M348">
            <v>39</v>
          </cell>
          <cell r="N348">
            <v>0.17</v>
          </cell>
          <cell r="O348">
            <v>0.10200000000000001</v>
          </cell>
          <cell r="P348">
            <v>3.9780000000000002</v>
          </cell>
          <cell r="Q348">
            <v>12.409543526434339</v>
          </cell>
          <cell r="R348">
            <v>483.97219753093918</v>
          </cell>
        </row>
        <row r="349">
          <cell r="E349" t="str">
            <v>TJUDH2B2B10</v>
          </cell>
          <cell r="F349" t="str">
            <v>JUNTA TIPO PLANA S/ ANEL DE CENTRALIZAÇÃO ASME B16.21 FR - SIMILAR TEADIT NA1002 150# ESP 1.6mm</v>
          </cell>
          <cell r="G349" t="str">
            <v xml:space="preserve">10"    </v>
          </cell>
          <cell r="H349" t="str">
            <v xml:space="preserve">10"    </v>
          </cell>
          <cell r="I349">
            <v>0</v>
          </cell>
          <cell r="J349">
            <v>0</v>
          </cell>
          <cell r="K349">
            <v>3</v>
          </cell>
          <cell r="L349">
            <v>0.01</v>
          </cell>
          <cell r="M349">
            <v>0.03</v>
          </cell>
          <cell r="N349">
            <v>0.316</v>
          </cell>
          <cell r="O349">
            <v>0.18959999999999999</v>
          </cell>
          <cell r="P349">
            <v>5.6879999999999995E-3</v>
          </cell>
          <cell r="Q349">
            <v>23.067151496195592</v>
          </cell>
          <cell r="R349">
            <v>0.69201454488586767</v>
          </cell>
        </row>
        <row r="350">
          <cell r="E350" t="str">
            <v>TPERD7SXA10</v>
          </cell>
          <cell r="F350" t="str">
            <v>PESTANA MSS SP43 TIPO A C/ RANHURA CONCÊNTRICA CONFORME MSS SP-6 ASTM A403 GR WP304L - CL W FORJADO SCH 5S</v>
          </cell>
          <cell r="G350" t="str">
            <v xml:space="preserve">10"    </v>
          </cell>
          <cell r="H350" t="str">
            <v xml:space="preserve">10"    </v>
          </cell>
          <cell r="I350">
            <v>0</v>
          </cell>
          <cell r="J350">
            <v>0</v>
          </cell>
          <cell r="K350">
            <v>3</v>
          </cell>
          <cell r="L350">
            <v>4</v>
          </cell>
          <cell r="M350">
            <v>12</v>
          </cell>
          <cell r="N350">
            <v>0.316</v>
          </cell>
          <cell r="O350">
            <v>0.18959999999999999</v>
          </cell>
          <cell r="P350">
            <v>2.2751999999999999</v>
          </cell>
          <cell r="Q350">
            <v>23.067151496195592</v>
          </cell>
          <cell r="R350">
            <v>276.80581795434711</v>
          </cell>
        </row>
        <row r="351">
          <cell r="E351" t="str">
            <v>TTETR7SSA10</v>
          </cell>
          <cell r="F351" t="str">
            <v>TE EC MSS SP43 ASTM A403 GR CR304L FORJADO SCH 5S</v>
          </cell>
          <cell r="G351" t="str">
            <v xml:space="preserve">10"    </v>
          </cell>
          <cell r="H351" t="str">
            <v xml:space="preserve">10"    </v>
          </cell>
          <cell r="I351" t="str">
            <v xml:space="preserve">10"    </v>
          </cell>
          <cell r="J351">
            <v>0</v>
          </cell>
          <cell r="K351">
            <v>1</v>
          </cell>
          <cell r="L351">
            <v>24.95</v>
          </cell>
          <cell r="M351">
            <v>24.95</v>
          </cell>
          <cell r="N351">
            <v>0.316</v>
          </cell>
          <cell r="O351">
            <v>0.18959999999999999</v>
          </cell>
          <cell r="P351">
            <v>4.7305199999999994</v>
          </cell>
          <cell r="Q351">
            <v>23.067151496195592</v>
          </cell>
          <cell r="R351">
            <v>575.52542983007993</v>
          </cell>
        </row>
        <row r="352">
          <cell r="E352" t="str">
            <v>TTUN4S2VA10</v>
          </cell>
          <cell r="F352" t="str">
            <v>TUBO ASME B36.19 ASTM A312 GR TP304L EC C/C SCH 5S</v>
          </cell>
          <cell r="G352" t="str">
            <v xml:space="preserve">10"    </v>
          </cell>
          <cell r="H352">
            <v>0</v>
          </cell>
          <cell r="I352">
            <v>0</v>
          </cell>
          <cell r="J352">
            <v>87539.45</v>
          </cell>
          <cell r="K352">
            <v>12</v>
          </cell>
          <cell r="L352">
            <v>22.609913043478258</v>
          </cell>
          <cell r="M352">
            <v>1979.2593523739126</v>
          </cell>
          <cell r="N352">
            <v>0.316</v>
          </cell>
          <cell r="O352">
            <v>0.18959999999999999</v>
          </cell>
          <cell r="P352">
            <v>375.26757321009381</v>
          </cell>
          <cell r="Q352">
            <v>23.067151496195592</v>
          </cell>
          <cell r="R352">
            <v>45655.875331471012</v>
          </cell>
        </row>
        <row r="353">
          <cell r="E353">
            <v>0</v>
          </cell>
          <cell r="F353">
            <v>0</v>
          </cell>
          <cell r="G353">
            <v>0</v>
          </cell>
          <cell r="H353">
            <v>0</v>
          </cell>
          <cell r="I353">
            <v>0</v>
          </cell>
          <cell r="J353">
            <v>87539.45</v>
          </cell>
          <cell r="K353">
            <v>0</v>
          </cell>
          <cell r="L353">
            <v>0</v>
          </cell>
          <cell r="M353">
            <v>2189.7993523739128</v>
          </cell>
          <cell r="N353">
            <v>0</v>
          </cell>
          <cell r="O353">
            <v>0</v>
          </cell>
          <cell r="P353">
            <v>0</v>
          </cell>
          <cell r="Q353">
            <v>0</v>
          </cell>
          <cell r="R353">
            <v>0</v>
          </cell>
        </row>
        <row r="354">
          <cell r="E354" t="str">
            <v>TC42R7SSA08</v>
          </cell>
          <cell r="F354" t="str">
            <v>CURVA 45 GR EC MSS SP43 ASTM A403 GR CR304L FORJADO SCH 5S</v>
          </cell>
          <cell r="G354" t="str">
            <v xml:space="preserve">8"    </v>
          </cell>
          <cell r="H354" t="str">
            <v xml:space="preserve">8"    </v>
          </cell>
          <cell r="I354">
            <v>0</v>
          </cell>
          <cell r="J354">
            <v>0</v>
          </cell>
          <cell r="K354">
            <v>1</v>
          </cell>
          <cell r="L354">
            <v>3.9499999999999997</v>
          </cell>
          <cell r="M354">
            <v>3.9499999999999997</v>
          </cell>
          <cell r="N354">
            <v>0.33800000000000002</v>
          </cell>
          <cell r="O354">
            <v>0.20280000000000001</v>
          </cell>
          <cell r="P354">
            <v>0.80105999999999999</v>
          </cell>
          <cell r="Q354">
            <v>24.673092423145921</v>
          </cell>
          <cell r="R354">
            <v>97.458715071426383</v>
          </cell>
        </row>
        <row r="355">
          <cell r="E355" t="str">
            <v>TC92R7SSA06</v>
          </cell>
          <cell r="F355" t="str">
            <v>CURVA 90 GR RL EC MSS SP43 ASTM A403 GR CR304L FORJADO SCH 5S</v>
          </cell>
          <cell r="G355" t="str">
            <v xml:space="preserve">6"    </v>
          </cell>
          <cell r="H355" t="str">
            <v xml:space="preserve">6"    </v>
          </cell>
          <cell r="I355">
            <v>0</v>
          </cell>
          <cell r="J355">
            <v>0</v>
          </cell>
          <cell r="K355">
            <v>3</v>
          </cell>
          <cell r="L355">
            <v>3.5100000000000002</v>
          </cell>
          <cell r="M355">
            <v>10.530000000000001</v>
          </cell>
          <cell r="N355">
            <v>0.40400000000000003</v>
          </cell>
          <cell r="O355">
            <v>0.2424</v>
          </cell>
          <cell r="P355">
            <v>2.5524720000000003</v>
          </cell>
          <cell r="Q355">
            <v>29.490915203996895</v>
          </cell>
          <cell r="R355">
            <v>310.53933709808734</v>
          </cell>
        </row>
        <row r="356">
          <cell r="E356" t="str">
            <v>TC92R7SSA08</v>
          </cell>
          <cell r="F356" t="str">
            <v>CURVA 90 GR RL EC MSS SP43 ASTM A403 GR CR304L FORJADO SCH 5S</v>
          </cell>
          <cell r="G356" t="str">
            <v xml:space="preserve">8"    </v>
          </cell>
          <cell r="H356" t="str">
            <v xml:space="preserve">8"    </v>
          </cell>
          <cell r="I356">
            <v>0</v>
          </cell>
          <cell r="J356">
            <v>0</v>
          </cell>
          <cell r="K356">
            <v>3</v>
          </cell>
          <cell r="L356">
            <v>6.99</v>
          </cell>
          <cell r="M356">
            <v>20.97</v>
          </cell>
          <cell r="N356">
            <v>0.33800000000000002</v>
          </cell>
          <cell r="O356">
            <v>0.20280000000000001</v>
          </cell>
          <cell r="P356">
            <v>4.2527159999999995</v>
          </cell>
          <cell r="Q356">
            <v>24.673092423145921</v>
          </cell>
          <cell r="R356">
            <v>517.39474811336981</v>
          </cell>
        </row>
        <row r="357">
          <cell r="E357" t="str">
            <v>TFBF3C0F206</v>
          </cell>
          <cell r="F357" t="str">
            <v>FLANGE SOBREPOSTO FR ASME B16.5 C/ RANHURA CONCÊNTRICA CONF.MSS SP-6 ASTM A105 FORJADO 150#</v>
          </cell>
          <cell r="G357" t="str">
            <v xml:space="preserve">6"    </v>
          </cell>
          <cell r="H357" t="str">
            <v xml:space="preserve">6"    </v>
          </cell>
          <cell r="I357">
            <v>0</v>
          </cell>
          <cell r="J357">
            <v>0</v>
          </cell>
          <cell r="K357">
            <v>1</v>
          </cell>
          <cell r="L357">
            <v>8.6</v>
          </cell>
          <cell r="M357">
            <v>8.6</v>
          </cell>
          <cell r="N357">
            <v>0.25</v>
          </cell>
          <cell r="O357">
            <v>0.15</v>
          </cell>
          <cell r="P357">
            <v>1.2899999999999998</v>
          </cell>
          <cell r="Q357">
            <v>18.249328715344614</v>
          </cell>
          <cell r="R357">
            <v>156.94422695196366</v>
          </cell>
        </row>
        <row r="358">
          <cell r="E358" t="str">
            <v>TFSA3C0G206</v>
          </cell>
          <cell r="F358" t="str">
            <v>FLANGE SOLTO ASME B16.5 ASTM A105 FORJADO E GALVANIZADO CONFORME ASTM A153 150#</v>
          </cell>
          <cell r="G358" t="str">
            <v xml:space="preserve">6"    </v>
          </cell>
          <cell r="H358" t="str">
            <v xml:space="preserve">6"    </v>
          </cell>
          <cell r="I358">
            <v>0</v>
          </cell>
          <cell r="J358">
            <v>0</v>
          </cell>
          <cell r="K358">
            <v>7</v>
          </cell>
          <cell r="L358">
            <v>8.6</v>
          </cell>
          <cell r="M358">
            <v>60.199999999999996</v>
          </cell>
          <cell r="N358">
            <v>0.25</v>
          </cell>
          <cell r="O358">
            <v>0.15</v>
          </cell>
          <cell r="P358">
            <v>9.0299999999999994</v>
          </cell>
          <cell r="Q358">
            <v>18.249328715344614</v>
          </cell>
          <cell r="R358">
            <v>1098.6095886637456</v>
          </cell>
        </row>
        <row r="359">
          <cell r="E359" t="str">
            <v>TFSA3C0G208</v>
          </cell>
          <cell r="F359" t="str">
            <v>FLANGE SOLTO ASME B16.5 ASTM A105 FORJADO E GALVANIZADO CONFORME ASTM A153 150#</v>
          </cell>
          <cell r="G359" t="str">
            <v xml:space="preserve">8"    </v>
          </cell>
          <cell r="H359" t="str">
            <v xml:space="preserve">8"    </v>
          </cell>
          <cell r="I359">
            <v>0</v>
          </cell>
          <cell r="J359">
            <v>0</v>
          </cell>
          <cell r="K359">
            <v>3</v>
          </cell>
          <cell r="L359">
            <v>13.600000000000001</v>
          </cell>
          <cell r="M359">
            <v>40.800000000000004</v>
          </cell>
          <cell r="N359">
            <v>0.21</v>
          </cell>
          <cell r="O359">
            <v>0.126</v>
          </cell>
          <cell r="P359">
            <v>5.1408000000000005</v>
          </cell>
          <cell r="Q359">
            <v>15.329436120889476</v>
          </cell>
          <cell r="R359">
            <v>625.44099373229062</v>
          </cell>
        </row>
        <row r="360">
          <cell r="E360" t="str">
            <v>TJUDH2B2B06</v>
          </cell>
          <cell r="F360" t="str">
            <v>JUNTA TIPO PLANA S/ ANEL DE CENTRALIZAÇÃO ASME B16.21 FR - SIMILAR TEADIT NA1002 150# ESP 1.6mm</v>
          </cell>
          <cell r="G360" t="str">
            <v xml:space="preserve">6"    </v>
          </cell>
          <cell r="H360" t="str">
            <v xml:space="preserve">6"    </v>
          </cell>
          <cell r="I360">
            <v>0</v>
          </cell>
          <cell r="J360">
            <v>0</v>
          </cell>
          <cell r="K360">
            <v>8</v>
          </cell>
          <cell r="L360">
            <v>0.01</v>
          </cell>
          <cell r="M360">
            <v>0.08</v>
          </cell>
          <cell r="N360">
            <v>0.40400000000000003</v>
          </cell>
          <cell r="O360">
            <v>0.2424</v>
          </cell>
          <cell r="P360">
            <v>1.9392E-2</v>
          </cell>
          <cell r="Q360">
            <v>29.490915203996895</v>
          </cell>
          <cell r="R360">
            <v>2.3592732163197518</v>
          </cell>
        </row>
        <row r="361">
          <cell r="E361" t="str">
            <v>TJUDH2B2B08</v>
          </cell>
          <cell r="F361" t="str">
            <v>JUNTA TIPO PLANA S/ ANEL DE CENTRALIZAÇÃO ASME B16.21 FR - SIMILAR TEADIT NA1002 150# ESP 1.6mm</v>
          </cell>
          <cell r="G361" t="str">
            <v xml:space="preserve">8"    </v>
          </cell>
          <cell r="H361" t="str">
            <v xml:space="preserve">8"    </v>
          </cell>
          <cell r="I361">
            <v>0</v>
          </cell>
          <cell r="J361">
            <v>0</v>
          </cell>
          <cell r="K361">
            <v>3</v>
          </cell>
          <cell r="L361">
            <v>0.01</v>
          </cell>
          <cell r="M361">
            <v>0.03</v>
          </cell>
          <cell r="N361">
            <v>0.33800000000000002</v>
          </cell>
          <cell r="O361">
            <v>0.20280000000000001</v>
          </cell>
          <cell r="P361">
            <v>6.084E-3</v>
          </cell>
          <cell r="Q361">
            <v>24.673092423145921</v>
          </cell>
          <cell r="R361">
            <v>0.74019277269437755</v>
          </cell>
        </row>
        <row r="362">
          <cell r="E362" t="str">
            <v>TPERD7SXA06</v>
          </cell>
          <cell r="F362" t="str">
            <v>PESTANA MSS SP43 TIPO A C/ RANHURA CONCÊNTRICA CONFORME MSS SP-6 ASTM A403 GR WP304L - CL W FORJADO SCH 5S</v>
          </cell>
          <cell r="G362" t="str">
            <v xml:space="preserve">6"    </v>
          </cell>
          <cell r="H362" t="str">
            <v xml:space="preserve">6"    </v>
          </cell>
          <cell r="I362">
            <v>0</v>
          </cell>
          <cell r="J362">
            <v>0</v>
          </cell>
          <cell r="K362">
            <v>8</v>
          </cell>
          <cell r="L362">
            <v>1.76</v>
          </cell>
          <cell r="M362">
            <v>14.08</v>
          </cell>
          <cell r="N362">
            <v>0.40400000000000003</v>
          </cell>
          <cell r="O362">
            <v>0.2424</v>
          </cell>
          <cell r="P362">
            <v>3.412992</v>
          </cell>
          <cell r="Q362">
            <v>29.490915203996895</v>
          </cell>
          <cell r="R362">
            <v>415.23208607227627</v>
          </cell>
        </row>
        <row r="363">
          <cell r="E363" t="str">
            <v>TPERD7SXA08</v>
          </cell>
          <cell r="F363" t="str">
            <v>PESTANA MSS SP43 TIPO A C/ RANHURA CONCÊNTRICA CONFORME MSS SP-6 ASTM A403 GR WP304L - CL W FORJADO SCH 5S</v>
          </cell>
          <cell r="G363" t="str">
            <v xml:space="preserve">8"    </v>
          </cell>
          <cell r="H363" t="str">
            <v xml:space="preserve">8"    </v>
          </cell>
          <cell r="I363">
            <v>0</v>
          </cell>
          <cell r="J363">
            <v>0</v>
          </cell>
          <cell r="K363">
            <v>3</v>
          </cell>
          <cell r="L363">
            <v>2.6700000000000004</v>
          </cell>
          <cell r="M363">
            <v>8.0100000000000016</v>
          </cell>
          <cell r="N363">
            <v>0.33800000000000002</v>
          </cell>
          <cell r="O363">
            <v>0.20280000000000001</v>
          </cell>
          <cell r="P363">
            <v>1.6244280000000004</v>
          </cell>
          <cell r="Q363">
            <v>24.673092423145921</v>
          </cell>
          <cell r="R363">
            <v>197.63147030939885</v>
          </cell>
        </row>
        <row r="364">
          <cell r="E364" t="str">
            <v>TMLEF1S8A01</v>
          </cell>
          <cell r="F364" t="str">
            <v>MEIA LUVA SE ASME B16.11 ASTM A182 GR F304L 3000# FORJADO</v>
          </cell>
          <cell r="G364" t="str">
            <v xml:space="preserve">6"    </v>
          </cell>
          <cell r="H364" t="str">
            <v xml:space="preserve">6"    </v>
          </cell>
          <cell r="I364" t="str">
            <v xml:space="preserve">1"    </v>
          </cell>
          <cell r="J364">
            <v>0</v>
          </cell>
          <cell r="K364">
            <v>2</v>
          </cell>
          <cell r="L364">
            <v>0.26</v>
          </cell>
          <cell r="M364">
            <v>0.52</v>
          </cell>
          <cell r="N364">
            <v>0.40400000000000003</v>
          </cell>
          <cell r="O364">
            <v>0.2424</v>
          </cell>
          <cell r="P364">
            <v>0.12604799999999999</v>
          </cell>
          <cell r="Q364">
            <v>29.490915203996895</v>
          </cell>
          <cell r="R364">
            <v>15.335275906078385</v>
          </cell>
        </row>
        <row r="365">
          <cell r="E365" t="str">
            <v>TRCTR7SSARL</v>
          </cell>
          <cell r="F365" t="str">
            <v>REDUÇÃO CONCÊNTRICA EC MSS SP43 ASTM A403 GR CR304L FORJADO SCH 5S</v>
          </cell>
          <cell r="G365" t="str">
            <v xml:space="preserve">6"    </v>
          </cell>
          <cell r="H365" t="str">
            <v xml:space="preserve">3"    </v>
          </cell>
          <cell r="I365">
            <v>0</v>
          </cell>
          <cell r="J365">
            <v>0</v>
          </cell>
          <cell r="K365">
            <v>2</v>
          </cell>
          <cell r="L365">
            <v>5</v>
          </cell>
          <cell r="M365">
            <v>10</v>
          </cell>
          <cell r="N365">
            <v>0.40400000000000003</v>
          </cell>
          <cell r="O365">
            <v>0.2424</v>
          </cell>
          <cell r="P365">
            <v>2.4239999999999999</v>
          </cell>
          <cell r="Q365">
            <v>29.490915203996895</v>
          </cell>
          <cell r="R365">
            <v>294.90915203996894</v>
          </cell>
        </row>
        <row r="366">
          <cell r="E366" t="str">
            <v>TRETR7SSATR</v>
          </cell>
          <cell r="F366" t="str">
            <v>REDUÇÃO EXCÊNTRICA EC MSS SP43 ASTM A403 GR CR304L FORJADO SCH 5S</v>
          </cell>
          <cell r="G366" t="str">
            <v xml:space="preserve">8"    </v>
          </cell>
          <cell r="H366" t="str">
            <v xml:space="preserve">6"    </v>
          </cell>
          <cell r="I366">
            <v>0</v>
          </cell>
          <cell r="J366">
            <v>0</v>
          </cell>
          <cell r="K366">
            <v>1</v>
          </cell>
          <cell r="L366">
            <v>2</v>
          </cell>
          <cell r="M366">
            <v>2</v>
          </cell>
          <cell r="N366">
            <v>0.33800000000000002</v>
          </cell>
          <cell r="O366">
            <v>0.20280000000000001</v>
          </cell>
          <cell r="P366">
            <v>0.40560000000000002</v>
          </cell>
          <cell r="Q366">
            <v>24.673092423145921</v>
          </cell>
          <cell r="R366">
            <v>49.346184846291841</v>
          </cell>
        </row>
        <row r="367">
          <cell r="E367" t="str">
            <v>TTUN4S2VA06</v>
          </cell>
          <cell r="F367" t="str">
            <v>TUBO ASME B36.19 ASTM A312 GR TP304L EC C/C SCH 5S</v>
          </cell>
          <cell r="G367" t="str">
            <v xml:space="preserve">6"    </v>
          </cell>
          <cell r="H367">
            <v>0</v>
          </cell>
          <cell r="I367">
            <v>0</v>
          </cell>
          <cell r="J367">
            <v>19754.78</v>
          </cell>
          <cell r="K367">
            <v>12</v>
          </cell>
          <cell r="L367">
            <v>11.310008136696501</v>
          </cell>
          <cell r="M367">
            <v>223.42672253864927</v>
          </cell>
          <cell r="N367">
            <v>0.40400000000000003</v>
          </cell>
          <cell r="O367">
            <v>0.2424</v>
          </cell>
          <cell r="P367">
            <v>54.158637543368584</v>
          </cell>
          <cell r="Q367">
            <v>29.490915203996895</v>
          </cell>
          <cell r="R367">
            <v>6589.0585286942478</v>
          </cell>
        </row>
        <row r="368">
          <cell r="E368" t="str">
            <v>TTUN4S2VA08</v>
          </cell>
          <cell r="F368" t="str">
            <v>TUBO ASME B36.19 ASTM A312 GR TP304L EC C/C SCH 5S</v>
          </cell>
          <cell r="G368" t="str">
            <v xml:space="preserve">8"    </v>
          </cell>
          <cell r="H368">
            <v>0</v>
          </cell>
          <cell r="I368">
            <v>0</v>
          </cell>
          <cell r="J368">
            <v>15436.34</v>
          </cell>
          <cell r="K368">
            <v>7</v>
          </cell>
          <cell r="L368">
            <v>14.78</v>
          </cell>
          <cell r="M368">
            <v>228.14910519999998</v>
          </cell>
          <cell r="N368">
            <v>0.33800000000000002</v>
          </cell>
          <cell r="O368">
            <v>0.20280000000000001</v>
          </cell>
          <cell r="P368">
            <v>46.268638534559997</v>
          </cell>
          <cell r="Q368">
            <v>24.673092423145921</v>
          </cell>
          <cell r="R368">
            <v>5629.1439588576404</v>
          </cell>
        </row>
        <row r="369">
          <cell r="E369">
            <v>0</v>
          </cell>
          <cell r="F369">
            <v>0</v>
          </cell>
          <cell r="G369">
            <v>0</v>
          </cell>
          <cell r="H369">
            <v>0</v>
          </cell>
          <cell r="I369">
            <v>0</v>
          </cell>
          <cell r="J369">
            <v>35191.119999999995</v>
          </cell>
          <cell r="K369">
            <v>0</v>
          </cell>
          <cell r="L369">
            <v>0</v>
          </cell>
          <cell r="M369">
            <v>631.34582773864929</v>
          </cell>
          <cell r="N369">
            <v>0</v>
          </cell>
          <cell r="O369">
            <v>0</v>
          </cell>
          <cell r="P369">
            <v>0</v>
          </cell>
          <cell r="Q369">
            <v>0</v>
          </cell>
          <cell r="R369">
            <v>0</v>
          </cell>
        </row>
        <row r="370">
          <cell r="E370" t="str">
            <v>0.5COUP</v>
          </cell>
          <cell r="F370" t="str">
            <v>CPLG MI ANSI B16.3 NPT 150#</v>
          </cell>
          <cell r="G370" t="str">
            <v>0 1/2"</v>
          </cell>
          <cell r="H370" t="str">
            <v>0 1/2"</v>
          </cell>
          <cell r="I370">
            <v>0</v>
          </cell>
          <cell r="J370">
            <v>0</v>
          </cell>
          <cell r="K370">
            <v>1</v>
          </cell>
          <cell r="L370">
            <v>0.15</v>
          </cell>
          <cell r="M370">
            <v>0.15</v>
          </cell>
          <cell r="N370">
            <v>1.3149999999999999</v>
          </cell>
          <cell r="O370">
            <v>0.78899999999999992</v>
          </cell>
          <cell r="P370">
            <v>0.11834999999999998</v>
          </cell>
          <cell r="Q370">
            <v>95.991469042712666</v>
          </cell>
          <cell r="R370">
            <v>14.398720356406898</v>
          </cell>
        </row>
        <row r="371">
          <cell r="E371" t="str">
            <v>TC9EF1S8A01</v>
          </cell>
          <cell r="F371" t="str">
            <v>COTOVELO 90 GR SE ASME B16.11 ASTM A182 GR F304L 3000# FORJADO</v>
          </cell>
          <cell r="G371" t="str">
            <v xml:space="preserve">1"    </v>
          </cell>
          <cell r="H371" t="str">
            <v xml:space="preserve">1"    </v>
          </cell>
          <cell r="I371">
            <v>0</v>
          </cell>
          <cell r="J371">
            <v>0</v>
          </cell>
          <cell r="K371">
            <v>12</v>
          </cell>
          <cell r="L371">
            <v>0.48000000000000004</v>
          </cell>
          <cell r="M371">
            <v>5.7600000000000007</v>
          </cell>
          <cell r="N371">
            <v>1.177</v>
          </cell>
          <cell r="O371">
            <v>0.70620000000000005</v>
          </cell>
          <cell r="P371">
            <v>4.0677120000000011</v>
          </cell>
          <cell r="Q371">
            <v>85.917839591842451</v>
          </cell>
          <cell r="R371">
            <v>494.8867560490126</v>
          </cell>
        </row>
        <row r="372">
          <cell r="E372" t="str">
            <v>TFEG3C02I01</v>
          </cell>
          <cell r="F372" t="str">
            <v>FLANGE DE ENCAIXE FR ASME B16.5 C/ RANHURA CONCÊNTRICA CONF.MSS SP-6 ASTM A105 FORJADO 150# SCH 80</v>
          </cell>
          <cell r="G372" t="str">
            <v xml:space="preserve">1"    </v>
          </cell>
          <cell r="H372" t="str">
            <v xml:space="preserve">1"    </v>
          </cell>
          <cell r="I372">
            <v>0</v>
          </cell>
          <cell r="J372">
            <v>0</v>
          </cell>
          <cell r="K372">
            <v>2</v>
          </cell>
          <cell r="L372">
            <v>1</v>
          </cell>
          <cell r="M372">
            <v>2</v>
          </cell>
          <cell r="N372">
            <v>1.05</v>
          </cell>
          <cell r="O372">
            <v>0.63</v>
          </cell>
          <cell r="P372">
            <v>1.26</v>
          </cell>
          <cell r="Q372">
            <v>76.647180604447385</v>
          </cell>
          <cell r="R372">
            <v>153.29436120889477</v>
          </cell>
        </row>
        <row r="373">
          <cell r="E373" t="str">
            <v>TJUDH2B2B01</v>
          </cell>
          <cell r="F373" t="str">
            <v>JUNTA TIPO PLANA S/ ANEL DE CENTRALIZAÇÃO ASME B16.21 FR - SIMILAR TEADIT NA1002 150# ESP 1.6mm</v>
          </cell>
          <cell r="G373" t="str">
            <v xml:space="preserve">1"    </v>
          </cell>
          <cell r="H373" t="str">
            <v xml:space="preserve">1"    </v>
          </cell>
          <cell r="I373">
            <v>0</v>
          </cell>
          <cell r="J373">
            <v>0</v>
          </cell>
          <cell r="K373">
            <v>2</v>
          </cell>
          <cell r="L373">
            <v>0.01</v>
          </cell>
          <cell r="M373">
            <v>0.02</v>
          </cell>
          <cell r="N373">
            <v>1.177</v>
          </cell>
          <cell r="O373">
            <v>0.70620000000000005</v>
          </cell>
          <cell r="P373">
            <v>1.4124000000000001E-2</v>
          </cell>
          <cell r="Q373">
            <v>85.917839591842451</v>
          </cell>
          <cell r="R373">
            <v>1.718356791836849</v>
          </cell>
        </row>
        <row r="374">
          <cell r="E374" t="str">
            <v>TPERD7SXC01</v>
          </cell>
          <cell r="F374" t="str">
            <v>PESTANA MSS SP43 TIPO A C/ RANHURA CONCÊNTRICA CONFORME MSS SP-6 ASTM A403 GR WP304L - CL W FORJADO SCH 10S</v>
          </cell>
          <cell r="G374" t="str">
            <v xml:space="preserve">1"    </v>
          </cell>
          <cell r="H374" t="str">
            <v xml:space="preserve">1"    </v>
          </cell>
          <cell r="I374">
            <v>0</v>
          </cell>
          <cell r="J374">
            <v>0</v>
          </cell>
          <cell r="K374">
            <v>2</v>
          </cell>
          <cell r="L374">
            <v>0.16</v>
          </cell>
          <cell r="M374">
            <v>0.32</v>
          </cell>
          <cell r="N374">
            <v>1.177</v>
          </cell>
          <cell r="O374">
            <v>0.70620000000000005</v>
          </cell>
          <cell r="P374">
            <v>0.22598400000000002</v>
          </cell>
          <cell r="Q374">
            <v>85.917839591842451</v>
          </cell>
          <cell r="R374">
            <v>27.493708669389584</v>
          </cell>
        </row>
        <row r="375">
          <cell r="E375" t="str">
            <v>1.0CR0.5</v>
          </cell>
          <cell r="F375" t="str">
            <v>SWAGE, CONC. F.S. X-STRG. TBE</v>
          </cell>
          <cell r="G375" t="str">
            <v xml:space="preserve">1"    </v>
          </cell>
          <cell r="H375" t="str">
            <v>0 1/2"</v>
          </cell>
          <cell r="I375">
            <v>0</v>
          </cell>
          <cell r="J375">
            <v>0</v>
          </cell>
          <cell r="K375">
            <v>1</v>
          </cell>
          <cell r="L375">
            <v>0.3</v>
          </cell>
          <cell r="M375">
            <v>0.3</v>
          </cell>
          <cell r="N375">
            <v>1.05</v>
          </cell>
          <cell r="O375">
            <v>0.63</v>
          </cell>
          <cell r="P375">
            <v>0.189</v>
          </cell>
          <cell r="Q375">
            <v>76.647180604447385</v>
          </cell>
          <cell r="R375">
            <v>22.994154181334213</v>
          </cell>
        </row>
        <row r="376">
          <cell r="E376" t="str">
            <v>TTREF1S8AFD</v>
          </cell>
          <cell r="F376" t="str">
            <v>TE DE REDUÇÃO SE ASME B16.11 ASTM A182 GR F304L 3000# FORJADO</v>
          </cell>
          <cell r="G376" t="str">
            <v xml:space="preserve">1"    </v>
          </cell>
          <cell r="H376" t="str">
            <v xml:space="preserve">1"    </v>
          </cell>
          <cell r="I376" t="str">
            <v>0 1/2"</v>
          </cell>
          <cell r="J376">
            <v>0</v>
          </cell>
          <cell r="K376">
            <v>2</v>
          </cell>
          <cell r="L376">
            <v>0.57999999999999996</v>
          </cell>
          <cell r="M376">
            <v>1.1599999999999999</v>
          </cell>
          <cell r="N376">
            <v>1.177</v>
          </cell>
          <cell r="O376">
            <v>0.70620000000000005</v>
          </cell>
          <cell r="P376">
            <v>0.81919200000000003</v>
          </cell>
          <cell r="Q376">
            <v>85.917839591842451</v>
          </cell>
          <cell r="R376">
            <v>99.66469392653724</v>
          </cell>
        </row>
        <row r="377">
          <cell r="E377" t="str">
            <v>TTUN4S2EC01</v>
          </cell>
          <cell r="F377" t="str">
            <v>TUBO ASME B36.19 ASTM A312 GR TP304L EP C/C SCH 10S</v>
          </cell>
          <cell r="G377" t="str">
            <v xml:space="preserve">1"    </v>
          </cell>
          <cell r="H377">
            <v>0</v>
          </cell>
          <cell r="I377">
            <v>0</v>
          </cell>
          <cell r="J377">
            <v>120900.45</v>
          </cell>
          <cell r="K377">
            <v>17</v>
          </cell>
          <cell r="L377">
            <v>2.0900139178844817</v>
          </cell>
          <cell r="M377">
            <v>252.68362317849687</v>
          </cell>
          <cell r="N377">
            <v>1.177</v>
          </cell>
          <cell r="O377">
            <v>0.70620000000000005</v>
          </cell>
          <cell r="P377">
            <v>178.4451746886545</v>
          </cell>
          <cell r="Q377">
            <v>85.917839591842451</v>
          </cell>
          <cell r="R377">
            <v>21710.031003735658</v>
          </cell>
        </row>
        <row r="378">
          <cell r="E378">
            <v>0</v>
          </cell>
          <cell r="F378">
            <v>0</v>
          </cell>
          <cell r="G378">
            <v>0</v>
          </cell>
          <cell r="H378">
            <v>0</v>
          </cell>
          <cell r="I378">
            <v>0</v>
          </cell>
          <cell r="J378">
            <v>120900.45</v>
          </cell>
          <cell r="K378">
            <v>0</v>
          </cell>
          <cell r="L378">
            <v>0</v>
          </cell>
          <cell r="M378">
            <v>262.39362317849685</v>
          </cell>
          <cell r="N378">
            <v>0</v>
          </cell>
          <cell r="O378">
            <v>0</v>
          </cell>
          <cell r="P378">
            <v>0</v>
          </cell>
          <cell r="Q378">
            <v>0</v>
          </cell>
          <cell r="R378">
            <v>0</v>
          </cell>
        </row>
        <row r="379">
          <cell r="E379">
            <v>0</v>
          </cell>
          <cell r="F379" t="str">
            <v>unset</v>
          </cell>
          <cell r="G379">
            <v>0</v>
          </cell>
          <cell r="H379">
            <v>0</v>
          </cell>
          <cell r="I379">
            <v>0</v>
          </cell>
          <cell r="J379">
            <v>0</v>
          </cell>
          <cell r="K379">
            <v>1</v>
          </cell>
          <cell r="L379" t="e">
            <v>#N/A</v>
          </cell>
          <cell r="M379">
            <v>1</v>
          </cell>
          <cell r="N379">
            <v>0</v>
          </cell>
          <cell r="O379">
            <v>0</v>
          </cell>
          <cell r="P379">
            <v>0</v>
          </cell>
          <cell r="Q379">
            <v>0</v>
          </cell>
          <cell r="R379">
            <v>0</v>
          </cell>
        </row>
        <row r="380">
          <cell r="E380" t="str">
            <v>TC9EF1S8A01</v>
          </cell>
          <cell r="F380" t="str">
            <v>COTOVELO 90 GR SE ASME B16.11 ASTM A182 GR F304L 3000# FORJADO</v>
          </cell>
          <cell r="G380" t="str">
            <v xml:space="preserve">1"    </v>
          </cell>
          <cell r="H380" t="str">
            <v xml:space="preserve">1"    </v>
          </cell>
          <cell r="I380">
            <v>0</v>
          </cell>
          <cell r="J380">
            <v>0</v>
          </cell>
          <cell r="K380">
            <v>7</v>
          </cell>
          <cell r="L380">
            <v>0.48000000000000004</v>
          </cell>
          <cell r="M380">
            <v>3.3600000000000003</v>
          </cell>
          <cell r="N380">
            <v>1.177</v>
          </cell>
          <cell r="O380">
            <v>0.70620000000000005</v>
          </cell>
          <cell r="P380">
            <v>2.3728320000000003</v>
          </cell>
          <cell r="Q380">
            <v>85.917839591842451</v>
          </cell>
          <cell r="R380">
            <v>288.68394102859065</v>
          </cell>
        </row>
        <row r="381">
          <cell r="E381" t="str">
            <v>TC42R7SSC02</v>
          </cell>
          <cell r="F381" t="str">
            <v>CURVA 45 GR EC MSS SP43 ASTM A403 GR CR304L FORJADO SCH 10S</v>
          </cell>
          <cell r="G381" t="str">
            <v xml:space="preserve">2"    </v>
          </cell>
          <cell r="H381" t="str">
            <v xml:space="preserve">2"    </v>
          </cell>
          <cell r="I381">
            <v>0</v>
          </cell>
          <cell r="J381">
            <v>0</v>
          </cell>
          <cell r="K381">
            <v>9</v>
          </cell>
          <cell r="L381">
            <v>0.25</v>
          </cell>
          <cell r="M381">
            <v>2.25</v>
          </cell>
          <cell r="N381">
            <v>0.88300000000000001</v>
          </cell>
          <cell r="O381">
            <v>0.52979999999999994</v>
          </cell>
          <cell r="P381">
            <v>1.1920499999999998</v>
          </cell>
          <cell r="Q381">
            <v>64.45662902259717</v>
          </cell>
          <cell r="R381">
            <v>145.02741530084361</v>
          </cell>
        </row>
        <row r="382">
          <cell r="E382" t="str">
            <v>TC92R7SSC02</v>
          </cell>
          <cell r="F382" t="str">
            <v>CURVA 90 GR RL EC MSS SP43 ASTM A403 GR CR304L FORJADO SCH 10S</v>
          </cell>
          <cell r="G382" t="str">
            <v xml:space="preserve">2"    </v>
          </cell>
          <cell r="H382" t="str">
            <v xml:space="preserve">2"    </v>
          </cell>
          <cell r="I382">
            <v>0</v>
          </cell>
          <cell r="J382">
            <v>0</v>
          </cell>
          <cell r="K382">
            <v>13</v>
          </cell>
          <cell r="L382">
            <v>0.37000000000000005</v>
          </cell>
          <cell r="M382">
            <v>4.8100000000000005</v>
          </cell>
          <cell r="N382">
            <v>0.88300000000000001</v>
          </cell>
          <cell r="O382">
            <v>0.52979999999999994</v>
          </cell>
          <cell r="P382">
            <v>2.5483379999999998</v>
          </cell>
          <cell r="Q382">
            <v>64.45662902259717</v>
          </cell>
          <cell r="R382">
            <v>310.03638559869239</v>
          </cell>
        </row>
        <row r="383">
          <cell r="E383" t="str">
            <v>TRCTR7SSCJF</v>
          </cell>
          <cell r="F383" t="str">
            <v>REDUÇÃO CONCÊNTRICA EC MSS SP43 ASTM A403 GR CR304L FORJADO SCH 10S</v>
          </cell>
          <cell r="G383" t="str">
            <v xml:space="preserve">2"    </v>
          </cell>
          <cell r="H383" t="str">
            <v xml:space="preserve">1"    </v>
          </cell>
          <cell r="I383">
            <v>0</v>
          </cell>
          <cell r="J383">
            <v>0</v>
          </cell>
          <cell r="K383">
            <v>3</v>
          </cell>
          <cell r="L383">
            <v>0.28000000000000003</v>
          </cell>
          <cell r="M383">
            <v>0.84000000000000008</v>
          </cell>
          <cell r="N383">
            <v>0.88300000000000001</v>
          </cell>
          <cell r="O383">
            <v>0.52979999999999994</v>
          </cell>
          <cell r="P383">
            <v>0.44503199999999998</v>
          </cell>
          <cell r="Q383">
            <v>64.45662902259717</v>
          </cell>
          <cell r="R383">
            <v>54.143568378981627</v>
          </cell>
        </row>
        <row r="384">
          <cell r="E384" t="str">
            <v>TTETR7SSC02</v>
          </cell>
          <cell r="F384" t="str">
            <v>TE EC MSS SP43 ASTM A403 GR CR304L FORJADO SCH 10S</v>
          </cell>
          <cell r="G384" t="str">
            <v xml:space="preserve">2"    </v>
          </cell>
          <cell r="H384" t="str">
            <v xml:space="preserve">2"    </v>
          </cell>
          <cell r="I384" t="str">
            <v xml:space="preserve">2"    </v>
          </cell>
          <cell r="J384">
            <v>0</v>
          </cell>
          <cell r="K384">
            <v>1</v>
          </cell>
          <cell r="L384">
            <v>0.85</v>
          </cell>
          <cell r="M384">
            <v>0.85</v>
          </cell>
          <cell r="N384">
            <v>0.88300000000000001</v>
          </cell>
          <cell r="O384">
            <v>0.52979999999999994</v>
          </cell>
          <cell r="P384">
            <v>0.45032999999999995</v>
          </cell>
          <cell r="Q384">
            <v>64.45662902259717</v>
          </cell>
          <cell r="R384">
            <v>54.788134669207594</v>
          </cell>
        </row>
        <row r="385">
          <cell r="E385" t="str">
            <v>TTUN4S2VC02</v>
          </cell>
          <cell r="F385" t="str">
            <v>TUBO ASME B36.19 ASTM A312 GR TP304L EC C/C SCH 10S</v>
          </cell>
          <cell r="G385" t="str">
            <v xml:space="preserve">2"    </v>
          </cell>
          <cell r="H385">
            <v>0</v>
          </cell>
          <cell r="I385">
            <v>0</v>
          </cell>
          <cell r="J385">
            <v>308610.46999999997</v>
          </cell>
          <cell r="K385">
            <v>26</v>
          </cell>
          <cell r="L385">
            <v>3.930003118827321</v>
          </cell>
          <cell r="M385">
            <v>1212.8401096027651</v>
          </cell>
          <cell r="N385">
            <v>0.88300000000000001</v>
          </cell>
          <cell r="O385">
            <v>0.52979999999999994</v>
          </cell>
          <cell r="P385">
            <v>642.56269006754485</v>
          </cell>
          <cell r="Q385">
            <v>64.45662902259717</v>
          </cell>
          <cell r="R385">
            <v>78175.585008391514</v>
          </cell>
        </row>
        <row r="386">
          <cell r="E386" t="str">
            <v>TTUN4S2EC01</v>
          </cell>
          <cell r="F386" t="str">
            <v>TUBO ASME B36.19 ASTM A312 GR TP304L EP C/C SCH 10S</v>
          </cell>
          <cell r="G386" t="str">
            <v xml:space="preserve">1"    </v>
          </cell>
          <cell r="H386">
            <v>0</v>
          </cell>
          <cell r="I386">
            <v>0</v>
          </cell>
          <cell r="J386">
            <v>129178.59</v>
          </cell>
          <cell r="K386">
            <v>15</v>
          </cell>
          <cell r="L386">
            <v>2.0900139178844817</v>
          </cell>
          <cell r="M386">
            <v>269.98505099269312</v>
          </cell>
          <cell r="N386">
            <v>1.177</v>
          </cell>
          <cell r="O386">
            <v>0.70620000000000005</v>
          </cell>
          <cell r="P386">
            <v>190.6634430110399</v>
          </cell>
          <cell r="Q386">
            <v>85.917839591842451</v>
          </cell>
          <cell r="R386">
            <v>23196.532303385611</v>
          </cell>
        </row>
        <row r="387">
          <cell r="E387">
            <v>0</v>
          </cell>
          <cell r="F387">
            <v>0</v>
          </cell>
          <cell r="G387">
            <v>0</v>
          </cell>
          <cell r="H387">
            <v>0</v>
          </cell>
          <cell r="I387">
            <v>0</v>
          </cell>
          <cell r="J387">
            <v>437789.05999999994</v>
          </cell>
          <cell r="K387">
            <v>0</v>
          </cell>
          <cell r="L387">
            <v>0</v>
          </cell>
          <cell r="M387">
            <v>1495.935160595458</v>
          </cell>
          <cell r="N387">
            <v>0</v>
          </cell>
          <cell r="O387">
            <v>0</v>
          </cell>
          <cell r="P387">
            <v>0</v>
          </cell>
          <cell r="Q387">
            <v>0</v>
          </cell>
          <cell r="R387">
            <v>0</v>
          </cell>
        </row>
        <row r="388">
          <cell r="E388" t="str">
            <v>TC9EF1S8A01</v>
          </cell>
          <cell r="F388" t="str">
            <v>COTOVELO 90 GR SE ASME B16.11 ASTM A182 GR F304L 3000# FORJADO</v>
          </cell>
          <cell r="G388" t="str">
            <v xml:space="preserve">1"    </v>
          </cell>
          <cell r="H388" t="str">
            <v xml:space="preserve">1"    </v>
          </cell>
          <cell r="I388">
            <v>0</v>
          </cell>
          <cell r="J388">
            <v>0</v>
          </cell>
          <cell r="K388">
            <v>15</v>
          </cell>
          <cell r="L388">
            <v>0.48000000000000004</v>
          </cell>
          <cell r="M388">
            <v>7.2</v>
          </cell>
          <cell r="N388">
            <v>1.177</v>
          </cell>
          <cell r="O388">
            <v>0.70620000000000005</v>
          </cell>
          <cell r="P388">
            <v>5.0846400000000003</v>
          </cell>
          <cell r="Q388">
            <v>85.917839591842451</v>
          </cell>
          <cell r="R388">
            <v>618.60844506126557</v>
          </cell>
        </row>
        <row r="389">
          <cell r="E389" t="str">
            <v>TTEEF1S8A01</v>
          </cell>
          <cell r="F389" t="str">
            <v>TE SE ASME B16.11 ASTM A182 GR F304L 3000# FORJADO</v>
          </cell>
          <cell r="G389" t="str">
            <v xml:space="preserve">1"    </v>
          </cell>
          <cell r="H389" t="str">
            <v xml:space="preserve">1"    </v>
          </cell>
          <cell r="I389" t="str">
            <v xml:space="preserve">1"    </v>
          </cell>
          <cell r="J389">
            <v>0</v>
          </cell>
          <cell r="K389">
            <v>2</v>
          </cell>
          <cell r="L389">
            <v>0.55999999999999994</v>
          </cell>
          <cell r="M389">
            <v>1.1199999999999999</v>
          </cell>
          <cell r="N389">
            <v>1.177</v>
          </cell>
          <cell r="O389">
            <v>0.70620000000000005</v>
          </cell>
          <cell r="P389">
            <v>0.79094399999999998</v>
          </cell>
          <cell r="Q389">
            <v>85.917839591842451</v>
          </cell>
          <cell r="R389">
            <v>96.227980342863532</v>
          </cell>
        </row>
        <row r="390">
          <cell r="E390" t="str">
            <v>TTUN4S2EC01</v>
          </cell>
          <cell r="F390" t="str">
            <v>TUBO ASME B36.19 ASTM A312 GR TP304L EP C/C SCH 10S</v>
          </cell>
          <cell r="G390" t="str">
            <v xml:space="preserve">1"    </v>
          </cell>
          <cell r="H390">
            <v>0</v>
          </cell>
          <cell r="I390">
            <v>0</v>
          </cell>
          <cell r="J390">
            <v>113699.09</v>
          </cell>
          <cell r="K390">
            <v>20</v>
          </cell>
          <cell r="L390">
            <v>2.0900139178844817</v>
          </cell>
          <cell r="M390">
            <v>237.63268055080027</v>
          </cell>
          <cell r="N390">
            <v>1.177</v>
          </cell>
          <cell r="O390">
            <v>0.70620000000000005</v>
          </cell>
          <cell r="P390">
            <v>167.81619900497518</v>
          </cell>
          <cell r="Q390">
            <v>85.917839591842451</v>
          </cell>
          <cell r="R390">
            <v>20416.886529343199</v>
          </cell>
        </row>
        <row r="391">
          <cell r="E391">
            <v>0</v>
          </cell>
          <cell r="F391">
            <v>0</v>
          </cell>
          <cell r="G391">
            <v>0</v>
          </cell>
          <cell r="H391">
            <v>0</v>
          </cell>
          <cell r="I391">
            <v>0</v>
          </cell>
          <cell r="J391">
            <v>113699.09</v>
          </cell>
          <cell r="K391">
            <v>0</v>
          </cell>
          <cell r="L391">
            <v>0</v>
          </cell>
          <cell r="M391">
            <v>245.95268055080027</v>
          </cell>
          <cell r="N391">
            <v>0</v>
          </cell>
          <cell r="O391">
            <v>0</v>
          </cell>
          <cell r="P391">
            <v>0</v>
          </cell>
          <cell r="Q391">
            <v>0</v>
          </cell>
          <cell r="R391">
            <v>0</v>
          </cell>
        </row>
        <row r="392">
          <cell r="E392" t="str">
            <v>TC9EF1S8A01</v>
          </cell>
          <cell r="F392" t="str">
            <v>COTOVELO 90 GR SE ASME B16.11 ASTM A182 GR F304L 3000# FORJADO</v>
          </cell>
          <cell r="G392" t="str">
            <v xml:space="preserve">1"    </v>
          </cell>
          <cell r="H392" t="str">
            <v xml:space="preserve">1"    </v>
          </cell>
          <cell r="I392">
            <v>0</v>
          </cell>
          <cell r="J392">
            <v>0</v>
          </cell>
          <cell r="K392">
            <v>14</v>
          </cell>
          <cell r="L392">
            <v>0.48000000000000004</v>
          </cell>
          <cell r="M392">
            <v>6.7200000000000006</v>
          </cell>
          <cell r="N392">
            <v>1.177</v>
          </cell>
          <cell r="O392">
            <v>0.70620000000000005</v>
          </cell>
          <cell r="P392">
            <v>4.7456640000000005</v>
          </cell>
          <cell r="Q392">
            <v>85.917839591842451</v>
          </cell>
          <cell r="R392">
            <v>577.3678820571813</v>
          </cell>
        </row>
        <row r="393">
          <cell r="E393" t="str">
            <v>TRCTR7SSCJF</v>
          </cell>
          <cell r="F393" t="str">
            <v>REDUÇÃO CONCÊNTRICA EC MSS SP43 ASTM A403 GR CR304L FORJADO SCH 10S</v>
          </cell>
          <cell r="G393" t="str">
            <v xml:space="preserve">2"    </v>
          </cell>
          <cell r="H393" t="str">
            <v xml:space="preserve">1"    </v>
          </cell>
          <cell r="I393">
            <v>0</v>
          </cell>
          <cell r="J393">
            <v>0</v>
          </cell>
          <cell r="K393">
            <v>1</v>
          </cell>
          <cell r="L393">
            <v>0.28000000000000003</v>
          </cell>
          <cell r="M393">
            <v>0.28000000000000003</v>
          </cell>
          <cell r="N393">
            <v>0.88300000000000001</v>
          </cell>
          <cell r="O393">
            <v>0.52979999999999994</v>
          </cell>
          <cell r="P393">
            <v>0.148344</v>
          </cell>
          <cell r="Q393">
            <v>64.45662902259717</v>
          </cell>
          <cell r="R393">
            <v>18.047856126327211</v>
          </cell>
        </row>
        <row r="394">
          <cell r="E394" t="str">
            <v>TTEEF1S8A01</v>
          </cell>
          <cell r="F394" t="str">
            <v>TE SE ASME B16.11 ASTM A182 GR F304L 3000# FORJADO</v>
          </cell>
          <cell r="G394" t="str">
            <v xml:space="preserve">1"    </v>
          </cell>
          <cell r="H394" t="str">
            <v xml:space="preserve">1"    </v>
          </cell>
          <cell r="I394" t="str">
            <v xml:space="preserve">1"    </v>
          </cell>
          <cell r="J394">
            <v>0</v>
          </cell>
          <cell r="K394">
            <v>2</v>
          </cell>
          <cell r="L394">
            <v>0.55999999999999994</v>
          </cell>
          <cell r="M394">
            <v>1.1199999999999999</v>
          </cell>
          <cell r="N394">
            <v>1.177</v>
          </cell>
          <cell r="O394">
            <v>0.70620000000000005</v>
          </cell>
          <cell r="P394">
            <v>0.79094399999999998</v>
          </cell>
          <cell r="Q394">
            <v>85.917839591842451</v>
          </cell>
          <cell r="R394">
            <v>96.227980342863532</v>
          </cell>
        </row>
        <row r="395">
          <cell r="E395" t="str">
            <v>TTUN4S2VC02</v>
          </cell>
          <cell r="F395" t="str">
            <v>TUBO ASME B36.19 ASTM A312 GR TP304L EC C/C SCH 10S</v>
          </cell>
          <cell r="G395" t="str">
            <v xml:space="preserve">2"    </v>
          </cell>
          <cell r="H395">
            <v>0</v>
          </cell>
          <cell r="I395">
            <v>0</v>
          </cell>
          <cell r="J395">
            <v>300</v>
          </cell>
          <cell r="K395">
            <v>1</v>
          </cell>
          <cell r="L395">
            <v>3.930003118827321</v>
          </cell>
          <cell r="M395">
            <v>1.1790009356481963</v>
          </cell>
          <cell r="N395">
            <v>0.88300000000000001</v>
          </cell>
          <cell r="O395">
            <v>0.52979999999999994</v>
          </cell>
          <cell r="P395">
            <v>0.62463469570641428</v>
          </cell>
          <cell r="Q395">
            <v>64.45662902259717</v>
          </cell>
          <cell r="R395">
            <v>75.994425926370738</v>
          </cell>
        </row>
        <row r="396">
          <cell r="E396" t="str">
            <v>TTUN4S2EC01</v>
          </cell>
          <cell r="F396" t="str">
            <v>TUBO ASME B36.19 ASTM A312 GR TP304L EP C/C SCH 10S</v>
          </cell>
          <cell r="G396" t="str">
            <v xml:space="preserve">1"    </v>
          </cell>
          <cell r="H396">
            <v>0</v>
          </cell>
          <cell r="I396">
            <v>0</v>
          </cell>
          <cell r="J396">
            <v>121057.57</v>
          </cell>
          <cell r="K396">
            <v>19</v>
          </cell>
          <cell r="L396">
            <v>2.0900139178844817</v>
          </cell>
          <cell r="M396">
            <v>253.01200616527493</v>
          </cell>
          <cell r="N396">
            <v>1.177</v>
          </cell>
          <cell r="O396">
            <v>0.70620000000000005</v>
          </cell>
          <cell r="P396">
            <v>178.67707875391716</v>
          </cell>
          <cell r="Q396">
            <v>85.917839591842451</v>
          </cell>
          <cell r="R396">
            <v>21738.244960518343</v>
          </cell>
        </row>
        <row r="397">
          <cell r="E397">
            <v>0</v>
          </cell>
          <cell r="F397">
            <v>0</v>
          </cell>
          <cell r="G397">
            <v>0</v>
          </cell>
          <cell r="H397">
            <v>0</v>
          </cell>
          <cell r="I397">
            <v>0</v>
          </cell>
          <cell r="J397">
            <v>121357.57</v>
          </cell>
          <cell r="K397">
            <v>0</v>
          </cell>
          <cell r="L397">
            <v>0</v>
          </cell>
          <cell r="M397">
            <v>262.31100710092312</v>
          </cell>
          <cell r="N397">
            <v>0</v>
          </cell>
          <cell r="O397">
            <v>0</v>
          </cell>
          <cell r="P397">
            <v>0</v>
          </cell>
          <cell r="Q397">
            <v>0</v>
          </cell>
          <cell r="R397">
            <v>0</v>
          </cell>
        </row>
        <row r="398">
          <cell r="E398" t="str">
            <v>TC9EF1S8A01</v>
          </cell>
          <cell r="F398" t="str">
            <v>COTOVELO 90 GR SE ASME B16.11 ASTM A182 GR F304L 3000# FORJADO</v>
          </cell>
          <cell r="G398" t="str">
            <v xml:space="preserve">1"    </v>
          </cell>
          <cell r="H398" t="str">
            <v xml:space="preserve">1"    </v>
          </cell>
          <cell r="I398">
            <v>0</v>
          </cell>
          <cell r="J398">
            <v>0</v>
          </cell>
          <cell r="K398">
            <v>14</v>
          </cell>
          <cell r="L398">
            <v>0.48000000000000004</v>
          </cell>
          <cell r="M398">
            <v>6.7200000000000006</v>
          </cell>
          <cell r="N398">
            <v>1.177</v>
          </cell>
          <cell r="O398">
            <v>0.70620000000000005</v>
          </cell>
          <cell r="P398">
            <v>4.7456640000000005</v>
          </cell>
          <cell r="Q398">
            <v>85.917839591842451</v>
          </cell>
          <cell r="R398">
            <v>577.3678820571813</v>
          </cell>
        </row>
        <row r="399">
          <cell r="E399" t="str">
            <v>TRCTR7SSCJF</v>
          </cell>
          <cell r="F399" t="str">
            <v>REDUÇÃO CONCÊNTRICA EC MSS SP43 ASTM A403 GR CR304L FORJADO SCH 10S</v>
          </cell>
          <cell r="G399" t="str">
            <v xml:space="preserve">2"    </v>
          </cell>
          <cell r="H399" t="str">
            <v xml:space="preserve">1"    </v>
          </cell>
          <cell r="I399">
            <v>0</v>
          </cell>
          <cell r="J399">
            <v>0</v>
          </cell>
          <cell r="K399">
            <v>1</v>
          </cell>
          <cell r="L399">
            <v>0.28000000000000003</v>
          </cell>
          <cell r="M399">
            <v>0.28000000000000003</v>
          </cell>
          <cell r="N399">
            <v>0.88300000000000001</v>
          </cell>
          <cell r="O399">
            <v>0.52979999999999994</v>
          </cell>
          <cell r="P399">
            <v>0.148344</v>
          </cell>
          <cell r="Q399">
            <v>64.45662902259717</v>
          </cell>
          <cell r="R399">
            <v>18.047856126327211</v>
          </cell>
        </row>
        <row r="400">
          <cell r="E400" t="str">
            <v>TTEEF1S8A01</v>
          </cell>
          <cell r="F400" t="str">
            <v>TE SE ASME B16.11 ASTM A182 GR F304L 3000# FORJADO</v>
          </cell>
          <cell r="G400" t="str">
            <v xml:space="preserve">1"    </v>
          </cell>
          <cell r="H400" t="str">
            <v xml:space="preserve">1"    </v>
          </cell>
          <cell r="I400" t="str">
            <v xml:space="preserve">1"    </v>
          </cell>
          <cell r="J400">
            <v>0</v>
          </cell>
          <cell r="K400">
            <v>2</v>
          </cell>
          <cell r="L400">
            <v>0.55999999999999994</v>
          </cell>
          <cell r="M400">
            <v>1.1199999999999999</v>
          </cell>
          <cell r="N400">
            <v>1.177</v>
          </cell>
          <cell r="O400">
            <v>0.70620000000000005</v>
          </cell>
          <cell r="P400">
            <v>0.79094399999999998</v>
          </cell>
          <cell r="Q400">
            <v>85.917839591842451</v>
          </cell>
          <cell r="R400">
            <v>96.227980342863532</v>
          </cell>
        </row>
        <row r="401">
          <cell r="E401" t="str">
            <v>TTUN4S2VC02</v>
          </cell>
          <cell r="F401" t="str">
            <v>TUBO ASME B36.19 ASTM A312 GR TP304L EC C/C SCH 10S</v>
          </cell>
          <cell r="G401" t="str">
            <v xml:space="preserve">2"    </v>
          </cell>
          <cell r="H401">
            <v>0</v>
          </cell>
          <cell r="I401">
            <v>0</v>
          </cell>
          <cell r="J401">
            <v>700</v>
          </cell>
          <cell r="K401">
            <v>1</v>
          </cell>
          <cell r="L401">
            <v>3.930003118827321</v>
          </cell>
          <cell r="M401">
            <v>2.7510021831791245</v>
          </cell>
          <cell r="N401">
            <v>0.88300000000000001</v>
          </cell>
          <cell r="O401">
            <v>0.52979999999999994</v>
          </cell>
          <cell r="P401">
            <v>1.4574809566483</v>
          </cell>
          <cell r="Q401">
            <v>64.45662902259717</v>
          </cell>
          <cell r="R401">
            <v>177.32032716153174</v>
          </cell>
        </row>
        <row r="402">
          <cell r="E402" t="str">
            <v>TTUN4S2EC01</v>
          </cell>
          <cell r="F402" t="str">
            <v>TUBO ASME B36.19 ASTM A312 GR TP304L EP C/C SCH 10S</v>
          </cell>
          <cell r="G402" t="str">
            <v xml:space="preserve">1"    </v>
          </cell>
          <cell r="H402">
            <v>0</v>
          </cell>
          <cell r="I402">
            <v>0</v>
          </cell>
          <cell r="J402">
            <v>122775.83</v>
          </cell>
          <cell r="K402">
            <v>18</v>
          </cell>
          <cell r="L402">
            <v>2.0900139178844817</v>
          </cell>
          <cell r="M402">
            <v>256.60319347981908</v>
          </cell>
          <cell r="N402">
            <v>1.177</v>
          </cell>
          <cell r="O402">
            <v>0.70620000000000005</v>
          </cell>
          <cell r="P402">
            <v>181.21317523544826</v>
          </cell>
          <cell r="Q402">
            <v>85.917839591842451</v>
          </cell>
          <cell r="R402">
            <v>22046.792016153609</v>
          </cell>
        </row>
        <row r="403">
          <cell r="E403">
            <v>0</v>
          </cell>
          <cell r="F403">
            <v>0</v>
          </cell>
          <cell r="G403">
            <v>0</v>
          </cell>
          <cell r="H403">
            <v>0</v>
          </cell>
          <cell r="I403">
            <v>0</v>
          </cell>
          <cell r="J403">
            <v>123475.83</v>
          </cell>
          <cell r="K403">
            <v>0</v>
          </cell>
          <cell r="L403">
            <v>0</v>
          </cell>
          <cell r="M403">
            <v>267.47419566299823</v>
          </cell>
          <cell r="N403">
            <v>0</v>
          </cell>
          <cell r="O403">
            <v>0</v>
          </cell>
          <cell r="P403">
            <v>0</v>
          </cell>
          <cell r="Q403">
            <v>0</v>
          </cell>
          <cell r="R403">
            <v>0</v>
          </cell>
        </row>
        <row r="404">
          <cell r="E404" t="str">
            <v>TC9EF1S8A01</v>
          </cell>
          <cell r="F404" t="str">
            <v>COTOVELO 90 GR SE ASME B16.11 ASTM A182 GR F304L 3000# FORJADO</v>
          </cell>
          <cell r="G404" t="str">
            <v xml:space="preserve">1"    </v>
          </cell>
          <cell r="H404" t="str">
            <v xml:space="preserve">1"    </v>
          </cell>
          <cell r="I404">
            <v>0</v>
          </cell>
          <cell r="J404">
            <v>0</v>
          </cell>
          <cell r="K404">
            <v>16</v>
          </cell>
          <cell r="L404">
            <v>0.48000000000000004</v>
          </cell>
          <cell r="M404">
            <v>7.6800000000000006</v>
          </cell>
          <cell r="N404">
            <v>1.177</v>
          </cell>
          <cell r="O404">
            <v>0.70620000000000005</v>
          </cell>
          <cell r="P404">
            <v>5.4236160000000009</v>
          </cell>
          <cell r="Q404">
            <v>85.917839591842451</v>
          </cell>
          <cell r="R404">
            <v>659.84900806535006</v>
          </cell>
        </row>
        <row r="405">
          <cell r="E405" t="str">
            <v>TTEEF1S8A01</v>
          </cell>
          <cell r="F405" t="str">
            <v>TE SE ASME B16.11 ASTM A182 GR F304L 3000# FORJADO</v>
          </cell>
          <cell r="G405" t="str">
            <v xml:space="preserve">1"    </v>
          </cell>
          <cell r="H405" t="str">
            <v xml:space="preserve">1"    </v>
          </cell>
          <cell r="I405" t="str">
            <v xml:space="preserve">1"    </v>
          </cell>
          <cell r="J405">
            <v>0</v>
          </cell>
          <cell r="K405">
            <v>2</v>
          </cell>
          <cell r="L405">
            <v>0.55999999999999994</v>
          </cell>
          <cell r="M405">
            <v>1.1199999999999999</v>
          </cell>
          <cell r="N405">
            <v>1.177</v>
          </cell>
          <cell r="O405">
            <v>0.70620000000000005</v>
          </cell>
          <cell r="P405">
            <v>0.79094399999999998</v>
          </cell>
          <cell r="Q405">
            <v>85.917839591842451</v>
          </cell>
          <cell r="R405">
            <v>96.227980342863532</v>
          </cell>
        </row>
        <row r="406">
          <cell r="E406" t="str">
            <v>TTUN4S2EC01</v>
          </cell>
          <cell r="F406" t="str">
            <v>TUBO ASME B36.19 ASTM A312 GR TP304L EP C/C SCH 10S</v>
          </cell>
          <cell r="G406" t="str">
            <v xml:space="preserve">1"    </v>
          </cell>
          <cell r="H406">
            <v>0</v>
          </cell>
          <cell r="I406">
            <v>0</v>
          </cell>
          <cell r="J406">
            <v>113961.16</v>
          </cell>
          <cell r="K406">
            <v>21</v>
          </cell>
          <cell r="L406">
            <v>2.0900139178844817</v>
          </cell>
          <cell r="M406">
            <v>238.1804104982603</v>
          </cell>
          <cell r="N406">
            <v>1.177</v>
          </cell>
          <cell r="O406">
            <v>0.70620000000000005</v>
          </cell>
          <cell r="P406">
            <v>168.20300589387145</v>
          </cell>
          <cell r="Q406">
            <v>85.917839591842451</v>
          </cell>
          <cell r="R406">
            <v>20463.946303108718</v>
          </cell>
        </row>
        <row r="407">
          <cell r="E407">
            <v>0</v>
          </cell>
          <cell r="F407">
            <v>0</v>
          </cell>
          <cell r="G407">
            <v>0</v>
          </cell>
          <cell r="H407">
            <v>0</v>
          </cell>
          <cell r="I407">
            <v>0</v>
          </cell>
          <cell r="J407">
            <v>113961.16</v>
          </cell>
          <cell r="K407">
            <v>0</v>
          </cell>
          <cell r="L407">
            <v>0</v>
          </cell>
          <cell r="M407">
            <v>246.98041049826031</v>
          </cell>
          <cell r="N407">
            <v>0</v>
          </cell>
          <cell r="O407">
            <v>0</v>
          </cell>
          <cell r="P407">
            <v>0</v>
          </cell>
          <cell r="Q407">
            <v>0</v>
          </cell>
          <cell r="R407">
            <v>0</v>
          </cell>
        </row>
        <row r="408">
          <cell r="E408" t="str">
            <v>TC92R7SSA12</v>
          </cell>
          <cell r="F408" t="str">
            <v>CURVA 90 GR RL EC MSS SP43 ASTM A403 GR CR304L FORJADO SCH 5S</v>
          </cell>
          <cell r="G408" t="str">
            <v xml:space="preserve">12"    </v>
          </cell>
          <cell r="H408" t="str">
            <v xml:space="preserve">12"    </v>
          </cell>
          <cell r="I408">
            <v>0</v>
          </cell>
          <cell r="J408">
            <v>0</v>
          </cell>
          <cell r="K408">
            <v>1</v>
          </cell>
          <cell r="L408">
            <v>15.860000000000001</v>
          </cell>
          <cell r="M408">
            <v>15.860000000000001</v>
          </cell>
          <cell r="N408">
            <v>0.217</v>
          </cell>
          <cell r="O408">
            <v>0.13019999999999998</v>
          </cell>
          <cell r="P408">
            <v>2.064972</v>
          </cell>
          <cell r="Q408">
            <v>15.840417324919123</v>
          </cell>
          <cell r="R408">
            <v>251.22901877321732</v>
          </cell>
        </row>
        <row r="409">
          <cell r="E409" t="str">
            <v>TFSA3C0G210</v>
          </cell>
          <cell r="F409" t="str">
            <v>FLANGE SOLTO ASME B16.5 ASTM A105 FORJADO E GALVANIZADO CONFORME ASTM A153 150#</v>
          </cell>
          <cell r="G409" t="str">
            <v xml:space="preserve">10"    </v>
          </cell>
          <cell r="H409" t="str">
            <v xml:space="preserve">10"    </v>
          </cell>
          <cell r="I409">
            <v>0</v>
          </cell>
          <cell r="J409">
            <v>0</v>
          </cell>
          <cell r="K409">
            <v>1</v>
          </cell>
          <cell r="L409">
            <v>19.5</v>
          </cell>
          <cell r="M409">
            <v>19.5</v>
          </cell>
          <cell r="N409">
            <v>0.17</v>
          </cell>
          <cell r="O409">
            <v>0.10200000000000001</v>
          </cell>
          <cell r="P409">
            <v>1.9890000000000001</v>
          </cell>
          <cell r="Q409">
            <v>12.409543526434339</v>
          </cell>
          <cell r="R409">
            <v>241.98609876546959</v>
          </cell>
        </row>
        <row r="410">
          <cell r="E410" t="str">
            <v>TJUDH2D2B10</v>
          </cell>
          <cell r="F410" t="str">
            <v>JUNTA PLANA S/ ANEL ASME B16.21 FR PAPELÃO À BASE DE FIBRA ARAMIDA E BORRACHA SBR -SIMILAR TEADIT NA1020 150# ESP 1.6MM</v>
          </cell>
          <cell r="G410" t="str">
            <v xml:space="preserve">10"    </v>
          </cell>
          <cell r="H410" t="str">
            <v xml:space="preserve">10"    </v>
          </cell>
          <cell r="I410">
            <v>0</v>
          </cell>
          <cell r="J410">
            <v>0</v>
          </cell>
          <cell r="K410">
            <v>1</v>
          </cell>
          <cell r="L410">
            <v>0.01</v>
          </cell>
          <cell r="M410">
            <v>0.01</v>
          </cell>
          <cell r="N410">
            <v>0.316</v>
          </cell>
          <cell r="O410">
            <v>0.18959999999999999</v>
          </cell>
          <cell r="P410">
            <v>1.8959999999999999E-3</v>
          </cell>
          <cell r="Q410">
            <v>23.067151496195592</v>
          </cell>
          <cell r="R410">
            <v>0.2306715149619559</v>
          </cell>
        </row>
        <row r="411">
          <cell r="E411" t="str">
            <v>TJUDH2D2B12</v>
          </cell>
          <cell r="F411" t="str">
            <v>JUNTA PLANA S/ ANEL ASME B16.21 FR PAPELÃO À BASE DE FIBRA ARAMIDA E BORRACHA SBR -SIMILAR TEADIT NA1020 150# ESP 1.6MM</v>
          </cell>
          <cell r="G411" t="str">
            <v xml:space="preserve">12"    </v>
          </cell>
          <cell r="H411" t="str">
            <v xml:space="preserve">12"    </v>
          </cell>
          <cell r="I411">
            <v>0</v>
          </cell>
          <cell r="J411">
            <v>0</v>
          </cell>
          <cell r="K411">
            <v>1</v>
          </cell>
          <cell r="L411">
            <v>0.01</v>
          </cell>
          <cell r="M411">
            <v>0.01</v>
          </cell>
          <cell r="N411">
            <v>0.217</v>
          </cell>
          <cell r="O411">
            <v>0.13019999999999998</v>
          </cell>
          <cell r="P411">
            <v>1.3019999999999998E-3</v>
          </cell>
          <cell r="Q411">
            <v>15.840417324919123</v>
          </cell>
          <cell r="R411">
            <v>0.15840417324919123</v>
          </cell>
        </row>
        <row r="412">
          <cell r="E412" t="str">
            <v>TPERD7SXA10</v>
          </cell>
          <cell r="F412" t="str">
            <v>PESTANA MSS SP43 TIPO A C/ RANHURA CONCÊNTRICA CONFORME MSS SP-6 ASTM A403 GR WP304L - CL W FORJADO SCH 5S</v>
          </cell>
          <cell r="G412" t="str">
            <v xml:space="preserve">10"    </v>
          </cell>
          <cell r="H412" t="str">
            <v xml:space="preserve">10"    </v>
          </cell>
          <cell r="I412">
            <v>0</v>
          </cell>
          <cell r="J412">
            <v>0</v>
          </cell>
          <cell r="K412">
            <v>1</v>
          </cell>
          <cell r="L412">
            <v>4</v>
          </cell>
          <cell r="M412">
            <v>4</v>
          </cell>
          <cell r="N412">
            <v>0.316</v>
          </cell>
          <cell r="O412">
            <v>0.18959999999999999</v>
          </cell>
          <cell r="P412">
            <v>0.75839999999999996</v>
          </cell>
          <cell r="Q412">
            <v>23.067151496195592</v>
          </cell>
          <cell r="R412">
            <v>92.268605984782369</v>
          </cell>
        </row>
        <row r="413">
          <cell r="E413" t="str">
            <v>TRETR7SSAWV</v>
          </cell>
          <cell r="F413" t="str">
            <v>REDUÇÃO EXCÊNTRICA EC MSS SP43 ASTM A403 GR CR304L FORJADO SCH 5S</v>
          </cell>
          <cell r="G413" t="str">
            <v xml:space="preserve">12"    </v>
          </cell>
          <cell r="H413" t="str">
            <v xml:space="preserve">10"    </v>
          </cell>
          <cell r="I413">
            <v>0</v>
          </cell>
          <cell r="J413">
            <v>0</v>
          </cell>
          <cell r="K413">
            <v>1</v>
          </cell>
          <cell r="L413">
            <v>6.5</v>
          </cell>
          <cell r="M413">
            <v>6.5</v>
          </cell>
          <cell r="N413">
            <v>0.217</v>
          </cell>
          <cell r="O413">
            <v>0.13019999999999998</v>
          </cell>
          <cell r="P413">
            <v>0.84629999999999983</v>
          </cell>
          <cell r="Q413">
            <v>15.840417324919123</v>
          </cell>
          <cell r="R413">
            <v>102.9627126119743</v>
          </cell>
        </row>
        <row r="414">
          <cell r="E414" t="str">
            <v>TTUN4S2VA12</v>
          </cell>
          <cell r="F414" t="str">
            <v>TUBO ASME B36.19 ASTM A312 GR TP304L EC C/C SCH 5S</v>
          </cell>
          <cell r="G414" t="str">
            <v xml:space="preserve">12"    </v>
          </cell>
          <cell r="H414">
            <v>0</v>
          </cell>
          <cell r="I414">
            <v>0</v>
          </cell>
          <cell r="J414">
            <v>3647.6</v>
          </cell>
          <cell r="K414">
            <v>2</v>
          </cell>
          <cell r="L414">
            <v>31.240000000000002</v>
          </cell>
          <cell r="M414">
            <v>113.951024</v>
          </cell>
          <cell r="N414">
            <v>0.217</v>
          </cell>
          <cell r="O414">
            <v>0.13019999999999998</v>
          </cell>
          <cell r="P414">
            <v>14.836423324799998</v>
          </cell>
          <cell r="Q414">
            <v>15.840417324919123</v>
          </cell>
          <cell r="R414">
            <v>1805.0317747618749</v>
          </cell>
        </row>
        <row r="415">
          <cell r="E415">
            <v>0</v>
          </cell>
          <cell r="F415">
            <v>0</v>
          </cell>
          <cell r="G415">
            <v>0</v>
          </cell>
          <cell r="H415">
            <v>0</v>
          </cell>
          <cell r="I415">
            <v>0</v>
          </cell>
          <cell r="J415">
            <v>3647.6</v>
          </cell>
          <cell r="K415">
            <v>0</v>
          </cell>
          <cell r="L415">
            <v>0</v>
          </cell>
          <cell r="M415">
            <v>159.83102400000001</v>
          </cell>
          <cell r="N415">
            <v>0</v>
          </cell>
          <cell r="O415">
            <v>0</v>
          </cell>
          <cell r="P415">
            <v>0</v>
          </cell>
          <cell r="Q415">
            <v>0</v>
          </cell>
          <cell r="R415">
            <v>0</v>
          </cell>
        </row>
        <row r="416">
          <cell r="E416" t="str">
            <v>TC4EF3C0A01</v>
          </cell>
          <cell r="F416" t="str">
            <v>COTOVELO 45 GR SE ASME B16.11 ASTM A105 3000# FORJADO</v>
          </cell>
          <cell r="G416" t="str">
            <v xml:space="preserve">1"    </v>
          </cell>
          <cell r="H416" t="str">
            <v xml:space="preserve">1"    </v>
          </cell>
          <cell r="I416">
            <v>0</v>
          </cell>
          <cell r="J416">
            <v>0</v>
          </cell>
          <cell r="K416">
            <v>1</v>
          </cell>
          <cell r="L416">
            <v>0.39</v>
          </cell>
          <cell r="M416">
            <v>0.39</v>
          </cell>
          <cell r="N416">
            <v>1.05</v>
          </cell>
          <cell r="O416">
            <v>0.63</v>
          </cell>
          <cell r="P416">
            <v>0.2457</v>
          </cell>
          <cell r="Q416">
            <v>76.647180604447385</v>
          </cell>
          <cell r="R416">
            <v>29.892400435734476</v>
          </cell>
        </row>
        <row r="417">
          <cell r="E417" t="str">
            <v>TC4EF1S8A01</v>
          </cell>
          <cell r="F417" t="str">
            <v>COTOVELO 45 GR SE ASME B16.11 ASTM A182 GR F304L 3000# FORJADO</v>
          </cell>
          <cell r="G417" t="str">
            <v xml:space="preserve">1"    </v>
          </cell>
          <cell r="H417" t="str">
            <v xml:space="preserve">1"    </v>
          </cell>
          <cell r="I417">
            <v>0</v>
          </cell>
          <cell r="J417">
            <v>0</v>
          </cell>
          <cell r="K417">
            <v>1</v>
          </cell>
          <cell r="L417">
            <v>0.39</v>
          </cell>
          <cell r="M417">
            <v>0.39</v>
          </cell>
          <cell r="N417">
            <v>1.177</v>
          </cell>
          <cell r="O417">
            <v>0.70620000000000005</v>
          </cell>
          <cell r="P417">
            <v>0.27541800000000005</v>
          </cell>
          <cell r="Q417">
            <v>85.917839591842451</v>
          </cell>
          <cell r="R417">
            <v>33.507957440818558</v>
          </cell>
        </row>
        <row r="418">
          <cell r="E418" t="str">
            <v>TC9EF3C0A01</v>
          </cell>
          <cell r="F418" t="str">
            <v>COTOVELO 90 GR SE ASME B16.11 ASTM A105 3000# FORJADO</v>
          </cell>
          <cell r="G418" t="str">
            <v xml:space="preserve">1"    </v>
          </cell>
          <cell r="H418" t="str">
            <v xml:space="preserve">1"    </v>
          </cell>
          <cell r="I418">
            <v>0</v>
          </cell>
          <cell r="J418">
            <v>0</v>
          </cell>
          <cell r="K418">
            <v>3</v>
          </cell>
          <cell r="L418">
            <v>0.48000000000000004</v>
          </cell>
          <cell r="M418">
            <v>1.4400000000000002</v>
          </cell>
          <cell r="N418">
            <v>1.05</v>
          </cell>
          <cell r="O418">
            <v>0.63</v>
          </cell>
          <cell r="P418">
            <v>0.90720000000000012</v>
          </cell>
          <cell r="Q418">
            <v>76.647180604447385</v>
          </cell>
          <cell r="R418">
            <v>110.37194007040424</v>
          </cell>
        </row>
        <row r="419">
          <cell r="E419" t="str">
            <v>TC42D6C1F02</v>
          </cell>
          <cell r="F419" t="str">
            <v>CURVA 45 GR RL EC ASME B16.9 ASTM A234 GR WPB FORJADO SCH 40</v>
          </cell>
          <cell r="G419" t="str">
            <v xml:space="preserve">2"    </v>
          </cell>
          <cell r="H419" t="str">
            <v xml:space="preserve">2"    </v>
          </cell>
          <cell r="I419">
            <v>0</v>
          </cell>
          <cell r="J419">
            <v>0</v>
          </cell>
          <cell r="K419">
            <v>2</v>
          </cell>
          <cell r="L419">
            <v>0.36000000000000004</v>
          </cell>
          <cell r="M419">
            <v>0.72000000000000008</v>
          </cell>
          <cell r="N419">
            <v>0.72499999999999998</v>
          </cell>
          <cell r="O419">
            <v>0.435</v>
          </cell>
          <cell r="P419">
            <v>0.31320000000000003</v>
          </cell>
          <cell r="Q419">
            <v>52.923053274499381</v>
          </cell>
          <cell r="R419">
            <v>38.10459835763956</v>
          </cell>
        </row>
        <row r="420">
          <cell r="E420" t="str">
            <v>TC92D6C1F02</v>
          </cell>
          <cell r="F420" t="str">
            <v>CURVA 90 GR RL EC ASME B16.9 ASTM A234 GR WPB FORJADO SCH 40</v>
          </cell>
          <cell r="G420" t="str">
            <v xml:space="preserve">2"    </v>
          </cell>
          <cell r="H420" t="str">
            <v xml:space="preserve">2"    </v>
          </cell>
          <cell r="I420">
            <v>0</v>
          </cell>
          <cell r="J420">
            <v>0</v>
          </cell>
          <cell r="K420">
            <v>13</v>
          </cell>
          <cell r="L420">
            <v>0.72</v>
          </cell>
          <cell r="M420">
            <v>9.36</v>
          </cell>
          <cell r="N420">
            <v>0.72499999999999998</v>
          </cell>
          <cell r="O420">
            <v>0.435</v>
          </cell>
          <cell r="P420">
            <v>4.0716000000000001</v>
          </cell>
          <cell r="Q420">
            <v>52.923053274499381</v>
          </cell>
          <cell r="R420">
            <v>495.35977864931419</v>
          </cell>
        </row>
        <row r="421">
          <cell r="E421" t="str">
            <v>TC92R7SSC02</v>
          </cell>
          <cell r="F421" t="str">
            <v>CURVA 90 GR RL EC MSS SP43 ASTM A403 GR CR304L FORJADO SCH 10S</v>
          </cell>
          <cell r="G421" t="str">
            <v xml:space="preserve">2"    </v>
          </cell>
          <cell r="H421" t="str">
            <v xml:space="preserve">2"    </v>
          </cell>
          <cell r="I421">
            <v>0</v>
          </cell>
          <cell r="J421">
            <v>0</v>
          </cell>
          <cell r="K421">
            <v>1</v>
          </cell>
          <cell r="L421">
            <v>0.37000000000000005</v>
          </cell>
          <cell r="M421">
            <v>0.37000000000000005</v>
          </cell>
          <cell r="N421">
            <v>0.88300000000000001</v>
          </cell>
          <cell r="O421">
            <v>0.52979999999999994</v>
          </cell>
          <cell r="P421">
            <v>0.19602600000000001</v>
          </cell>
          <cell r="Q421">
            <v>64.45662902259717</v>
          </cell>
          <cell r="R421">
            <v>23.848952738360957</v>
          </cell>
        </row>
        <row r="422">
          <cell r="E422" t="str">
            <v>ENGATE.RAP</v>
          </cell>
          <cell r="F422" t="str">
            <v>ENGATE RÁPIDO</v>
          </cell>
          <cell r="G422" t="str">
            <v xml:space="preserve">1"    </v>
          </cell>
          <cell r="H422" t="str">
            <v xml:space="preserve">1"    </v>
          </cell>
          <cell r="I422">
            <v>0</v>
          </cell>
          <cell r="J422">
            <v>0</v>
          </cell>
          <cell r="K422">
            <v>2</v>
          </cell>
          <cell r="L422">
            <v>0.5</v>
          </cell>
          <cell r="M422">
            <v>1</v>
          </cell>
          <cell r="N422">
            <v>1.177</v>
          </cell>
          <cell r="O422">
            <v>0.70620000000000005</v>
          </cell>
          <cell r="P422">
            <v>0.70620000000000005</v>
          </cell>
          <cell r="Q422">
            <v>85.917839591842451</v>
          </cell>
          <cell r="R422">
            <v>85.917839591842451</v>
          </cell>
        </row>
        <row r="423">
          <cell r="E423" t="str">
            <v>TRETD6C1FJF</v>
          </cell>
          <cell r="F423" t="str">
            <v>REDUÇÃO EXCÊNTRICA EC ASME B16.9 ASTM A234 GR WPB FORJADO SCH 40</v>
          </cell>
          <cell r="G423" t="str">
            <v xml:space="preserve">2"    </v>
          </cell>
          <cell r="H423" t="str">
            <v xml:space="preserve">1"    </v>
          </cell>
          <cell r="I423">
            <v>0</v>
          </cell>
          <cell r="J423">
            <v>0</v>
          </cell>
          <cell r="K423">
            <v>1</v>
          </cell>
          <cell r="L423">
            <v>0.4</v>
          </cell>
          <cell r="M423">
            <v>0.4</v>
          </cell>
          <cell r="N423">
            <v>0.72499999999999998</v>
          </cell>
          <cell r="O423">
            <v>0.435</v>
          </cell>
          <cell r="P423">
            <v>0.17400000000000002</v>
          </cell>
          <cell r="Q423">
            <v>52.923053274499381</v>
          </cell>
          <cell r="R423">
            <v>21.169221309799752</v>
          </cell>
        </row>
        <row r="424">
          <cell r="E424" t="str">
            <v>TTUM4C2TF02</v>
          </cell>
          <cell r="F424" t="str">
            <v>TUBO ASME B36.10 ASTM A106 GR B EC S/C SCH 40</v>
          </cell>
          <cell r="G424" t="str">
            <v xml:space="preserve">2"    </v>
          </cell>
          <cell r="H424">
            <v>0</v>
          </cell>
          <cell r="I424">
            <v>0</v>
          </cell>
          <cell r="J424">
            <v>92061.91</v>
          </cell>
          <cell r="K424">
            <v>17</v>
          </cell>
          <cell r="L424">
            <v>5.4400141894288758</v>
          </cell>
          <cell r="M424">
            <v>500.81809670592412</v>
          </cell>
          <cell r="N424">
            <v>0.72499999999999998</v>
          </cell>
          <cell r="O424">
            <v>0.435</v>
          </cell>
          <cell r="P424">
            <v>217.855872067077</v>
          </cell>
          <cell r="Q424">
            <v>52.923053274499381</v>
          </cell>
          <cell r="R424">
            <v>26504.822812801005</v>
          </cell>
        </row>
        <row r="425">
          <cell r="E425" t="str">
            <v>TTUM4C2HI01</v>
          </cell>
          <cell r="F425" t="str">
            <v>TUBO ASME B36.10 ASTM A106 GR B EP S/C SCH 80</v>
          </cell>
          <cell r="G425" t="str">
            <v xml:space="preserve">1"    </v>
          </cell>
          <cell r="H425">
            <v>0</v>
          </cell>
          <cell r="I425">
            <v>0</v>
          </cell>
          <cell r="J425">
            <v>10582.15</v>
          </cell>
          <cell r="K425">
            <v>6</v>
          </cell>
          <cell r="L425">
            <v>3.2266703176341736</v>
          </cell>
          <cell r="M425">
            <v>34.14510930175247</v>
          </cell>
          <cell r="N425">
            <v>1.05</v>
          </cell>
          <cell r="O425">
            <v>0.63</v>
          </cell>
          <cell r="P425">
            <v>21.511418860104055</v>
          </cell>
          <cell r="Q425">
            <v>76.647180604447385</v>
          </cell>
          <cell r="R425">
            <v>2617.1263594100174</v>
          </cell>
        </row>
        <row r="426">
          <cell r="E426" t="str">
            <v>TTUN4S2VC02</v>
          </cell>
          <cell r="F426" t="str">
            <v>TUBO ASME B36.19 ASTM A312 GR TP304L EC C/C SCH 10S</v>
          </cell>
          <cell r="G426" t="str">
            <v xml:space="preserve">2"    </v>
          </cell>
          <cell r="H426">
            <v>0</v>
          </cell>
          <cell r="I426">
            <v>0</v>
          </cell>
          <cell r="J426">
            <v>22328.35</v>
          </cell>
          <cell r="K426">
            <v>1</v>
          </cell>
          <cell r="L426">
            <v>3.930003118827321</v>
          </cell>
          <cell r="M426">
            <v>87.750485138268004</v>
          </cell>
          <cell r="N426">
            <v>0.88300000000000001</v>
          </cell>
          <cell r="O426">
            <v>0.52979999999999994</v>
          </cell>
          <cell r="P426">
            <v>46.490207026254382</v>
          </cell>
          <cell r="Q426">
            <v>64.45662902259717</v>
          </cell>
          <cell r="R426">
            <v>5656.1004671102664</v>
          </cell>
        </row>
        <row r="427">
          <cell r="E427" t="str">
            <v>TTUN4S2EC01</v>
          </cell>
          <cell r="F427" t="str">
            <v>TUBO ASME B36.19 ASTM A312 GR TP304L EP C/C SCH 10S</v>
          </cell>
          <cell r="G427" t="str">
            <v xml:space="preserve">1"    </v>
          </cell>
          <cell r="H427">
            <v>0</v>
          </cell>
          <cell r="I427">
            <v>0</v>
          </cell>
          <cell r="J427">
            <v>4372.18</v>
          </cell>
          <cell r="K427">
            <v>3</v>
          </cell>
          <cell r="L427">
            <v>2.0900139178844817</v>
          </cell>
          <cell r="M427">
            <v>9.1379170514961725</v>
          </cell>
          <cell r="N427">
            <v>1.177</v>
          </cell>
          <cell r="O427">
            <v>0.70620000000000005</v>
          </cell>
          <cell r="P427">
            <v>6.4531970217665977</v>
          </cell>
          <cell r="Q427">
            <v>85.917839591842451</v>
          </cell>
          <cell r="R427">
            <v>785.11009143401009</v>
          </cell>
        </row>
        <row r="428">
          <cell r="E428">
            <v>0</v>
          </cell>
          <cell r="F428">
            <v>0</v>
          </cell>
          <cell r="G428">
            <v>0</v>
          </cell>
          <cell r="H428">
            <v>0</v>
          </cell>
          <cell r="I428">
            <v>0</v>
          </cell>
          <cell r="J428">
            <v>129344.59</v>
          </cell>
          <cell r="K428">
            <v>0</v>
          </cell>
          <cell r="L428">
            <v>0</v>
          </cell>
          <cell r="M428">
            <v>645.92160819744072</v>
          </cell>
          <cell r="N428">
            <v>0</v>
          </cell>
          <cell r="O428">
            <v>0</v>
          </cell>
          <cell r="P428">
            <v>0</v>
          </cell>
          <cell r="Q428">
            <v>0</v>
          </cell>
          <cell r="R428">
            <v>0</v>
          </cell>
        </row>
        <row r="429">
          <cell r="E429">
            <v>0</v>
          </cell>
          <cell r="F429" t="str">
            <v>unset</v>
          </cell>
          <cell r="G429">
            <v>0</v>
          </cell>
          <cell r="H429">
            <v>0</v>
          </cell>
          <cell r="I429">
            <v>0</v>
          </cell>
          <cell r="J429">
            <v>0</v>
          </cell>
          <cell r="K429">
            <v>1</v>
          </cell>
          <cell r="L429" t="e">
            <v>#N/A</v>
          </cell>
          <cell r="M429">
            <v>1</v>
          </cell>
          <cell r="N429">
            <v>0</v>
          </cell>
          <cell r="O429">
            <v>0</v>
          </cell>
          <cell r="P429">
            <v>0</v>
          </cell>
          <cell r="Q429">
            <v>0</v>
          </cell>
          <cell r="R429">
            <v>0</v>
          </cell>
        </row>
        <row r="430">
          <cell r="E430" t="str">
            <v>TC9EF1S8A01</v>
          </cell>
          <cell r="F430" t="str">
            <v>COTOVELO 90 GR SE ASME B16.11 ASTM A182 GR F304L 3000# FORJADO</v>
          </cell>
          <cell r="G430" t="str">
            <v xml:space="preserve">1"    </v>
          </cell>
          <cell r="H430" t="str">
            <v xml:space="preserve">1"    </v>
          </cell>
          <cell r="I430">
            <v>0</v>
          </cell>
          <cell r="J430">
            <v>0</v>
          </cell>
          <cell r="K430">
            <v>7</v>
          </cell>
          <cell r="L430">
            <v>0.48000000000000004</v>
          </cell>
          <cell r="M430">
            <v>3.3600000000000003</v>
          </cell>
          <cell r="N430">
            <v>1.177</v>
          </cell>
          <cell r="O430">
            <v>0.70620000000000005</v>
          </cell>
          <cell r="P430">
            <v>2.3728320000000003</v>
          </cell>
          <cell r="Q430">
            <v>85.917839591842451</v>
          </cell>
          <cell r="R430">
            <v>288.68394102859065</v>
          </cell>
        </row>
        <row r="431">
          <cell r="E431" t="str">
            <v>TC42R7SSC02</v>
          </cell>
          <cell r="F431" t="str">
            <v>CURVA 45 GR EC MSS SP43 ASTM A403 GR CR304L FORJADO SCH 10S</v>
          </cell>
          <cell r="G431" t="str">
            <v xml:space="preserve">2"    </v>
          </cell>
          <cell r="H431" t="str">
            <v xml:space="preserve">2"    </v>
          </cell>
          <cell r="I431">
            <v>0</v>
          </cell>
          <cell r="J431">
            <v>0</v>
          </cell>
          <cell r="K431">
            <v>9</v>
          </cell>
          <cell r="L431">
            <v>0.25</v>
          </cell>
          <cell r="M431">
            <v>2.25</v>
          </cell>
          <cell r="N431">
            <v>0.88300000000000001</v>
          </cell>
          <cell r="O431">
            <v>0.52979999999999994</v>
          </cell>
          <cell r="P431">
            <v>1.1920499999999998</v>
          </cell>
          <cell r="Q431">
            <v>64.45662902259717</v>
          </cell>
          <cell r="R431">
            <v>145.02741530084361</v>
          </cell>
        </row>
        <row r="432">
          <cell r="E432" t="str">
            <v>TC92D6C1F02</v>
          </cell>
          <cell r="F432" t="str">
            <v>CURVA 90 GR RL EC ASME B16.9 ASTM A234 GR WPB FORJADO SCH 40</v>
          </cell>
          <cell r="G432" t="str">
            <v xml:space="preserve">2"    </v>
          </cell>
          <cell r="H432" t="str">
            <v xml:space="preserve">2"    </v>
          </cell>
          <cell r="I432">
            <v>0</v>
          </cell>
          <cell r="J432">
            <v>0</v>
          </cell>
          <cell r="K432">
            <v>3</v>
          </cell>
          <cell r="L432">
            <v>0.72</v>
          </cell>
          <cell r="M432">
            <v>2.16</v>
          </cell>
          <cell r="N432">
            <v>0.72499999999999998</v>
          </cell>
          <cell r="O432">
            <v>0.435</v>
          </cell>
          <cell r="P432">
            <v>0.9396000000000001</v>
          </cell>
          <cell r="Q432">
            <v>52.923053274499381</v>
          </cell>
          <cell r="R432">
            <v>114.31379507291868</v>
          </cell>
        </row>
        <row r="433">
          <cell r="E433" t="str">
            <v>TC92R7SSC02</v>
          </cell>
          <cell r="F433" t="str">
            <v>CURVA 90 GR RL EC MSS SP43 ASTM A403 GR CR304L FORJADO SCH 10S</v>
          </cell>
          <cell r="G433" t="str">
            <v xml:space="preserve">2"    </v>
          </cell>
          <cell r="H433" t="str">
            <v xml:space="preserve">2"    </v>
          </cell>
          <cell r="I433">
            <v>0</v>
          </cell>
          <cell r="J433">
            <v>0</v>
          </cell>
          <cell r="K433">
            <v>8</v>
          </cell>
          <cell r="L433">
            <v>0.37000000000000005</v>
          </cell>
          <cell r="M433">
            <v>2.9600000000000004</v>
          </cell>
          <cell r="N433">
            <v>0.88300000000000001</v>
          </cell>
          <cell r="O433">
            <v>0.52979999999999994</v>
          </cell>
          <cell r="P433">
            <v>1.568208</v>
          </cell>
          <cell r="Q433">
            <v>64.45662902259717</v>
          </cell>
          <cell r="R433">
            <v>190.79162190688766</v>
          </cell>
        </row>
        <row r="434">
          <cell r="E434" t="str">
            <v>TFBF3C0F202</v>
          </cell>
          <cell r="F434" t="str">
            <v>FLANGE SOBREPOSTO FR ASME B16.5 C/ RANHURA CONCÊNTRICA CONF.MSS SP-6 ASTM A105 FORJADO 150#</v>
          </cell>
          <cell r="G434" t="str">
            <v xml:space="preserve">2"    </v>
          </cell>
          <cell r="H434" t="str">
            <v xml:space="preserve">2"    </v>
          </cell>
          <cell r="I434">
            <v>0</v>
          </cell>
          <cell r="J434">
            <v>0</v>
          </cell>
          <cell r="K434">
            <v>1</v>
          </cell>
          <cell r="L434">
            <v>2.2999999999999998</v>
          </cell>
          <cell r="M434">
            <v>2.2999999999999998</v>
          </cell>
          <cell r="N434">
            <v>0.72499999999999998</v>
          </cell>
          <cell r="O434">
            <v>0.435</v>
          </cell>
          <cell r="P434">
            <v>1.0004999999999999</v>
          </cell>
          <cell r="Q434">
            <v>52.923053274499381</v>
          </cell>
          <cell r="R434">
            <v>121.72302253134856</v>
          </cell>
        </row>
        <row r="435">
          <cell r="E435" t="str">
            <v>TFSA3C0G202</v>
          </cell>
          <cell r="F435" t="str">
            <v>FLANGE SOLTO ASME B16.5 ASTM A105 FORJADO E GALVANIZADO CONFORME ASTM A153 150#</v>
          </cell>
          <cell r="G435" t="str">
            <v xml:space="preserve">2"    </v>
          </cell>
          <cell r="H435" t="str">
            <v xml:space="preserve">2"    </v>
          </cell>
          <cell r="I435">
            <v>0</v>
          </cell>
          <cell r="J435">
            <v>0</v>
          </cell>
          <cell r="K435">
            <v>1</v>
          </cell>
          <cell r="L435">
            <v>2.3000000000000003</v>
          </cell>
          <cell r="M435">
            <v>2.3000000000000003</v>
          </cell>
          <cell r="N435">
            <v>0.72499999999999998</v>
          </cell>
          <cell r="O435">
            <v>0.435</v>
          </cell>
          <cell r="P435">
            <v>1.0005000000000002</v>
          </cell>
          <cell r="Q435">
            <v>52.923053274499381</v>
          </cell>
          <cell r="R435">
            <v>121.72302253134859</v>
          </cell>
        </row>
        <row r="436">
          <cell r="E436" t="str">
            <v>TJUDH2B2B02</v>
          </cell>
          <cell r="F436" t="str">
            <v>JUNTA TIPO PLANA S/ ANEL DE CENTRALIZAÇÃO ASME B16.21 FR - SIMILAR TEADIT NA1002 150# ESP 1.6mm</v>
          </cell>
          <cell r="G436" t="str">
            <v xml:space="preserve">2"    </v>
          </cell>
          <cell r="H436" t="str">
            <v xml:space="preserve">2"    </v>
          </cell>
          <cell r="I436">
            <v>0</v>
          </cell>
          <cell r="J436">
            <v>0</v>
          </cell>
          <cell r="K436">
            <v>1</v>
          </cell>
          <cell r="L436">
            <v>0.01</v>
          </cell>
          <cell r="M436">
            <v>0.01</v>
          </cell>
          <cell r="N436">
            <v>0.88300000000000001</v>
          </cell>
          <cell r="O436">
            <v>0.52979999999999994</v>
          </cell>
          <cell r="P436">
            <v>5.2979999999999998E-3</v>
          </cell>
          <cell r="Q436">
            <v>64.45662902259717</v>
          </cell>
          <cell r="R436">
            <v>0.64456629022597178</v>
          </cell>
        </row>
        <row r="437">
          <cell r="E437" t="str">
            <v>TPERD7SXC02</v>
          </cell>
          <cell r="F437" t="str">
            <v>PESTANA MSS SP43 TIPO A C/ RANHURA CONCÊNTRICA CONFORME MSS SP-6 ASTM A403 GR WP304L - CL W FORJADO SCH 10S</v>
          </cell>
          <cell r="G437" t="str">
            <v xml:space="preserve">2"    </v>
          </cell>
          <cell r="H437" t="str">
            <v xml:space="preserve">2"    </v>
          </cell>
          <cell r="I437">
            <v>0</v>
          </cell>
          <cell r="J437">
            <v>0</v>
          </cell>
          <cell r="K437">
            <v>1</v>
          </cell>
          <cell r="L437">
            <v>0.43</v>
          </cell>
          <cell r="M437">
            <v>0.43</v>
          </cell>
          <cell r="N437">
            <v>0.88300000000000001</v>
          </cell>
          <cell r="O437">
            <v>0.52979999999999994</v>
          </cell>
          <cell r="P437">
            <v>0.22781399999999996</v>
          </cell>
          <cell r="Q437">
            <v>64.45662902259717</v>
          </cell>
          <cell r="R437">
            <v>27.71635047971678</v>
          </cell>
        </row>
        <row r="438">
          <cell r="E438" t="str">
            <v>TRCTR7SSCJF</v>
          </cell>
          <cell r="F438" t="str">
            <v>REDUÇÃO CONCÊNTRICA EC MSS SP43 ASTM A403 GR CR304L FORJADO SCH 10S</v>
          </cell>
          <cell r="G438" t="str">
            <v xml:space="preserve">2"    </v>
          </cell>
          <cell r="H438" t="str">
            <v xml:space="preserve">1"    </v>
          </cell>
          <cell r="I438">
            <v>0</v>
          </cell>
          <cell r="J438">
            <v>0</v>
          </cell>
          <cell r="K438">
            <v>3</v>
          </cell>
          <cell r="L438">
            <v>0.28000000000000003</v>
          </cell>
          <cell r="M438">
            <v>0.84000000000000008</v>
          </cell>
          <cell r="N438">
            <v>0.88300000000000001</v>
          </cell>
          <cell r="O438">
            <v>0.52979999999999994</v>
          </cell>
          <cell r="P438">
            <v>0.44503199999999998</v>
          </cell>
          <cell r="Q438">
            <v>64.45662902259717</v>
          </cell>
          <cell r="R438">
            <v>54.143568378981627</v>
          </cell>
        </row>
        <row r="439">
          <cell r="E439" t="str">
            <v>TTETR7SSC02</v>
          </cell>
          <cell r="F439" t="str">
            <v>TE EC MSS SP43 ASTM A403 GR CR304L FORJADO SCH 10S</v>
          </cell>
          <cell r="G439" t="str">
            <v xml:space="preserve">2"    </v>
          </cell>
          <cell r="H439" t="str">
            <v xml:space="preserve">2"    </v>
          </cell>
          <cell r="I439" t="str">
            <v xml:space="preserve">2"    </v>
          </cell>
          <cell r="J439">
            <v>0</v>
          </cell>
          <cell r="K439">
            <v>1</v>
          </cell>
          <cell r="L439">
            <v>0.85</v>
          </cell>
          <cell r="M439">
            <v>0.85</v>
          </cell>
          <cell r="N439">
            <v>0.88300000000000001</v>
          </cell>
          <cell r="O439">
            <v>0.52979999999999994</v>
          </cell>
          <cell r="P439">
            <v>0.45032999999999995</v>
          </cell>
          <cell r="Q439">
            <v>64.45662902259717</v>
          </cell>
          <cell r="R439">
            <v>54.788134669207594</v>
          </cell>
        </row>
        <row r="440">
          <cell r="E440" t="str">
            <v>TTUM4C2TF02</v>
          </cell>
          <cell r="F440" t="str">
            <v>TUBO ASME B36.10 ASTM A106 GR B EC S/C SCH 40</v>
          </cell>
          <cell r="G440" t="str">
            <v xml:space="preserve">2"    </v>
          </cell>
          <cell r="H440">
            <v>0</v>
          </cell>
          <cell r="I440">
            <v>0</v>
          </cell>
          <cell r="J440">
            <v>11981.08</v>
          </cell>
          <cell r="K440">
            <v>4</v>
          </cell>
          <cell r="L440">
            <v>5.4400141894288758</v>
          </cell>
          <cell r="M440">
            <v>65.177245204682507</v>
          </cell>
          <cell r="N440">
            <v>0.72499999999999998</v>
          </cell>
          <cell r="O440">
            <v>0.435</v>
          </cell>
          <cell r="P440">
            <v>28.352101664036891</v>
          </cell>
          <cell r="Q440">
            <v>52.923053274499381</v>
          </cell>
          <cell r="R440">
            <v>3449.3788202525216</v>
          </cell>
        </row>
        <row r="441">
          <cell r="E441" t="str">
            <v>TTUN4S2VC02</v>
          </cell>
          <cell r="F441" t="str">
            <v>TUBO ASME B36.19 ASTM A312 GR TP304L EC C/C SCH 10S</v>
          </cell>
          <cell r="G441" t="str">
            <v xml:space="preserve">2"    </v>
          </cell>
          <cell r="H441">
            <v>0</v>
          </cell>
          <cell r="I441">
            <v>0</v>
          </cell>
          <cell r="J441">
            <v>296383.59000000003</v>
          </cell>
          <cell r="K441">
            <v>21</v>
          </cell>
          <cell r="L441">
            <v>3.930003118827321</v>
          </cell>
          <cell r="M441">
            <v>1164.7884330692382</v>
          </cell>
          <cell r="N441">
            <v>0.88300000000000001</v>
          </cell>
          <cell r="O441">
            <v>0.52979999999999994</v>
          </cell>
          <cell r="P441">
            <v>617.10491184008231</v>
          </cell>
          <cell r="Q441">
            <v>64.45662902259717</v>
          </cell>
          <cell r="R441">
            <v>75078.33592015614</v>
          </cell>
        </row>
        <row r="442">
          <cell r="E442" t="str">
            <v>TTUN4S2EC01</v>
          </cell>
          <cell r="F442" t="str">
            <v>TUBO ASME B36.19 ASTM A312 GR TP304L EP C/C SCH 10S</v>
          </cell>
          <cell r="G442" t="str">
            <v xml:space="preserve">1"    </v>
          </cell>
          <cell r="H442">
            <v>0</v>
          </cell>
          <cell r="I442">
            <v>0</v>
          </cell>
          <cell r="J442">
            <v>128745.37</v>
          </cell>
          <cell r="K442">
            <v>15</v>
          </cell>
          <cell r="L442">
            <v>2.0900139178844817</v>
          </cell>
          <cell r="M442">
            <v>269.07961516318721</v>
          </cell>
          <cell r="N442">
            <v>1.177</v>
          </cell>
          <cell r="O442">
            <v>0.70620000000000005</v>
          </cell>
          <cell r="P442">
            <v>190.02402422824284</v>
          </cell>
          <cell r="Q442">
            <v>85.917839591842451</v>
          </cell>
          <cell r="R442">
            <v>23118.739213025419</v>
          </cell>
        </row>
        <row r="443">
          <cell r="E443">
            <v>0</v>
          </cell>
          <cell r="F443">
            <v>0</v>
          </cell>
          <cell r="G443">
            <v>0</v>
          </cell>
          <cell r="H443">
            <v>0</v>
          </cell>
          <cell r="I443">
            <v>0</v>
          </cell>
          <cell r="J443">
            <v>437110.04000000004</v>
          </cell>
          <cell r="K443">
            <v>0</v>
          </cell>
          <cell r="L443">
            <v>0</v>
          </cell>
          <cell r="M443">
            <v>1517.5052934371079</v>
          </cell>
          <cell r="N443">
            <v>0</v>
          </cell>
          <cell r="O443">
            <v>0</v>
          </cell>
          <cell r="P443">
            <v>0</v>
          </cell>
          <cell r="Q443">
            <v>0</v>
          </cell>
          <cell r="R443">
            <v>0</v>
          </cell>
        </row>
        <row r="444">
          <cell r="E444" t="str">
            <v>TC4EF1S8A01</v>
          </cell>
          <cell r="F444" t="str">
            <v>COTOVELO 45 GR SE ASME B16.11 ASTM A182 GR F304L 3000# FORJADO</v>
          </cell>
          <cell r="G444" t="str">
            <v xml:space="preserve">1"    </v>
          </cell>
          <cell r="H444" t="str">
            <v xml:space="preserve">1"    </v>
          </cell>
          <cell r="I444">
            <v>0</v>
          </cell>
          <cell r="J444">
            <v>0</v>
          </cell>
          <cell r="K444">
            <v>4</v>
          </cell>
          <cell r="L444">
            <v>0.39</v>
          </cell>
          <cell r="M444">
            <v>1.56</v>
          </cell>
          <cell r="N444">
            <v>1.177</v>
          </cell>
          <cell r="O444">
            <v>0.70620000000000005</v>
          </cell>
          <cell r="P444">
            <v>1.1016720000000002</v>
          </cell>
          <cell r="Q444">
            <v>85.917839591842451</v>
          </cell>
          <cell r="R444">
            <v>134.03182976327423</v>
          </cell>
        </row>
        <row r="445">
          <cell r="E445" t="str">
            <v>TC9EF1S8A01</v>
          </cell>
          <cell r="F445" t="str">
            <v>COTOVELO 90 GR SE ASME B16.11 ASTM A182 GR F304L 3000# FORJADO</v>
          </cell>
          <cell r="G445" t="str">
            <v xml:space="preserve">1"    </v>
          </cell>
          <cell r="H445" t="str">
            <v xml:space="preserve">1"    </v>
          </cell>
          <cell r="I445">
            <v>0</v>
          </cell>
          <cell r="J445">
            <v>0</v>
          </cell>
          <cell r="K445">
            <v>7</v>
          </cell>
          <cell r="L445">
            <v>0.48000000000000004</v>
          </cell>
          <cell r="M445">
            <v>3.3600000000000003</v>
          </cell>
          <cell r="N445">
            <v>1.177</v>
          </cell>
          <cell r="O445">
            <v>0.70620000000000005</v>
          </cell>
          <cell r="P445">
            <v>2.3728320000000003</v>
          </cell>
          <cell r="Q445">
            <v>85.917839591842451</v>
          </cell>
          <cell r="R445">
            <v>288.68394102859065</v>
          </cell>
        </row>
        <row r="446">
          <cell r="E446" t="str">
            <v>TTEEF1S8A01</v>
          </cell>
          <cell r="F446" t="str">
            <v>TE SE ASME B16.11 ASTM A182 GR F304L 3000# FORJADO</v>
          </cell>
          <cell r="G446" t="str">
            <v xml:space="preserve">1"    </v>
          </cell>
          <cell r="H446" t="str">
            <v xml:space="preserve">1"    </v>
          </cell>
          <cell r="I446" t="str">
            <v xml:space="preserve">1"    </v>
          </cell>
          <cell r="J446">
            <v>0</v>
          </cell>
          <cell r="K446">
            <v>2</v>
          </cell>
          <cell r="L446">
            <v>0.55999999999999994</v>
          </cell>
          <cell r="M446">
            <v>1.1199999999999999</v>
          </cell>
          <cell r="N446">
            <v>1.177</v>
          </cell>
          <cell r="O446">
            <v>0.70620000000000005</v>
          </cell>
          <cell r="P446">
            <v>0.79094399999999998</v>
          </cell>
          <cell r="Q446">
            <v>85.917839591842451</v>
          </cell>
          <cell r="R446">
            <v>96.227980342863532</v>
          </cell>
        </row>
        <row r="447">
          <cell r="E447" t="str">
            <v>TTUN4S2EC01</v>
          </cell>
          <cell r="F447" t="str">
            <v>TUBO ASME B36.19 ASTM A312 GR TP304L EP C/C SCH 10S</v>
          </cell>
          <cell r="G447" t="str">
            <v xml:space="preserve">1"    </v>
          </cell>
          <cell r="H447">
            <v>0</v>
          </cell>
          <cell r="I447">
            <v>0</v>
          </cell>
          <cell r="J447">
            <v>110308.16</v>
          </cell>
          <cell r="K447">
            <v>16</v>
          </cell>
          <cell r="L447">
            <v>2.0900139178844817</v>
          </cell>
          <cell r="M447">
            <v>230.54558965622826</v>
          </cell>
          <cell r="N447">
            <v>1.177</v>
          </cell>
          <cell r="O447">
            <v>0.70620000000000005</v>
          </cell>
          <cell r="P447">
            <v>162.81129541522841</v>
          </cell>
          <cell r="Q447">
            <v>85.917839591842451</v>
          </cell>
          <cell r="R447">
            <v>19807.978990690553</v>
          </cell>
        </row>
        <row r="448">
          <cell r="E448">
            <v>0</v>
          </cell>
          <cell r="F448">
            <v>0</v>
          </cell>
          <cell r="G448">
            <v>0</v>
          </cell>
          <cell r="H448">
            <v>0</v>
          </cell>
          <cell r="I448">
            <v>0</v>
          </cell>
          <cell r="J448">
            <v>110308.16</v>
          </cell>
          <cell r="K448">
            <v>0</v>
          </cell>
          <cell r="L448">
            <v>0</v>
          </cell>
          <cell r="M448">
            <v>236.58558965622825</v>
          </cell>
          <cell r="N448">
            <v>0</v>
          </cell>
          <cell r="O448">
            <v>0</v>
          </cell>
          <cell r="P448">
            <v>0</v>
          </cell>
          <cell r="Q448">
            <v>0</v>
          </cell>
          <cell r="R448">
            <v>0</v>
          </cell>
        </row>
        <row r="449">
          <cell r="E449" t="str">
            <v>TC4EF1S8A01</v>
          </cell>
          <cell r="F449" t="str">
            <v>COTOVELO 45 GR SE ASME B16.11 ASTM A182 GR F304L 3000# FORJADO</v>
          </cell>
          <cell r="G449" t="str">
            <v xml:space="preserve">1"    </v>
          </cell>
          <cell r="H449" t="str">
            <v xml:space="preserve">1"    </v>
          </cell>
          <cell r="I449">
            <v>0</v>
          </cell>
          <cell r="J449">
            <v>0</v>
          </cell>
          <cell r="K449">
            <v>2</v>
          </cell>
          <cell r="L449">
            <v>0.39</v>
          </cell>
          <cell r="M449">
            <v>0.78</v>
          </cell>
          <cell r="N449">
            <v>1.177</v>
          </cell>
          <cell r="O449">
            <v>0.70620000000000005</v>
          </cell>
          <cell r="P449">
            <v>0.5508360000000001</v>
          </cell>
          <cell r="Q449">
            <v>85.917839591842451</v>
          </cell>
          <cell r="R449">
            <v>67.015914881637116</v>
          </cell>
        </row>
        <row r="450">
          <cell r="E450" t="str">
            <v>TC9EF1S8A01</v>
          </cell>
          <cell r="F450" t="str">
            <v>COTOVELO 90 GR SE ASME B16.11 ASTM A182 GR F304L 3000# FORJADO</v>
          </cell>
          <cell r="G450" t="str">
            <v xml:space="preserve">1"    </v>
          </cell>
          <cell r="H450" t="str">
            <v xml:space="preserve">1"    </v>
          </cell>
          <cell r="I450">
            <v>0</v>
          </cell>
          <cell r="J450">
            <v>0</v>
          </cell>
          <cell r="K450">
            <v>8</v>
          </cell>
          <cell r="L450">
            <v>0.48000000000000004</v>
          </cell>
          <cell r="M450">
            <v>3.8400000000000003</v>
          </cell>
          <cell r="N450">
            <v>1.177</v>
          </cell>
          <cell r="O450">
            <v>0.70620000000000005</v>
          </cell>
          <cell r="P450">
            <v>2.7118080000000004</v>
          </cell>
          <cell r="Q450">
            <v>85.917839591842451</v>
          </cell>
          <cell r="R450">
            <v>329.92450403267503</v>
          </cell>
        </row>
        <row r="451">
          <cell r="E451" t="str">
            <v>TTEEF1S8A01</v>
          </cell>
          <cell r="F451" t="str">
            <v>TE SE ASME B16.11 ASTM A182 GR F304L 3000# FORJADO</v>
          </cell>
          <cell r="G451" t="str">
            <v xml:space="preserve">1"    </v>
          </cell>
          <cell r="H451" t="str">
            <v xml:space="preserve">1"    </v>
          </cell>
          <cell r="I451" t="str">
            <v xml:space="preserve">1"    </v>
          </cell>
          <cell r="J451">
            <v>0</v>
          </cell>
          <cell r="K451">
            <v>2</v>
          </cell>
          <cell r="L451">
            <v>0.55999999999999994</v>
          </cell>
          <cell r="M451">
            <v>1.1199999999999999</v>
          </cell>
          <cell r="N451">
            <v>1.177</v>
          </cell>
          <cell r="O451">
            <v>0.70620000000000005</v>
          </cell>
          <cell r="P451">
            <v>0.79094399999999998</v>
          </cell>
          <cell r="Q451">
            <v>85.917839591842451</v>
          </cell>
          <cell r="R451">
            <v>96.227980342863532</v>
          </cell>
        </row>
        <row r="452">
          <cell r="E452" t="str">
            <v>TTUN4S2EC01</v>
          </cell>
          <cell r="F452" t="str">
            <v>TUBO ASME B36.19 ASTM A312 GR TP304L EP C/C SCH 10S</v>
          </cell>
          <cell r="G452" t="str">
            <v xml:space="preserve">1"    </v>
          </cell>
          <cell r="H452">
            <v>0</v>
          </cell>
          <cell r="I452">
            <v>0</v>
          </cell>
          <cell r="J452">
            <v>119990.61</v>
          </cell>
          <cell r="K452">
            <v>15</v>
          </cell>
          <cell r="L452">
            <v>2.0900139178844817</v>
          </cell>
          <cell r="M452">
            <v>250.78204491544886</v>
          </cell>
          <cell r="N452">
            <v>1.177</v>
          </cell>
          <cell r="O452">
            <v>0.70620000000000005</v>
          </cell>
          <cell r="P452">
            <v>177.10228011928999</v>
          </cell>
          <cell r="Q452">
            <v>85.917839591842451</v>
          </cell>
          <cell r="R452">
            <v>21546.651507559764</v>
          </cell>
        </row>
        <row r="453">
          <cell r="E453">
            <v>0</v>
          </cell>
          <cell r="F453">
            <v>0</v>
          </cell>
          <cell r="G453">
            <v>0</v>
          </cell>
          <cell r="H453">
            <v>0</v>
          </cell>
          <cell r="I453">
            <v>0</v>
          </cell>
          <cell r="J453">
            <v>119990.61</v>
          </cell>
          <cell r="K453">
            <v>0</v>
          </cell>
          <cell r="L453">
            <v>0</v>
          </cell>
          <cell r="M453">
            <v>256.52204491544887</v>
          </cell>
          <cell r="N453">
            <v>0</v>
          </cell>
          <cell r="O453">
            <v>0</v>
          </cell>
          <cell r="P453">
            <v>0</v>
          </cell>
          <cell r="Q453">
            <v>0</v>
          </cell>
          <cell r="R453">
            <v>0</v>
          </cell>
        </row>
        <row r="454">
          <cell r="E454" t="str">
            <v>TC4EF1S8A01</v>
          </cell>
          <cell r="F454" t="str">
            <v>COTOVELO 45 GR SE ASME B16.11 ASTM A182 GR F304L 3000# FORJADO</v>
          </cell>
          <cell r="G454" t="str">
            <v xml:space="preserve">1"    </v>
          </cell>
          <cell r="H454" t="str">
            <v xml:space="preserve">1"    </v>
          </cell>
          <cell r="I454">
            <v>0</v>
          </cell>
          <cell r="J454">
            <v>0</v>
          </cell>
          <cell r="K454">
            <v>2</v>
          </cell>
          <cell r="L454">
            <v>0.39</v>
          </cell>
          <cell r="M454">
            <v>0.78</v>
          </cell>
          <cell r="N454">
            <v>1.177</v>
          </cell>
          <cell r="O454">
            <v>0.70620000000000005</v>
          </cell>
          <cell r="P454">
            <v>0.5508360000000001</v>
          </cell>
          <cell r="Q454">
            <v>85.917839591842451</v>
          </cell>
          <cell r="R454">
            <v>67.015914881637116</v>
          </cell>
        </row>
        <row r="455">
          <cell r="E455" t="str">
            <v>TC9EF1S8A01</v>
          </cell>
          <cell r="F455" t="str">
            <v>COTOVELO 90 GR SE ASME B16.11 ASTM A182 GR F304L 3000# FORJADO</v>
          </cell>
          <cell r="G455" t="str">
            <v xml:space="preserve">1"    </v>
          </cell>
          <cell r="H455" t="str">
            <v xml:space="preserve">1"    </v>
          </cell>
          <cell r="I455">
            <v>0</v>
          </cell>
          <cell r="J455">
            <v>0</v>
          </cell>
          <cell r="K455">
            <v>8</v>
          </cell>
          <cell r="L455">
            <v>0.48000000000000004</v>
          </cell>
          <cell r="M455">
            <v>3.8400000000000003</v>
          </cell>
          <cell r="N455">
            <v>1.177</v>
          </cell>
          <cell r="O455">
            <v>0.70620000000000005</v>
          </cell>
          <cell r="P455">
            <v>2.7118080000000004</v>
          </cell>
          <cell r="Q455">
            <v>85.917839591842451</v>
          </cell>
          <cell r="R455">
            <v>329.92450403267503</v>
          </cell>
        </row>
        <row r="456">
          <cell r="E456" t="str">
            <v>TTEEF1S8A01</v>
          </cell>
          <cell r="F456" t="str">
            <v>TE SE ASME B16.11 ASTM A182 GR F304L 3000# FORJADO</v>
          </cell>
          <cell r="G456" t="str">
            <v xml:space="preserve">1"    </v>
          </cell>
          <cell r="H456" t="str">
            <v xml:space="preserve">1"    </v>
          </cell>
          <cell r="I456" t="str">
            <v xml:space="preserve">1"    </v>
          </cell>
          <cell r="J456">
            <v>0</v>
          </cell>
          <cell r="K456">
            <v>2</v>
          </cell>
          <cell r="L456">
            <v>0.55999999999999994</v>
          </cell>
          <cell r="M456">
            <v>1.1199999999999999</v>
          </cell>
          <cell r="N456">
            <v>1.177</v>
          </cell>
          <cell r="O456">
            <v>0.70620000000000005</v>
          </cell>
          <cell r="P456">
            <v>0.79094399999999998</v>
          </cell>
          <cell r="Q456">
            <v>85.917839591842451</v>
          </cell>
          <cell r="R456">
            <v>96.227980342863532</v>
          </cell>
        </row>
        <row r="457">
          <cell r="E457" t="str">
            <v>TTUN4S2EC01</v>
          </cell>
          <cell r="F457" t="str">
            <v>TUBO ASME B36.19 ASTM A312 GR TP304L EP C/C SCH 10S</v>
          </cell>
          <cell r="G457" t="str">
            <v xml:space="preserve">1"    </v>
          </cell>
          <cell r="H457">
            <v>0</v>
          </cell>
          <cell r="I457">
            <v>0</v>
          </cell>
          <cell r="J457">
            <v>109787.94</v>
          </cell>
          <cell r="K457">
            <v>15</v>
          </cell>
          <cell r="L457">
            <v>2.0900139178844817</v>
          </cell>
          <cell r="M457">
            <v>229.45832261586639</v>
          </cell>
          <cell r="N457">
            <v>1.177</v>
          </cell>
          <cell r="O457">
            <v>0.70620000000000005</v>
          </cell>
          <cell r="P457">
            <v>162.04346743132487</v>
          </cell>
          <cell r="Q457">
            <v>85.917839591842451</v>
          </cell>
          <cell r="R457">
            <v>19714.563355523245</v>
          </cell>
        </row>
        <row r="458">
          <cell r="E458">
            <v>0</v>
          </cell>
          <cell r="F458">
            <v>0</v>
          </cell>
          <cell r="G458">
            <v>0</v>
          </cell>
          <cell r="H458">
            <v>0</v>
          </cell>
          <cell r="I458">
            <v>0</v>
          </cell>
          <cell r="J458">
            <v>109787.94</v>
          </cell>
          <cell r="K458">
            <v>0</v>
          </cell>
          <cell r="L458">
            <v>0</v>
          </cell>
          <cell r="M458">
            <v>235.1983226158664</v>
          </cell>
          <cell r="N458">
            <v>0</v>
          </cell>
          <cell r="O458">
            <v>0</v>
          </cell>
          <cell r="P458">
            <v>0</v>
          </cell>
          <cell r="Q458">
            <v>0</v>
          </cell>
          <cell r="R458">
            <v>0</v>
          </cell>
        </row>
        <row r="459">
          <cell r="E459" t="str">
            <v>TC4EF1S8A01</v>
          </cell>
          <cell r="F459" t="str">
            <v>COTOVELO 45 GR SE ASME B16.11 ASTM A182 GR F304L 3000# FORJADO</v>
          </cell>
          <cell r="G459" t="str">
            <v xml:space="preserve">1"    </v>
          </cell>
          <cell r="H459" t="str">
            <v xml:space="preserve">1"    </v>
          </cell>
          <cell r="I459">
            <v>0</v>
          </cell>
          <cell r="J459">
            <v>0</v>
          </cell>
          <cell r="K459">
            <v>4</v>
          </cell>
          <cell r="L459">
            <v>0.39</v>
          </cell>
          <cell r="M459">
            <v>1.56</v>
          </cell>
          <cell r="N459">
            <v>1.177</v>
          </cell>
          <cell r="O459">
            <v>0.70620000000000005</v>
          </cell>
          <cell r="P459">
            <v>1.1016720000000002</v>
          </cell>
          <cell r="Q459">
            <v>85.917839591842451</v>
          </cell>
          <cell r="R459">
            <v>134.03182976327423</v>
          </cell>
        </row>
        <row r="460">
          <cell r="E460" t="str">
            <v>TC9EF1S8A01</v>
          </cell>
          <cell r="F460" t="str">
            <v>COTOVELO 90 GR SE ASME B16.11 ASTM A182 GR F304L 3000# FORJADO</v>
          </cell>
          <cell r="G460" t="str">
            <v xml:space="preserve">1"    </v>
          </cell>
          <cell r="H460" t="str">
            <v xml:space="preserve">1"    </v>
          </cell>
          <cell r="I460">
            <v>0</v>
          </cell>
          <cell r="J460">
            <v>0</v>
          </cell>
          <cell r="K460">
            <v>7</v>
          </cell>
          <cell r="L460">
            <v>0.48000000000000004</v>
          </cell>
          <cell r="M460">
            <v>3.3600000000000003</v>
          </cell>
          <cell r="N460">
            <v>1.177</v>
          </cell>
          <cell r="O460">
            <v>0.70620000000000005</v>
          </cell>
          <cell r="P460">
            <v>2.3728320000000003</v>
          </cell>
          <cell r="Q460">
            <v>85.917839591842451</v>
          </cell>
          <cell r="R460">
            <v>288.68394102859065</v>
          </cell>
        </row>
        <row r="461">
          <cell r="E461" t="str">
            <v>TTEEF1S8A01</v>
          </cell>
          <cell r="F461" t="str">
            <v>TE SE ASME B16.11 ASTM A182 GR F304L 3000# FORJADO</v>
          </cell>
          <cell r="G461" t="str">
            <v xml:space="preserve">1"    </v>
          </cell>
          <cell r="H461" t="str">
            <v xml:space="preserve">1"    </v>
          </cell>
          <cell r="I461" t="str">
            <v xml:space="preserve">1"    </v>
          </cell>
          <cell r="J461">
            <v>0</v>
          </cell>
          <cell r="K461">
            <v>2</v>
          </cell>
          <cell r="L461">
            <v>0.55999999999999994</v>
          </cell>
          <cell r="M461">
            <v>1.1199999999999999</v>
          </cell>
          <cell r="N461">
            <v>1.177</v>
          </cell>
          <cell r="O461">
            <v>0.70620000000000005</v>
          </cell>
          <cell r="P461">
            <v>0.79094399999999998</v>
          </cell>
          <cell r="Q461">
            <v>85.917839591842451</v>
          </cell>
          <cell r="R461">
            <v>96.227980342863532</v>
          </cell>
        </row>
        <row r="462">
          <cell r="E462" t="str">
            <v>TTUN4S2EC01</v>
          </cell>
          <cell r="F462" t="str">
            <v>TUBO ASME B36.19 ASTM A312 GR TP304L EP C/C SCH 10S</v>
          </cell>
          <cell r="G462" t="str">
            <v xml:space="preserve">1"    </v>
          </cell>
          <cell r="H462">
            <v>0</v>
          </cell>
          <cell r="I462">
            <v>0</v>
          </cell>
          <cell r="J462">
            <v>118808.95</v>
          </cell>
          <cell r="K462">
            <v>16</v>
          </cell>
          <cell r="L462">
            <v>2.0900139178844817</v>
          </cell>
          <cell r="M462">
            <v>248.31235906924147</v>
          </cell>
          <cell r="N462">
            <v>1.177</v>
          </cell>
          <cell r="O462">
            <v>0.70620000000000005</v>
          </cell>
          <cell r="P462">
            <v>175.35818797469832</v>
          </cell>
          <cell r="Q462">
            <v>85.917839591842451</v>
          </cell>
          <cell r="R462">
            <v>21334.461435183071</v>
          </cell>
        </row>
        <row r="463">
          <cell r="E463">
            <v>0</v>
          </cell>
          <cell r="F463">
            <v>0</v>
          </cell>
          <cell r="G463">
            <v>0</v>
          </cell>
          <cell r="H463">
            <v>0</v>
          </cell>
          <cell r="I463">
            <v>0</v>
          </cell>
          <cell r="J463">
            <v>118808.95</v>
          </cell>
          <cell r="K463">
            <v>0</v>
          </cell>
          <cell r="L463">
            <v>0</v>
          </cell>
          <cell r="M463">
            <v>254.35235906924146</v>
          </cell>
          <cell r="N463">
            <v>0</v>
          </cell>
          <cell r="O463">
            <v>0</v>
          </cell>
          <cell r="P463">
            <v>0</v>
          </cell>
          <cell r="Q463">
            <v>0</v>
          </cell>
          <cell r="R463">
            <v>0</v>
          </cell>
        </row>
        <row r="464">
          <cell r="E464" t="str">
            <v>TC9EF1S8A01</v>
          </cell>
          <cell r="F464" t="str">
            <v>COTOVELO 90 GR SE ASME B16.11 ASTM A182 GR F304L 3000# FORJADO</v>
          </cell>
          <cell r="G464" t="str">
            <v xml:space="preserve">1"    </v>
          </cell>
          <cell r="H464" t="str">
            <v xml:space="preserve">1"    </v>
          </cell>
          <cell r="I464">
            <v>0</v>
          </cell>
          <cell r="J464">
            <v>0</v>
          </cell>
          <cell r="K464">
            <v>1</v>
          </cell>
          <cell r="L464">
            <v>0.48000000000000004</v>
          </cell>
          <cell r="M464">
            <v>0.48000000000000004</v>
          </cell>
          <cell r="N464">
            <v>1.177</v>
          </cell>
          <cell r="O464">
            <v>0.70620000000000005</v>
          </cell>
          <cell r="P464">
            <v>0.33897600000000006</v>
          </cell>
          <cell r="Q464">
            <v>85.917839591842451</v>
          </cell>
          <cell r="R464">
            <v>41.240563004084379</v>
          </cell>
        </row>
        <row r="465">
          <cell r="E465" t="str">
            <v>ENGATE.RAP</v>
          </cell>
          <cell r="F465" t="str">
            <v>ENGATE RÁPIDO</v>
          </cell>
          <cell r="G465" t="str">
            <v xml:space="preserve">1"    </v>
          </cell>
          <cell r="H465" t="str">
            <v xml:space="preserve">1"    </v>
          </cell>
          <cell r="I465">
            <v>0</v>
          </cell>
          <cell r="J465">
            <v>0</v>
          </cell>
          <cell r="K465">
            <v>1</v>
          </cell>
          <cell r="L465">
            <v>0.5</v>
          </cell>
          <cell r="M465">
            <v>0.5</v>
          </cell>
          <cell r="N465">
            <v>1.177</v>
          </cell>
          <cell r="O465">
            <v>0.70620000000000005</v>
          </cell>
          <cell r="P465">
            <v>0.35310000000000002</v>
          </cell>
          <cell r="Q465">
            <v>85.917839591842451</v>
          </cell>
          <cell r="R465">
            <v>42.958919795921226</v>
          </cell>
        </row>
        <row r="466">
          <cell r="E466" t="str">
            <v>TTEEF1S8A01</v>
          </cell>
          <cell r="F466" t="str">
            <v>TE SE ASME B16.11 ASTM A182 GR F304L 3000# FORJADO</v>
          </cell>
          <cell r="G466" t="str">
            <v xml:space="preserve">1"    </v>
          </cell>
          <cell r="H466" t="str">
            <v xml:space="preserve">1"    </v>
          </cell>
          <cell r="I466" t="str">
            <v xml:space="preserve">1"    </v>
          </cell>
          <cell r="J466">
            <v>0</v>
          </cell>
          <cell r="K466">
            <v>1</v>
          </cell>
          <cell r="L466">
            <v>0.55999999999999994</v>
          </cell>
          <cell r="M466">
            <v>0.55999999999999994</v>
          </cell>
          <cell r="N466">
            <v>1.177</v>
          </cell>
          <cell r="O466">
            <v>0.70620000000000005</v>
          </cell>
          <cell r="P466">
            <v>0.39547199999999999</v>
          </cell>
          <cell r="Q466">
            <v>85.917839591842451</v>
          </cell>
          <cell r="R466">
            <v>48.113990171431766</v>
          </cell>
        </row>
        <row r="467">
          <cell r="E467" t="str">
            <v>TTUN4S2EC01</v>
          </cell>
          <cell r="F467" t="str">
            <v>TUBO ASME B36.19 ASTM A312 GR TP304L EP C/C SCH 10S</v>
          </cell>
          <cell r="G467" t="str">
            <v xml:space="preserve">1"    </v>
          </cell>
          <cell r="H467">
            <v>0</v>
          </cell>
          <cell r="I467">
            <v>0</v>
          </cell>
          <cell r="J467">
            <v>245.43</v>
          </cell>
          <cell r="K467">
            <v>4</v>
          </cell>
          <cell r="L467">
            <v>2.0900139178844817</v>
          </cell>
          <cell r="M467">
            <v>0.51295211586638834</v>
          </cell>
          <cell r="N467">
            <v>1.177</v>
          </cell>
          <cell r="O467">
            <v>0.70620000000000005</v>
          </cell>
          <cell r="P467">
            <v>0.36224678422484347</v>
          </cell>
          <cell r="Q467">
            <v>85.917839591842451</v>
          </cell>
          <cell r="R467">
            <v>44.071737609304535</v>
          </cell>
        </row>
        <row r="468">
          <cell r="E468">
            <v>0</v>
          </cell>
          <cell r="F468">
            <v>0</v>
          </cell>
          <cell r="G468">
            <v>0</v>
          </cell>
          <cell r="H468">
            <v>0</v>
          </cell>
          <cell r="I468">
            <v>0</v>
          </cell>
          <cell r="J468">
            <v>245.43</v>
          </cell>
          <cell r="K468">
            <v>0</v>
          </cell>
          <cell r="L468">
            <v>0</v>
          </cell>
          <cell r="M468">
            <v>2.0529521158663884</v>
          </cell>
          <cell r="N468">
            <v>0</v>
          </cell>
          <cell r="O468">
            <v>0</v>
          </cell>
          <cell r="P468">
            <v>0</v>
          </cell>
          <cell r="Q468">
            <v>0</v>
          </cell>
          <cell r="R468">
            <v>0</v>
          </cell>
        </row>
        <row r="469">
          <cell r="E469" t="str">
            <v>TC9EF1S8A01</v>
          </cell>
          <cell r="F469" t="str">
            <v>COTOVELO 90 GR SE ASME B16.11 ASTM A182 GR F304L 3000# FORJADO</v>
          </cell>
          <cell r="G469" t="str">
            <v xml:space="preserve">1"    </v>
          </cell>
          <cell r="H469" t="str">
            <v xml:space="preserve">1"    </v>
          </cell>
          <cell r="I469">
            <v>0</v>
          </cell>
          <cell r="J469">
            <v>0</v>
          </cell>
          <cell r="K469">
            <v>1</v>
          </cell>
          <cell r="L469">
            <v>0.48000000000000004</v>
          </cell>
          <cell r="M469">
            <v>0.48000000000000004</v>
          </cell>
          <cell r="N469">
            <v>1.177</v>
          </cell>
          <cell r="O469">
            <v>0.70620000000000005</v>
          </cell>
          <cell r="P469">
            <v>0.33897600000000006</v>
          </cell>
          <cell r="Q469">
            <v>85.917839591842451</v>
          </cell>
          <cell r="R469">
            <v>41.240563004084379</v>
          </cell>
        </row>
        <row r="470">
          <cell r="E470" t="str">
            <v>ENGATE.RAP</v>
          </cell>
          <cell r="F470" t="str">
            <v>ENGATE RÁPIDO</v>
          </cell>
          <cell r="G470" t="str">
            <v xml:space="preserve">1"    </v>
          </cell>
          <cell r="H470" t="str">
            <v xml:space="preserve">1"    </v>
          </cell>
          <cell r="I470">
            <v>0</v>
          </cell>
          <cell r="J470">
            <v>0</v>
          </cell>
          <cell r="K470">
            <v>1</v>
          </cell>
          <cell r="L470">
            <v>0.5</v>
          </cell>
          <cell r="M470">
            <v>0.5</v>
          </cell>
          <cell r="N470">
            <v>1.177</v>
          </cell>
          <cell r="O470">
            <v>0.70620000000000005</v>
          </cell>
          <cell r="P470">
            <v>0.35310000000000002</v>
          </cell>
          <cell r="Q470">
            <v>85.917839591842451</v>
          </cell>
          <cell r="R470">
            <v>42.958919795921226</v>
          </cell>
        </row>
        <row r="471">
          <cell r="E471" t="str">
            <v>TTUN4S2EC01</v>
          </cell>
          <cell r="F471" t="str">
            <v>TUBO ASME B36.19 ASTM A312 GR TP304L EP C/C SCH 10S</v>
          </cell>
          <cell r="G471" t="str">
            <v xml:space="preserve">1"    </v>
          </cell>
          <cell r="H471">
            <v>0</v>
          </cell>
          <cell r="I471">
            <v>0</v>
          </cell>
          <cell r="J471">
            <v>170</v>
          </cell>
          <cell r="K471">
            <v>3</v>
          </cell>
          <cell r="L471">
            <v>2.0900139178844817</v>
          </cell>
          <cell r="M471">
            <v>0.35530236604036192</v>
          </cell>
          <cell r="N471">
            <v>1.177</v>
          </cell>
          <cell r="O471">
            <v>0.70620000000000005</v>
          </cell>
          <cell r="P471">
            <v>0.2509145308977036</v>
          </cell>
          <cell r="Q471">
            <v>85.917839591842451</v>
          </cell>
          <cell r="R471">
            <v>30.526811692057905</v>
          </cell>
        </row>
        <row r="472">
          <cell r="E472">
            <v>0</v>
          </cell>
          <cell r="F472">
            <v>0</v>
          </cell>
          <cell r="G472">
            <v>0</v>
          </cell>
          <cell r="H472">
            <v>0</v>
          </cell>
          <cell r="I472">
            <v>0</v>
          </cell>
          <cell r="J472">
            <v>170</v>
          </cell>
          <cell r="K472">
            <v>0</v>
          </cell>
          <cell r="L472">
            <v>0</v>
          </cell>
          <cell r="M472">
            <v>1.335302366040362</v>
          </cell>
          <cell r="N472">
            <v>0</v>
          </cell>
          <cell r="O472">
            <v>0</v>
          </cell>
          <cell r="P472">
            <v>0</v>
          </cell>
          <cell r="Q472">
            <v>0</v>
          </cell>
          <cell r="R472">
            <v>0</v>
          </cell>
        </row>
        <row r="473">
          <cell r="E473" t="str">
            <v>TC9EF1S8A01</v>
          </cell>
          <cell r="F473" t="str">
            <v>COTOVELO 90 GR SE ASME B16.11 ASTM A182 GR F304L 3000# FORJADO</v>
          </cell>
          <cell r="G473" t="str">
            <v xml:space="preserve">1"    </v>
          </cell>
          <cell r="H473" t="str">
            <v xml:space="preserve">1"    </v>
          </cell>
          <cell r="I473">
            <v>0</v>
          </cell>
          <cell r="J473">
            <v>0</v>
          </cell>
          <cell r="K473">
            <v>1</v>
          </cell>
          <cell r="L473">
            <v>0.48000000000000004</v>
          </cell>
          <cell r="M473">
            <v>0.48000000000000004</v>
          </cell>
          <cell r="N473">
            <v>1.177</v>
          </cell>
          <cell r="O473">
            <v>0.70620000000000005</v>
          </cell>
          <cell r="P473">
            <v>0.33897600000000006</v>
          </cell>
          <cell r="Q473">
            <v>85.917839591842451</v>
          </cell>
          <cell r="R473">
            <v>41.240563004084379</v>
          </cell>
        </row>
        <row r="474">
          <cell r="E474" t="str">
            <v>ENGATE.RAP</v>
          </cell>
          <cell r="F474" t="str">
            <v>ENGATE RÁPIDO</v>
          </cell>
          <cell r="G474" t="str">
            <v xml:space="preserve">1"    </v>
          </cell>
          <cell r="H474" t="str">
            <v xml:space="preserve">1"    </v>
          </cell>
          <cell r="I474">
            <v>0</v>
          </cell>
          <cell r="J474">
            <v>0</v>
          </cell>
          <cell r="K474">
            <v>1</v>
          </cell>
          <cell r="L474">
            <v>0.5</v>
          </cell>
          <cell r="M474">
            <v>0.5</v>
          </cell>
          <cell r="N474">
            <v>1.177</v>
          </cell>
          <cell r="O474">
            <v>0.70620000000000005</v>
          </cell>
          <cell r="P474">
            <v>0.35310000000000002</v>
          </cell>
          <cell r="Q474">
            <v>85.917839591842451</v>
          </cell>
          <cell r="R474">
            <v>42.958919795921226</v>
          </cell>
        </row>
        <row r="475">
          <cell r="E475" t="str">
            <v>TTUN4S2EC01</v>
          </cell>
          <cell r="F475" t="str">
            <v>TUBO ASME B36.19 ASTM A312 GR TP304L EP C/C SCH 10S</v>
          </cell>
          <cell r="G475" t="str">
            <v xml:space="preserve">1"    </v>
          </cell>
          <cell r="H475">
            <v>0</v>
          </cell>
          <cell r="I475">
            <v>0</v>
          </cell>
          <cell r="J475">
            <v>200</v>
          </cell>
          <cell r="K475">
            <v>3</v>
          </cell>
          <cell r="L475">
            <v>2.0900139178844817</v>
          </cell>
          <cell r="M475">
            <v>0.4180027835768963</v>
          </cell>
          <cell r="N475">
            <v>1.177</v>
          </cell>
          <cell r="O475">
            <v>0.70620000000000005</v>
          </cell>
          <cell r="P475">
            <v>0.29519356576200417</v>
          </cell>
          <cell r="Q475">
            <v>85.917839591842451</v>
          </cell>
          <cell r="R475">
            <v>35.913896108303412</v>
          </cell>
        </row>
        <row r="476">
          <cell r="E476">
            <v>0</v>
          </cell>
          <cell r="F476">
            <v>0</v>
          </cell>
          <cell r="G476">
            <v>0</v>
          </cell>
          <cell r="H476">
            <v>0</v>
          </cell>
          <cell r="I476">
            <v>0</v>
          </cell>
          <cell r="J476">
            <v>200</v>
          </cell>
          <cell r="K476">
            <v>0</v>
          </cell>
          <cell r="L476">
            <v>0</v>
          </cell>
          <cell r="M476">
            <v>1.3980027835768962</v>
          </cell>
          <cell r="N476">
            <v>0</v>
          </cell>
          <cell r="O476">
            <v>0</v>
          </cell>
          <cell r="P476">
            <v>0</v>
          </cell>
          <cell r="Q476">
            <v>0</v>
          </cell>
          <cell r="R476">
            <v>0</v>
          </cell>
        </row>
        <row r="477">
          <cell r="E477" t="str">
            <v>TC9EF1S8A01</v>
          </cell>
          <cell r="F477" t="str">
            <v>COTOVELO 90 GR SE ASME B16.11 ASTM A182 GR F304L 3000# FORJADO</v>
          </cell>
          <cell r="G477" t="str">
            <v xml:space="preserve">1"    </v>
          </cell>
          <cell r="H477" t="str">
            <v xml:space="preserve">1"    </v>
          </cell>
          <cell r="I477">
            <v>0</v>
          </cell>
          <cell r="J477">
            <v>0</v>
          </cell>
          <cell r="K477">
            <v>1</v>
          </cell>
          <cell r="L477">
            <v>0.48000000000000004</v>
          </cell>
          <cell r="M477">
            <v>0.48000000000000004</v>
          </cell>
          <cell r="N477">
            <v>1.177</v>
          </cell>
          <cell r="O477">
            <v>0.70620000000000005</v>
          </cell>
          <cell r="P477">
            <v>0.33897600000000006</v>
          </cell>
          <cell r="Q477">
            <v>85.917839591842451</v>
          </cell>
          <cell r="R477">
            <v>41.240563004084379</v>
          </cell>
        </row>
        <row r="478">
          <cell r="E478" t="str">
            <v>ENGATE.RAP</v>
          </cell>
          <cell r="F478" t="str">
            <v>ENGATE RÁPIDO</v>
          </cell>
          <cell r="G478" t="str">
            <v xml:space="preserve">1"    </v>
          </cell>
          <cell r="H478" t="str">
            <v xml:space="preserve">1"    </v>
          </cell>
          <cell r="I478">
            <v>0</v>
          </cell>
          <cell r="J478">
            <v>0</v>
          </cell>
          <cell r="K478">
            <v>1</v>
          </cell>
          <cell r="L478">
            <v>0.5</v>
          </cell>
          <cell r="M478">
            <v>0.5</v>
          </cell>
          <cell r="N478">
            <v>1.177</v>
          </cell>
          <cell r="O478">
            <v>0.70620000000000005</v>
          </cell>
          <cell r="P478">
            <v>0.35310000000000002</v>
          </cell>
          <cell r="Q478">
            <v>85.917839591842451</v>
          </cell>
          <cell r="R478">
            <v>42.958919795921226</v>
          </cell>
        </row>
        <row r="479">
          <cell r="E479" t="str">
            <v>TTUN4S2EC01</v>
          </cell>
          <cell r="F479" t="str">
            <v>TUBO ASME B36.19 ASTM A312 GR TP304L EP C/C SCH 10S</v>
          </cell>
          <cell r="G479" t="str">
            <v xml:space="preserve">1"    </v>
          </cell>
          <cell r="H479">
            <v>0</v>
          </cell>
          <cell r="I479">
            <v>0</v>
          </cell>
          <cell r="J479">
            <v>120.5</v>
          </cell>
          <cell r="K479">
            <v>3</v>
          </cell>
          <cell r="L479">
            <v>2.0900139178844817</v>
          </cell>
          <cell r="M479">
            <v>0.25184667710508002</v>
          </cell>
          <cell r="N479">
            <v>1.177</v>
          </cell>
          <cell r="O479">
            <v>0.70620000000000005</v>
          </cell>
          <cell r="P479">
            <v>0.17785412337160753</v>
          </cell>
          <cell r="Q479">
            <v>85.917839591842451</v>
          </cell>
          <cell r="R479">
            <v>21.638122405252805</v>
          </cell>
        </row>
        <row r="480">
          <cell r="E480">
            <v>0</v>
          </cell>
          <cell r="F480">
            <v>0</v>
          </cell>
          <cell r="G480">
            <v>0</v>
          </cell>
          <cell r="H480">
            <v>0</v>
          </cell>
          <cell r="I480">
            <v>0</v>
          </cell>
          <cell r="J480">
            <v>120.5</v>
          </cell>
          <cell r="K480">
            <v>0</v>
          </cell>
          <cell r="L480">
            <v>0</v>
          </cell>
          <cell r="M480">
            <v>1.23184667710508</v>
          </cell>
          <cell r="N480">
            <v>0</v>
          </cell>
          <cell r="O480">
            <v>0</v>
          </cell>
          <cell r="P480">
            <v>0</v>
          </cell>
          <cell r="Q480">
            <v>0</v>
          </cell>
          <cell r="R480">
            <v>0</v>
          </cell>
        </row>
        <row r="481">
          <cell r="E481" t="str">
            <v>TC9EF1S8A01</v>
          </cell>
          <cell r="F481" t="str">
            <v>COTOVELO 90 GR SE ASME B16.11 ASTM A182 GR F304L 3000# FORJADO</v>
          </cell>
          <cell r="G481" t="str">
            <v xml:space="preserve">1"    </v>
          </cell>
          <cell r="H481" t="str">
            <v xml:space="preserve">1"    </v>
          </cell>
          <cell r="I481">
            <v>0</v>
          </cell>
          <cell r="J481">
            <v>0</v>
          </cell>
          <cell r="K481">
            <v>1</v>
          </cell>
          <cell r="L481">
            <v>0.48000000000000004</v>
          </cell>
          <cell r="M481">
            <v>0.48000000000000004</v>
          </cell>
          <cell r="N481">
            <v>1.177</v>
          </cell>
          <cell r="O481">
            <v>0.70620000000000005</v>
          </cell>
          <cell r="P481">
            <v>0.33897600000000006</v>
          </cell>
          <cell r="Q481">
            <v>85.917839591842451</v>
          </cell>
          <cell r="R481">
            <v>41.240563004084379</v>
          </cell>
        </row>
        <row r="482">
          <cell r="E482" t="str">
            <v>ENGATE.RAP</v>
          </cell>
          <cell r="F482" t="str">
            <v>ENGATE RÁPIDO</v>
          </cell>
          <cell r="G482" t="str">
            <v xml:space="preserve">1"    </v>
          </cell>
          <cell r="H482" t="str">
            <v xml:space="preserve">1"    </v>
          </cell>
          <cell r="I482">
            <v>0</v>
          </cell>
          <cell r="J482">
            <v>0</v>
          </cell>
          <cell r="K482">
            <v>1</v>
          </cell>
          <cell r="L482">
            <v>0.5</v>
          </cell>
          <cell r="M482">
            <v>0.5</v>
          </cell>
          <cell r="N482">
            <v>1.177</v>
          </cell>
          <cell r="O482">
            <v>0.70620000000000005</v>
          </cell>
          <cell r="P482">
            <v>0.35310000000000002</v>
          </cell>
          <cell r="Q482">
            <v>85.917839591842451</v>
          </cell>
          <cell r="R482">
            <v>42.958919795921226</v>
          </cell>
        </row>
        <row r="483">
          <cell r="E483" t="str">
            <v>TTEEF1S8A01</v>
          </cell>
          <cell r="F483" t="str">
            <v>TE SE ASME B16.11 ASTM A182 GR F304L 3000# FORJADO</v>
          </cell>
          <cell r="G483" t="str">
            <v xml:space="preserve">1"    </v>
          </cell>
          <cell r="H483" t="str">
            <v xml:space="preserve">1"    </v>
          </cell>
          <cell r="I483" t="str">
            <v xml:space="preserve">1"    </v>
          </cell>
          <cell r="J483">
            <v>0</v>
          </cell>
          <cell r="K483">
            <v>1</v>
          </cell>
          <cell r="L483">
            <v>0.55999999999999994</v>
          </cell>
          <cell r="M483">
            <v>0.55999999999999994</v>
          </cell>
          <cell r="N483">
            <v>1.177</v>
          </cell>
          <cell r="O483">
            <v>0.70620000000000005</v>
          </cell>
          <cell r="P483">
            <v>0.39547199999999999</v>
          </cell>
          <cell r="Q483">
            <v>85.917839591842451</v>
          </cell>
          <cell r="R483">
            <v>48.113990171431766</v>
          </cell>
        </row>
        <row r="484">
          <cell r="E484" t="str">
            <v>TTUN4S2EC01</v>
          </cell>
          <cell r="F484" t="str">
            <v>TUBO ASME B36.19 ASTM A312 GR TP304L EP C/C SCH 10S</v>
          </cell>
          <cell r="G484" t="str">
            <v xml:space="preserve">1"    </v>
          </cell>
          <cell r="H484">
            <v>0</v>
          </cell>
          <cell r="I484">
            <v>0</v>
          </cell>
          <cell r="J484">
            <v>225.09</v>
          </cell>
          <cell r="K484">
            <v>4</v>
          </cell>
          <cell r="L484">
            <v>2.0900139178844817</v>
          </cell>
          <cell r="M484">
            <v>0.47044123277661798</v>
          </cell>
          <cell r="N484">
            <v>1.177</v>
          </cell>
          <cell r="O484">
            <v>0.70620000000000005</v>
          </cell>
          <cell r="P484">
            <v>0.33222559858684764</v>
          </cell>
          <cell r="Q484">
            <v>85.917839591842451</v>
          </cell>
          <cell r="R484">
            <v>40.419294375090075</v>
          </cell>
        </row>
        <row r="485">
          <cell r="E485">
            <v>0</v>
          </cell>
          <cell r="F485">
            <v>0</v>
          </cell>
          <cell r="G485">
            <v>0</v>
          </cell>
          <cell r="H485">
            <v>0</v>
          </cell>
          <cell r="I485">
            <v>0</v>
          </cell>
          <cell r="J485">
            <v>225.09</v>
          </cell>
          <cell r="K485">
            <v>0</v>
          </cell>
          <cell r="L485">
            <v>0</v>
          </cell>
          <cell r="M485">
            <v>2.0104412327766181</v>
          </cell>
          <cell r="N485">
            <v>0</v>
          </cell>
          <cell r="O485">
            <v>0</v>
          </cell>
          <cell r="P485">
            <v>0</v>
          </cell>
          <cell r="Q485">
            <v>0</v>
          </cell>
          <cell r="R485">
            <v>0</v>
          </cell>
        </row>
        <row r="486">
          <cell r="E486" t="str">
            <v>TC9EF1S8A01</v>
          </cell>
          <cell r="F486" t="str">
            <v>COTOVELO 90 GR SE ASME B16.11 ASTM A182 GR F304L 3000# FORJADO</v>
          </cell>
          <cell r="G486" t="str">
            <v xml:space="preserve">1"    </v>
          </cell>
          <cell r="H486" t="str">
            <v xml:space="preserve">1"    </v>
          </cell>
          <cell r="I486">
            <v>0</v>
          </cell>
          <cell r="J486">
            <v>0</v>
          </cell>
          <cell r="K486">
            <v>2</v>
          </cell>
          <cell r="L486">
            <v>0.48000000000000004</v>
          </cell>
          <cell r="M486">
            <v>0.96000000000000008</v>
          </cell>
          <cell r="N486">
            <v>1.177</v>
          </cell>
          <cell r="O486">
            <v>0.70620000000000005</v>
          </cell>
          <cell r="P486">
            <v>0.67795200000000011</v>
          </cell>
          <cell r="Q486">
            <v>85.917839591842451</v>
          </cell>
          <cell r="R486">
            <v>82.481126008168758</v>
          </cell>
        </row>
        <row r="487">
          <cell r="E487" t="str">
            <v>TC92R7SSC02</v>
          </cell>
          <cell r="F487" t="str">
            <v>CURVA 90 GR RL EC MSS SP43 ASTM A403 GR CR304L FORJADO SCH 10S</v>
          </cell>
          <cell r="G487" t="str">
            <v xml:space="preserve">2"    </v>
          </cell>
          <cell r="H487" t="str">
            <v xml:space="preserve">2"    </v>
          </cell>
          <cell r="I487">
            <v>0</v>
          </cell>
          <cell r="J487">
            <v>0</v>
          </cell>
          <cell r="K487">
            <v>8</v>
          </cell>
          <cell r="L487">
            <v>0.37000000000000005</v>
          </cell>
          <cell r="M487">
            <v>2.9600000000000004</v>
          </cell>
          <cell r="N487">
            <v>0.88300000000000001</v>
          </cell>
          <cell r="O487">
            <v>0.52979999999999994</v>
          </cell>
          <cell r="P487">
            <v>1.568208</v>
          </cell>
          <cell r="Q487">
            <v>64.45662902259717</v>
          </cell>
          <cell r="R487">
            <v>190.79162190688766</v>
          </cell>
        </row>
        <row r="488">
          <cell r="E488" t="str">
            <v>TC92R7SSC04</v>
          </cell>
          <cell r="F488" t="str">
            <v>CURVA 90 GR RL EC MSS SP43 ASTM A403 GR CR304L FORJADO SCH 10S</v>
          </cell>
          <cell r="G488" t="str">
            <v xml:space="preserve">4"    </v>
          </cell>
          <cell r="H488" t="str">
            <v xml:space="preserve">4"    </v>
          </cell>
          <cell r="I488">
            <v>0</v>
          </cell>
          <cell r="J488">
            <v>0</v>
          </cell>
          <cell r="K488">
            <v>5</v>
          </cell>
          <cell r="L488">
            <v>1.72</v>
          </cell>
          <cell r="M488">
            <v>8.6</v>
          </cell>
          <cell r="N488">
            <v>0.54500000000000004</v>
          </cell>
          <cell r="O488">
            <v>0.32700000000000001</v>
          </cell>
          <cell r="P488">
            <v>2.8121999999999998</v>
          </cell>
          <cell r="Q488">
            <v>39.78353659945126</v>
          </cell>
          <cell r="R488">
            <v>342.13841475528079</v>
          </cell>
        </row>
        <row r="489">
          <cell r="E489" t="str">
            <v>TRCTR7SSCJF</v>
          </cell>
          <cell r="F489" t="str">
            <v>REDUÇÃO CONCÊNTRICA EC MSS SP43 ASTM A403 GR CR304L FORJADO SCH 10S</v>
          </cell>
          <cell r="G489" t="str">
            <v xml:space="preserve">2"    </v>
          </cell>
          <cell r="H489" t="str">
            <v xml:space="preserve">1"    </v>
          </cell>
          <cell r="I489">
            <v>0</v>
          </cell>
          <cell r="J489">
            <v>0</v>
          </cell>
          <cell r="K489">
            <v>2</v>
          </cell>
          <cell r="L489">
            <v>0.28000000000000003</v>
          </cell>
          <cell r="M489">
            <v>0.56000000000000005</v>
          </cell>
          <cell r="N489">
            <v>0.88300000000000001</v>
          </cell>
          <cell r="O489">
            <v>0.52979999999999994</v>
          </cell>
          <cell r="P489">
            <v>0.29668800000000001</v>
          </cell>
          <cell r="Q489">
            <v>64.45662902259717</v>
          </cell>
          <cell r="R489">
            <v>36.095712252654423</v>
          </cell>
        </row>
        <row r="490">
          <cell r="E490" t="str">
            <v>TRCTR7SSCNJ</v>
          </cell>
          <cell r="F490" t="str">
            <v>REDUÇÃO CONCÊNTRICA EC MSS SP43 ASTM A403 GR CR304L FORJADO SCH 10S</v>
          </cell>
          <cell r="G490" t="str">
            <v xml:space="preserve">4"    </v>
          </cell>
          <cell r="H490" t="str">
            <v xml:space="preserve">2"    </v>
          </cell>
          <cell r="I490">
            <v>0</v>
          </cell>
          <cell r="J490">
            <v>0</v>
          </cell>
          <cell r="K490">
            <v>2</v>
          </cell>
          <cell r="L490">
            <v>0.78</v>
          </cell>
          <cell r="M490">
            <v>1.56</v>
          </cell>
          <cell r="N490">
            <v>0.54500000000000004</v>
          </cell>
          <cell r="O490">
            <v>0.32700000000000001</v>
          </cell>
          <cell r="P490">
            <v>0.51012000000000002</v>
          </cell>
          <cell r="Q490">
            <v>39.78353659945126</v>
          </cell>
          <cell r="R490">
            <v>62.062317095143968</v>
          </cell>
        </row>
        <row r="491">
          <cell r="E491" t="str">
            <v>TRETR7SSCNJ</v>
          </cell>
          <cell r="F491" t="str">
            <v>REDUÇÃO EXCÊNTRICA EC MSS SP43 ASTM A403 GR CR304L FORJADO SCH 10S</v>
          </cell>
          <cell r="G491" t="str">
            <v xml:space="preserve">4"    </v>
          </cell>
          <cell r="H491" t="str">
            <v xml:space="preserve">2"    </v>
          </cell>
          <cell r="I491">
            <v>0</v>
          </cell>
          <cell r="J491">
            <v>0</v>
          </cell>
          <cell r="K491">
            <v>2</v>
          </cell>
          <cell r="L491">
            <v>0.78</v>
          </cell>
          <cell r="M491">
            <v>1.56</v>
          </cell>
          <cell r="N491">
            <v>0.54500000000000004</v>
          </cell>
          <cell r="O491">
            <v>0.32700000000000001</v>
          </cell>
          <cell r="P491">
            <v>0.51012000000000002</v>
          </cell>
          <cell r="Q491">
            <v>39.78353659945126</v>
          </cell>
          <cell r="R491">
            <v>62.062317095143968</v>
          </cell>
        </row>
        <row r="492">
          <cell r="E492" t="str">
            <v>TTETR7SSC04</v>
          </cell>
          <cell r="F492" t="str">
            <v>TE EC MSS SP43 ASTM A403 GR CR304L FORJADO SCH 10S</v>
          </cell>
          <cell r="G492" t="str">
            <v xml:space="preserve">4"    </v>
          </cell>
          <cell r="H492" t="str">
            <v xml:space="preserve">4"    </v>
          </cell>
          <cell r="I492" t="str">
            <v xml:space="preserve">4"    </v>
          </cell>
          <cell r="J492">
            <v>0</v>
          </cell>
          <cell r="K492">
            <v>3</v>
          </cell>
          <cell r="L492">
            <v>3.5</v>
          </cell>
          <cell r="M492">
            <v>10.5</v>
          </cell>
          <cell r="N492">
            <v>0.54500000000000004</v>
          </cell>
          <cell r="O492">
            <v>0.32700000000000001</v>
          </cell>
          <cell r="P492">
            <v>3.4335</v>
          </cell>
          <cell r="Q492">
            <v>39.78353659945126</v>
          </cell>
          <cell r="R492">
            <v>417.72713429423823</v>
          </cell>
        </row>
        <row r="493">
          <cell r="E493" t="str">
            <v>TTUN4S2VC02</v>
          </cell>
          <cell r="F493" t="str">
            <v>TUBO ASME B36.19 ASTM A312 GR TP304L EC C/C SCH 10S</v>
          </cell>
          <cell r="G493" t="str">
            <v xml:space="preserve">2"    </v>
          </cell>
          <cell r="H493">
            <v>0</v>
          </cell>
          <cell r="I493">
            <v>0</v>
          </cell>
          <cell r="J493">
            <v>79491.88</v>
          </cell>
          <cell r="K493">
            <v>12</v>
          </cell>
          <cell r="L493">
            <v>3.930003118827321</v>
          </cell>
          <cell r="M493">
            <v>312.40333632144717</v>
          </cell>
          <cell r="N493">
            <v>0.88300000000000001</v>
          </cell>
          <cell r="O493">
            <v>0.52979999999999994</v>
          </cell>
          <cell r="P493">
            <v>165.5112875831027</v>
          </cell>
          <cell r="Q493">
            <v>64.45662902259717</v>
          </cell>
          <cell r="R493">
            <v>20136.465954693176</v>
          </cell>
        </row>
        <row r="494">
          <cell r="E494" t="str">
            <v>TTUN4S2VC04</v>
          </cell>
          <cell r="F494" t="str">
            <v>TUBO ASME B36.19 ASTM A312 GR TP304L EC C/C SCH 10S</v>
          </cell>
          <cell r="G494" t="str">
            <v xml:space="preserve">4"    </v>
          </cell>
          <cell r="H494">
            <v>0</v>
          </cell>
          <cell r="I494">
            <v>0</v>
          </cell>
          <cell r="J494">
            <v>84064.3</v>
          </cell>
          <cell r="K494">
            <v>12</v>
          </cell>
          <cell r="L494">
            <v>8.3700103057368604</v>
          </cell>
          <cell r="M494">
            <v>703.61905734455513</v>
          </cell>
          <cell r="N494">
            <v>0.54500000000000004</v>
          </cell>
          <cell r="O494">
            <v>0.32700000000000001</v>
          </cell>
          <cell r="P494">
            <v>230.08343175166954</v>
          </cell>
          <cell r="Q494">
            <v>39.78353659945126</v>
          </cell>
          <cell r="R494">
            <v>27992.454519938503</v>
          </cell>
        </row>
        <row r="495">
          <cell r="E495" t="str">
            <v>TTUN4S2EC01</v>
          </cell>
          <cell r="F495" t="str">
            <v>TUBO ASME B36.19 ASTM A312 GR TP304L EP C/C SCH 10S</v>
          </cell>
          <cell r="G495" t="str">
            <v xml:space="preserve">1"    </v>
          </cell>
          <cell r="H495">
            <v>0</v>
          </cell>
          <cell r="I495">
            <v>0</v>
          </cell>
          <cell r="J495">
            <v>1561.65</v>
          </cell>
          <cell r="K495">
            <v>2</v>
          </cell>
          <cell r="L495">
            <v>2.0900139178844817</v>
          </cell>
          <cell r="M495">
            <v>3.2638702348643012</v>
          </cell>
          <cell r="N495">
            <v>1.177</v>
          </cell>
          <cell r="O495">
            <v>0.70620000000000005</v>
          </cell>
          <cell r="P495">
            <v>2.3049451598611697</v>
          </cell>
          <cell r="Q495">
            <v>85.917839591842451</v>
          </cell>
          <cell r="R495">
            <v>280.42467928766018</v>
          </cell>
        </row>
        <row r="496">
          <cell r="E496">
            <v>0</v>
          </cell>
          <cell r="F496">
            <v>0</v>
          </cell>
          <cell r="G496">
            <v>0</v>
          </cell>
          <cell r="H496">
            <v>0</v>
          </cell>
          <cell r="I496">
            <v>0</v>
          </cell>
          <cell r="J496">
            <v>165117.82999999999</v>
          </cell>
          <cell r="K496">
            <v>0</v>
          </cell>
          <cell r="L496">
            <v>0</v>
          </cell>
          <cell r="M496">
            <v>1045.9862639008666</v>
          </cell>
          <cell r="N496">
            <v>0</v>
          </cell>
          <cell r="O496">
            <v>0</v>
          </cell>
          <cell r="P496">
            <v>0</v>
          </cell>
          <cell r="Q496">
            <v>0</v>
          </cell>
          <cell r="R496">
            <v>0</v>
          </cell>
        </row>
        <row r="497">
          <cell r="E497" t="str">
            <v>TC9EF1S8A01</v>
          </cell>
          <cell r="F497" t="str">
            <v>COTOVELO 90 GR SE ASME B16.11 ASTM A182 GR F304L 3000# FORJADO</v>
          </cell>
          <cell r="G497" t="str">
            <v xml:space="preserve">1"    </v>
          </cell>
          <cell r="H497" t="str">
            <v xml:space="preserve">1"    </v>
          </cell>
          <cell r="I497">
            <v>0</v>
          </cell>
          <cell r="J497">
            <v>0</v>
          </cell>
          <cell r="K497">
            <v>1</v>
          </cell>
          <cell r="L497">
            <v>0.48000000000000004</v>
          </cell>
          <cell r="M497">
            <v>0.48000000000000004</v>
          </cell>
          <cell r="N497">
            <v>1.177</v>
          </cell>
          <cell r="O497">
            <v>0.70620000000000005</v>
          </cell>
          <cell r="P497">
            <v>0.33897600000000006</v>
          </cell>
          <cell r="Q497">
            <v>85.917839591842451</v>
          </cell>
          <cell r="R497">
            <v>41.240563004084379</v>
          </cell>
        </row>
        <row r="498">
          <cell r="E498" t="str">
            <v>ENGATE.RAP</v>
          </cell>
          <cell r="F498" t="str">
            <v>ENGATE RÁPIDO</v>
          </cell>
          <cell r="G498" t="str">
            <v xml:space="preserve">1"    </v>
          </cell>
          <cell r="H498" t="str">
            <v xml:space="preserve">1"    </v>
          </cell>
          <cell r="I498">
            <v>0</v>
          </cell>
          <cell r="J498">
            <v>0</v>
          </cell>
          <cell r="K498">
            <v>1</v>
          </cell>
          <cell r="L498">
            <v>0.5</v>
          </cell>
          <cell r="M498">
            <v>0.5</v>
          </cell>
          <cell r="N498">
            <v>1.177</v>
          </cell>
          <cell r="O498">
            <v>0.70620000000000005</v>
          </cell>
          <cell r="P498">
            <v>0.35310000000000002</v>
          </cell>
          <cell r="Q498">
            <v>85.917839591842451</v>
          </cell>
          <cell r="R498">
            <v>42.958919795921226</v>
          </cell>
        </row>
        <row r="499">
          <cell r="E499" t="str">
            <v>TTEEF1S8A01</v>
          </cell>
          <cell r="F499" t="str">
            <v>TE SE ASME B16.11 ASTM A182 GR F304L 3000# FORJADO</v>
          </cell>
          <cell r="G499" t="str">
            <v xml:space="preserve">1"    </v>
          </cell>
          <cell r="H499" t="str">
            <v xml:space="preserve">1"    </v>
          </cell>
          <cell r="I499" t="str">
            <v xml:space="preserve">1"    </v>
          </cell>
          <cell r="J499">
            <v>0</v>
          </cell>
          <cell r="K499">
            <v>1</v>
          </cell>
          <cell r="L499">
            <v>0.55999999999999994</v>
          </cell>
          <cell r="M499">
            <v>0.55999999999999994</v>
          </cell>
          <cell r="N499">
            <v>1.177</v>
          </cell>
          <cell r="O499">
            <v>0.70620000000000005</v>
          </cell>
          <cell r="P499">
            <v>0.39547199999999999</v>
          </cell>
          <cell r="Q499">
            <v>85.917839591842451</v>
          </cell>
          <cell r="R499">
            <v>48.113990171431766</v>
          </cell>
        </row>
        <row r="500">
          <cell r="E500" t="str">
            <v>TTUN4S2EC01</v>
          </cell>
          <cell r="F500" t="str">
            <v>TUBO ASME B36.19 ASTM A312 GR TP304L EP C/C SCH 10S</v>
          </cell>
          <cell r="G500" t="str">
            <v xml:space="preserve">1"    </v>
          </cell>
          <cell r="H500">
            <v>0</v>
          </cell>
          <cell r="I500">
            <v>0</v>
          </cell>
          <cell r="J500">
            <v>300</v>
          </cell>
          <cell r="K500">
            <v>4</v>
          </cell>
          <cell r="L500">
            <v>2.0900139178844817</v>
          </cell>
          <cell r="M500">
            <v>0.62700417536534447</v>
          </cell>
          <cell r="N500">
            <v>1.177</v>
          </cell>
          <cell r="O500">
            <v>0.70620000000000005</v>
          </cell>
          <cell r="P500">
            <v>0.44279034864300632</v>
          </cell>
          <cell r="Q500">
            <v>85.917839591842451</v>
          </cell>
          <cell r="R500">
            <v>53.870844162455121</v>
          </cell>
        </row>
        <row r="501">
          <cell r="E501">
            <v>0</v>
          </cell>
          <cell r="F501">
            <v>0</v>
          </cell>
          <cell r="G501">
            <v>0</v>
          </cell>
          <cell r="H501">
            <v>0</v>
          </cell>
          <cell r="I501">
            <v>0</v>
          </cell>
          <cell r="J501">
            <v>300</v>
          </cell>
          <cell r="K501">
            <v>0</v>
          </cell>
          <cell r="L501">
            <v>0</v>
          </cell>
          <cell r="M501">
            <v>2.1670041753653444</v>
          </cell>
          <cell r="N501">
            <v>0</v>
          </cell>
          <cell r="O501">
            <v>0</v>
          </cell>
          <cell r="P501">
            <v>0</v>
          </cell>
          <cell r="Q501">
            <v>0</v>
          </cell>
          <cell r="R501">
            <v>0</v>
          </cell>
        </row>
        <row r="502">
          <cell r="E502" t="str">
            <v>TC9EF1S8A01</v>
          </cell>
          <cell r="F502" t="str">
            <v>COTOVELO 90 GR SE ASME B16.11 ASTM A182 GR F304L 3000# FORJADO</v>
          </cell>
          <cell r="G502" t="str">
            <v xml:space="preserve">1"    </v>
          </cell>
          <cell r="H502" t="str">
            <v xml:space="preserve">1"    </v>
          </cell>
          <cell r="I502">
            <v>0</v>
          </cell>
          <cell r="J502">
            <v>0</v>
          </cell>
          <cell r="K502">
            <v>4</v>
          </cell>
          <cell r="L502">
            <v>0.48000000000000004</v>
          </cell>
          <cell r="M502">
            <v>1.9200000000000002</v>
          </cell>
          <cell r="N502">
            <v>1.177</v>
          </cell>
          <cell r="O502">
            <v>0.70620000000000005</v>
          </cell>
          <cell r="P502">
            <v>1.3559040000000002</v>
          </cell>
          <cell r="Q502">
            <v>85.917839591842451</v>
          </cell>
          <cell r="R502">
            <v>164.96225201633752</v>
          </cell>
        </row>
        <row r="503">
          <cell r="E503" t="str">
            <v>TC92R7SSC02</v>
          </cell>
          <cell r="F503" t="str">
            <v>CURVA 90 GR RL EC MSS SP43 ASTM A403 GR CR304L FORJADO SCH 10S</v>
          </cell>
          <cell r="G503" t="str">
            <v xml:space="preserve">2"    </v>
          </cell>
          <cell r="H503" t="str">
            <v xml:space="preserve">2"    </v>
          </cell>
          <cell r="I503">
            <v>0</v>
          </cell>
          <cell r="J503">
            <v>0</v>
          </cell>
          <cell r="K503">
            <v>4</v>
          </cell>
          <cell r="L503">
            <v>0.37000000000000005</v>
          </cell>
          <cell r="M503">
            <v>1.4800000000000002</v>
          </cell>
          <cell r="N503">
            <v>0.88300000000000001</v>
          </cell>
          <cell r="O503">
            <v>0.52979999999999994</v>
          </cell>
          <cell r="P503">
            <v>0.78410400000000002</v>
          </cell>
          <cell r="Q503">
            <v>64.45662902259717</v>
          </cell>
          <cell r="R503">
            <v>95.395810953443828</v>
          </cell>
        </row>
        <row r="504">
          <cell r="E504" t="str">
            <v>ENGATE.RAP</v>
          </cell>
          <cell r="F504" t="str">
            <v>ENGATE RÁPIDO</v>
          </cell>
          <cell r="G504" t="str">
            <v xml:space="preserve">1"    </v>
          </cell>
          <cell r="H504" t="str">
            <v xml:space="preserve">1"    </v>
          </cell>
          <cell r="I504">
            <v>0</v>
          </cell>
          <cell r="J504">
            <v>0</v>
          </cell>
          <cell r="K504">
            <v>2</v>
          </cell>
          <cell r="L504">
            <v>0.5</v>
          </cell>
          <cell r="M504">
            <v>1</v>
          </cell>
          <cell r="N504">
            <v>1.177</v>
          </cell>
          <cell r="O504">
            <v>0.70620000000000005</v>
          </cell>
          <cell r="P504">
            <v>0.70620000000000005</v>
          </cell>
          <cell r="Q504">
            <v>85.917839591842451</v>
          </cell>
          <cell r="R504">
            <v>85.917839591842451</v>
          </cell>
        </row>
        <row r="505">
          <cell r="E505" t="str">
            <v>TRCTR7SSCJF</v>
          </cell>
          <cell r="F505" t="str">
            <v>REDUÇÃO CONCÊNTRICA EC MSS SP43 ASTM A403 GR CR304L FORJADO SCH 10S</v>
          </cell>
          <cell r="G505" t="str">
            <v xml:space="preserve">2"    </v>
          </cell>
          <cell r="H505" t="str">
            <v xml:space="preserve">1"    </v>
          </cell>
          <cell r="I505">
            <v>0</v>
          </cell>
          <cell r="J505">
            <v>0</v>
          </cell>
          <cell r="K505">
            <v>2</v>
          </cell>
          <cell r="L505">
            <v>0.28000000000000003</v>
          </cell>
          <cell r="M505">
            <v>0.56000000000000005</v>
          </cell>
          <cell r="N505">
            <v>0.88300000000000001</v>
          </cell>
          <cell r="O505">
            <v>0.52979999999999994</v>
          </cell>
          <cell r="P505">
            <v>0.29668800000000001</v>
          </cell>
          <cell r="Q505">
            <v>64.45662902259717</v>
          </cell>
          <cell r="R505">
            <v>36.095712252654423</v>
          </cell>
        </row>
        <row r="506">
          <cell r="E506" t="str">
            <v>TTEEF1S8A01</v>
          </cell>
          <cell r="F506" t="str">
            <v>TE SE ASME B16.11 ASTM A182 GR F304L 3000# FORJADO</v>
          </cell>
          <cell r="G506" t="str">
            <v xml:space="preserve">1"    </v>
          </cell>
          <cell r="H506" t="str">
            <v xml:space="preserve">1"    </v>
          </cell>
          <cell r="I506" t="str">
            <v xml:space="preserve">1"    </v>
          </cell>
          <cell r="J506">
            <v>0</v>
          </cell>
          <cell r="K506">
            <v>1</v>
          </cell>
          <cell r="L506">
            <v>0.55999999999999994</v>
          </cell>
          <cell r="M506">
            <v>0.55999999999999994</v>
          </cell>
          <cell r="N506">
            <v>1.177</v>
          </cell>
          <cell r="O506">
            <v>0.70620000000000005</v>
          </cell>
          <cell r="P506">
            <v>0.39547199999999999</v>
          </cell>
          <cell r="Q506">
            <v>85.917839591842451</v>
          </cell>
          <cell r="R506">
            <v>48.113990171431766</v>
          </cell>
        </row>
        <row r="507">
          <cell r="E507" t="str">
            <v>TTUN4S2VC02</v>
          </cell>
          <cell r="F507" t="str">
            <v>TUBO ASME B36.19 ASTM A312 GR TP304L EC C/C SCH 10S</v>
          </cell>
          <cell r="G507" t="str">
            <v xml:space="preserve">2"    </v>
          </cell>
          <cell r="H507">
            <v>0</v>
          </cell>
          <cell r="I507">
            <v>0</v>
          </cell>
          <cell r="J507">
            <v>22413.33</v>
          </cell>
          <cell r="K507">
            <v>5</v>
          </cell>
          <cell r="L507">
            <v>3.930003118827321</v>
          </cell>
          <cell r="M507">
            <v>88.084456803305969</v>
          </cell>
          <cell r="N507">
            <v>0.88300000000000001</v>
          </cell>
          <cell r="O507">
            <v>0.52979999999999994</v>
          </cell>
          <cell r="P507">
            <v>46.667145214391496</v>
          </cell>
          <cell r="Q507">
            <v>64.45662902259717</v>
          </cell>
          <cell r="R507">
            <v>5677.6271548276782</v>
          </cell>
        </row>
        <row r="508">
          <cell r="E508" t="str">
            <v>TTUN4S2EC01</v>
          </cell>
          <cell r="F508" t="str">
            <v>TUBO ASME B36.19 ASTM A312 GR TP304L EP C/C SCH 10S</v>
          </cell>
          <cell r="G508" t="str">
            <v xml:space="preserve">1"    </v>
          </cell>
          <cell r="H508">
            <v>0</v>
          </cell>
          <cell r="I508">
            <v>0</v>
          </cell>
          <cell r="J508">
            <v>3020.85</v>
          </cell>
          <cell r="K508">
            <v>9</v>
          </cell>
          <cell r="L508">
            <v>2.0900139178844817</v>
          </cell>
          <cell r="M508">
            <v>6.3136185438413355</v>
          </cell>
          <cell r="N508">
            <v>1.177</v>
          </cell>
          <cell r="O508">
            <v>0.70620000000000005</v>
          </cell>
          <cell r="P508">
            <v>4.4586774156607518</v>
          </cell>
          <cell r="Q508">
            <v>85.917839591842451</v>
          </cell>
          <cell r="R508">
            <v>542.45246529384178</v>
          </cell>
        </row>
        <row r="509">
          <cell r="E509">
            <v>0</v>
          </cell>
          <cell r="F509">
            <v>0</v>
          </cell>
          <cell r="G509">
            <v>0</v>
          </cell>
          <cell r="H509">
            <v>0</v>
          </cell>
          <cell r="I509">
            <v>0</v>
          </cell>
          <cell r="J509">
            <v>25434.18</v>
          </cell>
          <cell r="K509">
            <v>0</v>
          </cell>
          <cell r="L509">
            <v>0</v>
          </cell>
          <cell r="M509">
            <v>99.918075347147294</v>
          </cell>
          <cell r="N509">
            <v>0</v>
          </cell>
          <cell r="O509">
            <v>0</v>
          </cell>
          <cell r="P509">
            <v>0</v>
          </cell>
          <cell r="Q509">
            <v>0</v>
          </cell>
          <cell r="R509">
            <v>0</v>
          </cell>
        </row>
        <row r="510">
          <cell r="E510" t="str">
            <v>TC9EF1S8A0D</v>
          </cell>
          <cell r="F510" t="str">
            <v>COTOVELO 90 GR SE ASME B16.11 ASTM A182 GR F304L 3000# FORJADO</v>
          </cell>
          <cell r="G510" t="str">
            <v>0 1/2"</v>
          </cell>
          <cell r="H510" t="str">
            <v>0 1/2"</v>
          </cell>
          <cell r="I510">
            <v>0</v>
          </cell>
          <cell r="J510">
            <v>0</v>
          </cell>
          <cell r="K510">
            <v>4</v>
          </cell>
          <cell r="L510">
            <v>0.22999999999999998</v>
          </cell>
          <cell r="M510">
            <v>0.91999999999999993</v>
          </cell>
          <cell r="N510">
            <v>1.45</v>
          </cell>
          <cell r="O510">
            <v>0.87</v>
          </cell>
          <cell r="P510">
            <v>0.80039999999999989</v>
          </cell>
          <cell r="Q510">
            <v>105.84610654899876</v>
          </cell>
          <cell r="R510">
            <v>97.378418025078844</v>
          </cell>
        </row>
        <row r="511">
          <cell r="E511" t="str">
            <v>TC92R7SSC02</v>
          </cell>
          <cell r="F511" t="str">
            <v>CURVA 90 GR RL EC MSS SP43 ASTM A403 GR CR304L FORJADO SCH 10S</v>
          </cell>
          <cell r="G511" t="str">
            <v xml:space="preserve">2"    </v>
          </cell>
          <cell r="H511" t="str">
            <v xml:space="preserve">2"    </v>
          </cell>
          <cell r="I511">
            <v>0</v>
          </cell>
          <cell r="J511">
            <v>0</v>
          </cell>
          <cell r="K511">
            <v>11</v>
          </cell>
          <cell r="L511">
            <v>0.37000000000000005</v>
          </cell>
          <cell r="M511">
            <v>4.07</v>
          </cell>
          <cell r="N511">
            <v>0.88300000000000001</v>
          </cell>
          <cell r="O511">
            <v>0.52979999999999994</v>
          </cell>
          <cell r="P511">
            <v>2.1562859999999997</v>
          </cell>
          <cell r="Q511">
            <v>64.45662902259717</v>
          </cell>
          <cell r="R511">
            <v>262.33848012197046</v>
          </cell>
        </row>
        <row r="512">
          <cell r="E512" t="str">
            <v>TFSA3C0G202</v>
          </cell>
          <cell r="F512" t="str">
            <v>FLANGE SOLTO ASME B16.5 ASTM A105 FORJADO E GALVANIZADO CONFORME ASTM A153 150#</v>
          </cell>
          <cell r="G512" t="str">
            <v xml:space="preserve">2"    </v>
          </cell>
          <cell r="H512" t="str">
            <v xml:space="preserve">2"    </v>
          </cell>
          <cell r="I512">
            <v>0</v>
          </cell>
          <cell r="J512">
            <v>0</v>
          </cell>
          <cell r="K512">
            <v>4</v>
          </cell>
          <cell r="L512">
            <v>2.3000000000000003</v>
          </cell>
          <cell r="M512">
            <v>9.2000000000000011</v>
          </cell>
          <cell r="N512">
            <v>0.72499999999999998</v>
          </cell>
          <cell r="O512">
            <v>0.435</v>
          </cell>
          <cell r="P512">
            <v>4.0020000000000007</v>
          </cell>
          <cell r="Q512">
            <v>52.923053274499381</v>
          </cell>
          <cell r="R512">
            <v>486.89209012539436</v>
          </cell>
        </row>
        <row r="513">
          <cell r="E513" t="str">
            <v>TJUDH2B2B02</v>
          </cell>
          <cell r="F513" t="str">
            <v>JUNTA TIPO PLANA S/ ANEL DE CENTRALIZAÇÃO ASME B16.21 FR - SIMILAR TEADIT NA1002 150# ESP 1.6mm</v>
          </cell>
          <cell r="G513" t="str">
            <v xml:space="preserve">2"    </v>
          </cell>
          <cell r="H513" t="str">
            <v xml:space="preserve">2"    </v>
          </cell>
          <cell r="I513">
            <v>0</v>
          </cell>
          <cell r="J513">
            <v>0</v>
          </cell>
          <cell r="K513">
            <v>4</v>
          </cell>
          <cell r="L513">
            <v>0.01</v>
          </cell>
          <cell r="M513">
            <v>0.04</v>
          </cell>
          <cell r="N513">
            <v>0.88300000000000001</v>
          </cell>
          <cell r="O513">
            <v>0.52979999999999994</v>
          </cell>
          <cell r="P513">
            <v>2.1191999999999999E-2</v>
          </cell>
          <cell r="Q513">
            <v>64.45662902259717</v>
          </cell>
          <cell r="R513">
            <v>2.5782651609038871</v>
          </cell>
        </row>
        <row r="514">
          <cell r="E514" t="str">
            <v>TPERD7SXC02</v>
          </cell>
          <cell r="F514" t="str">
            <v>PESTANA MSS SP43 TIPO A C/ RANHURA CONCÊNTRICA CONFORME MSS SP-6 ASTM A403 GR WP304L - CL W FORJADO SCH 10S</v>
          </cell>
          <cell r="G514" t="str">
            <v xml:space="preserve">2"    </v>
          </cell>
          <cell r="H514" t="str">
            <v xml:space="preserve">2"    </v>
          </cell>
          <cell r="I514">
            <v>0</v>
          </cell>
          <cell r="J514">
            <v>0</v>
          </cell>
          <cell r="K514">
            <v>4</v>
          </cell>
          <cell r="L514">
            <v>0.43</v>
          </cell>
          <cell r="M514">
            <v>1.72</v>
          </cell>
          <cell r="N514">
            <v>0.88300000000000001</v>
          </cell>
          <cell r="O514">
            <v>0.52979999999999994</v>
          </cell>
          <cell r="P514">
            <v>0.91125599999999984</v>
          </cell>
          <cell r="Q514">
            <v>64.45662902259717</v>
          </cell>
          <cell r="R514">
            <v>110.86540191886712</v>
          </cell>
        </row>
        <row r="515">
          <cell r="E515" t="str">
            <v>TMLEF1S8A0D</v>
          </cell>
          <cell r="F515" t="str">
            <v>MEIA LUVA SE ASME B16.11 ASTM A182 GR F304L 3000# FORJADO</v>
          </cell>
          <cell r="G515" t="str">
            <v xml:space="preserve">2"    </v>
          </cell>
          <cell r="H515" t="str">
            <v xml:space="preserve">2"    </v>
          </cell>
          <cell r="I515" t="str">
            <v>0 1/2"</v>
          </cell>
          <cell r="J515">
            <v>0</v>
          </cell>
          <cell r="K515">
            <v>1</v>
          </cell>
          <cell r="L515">
            <v>0.12000000000000001</v>
          </cell>
          <cell r="M515">
            <v>0.12000000000000001</v>
          </cell>
          <cell r="N515">
            <v>0.88300000000000001</v>
          </cell>
          <cell r="O515">
            <v>0.52979999999999994</v>
          </cell>
          <cell r="P515">
            <v>6.3575999999999994E-2</v>
          </cell>
          <cell r="Q515">
            <v>64.45662902259717</v>
          </cell>
          <cell r="R515">
            <v>7.7347954827116601</v>
          </cell>
        </row>
        <row r="516">
          <cell r="E516" t="str">
            <v>TTUN4S2VC02</v>
          </cell>
          <cell r="F516" t="str">
            <v>TUBO ASME B36.19 ASTM A312 GR TP304L EC C/C SCH 10S</v>
          </cell>
          <cell r="G516" t="str">
            <v xml:space="preserve">2"    </v>
          </cell>
          <cell r="H516">
            <v>0</v>
          </cell>
          <cell r="I516">
            <v>0</v>
          </cell>
          <cell r="J516">
            <v>330739.71999999997</v>
          </cell>
          <cell r="K516">
            <v>13</v>
          </cell>
          <cell r="L516">
            <v>3.930003118827321</v>
          </cell>
          <cell r="M516">
            <v>1299.8081311200747</v>
          </cell>
          <cell r="N516">
            <v>0.88300000000000001</v>
          </cell>
          <cell r="O516">
            <v>0.52979999999999994</v>
          </cell>
          <cell r="P516">
            <v>688.63834786741552</v>
          </cell>
          <cell r="Q516">
            <v>64.45662902259717</v>
          </cell>
          <cell r="R516">
            <v>83781.250508161989</v>
          </cell>
        </row>
        <row r="517">
          <cell r="E517" t="str">
            <v>TTUN4S2EC0D</v>
          </cell>
          <cell r="F517" t="str">
            <v>TUBO ASME B36.19 ASTM A312 GR TP304L EP C/C SCH 10S</v>
          </cell>
          <cell r="G517" t="str">
            <v>0 1/2"</v>
          </cell>
          <cell r="H517">
            <v>0</v>
          </cell>
          <cell r="I517">
            <v>0</v>
          </cell>
          <cell r="J517">
            <v>30368.89</v>
          </cell>
          <cell r="K517">
            <v>5</v>
          </cell>
          <cell r="L517">
            <v>1</v>
          </cell>
          <cell r="M517">
            <v>30.36889</v>
          </cell>
          <cell r="N517">
            <v>1.45</v>
          </cell>
          <cell r="O517">
            <v>0.87</v>
          </cell>
          <cell r="P517">
            <v>26.420934299999999</v>
          </cell>
          <cell r="Q517">
            <v>105.84610654899876</v>
          </cell>
          <cell r="R517">
            <v>3214.4287667148228</v>
          </cell>
        </row>
        <row r="518">
          <cell r="E518">
            <v>0</v>
          </cell>
          <cell r="F518">
            <v>0</v>
          </cell>
          <cell r="G518">
            <v>0</v>
          </cell>
          <cell r="H518">
            <v>0</v>
          </cell>
          <cell r="I518">
            <v>0</v>
          </cell>
          <cell r="J518">
            <v>361108.61</v>
          </cell>
          <cell r="K518">
            <v>0</v>
          </cell>
          <cell r="L518">
            <v>0</v>
          </cell>
          <cell r="M518">
            <v>1346.2470211200746</v>
          </cell>
          <cell r="N518">
            <v>0</v>
          </cell>
          <cell r="O518">
            <v>0</v>
          </cell>
          <cell r="P518">
            <v>0</v>
          </cell>
          <cell r="Q518">
            <v>0</v>
          </cell>
          <cell r="R518">
            <v>0</v>
          </cell>
        </row>
        <row r="519">
          <cell r="E519" t="str">
            <v>TC42R7SSC02</v>
          </cell>
          <cell r="F519" t="str">
            <v>CURVA 45 GR EC MSS SP43 ASTM A403 GR CR304L FORJADO SCH 10S</v>
          </cell>
          <cell r="G519" t="str">
            <v xml:space="preserve">2"    </v>
          </cell>
          <cell r="H519" t="str">
            <v xml:space="preserve">2"    </v>
          </cell>
          <cell r="I519">
            <v>0</v>
          </cell>
          <cell r="J519">
            <v>0</v>
          </cell>
          <cell r="K519">
            <v>1</v>
          </cell>
          <cell r="L519">
            <v>0.25</v>
          </cell>
          <cell r="M519">
            <v>0.25</v>
          </cell>
          <cell r="N519">
            <v>0.88300000000000001</v>
          </cell>
          <cell r="O519">
            <v>0.52979999999999994</v>
          </cell>
          <cell r="P519">
            <v>0.13244999999999998</v>
          </cell>
          <cell r="Q519">
            <v>64.45662902259717</v>
          </cell>
          <cell r="R519">
            <v>16.114157255649292</v>
          </cell>
        </row>
        <row r="520">
          <cell r="E520" t="str">
            <v>TC92R7SSC02</v>
          </cell>
          <cell r="F520" t="str">
            <v>CURVA 90 GR RL EC MSS SP43 ASTM A403 GR CR304L FORJADO SCH 10S</v>
          </cell>
          <cell r="G520" t="str">
            <v xml:space="preserve">2"    </v>
          </cell>
          <cell r="H520" t="str">
            <v xml:space="preserve">2"    </v>
          </cell>
          <cell r="I520">
            <v>0</v>
          </cell>
          <cell r="J520">
            <v>0</v>
          </cell>
          <cell r="K520">
            <v>7</v>
          </cell>
          <cell r="L520">
            <v>0.37000000000000005</v>
          </cell>
          <cell r="M520">
            <v>2.5900000000000003</v>
          </cell>
          <cell r="N520">
            <v>0.88300000000000001</v>
          </cell>
          <cell r="O520">
            <v>0.52979999999999994</v>
          </cell>
          <cell r="P520">
            <v>1.372182</v>
          </cell>
          <cell r="Q520">
            <v>64.45662902259717</v>
          </cell>
          <cell r="R520">
            <v>166.94266916852669</v>
          </cell>
        </row>
        <row r="521">
          <cell r="E521" t="str">
            <v>TRCTR7SSCJF</v>
          </cell>
          <cell r="F521" t="str">
            <v>REDUÇÃO CONCÊNTRICA EC MSS SP43 ASTM A403 GR CR304L FORJADO SCH 10S</v>
          </cell>
          <cell r="G521" t="str">
            <v xml:space="preserve">2"    </v>
          </cell>
          <cell r="H521" t="str">
            <v xml:space="preserve">1"    </v>
          </cell>
          <cell r="I521">
            <v>0</v>
          </cell>
          <cell r="J521">
            <v>0</v>
          </cell>
          <cell r="K521">
            <v>1</v>
          </cell>
          <cell r="L521">
            <v>0.28000000000000003</v>
          </cell>
          <cell r="M521">
            <v>0.28000000000000003</v>
          </cell>
          <cell r="N521">
            <v>0.88300000000000001</v>
          </cell>
          <cell r="O521">
            <v>0.52979999999999994</v>
          </cell>
          <cell r="P521">
            <v>0.148344</v>
          </cell>
          <cell r="Q521">
            <v>64.45662902259717</v>
          </cell>
          <cell r="R521">
            <v>18.047856126327211</v>
          </cell>
        </row>
        <row r="522">
          <cell r="E522" t="str">
            <v>TTREF1S8AFE</v>
          </cell>
          <cell r="F522" t="str">
            <v>TE DE REDUÇÃO SE ASME B16.11 ASTM A182 GR F304L 3000# FORJADO</v>
          </cell>
          <cell r="G522" t="str">
            <v xml:space="preserve">1"    </v>
          </cell>
          <cell r="H522" t="str">
            <v xml:space="preserve">1"    </v>
          </cell>
          <cell r="I522" t="str">
            <v>0 3/4"</v>
          </cell>
          <cell r="J522">
            <v>0</v>
          </cell>
          <cell r="K522">
            <v>1</v>
          </cell>
          <cell r="L522">
            <v>0.6</v>
          </cell>
          <cell r="M522">
            <v>0.6</v>
          </cell>
          <cell r="N522">
            <v>1.177</v>
          </cell>
          <cell r="O522">
            <v>0.70620000000000005</v>
          </cell>
          <cell r="P522">
            <v>0.42372000000000004</v>
          </cell>
          <cell r="Q522">
            <v>85.917839591842451</v>
          </cell>
          <cell r="R522">
            <v>51.550703755105474</v>
          </cell>
        </row>
        <row r="523">
          <cell r="E523" t="str">
            <v>TTUN4S2VC02</v>
          </cell>
          <cell r="F523" t="str">
            <v>TUBO ASME B36.19 ASTM A312 GR TP304L EC C/C SCH 10S</v>
          </cell>
          <cell r="G523" t="str">
            <v xml:space="preserve">2"    </v>
          </cell>
          <cell r="H523">
            <v>0</v>
          </cell>
          <cell r="I523">
            <v>0</v>
          </cell>
          <cell r="J523">
            <v>91110.97</v>
          </cell>
          <cell r="K523">
            <v>9</v>
          </cell>
          <cell r="L523">
            <v>3.930003118827321</v>
          </cell>
          <cell r="M523">
            <v>358.06639625938249</v>
          </cell>
          <cell r="N523">
            <v>0.88300000000000001</v>
          </cell>
          <cell r="O523">
            <v>0.52979999999999994</v>
          </cell>
          <cell r="P523">
            <v>189.70357673822082</v>
          </cell>
          <cell r="Q523">
            <v>64.45662902259717</v>
          </cell>
          <cell r="R523">
            <v>23079.752869149292</v>
          </cell>
        </row>
        <row r="524">
          <cell r="E524" t="str">
            <v>TTUN4S2EC01</v>
          </cell>
          <cell r="F524" t="str">
            <v>TUBO ASME B36.19 ASTM A312 GR TP304L EP C/C SCH 10S</v>
          </cell>
          <cell r="G524" t="str">
            <v xml:space="preserve">1"    </v>
          </cell>
          <cell r="H524">
            <v>0</v>
          </cell>
          <cell r="I524">
            <v>0</v>
          </cell>
          <cell r="J524">
            <v>2190</v>
          </cell>
          <cell r="K524">
            <v>2</v>
          </cell>
          <cell r="L524">
            <v>2.0900139178844817</v>
          </cell>
          <cell r="M524">
            <v>4.577130480167015</v>
          </cell>
          <cell r="N524">
            <v>1.177</v>
          </cell>
          <cell r="O524">
            <v>0.70620000000000005</v>
          </cell>
          <cell r="P524">
            <v>3.2323695450939463</v>
          </cell>
          <cell r="Q524">
            <v>85.917839591842451</v>
          </cell>
          <cell r="R524">
            <v>393.25716238592241</v>
          </cell>
        </row>
        <row r="525">
          <cell r="E525">
            <v>0</v>
          </cell>
          <cell r="F525">
            <v>0</v>
          </cell>
          <cell r="G525">
            <v>0</v>
          </cell>
          <cell r="H525">
            <v>0</v>
          </cell>
          <cell r="I525">
            <v>0</v>
          </cell>
          <cell r="J525">
            <v>93300.97</v>
          </cell>
          <cell r="K525">
            <v>0</v>
          </cell>
          <cell r="L525">
            <v>0</v>
          </cell>
          <cell r="M525">
            <v>366.36352673954951</v>
          </cell>
          <cell r="N525">
            <v>0</v>
          </cell>
          <cell r="O525">
            <v>0</v>
          </cell>
          <cell r="P525">
            <v>0</v>
          </cell>
          <cell r="Q525">
            <v>0</v>
          </cell>
          <cell r="R525">
            <v>0</v>
          </cell>
        </row>
        <row r="526">
          <cell r="E526" t="str">
            <v>TC4EF1S8A01</v>
          </cell>
          <cell r="F526" t="str">
            <v>COTOVELO 45 GR SE ASME B16.11 ASTM A182 GR F304L 3000# FORJADO</v>
          </cell>
          <cell r="G526" t="str">
            <v xml:space="preserve">1"    </v>
          </cell>
          <cell r="H526" t="str">
            <v xml:space="preserve">1"    </v>
          </cell>
          <cell r="I526">
            <v>0</v>
          </cell>
          <cell r="J526">
            <v>0</v>
          </cell>
          <cell r="K526">
            <v>2</v>
          </cell>
          <cell r="L526">
            <v>0.39</v>
          </cell>
          <cell r="M526">
            <v>0.78</v>
          </cell>
          <cell r="N526">
            <v>1.177</v>
          </cell>
          <cell r="O526">
            <v>0.70620000000000005</v>
          </cell>
          <cell r="P526">
            <v>0.5508360000000001</v>
          </cell>
          <cell r="Q526">
            <v>85.917839591842451</v>
          </cell>
          <cell r="R526">
            <v>67.015914881637116</v>
          </cell>
        </row>
        <row r="527">
          <cell r="E527" t="str">
            <v>TC9EF1S8A01</v>
          </cell>
          <cell r="F527" t="str">
            <v>COTOVELO 90 GR SE ASME B16.11 ASTM A182 GR F304L 3000# FORJADO</v>
          </cell>
          <cell r="G527" t="str">
            <v xml:space="preserve">1"    </v>
          </cell>
          <cell r="H527" t="str">
            <v xml:space="preserve">1"    </v>
          </cell>
          <cell r="I527">
            <v>0</v>
          </cell>
          <cell r="J527">
            <v>0</v>
          </cell>
          <cell r="K527">
            <v>9</v>
          </cell>
          <cell r="L527">
            <v>0.48000000000000004</v>
          </cell>
          <cell r="M527">
            <v>4.32</v>
          </cell>
          <cell r="N527">
            <v>1.177</v>
          </cell>
          <cell r="O527">
            <v>0.70620000000000005</v>
          </cell>
          <cell r="P527">
            <v>3.0507840000000006</v>
          </cell>
          <cell r="Q527">
            <v>85.917839591842451</v>
          </cell>
          <cell r="R527">
            <v>371.16506703675941</v>
          </cell>
        </row>
        <row r="528">
          <cell r="E528" t="str">
            <v>TC42R7SSC04</v>
          </cell>
          <cell r="F528" t="str">
            <v>CURVA 45 GR EC MSS SP43 ASTM A403 GR CR304L FORJADO SCH 10S</v>
          </cell>
          <cell r="G528" t="str">
            <v xml:space="preserve">4"    </v>
          </cell>
          <cell r="H528" t="str">
            <v xml:space="preserve">4"    </v>
          </cell>
          <cell r="I528">
            <v>0</v>
          </cell>
          <cell r="J528">
            <v>0</v>
          </cell>
          <cell r="K528">
            <v>2</v>
          </cell>
          <cell r="L528">
            <v>1.0799999999999998</v>
          </cell>
          <cell r="M528">
            <v>2.1599999999999997</v>
          </cell>
          <cell r="N528">
            <v>0.54500000000000004</v>
          </cell>
          <cell r="O528">
            <v>0.32700000000000001</v>
          </cell>
          <cell r="P528">
            <v>0.70631999999999995</v>
          </cell>
          <cell r="Q528">
            <v>39.78353659945126</v>
          </cell>
          <cell r="R528">
            <v>85.932439054814708</v>
          </cell>
        </row>
        <row r="529">
          <cell r="E529" t="str">
            <v>TC92R7SSC02</v>
          </cell>
          <cell r="F529" t="str">
            <v>CURVA 90 GR RL EC MSS SP43 ASTM A403 GR CR304L FORJADO SCH 10S</v>
          </cell>
          <cell r="G529" t="str">
            <v xml:space="preserve">2"    </v>
          </cell>
          <cell r="H529" t="str">
            <v xml:space="preserve">2"    </v>
          </cell>
          <cell r="I529">
            <v>0</v>
          </cell>
          <cell r="J529">
            <v>0</v>
          </cell>
          <cell r="K529">
            <v>4</v>
          </cell>
          <cell r="L529">
            <v>0.37000000000000005</v>
          </cell>
          <cell r="M529">
            <v>1.4800000000000002</v>
          </cell>
          <cell r="N529">
            <v>0.88300000000000001</v>
          </cell>
          <cell r="O529">
            <v>0.52979999999999994</v>
          </cell>
          <cell r="P529">
            <v>0.78410400000000002</v>
          </cell>
          <cell r="Q529">
            <v>64.45662902259717</v>
          </cell>
          <cell r="R529">
            <v>95.395810953443828</v>
          </cell>
        </row>
        <row r="530">
          <cell r="E530" t="str">
            <v>TC92R7SSC04</v>
          </cell>
          <cell r="F530" t="str">
            <v>CURVA 90 GR RL EC MSS SP43 ASTM A403 GR CR304L FORJADO SCH 10S</v>
          </cell>
          <cell r="G530" t="str">
            <v xml:space="preserve">4"    </v>
          </cell>
          <cell r="H530" t="str">
            <v xml:space="preserve">4"    </v>
          </cell>
          <cell r="I530">
            <v>0</v>
          </cell>
          <cell r="J530">
            <v>0</v>
          </cell>
          <cell r="K530">
            <v>20</v>
          </cell>
          <cell r="L530">
            <v>1.72</v>
          </cell>
          <cell r="M530">
            <v>34.4</v>
          </cell>
          <cell r="N530">
            <v>0.54500000000000004</v>
          </cell>
          <cell r="O530">
            <v>0.32700000000000001</v>
          </cell>
          <cell r="P530">
            <v>11.248799999999999</v>
          </cell>
          <cell r="Q530">
            <v>39.78353659945126</v>
          </cell>
          <cell r="R530">
            <v>1368.5536590211232</v>
          </cell>
        </row>
        <row r="531">
          <cell r="E531" t="str">
            <v>TFSA3C0G204</v>
          </cell>
          <cell r="F531" t="str">
            <v>FLANGE SOLTO ASME B16.5 ASTM A105 FORJADO E GALVANIZADO CONFORME ASTM A153 150#</v>
          </cell>
          <cell r="G531" t="str">
            <v xml:space="preserve">4"    </v>
          </cell>
          <cell r="H531" t="str">
            <v xml:space="preserve">4"    </v>
          </cell>
          <cell r="I531">
            <v>0</v>
          </cell>
          <cell r="J531">
            <v>0</v>
          </cell>
          <cell r="K531">
            <v>2</v>
          </cell>
          <cell r="L531">
            <v>5.8999999999999995</v>
          </cell>
          <cell r="M531">
            <v>11.799999999999999</v>
          </cell>
          <cell r="N531">
            <v>0.34499999999999997</v>
          </cell>
          <cell r="O531">
            <v>0.20699999999999999</v>
          </cell>
          <cell r="P531">
            <v>2.4425999999999997</v>
          </cell>
          <cell r="Q531">
            <v>25.184073627175565</v>
          </cell>
          <cell r="R531">
            <v>297.17206880067164</v>
          </cell>
        </row>
        <row r="532">
          <cell r="E532" t="str">
            <v>TJUDH2B2B04</v>
          </cell>
          <cell r="F532" t="str">
            <v>JUNTA TIPO PLANA S/ ANEL DE CENTRALIZAÇÃO ASME B16.21 FR - SIMILAR TEADIT NA1002 150# ESP 1.6mm</v>
          </cell>
          <cell r="G532" t="str">
            <v xml:space="preserve">4"    </v>
          </cell>
          <cell r="H532" t="str">
            <v xml:space="preserve">4"    </v>
          </cell>
          <cell r="I532">
            <v>0</v>
          </cell>
          <cell r="J532">
            <v>0</v>
          </cell>
          <cell r="K532">
            <v>2</v>
          </cell>
          <cell r="L532">
            <v>0.01</v>
          </cell>
          <cell r="M532">
            <v>0.02</v>
          </cell>
          <cell r="N532">
            <v>0.54500000000000004</v>
          </cell>
          <cell r="O532">
            <v>0.32700000000000001</v>
          </cell>
          <cell r="P532">
            <v>6.5400000000000007E-3</v>
          </cell>
          <cell r="Q532">
            <v>39.78353659945126</v>
          </cell>
          <cell r="R532">
            <v>0.79567073198902527</v>
          </cell>
        </row>
        <row r="533">
          <cell r="E533" t="str">
            <v>TPERD7SXC04</v>
          </cell>
          <cell r="F533" t="str">
            <v>PESTANA MSS SP43 TIPO A C/ RANHURA CONCÊNTRICA CONFORME MSS SP-6 ASTM A403 GR WP304L - CL W FORJADO SCH 10S</v>
          </cell>
          <cell r="G533" t="str">
            <v xml:space="preserve">4"    </v>
          </cell>
          <cell r="H533" t="str">
            <v xml:space="preserve">4"    </v>
          </cell>
          <cell r="I533">
            <v>0</v>
          </cell>
          <cell r="J533">
            <v>0</v>
          </cell>
          <cell r="K533">
            <v>2</v>
          </cell>
          <cell r="L533">
            <v>1.0899999999999999</v>
          </cell>
          <cell r="M533">
            <v>2.1799999999999997</v>
          </cell>
          <cell r="N533">
            <v>0.54500000000000004</v>
          </cell>
          <cell r="O533">
            <v>0.32700000000000001</v>
          </cell>
          <cell r="P533">
            <v>0.71285999999999994</v>
          </cell>
          <cell r="Q533">
            <v>39.78353659945126</v>
          </cell>
          <cell r="R533">
            <v>86.728109786803742</v>
          </cell>
        </row>
        <row r="534">
          <cell r="E534" t="str">
            <v>TMLEF1S8A01</v>
          </cell>
          <cell r="F534" t="str">
            <v>MEIA LUVA SE ASME B16.11 ASTM A182 GR F304L 3000# FORJADO</v>
          </cell>
          <cell r="G534" t="str">
            <v xml:space="preserve">4"    </v>
          </cell>
          <cell r="H534" t="str">
            <v xml:space="preserve">4"    </v>
          </cell>
          <cell r="I534" t="str">
            <v xml:space="preserve">1"    </v>
          </cell>
          <cell r="J534">
            <v>0</v>
          </cell>
          <cell r="K534">
            <v>1</v>
          </cell>
          <cell r="L534">
            <v>0.26</v>
          </cell>
          <cell r="M534">
            <v>0.26</v>
          </cell>
          <cell r="N534">
            <v>0.54500000000000004</v>
          </cell>
          <cell r="O534">
            <v>0.32700000000000001</v>
          </cell>
          <cell r="P534">
            <v>8.5020000000000012E-2</v>
          </cell>
          <cell r="Q534">
            <v>39.78353659945126</v>
          </cell>
          <cell r="R534">
            <v>10.343719515857329</v>
          </cell>
        </row>
        <row r="535">
          <cell r="E535" t="str">
            <v>ENGATE.RAP</v>
          </cell>
          <cell r="F535" t="str">
            <v>ENGATE RÁPIDO</v>
          </cell>
          <cell r="G535" t="str">
            <v xml:space="preserve">1"    </v>
          </cell>
          <cell r="H535" t="str">
            <v xml:space="preserve">1"    </v>
          </cell>
          <cell r="I535">
            <v>0</v>
          </cell>
          <cell r="J535">
            <v>0</v>
          </cell>
          <cell r="K535">
            <v>3</v>
          </cell>
          <cell r="L535">
            <v>0.5</v>
          </cell>
          <cell r="M535">
            <v>1.5</v>
          </cell>
          <cell r="N535">
            <v>1.177</v>
          </cell>
          <cell r="O535">
            <v>0.70620000000000005</v>
          </cell>
          <cell r="P535">
            <v>1.0593000000000001</v>
          </cell>
          <cell r="Q535">
            <v>85.917839591842451</v>
          </cell>
          <cell r="R535">
            <v>128.87675938776368</v>
          </cell>
        </row>
        <row r="536">
          <cell r="E536" t="str">
            <v>TRETR7SSCJF</v>
          </cell>
          <cell r="F536" t="str">
            <v>REDUÇÃO EXCÊNTRICA EC MSS SP43 ASTM A403 GR CR304L FORJADO SCH 10S</v>
          </cell>
          <cell r="G536" t="str">
            <v xml:space="preserve">2"    </v>
          </cell>
          <cell r="H536" t="str">
            <v xml:space="preserve">1"    </v>
          </cell>
          <cell r="I536">
            <v>0</v>
          </cell>
          <cell r="J536">
            <v>0</v>
          </cell>
          <cell r="K536">
            <v>2</v>
          </cell>
          <cell r="L536">
            <v>0.5</v>
          </cell>
          <cell r="M536">
            <v>1</v>
          </cell>
          <cell r="N536">
            <v>0.88300000000000001</v>
          </cell>
          <cell r="O536">
            <v>0.52979999999999994</v>
          </cell>
          <cell r="P536">
            <v>0.52979999999999994</v>
          </cell>
          <cell r="Q536">
            <v>64.45662902259717</v>
          </cell>
          <cell r="R536">
            <v>64.45662902259717</v>
          </cell>
        </row>
        <row r="537">
          <cell r="E537" t="str">
            <v>TRETR7SSCNJ</v>
          </cell>
          <cell r="F537" t="str">
            <v>REDUÇÃO EXCÊNTRICA EC MSS SP43 ASTM A403 GR CR304L FORJADO SCH 10S</v>
          </cell>
          <cell r="G537" t="str">
            <v xml:space="preserve">4"    </v>
          </cell>
          <cell r="H537" t="str">
            <v xml:space="preserve">2"    </v>
          </cell>
          <cell r="I537">
            <v>0</v>
          </cell>
          <cell r="J537">
            <v>0</v>
          </cell>
          <cell r="K537">
            <v>2</v>
          </cell>
          <cell r="L537">
            <v>0.78</v>
          </cell>
          <cell r="M537">
            <v>1.56</v>
          </cell>
          <cell r="N537">
            <v>0.54500000000000004</v>
          </cell>
          <cell r="O537">
            <v>0.32700000000000001</v>
          </cell>
          <cell r="P537">
            <v>0.51012000000000002</v>
          </cell>
          <cell r="Q537">
            <v>39.78353659945126</v>
          </cell>
          <cell r="R537">
            <v>62.062317095143968</v>
          </cell>
        </row>
        <row r="538">
          <cell r="E538" t="str">
            <v>TTETR7SSC04</v>
          </cell>
          <cell r="F538" t="str">
            <v>TE EC MSS SP43 ASTM A403 GR CR304L FORJADO SCH 10S</v>
          </cell>
          <cell r="G538" t="str">
            <v xml:space="preserve">4"    </v>
          </cell>
          <cell r="H538" t="str">
            <v xml:space="preserve">4"    </v>
          </cell>
          <cell r="I538" t="str">
            <v xml:space="preserve">4"    </v>
          </cell>
          <cell r="J538">
            <v>0</v>
          </cell>
          <cell r="K538">
            <v>2</v>
          </cell>
          <cell r="L538">
            <v>3.5</v>
          </cell>
          <cell r="M538">
            <v>7</v>
          </cell>
          <cell r="N538">
            <v>0.54500000000000004</v>
          </cell>
          <cell r="O538">
            <v>0.32700000000000001</v>
          </cell>
          <cell r="P538">
            <v>2.2890000000000001</v>
          </cell>
          <cell r="Q538">
            <v>39.78353659945126</v>
          </cell>
          <cell r="R538">
            <v>278.48475619615886</v>
          </cell>
        </row>
        <row r="539">
          <cell r="E539" t="str">
            <v>TTUN4S2VC02</v>
          </cell>
          <cell r="F539" t="str">
            <v>TUBO ASME B36.19 ASTM A312 GR TP304L EC C/C SCH 10S</v>
          </cell>
          <cell r="G539" t="str">
            <v xml:space="preserve">2"    </v>
          </cell>
          <cell r="H539">
            <v>0</v>
          </cell>
          <cell r="I539">
            <v>0</v>
          </cell>
          <cell r="J539">
            <v>21163.66</v>
          </cell>
          <cell r="K539">
            <v>7</v>
          </cell>
          <cell r="L539">
            <v>3.930003118827321</v>
          </cell>
          <cell r="M539">
            <v>83.173249805801021</v>
          </cell>
          <cell r="N539">
            <v>0.88300000000000001</v>
          </cell>
          <cell r="O539">
            <v>0.52979999999999994</v>
          </cell>
          <cell r="P539">
            <v>44.065187747113377</v>
          </cell>
          <cell r="Q539">
            <v>64.45662902259717</v>
          </cell>
          <cell r="R539">
            <v>5361.0673073363187</v>
          </cell>
        </row>
        <row r="540">
          <cell r="E540" t="str">
            <v>TTUN4S2VC04</v>
          </cell>
          <cell r="F540" t="str">
            <v>TUBO ASME B36.19 ASTM A312 GR TP304L EC C/C SCH 10S</v>
          </cell>
          <cell r="G540" t="str">
            <v xml:space="preserve">4"    </v>
          </cell>
          <cell r="H540">
            <v>0</v>
          </cell>
          <cell r="I540">
            <v>0</v>
          </cell>
          <cell r="J540">
            <v>423652.25</v>
          </cell>
          <cell r="K540">
            <v>27</v>
          </cell>
          <cell r="L540">
            <v>8.3700103057368604</v>
          </cell>
          <cell r="M540">
            <v>3545.9736985486088</v>
          </cell>
          <cell r="N540">
            <v>0.54500000000000004</v>
          </cell>
          <cell r="O540">
            <v>0.32700000000000001</v>
          </cell>
          <cell r="P540">
            <v>1159.5333994253951</v>
          </cell>
          <cell r="Q540">
            <v>39.78353659945126</v>
          </cell>
          <cell r="R540">
            <v>141071.37441690013</v>
          </cell>
        </row>
        <row r="541">
          <cell r="E541" t="str">
            <v>TTUN4S2EC01</v>
          </cell>
          <cell r="F541" t="str">
            <v>TUBO ASME B36.19 ASTM A312 GR TP304L EP C/C SCH 10S</v>
          </cell>
          <cell r="G541" t="str">
            <v xml:space="preserve">1"    </v>
          </cell>
          <cell r="H541">
            <v>0</v>
          </cell>
          <cell r="I541">
            <v>0</v>
          </cell>
          <cell r="J541">
            <v>81847.360000000001</v>
          </cell>
          <cell r="K541">
            <v>18</v>
          </cell>
          <cell r="L541">
            <v>2.0900139178844817</v>
          </cell>
          <cell r="M541">
            <v>171.06212154210161</v>
          </cell>
          <cell r="N541">
            <v>1.177</v>
          </cell>
          <cell r="O541">
            <v>0.70620000000000005</v>
          </cell>
          <cell r="P541">
            <v>120.80407023303216</v>
          </cell>
          <cell r="Q541">
            <v>85.917839591842451</v>
          </cell>
          <cell r="R541">
            <v>14697.287918894543</v>
          </cell>
        </row>
        <row r="542">
          <cell r="E542">
            <v>0</v>
          </cell>
          <cell r="F542">
            <v>0</v>
          </cell>
          <cell r="G542">
            <v>0</v>
          </cell>
          <cell r="H542">
            <v>0</v>
          </cell>
          <cell r="I542">
            <v>0</v>
          </cell>
          <cell r="J542">
            <v>526663.27</v>
          </cell>
          <cell r="K542">
            <v>0</v>
          </cell>
          <cell r="L542">
            <v>0</v>
          </cell>
          <cell r="M542">
            <v>3868.6690698965112</v>
          </cell>
          <cell r="N542">
            <v>0</v>
          </cell>
          <cell r="O542">
            <v>0</v>
          </cell>
          <cell r="P542">
            <v>0</v>
          </cell>
          <cell r="Q542">
            <v>0</v>
          </cell>
          <cell r="R542">
            <v>0</v>
          </cell>
        </row>
        <row r="543">
          <cell r="E543" t="str">
            <v>TC42R7SSA10</v>
          </cell>
          <cell r="F543" t="str">
            <v>CURVA 45 GR EC MSS SP43 ASTM A403 GR CR304L FORJADO SCH 5S</v>
          </cell>
          <cell r="G543" t="str">
            <v xml:space="preserve">10"    </v>
          </cell>
          <cell r="H543" t="str">
            <v xml:space="preserve">10"    </v>
          </cell>
          <cell r="I543">
            <v>0</v>
          </cell>
          <cell r="J543">
            <v>0</v>
          </cell>
          <cell r="K543">
            <v>2</v>
          </cell>
          <cell r="L543">
            <v>7.25</v>
          </cell>
          <cell r="M543">
            <v>14.5</v>
          </cell>
          <cell r="N543">
            <v>0.316</v>
          </cell>
          <cell r="O543">
            <v>0.18959999999999999</v>
          </cell>
          <cell r="P543">
            <v>2.7492000000000001</v>
          </cell>
          <cell r="Q543">
            <v>23.067151496195592</v>
          </cell>
          <cell r="R543">
            <v>334.47369669483612</v>
          </cell>
        </row>
        <row r="544">
          <cell r="E544" t="str">
            <v>TC92R7SSA10</v>
          </cell>
          <cell r="F544" t="str">
            <v>CURVA 90 GR RL EC MSS SP43 ASTM A403 GR CR304L FORJADO SCH 5S</v>
          </cell>
          <cell r="G544" t="str">
            <v xml:space="preserve">10"    </v>
          </cell>
          <cell r="H544" t="str">
            <v xml:space="preserve">10"    </v>
          </cell>
          <cell r="I544">
            <v>0</v>
          </cell>
          <cell r="J544">
            <v>0</v>
          </cell>
          <cell r="K544">
            <v>11</v>
          </cell>
          <cell r="L544">
            <v>12.4</v>
          </cell>
          <cell r="M544">
            <v>136.4</v>
          </cell>
          <cell r="N544">
            <v>0.316</v>
          </cell>
          <cell r="O544">
            <v>0.18959999999999999</v>
          </cell>
          <cell r="P544">
            <v>25.861439999999998</v>
          </cell>
          <cell r="Q544">
            <v>23.067151496195592</v>
          </cell>
          <cell r="R544">
            <v>3146.3594640810784</v>
          </cell>
        </row>
        <row r="545">
          <cell r="E545" t="str">
            <v>TFSA3C0G210</v>
          </cell>
          <cell r="F545" t="str">
            <v>FLANGE SOLTO ASME B16.5 ASTM A105 FORJADO E GALVANIZADO CONFORME ASTM A153 150#</v>
          </cell>
          <cell r="G545" t="str">
            <v xml:space="preserve">10"    </v>
          </cell>
          <cell r="H545" t="str">
            <v xml:space="preserve">10"    </v>
          </cell>
          <cell r="I545">
            <v>0</v>
          </cell>
          <cell r="J545">
            <v>0</v>
          </cell>
          <cell r="K545">
            <v>7</v>
          </cell>
          <cell r="L545">
            <v>19.5</v>
          </cell>
          <cell r="M545">
            <v>136.5</v>
          </cell>
          <cell r="N545">
            <v>0.17</v>
          </cell>
          <cell r="O545">
            <v>0.10200000000000001</v>
          </cell>
          <cell r="P545">
            <v>13.923000000000002</v>
          </cell>
          <cell r="Q545">
            <v>12.409543526434339</v>
          </cell>
          <cell r="R545">
            <v>1693.9026913582873</v>
          </cell>
        </row>
        <row r="546">
          <cell r="E546" t="str">
            <v>TJUDH2D2B10</v>
          </cell>
          <cell r="F546" t="str">
            <v>JUNTA PLANA S/ ANEL ASME B16.21 FR PAPELÃO À BASE DE FIBRA ARAMIDA E BORRACHA SBR -SIMILAR TEADIT NA1020 150# ESP 1.6MM</v>
          </cell>
          <cell r="G546" t="str">
            <v xml:space="preserve">10"    </v>
          </cell>
          <cell r="H546" t="str">
            <v xml:space="preserve">10"    </v>
          </cell>
          <cell r="I546">
            <v>0</v>
          </cell>
          <cell r="J546">
            <v>0</v>
          </cell>
          <cell r="K546">
            <v>6</v>
          </cell>
          <cell r="L546">
            <v>0.01</v>
          </cell>
          <cell r="M546">
            <v>0.06</v>
          </cell>
          <cell r="N546">
            <v>0.316</v>
          </cell>
          <cell r="O546">
            <v>0.18959999999999999</v>
          </cell>
          <cell r="P546">
            <v>1.1375999999999999E-2</v>
          </cell>
          <cell r="Q546">
            <v>23.067151496195592</v>
          </cell>
          <cell r="R546">
            <v>1.3840290897717353</v>
          </cell>
        </row>
        <row r="547">
          <cell r="E547" t="str">
            <v>TPERD7SXA10</v>
          </cell>
          <cell r="F547" t="str">
            <v>PESTANA MSS SP43 TIPO A C/ RANHURA CONCÊNTRICA CONFORME MSS SP-6 ASTM A403 GR WP304L - CL W FORJADO SCH 5S</v>
          </cell>
          <cell r="G547" t="str">
            <v xml:space="preserve">10"    </v>
          </cell>
          <cell r="H547" t="str">
            <v xml:space="preserve">10"    </v>
          </cell>
          <cell r="I547">
            <v>0</v>
          </cell>
          <cell r="J547">
            <v>0</v>
          </cell>
          <cell r="K547">
            <v>6</v>
          </cell>
          <cell r="L547">
            <v>4</v>
          </cell>
          <cell r="M547">
            <v>24</v>
          </cell>
          <cell r="N547">
            <v>0.316</v>
          </cell>
          <cell r="O547">
            <v>0.18959999999999999</v>
          </cell>
          <cell r="P547">
            <v>4.5503999999999998</v>
          </cell>
          <cell r="Q547">
            <v>23.067151496195592</v>
          </cell>
          <cell r="R547">
            <v>553.61163590869421</v>
          </cell>
        </row>
        <row r="548">
          <cell r="E548" t="str">
            <v>TTUN4S2VA10</v>
          </cell>
          <cell r="F548" t="str">
            <v>TUBO ASME B36.19 ASTM A312 GR TP304L EC C/C SCH 5S</v>
          </cell>
          <cell r="G548" t="str">
            <v xml:space="preserve">10"    </v>
          </cell>
          <cell r="H548">
            <v>0</v>
          </cell>
          <cell r="I548">
            <v>0</v>
          </cell>
          <cell r="J548">
            <v>326689.49</v>
          </cell>
          <cell r="K548">
            <v>18</v>
          </cell>
          <cell r="L548">
            <v>22.609913043478258</v>
          </cell>
          <cell r="M548">
            <v>7386.4209611182596</v>
          </cell>
          <cell r="N548">
            <v>0.316</v>
          </cell>
          <cell r="O548">
            <v>0.18959999999999999</v>
          </cell>
          <cell r="P548">
            <v>1400.4654142280219</v>
          </cell>
          <cell r="Q548">
            <v>23.067151496195592</v>
          </cell>
          <cell r="R548">
            <v>170383.69132478954</v>
          </cell>
        </row>
        <row r="549">
          <cell r="E549">
            <v>0</v>
          </cell>
          <cell r="F549">
            <v>0</v>
          </cell>
          <cell r="G549">
            <v>0</v>
          </cell>
          <cell r="H549">
            <v>0</v>
          </cell>
          <cell r="I549">
            <v>0</v>
          </cell>
          <cell r="J549">
            <v>326689.49</v>
          </cell>
          <cell r="K549">
            <v>0</v>
          </cell>
          <cell r="L549">
            <v>0</v>
          </cell>
          <cell r="M549">
            <v>7697.8809611182596</v>
          </cell>
          <cell r="N549">
            <v>0</v>
          </cell>
          <cell r="O549">
            <v>0</v>
          </cell>
          <cell r="P549">
            <v>0</v>
          </cell>
          <cell r="Q549">
            <v>0</v>
          </cell>
          <cell r="R549">
            <v>0</v>
          </cell>
        </row>
        <row r="550">
          <cell r="E550" t="str">
            <v>TC92R7SSA10</v>
          </cell>
          <cell r="F550" t="str">
            <v>CURVA 90 GR RL EC MSS SP43 ASTM A403 GR CR304L FORJADO SCH 5S</v>
          </cell>
          <cell r="G550" t="str">
            <v xml:space="preserve">10"    </v>
          </cell>
          <cell r="H550" t="str">
            <v xml:space="preserve">10"    </v>
          </cell>
          <cell r="I550">
            <v>0</v>
          </cell>
          <cell r="J550">
            <v>0</v>
          </cell>
          <cell r="K550">
            <v>4</v>
          </cell>
          <cell r="L550">
            <v>12.4</v>
          </cell>
          <cell r="M550">
            <v>49.6</v>
          </cell>
          <cell r="N550">
            <v>0.316</v>
          </cell>
          <cell r="O550">
            <v>0.18959999999999999</v>
          </cell>
          <cell r="P550">
            <v>9.4041599999999992</v>
          </cell>
          <cell r="Q550">
            <v>23.067151496195592</v>
          </cell>
          <cell r="R550">
            <v>1144.1307142113012</v>
          </cell>
        </row>
        <row r="551">
          <cell r="E551" t="str">
            <v>TFSA3C0G210</v>
          </cell>
          <cell r="F551" t="str">
            <v>FLANGE SOLTO ASME B16.5 ASTM A105 FORJADO E GALVANIZADO CONFORME ASTM A153 150#</v>
          </cell>
          <cell r="G551" t="str">
            <v xml:space="preserve">10"    </v>
          </cell>
          <cell r="H551" t="str">
            <v xml:space="preserve">10"    </v>
          </cell>
          <cell r="I551">
            <v>0</v>
          </cell>
          <cell r="J551">
            <v>0</v>
          </cell>
          <cell r="K551">
            <v>7</v>
          </cell>
          <cell r="L551">
            <v>19.5</v>
          </cell>
          <cell r="M551">
            <v>136.5</v>
          </cell>
          <cell r="N551">
            <v>0.17</v>
          </cell>
          <cell r="O551">
            <v>0.10200000000000001</v>
          </cell>
          <cell r="P551">
            <v>13.923000000000002</v>
          </cell>
          <cell r="Q551">
            <v>12.409543526434339</v>
          </cell>
          <cell r="R551">
            <v>1693.9026913582873</v>
          </cell>
        </row>
        <row r="552">
          <cell r="E552" t="str">
            <v>TJUDH2D2B10</v>
          </cell>
          <cell r="F552" t="str">
            <v>JUNTA PLANA S/ ANEL ASME B16.21 FR PAPELÃO À BASE DE FIBRA ARAMIDA E BORRACHA SBR -SIMILAR TEADIT NA1020 150# ESP 1.6MM</v>
          </cell>
          <cell r="G552" t="str">
            <v xml:space="preserve">10"    </v>
          </cell>
          <cell r="H552" t="str">
            <v xml:space="preserve">10"    </v>
          </cell>
          <cell r="I552">
            <v>0</v>
          </cell>
          <cell r="J552">
            <v>0</v>
          </cell>
          <cell r="K552">
            <v>7</v>
          </cell>
          <cell r="L552">
            <v>0.01</v>
          </cell>
          <cell r="M552">
            <v>7.0000000000000007E-2</v>
          </cell>
          <cell r="N552">
            <v>0.316</v>
          </cell>
          <cell r="O552">
            <v>0.18959999999999999</v>
          </cell>
          <cell r="P552">
            <v>1.3272000000000001E-2</v>
          </cell>
          <cell r="Q552">
            <v>23.067151496195592</v>
          </cell>
          <cell r="R552">
            <v>1.6147006047336916</v>
          </cell>
        </row>
        <row r="553">
          <cell r="E553" t="str">
            <v>TPERD7SXA10</v>
          </cell>
          <cell r="F553" t="str">
            <v>PESTANA MSS SP43 TIPO A C/ RANHURA CONCÊNTRICA CONFORME MSS SP-6 ASTM A403 GR WP304L - CL W FORJADO SCH 5S</v>
          </cell>
          <cell r="G553" t="str">
            <v xml:space="preserve">10"    </v>
          </cell>
          <cell r="H553" t="str">
            <v xml:space="preserve">10"    </v>
          </cell>
          <cell r="I553">
            <v>0</v>
          </cell>
          <cell r="J553">
            <v>0</v>
          </cell>
          <cell r="K553">
            <v>7</v>
          </cell>
          <cell r="L553">
            <v>4</v>
          </cell>
          <cell r="M553">
            <v>28</v>
          </cell>
          <cell r="N553">
            <v>0.316</v>
          </cell>
          <cell r="O553">
            <v>0.18959999999999999</v>
          </cell>
          <cell r="P553">
            <v>5.3087999999999997</v>
          </cell>
          <cell r="Q553">
            <v>23.067151496195592</v>
          </cell>
          <cell r="R553">
            <v>645.88024189347652</v>
          </cell>
        </row>
        <row r="554">
          <cell r="E554" t="str">
            <v>TTUN4S2VA10</v>
          </cell>
          <cell r="F554" t="str">
            <v>TUBO ASME B36.19 ASTM A312 GR TP304L EC C/C SCH 5S</v>
          </cell>
          <cell r="G554" t="str">
            <v xml:space="preserve">10"    </v>
          </cell>
          <cell r="H554">
            <v>0</v>
          </cell>
          <cell r="I554">
            <v>0</v>
          </cell>
          <cell r="J554">
            <v>27580.38</v>
          </cell>
          <cell r="K554">
            <v>7</v>
          </cell>
          <cell r="L554">
            <v>22.609913043478258</v>
          </cell>
          <cell r="M554">
            <v>623.5899935060869</v>
          </cell>
          <cell r="N554">
            <v>0.316</v>
          </cell>
          <cell r="O554">
            <v>0.18959999999999999</v>
          </cell>
          <cell r="P554">
            <v>118.23266276875407</v>
          </cell>
          <cell r="Q554">
            <v>23.067151496195592</v>
          </cell>
          <cell r="R554">
            <v>14384.444851716531</v>
          </cell>
        </row>
        <row r="555">
          <cell r="E555">
            <v>0</v>
          </cell>
          <cell r="F555">
            <v>0</v>
          </cell>
          <cell r="G555">
            <v>0</v>
          </cell>
          <cell r="H555">
            <v>0</v>
          </cell>
          <cell r="I555">
            <v>0</v>
          </cell>
          <cell r="J555">
            <v>27580.38</v>
          </cell>
          <cell r="K555">
            <v>0</v>
          </cell>
          <cell r="L555">
            <v>0</v>
          </cell>
          <cell r="M555">
            <v>837.75999350608686</v>
          </cell>
          <cell r="N555">
            <v>0</v>
          </cell>
          <cell r="O555">
            <v>0</v>
          </cell>
          <cell r="P555">
            <v>0</v>
          </cell>
          <cell r="Q555">
            <v>0</v>
          </cell>
          <cell r="R555">
            <v>0</v>
          </cell>
        </row>
        <row r="556">
          <cell r="E556" t="str">
            <v>TC92D6C1F2D</v>
          </cell>
          <cell r="F556" t="str">
            <v>CURVA 90 GR RL EC ASME B16.9 ASTM A234 GR WPB FORJADO SCH 40</v>
          </cell>
          <cell r="G556" t="str">
            <v>2 1/2"</v>
          </cell>
          <cell r="H556" t="str">
            <v>2 1/2"</v>
          </cell>
          <cell r="I556">
            <v>0</v>
          </cell>
          <cell r="J556">
            <v>0</v>
          </cell>
          <cell r="K556">
            <v>6</v>
          </cell>
          <cell r="L556">
            <v>1.5</v>
          </cell>
          <cell r="M556">
            <v>9</v>
          </cell>
          <cell r="N556">
            <v>0.58499999999999996</v>
          </cell>
          <cell r="O556">
            <v>0.35099999999999998</v>
          </cell>
          <cell r="P556">
            <v>3.1589999999999998</v>
          </cell>
          <cell r="Q556">
            <v>42.703429193906395</v>
          </cell>
          <cell r="R556">
            <v>384.33086274515756</v>
          </cell>
        </row>
        <row r="557">
          <cell r="E557" t="str">
            <v>TC92D6C1F04</v>
          </cell>
          <cell r="F557" t="str">
            <v>CURVA 90 GR RL EC ASME B16.9 ASTM A234 GR WPB FORJADO SCH 40</v>
          </cell>
          <cell r="G557" t="str">
            <v xml:space="preserve">4"    </v>
          </cell>
          <cell r="H557" t="str">
            <v xml:space="preserve">4"    </v>
          </cell>
          <cell r="I557">
            <v>0</v>
          </cell>
          <cell r="J557">
            <v>0</v>
          </cell>
          <cell r="K557">
            <v>5</v>
          </cell>
          <cell r="L557">
            <v>4.08</v>
          </cell>
          <cell r="M557">
            <v>20.399999999999999</v>
          </cell>
          <cell r="N557">
            <v>0.34499999999999997</v>
          </cell>
          <cell r="O557">
            <v>0.20699999999999999</v>
          </cell>
          <cell r="P557">
            <v>4.2227999999999994</v>
          </cell>
          <cell r="Q557">
            <v>25.184073627175565</v>
          </cell>
          <cell r="R557">
            <v>513.75510199438156</v>
          </cell>
        </row>
        <row r="558">
          <cell r="E558" t="str">
            <v>TFBF3C0F22D</v>
          </cell>
          <cell r="F558" t="str">
            <v>FLANGE SOBREPOSTO FR ASME B16.5 C/ RANHURA CONCÊNTRICA CONF.MSS SP-6 ASTM A105 FORJADO 150#</v>
          </cell>
          <cell r="G558" t="str">
            <v>2 1/2"</v>
          </cell>
          <cell r="H558" t="str">
            <v>2 1/2"</v>
          </cell>
          <cell r="I558">
            <v>0</v>
          </cell>
          <cell r="J558">
            <v>0</v>
          </cell>
          <cell r="K558">
            <v>4</v>
          </cell>
          <cell r="L558">
            <v>3.2</v>
          </cell>
          <cell r="M558">
            <v>12.8</v>
          </cell>
          <cell r="N558">
            <v>0.58499999999999996</v>
          </cell>
          <cell r="O558">
            <v>0.35099999999999998</v>
          </cell>
          <cell r="P558">
            <v>4.4927999999999999</v>
          </cell>
          <cell r="Q558">
            <v>42.703429193906395</v>
          </cell>
          <cell r="R558">
            <v>546.60389368200185</v>
          </cell>
        </row>
        <row r="559">
          <cell r="E559" t="str">
            <v>TFBF3C0F204</v>
          </cell>
          <cell r="F559" t="str">
            <v>FLANGE SOBREPOSTO FR ASME B16.5 C/ RANHURA CONCÊNTRICA CONF.MSS SP-6 ASTM A105 FORJADO 150#</v>
          </cell>
          <cell r="G559" t="str">
            <v xml:space="preserve">4"    </v>
          </cell>
          <cell r="H559" t="str">
            <v xml:space="preserve">4"    </v>
          </cell>
          <cell r="I559">
            <v>0</v>
          </cell>
          <cell r="J559">
            <v>0</v>
          </cell>
          <cell r="K559">
            <v>2</v>
          </cell>
          <cell r="L559">
            <v>5.9</v>
          </cell>
          <cell r="M559">
            <v>11.8</v>
          </cell>
          <cell r="N559">
            <v>0.34499999999999997</v>
          </cell>
          <cell r="O559">
            <v>0.20699999999999999</v>
          </cell>
          <cell r="P559">
            <v>2.4426000000000001</v>
          </cell>
          <cell r="Q559">
            <v>25.184073627175565</v>
          </cell>
          <cell r="R559">
            <v>297.1720688006717</v>
          </cell>
        </row>
        <row r="560">
          <cell r="E560" t="str">
            <v>TJUDH2B2B2D</v>
          </cell>
          <cell r="F560" t="str">
            <v>JUNTA TIPO PLANA S/ ANEL DE CENTRALIZAÇÃO ASME B16.21 FR - SIMILAR TEADIT NA1002 150# ESP 1.6mm</v>
          </cell>
          <cell r="G560" t="str">
            <v>2 1/2"</v>
          </cell>
          <cell r="H560" t="str">
            <v>2 1/2"</v>
          </cell>
          <cell r="I560">
            <v>0</v>
          </cell>
          <cell r="J560">
            <v>0</v>
          </cell>
          <cell r="K560">
            <v>2</v>
          </cell>
          <cell r="L560">
            <v>0.01</v>
          </cell>
          <cell r="M560">
            <v>0.02</v>
          </cell>
          <cell r="N560">
            <v>0.74399999999999999</v>
          </cell>
          <cell r="O560">
            <v>0.44639999999999996</v>
          </cell>
          <cell r="P560">
            <v>8.9280000000000002E-3</v>
          </cell>
          <cell r="Q560">
            <v>54.310002256865566</v>
          </cell>
          <cell r="R560">
            <v>1.0862000451373115</v>
          </cell>
        </row>
        <row r="561">
          <cell r="E561" t="str">
            <v>TJUDH2B2B04</v>
          </cell>
          <cell r="F561" t="str">
            <v>JUNTA TIPO PLANA S/ ANEL DE CENTRALIZAÇÃO ASME B16.21 FR - SIMILAR TEADIT NA1002 150# ESP 1.6mm</v>
          </cell>
          <cell r="G561" t="str">
            <v xml:space="preserve">4"    </v>
          </cell>
          <cell r="H561" t="str">
            <v xml:space="preserve">4"    </v>
          </cell>
          <cell r="I561">
            <v>0</v>
          </cell>
          <cell r="J561">
            <v>0</v>
          </cell>
          <cell r="K561">
            <v>3</v>
          </cell>
          <cell r="L561">
            <v>0.01</v>
          </cell>
          <cell r="M561">
            <v>0.03</v>
          </cell>
          <cell r="N561">
            <v>0.54500000000000004</v>
          </cell>
          <cell r="O561">
            <v>0.32700000000000001</v>
          </cell>
          <cell r="P561">
            <v>9.8099999999999993E-3</v>
          </cell>
          <cell r="Q561">
            <v>39.78353659945126</v>
          </cell>
          <cell r="R561">
            <v>1.1935060979835377</v>
          </cell>
        </row>
        <row r="562">
          <cell r="E562" t="str">
            <v>TMLEF3C0A0D</v>
          </cell>
          <cell r="F562" t="str">
            <v>MEIA LUVA SE ASME B16.11 ASTM A105 3000# FORJADO</v>
          </cell>
          <cell r="G562" t="str">
            <v>2 1/2"</v>
          </cell>
          <cell r="H562" t="str">
            <v>2 1/2"</v>
          </cell>
          <cell r="I562" t="str">
            <v>0 1/2"</v>
          </cell>
          <cell r="J562">
            <v>0</v>
          </cell>
          <cell r="K562">
            <v>19</v>
          </cell>
          <cell r="L562">
            <v>1</v>
          </cell>
          <cell r="M562">
            <v>19</v>
          </cell>
          <cell r="N562">
            <v>0.58499999999999996</v>
          </cell>
          <cell r="O562">
            <v>0.35099999999999998</v>
          </cell>
          <cell r="P562">
            <v>6.6689999999999996</v>
          </cell>
          <cell r="Q562">
            <v>42.703429193906395</v>
          </cell>
          <cell r="R562">
            <v>811.36515468422147</v>
          </cell>
        </row>
        <row r="563">
          <cell r="E563" t="str">
            <v>VRP-150-FL</v>
          </cell>
          <cell r="F563" t="str">
            <v>VALVULA DE RETENCAO TIPO PORTINHOLA 150# FL</v>
          </cell>
          <cell r="G563" t="str">
            <v xml:space="preserve">4"    </v>
          </cell>
          <cell r="H563" t="str">
            <v xml:space="preserve">4"    </v>
          </cell>
          <cell r="I563">
            <v>0</v>
          </cell>
          <cell r="J563">
            <v>0</v>
          </cell>
          <cell r="K563">
            <v>1</v>
          </cell>
          <cell r="L563">
            <v>0</v>
          </cell>
          <cell r="M563">
            <v>0</v>
          </cell>
          <cell r="N563">
            <v>5</v>
          </cell>
          <cell r="O563">
            <v>3</v>
          </cell>
          <cell r="P563">
            <v>0</v>
          </cell>
          <cell r="Q563">
            <v>364.98657430689229</v>
          </cell>
          <cell r="R563">
            <v>0</v>
          </cell>
        </row>
        <row r="564">
          <cell r="E564" t="str">
            <v>VGA-150-FL</v>
          </cell>
          <cell r="F564" t="str">
            <v>VALVULA GAVETA 150# FRL</v>
          </cell>
          <cell r="G564" t="str">
            <v xml:space="preserve">4"    </v>
          </cell>
          <cell r="H564" t="str">
            <v xml:space="preserve">4"    </v>
          </cell>
          <cell r="I564">
            <v>0</v>
          </cell>
          <cell r="J564">
            <v>0</v>
          </cell>
          <cell r="K564">
            <v>1</v>
          </cell>
          <cell r="L564">
            <v>0</v>
          </cell>
          <cell r="M564">
            <v>0</v>
          </cell>
          <cell r="N564">
            <v>5</v>
          </cell>
          <cell r="O564">
            <v>3</v>
          </cell>
          <cell r="P564">
            <v>0</v>
          </cell>
          <cell r="Q564">
            <v>364.98657430689229</v>
          </cell>
          <cell r="R564">
            <v>0</v>
          </cell>
        </row>
        <row r="565">
          <cell r="E565" t="str">
            <v>TRETD6C1FLK</v>
          </cell>
          <cell r="F565" t="str">
            <v>REDUÇÃO EXCÊNTRICA EC ASME B16.9 ASTM A234 GR WPB FORJADO SCH 40</v>
          </cell>
          <cell r="G565" t="str">
            <v xml:space="preserve">3"    </v>
          </cell>
          <cell r="H565" t="str">
            <v>2 1/2"</v>
          </cell>
          <cell r="I565">
            <v>0</v>
          </cell>
          <cell r="J565">
            <v>0</v>
          </cell>
          <cell r="K565">
            <v>2</v>
          </cell>
          <cell r="L565">
            <v>1</v>
          </cell>
          <cell r="M565">
            <v>2</v>
          </cell>
          <cell r="N565">
            <v>0.44</v>
          </cell>
          <cell r="O565">
            <v>0.26400000000000001</v>
          </cell>
          <cell r="P565">
            <v>0.52800000000000002</v>
          </cell>
          <cell r="Q565">
            <v>32.118818539006519</v>
          </cell>
          <cell r="R565">
            <v>64.237637078013037</v>
          </cell>
        </row>
        <row r="566">
          <cell r="E566" t="str">
            <v>TRETD6C1FNL</v>
          </cell>
          <cell r="F566" t="str">
            <v>REDUÇÃO EXCÊNTRICA EC ASME B16.9 ASTM A234 GR WPB FORJADO SCH 40</v>
          </cell>
          <cell r="G566" t="str">
            <v xml:space="preserve">4"    </v>
          </cell>
          <cell r="H566" t="str">
            <v xml:space="preserve">3"    </v>
          </cell>
          <cell r="I566">
            <v>0</v>
          </cell>
          <cell r="J566">
            <v>0</v>
          </cell>
          <cell r="K566">
            <v>2</v>
          </cell>
          <cell r="L566">
            <v>2</v>
          </cell>
          <cell r="M566">
            <v>4</v>
          </cell>
          <cell r="N566">
            <v>0.34499999999999997</v>
          </cell>
          <cell r="O566">
            <v>0.20699999999999999</v>
          </cell>
          <cell r="P566">
            <v>0.82799999999999996</v>
          </cell>
          <cell r="Q566">
            <v>25.184073627175565</v>
          </cell>
          <cell r="R566">
            <v>100.73629450870226</v>
          </cell>
        </row>
        <row r="567">
          <cell r="E567" t="str">
            <v>TTREF3C0AHE</v>
          </cell>
          <cell r="F567" t="str">
            <v>TE DE REDUÇÃO SE ASME B16.11 ASTM A105 3000# FORJADO</v>
          </cell>
          <cell r="G567" t="str">
            <v>1 1/2"</v>
          </cell>
          <cell r="H567" t="str">
            <v>1 1/2"</v>
          </cell>
          <cell r="I567" t="str">
            <v>0 3/4"</v>
          </cell>
          <cell r="J567">
            <v>0</v>
          </cell>
          <cell r="K567">
            <v>60</v>
          </cell>
          <cell r="L567">
            <v>0.7</v>
          </cell>
          <cell r="M567">
            <v>42</v>
          </cell>
          <cell r="N567">
            <v>0.85</v>
          </cell>
          <cell r="O567">
            <v>0.51</v>
          </cell>
          <cell r="P567">
            <v>21.42</v>
          </cell>
          <cell r="Q567">
            <v>62.04771763217169</v>
          </cell>
          <cell r="R567">
            <v>2606.0041405512111</v>
          </cell>
        </row>
        <row r="568">
          <cell r="E568" t="str">
            <v>TTETD6C8F04</v>
          </cell>
          <cell r="F568" t="str">
            <v>TE EC ASME B16.9 ASTM A234 GR WPB FORJADO SCH 40</v>
          </cell>
          <cell r="G568" t="str">
            <v xml:space="preserve">4"    </v>
          </cell>
          <cell r="H568" t="str">
            <v xml:space="preserve">4"    </v>
          </cell>
          <cell r="I568" t="str">
            <v xml:space="preserve">4"    </v>
          </cell>
          <cell r="J568">
            <v>0</v>
          </cell>
          <cell r="K568">
            <v>1</v>
          </cell>
          <cell r="L568">
            <v>6</v>
          </cell>
          <cell r="M568">
            <v>6</v>
          </cell>
          <cell r="N568">
            <v>0.34499999999999997</v>
          </cell>
          <cell r="O568">
            <v>0.20699999999999999</v>
          </cell>
          <cell r="P568">
            <v>1.242</v>
          </cell>
          <cell r="Q568">
            <v>25.184073627175565</v>
          </cell>
          <cell r="R568">
            <v>151.10444176305342</v>
          </cell>
        </row>
        <row r="569">
          <cell r="E569" t="str">
            <v>TTUM4C2TF2D</v>
          </cell>
          <cell r="F569" t="str">
            <v>TUBO ASME B36.10 ASTM A106 GR B EC S/C SCH 40</v>
          </cell>
          <cell r="G569" t="str">
            <v>2 1/2"</v>
          </cell>
          <cell r="H569">
            <v>0</v>
          </cell>
          <cell r="I569">
            <v>0</v>
          </cell>
          <cell r="J569">
            <v>67206.880000000005</v>
          </cell>
          <cell r="K569">
            <v>36</v>
          </cell>
          <cell r="L569">
            <v>8.6300000000000008</v>
          </cell>
          <cell r="M569">
            <v>579.99537440000006</v>
          </cell>
          <cell r="N569">
            <v>0.58499999999999996</v>
          </cell>
          <cell r="O569">
            <v>0.35099999999999998</v>
          </cell>
          <cell r="P569">
            <v>203.5783764144</v>
          </cell>
          <cell r="Q569">
            <v>42.703429193906395</v>
          </cell>
          <cell r="R569">
            <v>24767.791403483632</v>
          </cell>
        </row>
        <row r="570">
          <cell r="E570" t="str">
            <v>TTUM4C2TF03</v>
          </cell>
          <cell r="F570" t="str">
            <v>TUBO ASME B36.10 ASTM A106 GR B EC S/C SCH 40</v>
          </cell>
          <cell r="G570" t="str">
            <v xml:space="preserve">3"    </v>
          </cell>
          <cell r="H570">
            <v>0</v>
          </cell>
          <cell r="I570">
            <v>0</v>
          </cell>
          <cell r="J570">
            <v>29500</v>
          </cell>
          <cell r="K570">
            <v>13</v>
          </cell>
          <cell r="L570">
            <v>11.27</v>
          </cell>
          <cell r="M570">
            <v>332.46499999999997</v>
          </cell>
          <cell r="N570">
            <v>0.44</v>
          </cell>
          <cell r="O570">
            <v>0.26400000000000001</v>
          </cell>
          <cell r="P570">
            <v>87.770759999999996</v>
          </cell>
          <cell r="Q570">
            <v>32.118818539006519</v>
          </cell>
          <cell r="R570">
            <v>10678.383005570802</v>
          </cell>
        </row>
        <row r="571">
          <cell r="E571" t="str">
            <v>TTUM4C2TF04</v>
          </cell>
          <cell r="F571" t="str">
            <v>TUBO ASME B36.10 ASTM A106 GR B EC S/C SCH 40</v>
          </cell>
          <cell r="G571" t="str">
            <v xml:space="preserve">4"    </v>
          </cell>
          <cell r="H571">
            <v>0</v>
          </cell>
          <cell r="I571">
            <v>0</v>
          </cell>
          <cell r="J571">
            <v>25311.89</v>
          </cell>
          <cell r="K571">
            <v>7</v>
          </cell>
          <cell r="L571">
            <v>16.04</v>
          </cell>
          <cell r="M571">
            <v>406.00271559999999</v>
          </cell>
          <cell r="N571">
            <v>0.34499999999999997</v>
          </cell>
          <cell r="O571">
            <v>0.20699999999999999</v>
          </cell>
          <cell r="P571">
            <v>84.042562129199993</v>
          </cell>
          <cell r="Q571">
            <v>25.184073627175565</v>
          </cell>
          <cell r="R571">
            <v>10224.802282503622</v>
          </cell>
        </row>
        <row r="572">
          <cell r="E572" t="str">
            <v>TTUM4C2HI1D</v>
          </cell>
          <cell r="F572" t="str">
            <v>TUBO ASME B36.10 ASTM A106 GR B EP S/C SCH 80</v>
          </cell>
          <cell r="G572" t="str">
            <v>1 1/2"</v>
          </cell>
          <cell r="H572">
            <v>0</v>
          </cell>
          <cell r="I572">
            <v>0</v>
          </cell>
          <cell r="J572">
            <v>130762</v>
          </cell>
          <cell r="K572">
            <v>70</v>
          </cell>
          <cell r="L572">
            <v>5.3999999999999995</v>
          </cell>
          <cell r="M572">
            <v>706.11479999999995</v>
          </cell>
          <cell r="N572">
            <v>0.85</v>
          </cell>
          <cell r="O572">
            <v>0.51</v>
          </cell>
          <cell r="P572">
            <v>360.11854799999998</v>
          </cell>
          <cell r="Q572">
            <v>62.04771763217169</v>
          </cell>
          <cell r="R572">
            <v>43812.811726297383</v>
          </cell>
        </row>
        <row r="573">
          <cell r="E573">
            <v>0</v>
          </cell>
          <cell r="F573">
            <v>0</v>
          </cell>
          <cell r="G573">
            <v>0</v>
          </cell>
          <cell r="H573">
            <v>0</v>
          </cell>
          <cell r="I573">
            <v>0</v>
          </cell>
          <cell r="J573">
            <v>252780.77000000002</v>
          </cell>
          <cell r="K573">
            <v>0</v>
          </cell>
          <cell r="L573">
            <v>0</v>
          </cell>
          <cell r="M573">
            <v>2151.6278899999998</v>
          </cell>
          <cell r="N573">
            <v>0</v>
          </cell>
          <cell r="O573">
            <v>0</v>
          </cell>
          <cell r="P573">
            <v>0</v>
          </cell>
          <cell r="Q573">
            <v>0</v>
          </cell>
          <cell r="R573">
            <v>0</v>
          </cell>
        </row>
        <row r="574">
          <cell r="E574" t="str">
            <v>TC92D6C1F04</v>
          </cell>
          <cell r="F574" t="str">
            <v>CURVA 90 GR RL EC ASME B16.9 ASTM A234 GR WPB FORJADO SCH 40</v>
          </cell>
          <cell r="G574" t="str">
            <v xml:space="preserve">4"    </v>
          </cell>
          <cell r="H574" t="str">
            <v xml:space="preserve">4"    </v>
          </cell>
          <cell r="I574">
            <v>0</v>
          </cell>
          <cell r="J574">
            <v>0</v>
          </cell>
          <cell r="K574">
            <v>7</v>
          </cell>
          <cell r="L574">
            <v>4.08</v>
          </cell>
          <cell r="M574">
            <v>28.560000000000002</v>
          </cell>
          <cell r="N574">
            <v>0.34499999999999997</v>
          </cell>
          <cell r="O574">
            <v>0.20699999999999999</v>
          </cell>
          <cell r="P574">
            <v>5.9119200000000003</v>
          </cell>
          <cell r="Q574">
            <v>25.184073627175565</v>
          </cell>
          <cell r="R574">
            <v>719.25714279213423</v>
          </cell>
        </row>
        <row r="575">
          <cell r="E575" t="str">
            <v>TFCF3C0F202</v>
          </cell>
          <cell r="F575" t="str">
            <v>FLANGE CEGO FR ASME B16.5 C/ RANHURA CONCÊNTRICA CONF.MSS SP-6 ASTM A105 FORJADO 150#</v>
          </cell>
          <cell r="G575" t="str">
            <v xml:space="preserve">2"    </v>
          </cell>
          <cell r="H575" t="str">
            <v xml:space="preserve">2"    </v>
          </cell>
          <cell r="I575">
            <v>0</v>
          </cell>
          <cell r="J575">
            <v>0</v>
          </cell>
          <cell r="K575">
            <v>2</v>
          </cell>
          <cell r="L575">
            <v>2.8000000000000003</v>
          </cell>
          <cell r="M575">
            <v>5.6000000000000005</v>
          </cell>
          <cell r="N575">
            <v>0.72499999999999998</v>
          </cell>
          <cell r="O575">
            <v>0.435</v>
          </cell>
          <cell r="P575">
            <v>2.4360000000000004</v>
          </cell>
          <cell r="Q575">
            <v>52.923053274499381</v>
          </cell>
          <cell r="R575">
            <v>296.36909833719659</v>
          </cell>
        </row>
        <row r="576">
          <cell r="E576" t="str">
            <v>TFBF3C0F202</v>
          </cell>
          <cell r="F576" t="str">
            <v>FLANGE SOBREPOSTO FR ASME B16.5 C/ RANHURA CONCÊNTRICA CONF.MSS SP-6 ASTM A105 FORJADO 150#</v>
          </cell>
          <cell r="G576" t="str">
            <v xml:space="preserve">2"    </v>
          </cell>
          <cell r="H576" t="str">
            <v xml:space="preserve">2"    </v>
          </cell>
          <cell r="I576">
            <v>0</v>
          </cell>
          <cell r="J576">
            <v>0</v>
          </cell>
          <cell r="K576">
            <v>2</v>
          </cell>
          <cell r="L576">
            <v>2.2999999999999998</v>
          </cell>
          <cell r="M576">
            <v>4.5999999999999996</v>
          </cell>
          <cell r="N576">
            <v>0.72499999999999998</v>
          </cell>
          <cell r="O576">
            <v>0.435</v>
          </cell>
          <cell r="P576">
            <v>2.0009999999999999</v>
          </cell>
          <cell r="Q576">
            <v>52.923053274499381</v>
          </cell>
          <cell r="R576">
            <v>243.44604506269712</v>
          </cell>
        </row>
        <row r="577">
          <cell r="E577" t="str">
            <v>TFBF3C0F204</v>
          </cell>
          <cell r="F577" t="str">
            <v>FLANGE SOBREPOSTO FR ASME B16.5 C/ RANHURA CONCÊNTRICA CONF.MSS SP-6 ASTM A105 FORJADO 150#</v>
          </cell>
          <cell r="G577" t="str">
            <v xml:space="preserve">4"    </v>
          </cell>
          <cell r="H577" t="str">
            <v xml:space="preserve">4"    </v>
          </cell>
          <cell r="I577">
            <v>0</v>
          </cell>
          <cell r="J577">
            <v>0</v>
          </cell>
          <cell r="K577">
            <v>2</v>
          </cell>
          <cell r="L577">
            <v>5.9</v>
          </cell>
          <cell r="M577">
            <v>11.8</v>
          </cell>
          <cell r="N577">
            <v>0.34499999999999997</v>
          </cell>
          <cell r="O577">
            <v>0.20699999999999999</v>
          </cell>
          <cell r="P577">
            <v>2.4426000000000001</v>
          </cell>
          <cell r="Q577">
            <v>25.184073627175565</v>
          </cell>
          <cell r="R577">
            <v>297.1720688006717</v>
          </cell>
        </row>
        <row r="578">
          <cell r="E578" t="str">
            <v>TJUDH2B2B02</v>
          </cell>
          <cell r="F578" t="str">
            <v>JUNTA TIPO PLANA S/ ANEL DE CENTRALIZAÇÃO ASME B16.21 FR - SIMILAR TEADIT NA1002 150# ESP 1.6mm</v>
          </cell>
          <cell r="G578" t="str">
            <v xml:space="preserve">2"    </v>
          </cell>
          <cell r="H578" t="str">
            <v xml:space="preserve">2"    </v>
          </cell>
          <cell r="I578">
            <v>0</v>
          </cell>
          <cell r="J578">
            <v>0</v>
          </cell>
          <cell r="K578">
            <v>2</v>
          </cell>
          <cell r="L578">
            <v>0.01</v>
          </cell>
          <cell r="M578">
            <v>0.02</v>
          </cell>
          <cell r="N578">
            <v>0.88300000000000001</v>
          </cell>
          <cell r="O578">
            <v>0.52979999999999994</v>
          </cell>
          <cell r="P578">
            <v>1.0596E-2</v>
          </cell>
          <cell r="Q578">
            <v>64.45662902259717</v>
          </cell>
          <cell r="R578">
            <v>1.2891325804519436</v>
          </cell>
        </row>
        <row r="579">
          <cell r="E579" t="str">
            <v>TJUDH2B2B04</v>
          </cell>
          <cell r="F579" t="str">
            <v>JUNTA TIPO PLANA S/ ANEL DE CENTRALIZAÇÃO ASME B16.21 FR - SIMILAR TEADIT NA1002 150# ESP 1.6mm</v>
          </cell>
          <cell r="G579" t="str">
            <v xml:space="preserve">4"    </v>
          </cell>
          <cell r="H579" t="str">
            <v xml:space="preserve">4"    </v>
          </cell>
          <cell r="I579">
            <v>0</v>
          </cell>
          <cell r="J579">
            <v>0</v>
          </cell>
          <cell r="K579">
            <v>3</v>
          </cell>
          <cell r="L579">
            <v>0.01</v>
          </cell>
          <cell r="M579">
            <v>0.03</v>
          </cell>
          <cell r="N579">
            <v>0.54500000000000004</v>
          </cell>
          <cell r="O579">
            <v>0.32700000000000001</v>
          </cell>
          <cell r="P579">
            <v>9.8099999999999993E-3</v>
          </cell>
          <cell r="Q579">
            <v>39.78353659945126</v>
          </cell>
          <cell r="R579">
            <v>1.1935060979835377</v>
          </cell>
        </row>
        <row r="580">
          <cell r="E580" t="str">
            <v>TRETD6C1FKJ</v>
          </cell>
          <cell r="F580" t="str">
            <v>REDUÇÃO EXCÊNTRICA EC ASME B16.9 ASTM A234 GR WPB FORJADO SCH 40</v>
          </cell>
          <cell r="G580" t="str">
            <v>2 1/2"</v>
          </cell>
          <cell r="H580" t="str">
            <v xml:space="preserve">2"    </v>
          </cell>
          <cell r="I580">
            <v>0</v>
          </cell>
          <cell r="J580">
            <v>0</v>
          </cell>
          <cell r="K580">
            <v>2</v>
          </cell>
          <cell r="L580">
            <v>1</v>
          </cell>
          <cell r="M580">
            <v>2</v>
          </cell>
          <cell r="N580">
            <v>0.58499999999999996</v>
          </cell>
          <cell r="O580">
            <v>0.35099999999999998</v>
          </cell>
          <cell r="P580">
            <v>0.70199999999999996</v>
          </cell>
          <cell r="Q580">
            <v>42.703429193906395</v>
          </cell>
          <cell r="R580">
            <v>85.40685838781279</v>
          </cell>
        </row>
        <row r="581">
          <cell r="E581" t="str">
            <v>TRETD6C1FLK</v>
          </cell>
          <cell r="F581" t="str">
            <v>REDUÇÃO EXCÊNTRICA EC ASME B16.9 ASTM A234 GR WPB FORJADO SCH 40</v>
          </cell>
          <cell r="G581" t="str">
            <v xml:space="preserve">3"    </v>
          </cell>
          <cell r="H581" t="str">
            <v>2 1/2"</v>
          </cell>
          <cell r="I581">
            <v>0</v>
          </cell>
          <cell r="J581">
            <v>0</v>
          </cell>
          <cell r="K581">
            <v>2</v>
          </cell>
          <cell r="L581">
            <v>1</v>
          </cell>
          <cell r="M581">
            <v>2</v>
          </cell>
          <cell r="N581">
            <v>0.44</v>
          </cell>
          <cell r="O581">
            <v>0.26400000000000001</v>
          </cell>
          <cell r="P581">
            <v>0.52800000000000002</v>
          </cell>
          <cell r="Q581">
            <v>32.118818539006519</v>
          </cell>
          <cell r="R581">
            <v>64.237637078013037</v>
          </cell>
        </row>
        <row r="582">
          <cell r="E582" t="str">
            <v>TRETD6C1FNL</v>
          </cell>
          <cell r="F582" t="str">
            <v>REDUÇÃO EXCÊNTRICA EC ASME B16.9 ASTM A234 GR WPB FORJADO SCH 40</v>
          </cell>
          <cell r="G582" t="str">
            <v xml:space="preserve">4"    </v>
          </cell>
          <cell r="H582" t="str">
            <v xml:space="preserve">3"    </v>
          </cell>
          <cell r="I582">
            <v>0</v>
          </cell>
          <cell r="J582">
            <v>0</v>
          </cell>
          <cell r="K582">
            <v>2</v>
          </cell>
          <cell r="L582">
            <v>2</v>
          </cell>
          <cell r="M582">
            <v>4</v>
          </cell>
          <cell r="N582">
            <v>0.34499999999999997</v>
          </cell>
          <cell r="O582">
            <v>0.20699999999999999</v>
          </cell>
          <cell r="P582">
            <v>0.82799999999999996</v>
          </cell>
          <cell r="Q582">
            <v>25.184073627175565</v>
          </cell>
          <cell r="R582">
            <v>100.73629450870226</v>
          </cell>
        </row>
        <row r="583">
          <cell r="E583" t="str">
            <v>TTREF3C0AHE</v>
          </cell>
          <cell r="F583" t="str">
            <v>TE DE REDUÇÃO SE ASME B16.11 ASTM A105 3000# FORJADO</v>
          </cell>
          <cell r="G583" t="str">
            <v>1 1/2"</v>
          </cell>
          <cell r="H583" t="str">
            <v>1 1/2"</v>
          </cell>
          <cell r="I583" t="str">
            <v>0 3/4"</v>
          </cell>
          <cell r="J583">
            <v>0</v>
          </cell>
          <cell r="K583">
            <v>120</v>
          </cell>
          <cell r="L583">
            <v>0.7</v>
          </cell>
          <cell r="M583">
            <v>84</v>
          </cell>
          <cell r="N583">
            <v>0.85</v>
          </cell>
          <cell r="O583">
            <v>0.51</v>
          </cell>
          <cell r="P583">
            <v>42.84</v>
          </cell>
          <cell r="Q583">
            <v>62.04771763217169</v>
          </cell>
          <cell r="R583">
            <v>5212.0082811024222</v>
          </cell>
        </row>
        <row r="584">
          <cell r="E584" t="str">
            <v>TTETD6C8F04</v>
          </cell>
          <cell r="F584" t="str">
            <v>TE EC ASME B16.9 ASTM A234 GR WPB FORJADO SCH 40</v>
          </cell>
          <cell r="G584" t="str">
            <v xml:space="preserve">4"    </v>
          </cell>
          <cell r="H584" t="str">
            <v xml:space="preserve">4"    </v>
          </cell>
          <cell r="I584" t="str">
            <v xml:space="preserve">4"    </v>
          </cell>
          <cell r="J584">
            <v>0</v>
          </cell>
          <cell r="K584">
            <v>1</v>
          </cell>
          <cell r="L584">
            <v>6</v>
          </cell>
          <cell r="M584">
            <v>6</v>
          </cell>
          <cell r="N584">
            <v>0.34499999999999997</v>
          </cell>
          <cell r="O584">
            <v>0.20699999999999999</v>
          </cell>
          <cell r="P584">
            <v>1.242</v>
          </cell>
          <cell r="Q584">
            <v>25.184073627175565</v>
          </cell>
          <cell r="R584">
            <v>151.10444176305342</v>
          </cell>
        </row>
        <row r="585">
          <cell r="E585" t="str">
            <v>TTUM4C2TF02</v>
          </cell>
          <cell r="F585" t="str">
            <v>TUBO ASME B36.10 ASTM A106 GR B EC S/C SCH 40</v>
          </cell>
          <cell r="G585" t="str">
            <v xml:space="preserve">2"    </v>
          </cell>
          <cell r="H585">
            <v>0</v>
          </cell>
          <cell r="I585">
            <v>0</v>
          </cell>
          <cell r="J585">
            <v>36599.14</v>
          </cell>
          <cell r="K585">
            <v>18</v>
          </cell>
          <cell r="L585">
            <v>5.4400141894288758</v>
          </cell>
          <cell r="M585">
            <v>199.09984092089394</v>
          </cell>
          <cell r="N585">
            <v>0.72499999999999998</v>
          </cell>
          <cell r="O585">
            <v>0.435</v>
          </cell>
          <cell r="P585">
            <v>86.608430800588863</v>
          </cell>
          <cell r="Q585">
            <v>52.923053274499381</v>
          </cell>
          <cell r="R585">
            <v>10536.971488000821</v>
          </cell>
        </row>
        <row r="586">
          <cell r="E586" t="str">
            <v>TTUM4C2TF2D</v>
          </cell>
          <cell r="F586" t="str">
            <v>TUBO ASME B36.10 ASTM A106 GR B EC S/C SCH 40</v>
          </cell>
          <cell r="G586" t="str">
            <v>2 1/2"</v>
          </cell>
          <cell r="H586">
            <v>0</v>
          </cell>
          <cell r="I586">
            <v>0</v>
          </cell>
          <cell r="J586">
            <v>40000</v>
          </cell>
          <cell r="K586">
            <v>18</v>
          </cell>
          <cell r="L586">
            <v>8.6300000000000008</v>
          </cell>
          <cell r="M586">
            <v>345.20000000000005</v>
          </cell>
          <cell r="N586">
            <v>0.58499999999999996</v>
          </cell>
          <cell r="O586">
            <v>0.35099999999999998</v>
          </cell>
          <cell r="P586">
            <v>121.16520000000001</v>
          </cell>
          <cell r="Q586">
            <v>42.703429193906395</v>
          </cell>
          <cell r="R586">
            <v>14741.22375773649</v>
          </cell>
        </row>
        <row r="587">
          <cell r="E587" t="str">
            <v>TTUM4C2TF03</v>
          </cell>
          <cell r="F587" t="str">
            <v>TUBO ASME B36.10 ASTM A106 GR B EC S/C SCH 40</v>
          </cell>
          <cell r="G587" t="str">
            <v xml:space="preserve">3"    </v>
          </cell>
          <cell r="H587">
            <v>0</v>
          </cell>
          <cell r="I587">
            <v>0</v>
          </cell>
          <cell r="J587">
            <v>39793.230000000003</v>
          </cell>
          <cell r="K587">
            <v>18</v>
          </cell>
          <cell r="L587">
            <v>11.27</v>
          </cell>
          <cell r="M587">
            <v>448.46970210000001</v>
          </cell>
          <cell r="N587">
            <v>0.44</v>
          </cell>
          <cell r="O587">
            <v>0.26400000000000001</v>
          </cell>
          <cell r="P587">
            <v>118.39600135440001</v>
          </cell>
          <cell r="Q587">
            <v>32.118818539006519</v>
          </cell>
          <cell r="R587">
            <v>14404.316981992213</v>
          </cell>
        </row>
        <row r="588">
          <cell r="E588" t="str">
            <v>TTUM4C2TF04</v>
          </cell>
          <cell r="F588" t="str">
            <v>TUBO ASME B36.10 ASTM A106 GR B EC S/C SCH 40</v>
          </cell>
          <cell r="G588" t="str">
            <v xml:space="preserve">4"    </v>
          </cell>
          <cell r="H588">
            <v>0</v>
          </cell>
          <cell r="I588">
            <v>0</v>
          </cell>
          <cell r="J588">
            <v>19373.23</v>
          </cell>
          <cell r="K588">
            <v>9</v>
          </cell>
          <cell r="L588">
            <v>16.04</v>
          </cell>
          <cell r="M588">
            <v>310.74660919999997</v>
          </cell>
          <cell r="N588">
            <v>0.34499999999999997</v>
          </cell>
          <cell r="O588">
            <v>0.20699999999999999</v>
          </cell>
          <cell r="P588">
            <v>64.324548104399994</v>
          </cell>
          <cell r="Q588">
            <v>25.184073627175565</v>
          </cell>
          <cell r="R588">
            <v>7825.8654854879514</v>
          </cell>
        </row>
        <row r="589">
          <cell r="E589" t="str">
            <v>TTUM4C2HI1D</v>
          </cell>
          <cell r="F589" t="str">
            <v>TUBO ASME B36.10 ASTM A106 GR B EP S/C SCH 80</v>
          </cell>
          <cell r="G589" t="str">
            <v>1 1/2"</v>
          </cell>
          <cell r="H589">
            <v>0</v>
          </cell>
          <cell r="I589">
            <v>0</v>
          </cell>
          <cell r="J589">
            <v>230152.08</v>
          </cell>
          <cell r="K589">
            <v>144</v>
          </cell>
          <cell r="L589">
            <v>5.3999999999999995</v>
          </cell>
          <cell r="M589">
            <v>1242.8212319999998</v>
          </cell>
          <cell r="N589">
            <v>0.85</v>
          </cell>
          <cell r="O589">
            <v>0.51</v>
          </cell>
          <cell r="P589">
            <v>633.83882831999995</v>
          </cell>
          <cell r="Q589">
            <v>62.04771763217169</v>
          </cell>
          <cell r="R589">
            <v>77114.220870403733</v>
          </cell>
        </row>
        <row r="590">
          <cell r="E590">
            <v>0</v>
          </cell>
          <cell r="F590">
            <v>0</v>
          </cell>
          <cell r="G590">
            <v>0</v>
          </cell>
          <cell r="H590">
            <v>0</v>
          </cell>
          <cell r="I590">
            <v>0</v>
          </cell>
          <cell r="J590">
            <v>365917.68</v>
          </cell>
          <cell r="K590">
            <v>0</v>
          </cell>
          <cell r="L590">
            <v>0</v>
          </cell>
          <cell r="M590">
            <v>2694.9473842208936</v>
          </cell>
          <cell r="N590">
            <v>0</v>
          </cell>
          <cell r="O590">
            <v>0</v>
          </cell>
          <cell r="P590">
            <v>0</v>
          </cell>
          <cell r="Q590">
            <v>0</v>
          </cell>
          <cell r="R590">
            <v>0</v>
          </cell>
        </row>
        <row r="591">
          <cell r="E591" t="str">
            <v>TCAEF3C0A1D</v>
          </cell>
          <cell r="F591" t="str">
            <v>CAP SE ASME B16.11 ASTM A105 3000# FORJADO</v>
          </cell>
          <cell r="G591" t="str">
            <v>1 1/2"</v>
          </cell>
          <cell r="H591" t="str">
            <v>1 1/2"</v>
          </cell>
          <cell r="I591">
            <v>0</v>
          </cell>
          <cell r="J591">
            <v>0</v>
          </cell>
          <cell r="K591">
            <v>23</v>
          </cell>
          <cell r="L591">
            <v>0.4</v>
          </cell>
          <cell r="M591">
            <v>9.2000000000000011</v>
          </cell>
          <cell r="N591">
            <v>0.85</v>
          </cell>
          <cell r="O591">
            <v>0.51</v>
          </cell>
          <cell r="P591">
            <v>4.6920000000000011</v>
          </cell>
          <cell r="Q591">
            <v>62.04771763217169</v>
          </cell>
          <cell r="R591">
            <v>570.83900221597969</v>
          </cell>
        </row>
        <row r="592">
          <cell r="E592" t="str">
            <v>TC92D6C1F03</v>
          </cell>
          <cell r="F592" t="str">
            <v>CURVA 90 GR RL EC ASME B16.9 ASTM A234 GR WPB FORJADO SCH 40</v>
          </cell>
          <cell r="G592" t="str">
            <v xml:space="preserve">3"    </v>
          </cell>
          <cell r="H592" t="str">
            <v xml:space="preserve">3"    </v>
          </cell>
          <cell r="I592">
            <v>0</v>
          </cell>
          <cell r="J592">
            <v>0</v>
          </cell>
          <cell r="K592">
            <v>2</v>
          </cell>
          <cell r="L592">
            <v>2.27</v>
          </cell>
          <cell r="M592">
            <v>4.54</v>
          </cell>
          <cell r="N592">
            <v>0.44</v>
          </cell>
          <cell r="O592">
            <v>0.26400000000000001</v>
          </cell>
          <cell r="P592">
            <v>1.1985600000000001</v>
          </cell>
          <cell r="Q592">
            <v>32.118818539006519</v>
          </cell>
          <cell r="R592">
            <v>145.81943616708961</v>
          </cell>
        </row>
        <row r="593">
          <cell r="E593" t="str">
            <v>TTREF3C0AHE</v>
          </cell>
          <cell r="F593" t="str">
            <v>TE DE REDUÇÃO SE ASME B16.11 ASTM A105 3000# FORJADO</v>
          </cell>
          <cell r="G593" t="str">
            <v>1 1/2"</v>
          </cell>
          <cell r="H593" t="str">
            <v>1 1/2"</v>
          </cell>
          <cell r="I593" t="str">
            <v>0 3/4"</v>
          </cell>
          <cell r="J593">
            <v>0</v>
          </cell>
          <cell r="K593">
            <v>69</v>
          </cell>
          <cell r="L593">
            <v>0.7</v>
          </cell>
          <cell r="M593">
            <v>48.3</v>
          </cell>
          <cell r="N593">
            <v>0.85</v>
          </cell>
          <cell r="O593">
            <v>0.51</v>
          </cell>
          <cell r="P593">
            <v>24.632999999999999</v>
          </cell>
          <cell r="Q593">
            <v>62.04771763217169</v>
          </cell>
          <cell r="R593">
            <v>2996.9047616338926</v>
          </cell>
        </row>
        <row r="594">
          <cell r="E594" t="str">
            <v>TTUM4C2TF03</v>
          </cell>
          <cell r="F594" t="str">
            <v>TUBO ASME B36.10 ASTM A106 GR B EC S/C SCH 40</v>
          </cell>
          <cell r="G594" t="str">
            <v xml:space="preserve">3"    </v>
          </cell>
          <cell r="H594">
            <v>0</v>
          </cell>
          <cell r="I594">
            <v>0</v>
          </cell>
          <cell r="J594">
            <v>72950.880000000005</v>
          </cell>
          <cell r="K594">
            <v>2</v>
          </cell>
          <cell r="L594">
            <v>11.27</v>
          </cell>
          <cell r="M594">
            <v>822.15641760000005</v>
          </cell>
          <cell r="N594">
            <v>0.44</v>
          </cell>
          <cell r="O594">
            <v>0.26400000000000001</v>
          </cell>
          <cell r="P594">
            <v>217.04929424640002</v>
          </cell>
          <cell r="Q594">
            <v>32.118818539006519</v>
          </cell>
          <cell r="R594">
            <v>26406.692787574069</v>
          </cell>
        </row>
        <row r="595">
          <cell r="E595" t="str">
            <v>TTUM4C2HI1D</v>
          </cell>
          <cell r="F595" t="str">
            <v>TUBO ASME B36.10 ASTM A106 GR B EP S/C SCH 80</v>
          </cell>
          <cell r="G595" t="str">
            <v>1 1/2"</v>
          </cell>
          <cell r="H595">
            <v>0</v>
          </cell>
          <cell r="I595">
            <v>0</v>
          </cell>
          <cell r="J595">
            <v>161000</v>
          </cell>
          <cell r="K595">
            <v>92</v>
          </cell>
          <cell r="L595">
            <v>5.3999999999999995</v>
          </cell>
          <cell r="M595">
            <v>869.39999999999986</v>
          </cell>
          <cell r="N595">
            <v>0.85</v>
          </cell>
          <cell r="O595">
            <v>0.51</v>
          </cell>
          <cell r="P595">
            <v>443.39399999999995</v>
          </cell>
          <cell r="Q595">
            <v>62.04771763217169</v>
          </cell>
          <cell r="R595">
            <v>53944.285709410062</v>
          </cell>
        </row>
        <row r="596">
          <cell r="E596">
            <v>0</v>
          </cell>
          <cell r="F596">
            <v>0</v>
          </cell>
          <cell r="G596">
            <v>0</v>
          </cell>
          <cell r="H596">
            <v>0</v>
          </cell>
          <cell r="I596">
            <v>0</v>
          </cell>
          <cell r="J596">
            <v>233950.88</v>
          </cell>
          <cell r="K596">
            <v>0</v>
          </cell>
          <cell r="L596">
            <v>0</v>
          </cell>
          <cell r="M596">
            <v>1753.5964175999998</v>
          </cell>
          <cell r="N596">
            <v>0</v>
          </cell>
          <cell r="O596">
            <v>0</v>
          </cell>
          <cell r="P596">
            <v>0</v>
          </cell>
          <cell r="Q596">
            <v>0</v>
          </cell>
          <cell r="R596">
            <v>0</v>
          </cell>
        </row>
        <row r="597">
          <cell r="E597" t="str">
            <v>TCAEF3C0A1D</v>
          </cell>
          <cell r="F597" t="str">
            <v>CAP SE ASME B16.11 ASTM A105 3000# FORJADO</v>
          </cell>
          <cell r="G597" t="str">
            <v>1 1/2"</v>
          </cell>
          <cell r="H597" t="str">
            <v>1 1/2"</v>
          </cell>
          <cell r="I597">
            <v>0</v>
          </cell>
          <cell r="J597">
            <v>0</v>
          </cell>
          <cell r="K597">
            <v>23</v>
          </cell>
          <cell r="L597">
            <v>0.4</v>
          </cell>
          <cell r="M597">
            <v>9.2000000000000011</v>
          </cell>
          <cell r="N597">
            <v>0.85</v>
          </cell>
          <cell r="O597">
            <v>0.51</v>
          </cell>
          <cell r="P597">
            <v>4.6920000000000011</v>
          </cell>
          <cell r="Q597">
            <v>62.04771763217169</v>
          </cell>
          <cell r="R597">
            <v>570.83900221597969</v>
          </cell>
        </row>
        <row r="598">
          <cell r="E598" t="str">
            <v>TC92D6C1F03</v>
          </cell>
          <cell r="F598" t="str">
            <v>CURVA 90 GR RL EC ASME B16.9 ASTM A234 GR WPB FORJADO SCH 40</v>
          </cell>
          <cell r="G598" t="str">
            <v xml:space="preserve">3"    </v>
          </cell>
          <cell r="H598" t="str">
            <v xml:space="preserve">3"    </v>
          </cell>
          <cell r="I598">
            <v>0</v>
          </cell>
          <cell r="J598">
            <v>0</v>
          </cell>
          <cell r="K598">
            <v>1</v>
          </cell>
          <cell r="L598">
            <v>2.27</v>
          </cell>
          <cell r="M598">
            <v>2.27</v>
          </cell>
          <cell r="N598">
            <v>0.44</v>
          </cell>
          <cell r="O598">
            <v>0.26400000000000001</v>
          </cell>
          <cell r="P598">
            <v>0.59928000000000003</v>
          </cell>
          <cell r="Q598">
            <v>32.118818539006519</v>
          </cell>
          <cell r="R598">
            <v>72.909718083544803</v>
          </cell>
        </row>
        <row r="599">
          <cell r="E599" t="str">
            <v>TC92D6C1F04</v>
          </cell>
          <cell r="F599" t="str">
            <v>CURVA 90 GR RL EC ASME B16.9 ASTM A234 GR WPB FORJADO SCH 40</v>
          </cell>
          <cell r="G599" t="str">
            <v xml:space="preserve">4"    </v>
          </cell>
          <cell r="H599" t="str">
            <v xml:space="preserve">4"    </v>
          </cell>
          <cell r="I599">
            <v>0</v>
          </cell>
          <cell r="J599">
            <v>0</v>
          </cell>
          <cell r="K599">
            <v>1</v>
          </cell>
          <cell r="L599">
            <v>4.08</v>
          </cell>
          <cell r="M599">
            <v>4.08</v>
          </cell>
          <cell r="N599">
            <v>0.34499999999999997</v>
          </cell>
          <cell r="O599">
            <v>0.20699999999999999</v>
          </cell>
          <cell r="P599">
            <v>0.84455999999999998</v>
          </cell>
          <cell r="Q599">
            <v>25.184073627175565</v>
          </cell>
          <cell r="R599">
            <v>102.75102039887631</v>
          </cell>
        </row>
        <row r="600">
          <cell r="E600" t="str">
            <v>TFBF3C0F204</v>
          </cell>
          <cell r="F600" t="str">
            <v>FLANGE SOBREPOSTO FR ASME B16.5 C/ RANHURA CONCÊNTRICA CONF.MSS SP-6 ASTM A105 FORJADO 150#</v>
          </cell>
          <cell r="G600" t="str">
            <v xml:space="preserve">4"    </v>
          </cell>
          <cell r="H600" t="str">
            <v xml:space="preserve">4"    </v>
          </cell>
          <cell r="I600">
            <v>0</v>
          </cell>
          <cell r="J600">
            <v>0</v>
          </cell>
          <cell r="K600">
            <v>2</v>
          </cell>
          <cell r="L600">
            <v>5.9</v>
          </cell>
          <cell r="M600">
            <v>11.8</v>
          </cell>
          <cell r="N600">
            <v>0.34499999999999997</v>
          </cell>
          <cell r="O600">
            <v>0.20699999999999999</v>
          </cell>
          <cell r="P600">
            <v>2.4426000000000001</v>
          </cell>
          <cell r="Q600">
            <v>25.184073627175565</v>
          </cell>
          <cell r="R600">
            <v>297.1720688006717</v>
          </cell>
        </row>
        <row r="601">
          <cell r="E601" t="str">
            <v>TFBF3C0F206</v>
          </cell>
          <cell r="F601" t="str">
            <v>FLANGE SOBREPOSTO FR ASME B16.5 C/ RANHURA CONCÊNTRICA CONF.MSS SP-6 ASTM A105 FORJADO 150#</v>
          </cell>
          <cell r="G601" t="str">
            <v xml:space="preserve">6"    </v>
          </cell>
          <cell r="H601" t="str">
            <v xml:space="preserve">6"    </v>
          </cell>
          <cell r="I601">
            <v>0</v>
          </cell>
          <cell r="J601">
            <v>0</v>
          </cell>
          <cell r="K601">
            <v>1</v>
          </cell>
          <cell r="L601">
            <v>8.6</v>
          </cell>
          <cell r="M601">
            <v>8.6</v>
          </cell>
          <cell r="N601">
            <v>0.25</v>
          </cell>
          <cell r="O601">
            <v>0.15</v>
          </cell>
          <cell r="P601">
            <v>1.2899999999999998</v>
          </cell>
          <cell r="Q601">
            <v>18.249328715344614</v>
          </cell>
          <cell r="R601">
            <v>156.94422695196366</v>
          </cell>
        </row>
        <row r="602">
          <cell r="E602" t="str">
            <v>TJUDH2B2B04</v>
          </cell>
          <cell r="F602" t="str">
            <v>JUNTA TIPO PLANA S/ ANEL DE CENTRALIZAÇÃO ASME B16.21 FR - SIMILAR TEADIT NA1002 150# ESP 1.6mm</v>
          </cell>
          <cell r="G602" t="str">
            <v xml:space="preserve">4"    </v>
          </cell>
          <cell r="H602" t="str">
            <v xml:space="preserve">4"    </v>
          </cell>
          <cell r="I602">
            <v>0</v>
          </cell>
          <cell r="J602">
            <v>0</v>
          </cell>
          <cell r="K602">
            <v>3</v>
          </cell>
          <cell r="L602">
            <v>0.01</v>
          </cell>
          <cell r="M602">
            <v>0.03</v>
          </cell>
          <cell r="N602">
            <v>0.54500000000000004</v>
          </cell>
          <cell r="O602">
            <v>0.32700000000000001</v>
          </cell>
          <cell r="P602">
            <v>9.8099999999999993E-3</v>
          </cell>
          <cell r="Q602">
            <v>39.78353659945126</v>
          </cell>
          <cell r="R602">
            <v>1.1935060979835377</v>
          </cell>
        </row>
        <row r="603">
          <cell r="E603" t="str">
            <v>TRCTD6C1FNL</v>
          </cell>
          <cell r="F603" t="str">
            <v>REDUÇÃO CONCÊNTRICA EC ASME B16.9 ASTM A234 GR WPB FORJADO SCH 40</v>
          </cell>
          <cell r="G603" t="str">
            <v xml:space="preserve">4"    </v>
          </cell>
          <cell r="H603" t="str">
            <v xml:space="preserve">3"    </v>
          </cell>
          <cell r="I603">
            <v>0</v>
          </cell>
          <cell r="J603">
            <v>0</v>
          </cell>
          <cell r="K603">
            <v>1</v>
          </cell>
          <cell r="L603">
            <v>1.6</v>
          </cell>
          <cell r="M603">
            <v>1.6</v>
          </cell>
          <cell r="N603">
            <v>0.34499999999999997</v>
          </cell>
          <cell r="O603">
            <v>0.20699999999999999</v>
          </cell>
          <cell r="P603">
            <v>0.33119999999999999</v>
          </cell>
          <cell r="Q603">
            <v>25.184073627175565</v>
          </cell>
          <cell r="R603">
            <v>40.294517803480908</v>
          </cell>
        </row>
        <row r="604">
          <cell r="E604" t="str">
            <v>TRCTD6C1FRN</v>
          </cell>
          <cell r="F604" t="str">
            <v>REDUÇÃO CONCÊNTRICA EC ASME B16.9 ASTM A234 GR WPB FORJADO SCH 40</v>
          </cell>
          <cell r="G604" t="str">
            <v xml:space="preserve">6"    </v>
          </cell>
          <cell r="H604" t="str">
            <v xml:space="preserve">4"    </v>
          </cell>
          <cell r="I604">
            <v>0</v>
          </cell>
          <cell r="J604">
            <v>0</v>
          </cell>
          <cell r="K604">
            <v>1</v>
          </cell>
          <cell r="L604">
            <v>4</v>
          </cell>
          <cell r="M604">
            <v>4</v>
          </cell>
          <cell r="N604">
            <v>0.25</v>
          </cell>
          <cell r="O604">
            <v>0.15</v>
          </cell>
          <cell r="P604">
            <v>0.6</v>
          </cell>
          <cell r="Q604">
            <v>18.249328715344614</v>
          </cell>
          <cell r="R604">
            <v>72.997314861378456</v>
          </cell>
        </row>
        <row r="605">
          <cell r="E605" t="str">
            <v>TTREF3C0AHE</v>
          </cell>
          <cell r="F605" t="str">
            <v>TE DE REDUÇÃO SE ASME B16.11 ASTM A105 3000# FORJADO</v>
          </cell>
          <cell r="G605" t="str">
            <v>1 1/2"</v>
          </cell>
          <cell r="H605" t="str">
            <v>1 1/2"</v>
          </cell>
          <cell r="I605" t="str">
            <v>0 3/4"</v>
          </cell>
          <cell r="J605">
            <v>0</v>
          </cell>
          <cell r="K605">
            <v>69</v>
          </cell>
          <cell r="L605">
            <v>0.7</v>
          </cell>
          <cell r="M605">
            <v>48.3</v>
          </cell>
          <cell r="N605">
            <v>0.85</v>
          </cell>
          <cell r="O605">
            <v>0.51</v>
          </cell>
          <cell r="P605">
            <v>24.632999999999999</v>
          </cell>
          <cell r="Q605">
            <v>62.04771763217169</v>
          </cell>
          <cell r="R605">
            <v>2996.9047616338926</v>
          </cell>
        </row>
        <row r="606">
          <cell r="E606" t="str">
            <v>TTUM4C2TF03</v>
          </cell>
          <cell r="F606" t="str">
            <v>TUBO ASME B36.10 ASTM A106 GR B EC S/C SCH 40</v>
          </cell>
          <cell r="G606" t="str">
            <v xml:space="preserve">3"    </v>
          </cell>
          <cell r="H606">
            <v>0</v>
          </cell>
          <cell r="I606">
            <v>0</v>
          </cell>
          <cell r="J606">
            <v>72724.600000000006</v>
          </cell>
          <cell r="K606">
            <v>2</v>
          </cell>
          <cell r="L606">
            <v>11.27</v>
          </cell>
          <cell r="M606">
            <v>819.60624200000007</v>
          </cell>
          <cell r="N606">
            <v>0.44</v>
          </cell>
          <cell r="O606">
            <v>0.26400000000000001</v>
          </cell>
          <cell r="P606">
            <v>216.37604788800002</v>
          </cell>
          <cell r="Q606">
            <v>32.118818539006519</v>
          </cell>
          <cell r="R606">
            <v>26324.784160235067</v>
          </cell>
        </row>
        <row r="607">
          <cell r="E607" t="str">
            <v>TTUM4C2TF04</v>
          </cell>
          <cell r="F607" t="str">
            <v>TUBO ASME B36.10 ASTM A106 GR B EC S/C SCH 40</v>
          </cell>
          <cell r="G607" t="str">
            <v xml:space="preserve">4"    </v>
          </cell>
          <cell r="H607">
            <v>0</v>
          </cell>
          <cell r="I607">
            <v>0</v>
          </cell>
          <cell r="J607">
            <v>14112.22</v>
          </cell>
          <cell r="K607">
            <v>3</v>
          </cell>
          <cell r="L607">
            <v>16.04</v>
          </cell>
          <cell r="M607">
            <v>226.36000879999997</v>
          </cell>
          <cell r="N607">
            <v>0.34499999999999997</v>
          </cell>
          <cell r="O607">
            <v>0.20699999999999999</v>
          </cell>
          <cell r="P607">
            <v>46.856521821599991</v>
          </cell>
          <cell r="Q607">
            <v>25.184073627175565</v>
          </cell>
          <cell r="R607">
            <v>5700.6671278673084</v>
          </cell>
        </row>
        <row r="608">
          <cell r="E608" t="str">
            <v>TTUM4C2TF06</v>
          </cell>
          <cell r="F608" t="str">
            <v>TUBO ASME B36.10 ASTM A106 GR B EC S/C SCH 40</v>
          </cell>
          <cell r="G608" t="str">
            <v xml:space="preserve">6"    </v>
          </cell>
          <cell r="H608">
            <v>0</v>
          </cell>
          <cell r="I608">
            <v>0</v>
          </cell>
          <cell r="J608">
            <v>100</v>
          </cell>
          <cell r="K608">
            <v>1</v>
          </cell>
          <cell r="L608">
            <v>28.260009057971015</v>
          </cell>
          <cell r="M608">
            <v>2.8260009057971014</v>
          </cell>
          <cell r="N608">
            <v>0.25</v>
          </cell>
          <cell r="O608">
            <v>0.15</v>
          </cell>
          <cell r="P608">
            <v>0.42390013586956521</v>
          </cell>
          <cell r="Q608">
            <v>18.249328715344614</v>
          </cell>
          <cell r="R608">
            <v>51.57261947975293</v>
          </cell>
        </row>
        <row r="609">
          <cell r="E609" t="str">
            <v>TTUM4C2HI1D</v>
          </cell>
          <cell r="F609" t="str">
            <v>TUBO ASME B36.10 ASTM A106 GR B EP S/C SCH 80</v>
          </cell>
          <cell r="G609" t="str">
            <v>1 1/2"</v>
          </cell>
          <cell r="H609">
            <v>0</v>
          </cell>
          <cell r="I609">
            <v>0</v>
          </cell>
          <cell r="J609">
            <v>161000</v>
          </cell>
          <cell r="K609">
            <v>92</v>
          </cell>
          <cell r="L609">
            <v>5.3999999999999995</v>
          </cell>
          <cell r="M609">
            <v>869.39999999999986</v>
          </cell>
          <cell r="N609">
            <v>0.85</v>
          </cell>
          <cell r="O609">
            <v>0.51</v>
          </cell>
          <cell r="P609">
            <v>443.39399999999995</v>
          </cell>
          <cell r="Q609">
            <v>62.04771763217169</v>
          </cell>
          <cell r="R609">
            <v>53944.285709410062</v>
          </cell>
        </row>
        <row r="610">
          <cell r="E610">
            <v>0</v>
          </cell>
          <cell r="F610">
            <v>0</v>
          </cell>
          <cell r="G610">
            <v>0</v>
          </cell>
          <cell r="H610">
            <v>0</v>
          </cell>
          <cell r="I610">
            <v>0</v>
          </cell>
          <cell r="J610">
            <v>247936.82</v>
          </cell>
          <cell r="K610">
            <v>0</v>
          </cell>
          <cell r="L610">
            <v>0</v>
          </cell>
          <cell r="M610">
            <v>2008.072251705797</v>
          </cell>
          <cell r="N610">
            <v>0</v>
          </cell>
          <cell r="O610">
            <v>0</v>
          </cell>
          <cell r="P610">
            <v>0</v>
          </cell>
          <cell r="Q610">
            <v>0</v>
          </cell>
          <cell r="R610">
            <v>0</v>
          </cell>
        </row>
        <row r="611">
          <cell r="E611" t="str">
            <v>TCATD6C1F02</v>
          </cell>
          <cell r="F611" t="str">
            <v>CAP EC ASME B16.9 ASTM A234 GR WPB FORJADO SCH 40</v>
          </cell>
          <cell r="G611" t="str">
            <v xml:space="preserve">2"    </v>
          </cell>
          <cell r="H611" t="str">
            <v xml:space="preserve">2"    </v>
          </cell>
          <cell r="I611">
            <v>0</v>
          </cell>
          <cell r="J611">
            <v>0</v>
          </cell>
          <cell r="K611">
            <v>1</v>
          </cell>
          <cell r="L611">
            <v>0.3</v>
          </cell>
          <cell r="M611">
            <v>0.3</v>
          </cell>
          <cell r="N611">
            <v>0.72499999999999998</v>
          </cell>
          <cell r="O611">
            <v>0.435</v>
          </cell>
          <cell r="P611">
            <v>0.1305</v>
          </cell>
          <cell r="Q611">
            <v>52.923053274499381</v>
          </cell>
          <cell r="R611">
            <v>15.876915982349814</v>
          </cell>
        </row>
        <row r="612">
          <cell r="E612" t="str">
            <v>TCATD6C1F04</v>
          </cell>
          <cell r="F612" t="str">
            <v>CAP EC ASME B16.9 ASTM A234 GR WPB FORJADO SCH 40</v>
          </cell>
          <cell r="G612" t="str">
            <v xml:space="preserve">4"    </v>
          </cell>
          <cell r="H612" t="str">
            <v xml:space="preserve">4"    </v>
          </cell>
          <cell r="I612">
            <v>0</v>
          </cell>
          <cell r="J612">
            <v>0</v>
          </cell>
          <cell r="K612">
            <v>1</v>
          </cell>
          <cell r="L612">
            <v>1</v>
          </cell>
          <cell r="M612">
            <v>1</v>
          </cell>
          <cell r="N612">
            <v>0.34499999999999997</v>
          </cell>
          <cell r="O612">
            <v>0.20699999999999999</v>
          </cell>
          <cell r="P612">
            <v>0.20699999999999999</v>
          </cell>
          <cell r="Q612">
            <v>25.184073627175565</v>
          </cell>
          <cell r="R612">
            <v>25.184073627175565</v>
          </cell>
        </row>
        <row r="613">
          <cell r="E613" t="str">
            <v>TCAEF3C0A1D</v>
          </cell>
          <cell r="F613" t="str">
            <v>CAP SE ASME B16.11 ASTM A105 3000# FORJADO</v>
          </cell>
          <cell r="G613" t="str">
            <v>1 1/2"</v>
          </cell>
          <cell r="H613" t="str">
            <v>1 1/2"</v>
          </cell>
          <cell r="I613">
            <v>0</v>
          </cell>
          <cell r="J613">
            <v>0</v>
          </cell>
          <cell r="K613">
            <v>28</v>
          </cell>
          <cell r="L613">
            <v>0.4</v>
          </cell>
          <cell r="M613">
            <v>11.200000000000001</v>
          </cell>
          <cell r="N613">
            <v>0.85</v>
          </cell>
          <cell r="O613">
            <v>0.51</v>
          </cell>
          <cell r="P613">
            <v>5.7120000000000006</v>
          </cell>
          <cell r="Q613">
            <v>62.04771763217169</v>
          </cell>
          <cell r="R613">
            <v>694.93443748032303</v>
          </cell>
        </row>
        <row r="614">
          <cell r="E614" t="str">
            <v>TMLEF3C0A0E</v>
          </cell>
          <cell r="F614" t="str">
            <v>MEIA LUVA SE ASME B16.11 ASTM A105 3000# FORJADO</v>
          </cell>
          <cell r="G614" t="str">
            <v>0 3/4"</v>
          </cell>
          <cell r="H614" t="str">
            <v>0 3/4"</v>
          </cell>
          <cell r="I614">
            <v>0</v>
          </cell>
          <cell r="J614">
            <v>0</v>
          </cell>
          <cell r="K614">
            <v>39</v>
          </cell>
          <cell r="L614">
            <v>1</v>
          </cell>
          <cell r="M614">
            <v>39</v>
          </cell>
          <cell r="N614">
            <v>1.2</v>
          </cell>
          <cell r="O614">
            <v>0.72</v>
          </cell>
          <cell r="P614">
            <v>28.08</v>
          </cell>
          <cell r="Q614">
            <v>87.596777833654144</v>
          </cell>
          <cell r="R614">
            <v>3416.2743355125117</v>
          </cell>
        </row>
        <row r="615">
          <cell r="E615" t="str">
            <v>TC42D6C1F04</v>
          </cell>
          <cell r="F615" t="str">
            <v>CURVA 45 GR RL EC ASME B16.9 ASTM A234 GR WPB FORJADO SCH 40</v>
          </cell>
          <cell r="G615" t="str">
            <v xml:space="preserve">4"    </v>
          </cell>
          <cell r="H615" t="str">
            <v xml:space="preserve">4"    </v>
          </cell>
          <cell r="I615">
            <v>0</v>
          </cell>
          <cell r="J615">
            <v>0</v>
          </cell>
          <cell r="K615">
            <v>2</v>
          </cell>
          <cell r="L615">
            <v>2.04</v>
          </cell>
          <cell r="M615">
            <v>4.08</v>
          </cell>
          <cell r="N615">
            <v>0.34499999999999997</v>
          </cell>
          <cell r="O615">
            <v>0.20699999999999999</v>
          </cell>
          <cell r="P615">
            <v>0.84455999999999998</v>
          </cell>
          <cell r="Q615">
            <v>25.184073627175565</v>
          </cell>
          <cell r="R615">
            <v>102.75102039887631</v>
          </cell>
        </row>
        <row r="616">
          <cell r="E616" t="str">
            <v>TC92D6C1F04</v>
          </cell>
          <cell r="F616" t="str">
            <v>CURVA 90 GR RL EC ASME B16.9 ASTM A234 GR WPB FORJADO SCH 40</v>
          </cell>
          <cell r="G616" t="str">
            <v xml:space="preserve">4"    </v>
          </cell>
          <cell r="H616" t="str">
            <v xml:space="preserve">4"    </v>
          </cell>
          <cell r="I616">
            <v>0</v>
          </cell>
          <cell r="J616">
            <v>0</v>
          </cell>
          <cell r="K616">
            <v>2</v>
          </cell>
          <cell r="L616">
            <v>4.08</v>
          </cell>
          <cell r="M616">
            <v>8.16</v>
          </cell>
          <cell r="N616">
            <v>0.34499999999999997</v>
          </cell>
          <cell r="O616">
            <v>0.20699999999999999</v>
          </cell>
          <cell r="P616">
            <v>1.68912</v>
          </cell>
          <cell r="Q616">
            <v>25.184073627175565</v>
          </cell>
          <cell r="R616">
            <v>205.50204079775261</v>
          </cell>
        </row>
        <row r="617">
          <cell r="E617" t="str">
            <v>TFN23C03F04</v>
          </cell>
          <cell r="F617" t="str">
            <v>FLANGE DE PESCOÇO FR DIN 2633 ASTM A105 FORJADO PN 16 SCH 40</v>
          </cell>
          <cell r="G617" t="str">
            <v xml:space="preserve">4"    </v>
          </cell>
          <cell r="H617" t="str">
            <v xml:space="preserve">4"    </v>
          </cell>
          <cell r="I617">
            <v>0</v>
          </cell>
          <cell r="J617">
            <v>0</v>
          </cell>
          <cell r="K617">
            <v>8</v>
          </cell>
          <cell r="L617">
            <v>11.3</v>
          </cell>
          <cell r="M617">
            <v>90.4</v>
          </cell>
          <cell r="N617">
            <v>0.34499999999999997</v>
          </cell>
          <cell r="O617">
            <v>0.20699999999999999</v>
          </cell>
          <cell r="P617">
            <v>18.712800000000001</v>
          </cell>
          <cell r="Q617">
            <v>25.184073627175565</v>
          </cell>
          <cell r="R617">
            <v>2276.6402558966715</v>
          </cell>
        </row>
        <row r="618">
          <cell r="E618" t="str">
            <v>TFBF3C0F204</v>
          </cell>
          <cell r="F618" t="str">
            <v>FLANGE SOBREPOSTO FR ASME B16.5 C/ RANHURA CONCÊNTRICA CONF.MSS SP-6 ASTM A105 FORJADO 150#</v>
          </cell>
          <cell r="G618" t="str">
            <v xml:space="preserve">4"    </v>
          </cell>
          <cell r="H618" t="str">
            <v xml:space="preserve">4"    </v>
          </cell>
          <cell r="I618">
            <v>0</v>
          </cell>
          <cell r="J618">
            <v>0</v>
          </cell>
          <cell r="K618">
            <v>9</v>
          </cell>
          <cell r="L618">
            <v>5.9</v>
          </cell>
          <cell r="M618">
            <v>53.1</v>
          </cell>
          <cell r="N618">
            <v>0.34499999999999997</v>
          </cell>
          <cell r="O618">
            <v>0.20699999999999999</v>
          </cell>
          <cell r="P618">
            <v>10.9917</v>
          </cell>
          <cell r="Q618">
            <v>25.184073627175565</v>
          </cell>
          <cell r="R618">
            <v>1337.2743096030226</v>
          </cell>
        </row>
        <row r="619">
          <cell r="E619" t="str">
            <v>TJUDH2B2B04</v>
          </cell>
          <cell r="F619" t="str">
            <v>JUNTA TIPO PLANA S/ ANEL DE CENTRALIZAÇÃO ASME B16.21 FR - SIMILAR TEADIT NA1002 150# ESP 1.6mm</v>
          </cell>
          <cell r="G619" t="str">
            <v xml:space="preserve">4"    </v>
          </cell>
          <cell r="H619" t="str">
            <v xml:space="preserve">4"    </v>
          </cell>
          <cell r="I619">
            <v>0</v>
          </cell>
          <cell r="J619">
            <v>0</v>
          </cell>
          <cell r="K619">
            <v>10</v>
          </cell>
          <cell r="L619">
            <v>0.01</v>
          </cell>
          <cell r="M619">
            <v>0.1</v>
          </cell>
          <cell r="N619">
            <v>0.54500000000000004</v>
          </cell>
          <cell r="O619">
            <v>0.32700000000000001</v>
          </cell>
          <cell r="P619">
            <v>3.27E-2</v>
          </cell>
          <cell r="Q619">
            <v>39.78353659945126</v>
          </cell>
          <cell r="R619">
            <v>3.9783536599451259</v>
          </cell>
        </row>
        <row r="620">
          <cell r="E620" t="str">
            <v>TRCTD6C1FJE</v>
          </cell>
          <cell r="F620" t="str">
            <v>REDUÇÃO CONCÊNTRICA EC ASME B16.9 ASTM A234 GR WPB FORJADO SCH 40</v>
          </cell>
          <cell r="G620" t="str">
            <v xml:space="preserve">2"    </v>
          </cell>
          <cell r="H620" t="str">
            <v>0 3/4"</v>
          </cell>
          <cell r="I620">
            <v>0</v>
          </cell>
          <cell r="J620">
            <v>0</v>
          </cell>
          <cell r="K620">
            <v>31</v>
          </cell>
          <cell r="L620">
            <v>0.5</v>
          </cell>
          <cell r="M620">
            <v>15.5</v>
          </cell>
          <cell r="N620">
            <v>0.72499999999999998</v>
          </cell>
          <cell r="O620">
            <v>0.435</v>
          </cell>
          <cell r="P620">
            <v>6.7424999999999997</v>
          </cell>
          <cell r="Q620">
            <v>52.923053274499381</v>
          </cell>
          <cell r="R620">
            <v>820.30732575474042</v>
          </cell>
        </row>
        <row r="621">
          <cell r="E621" t="str">
            <v>TRCTD6C1FJH</v>
          </cell>
          <cell r="F621" t="str">
            <v>REDUÇÃO CONCÊNTRICA EC ASME B16.9 ASTM A234 GR WPB FORJADO SCH 40</v>
          </cell>
          <cell r="G621" t="str">
            <v xml:space="preserve">2"    </v>
          </cell>
          <cell r="H621" t="str">
            <v>1 1/2"</v>
          </cell>
          <cell r="I621">
            <v>0</v>
          </cell>
          <cell r="J621">
            <v>0</v>
          </cell>
          <cell r="K621">
            <v>28</v>
          </cell>
          <cell r="L621">
            <v>0.45</v>
          </cell>
          <cell r="M621">
            <v>12.6</v>
          </cell>
          <cell r="N621">
            <v>0.72499999999999998</v>
          </cell>
          <cell r="O621">
            <v>0.435</v>
          </cell>
          <cell r="P621">
            <v>5.4809999999999999</v>
          </cell>
          <cell r="Q621">
            <v>52.923053274499381</v>
          </cell>
          <cell r="R621">
            <v>666.83047125869223</v>
          </cell>
        </row>
        <row r="622">
          <cell r="E622" t="str">
            <v>TRETD6C1FKJ</v>
          </cell>
          <cell r="F622" t="str">
            <v>REDUÇÃO EXCÊNTRICA EC ASME B16.9 ASTM A234 GR WPB FORJADO SCH 40</v>
          </cell>
          <cell r="G622" t="str">
            <v>2 1/2"</v>
          </cell>
          <cell r="H622" t="str">
            <v xml:space="preserve">2"    </v>
          </cell>
          <cell r="I622">
            <v>0</v>
          </cell>
          <cell r="J622">
            <v>0</v>
          </cell>
          <cell r="K622">
            <v>1</v>
          </cell>
          <cell r="L622">
            <v>1</v>
          </cell>
          <cell r="M622">
            <v>1</v>
          </cell>
          <cell r="N622">
            <v>0.58499999999999996</v>
          </cell>
          <cell r="O622">
            <v>0.35099999999999998</v>
          </cell>
          <cell r="P622">
            <v>0.35099999999999998</v>
          </cell>
          <cell r="Q622">
            <v>42.703429193906395</v>
          </cell>
          <cell r="R622">
            <v>42.703429193906395</v>
          </cell>
        </row>
        <row r="623">
          <cell r="E623" t="str">
            <v>TRETD6C1FLK</v>
          </cell>
          <cell r="F623" t="str">
            <v>REDUÇÃO EXCÊNTRICA EC ASME B16.9 ASTM A234 GR WPB FORJADO SCH 40</v>
          </cell>
          <cell r="G623" t="str">
            <v xml:space="preserve">3"    </v>
          </cell>
          <cell r="H623" t="str">
            <v>2 1/2"</v>
          </cell>
          <cell r="I623">
            <v>0</v>
          </cell>
          <cell r="J623">
            <v>0</v>
          </cell>
          <cell r="K623">
            <v>1</v>
          </cell>
          <cell r="L623">
            <v>1</v>
          </cell>
          <cell r="M623">
            <v>1</v>
          </cell>
          <cell r="N623">
            <v>0.44</v>
          </cell>
          <cell r="O623">
            <v>0.26400000000000001</v>
          </cell>
          <cell r="P623">
            <v>0.26400000000000001</v>
          </cell>
          <cell r="Q623">
            <v>32.118818539006519</v>
          </cell>
          <cell r="R623">
            <v>32.118818539006519</v>
          </cell>
        </row>
        <row r="624">
          <cell r="E624" t="str">
            <v>TRETD6C1FNL</v>
          </cell>
          <cell r="F624" t="str">
            <v>REDUÇÃO EXCÊNTRICA EC ASME B16.9 ASTM A234 GR WPB FORJADO SCH 40</v>
          </cell>
          <cell r="G624" t="str">
            <v xml:space="preserve">4"    </v>
          </cell>
          <cell r="H624" t="str">
            <v xml:space="preserve">3"    </v>
          </cell>
          <cell r="I624">
            <v>0</v>
          </cell>
          <cell r="J624">
            <v>0</v>
          </cell>
          <cell r="K624">
            <v>1</v>
          </cell>
          <cell r="L624">
            <v>2</v>
          </cell>
          <cell r="M624">
            <v>2</v>
          </cell>
          <cell r="N624">
            <v>0.34499999999999997</v>
          </cell>
          <cell r="O624">
            <v>0.20699999999999999</v>
          </cell>
          <cell r="P624">
            <v>0.41399999999999998</v>
          </cell>
          <cell r="Q624">
            <v>25.184073627175565</v>
          </cell>
          <cell r="R624">
            <v>50.368147254351129</v>
          </cell>
        </row>
        <row r="625">
          <cell r="E625" t="str">
            <v>TTREF3C0AHE</v>
          </cell>
          <cell r="F625" t="str">
            <v>TE DE REDUÇÃO SE ASME B16.11 ASTM A105 3000# FORJADO</v>
          </cell>
          <cell r="G625" t="str">
            <v>1 1/2"</v>
          </cell>
          <cell r="H625" t="str">
            <v>1 1/2"</v>
          </cell>
          <cell r="I625" t="str">
            <v>0 3/4"</v>
          </cell>
          <cell r="J625">
            <v>0</v>
          </cell>
          <cell r="K625">
            <v>140</v>
          </cell>
          <cell r="L625">
            <v>0.7</v>
          </cell>
          <cell r="M625">
            <v>98</v>
          </cell>
          <cell r="N625">
            <v>0.85</v>
          </cell>
          <cell r="O625">
            <v>0.51</v>
          </cell>
          <cell r="P625">
            <v>49.980000000000004</v>
          </cell>
          <cell r="Q625">
            <v>62.04771763217169</v>
          </cell>
          <cell r="R625">
            <v>6080.6763279528259</v>
          </cell>
        </row>
        <row r="626">
          <cell r="E626" t="str">
            <v>TTETD6C8F02</v>
          </cell>
          <cell r="F626" t="str">
            <v>TE EC ASME B16.9 ASTM A234 GR WPB FORJADO SCH 40</v>
          </cell>
          <cell r="G626" t="str">
            <v xml:space="preserve">2"    </v>
          </cell>
          <cell r="H626" t="str">
            <v xml:space="preserve">2"    </v>
          </cell>
          <cell r="I626" t="str">
            <v xml:space="preserve">2"    </v>
          </cell>
          <cell r="J626">
            <v>0</v>
          </cell>
          <cell r="K626">
            <v>14</v>
          </cell>
          <cell r="L626">
            <v>1.9</v>
          </cell>
          <cell r="M626">
            <v>26.599999999999998</v>
          </cell>
          <cell r="N626">
            <v>0.72499999999999998</v>
          </cell>
          <cell r="O626">
            <v>0.435</v>
          </cell>
          <cell r="P626">
            <v>11.571</v>
          </cell>
          <cell r="Q626">
            <v>52.923053274499381</v>
          </cell>
          <cell r="R626">
            <v>1407.7532171016835</v>
          </cell>
        </row>
        <row r="627">
          <cell r="E627" t="str">
            <v>TTETD6C8F04</v>
          </cell>
          <cell r="F627" t="str">
            <v>TE EC ASME B16.9 ASTM A234 GR WPB FORJADO SCH 40</v>
          </cell>
          <cell r="G627" t="str">
            <v xml:space="preserve">4"    </v>
          </cell>
          <cell r="H627" t="str">
            <v xml:space="preserve">4"    </v>
          </cell>
          <cell r="I627" t="str">
            <v xml:space="preserve">4"    </v>
          </cell>
          <cell r="J627">
            <v>0</v>
          </cell>
          <cell r="K627">
            <v>2</v>
          </cell>
          <cell r="L627">
            <v>6</v>
          </cell>
          <cell r="M627">
            <v>12</v>
          </cell>
          <cell r="N627">
            <v>0.34499999999999997</v>
          </cell>
          <cell r="O627">
            <v>0.20699999999999999</v>
          </cell>
          <cell r="P627">
            <v>2.484</v>
          </cell>
          <cell r="Q627">
            <v>25.184073627175565</v>
          </cell>
          <cell r="R627">
            <v>302.20888352610683</v>
          </cell>
        </row>
        <row r="628">
          <cell r="E628" t="str">
            <v>TTUM4C2TF02</v>
          </cell>
          <cell r="F628" t="str">
            <v>TUBO ASME B36.10 ASTM A106 GR B EC S/C SCH 40</v>
          </cell>
          <cell r="G628" t="str">
            <v xml:space="preserve">2"    </v>
          </cell>
          <cell r="H628">
            <v>0</v>
          </cell>
          <cell r="I628">
            <v>0</v>
          </cell>
          <cell r="J628">
            <v>23465.22</v>
          </cell>
          <cell r="K628">
            <v>54</v>
          </cell>
          <cell r="L628">
            <v>5.4400141894288758</v>
          </cell>
          <cell r="M628">
            <v>127.65112975807025</v>
          </cell>
          <cell r="N628">
            <v>0.72499999999999998</v>
          </cell>
          <cell r="O628">
            <v>0.435</v>
          </cell>
          <cell r="P628">
            <v>55.52824144476056</v>
          </cell>
          <cell r="Q628">
            <v>52.923053274499381</v>
          </cell>
          <cell r="R628">
            <v>6755.687540736385</v>
          </cell>
        </row>
        <row r="629">
          <cell r="E629" t="str">
            <v>TTUM4C2TF2D</v>
          </cell>
          <cell r="F629" t="str">
            <v>TUBO ASME B36.10 ASTM A106 GR B EC S/C SCH 40</v>
          </cell>
          <cell r="G629" t="str">
            <v>2 1/2"</v>
          </cell>
          <cell r="H629">
            <v>0</v>
          </cell>
          <cell r="I629">
            <v>0</v>
          </cell>
          <cell r="J629">
            <v>30000</v>
          </cell>
          <cell r="K629">
            <v>13</v>
          </cell>
          <cell r="L629">
            <v>8.6300000000000008</v>
          </cell>
          <cell r="M629">
            <v>258.90000000000003</v>
          </cell>
          <cell r="N629">
            <v>0.58499999999999996</v>
          </cell>
          <cell r="O629">
            <v>0.35099999999999998</v>
          </cell>
          <cell r="P629">
            <v>90.873900000000006</v>
          </cell>
          <cell r="Q629">
            <v>42.703429193906395</v>
          </cell>
          <cell r="R629">
            <v>11055.917818302367</v>
          </cell>
        </row>
        <row r="630">
          <cell r="E630" t="str">
            <v>TTUM4C2TF03</v>
          </cell>
          <cell r="F630" t="str">
            <v>TUBO ASME B36.10 ASTM A106 GR B EC S/C SCH 40</v>
          </cell>
          <cell r="G630" t="str">
            <v xml:space="preserve">3"    </v>
          </cell>
          <cell r="H630">
            <v>0</v>
          </cell>
          <cell r="I630">
            <v>0</v>
          </cell>
          <cell r="J630">
            <v>30000</v>
          </cell>
          <cell r="K630">
            <v>13</v>
          </cell>
          <cell r="L630">
            <v>11.27</v>
          </cell>
          <cell r="M630">
            <v>338.1</v>
          </cell>
          <cell r="N630">
            <v>0.44</v>
          </cell>
          <cell r="O630">
            <v>0.26400000000000001</v>
          </cell>
          <cell r="P630">
            <v>89.258400000000009</v>
          </cell>
          <cell r="Q630">
            <v>32.118818539006519</v>
          </cell>
          <cell r="R630">
            <v>10859.372548038105</v>
          </cell>
        </row>
        <row r="631">
          <cell r="E631" t="str">
            <v>TTUM4C2TF04</v>
          </cell>
          <cell r="F631" t="str">
            <v>TUBO ASME B36.10 ASTM A106 GR B EC S/C SCH 40</v>
          </cell>
          <cell r="G631" t="str">
            <v xml:space="preserve">4"    </v>
          </cell>
          <cell r="H631">
            <v>0</v>
          </cell>
          <cell r="I631">
            <v>0</v>
          </cell>
          <cell r="J631">
            <v>87623.32</v>
          </cell>
          <cell r="K631">
            <v>36</v>
          </cell>
          <cell r="L631">
            <v>16.04</v>
          </cell>
          <cell r="M631">
            <v>1405.4780527999999</v>
          </cell>
          <cell r="N631">
            <v>0.34499999999999997</v>
          </cell>
          <cell r="O631">
            <v>0.20699999999999999</v>
          </cell>
          <cell r="P631">
            <v>290.93395692959996</v>
          </cell>
          <cell r="Q631">
            <v>25.184073627175565</v>
          </cell>
          <cell r="R631">
            <v>35395.662763094544</v>
          </cell>
        </row>
        <row r="632">
          <cell r="E632" t="str">
            <v>TTUM4C2HI0E</v>
          </cell>
          <cell r="F632" t="str">
            <v>TUBO ASME B36.10 ASTM A106 GR B EP S/C SCH 80</v>
          </cell>
          <cell r="G632" t="str">
            <v>0 3/4"</v>
          </cell>
          <cell r="H632">
            <v>0</v>
          </cell>
          <cell r="I632">
            <v>0</v>
          </cell>
          <cell r="J632">
            <v>800</v>
          </cell>
          <cell r="K632">
            <v>8</v>
          </cell>
          <cell r="L632">
            <v>2.2000000000000002</v>
          </cell>
          <cell r="M632">
            <v>1.7600000000000002</v>
          </cell>
          <cell r="N632">
            <v>1.2</v>
          </cell>
          <cell r="O632">
            <v>0.72</v>
          </cell>
          <cell r="P632">
            <v>1.2672000000000001</v>
          </cell>
          <cell r="Q632">
            <v>87.596777833654144</v>
          </cell>
          <cell r="R632">
            <v>154.1703289872313</v>
          </cell>
        </row>
        <row r="633">
          <cell r="E633" t="str">
            <v>TTUM4C2HI1D</v>
          </cell>
          <cell r="F633" t="str">
            <v>TUBO ASME B36.10 ASTM A106 GR B EP S/C SCH 80</v>
          </cell>
          <cell r="G633" t="str">
            <v>1 1/2"</v>
          </cell>
          <cell r="H633">
            <v>0</v>
          </cell>
          <cell r="I633">
            <v>0</v>
          </cell>
          <cell r="J633">
            <v>312200</v>
          </cell>
          <cell r="K633">
            <v>168</v>
          </cell>
          <cell r="L633">
            <v>5.3999999999999995</v>
          </cell>
          <cell r="M633">
            <v>1685.8799999999997</v>
          </cell>
          <cell r="N633">
            <v>0.85</v>
          </cell>
          <cell r="O633">
            <v>0.51</v>
          </cell>
          <cell r="P633">
            <v>859.7987999999998</v>
          </cell>
          <cell r="Q633">
            <v>62.04771763217169</v>
          </cell>
          <cell r="R633">
            <v>104605.00620172558</v>
          </cell>
        </row>
        <row r="634">
          <cell r="E634">
            <v>0</v>
          </cell>
          <cell r="F634">
            <v>0</v>
          </cell>
          <cell r="G634">
            <v>0</v>
          </cell>
          <cell r="H634">
            <v>0</v>
          </cell>
          <cell r="I634">
            <v>0</v>
          </cell>
          <cell r="J634">
            <v>484088.54000000004</v>
          </cell>
          <cell r="K634">
            <v>0</v>
          </cell>
          <cell r="L634">
            <v>0</v>
          </cell>
          <cell r="M634">
            <v>4193.8091825580705</v>
          </cell>
          <cell r="N634">
            <v>0</v>
          </cell>
          <cell r="O634">
            <v>0</v>
          </cell>
          <cell r="P634">
            <v>0</v>
          </cell>
          <cell r="Q634">
            <v>0</v>
          </cell>
          <cell r="R634">
            <v>0</v>
          </cell>
        </row>
        <row r="635">
          <cell r="E635" t="str">
            <v>TCATD6C1F04</v>
          </cell>
          <cell r="F635" t="str">
            <v>CAP EC ASME B16.9 ASTM A234 GR WPB FORJADO SCH 40</v>
          </cell>
          <cell r="G635" t="str">
            <v xml:space="preserve">4"    </v>
          </cell>
          <cell r="H635" t="str">
            <v xml:space="preserve">4"    </v>
          </cell>
          <cell r="I635">
            <v>0</v>
          </cell>
          <cell r="J635">
            <v>0</v>
          </cell>
          <cell r="K635">
            <v>1</v>
          </cell>
          <cell r="L635">
            <v>1</v>
          </cell>
          <cell r="M635">
            <v>1</v>
          </cell>
          <cell r="N635">
            <v>0.34499999999999997</v>
          </cell>
          <cell r="O635">
            <v>0.20699999999999999</v>
          </cell>
          <cell r="P635">
            <v>0.20699999999999999</v>
          </cell>
          <cell r="Q635">
            <v>25.184073627175565</v>
          </cell>
          <cell r="R635">
            <v>25.184073627175565</v>
          </cell>
        </row>
        <row r="636">
          <cell r="E636" t="str">
            <v>TCAEF3C0A1D</v>
          </cell>
          <cell r="F636" t="str">
            <v>CAP SE ASME B16.11 ASTM A105 3000# FORJADO</v>
          </cell>
          <cell r="G636" t="str">
            <v>1 1/2"</v>
          </cell>
          <cell r="H636" t="str">
            <v>1 1/2"</v>
          </cell>
          <cell r="I636">
            <v>0</v>
          </cell>
          <cell r="J636">
            <v>0</v>
          </cell>
          <cell r="K636">
            <v>28</v>
          </cell>
          <cell r="L636">
            <v>0.4</v>
          </cell>
          <cell r="M636">
            <v>11.200000000000001</v>
          </cell>
          <cell r="N636">
            <v>0.85</v>
          </cell>
          <cell r="O636">
            <v>0.51</v>
          </cell>
          <cell r="P636">
            <v>5.7120000000000006</v>
          </cell>
          <cell r="Q636">
            <v>62.04771763217169</v>
          </cell>
          <cell r="R636">
            <v>694.93443748032303</v>
          </cell>
        </row>
        <row r="637">
          <cell r="E637" t="str">
            <v>TC42D6C1F04</v>
          </cell>
          <cell r="F637" t="str">
            <v>CURVA 45 GR RL EC ASME B16.9 ASTM A234 GR WPB FORJADO SCH 40</v>
          </cell>
          <cell r="G637" t="str">
            <v xml:space="preserve">4"    </v>
          </cell>
          <cell r="H637" t="str">
            <v xml:space="preserve">4"    </v>
          </cell>
          <cell r="I637">
            <v>0</v>
          </cell>
          <cell r="J637">
            <v>0</v>
          </cell>
          <cell r="K637">
            <v>2</v>
          </cell>
          <cell r="L637">
            <v>2.04</v>
          </cell>
          <cell r="M637">
            <v>4.08</v>
          </cell>
          <cell r="N637">
            <v>0.34499999999999997</v>
          </cell>
          <cell r="O637">
            <v>0.20699999999999999</v>
          </cell>
          <cell r="P637">
            <v>0.84455999999999998</v>
          </cell>
          <cell r="Q637">
            <v>25.184073627175565</v>
          </cell>
          <cell r="R637">
            <v>102.75102039887631</v>
          </cell>
        </row>
        <row r="638">
          <cell r="E638" t="str">
            <v>TC92D6C1F04</v>
          </cell>
          <cell r="F638" t="str">
            <v>CURVA 90 GR RL EC ASME B16.9 ASTM A234 GR WPB FORJADO SCH 40</v>
          </cell>
          <cell r="G638" t="str">
            <v xml:space="preserve">4"    </v>
          </cell>
          <cell r="H638" t="str">
            <v xml:space="preserve">4"    </v>
          </cell>
          <cell r="I638">
            <v>0</v>
          </cell>
          <cell r="J638">
            <v>0</v>
          </cell>
          <cell r="K638">
            <v>2</v>
          </cell>
          <cell r="L638">
            <v>4.08</v>
          </cell>
          <cell r="M638">
            <v>8.16</v>
          </cell>
          <cell r="N638">
            <v>0.34499999999999997</v>
          </cell>
          <cell r="O638">
            <v>0.20699999999999999</v>
          </cell>
          <cell r="P638">
            <v>1.68912</v>
          </cell>
          <cell r="Q638">
            <v>25.184073627175565</v>
          </cell>
          <cell r="R638">
            <v>205.50204079775261</v>
          </cell>
        </row>
        <row r="639">
          <cell r="E639" t="str">
            <v>TFN23C03F04</v>
          </cell>
          <cell r="F639" t="str">
            <v>FLANGE DE PESCOÇO FR DIN 2633 ASTM A105 FORJADO PN 16 SCH 40</v>
          </cell>
          <cell r="G639" t="str">
            <v xml:space="preserve">4"    </v>
          </cell>
          <cell r="H639" t="str">
            <v xml:space="preserve">4"    </v>
          </cell>
          <cell r="I639">
            <v>0</v>
          </cell>
          <cell r="J639">
            <v>0</v>
          </cell>
          <cell r="K639">
            <v>8</v>
          </cell>
          <cell r="L639">
            <v>11.3</v>
          </cell>
          <cell r="M639">
            <v>90.4</v>
          </cell>
          <cell r="N639">
            <v>0.34499999999999997</v>
          </cell>
          <cell r="O639">
            <v>0.20699999999999999</v>
          </cell>
          <cell r="P639">
            <v>18.712800000000001</v>
          </cell>
          <cell r="Q639">
            <v>25.184073627175565</v>
          </cell>
          <cell r="R639">
            <v>2276.6402558966715</v>
          </cell>
        </row>
        <row r="640">
          <cell r="E640" t="str">
            <v>TFBF3C0F204</v>
          </cell>
          <cell r="F640" t="str">
            <v>FLANGE SOBREPOSTO FR ASME B16.5 C/ RANHURA CONCÊNTRICA CONF.MSS SP-6 ASTM A105 FORJADO 150#</v>
          </cell>
          <cell r="G640" t="str">
            <v xml:space="preserve">4"    </v>
          </cell>
          <cell r="H640" t="str">
            <v xml:space="preserve">4"    </v>
          </cell>
          <cell r="I640">
            <v>0</v>
          </cell>
          <cell r="J640">
            <v>0</v>
          </cell>
          <cell r="K640">
            <v>6</v>
          </cell>
          <cell r="L640">
            <v>5.9</v>
          </cell>
          <cell r="M640">
            <v>35.400000000000006</v>
          </cell>
          <cell r="N640">
            <v>0.34499999999999997</v>
          </cell>
          <cell r="O640">
            <v>0.20699999999999999</v>
          </cell>
          <cell r="P640">
            <v>7.3278000000000008</v>
          </cell>
          <cell r="Q640">
            <v>25.184073627175565</v>
          </cell>
          <cell r="R640">
            <v>891.5162064020152</v>
          </cell>
        </row>
        <row r="641">
          <cell r="E641" t="str">
            <v>TJUDH2B2B04</v>
          </cell>
          <cell r="F641" t="str">
            <v>JUNTA TIPO PLANA S/ ANEL DE CENTRALIZAÇÃO ASME B16.21 FR - SIMILAR TEADIT NA1002 150# ESP 1.6mm</v>
          </cell>
          <cell r="G641" t="str">
            <v xml:space="preserve">4"    </v>
          </cell>
          <cell r="H641" t="str">
            <v xml:space="preserve">4"    </v>
          </cell>
          <cell r="I641">
            <v>0</v>
          </cell>
          <cell r="J641">
            <v>0</v>
          </cell>
          <cell r="K641">
            <v>9</v>
          </cell>
          <cell r="L641">
            <v>0.01</v>
          </cell>
          <cell r="M641">
            <v>0.09</v>
          </cell>
          <cell r="N641">
            <v>0.54500000000000004</v>
          </cell>
          <cell r="O641">
            <v>0.32700000000000001</v>
          </cell>
          <cell r="P641">
            <v>2.9430000000000001E-2</v>
          </cell>
          <cell r="Q641">
            <v>39.78353659945126</v>
          </cell>
          <cell r="R641">
            <v>3.5805182939506133</v>
          </cell>
        </row>
        <row r="642">
          <cell r="E642" t="str">
            <v>TRCTD6C1FJH</v>
          </cell>
          <cell r="F642" t="str">
            <v>REDUÇÃO CONCÊNTRICA EC ASME B16.9 ASTM A234 GR WPB FORJADO SCH 40</v>
          </cell>
          <cell r="G642" t="str">
            <v xml:space="preserve">2"    </v>
          </cell>
          <cell r="H642" t="str">
            <v>1 1/2"</v>
          </cell>
          <cell r="I642">
            <v>0</v>
          </cell>
          <cell r="J642">
            <v>0</v>
          </cell>
          <cell r="K642">
            <v>28</v>
          </cell>
          <cell r="L642">
            <v>0.45</v>
          </cell>
          <cell r="M642">
            <v>12.6</v>
          </cell>
          <cell r="N642">
            <v>0.72499999999999998</v>
          </cell>
          <cell r="O642">
            <v>0.435</v>
          </cell>
          <cell r="P642">
            <v>5.4809999999999999</v>
          </cell>
          <cell r="Q642">
            <v>52.923053274499381</v>
          </cell>
          <cell r="R642">
            <v>666.83047125869223</v>
          </cell>
        </row>
        <row r="643">
          <cell r="E643" t="str">
            <v>TTREF3C0AHE</v>
          </cell>
          <cell r="F643" t="str">
            <v>TE DE REDUÇÃO SE ASME B16.11 ASTM A105 3000# FORJADO</v>
          </cell>
          <cell r="G643" t="str">
            <v>1 1/2"</v>
          </cell>
          <cell r="H643" t="str">
            <v>1 1/2"</v>
          </cell>
          <cell r="I643" t="str">
            <v>0 3/4"</v>
          </cell>
          <cell r="J643">
            <v>0</v>
          </cell>
          <cell r="K643">
            <v>140</v>
          </cell>
          <cell r="L643">
            <v>0.7</v>
          </cell>
          <cell r="M643">
            <v>98</v>
          </cell>
          <cell r="N643">
            <v>0.85</v>
          </cell>
          <cell r="O643">
            <v>0.51</v>
          </cell>
          <cell r="P643">
            <v>49.980000000000004</v>
          </cell>
          <cell r="Q643">
            <v>62.04771763217169</v>
          </cell>
          <cell r="R643">
            <v>6080.6763279528259</v>
          </cell>
        </row>
        <row r="644">
          <cell r="E644" t="str">
            <v>TTETD6C8F02</v>
          </cell>
          <cell r="F644" t="str">
            <v>TE EC ASME B16.9 ASTM A234 GR WPB FORJADO SCH 40</v>
          </cell>
          <cell r="G644" t="str">
            <v xml:space="preserve">2"    </v>
          </cell>
          <cell r="H644" t="str">
            <v xml:space="preserve">2"    </v>
          </cell>
          <cell r="I644" t="str">
            <v xml:space="preserve">2"    </v>
          </cell>
          <cell r="J644">
            <v>0</v>
          </cell>
          <cell r="K644">
            <v>14</v>
          </cell>
          <cell r="L644">
            <v>1.9</v>
          </cell>
          <cell r="M644">
            <v>26.599999999999998</v>
          </cell>
          <cell r="N644">
            <v>0.72499999999999998</v>
          </cell>
          <cell r="O644">
            <v>0.435</v>
          </cell>
          <cell r="P644">
            <v>11.571</v>
          </cell>
          <cell r="Q644">
            <v>52.923053274499381</v>
          </cell>
          <cell r="R644">
            <v>1407.7532171016835</v>
          </cell>
        </row>
        <row r="645">
          <cell r="E645" t="str">
            <v>TTETD6C8F04</v>
          </cell>
          <cell r="F645" t="str">
            <v>TE EC ASME B16.9 ASTM A234 GR WPB FORJADO SCH 40</v>
          </cell>
          <cell r="G645" t="str">
            <v xml:space="preserve">4"    </v>
          </cell>
          <cell r="H645" t="str">
            <v xml:space="preserve">4"    </v>
          </cell>
          <cell r="I645" t="str">
            <v xml:space="preserve">4"    </v>
          </cell>
          <cell r="J645">
            <v>0</v>
          </cell>
          <cell r="K645">
            <v>1</v>
          </cell>
          <cell r="L645">
            <v>6</v>
          </cell>
          <cell r="M645">
            <v>6</v>
          </cell>
          <cell r="N645">
            <v>0.34499999999999997</v>
          </cell>
          <cell r="O645">
            <v>0.20699999999999999</v>
          </cell>
          <cell r="P645">
            <v>1.242</v>
          </cell>
          <cell r="Q645">
            <v>25.184073627175565</v>
          </cell>
          <cell r="R645">
            <v>151.10444176305342</v>
          </cell>
        </row>
        <row r="646">
          <cell r="E646" t="str">
            <v>TTUM4C2TF02</v>
          </cell>
          <cell r="F646" t="str">
            <v>TUBO ASME B36.10 ASTM A106 GR B EC S/C SCH 40</v>
          </cell>
          <cell r="G646" t="str">
            <v xml:space="preserve">2"    </v>
          </cell>
          <cell r="H646">
            <v>0</v>
          </cell>
          <cell r="I646">
            <v>0</v>
          </cell>
          <cell r="J646">
            <v>1400</v>
          </cell>
          <cell r="K646">
            <v>14</v>
          </cell>
          <cell r="L646">
            <v>5.4400141894288758</v>
          </cell>
          <cell r="M646">
            <v>7.6160198652004265</v>
          </cell>
          <cell r="N646">
            <v>0.72499999999999998</v>
          </cell>
          <cell r="O646">
            <v>0.435</v>
          </cell>
          <cell r="P646">
            <v>3.3129686413621857</v>
          </cell>
          <cell r="Q646">
            <v>52.923053274499381</v>
          </cell>
          <cell r="R646">
            <v>403.06302506564776</v>
          </cell>
        </row>
        <row r="647">
          <cell r="E647" t="str">
            <v>TTUM4C2TF04</v>
          </cell>
          <cell r="F647" t="str">
            <v>TUBO ASME B36.10 ASTM A106 GR B EC S/C SCH 40</v>
          </cell>
          <cell r="G647" t="str">
            <v xml:space="preserve">4"    </v>
          </cell>
          <cell r="H647">
            <v>0</v>
          </cell>
          <cell r="I647">
            <v>0</v>
          </cell>
          <cell r="J647">
            <v>62769.04</v>
          </cell>
          <cell r="K647">
            <v>26</v>
          </cell>
          <cell r="L647">
            <v>16.04</v>
          </cell>
          <cell r="M647">
            <v>1006.8154016</v>
          </cell>
          <cell r="N647">
            <v>0.34499999999999997</v>
          </cell>
          <cell r="O647">
            <v>0.20699999999999999</v>
          </cell>
          <cell r="P647">
            <v>208.41078813119998</v>
          </cell>
          <cell r="Q647">
            <v>25.184073627175565</v>
          </cell>
          <cell r="R647">
            <v>25355.713202868734</v>
          </cell>
        </row>
        <row r="648">
          <cell r="E648" t="str">
            <v>TTUM4C2HI1D</v>
          </cell>
          <cell r="F648" t="str">
            <v>TUBO ASME B36.10 ASTM A106 GR B EP S/C SCH 80</v>
          </cell>
          <cell r="G648" t="str">
            <v>1 1/2"</v>
          </cell>
          <cell r="H648">
            <v>0</v>
          </cell>
          <cell r="I648">
            <v>0</v>
          </cell>
          <cell r="J648">
            <v>311647</v>
          </cell>
          <cell r="K648">
            <v>168</v>
          </cell>
          <cell r="L648">
            <v>5.3999999999999995</v>
          </cell>
          <cell r="M648">
            <v>1682.8937999999998</v>
          </cell>
          <cell r="N648">
            <v>0.85</v>
          </cell>
          <cell r="O648">
            <v>0.51</v>
          </cell>
          <cell r="P648">
            <v>858.27583799999991</v>
          </cell>
          <cell r="Q648">
            <v>62.04771763217169</v>
          </cell>
          <cell r="R648">
            <v>104419.7193073324</v>
          </cell>
        </row>
        <row r="649">
          <cell r="E649">
            <v>0</v>
          </cell>
          <cell r="F649">
            <v>0</v>
          </cell>
          <cell r="G649">
            <v>0</v>
          </cell>
          <cell r="H649">
            <v>0</v>
          </cell>
          <cell r="I649">
            <v>0</v>
          </cell>
          <cell r="J649">
            <v>375816.04</v>
          </cell>
          <cell r="K649">
            <v>0</v>
          </cell>
          <cell r="L649">
            <v>0</v>
          </cell>
          <cell r="M649">
            <v>2990.8552214652</v>
          </cell>
          <cell r="N649">
            <v>0</v>
          </cell>
          <cell r="O649">
            <v>0</v>
          </cell>
          <cell r="P649">
            <v>0</v>
          </cell>
          <cell r="Q649">
            <v>0</v>
          </cell>
          <cell r="R649">
            <v>0</v>
          </cell>
        </row>
        <row r="650">
          <cell r="E650" t="str">
            <v>TCATD6C1F04</v>
          </cell>
          <cell r="F650" t="str">
            <v>CAP EC ASME B16.9 ASTM A234 GR WPB FORJADO SCH 40</v>
          </cell>
          <cell r="G650" t="str">
            <v xml:space="preserve">4"    </v>
          </cell>
          <cell r="H650" t="str">
            <v xml:space="preserve">4"    </v>
          </cell>
          <cell r="I650">
            <v>0</v>
          </cell>
          <cell r="J650">
            <v>0</v>
          </cell>
          <cell r="K650">
            <v>2</v>
          </cell>
          <cell r="L650">
            <v>1</v>
          </cell>
          <cell r="M650">
            <v>2</v>
          </cell>
          <cell r="N650">
            <v>0.34499999999999997</v>
          </cell>
          <cell r="O650">
            <v>0.20699999999999999</v>
          </cell>
          <cell r="P650">
            <v>0.41399999999999998</v>
          </cell>
          <cell r="Q650">
            <v>25.184073627175565</v>
          </cell>
          <cell r="R650">
            <v>50.368147254351129</v>
          </cell>
        </row>
        <row r="651">
          <cell r="E651" t="str">
            <v>TCAEF3C0A1D</v>
          </cell>
          <cell r="F651" t="str">
            <v>CAP SE ASME B16.11 ASTM A105 3000# FORJADO</v>
          </cell>
          <cell r="G651" t="str">
            <v>1 1/2"</v>
          </cell>
          <cell r="H651" t="str">
            <v>1 1/2"</v>
          </cell>
          <cell r="I651">
            <v>0</v>
          </cell>
          <cell r="J651">
            <v>0</v>
          </cell>
          <cell r="K651">
            <v>36</v>
          </cell>
          <cell r="L651">
            <v>0.4</v>
          </cell>
          <cell r="M651">
            <v>14.4</v>
          </cell>
          <cell r="N651">
            <v>0.85</v>
          </cell>
          <cell r="O651">
            <v>0.51</v>
          </cell>
          <cell r="P651">
            <v>7.3440000000000003</v>
          </cell>
          <cell r="Q651">
            <v>62.04771763217169</v>
          </cell>
          <cell r="R651">
            <v>893.48713390327237</v>
          </cell>
        </row>
        <row r="652">
          <cell r="E652" t="str">
            <v>TC42D6C1F04</v>
          </cell>
          <cell r="F652" t="str">
            <v>CURVA 45 GR RL EC ASME B16.9 ASTM A234 GR WPB FORJADO SCH 40</v>
          </cell>
          <cell r="G652" t="str">
            <v xml:space="preserve">4"    </v>
          </cell>
          <cell r="H652" t="str">
            <v xml:space="preserve">4"    </v>
          </cell>
          <cell r="I652">
            <v>0</v>
          </cell>
          <cell r="J652">
            <v>0</v>
          </cell>
          <cell r="K652">
            <v>1</v>
          </cell>
          <cell r="L652">
            <v>2.04</v>
          </cell>
          <cell r="M652">
            <v>2.04</v>
          </cell>
          <cell r="N652">
            <v>0.34499999999999997</v>
          </cell>
          <cell r="O652">
            <v>0.20699999999999999</v>
          </cell>
          <cell r="P652">
            <v>0.42227999999999999</v>
          </cell>
          <cell r="Q652">
            <v>25.184073627175565</v>
          </cell>
          <cell r="R652">
            <v>51.375510199438153</v>
          </cell>
        </row>
        <row r="653">
          <cell r="E653" t="str">
            <v>TC92D6C1F04</v>
          </cell>
          <cell r="F653" t="str">
            <v>CURVA 90 GR RL EC ASME B16.9 ASTM A234 GR WPB FORJADO SCH 40</v>
          </cell>
          <cell r="G653" t="str">
            <v xml:space="preserve">4"    </v>
          </cell>
          <cell r="H653" t="str">
            <v xml:space="preserve">4"    </v>
          </cell>
          <cell r="I653">
            <v>0</v>
          </cell>
          <cell r="J653">
            <v>0</v>
          </cell>
          <cell r="K653">
            <v>2</v>
          </cell>
          <cell r="L653">
            <v>4.08</v>
          </cell>
          <cell r="M653">
            <v>8.16</v>
          </cell>
          <cell r="N653">
            <v>0.34499999999999997</v>
          </cell>
          <cell r="O653">
            <v>0.20699999999999999</v>
          </cell>
          <cell r="P653">
            <v>1.68912</v>
          </cell>
          <cell r="Q653">
            <v>25.184073627175565</v>
          </cell>
          <cell r="R653">
            <v>205.50204079775261</v>
          </cell>
        </row>
        <row r="654">
          <cell r="E654" t="str">
            <v>TFN23C03F04</v>
          </cell>
          <cell r="F654" t="str">
            <v>FLANGE DE PESCOÇO FR DIN 2633 ASTM A105 FORJADO PN 16 SCH 40</v>
          </cell>
          <cell r="G654" t="str">
            <v xml:space="preserve">4"    </v>
          </cell>
          <cell r="H654" t="str">
            <v xml:space="preserve">4"    </v>
          </cell>
          <cell r="I654">
            <v>0</v>
          </cell>
          <cell r="J654">
            <v>0</v>
          </cell>
          <cell r="K654">
            <v>10</v>
          </cell>
          <cell r="L654">
            <v>11.3</v>
          </cell>
          <cell r="M654">
            <v>113</v>
          </cell>
          <cell r="N654">
            <v>0.34499999999999997</v>
          </cell>
          <cell r="O654">
            <v>0.20699999999999999</v>
          </cell>
          <cell r="P654">
            <v>23.390999999999998</v>
          </cell>
          <cell r="Q654">
            <v>25.184073627175565</v>
          </cell>
          <cell r="R654">
            <v>2845.8003198708388</v>
          </cell>
        </row>
        <row r="655">
          <cell r="E655" t="str">
            <v>TFBF3C0F204</v>
          </cell>
          <cell r="F655" t="str">
            <v>FLANGE SOBREPOSTO FR ASME B16.5 C/ RANHURA CONCÊNTRICA CONF.MSS SP-6 ASTM A105 FORJADO 150#</v>
          </cell>
          <cell r="G655" t="str">
            <v xml:space="preserve">4"    </v>
          </cell>
          <cell r="H655" t="str">
            <v xml:space="preserve">4"    </v>
          </cell>
          <cell r="I655">
            <v>0</v>
          </cell>
          <cell r="J655">
            <v>0</v>
          </cell>
          <cell r="K655">
            <v>8</v>
          </cell>
          <cell r="L655">
            <v>5.9</v>
          </cell>
          <cell r="M655">
            <v>47.2</v>
          </cell>
          <cell r="N655">
            <v>0.34499999999999997</v>
          </cell>
          <cell r="O655">
            <v>0.20699999999999999</v>
          </cell>
          <cell r="P655">
            <v>9.7704000000000004</v>
          </cell>
          <cell r="Q655">
            <v>25.184073627175565</v>
          </cell>
          <cell r="R655">
            <v>1188.6882752026868</v>
          </cell>
        </row>
        <row r="656">
          <cell r="E656" t="str">
            <v>TJUDH2B2B04</v>
          </cell>
          <cell r="F656" t="str">
            <v>JUNTA TIPO PLANA S/ ANEL DE CENTRALIZAÇÃO ASME B16.21 FR - SIMILAR TEADIT NA1002 150# ESP 1.6mm</v>
          </cell>
          <cell r="G656" t="str">
            <v xml:space="preserve">4"    </v>
          </cell>
          <cell r="H656" t="str">
            <v xml:space="preserve">4"    </v>
          </cell>
          <cell r="I656">
            <v>0</v>
          </cell>
          <cell r="J656">
            <v>0</v>
          </cell>
          <cell r="K656">
            <v>11</v>
          </cell>
          <cell r="L656">
            <v>0.01</v>
          </cell>
          <cell r="M656">
            <v>0.11</v>
          </cell>
          <cell r="N656">
            <v>0.54500000000000004</v>
          </cell>
          <cell r="O656">
            <v>0.32700000000000001</v>
          </cell>
          <cell r="P656">
            <v>3.5970000000000002E-2</v>
          </cell>
          <cell r="Q656">
            <v>39.78353659945126</v>
          </cell>
          <cell r="R656">
            <v>4.376189025939639</v>
          </cell>
        </row>
        <row r="657">
          <cell r="E657" t="str">
            <v>TRCTD6C1FJH</v>
          </cell>
          <cell r="F657" t="str">
            <v>REDUÇÃO CONCÊNTRICA EC ASME B16.9 ASTM A234 GR WPB FORJADO SCH 40</v>
          </cell>
          <cell r="G657" t="str">
            <v xml:space="preserve">2"    </v>
          </cell>
          <cell r="H657" t="str">
            <v>1 1/2"</v>
          </cell>
          <cell r="I657">
            <v>0</v>
          </cell>
          <cell r="J657">
            <v>0</v>
          </cell>
          <cell r="K657">
            <v>36</v>
          </cell>
          <cell r="L657">
            <v>0.45</v>
          </cell>
          <cell r="M657">
            <v>16.2</v>
          </cell>
          <cell r="N657">
            <v>0.72499999999999998</v>
          </cell>
          <cell r="O657">
            <v>0.435</v>
          </cell>
          <cell r="P657">
            <v>7.0469999999999997</v>
          </cell>
          <cell r="Q657">
            <v>52.923053274499381</v>
          </cell>
          <cell r="R657">
            <v>857.35346304688994</v>
          </cell>
        </row>
        <row r="658">
          <cell r="E658" t="str">
            <v>TRCTD6C1FTN</v>
          </cell>
          <cell r="F658" t="str">
            <v>REDUÇÃO CONCÊNTRICA EC ASME B16.9 ASTM A234 GR WPB FORJADO SCH 40</v>
          </cell>
          <cell r="G658" t="str">
            <v xml:space="preserve">8"    </v>
          </cell>
          <cell r="H658" t="str">
            <v xml:space="preserve">4"    </v>
          </cell>
          <cell r="I658">
            <v>0</v>
          </cell>
          <cell r="J658">
            <v>0</v>
          </cell>
          <cell r="K658">
            <v>1</v>
          </cell>
          <cell r="L658">
            <v>3</v>
          </cell>
          <cell r="M658">
            <v>3</v>
          </cell>
          <cell r="N658">
            <v>0.21</v>
          </cell>
          <cell r="O658">
            <v>0.126</v>
          </cell>
          <cell r="P658">
            <v>0.378</v>
          </cell>
          <cell r="Q658">
            <v>15.329436120889476</v>
          </cell>
          <cell r="R658">
            <v>45.988308362668427</v>
          </cell>
        </row>
        <row r="659">
          <cell r="E659" t="str">
            <v>TTREF3C0AHE</v>
          </cell>
          <cell r="F659" t="str">
            <v>TE DE REDUÇÃO SE ASME B16.11 ASTM A105 3000# FORJADO</v>
          </cell>
          <cell r="G659" t="str">
            <v>1 1/2"</v>
          </cell>
          <cell r="H659" t="str">
            <v>1 1/2"</v>
          </cell>
          <cell r="I659" t="str">
            <v>0 3/4"</v>
          </cell>
          <cell r="J659">
            <v>0</v>
          </cell>
          <cell r="K659">
            <v>180</v>
          </cell>
          <cell r="L659">
            <v>0.7</v>
          </cell>
          <cell r="M659">
            <v>125.99999999999999</v>
          </cell>
          <cell r="N659">
            <v>0.85</v>
          </cell>
          <cell r="O659">
            <v>0.51</v>
          </cell>
          <cell r="P659">
            <v>64.259999999999991</v>
          </cell>
          <cell r="Q659">
            <v>62.04771763217169</v>
          </cell>
          <cell r="R659">
            <v>7818.0124216536315</v>
          </cell>
        </row>
        <row r="660">
          <cell r="E660" t="str">
            <v>TTETD6C8F02</v>
          </cell>
          <cell r="F660" t="str">
            <v>TE EC ASME B16.9 ASTM A234 GR WPB FORJADO SCH 40</v>
          </cell>
          <cell r="G660" t="str">
            <v xml:space="preserve">2"    </v>
          </cell>
          <cell r="H660" t="str">
            <v xml:space="preserve">2"    </v>
          </cell>
          <cell r="I660" t="str">
            <v xml:space="preserve">2"    </v>
          </cell>
          <cell r="J660">
            <v>0</v>
          </cell>
          <cell r="K660">
            <v>18</v>
          </cell>
          <cell r="L660">
            <v>1.9</v>
          </cell>
          <cell r="M660">
            <v>34.199999999999996</v>
          </cell>
          <cell r="N660">
            <v>0.72499999999999998</v>
          </cell>
          <cell r="O660">
            <v>0.435</v>
          </cell>
          <cell r="P660">
            <v>14.876999999999999</v>
          </cell>
          <cell r="Q660">
            <v>52.923053274499381</v>
          </cell>
          <cell r="R660">
            <v>1809.9684219878786</v>
          </cell>
        </row>
        <row r="661">
          <cell r="E661" t="str">
            <v>TTETD6C8F04</v>
          </cell>
          <cell r="F661" t="str">
            <v>TE EC ASME B16.9 ASTM A234 GR WPB FORJADO SCH 40</v>
          </cell>
          <cell r="G661" t="str">
            <v xml:space="preserve">4"    </v>
          </cell>
          <cell r="H661" t="str">
            <v xml:space="preserve">4"    </v>
          </cell>
          <cell r="I661" t="str">
            <v xml:space="preserve">4"    </v>
          </cell>
          <cell r="J661">
            <v>0</v>
          </cell>
          <cell r="K661">
            <v>1</v>
          </cell>
          <cell r="L661">
            <v>6</v>
          </cell>
          <cell r="M661">
            <v>6</v>
          </cell>
          <cell r="N661">
            <v>0.34499999999999997</v>
          </cell>
          <cell r="O661">
            <v>0.20699999999999999</v>
          </cell>
          <cell r="P661">
            <v>1.242</v>
          </cell>
          <cell r="Q661">
            <v>25.184073627175565</v>
          </cell>
          <cell r="R661">
            <v>151.10444176305342</v>
          </cell>
        </row>
        <row r="662">
          <cell r="E662" t="str">
            <v>TTUM4C2TF02</v>
          </cell>
          <cell r="F662" t="str">
            <v>TUBO ASME B36.10 ASTM A106 GR B EC S/C SCH 40</v>
          </cell>
          <cell r="G662" t="str">
            <v xml:space="preserve">2"    </v>
          </cell>
          <cell r="H662">
            <v>0</v>
          </cell>
          <cell r="I662">
            <v>0</v>
          </cell>
          <cell r="J662">
            <v>1800</v>
          </cell>
          <cell r="K662">
            <v>18</v>
          </cell>
          <cell r="L662">
            <v>5.4400141894288758</v>
          </cell>
          <cell r="M662">
            <v>9.7920255409719754</v>
          </cell>
          <cell r="N662">
            <v>0.72499999999999998</v>
          </cell>
          <cell r="O662">
            <v>0.435</v>
          </cell>
          <cell r="P662">
            <v>4.2595311103228095</v>
          </cell>
          <cell r="Q662">
            <v>52.923053274499381</v>
          </cell>
          <cell r="R662">
            <v>518.22388937011851</v>
          </cell>
        </row>
        <row r="663">
          <cell r="E663" t="str">
            <v>TTUM4C2TF04</v>
          </cell>
          <cell r="F663" t="str">
            <v>TUBO ASME B36.10 ASTM A106 GR B EC S/C SCH 40</v>
          </cell>
          <cell r="G663" t="str">
            <v xml:space="preserve">4"    </v>
          </cell>
          <cell r="H663">
            <v>0</v>
          </cell>
          <cell r="I663">
            <v>0</v>
          </cell>
          <cell r="J663">
            <v>79604.429999999993</v>
          </cell>
          <cell r="K663">
            <v>30</v>
          </cell>
          <cell r="L663">
            <v>16.04</v>
          </cell>
          <cell r="M663">
            <v>1276.8550571999999</v>
          </cell>
          <cell r="N663">
            <v>0.34499999999999997</v>
          </cell>
          <cell r="O663">
            <v>0.20699999999999999</v>
          </cell>
          <cell r="P663">
            <v>264.30899684039997</v>
          </cell>
          <cell r="Q663">
            <v>25.184073627175565</v>
          </cell>
          <cell r="R663">
            <v>32156.411771756266</v>
          </cell>
        </row>
        <row r="664">
          <cell r="E664" t="str">
            <v>TTUM4C2HI1D</v>
          </cell>
          <cell r="F664" t="str">
            <v>TUBO ASME B36.10 ASTM A106 GR B EP S/C SCH 80</v>
          </cell>
          <cell r="G664" t="str">
            <v>1 1/2"</v>
          </cell>
          <cell r="H664">
            <v>0</v>
          </cell>
          <cell r="I664">
            <v>0</v>
          </cell>
          <cell r="J664">
            <v>400689</v>
          </cell>
          <cell r="K664">
            <v>216</v>
          </cell>
          <cell r="L664">
            <v>5.3999999999999995</v>
          </cell>
          <cell r="M664">
            <v>2163.7205999999996</v>
          </cell>
          <cell r="N664">
            <v>0.85</v>
          </cell>
          <cell r="O664">
            <v>0.51</v>
          </cell>
          <cell r="P664">
            <v>1103.4975059999999</v>
          </cell>
          <cell r="Q664">
            <v>62.04771763217169</v>
          </cell>
          <cell r="R664">
            <v>134253.92482371308</v>
          </cell>
        </row>
        <row r="665">
          <cell r="E665">
            <v>0</v>
          </cell>
          <cell r="F665">
            <v>0</v>
          </cell>
          <cell r="G665">
            <v>0</v>
          </cell>
          <cell r="H665">
            <v>0</v>
          </cell>
          <cell r="I665">
            <v>0</v>
          </cell>
          <cell r="J665">
            <v>482093.43</v>
          </cell>
          <cell r="K665">
            <v>0</v>
          </cell>
          <cell r="L665">
            <v>0</v>
          </cell>
          <cell r="M665">
            <v>3822.6776827409712</v>
          </cell>
          <cell r="N665">
            <v>0</v>
          </cell>
          <cell r="O665">
            <v>0</v>
          </cell>
          <cell r="P665">
            <v>0</v>
          </cell>
          <cell r="Q665">
            <v>0</v>
          </cell>
          <cell r="R665">
            <v>0</v>
          </cell>
        </row>
        <row r="666">
          <cell r="E666" t="str">
            <v>TCATD6C1F04</v>
          </cell>
          <cell r="F666" t="str">
            <v>CAP EC ASME B16.9 ASTM A234 GR WPB FORJADO SCH 40</v>
          </cell>
          <cell r="G666" t="str">
            <v xml:space="preserve">4"    </v>
          </cell>
          <cell r="H666" t="str">
            <v xml:space="preserve">4"    </v>
          </cell>
          <cell r="I666">
            <v>0</v>
          </cell>
          <cell r="J666">
            <v>0</v>
          </cell>
          <cell r="K666">
            <v>2</v>
          </cell>
          <cell r="L666">
            <v>1</v>
          </cell>
          <cell r="M666">
            <v>2</v>
          </cell>
          <cell r="N666">
            <v>0.34499999999999997</v>
          </cell>
          <cell r="O666">
            <v>0.20699999999999999</v>
          </cell>
          <cell r="P666">
            <v>0.41399999999999998</v>
          </cell>
          <cell r="Q666">
            <v>25.184073627175565</v>
          </cell>
          <cell r="R666">
            <v>50.368147254351129</v>
          </cell>
        </row>
        <row r="667">
          <cell r="E667" t="str">
            <v>TCAEF3C0A1D</v>
          </cell>
          <cell r="F667" t="str">
            <v>CAP SE ASME B16.11 ASTM A105 3000# FORJADO</v>
          </cell>
          <cell r="G667" t="str">
            <v>1 1/2"</v>
          </cell>
          <cell r="H667" t="str">
            <v>1 1/2"</v>
          </cell>
          <cell r="I667">
            <v>0</v>
          </cell>
          <cell r="J667">
            <v>0</v>
          </cell>
          <cell r="K667">
            <v>36</v>
          </cell>
          <cell r="L667">
            <v>0.4</v>
          </cell>
          <cell r="M667">
            <v>14.4</v>
          </cell>
          <cell r="N667">
            <v>0.85</v>
          </cell>
          <cell r="O667">
            <v>0.51</v>
          </cell>
          <cell r="P667">
            <v>7.3440000000000003</v>
          </cell>
          <cell r="Q667">
            <v>62.04771763217169</v>
          </cell>
          <cell r="R667">
            <v>893.48713390327237</v>
          </cell>
        </row>
        <row r="668">
          <cell r="E668" t="str">
            <v>TC42D6C1F04</v>
          </cell>
          <cell r="F668" t="str">
            <v>CURVA 45 GR RL EC ASME B16.9 ASTM A234 GR WPB FORJADO SCH 40</v>
          </cell>
          <cell r="G668" t="str">
            <v xml:space="preserve">4"    </v>
          </cell>
          <cell r="H668" t="str">
            <v xml:space="preserve">4"    </v>
          </cell>
          <cell r="I668">
            <v>0</v>
          </cell>
          <cell r="J668">
            <v>0</v>
          </cell>
          <cell r="K668">
            <v>1</v>
          </cell>
          <cell r="L668">
            <v>2.04</v>
          </cell>
          <cell r="M668">
            <v>2.04</v>
          </cell>
          <cell r="N668">
            <v>0.34499999999999997</v>
          </cell>
          <cell r="O668">
            <v>0.20699999999999999</v>
          </cell>
          <cell r="P668">
            <v>0.42227999999999999</v>
          </cell>
          <cell r="Q668">
            <v>25.184073627175565</v>
          </cell>
          <cell r="R668">
            <v>51.375510199438153</v>
          </cell>
        </row>
        <row r="669">
          <cell r="E669" t="str">
            <v>TC92D6C1F04</v>
          </cell>
          <cell r="F669" t="str">
            <v>CURVA 90 GR RL EC ASME B16.9 ASTM A234 GR WPB FORJADO SCH 40</v>
          </cell>
          <cell r="G669" t="str">
            <v xml:space="preserve">4"    </v>
          </cell>
          <cell r="H669" t="str">
            <v xml:space="preserve">4"    </v>
          </cell>
          <cell r="I669">
            <v>0</v>
          </cell>
          <cell r="J669">
            <v>0</v>
          </cell>
          <cell r="K669">
            <v>2</v>
          </cell>
          <cell r="L669">
            <v>4.08</v>
          </cell>
          <cell r="M669">
            <v>8.16</v>
          </cell>
          <cell r="N669">
            <v>0.34499999999999997</v>
          </cell>
          <cell r="O669">
            <v>0.20699999999999999</v>
          </cell>
          <cell r="P669">
            <v>1.68912</v>
          </cell>
          <cell r="Q669">
            <v>25.184073627175565</v>
          </cell>
          <cell r="R669">
            <v>205.50204079775261</v>
          </cell>
        </row>
        <row r="670">
          <cell r="E670" t="str">
            <v>TFN23C03F04</v>
          </cell>
          <cell r="F670" t="str">
            <v>FLANGE DE PESCOÇO FR DIN 2633 ASTM A105 FORJADO PN 16 SCH 40</v>
          </cell>
          <cell r="G670" t="str">
            <v xml:space="preserve">4"    </v>
          </cell>
          <cell r="H670" t="str">
            <v xml:space="preserve">4"    </v>
          </cell>
          <cell r="I670">
            <v>0</v>
          </cell>
          <cell r="J670">
            <v>0</v>
          </cell>
          <cell r="K670">
            <v>16</v>
          </cell>
          <cell r="L670">
            <v>11.3</v>
          </cell>
          <cell r="M670">
            <v>180.8</v>
          </cell>
          <cell r="N670">
            <v>0.34499999999999997</v>
          </cell>
          <cell r="O670">
            <v>0.20699999999999999</v>
          </cell>
          <cell r="P670">
            <v>37.425600000000003</v>
          </cell>
          <cell r="Q670">
            <v>25.184073627175565</v>
          </cell>
          <cell r="R670">
            <v>4553.2805117933431</v>
          </cell>
        </row>
        <row r="671">
          <cell r="E671" t="str">
            <v>TJUDH2B2B04</v>
          </cell>
          <cell r="F671" t="str">
            <v>JUNTA TIPO PLANA S/ ANEL DE CENTRALIZAÇÃO ASME B16.21 FR - SIMILAR TEADIT NA1002 150# ESP 1.6mm</v>
          </cell>
          <cell r="G671" t="str">
            <v xml:space="preserve">4"    </v>
          </cell>
          <cell r="H671" t="str">
            <v xml:space="preserve">4"    </v>
          </cell>
          <cell r="I671">
            <v>0</v>
          </cell>
          <cell r="J671">
            <v>0</v>
          </cell>
          <cell r="K671">
            <v>10</v>
          </cell>
          <cell r="L671">
            <v>0.01</v>
          </cell>
          <cell r="M671">
            <v>0.1</v>
          </cell>
          <cell r="N671">
            <v>0.54500000000000004</v>
          </cell>
          <cell r="O671">
            <v>0.32700000000000001</v>
          </cell>
          <cell r="P671">
            <v>3.27E-2</v>
          </cell>
          <cell r="Q671">
            <v>39.78353659945126</v>
          </cell>
          <cell r="R671">
            <v>3.9783536599451259</v>
          </cell>
        </row>
        <row r="672">
          <cell r="E672" t="str">
            <v>TRCTD6C1FJH</v>
          </cell>
          <cell r="F672" t="str">
            <v>REDUÇÃO CONCÊNTRICA EC ASME B16.9 ASTM A234 GR WPB FORJADO SCH 40</v>
          </cell>
          <cell r="G672" t="str">
            <v xml:space="preserve">2"    </v>
          </cell>
          <cell r="H672" t="str">
            <v>1 1/2"</v>
          </cell>
          <cell r="I672">
            <v>0</v>
          </cell>
          <cell r="J672">
            <v>0</v>
          </cell>
          <cell r="K672">
            <v>36</v>
          </cell>
          <cell r="L672">
            <v>0.45</v>
          </cell>
          <cell r="M672">
            <v>16.2</v>
          </cell>
          <cell r="N672">
            <v>0.72499999999999998</v>
          </cell>
          <cell r="O672">
            <v>0.435</v>
          </cell>
          <cell r="P672">
            <v>7.0469999999999997</v>
          </cell>
          <cell r="Q672">
            <v>52.923053274499381</v>
          </cell>
          <cell r="R672">
            <v>857.35346304688994</v>
          </cell>
        </row>
        <row r="673">
          <cell r="E673" t="str">
            <v>TRCTD6C1FTN</v>
          </cell>
          <cell r="F673" t="str">
            <v>REDUÇÃO CONCÊNTRICA EC ASME B16.9 ASTM A234 GR WPB FORJADO SCH 40</v>
          </cell>
          <cell r="G673" t="str">
            <v xml:space="preserve">8"    </v>
          </cell>
          <cell r="H673" t="str">
            <v xml:space="preserve">4"    </v>
          </cell>
          <cell r="I673">
            <v>0</v>
          </cell>
          <cell r="J673">
            <v>0</v>
          </cell>
          <cell r="K673">
            <v>1</v>
          </cell>
          <cell r="L673">
            <v>3</v>
          </cell>
          <cell r="M673">
            <v>3</v>
          </cell>
          <cell r="N673">
            <v>0.21</v>
          </cell>
          <cell r="O673">
            <v>0.126</v>
          </cell>
          <cell r="P673">
            <v>0.378</v>
          </cell>
          <cell r="Q673">
            <v>15.329436120889476</v>
          </cell>
          <cell r="R673">
            <v>45.988308362668427</v>
          </cell>
        </row>
        <row r="674">
          <cell r="E674" t="str">
            <v>TTREF3C0AHE</v>
          </cell>
          <cell r="F674" t="str">
            <v>TE DE REDUÇÃO SE ASME B16.11 ASTM A105 3000# FORJADO</v>
          </cell>
          <cell r="G674" t="str">
            <v>1 1/2"</v>
          </cell>
          <cell r="H674" t="str">
            <v>1 1/2"</v>
          </cell>
          <cell r="I674" t="str">
            <v>0 3/4"</v>
          </cell>
          <cell r="J674">
            <v>0</v>
          </cell>
          <cell r="K674">
            <v>180</v>
          </cell>
          <cell r="L674">
            <v>0.7</v>
          </cell>
          <cell r="M674">
            <v>125.99999999999999</v>
          </cell>
          <cell r="N674">
            <v>0.85</v>
          </cell>
          <cell r="O674">
            <v>0.51</v>
          </cell>
          <cell r="P674">
            <v>64.259999999999991</v>
          </cell>
          <cell r="Q674">
            <v>62.04771763217169</v>
          </cell>
          <cell r="R674">
            <v>7818.0124216536315</v>
          </cell>
        </row>
        <row r="675">
          <cell r="E675" t="str">
            <v>TTETD6C8F02</v>
          </cell>
          <cell r="F675" t="str">
            <v>TE EC ASME B16.9 ASTM A234 GR WPB FORJADO SCH 40</v>
          </cell>
          <cell r="G675" t="str">
            <v xml:space="preserve">2"    </v>
          </cell>
          <cell r="H675" t="str">
            <v xml:space="preserve">2"    </v>
          </cell>
          <cell r="I675" t="str">
            <v xml:space="preserve">2"    </v>
          </cell>
          <cell r="J675">
            <v>0</v>
          </cell>
          <cell r="K675">
            <v>18</v>
          </cell>
          <cell r="L675">
            <v>1.9</v>
          </cell>
          <cell r="M675">
            <v>34.199999999999996</v>
          </cell>
          <cell r="N675">
            <v>0.72499999999999998</v>
          </cell>
          <cell r="O675">
            <v>0.435</v>
          </cell>
          <cell r="P675">
            <v>14.876999999999999</v>
          </cell>
          <cell r="Q675">
            <v>52.923053274499381</v>
          </cell>
          <cell r="R675">
            <v>1809.9684219878786</v>
          </cell>
        </row>
        <row r="676">
          <cell r="E676" t="str">
            <v>TTETD6C8F04</v>
          </cell>
          <cell r="F676" t="str">
            <v>TE EC ASME B16.9 ASTM A234 GR WPB FORJADO SCH 40</v>
          </cell>
          <cell r="G676" t="str">
            <v xml:space="preserve">4"    </v>
          </cell>
          <cell r="H676" t="str">
            <v xml:space="preserve">4"    </v>
          </cell>
          <cell r="I676" t="str">
            <v xml:space="preserve">4"    </v>
          </cell>
          <cell r="J676">
            <v>0</v>
          </cell>
          <cell r="K676">
            <v>1</v>
          </cell>
          <cell r="L676">
            <v>6</v>
          </cell>
          <cell r="M676">
            <v>6</v>
          </cell>
          <cell r="N676">
            <v>0.34499999999999997</v>
          </cell>
          <cell r="O676">
            <v>0.20699999999999999</v>
          </cell>
          <cell r="P676">
            <v>1.242</v>
          </cell>
          <cell r="Q676">
            <v>25.184073627175565</v>
          </cell>
          <cell r="R676">
            <v>151.10444176305342</v>
          </cell>
        </row>
        <row r="677">
          <cell r="E677" t="str">
            <v>TTUM4C2TF02</v>
          </cell>
          <cell r="F677" t="str">
            <v>TUBO ASME B36.10 ASTM A106 GR B EC S/C SCH 40</v>
          </cell>
          <cell r="G677" t="str">
            <v xml:space="preserve">2"    </v>
          </cell>
          <cell r="H677">
            <v>0</v>
          </cell>
          <cell r="I677">
            <v>0</v>
          </cell>
          <cell r="J677">
            <v>1800</v>
          </cell>
          <cell r="K677">
            <v>18</v>
          </cell>
          <cell r="L677">
            <v>5.4400141894288758</v>
          </cell>
          <cell r="M677">
            <v>9.7920255409719754</v>
          </cell>
          <cell r="N677">
            <v>0.72499999999999998</v>
          </cell>
          <cell r="O677">
            <v>0.435</v>
          </cell>
          <cell r="P677">
            <v>4.2595311103228095</v>
          </cell>
          <cell r="Q677">
            <v>52.923053274499381</v>
          </cell>
          <cell r="R677">
            <v>518.22388937011851</v>
          </cell>
        </row>
        <row r="678">
          <cell r="E678" t="str">
            <v>TTUM4C2TF04</v>
          </cell>
          <cell r="F678" t="str">
            <v>TUBO ASME B36.10 ASTM A106 GR B EC S/C SCH 40</v>
          </cell>
          <cell r="G678" t="str">
            <v xml:space="preserve">4"    </v>
          </cell>
          <cell r="H678">
            <v>0</v>
          </cell>
          <cell r="I678">
            <v>0</v>
          </cell>
          <cell r="J678">
            <v>79230.45</v>
          </cell>
          <cell r="K678">
            <v>27</v>
          </cell>
          <cell r="L678">
            <v>16.04</v>
          </cell>
          <cell r="M678">
            <v>1270.8564179999998</v>
          </cell>
          <cell r="N678">
            <v>0.34499999999999997</v>
          </cell>
          <cell r="O678">
            <v>0.20699999999999999</v>
          </cell>
          <cell r="P678">
            <v>263.06727852599994</v>
          </cell>
          <cell r="Q678">
            <v>25.184073627175565</v>
          </cell>
          <cell r="R678">
            <v>32005.341600480602</v>
          </cell>
        </row>
        <row r="679">
          <cell r="E679" t="str">
            <v>TTUM4C2HI1D</v>
          </cell>
          <cell r="F679" t="str">
            <v>TUBO ASME B36.10 ASTM A106 GR B EP S/C SCH 80</v>
          </cell>
          <cell r="G679" t="str">
            <v>1 1/2"</v>
          </cell>
          <cell r="H679">
            <v>0</v>
          </cell>
          <cell r="I679">
            <v>0</v>
          </cell>
          <cell r="J679">
            <v>401400</v>
          </cell>
          <cell r="K679">
            <v>216</v>
          </cell>
          <cell r="L679">
            <v>5.3999999999999995</v>
          </cell>
          <cell r="M679">
            <v>2167.56</v>
          </cell>
          <cell r="N679">
            <v>0.85</v>
          </cell>
          <cell r="O679">
            <v>0.51</v>
          </cell>
          <cell r="P679">
            <v>1105.4556</v>
          </cell>
          <cell r="Q679">
            <v>62.04771763217169</v>
          </cell>
          <cell r="R679">
            <v>134492.15083079005</v>
          </cell>
        </row>
        <row r="680">
          <cell r="E680">
            <v>0</v>
          </cell>
          <cell r="F680">
            <v>0</v>
          </cell>
          <cell r="G680">
            <v>0</v>
          </cell>
          <cell r="H680">
            <v>0</v>
          </cell>
          <cell r="I680">
            <v>0</v>
          </cell>
          <cell r="J680">
            <v>482430.45</v>
          </cell>
          <cell r="K680">
            <v>0</v>
          </cell>
          <cell r="L680">
            <v>0</v>
          </cell>
          <cell r="M680">
            <v>3841.1084435409716</v>
          </cell>
          <cell r="N680">
            <v>0</v>
          </cell>
          <cell r="O680">
            <v>0</v>
          </cell>
          <cell r="P680">
            <v>0</v>
          </cell>
          <cell r="Q680">
            <v>0</v>
          </cell>
          <cell r="R680">
            <v>0</v>
          </cell>
        </row>
        <row r="681">
          <cell r="E681" t="str">
            <v>TCATD6C1F04</v>
          </cell>
          <cell r="F681" t="str">
            <v>CAP EC ASME B16.9 ASTM A234 GR WPB FORJADO SCH 40</v>
          </cell>
          <cell r="G681" t="str">
            <v xml:space="preserve">4"    </v>
          </cell>
          <cell r="H681" t="str">
            <v xml:space="preserve">4"    </v>
          </cell>
          <cell r="I681">
            <v>0</v>
          </cell>
          <cell r="J681">
            <v>0</v>
          </cell>
          <cell r="K681">
            <v>1</v>
          </cell>
          <cell r="L681">
            <v>1</v>
          </cell>
          <cell r="M681">
            <v>1</v>
          </cell>
          <cell r="N681">
            <v>0.34499999999999997</v>
          </cell>
          <cell r="O681">
            <v>0.20699999999999999</v>
          </cell>
          <cell r="P681">
            <v>0.20699999999999999</v>
          </cell>
          <cell r="Q681">
            <v>25.184073627175565</v>
          </cell>
          <cell r="R681">
            <v>25.184073627175565</v>
          </cell>
        </row>
        <row r="682">
          <cell r="E682" t="str">
            <v>TCAEF3C0A1D</v>
          </cell>
          <cell r="F682" t="str">
            <v>CAP SE ASME B16.11 ASTM A105 3000# FORJADO</v>
          </cell>
          <cell r="G682" t="str">
            <v>1 1/2"</v>
          </cell>
          <cell r="H682" t="str">
            <v>1 1/2"</v>
          </cell>
          <cell r="I682">
            <v>0</v>
          </cell>
          <cell r="J682">
            <v>0</v>
          </cell>
          <cell r="K682">
            <v>1</v>
          </cell>
          <cell r="L682">
            <v>0.4</v>
          </cell>
          <cell r="M682">
            <v>0.4</v>
          </cell>
          <cell r="N682">
            <v>0.85</v>
          </cell>
          <cell r="O682">
            <v>0.51</v>
          </cell>
          <cell r="P682">
            <v>0.20400000000000001</v>
          </cell>
          <cell r="Q682">
            <v>62.04771763217169</v>
          </cell>
          <cell r="R682">
            <v>24.819087052868678</v>
          </cell>
        </row>
        <row r="683">
          <cell r="E683" t="str">
            <v>TC42D6C1F02</v>
          </cell>
          <cell r="F683" t="str">
            <v>CURVA 45 GR RL EC ASME B16.9 ASTM A234 GR WPB FORJADO SCH 40</v>
          </cell>
          <cell r="G683" t="str">
            <v xml:space="preserve">2"    </v>
          </cell>
          <cell r="H683" t="str">
            <v xml:space="preserve">2"    </v>
          </cell>
          <cell r="I683">
            <v>0</v>
          </cell>
          <cell r="J683">
            <v>0</v>
          </cell>
          <cell r="K683">
            <v>1</v>
          </cell>
          <cell r="L683">
            <v>0.36000000000000004</v>
          </cell>
          <cell r="M683">
            <v>0.36000000000000004</v>
          </cell>
          <cell r="N683">
            <v>0.72499999999999998</v>
          </cell>
          <cell r="O683">
            <v>0.435</v>
          </cell>
          <cell r="P683">
            <v>0.15660000000000002</v>
          </cell>
          <cell r="Q683">
            <v>52.923053274499381</v>
          </cell>
          <cell r="R683">
            <v>19.05229917881978</v>
          </cell>
        </row>
        <row r="684">
          <cell r="E684" t="str">
            <v>TC42D6C1F2D</v>
          </cell>
          <cell r="F684" t="str">
            <v>CURVA 45 GR RL EC ASME B16.9 ASTM A234 GR WPB FORJADO SCH 40</v>
          </cell>
          <cell r="G684" t="str">
            <v>2 1/2"</v>
          </cell>
          <cell r="H684" t="str">
            <v>2 1/2"</v>
          </cell>
          <cell r="I684">
            <v>0</v>
          </cell>
          <cell r="J684">
            <v>0</v>
          </cell>
          <cell r="K684">
            <v>1</v>
          </cell>
          <cell r="L684">
            <v>0.77</v>
          </cell>
          <cell r="M684">
            <v>0.77</v>
          </cell>
          <cell r="N684">
            <v>0.58499999999999996</v>
          </cell>
          <cell r="O684">
            <v>0.35099999999999998</v>
          </cell>
          <cell r="P684">
            <v>0.27027000000000001</v>
          </cell>
          <cell r="Q684">
            <v>42.703429193906395</v>
          </cell>
          <cell r="R684">
            <v>32.881640479307926</v>
          </cell>
        </row>
        <row r="685">
          <cell r="E685" t="str">
            <v>TC42D6C1F03</v>
          </cell>
          <cell r="F685" t="str">
            <v>CURVA 45 GR RL EC ASME B16.9 ASTM A234 GR WPB FORJADO SCH 40</v>
          </cell>
          <cell r="G685" t="str">
            <v xml:space="preserve">3"    </v>
          </cell>
          <cell r="H685" t="str">
            <v xml:space="preserve">3"    </v>
          </cell>
          <cell r="I685">
            <v>0</v>
          </cell>
          <cell r="J685">
            <v>0</v>
          </cell>
          <cell r="K685">
            <v>6</v>
          </cell>
          <cell r="L685">
            <v>1.1300000000000001</v>
          </cell>
          <cell r="M685">
            <v>6.7800000000000011</v>
          </cell>
          <cell r="N685">
            <v>0.44</v>
          </cell>
          <cell r="O685">
            <v>0.26400000000000001</v>
          </cell>
          <cell r="P685">
            <v>1.7899200000000004</v>
          </cell>
          <cell r="Q685">
            <v>32.118818539006519</v>
          </cell>
          <cell r="R685">
            <v>217.76558969446427</v>
          </cell>
        </row>
        <row r="686">
          <cell r="E686" t="str">
            <v>TC92D6C1F04</v>
          </cell>
          <cell r="F686" t="str">
            <v>CURVA 90 GR RL EC ASME B16.9 ASTM A234 GR WPB FORJADO SCH 40</v>
          </cell>
          <cell r="G686" t="str">
            <v xml:space="preserve">4"    </v>
          </cell>
          <cell r="H686" t="str">
            <v xml:space="preserve">4"    </v>
          </cell>
          <cell r="I686">
            <v>0</v>
          </cell>
          <cell r="J686">
            <v>0</v>
          </cell>
          <cell r="K686">
            <v>1</v>
          </cell>
          <cell r="L686">
            <v>4.08</v>
          </cell>
          <cell r="M686">
            <v>4.08</v>
          </cell>
          <cell r="N686">
            <v>0.34499999999999997</v>
          </cell>
          <cell r="O686">
            <v>0.20699999999999999</v>
          </cell>
          <cell r="P686">
            <v>0.84455999999999998</v>
          </cell>
          <cell r="Q686">
            <v>25.184073627175565</v>
          </cell>
          <cell r="R686">
            <v>102.75102039887631</v>
          </cell>
        </row>
        <row r="687">
          <cell r="E687" t="str">
            <v>TFBF3C0F204</v>
          </cell>
          <cell r="F687" t="str">
            <v>FLANGE SOBREPOSTO FR ASME B16.5 C/ RANHURA CONCÊNTRICA CONF.MSS SP-6 ASTM A105 FORJADO 150#</v>
          </cell>
          <cell r="G687" t="str">
            <v xml:space="preserve">4"    </v>
          </cell>
          <cell r="H687" t="str">
            <v xml:space="preserve">4"    </v>
          </cell>
          <cell r="I687">
            <v>0</v>
          </cell>
          <cell r="J687">
            <v>0</v>
          </cell>
          <cell r="K687">
            <v>2</v>
          </cell>
          <cell r="L687">
            <v>5.9</v>
          </cell>
          <cell r="M687">
            <v>11.8</v>
          </cell>
          <cell r="N687">
            <v>0.34499999999999997</v>
          </cell>
          <cell r="O687">
            <v>0.20699999999999999</v>
          </cell>
          <cell r="P687">
            <v>2.4426000000000001</v>
          </cell>
          <cell r="Q687">
            <v>25.184073627175565</v>
          </cell>
          <cell r="R687">
            <v>297.1720688006717</v>
          </cell>
        </row>
        <row r="688">
          <cell r="E688" t="str">
            <v>TFBF3C0F206</v>
          </cell>
          <cell r="F688" t="str">
            <v>FLANGE SOBREPOSTO FR ASME B16.5 C/ RANHURA CONCÊNTRICA CONF.MSS SP-6 ASTM A105 FORJADO 150#</v>
          </cell>
          <cell r="G688" t="str">
            <v xml:space="preserve">6"    </v>
          </cell>
          <cell r="H688" t="str">
            <v xml:space="preserve">6"    </v>
          </cell>
          <cell r="I688">
            <v>0</v>
          </cell>
          <cell r="J688">
            <v>0</v>
          </cell>
          <cell r="K688">
            <v>1</v>
          </cell>
          <cell r="L688">
            <v>8.6</v>
          </cell>
          <cell r="M688">
            <v>8.6</v>
          </cell>
          <cell r="N688">
            <v>0.25</v>
          </cell>
          <cell r="O688">
            <v>0.15</v>
          </cell>
          <cell r="P688">
            <v>1.2899999999999998</v>
          </cell>
          <cell r="Q688">
            <v>18.249328715344614</v>
          </cell>
          <cell r="R688">
            <v>156.94422695196366</v>
          </cell>
        </row>
        <row r="689">
          <cell r="E689" t="str">
            <v>TJUDH2B2B04</v>
          </cell>
          <cell r="F689" t="str">
            <v>JUNTA TIPO PLANA S/ ANEL DE CENTRALIZAÇÃO ASME B16.21 FR - SIMILAR TEADIT NA1002 150# ESP 1.6mm</v>
          </cell>
          <cell r="G689" t="str">
            <v xml:space="preserve">4"    </v>
          </cell>
          <cell r="H689" t="str">
            <v xml:space="preserve">4"    </v>
          </cell>
          <cell r="I689">
            <v>0</v>
          </cell>
          <cell r="J689">
            <v>0</v>
          </cell>
          <cell r="K689">
            <v>3</v>
          </cell>
          <cell r="L689">
            <v>0.01</v>
          </cell>
          <cell r="M689">
            <v>0.03</v>
          </cell>
          <cell r="N689">
            <v>0.54500000000000004</v>
          </cell>
          <cell r="O689">
            <v>0.32700000000000001</v>
          </cell>
          <cell r="P689">
            <v>9.8099999999999993E-3</v>
          </cell>
          <cell r="Q689">
            <v>39.78353659945126</v>
          </cell>
          <cell r="R689">
            <v>1.1935060979835377</v>
          </cell>
        </row>
        <row r="690">
          <cell r="E690" t="str">
            <v>TJUDH2B2B06</v>
          </cell>
          <cell r="F690" t="str">
            <v>JUNTA TIPO PLANA S/ ANEL DE CENTRALIZAÇÃO ASME B16.21 FR - SIMILAR TEADIT NA1002 150# ESP 1.6mm</v>
          </cell>
          <cell r="G690" t="str">
            <v xml:space="preserve">6"    </v>
          </cell>
          <cell r="H690" t="str">
            <v xml:space="preserve">6"    </v>
          </cell>
          <cell r="I690">
            <v>0</v>
          </cell>
          <cell r="J690">
            <v>0</v>
          </cell>
          <cell r="K690">
            <v>1</v>
          </cell>
          <cell r="L690">
            <v>0.01</v>
          </cell>
          <cell r="M690">
            <v>0.01</v>
          </cell>
          <cell r="N690">
            <v>0.40400000000000003</v>
          </cell>
          <cell r="O690">
            <v>0.2424</v>
          </cell>
          <cell r="P690">
            <v>2.4239999999999999E-3</v>
          </cell>
          <cell r="Q690">
            <v>29.490915203996895</v>
          </cell>
          <cell r="R690">
            <v>0.29490915203996898</v>
          </cell>
        </row>
        <row r="691">
          <cell r="E691" t="str">
            <v>TMLEF3C0A0D</v>
          </cell>
          <cell r="F691" t="str">
            <v>MEIA LUVA SE ASME B16.11 ASTM A105 3000# FORJADO</v>
          </cell>
          <cell r="G691" t="str">
            <v xml:space="preserve">2"    </v>
          </cell>
          <cell r="H691" t="str">
            <v xml:space="preserve">2"    </v>
          </cell>
          <cell r="I691" t="str">
            <v>0 1/2"</v>
          </cell>
          <cell r="J691">
            <v>0</v>
          </cell>
          <cell r="K691">
            <v>17</v>
          </cell>
          <cell r="L691">
            <v>1</v>
          </cell>
          <cell r="M691">
            <v>17</v>
          </cell>
          <cell r="N691">
            <v>0.72499999999999998</v>
          </cell>
          <cell r="O691">
            <v>0.435</v>
          </cell>
          <cell r="P691">
            <v>7.3949999999999996</v>
          </cell>
          <cell r="Q691">
            <v>52.923053274499381</v>
          </cell>
          <cell r="R691">
            <v>899.69190566648945</v>
          </cell>
        </row>
        <row r="692">
          <cell r="E692" t="str">
            <v>TMLEF3C0A0D</v>
          </cell>
          <cell r="F692" t="str">
            <v>MEIA LUVA SE ASME B16.11 ASTM A105 3000# FORJADO</v>
          </cell>
          <cell r="G692" t="str">
            <v>2 1/2"</v>
          </cell>
          <cell r="H692" t="str">
            <v>2 1/2"</v>
          </cell>
          <cell r="I692" t="str">
            <v>0 1/2"</v>
          </cell>
          <cell r="J692">
            <v>0</v>
          </cell>
          <cell r="K692">
            <v>17</v>
          </cell>
          <cell r="L692">
            <v>1</v>
          </cell>
          <cell r="M692">
            <v>17</v>
          </cell>
          <cell r="N692">
            <v>0.58499999999999996</v>
          </cell>
          <cell r="O692">
            <v>0.35099999999999998</v>
          </cell>
          <cell r="P692">
            <v>5.9669999999999996</v>
          </cell>
          <cell r="Q692">
            <v>42.703429193906395</v>
          </cell>
          <cell r="R692">
            <v>725.95829629640866</v>
          </cell>
        </row>
        <row r="693">
          <cell r="E693" t="str">
            <v>TMLEF3C0A0D</v>
          </cell>
          <cell r="F693" t="str">
            <v>MEIA LUVA SE ASME B16.11 ASTM A105 3000# FORJADO</v>
          </cell>
          <cell r="G693" t="str">
            <v xml:space="preserve">3"    </v>
          </cell>
          <cell r="H693" t="str">
            <v xml:space="preserve">3"    </v>
          </cell>
          <cell r="I693" t="str">
            <v>0 1/2"</v>
          </cell>
          <cell r="J693">
            <v>0</v>
          </cell>
          <cell r="K693">
            <v>1</v>
          </cell>
          <cell r="L693">
            <v>1</v>
          </cell>
          <cell r="M693">
            <v>1</v>
          </cell>
          <cell r="N693">
            <v>0.44</v>
          </cell>
          <cell r="O693">
            <v>0.26400000000000001</v>
          </cell>
          <cell r="P693">
            <v>0.26400000000000001</v>
          </cell>
          <cell r="Q693">
            <v>32.118818539006519</v>
          </cell>
          <cell r="R693">
            <v>32.118818539006519</v>
          </cell>
        </row>
        <row r="694">
          <cell r="E694" t="str">
            <v>TMLEF3C0A0E</v>
          </cell>
          <cell r="F694" t="str">
            <v>MEIA LUVA SE ASME B16.11 ASTM A105 3000# FORJADO</v>
          </cell>
          <cell r="G694" t="str">
            <v xml:space="preserve">3"    </v>
          </cell>
          <cell r="H694" t="str">
            <v xml:space="preserve">3"    </v>
          </cell>
          <cell r="I694" t="str">
            <v>0 3/4"</v>
          </cell>
          <cell r="J694">
            <v>0</v>
          </cell>
          <cell r="K694">
            <v>15</v>
          </cell>
          <cell r="L694">
            <v>1</v>
          </cell>
          <cell r="M694">
            <v>15</v>
          </cell>
          <cell r="N694">
            <v>0.44</v>
          </cell>
          <cell r="O694">
            <v>0.26400000000000001</v>
          </cell>
          <cell r="P694">
            <v>3.96</v>
          </cell>
          <cell r="Q694">
            <v>32.118818539006519</v>
          </cell>
          <cell r="R694">
            <v>481.7822780850978</v>
          </cell>
        </row>
        <row r="695">
          <cell r="E695" t="str">
            <v>TMLEF3C0A0E</v>
          </cell>
          <cell r="F695" t="str">
            <v>MEIA LUVA SE ASME B16.11 ASTM A105 3000# FORJADO</v>
          </cell>
          <cell r="G695" t="str">
            <v xml:space="preserve">4"    </v>
          </cell>
          <cell r="H695" t="str">
            <v xml:space="preserve">4"    </v>
          </cell>
          <cell r="I695" t="str">
            <v>0 3/4"</v>
          </cell>
          <cell r="J695">
            <v>0</v>
          </cell>
          <cell r="K695">
            <v>16</v>
          </cell>
          <cell r="L695">
            <v>1</v>
          </cell>
          <cell r="M695">
            <v>16</v>
          </cell>
          <cell r="N695">
            <v>0.34499999999999997</v>
          </cell>
          <cell r="O695">
            <v>0.20699999999999999</v>
          </cell>
          <cell r="P695">
            <v>3.3119999999999998</v>
          </cell>
          <cell r="Q695">
            <v>25.184073627175565</v>
          </cell>
          <cell r="R695">
            <v>402.94517803480903</v>
          </cell>
        </row>
        <row r="696">
          <cell r="E696" t="str">
            <v>TMLEF3C0A01</v>
          </cell>
          <cell r="F696" t="str">
            <v>MEIA LUVA SE ASME B16.11 ASTM A105 3000# FORJADO</v>
          </cell>
          <cell r="G696" t="str">
            <v xml:space="preserve">4"    </v>
          </cell>
          <cell r="H696" t="str">
            <v xml:space="preserve">4"    </v>
          </cell>
          <cell r="I696" t="str">
            <v xml:space="preserve">1"    </v>
          </cell>
          <cell r="J696">
            <v>0</v>
          </cell>
          <cell r="K696">
            <v>4</v>
          </cell>
          <cell r="L696">
            <v>0.26</v>
          </cell>
          <cell r="M696">
            <v>1.04</v>
          </cell>
          <cell r="N696">
            <v>0.34499999999999997</v>
          </cell>
          <cell r="O696">
            <v>0.20699999999999999</v>
          </cell>
          <cell r="P696">
            <v>0.21528</v>
          </cell>
          <cell r="Q696">
            <v>25.184073627175565</v>
          </cell>
          <cell r="R696">
            <v>26.191436572262589</v>
          </cell>
        </row>
        <row r="697">
          <cell r="E697" t="str">
            <v>TRCTD6C1FJH</v>
          </cell>
          <cell r="F697" t="str">
            <v>REDUÇÃO CONCÊNTRICA EC ASME B16.9 ASTM A234 GR WPB FORJADO SCH 40</v>
          </cell>
          <cell r="G697" t="str">
            <v xml:space="preserve">2"    </v>
          </cell>
          <cell r="H697" t="str">
            <v>1 1/2"</v>
          </cell>
          <cell r="I697">
            <v>0</v>
          </cell>
          <cell r="J697">
            <v>0</v>
          </cell>
          <cell r="K697">
            <v>1</v>
          </cell>
          <cell r="L697">
            <v>0.45</v>
          </cell>
          <cell r="M697">
            <v>0.45</v>
          </cell>
          <cell r="N697">
            <v>0.72499999999999998</v>
          </cell>
          <cell r="O697">
            <v>0.435</v>
          </cell>
          <cell r="P697">
            <v>0.19575000000000001</v>
          </cell>
          <cell r="Q697">
            <v>52.923053274499381</v>
          </cell>
          <cell r="R697">
            <v>23.815373973524721</v>
          </cell>
        </row>
        <row r="698">
          <cell r="E698" t="str">
            <v>TRCTD6C1FKJ</v>
          </cell>
          <cell r="F698" t="str">
            <v>REDUÇÃO CONCÊNTRICA EC ASME B16.9 ASTM A234 GR WPB FORJADO SCH 40</v>
          </cell>
          <cell r="G698" t="str">
            <v>2 1/2"</v>
          </cell>
          <cell r="H698" t="str">
            <v xml:space="preserve">2"    </v>
          </cell>
          <cell r="I698">
            <v>0</v>
          </cell>
          <cell r="J698">
            <v>0</v>
          </cell>
          <cell r="K698">
            <v>1</v>
          </cell>
          <cell r="L698">
            <v>0.8</v>
          </cell>
          <cell r="M698">
            <v>0.8</v>
          </cell>
          <cell r="N698">
            <v>0.58499999999999996</v>
          </cell>
          <cell r="O698">
            <v>0.35099999999999998</v>
          </cell>
          <cell r="P698">
            <v>0.28079999999999999</v>
          </cell>
          <cell r="Q698">
            <v>42.703429193906395</v>
          </cell>
          <cell r="R698">
            <v>34.162743355125116</v>
          </cell>
        </row>
        <row r="699">
          <cell r="E699" t="str">
            <v>TRCTD6C1FLK</v>
          </cell>
          <cell r="F699" t="str">
            <v>REDUÇÃO CONCÊNTRICA EC ASME B16.9 ASTM A234 GR WPB FORJADO SCH 40</v>
          </cell>
          <cell r="G699" t="str">
            <v xml:space="preserve">3"    </v>
          </cell>
          <cell r="H699" t="str">
            <v>2 1/2"</v>
          </cell>
          <cell r="I699">
            <v>0</v>
          </cell>
          <cell r="J699">
            <v>0</v>
          </cell>
          <cell r="K699">
            <v>1</v>
          </cell>
          <cell r="L699">
            <v>1.2</v>
          </cell>
          <cell r="M699">
            <v>1.2</v>
          </cell>
          <cell r="N699">
            <v>0.44</v>
          </cell>
          <cell r="O699">
            <v>0.26400000000000001</v>
          </cell>
          <cell r="P699">
            <v>0.31680000000000003</v>
          </cell>
          <cell r="Q699">
            <v>32.118818539006519</v>
          </cell>
          <cell r="R699">
            <v>38.542582246807825</v>
          </cell>
        </row>
        <row r="700">
          <cell r="E700" t="str">
            <v>TRCTD6C1FNL</v>
          </cell>
          <cell r="F700" t="str">
            <v>REDUÇÃO CONCÊNTRICA EC ASME B16.9 ASTM A234 GR WPB FORJADO SCH 40</v>
          </cell>
          <cell r="G700" t="str">
            <v xml:space="preserve">4"    </v>
          </cell>
          <cell r="H700" t="str">
            <v xml:space="preserve">3"    </v>
          </cell>
          <cell r="I700">
            <v>0</v>
          </cell>
          <cell r="J700">
            <v>0</v>
          </cell>
          <cell r="K700">
            <v>1</v>
          </cell>
          <cell r="L700">
            <v>1.6</v>
          </cell>
          <cell r="M700">
            <v>1.6</v>
          </cell>
          <cell r="N700">
            <v>0.34499999999999997</v>
          </cell>
          <cell r="O700">
            <v>0.20699999999999999</v>
          </cell>
          <cell r="P700">
            <v>0.33119999999999999</v>
          </cell>
          <cell r="Q700">
            <v>25.184073627175565</v>
          </cell>
          <cell r="R700">
            <v>40.294517803480908</v>
          </cell>
        </row>
        <row r="701">
          <cell r="E701" t="str">
            <v>TRCTD6C1FRN</v>
          </cell>
          <cell r="F701" t="str">
            <v>REDUÇÃO CONCÊNTRICA EC ASME B16.9 ASTM A234 GR WPB FORJADO SCH 40</v>
          </cell>
          <cell r="G701" t="str">
            <v xml:space="preserve">6"    </v>
          </cell>
          <cell r="H701" t="str">
            <v xml:space="preserve">4"    </v>
          </cell>
          <cell r="I701">
            <v>0</v>
          </cell>
          <cell r="J701">
            <v>0</v>
          </cell>
          <cell r="K701">
            <v>1</v>
          </cell>
          <cell r="L701">
            <v>4</v>
          </cell>
          <cell r="M701">
            <v>4</v>
          </cell>
          <cell r="N701">
            <v>0.25</v>
          </cell>
          <cell r="O701">
            <v>0.15</v>
          </cell>
          <cell r="P701">
            <v>0.6</v>
          </cell>
          <cell r="Q701">
            <v>18.249328715344614</v>
          </cell>
          <cell r="R701">
            <v>72.997314861378456</v>
          </cell>
        </row>
        <row r="702">
          <cell r="E702" t="str">
            <v>TTETD6C8F04</v>
          </cell>
          <cell r="F702" t="str">
            <v>TE EC ASME B16.9 ASTM A234 GR WPB FORJADO SCH 40</v>
          </cell>
          <cell r="G702" t="str">
            <v xml:space="preserve">4"    </v>
          </cell>
          <cell r="H702" t="str">
            <v xml:space="preserve">4"    </v>
          </cell>
          <cell r="I702" t="str">
            <v xml:space="preserve">4"    </v>
          </cell>
          <cell r="J702">
            <v>0</v>
          </cell>
          <cell r="K702">
            <v>1</v>
          </cell>
          <cell r="L702">
            <v>6</v>
          </cell>
          <cell r="M702">
            <v>6</v>
          </cell>
          <cell r="N702">
            <v>0.34499999999999997</v>
          </cell>
          <cell r="O702">
            <v>0.20699999999999999</v>
          </cell>
          <cell r="P702">
            <v>1.242</v>
          </cell>
          <cell r="Q702">
            <v>25.184073627175565</v>
          </cell>
          <cell r="R702">
            <v>151.10444176305342</v>
          </cell>
        </row>
        <row r="703">
          <cell r="E703" t="str">
            <v>TTEEF3C0A1D</v>
          </cell>
          <cell r="F703" t="str">
            <v>TE SE ASME B16.11 ASTM A105 3000# FORJADO</v>
          </cell>
          <cell r="G703" t="str">
            <v>1 1/2"</v>
          </cell>
          <cell r="H703" t="str">
            <v>1 1/2"</v>
          </cell>
          <cell r="I703" t="str">
            <v>1 1/2"</v>
          </cell>
          <cell r="J703">
            <v>0</v>
          </cell>
          <cell r="K703">
            <v>11</v>
          </cell>
          <cell r="L703">
            <v>1.33</v>
          </cell>
          <cell r="M703">
            <v>14.63</v>
          </cell>
          <cell r="N703">
            <v>0.85</v>
          </cell>
          <cell r="O703">
            <v>0.51</v>
          </cell>
          <cell r="P703">
            <v>7.4613000000000005</v>
          </cell>
          <cell r="Q703">
            <v>62.04771763217169</v>
          </cell>
          <cell r="R703">
            <v>907.75810895867187</v>
          </cell>
        </row>
        <row r="704">
          <cell r="E704" t="str">
            <v>TTUM4C2TF02</v>
          </cell>
          <cell r="F704" t="str">
            <v>TUBO ASME B36.10 ASTM A106 GR B EC S/C SCH 40</v>
          </cell>
          <cell r="G704" t="str">
            <v xml:space="preserve">2"    </v>
          </cell>
          <cell r="H704">
            <v>0</v>
          </cell>
          <cell r="I704">
            <v>0</v>
          </cell>
          <cell r="J704">
            <v>33800</v>
          </cell>
          <cell r="K704">
            <v>19</v>
          </cell>
          <cell r="L704">
            <v>5.4400141894288758</v>
          </cell>
          <cell r="M704">
            <v>183.87247960269599</v>
          </cell>
          <cell r="N704">
            <v>0.72499999999999998</v>
          </cell>
          <cell r="O704">
            <v>0.435</v>
          </cell>
          <cell r="P704">
            <v>79.98452862717275</v>
          </cell>
          <cell r="Q704">
            <v>52.923053274499381</v>
          </cell>
          <cell r="R704">
            <v>9731.0930337277805</v>
          </cell>
        </row>
        <row r="705">
          <cell r="E705" t="str">
            <v>TTUM4C2TF2D</v>
          </cell>
          <cell r="F705" t="str">
            <v>TUBO ASME B36.10 ASTM A106 GR B EC S/C SCH 40</v>
          </cell>
          <cell r="G705" t="str">
            <v>2 1/2"</v>
          </cell>
          <cell r="H705">
            <v>0</v>
          </cell>
          <cell r="I705">
            <v>0</v>
          </cell>
          <cell r="J705">
            <v>34036.959999999999</v>
          </cell>
          <cell r="K705">
            <v>19</v>
          </cell>
          <cell r="L705">
            <v>8.6300000000000008</v>
          </cell>
          <cell r="M705">
            <v>293.73896480000002</v>
          </cell>
          <cell r="N705">
            <v>0.58499999999999996</v>
          </cell>
          <cell r="O705">
            <v>0.35099999999999998</v>
          </cell>
          <cell r="P705">
            <v>103.1023766448</v>
          </cell>
          <cell r="Q705">
            <v>42.703429193906395</v>
          </cell>
          <cell r="R705">
            <v>12543.661084828163</v>
          </cell>
        </row>
        <row r="706">
          <cell r="E706" t="str">
            <v>TTUM4C2TF03</v>
          </cell>
          <cell r="F706" t="str">
            <v>TUBO ASME B36.10 ASTM A106 GR B EC S/C SCH 40</v>
          </cell>
          <cell r="G706" t="str">
            <v xml:space="preserve">3"    </v>
          </cell>
          <cell r="H706">
            <v>0</v>
          </cell>
          <cell r="I706">
            <v>0</v>
          </cell>
          <cell r="J706">
            <v>32625.75</v>
          </cell>
          <cell r="K706">
            <v>23</v>
          </cell>
          <cell r="L706">
            <v>11.27</v>
          </cell>
          <cell r="M706">
            <v>367.69220250000001</v>
          </cell>
          <cell r="N706">
            <v>0.44</v>
          </cell>
          <cell r="O706">
            <v>0.26400000000000001</v>
          </cell>
          <cell r="P706">
            <v>97.070741460000008</v>
          </cell>
          <cell r="Q706">
            <v>32.118818539006519</v>
          </cell>
          <cell r="R706">
            <v>11809.839130305141</v>
          </cell>
        </row>
        <row r="707">
          <cell r="E707" t="str">
            <v>TTUM4C2TF04</v>
          </cell>
          <cell r="F707" t="str">
            <v>TUBO ASME B36.10 ASTM A106 GR B EC S/C SCH 40</v>
          </cell>
          <cell r="G707" t="str">
            <v xml:space="preserve">4"    </v>
          </cell>
          <cell r="H707">
            <v>0</v>
          </cell>
          <cell r="I707">
            <v>0</v>
          </cell>
          <cell r="J707">
            <v>39400</v>
          </cell>
          <cell r="K707">
            <v>25</v>
          </cell>
          <cell r="L707">
            <v>16.04</v>
          </cell>
          <cell r="M707">
            <v>631.976</v>
          </cell>
          <cell r="N707">
            <v>0.34499999999999997</v>
          </cell>
          <cell r="O707">
            <v>0.20699999999999999</v>
          </cell>
          <cell r="P707">
            <v>130.81903199999999</v>
          </cell>
          <cell r="Q707">
            <v>25.184073627175565</v>
          </cell>
          <cell r="R707">
            <v>15915.730114607906</v>
          </cell>
        </row>
        <row r="708">
          <cell r="E708" t="str">
            <v>TTUM4C2TF06</v>
          </cell>
          <cell r="F708" t="str">
            <v>TUBO ASME B36.10 ASTM A106 GR B EC S/C SCH 40</v>
          </cell>
          <cell r="G708" t="str">
            <v xml:space="preserve">6"    </v>
          </cell>
          <cell r="H708">
            <v>0</v>
          </cell>
          <cell r="I708">
            <v>0</v>
          </cell>
          <cell r="J708">
            <v>200</v>
          </cell>
          <cell r="K708">
            <v>1</v>
          </cell>
          <cell r="L708">
            <v>28.260009057971015</v>
          </cell>
          <cell r="M708">
            <v>5.6520018115942028</v>
          </cell>
          <cell r="N708">
            <v>0.25</v>
          </cell>
          <cell r="O708">
            <v>0.15</v>
          </cell>
          <cell r="P708">
            <v>0.84780027173913042</v>
          </cell>
          <cell r="Q708">
            <v>18.249328715344614</v>
          </cell>
          <cell r="R708">
            <v>103.14523895950586</v>
          </cell>
        </row>
        <row r="709">
          <cell r="E709" t="str">
            <v>TTUM4C2HI1D</v>
          </cell>
          <cell r="F709" t="str">
            <v>TUBO ASME B36.10 ASTM A106 GR B EP S/C SCH 80</v>
          </cell>
          <cell r="G709" t="str">
            <v>1 1/2"</v>
          </cell>
          <cell r="H709">
            <v>0</v>
          </cell>
          <cell r="I709">
            <v>0</v>
          </cell>
          <cell r="J709">
            <v>20500</v>
          </cell>
          <cell r="K709">
            <v>12</v>
          </cell>
          <cell r="L709">
            <v>5.3999999999999995</v>
          </cell>
          <cell r="M709">
            <v>110.69999999999999</v>
          </cell>
          <cell r="N709">
            <v>0.85</v>
          </cell>
          <cell r="O709">
            <v>0.51</v>
          </cell>
          <cell r="P709">
            <v>56.456999999999994</v>
          </cell>
          <cell r="Q709">
            <v>62.04771763217169</v>
          </cell>
          <cell r="R709">
            <v>6868.6823418814047</v>
          </cell>
        </row>
        <row r="710">
          <cell r="E710">
            <v>0</v>
          </cell>
          <cell r="F710">
            <v>0</v>
          </cell>
          <cell r="G710">
            <v>0</v>
          </cell>
          <cell r="H710">
            <v>0</v>
          </cell>
          <cell r="I710">
            <v>0</v>
          </cell>
          <cell r="J710">
            <v>160562.71</v>
          </cell>
          <cell r="K710">
            <v>0</v>
          </cell>
          <cell r="L710">
            <v>0</v>
          </cell>
          <cell r="M710">
            <v>1723.1816487142901</v>
          </cell>
          <cell r="N710">
            <v>0</v>
          </cell>
          <cell r="O710">
            <v>0</v>
          </cell>
          <cell r="P710">
            <v>0</v>
          </cell>
          <cell r="Q710">
            <v>0</v>
          </cell>
          <cell r="R710">
            <v>0</v>
          </cell>
        </row>
        <row r="711">
          <cell r="E711" t="str">
            <v>TCATD6C1F02</v>
          </cell>
          <cell r="F711" t="str">
            <v>CAP EC ASME B16.9 ASTM A234 GR WPB FORJADO SCH 40</v>
          </cell>
          <cell r="G711" t="str">
            <v xml:space="preserve">2"    </v>
          </cell>
          <cell r="H711" t="str">
            <v xml:space="preserve">2"    </v>
          </cell>
          <cell r="I711">
            <v>0</v>
          </cell>
          <cell r="J711">
            <v>0</v>
          </cell>
          <cell r="K711">
            <v>1</v>
          </cell>
          <cell r="L711">
            <v>0.3</v>
          </cell>
          <cell r="M711">
            <v>0.3</v>
          </cell>
          <cell r="N711">
            <v>0.72499999999999998</v>
          </cell>
          <cell r="O711">
            <v>0.435</v>
          </cell>
          <cell r="P711">
            <v>0.1305</v>
          </cell>
          <cell r="Q711">
            <v>52.923053274499381</v>
          </cell>
          <cell r="R711">
            <v>15.876915982349814</v>
          </cell>
        </row>
        <row r="712">
          <cell r="E712" t="str">
            <v>TCAEF3C0A1D</v>
          </cell>
          <cell r="F712" t="str">
            <v>CAP SE ASME B16.11 ASTM A105 3000# FORJADO</v>
          </cell>
          <cell r="G712" t="str">
            <v>1 1/2"</v>
          </cell>
          <cell r="H712" t="str">
            <v>1 1/2"</v>
          </cell>
          <cell r="I712">
            <v>0</v>
          </cell>
          <cell r="J712">
            <v>0</v>
          </cell>
          <cell r="K712">
            <v>1</v>
          </cell>
          <cell r="L712">
            <v>0.4</v>
          </cell>
          <cell r="M712">
            <v>0.4</v>
          </cell>
          <cell r="N712">
            <v>0.85</v>
          </cell>
          <cell r="O712">
            <v>0.51</v>
          </cell>
          <cell r="P712">
            <v>0.20400000000000001</v>
          </cell>
          <cell r="Q712">
            <v>62.04771763217169</v>
          </cell>
          <cell r="R712">
            <v>24.819087052868678</v>
          </cell>
        </row>
        <row r="713">
          <cell r="E713" t="str">
            <v>TC42D6C1F03</v>
          </cell>
          <cell r="F713" t="str">
            <v>CURVA 45 GR RL EC ASME B16.9 ASTM A234 GR WPB FORJADO SCH 40</v>
          </cell>
          <cell r="G713" t="str">
            <v xml:space="preserve">3"    </v>
          </cell>
          <cell r="H713" t="str">
            <v xml:space="preserve">3"    </v>
          </cell>
          <cell r="I713">
            <v>0</v>
          </cell>
          <cell r="J713">
            <v>0</v>
          </cell>
          <cell r="K713">
            <v>1</v>
          </cell>
          <cell r="L713">
            <v>1.1300000000000001</v>
          </cell>
          <cell r="M713">
            <v>1.1300000000000001</v>
          </cell>
          <cell r="N713">
            <v>0.44</v>
          </cell>
          <cell r="O713">
            <v>0.26400000000000001</v>
          </cell>
          <cell r="P713">
            <v>0.29832000000000003</v>
          </cell>
          <cell r="Q713">
            <v>32.118818539006519</v>
          </cell>
          <cell r="R713">
            <v>36.294264949077373</v>
          </cell>
        </row>
        <row r="714">
          <cell r="E714" t="str">
            <v>TC42D6C1F04</v>
          </cell>
          <cell r="F714" t="str">
            <v>CURVA 45 GR RL EC ASME B16.9 ASTM A234 GR WPB FORJADO SCH 40</v>
          </cell>
          <cell r="G714" t="str">
            <v xml:space="preserve">4"    </v>
          </cell>
          <cell r="H714" t="str">
            <v xml:space="preserve">4"    </v>
          </cell>
          <cell r="I714">
            <v>0</v>
          </cell>
          <cell r="J714">
            <v>0</v>
          </cell>
          <cell r="K714">
            <v>1</v>
          </cell>
          <cell r="L714">
            <v>2.04</v>
          </cell>
          <cell r="M714">
            <v>2.04</v>
          </cell>
          <cell r="N714">
            <v>0.34499999999999997</v>
          </cell>
          <cell r="O714">
            <v>0.20699999999999999</v>
          </cell>
          <cell r="P714">
            <v>0.42227999999999999</v>
          </cell>
          <cell r="Q714">
            <v>25.184073627175565</v>
          </cell>
          <cell r="R714">
            <v>51.375510199438153</v>
          </cell>
        </row>
        <row r="715">
          <cell r="E715" t="str">
            <v>TC92D6C1F04</v>
          </cell>
          <cell r="F715" t="str">
            <v>CURVA 90 GR RL EC ASME B16.9 ASTM A234 GR WPB FORJADO SCH 40</v>
          </cell>
          <cell r="G715" t="str">
            <v xml:space="preserve">4"    </v>
          </cell>
          <cell r="H715" t="str">
            <v xml:space="preserve">4"    </v>
          </cell>
          <cell r="I715">
            <v>0</v>
          </cell>
          <cell r="J715">
            <v>0</v>
          </cell>
          <cell r="K715">
            <v>1</v>
          </cell>
          <cell r="L715">
            <v>4.08</v>
          </cell>
          <cell r="M715">
            <v>4.08</v>
          </cell>
          <cell r="N715">
            <v>0.34499999999999997</v>
          </cell>
          <cell r="O715">
            <v>0.20699999999999999</v>
          </cell>
          <cell r="P715">
            <v>0.84455999999999998</v>
          </cell>
          <cell r="Q715">
            <v>25.184073627175565</v>
          </cell>
          <cell r="R715">
            <v>102.75102039887631</v>
          </cell>
        </row>
        <row r="716">
          <cell r="E716" t="str">
            <v>TFBF3C0F204</v>
          </cell>
          <cell r="F716" t="str">
            <v>FLANGE SOBREPOSTO FR ASME B16.5 C/ RANHURA CONCÊNTRICA CONF.MSS SP-6 ASTM A105 FORJADO 150#</v>
          </cell>
          <cell r="G716" t="str">
            <v xml:space="preserve">4"    </v>
          </cell>
          <cell r="H716" t="str">
            <v xml:space="preserve">4"    </v>
          </cell>
          <cell r="I716">
            <v>0</v>
          </cell>
          <cell r="J716">
            <v>0</v>
          </cell>
          <cell r="K716">
            <v>2</v>
          </cell>
          <cell r="L716">
            <v>5.9</v>
          </cell>
          <cell r="M716">
            <v>11.8</v>
          </cell>
          <cell r="N716">
            <v>0.34499999999999997</v>
          </cell>
          <cell r="O716">
            <v>0.20699999999999999</v>
          </cell>
          <cell r="P716">
            <v>2.4426000000000001</v>
          </cell>
          <cell r="Q716">
            <v>25.184073627175565</v>
          </cell>
          <cell r="R716">
            <v>297.1720688006717</v>
          </cell>
        </row>
        <row r="717">
          <cell r="E717" t="str">
            <v>TFBF3C0F206</v>
          </cell>
          <cell r="F717" t="str">
            <v>FLANGE SOBREPOSTO FR ASME B16.5 C/ RANHURA CONCÊNTRICA CONF.MSS SP-6 ASTM A105 FORJADO 150#</v>
          </cell>
          <cell r="G717" t="str">
            <v xml:space="preserve">6"    </v>
          </cell>
          <cell r="H717" t="str">
            <v xml:space="preserve">6"    </v>
          </cell>
          <cell r="I717">
            <v>0</v>
          </cell>
          <cell r="J717">
            <v>0</v>
          </cell>
          <cell r="K717">
            <v>1</v>
          </cell>
          <cell r="L717">
            <v>8.6</v>
          </cell>
          <cell r="M717">
            <v>8.6</v>
          </cell>
          <cell r="N717">
            <v>0.25</v>
          </cell>
          <cell r="O717">
            <v>0.15</v>
          </cell>
          <cell r="P717">
            <v>1.2899999999999998</v>
          </cell>
          <cell r="Q717">
            <v>18.249328715344614</v>
          </cell>
          <cell r="R717">
            <v>156.94422695196366</v>
          </cell>
        </row>
        <row r="718">
          <cell r="E718" t="str">
            <v>TJUDH2B2B04</v>
          </cell>
          <cell r="F718" t="str">
            <v>JUNTA TIPO PLANA S/ ANEL DE CENTRALIZAÇÃO ASME B16.21 FR - SIMILAR TEADIT NA1002 150# ESP 1.6mm</v>
          </cell>
          <cell r="G718" t="str">
            <v xml:space="preserve">4"    </v>
          </cell>
          <cell r="H718" t="str">
            <v xml:space="preserve">4"    </v>
          </cell>
          <cell r="I718">
            <v>0</v>
          </cell>
          <cell r="J718">
            <v>0</v>
          </cell>
          <cell r="K718">
            <v>3</v>
          </cell>
          <cell r="L718">
            <v>0.01</v>
          </cell>
          <cell r="M718">
            <v>0.03</v>
          </cell>
          <cell r="N718">
            <v>0.54500000000000004</v>
          </cell>
          <cell r="O718">
            <v>0.32700000000000001</v>
          </cell>
          <cell r="P718">
            <v>9.8099999999999993E-3</v>
          </cell>
          <cell r="Q718">
            <v>39.78353659945126</v>
          </cell>
          <cell r="R718">
            <v>1.1935060979835377</v>
          </cell>
        </row>
        <row r="719">
          <cell r="E719" t="str">
            <v>TJUDH2B2B06</v>
          </cell>
          <cell r="F719" t="str">
            <v>JUNTA TIPO PLANA S/ ANEL DE CENTRALIZAÇÃO ASME B16.21 FR - SIMILAR TEADIT NA1002 150# ESP 1.6mm</v>
          </cell>
          <cell r="G719" t="str">
            <v xml:space="preserve">6"    </v>
          </cell>
          <cell r="H719" t="str">
            <v xml:space="preserve">6"    </v>
          </cell>
          <cell r="I719">
            <v>0</v>
          </cell>
          <cell r="J719">
            <v>0</v>
          </cell>
          <cell r="K719">
            <v>1</v>
          </cell>
          <cell r="L719">
            <v>0.01</v>
          </cell>
          <cell r="M719">
            <v>0.01</v>
          </cell>
          <cell r="N719">
            <v>0.40400000000000003</v>
          </cell>
          <cell r="O719">
            <v>0.2424</v>
          </cell>
          <cell r="P719">
            <v>2.4239999999999999E-3</v>
          </cell>
          <cell r="Q719">
            <v>29.490915203996895</v>
          </cell>
          <cell r="R719">
            <v>0.29490915203996898</v>
          </cell>
        </row>
        <row r="720">
          <cell r="E720" t="str">
            <v>TMLEF3C0A0D</v>
          </cell>
          <cell r="F720" t="str">
            <v>MEIA LUVA SE ASME B16.11 ASTM A105 3000# FORJADO</v>
          </cell>
          <cell r="G720" t="str">
            <v xml:space="preserve">2"    </v>
          </cell>
          <cell r="H720" t="str">
            <v xml:space="preserve">2"    </v>
          </cell>
          <cell r="I720" t="str">
            <v>0 1/2"</v>
          </cell>
          <cell r="J720">
            <v>0</v>
          </cell>
          <cell r="K720">
            <v>21</v>
          </cell>
          <cell r="L720">
            <v>1</v>
          </cell>
          <cell r="M720">
            <v>21</v>
          </cell>
          <cell r="N720">
            <v>0.72499999999999998</v>
          </cell>
          <cell r="O720">
            <v>0.435</v>
          </cell>
          <cell r="P720">
            <v>9.1349999999999998</v>
          </cell>
          <cell r="Q720">
            <v>52.923053274499381</v>
          </cell>
          <cell r="R720">
            <v>1111.3841187644869</v>
          </cell>
        </row>
        <row r="721">
          <cell r="E721" t="str">
            <v>TMLEF3C0A0D</v>
          </cell>
          <cell r="F721" t="str">
            <v>MEIA LUVA SE ASME B16.11 ASTM A105 3000# FORJADO</v>
          </cell>
          <cell r="G721" t="str">
            <v>2 1/2"</v>
          </cell>
          <cell r="H721" t="str">
            <v>2 1/2"</v>
          </cell>
          <cell r="I721" t="str">
            <v>0 1/2"</v>
          </cell>
          <cell r="J721">
            <v>0</v>
          </cell>
          <cell r="K721">
            <v>16</v>
          </cell>
          <cell r="L721">
            <v>1</v>
          </cell>
          <cell r="M721">
            <v>16</v>
          </cell>
          <cell r="N721">
            <v>0.58499999999999996</v>
          </cell>
          <cell r="O721">
            <v>0.35099999999999998</v>
          </cell>
          <cell r="P721">
            <v>5.6159999999999997</v>
          </cell>
          <cell r="Q721">
            <v>42.703429193906395</v>
          </cell>
          <cell r="R721">
            <v>683.25486710250232</v>
          </cell>
        </row>
        <row r="722">
          <cell r="E722" t="str">
            <v>TMLEF3C0A0E</v>
          </cell>
          <cell r="F722" t="str">
            <v>MEIA LUVA SE ASME B16.11 ASTM A105 3000# FORJADO</v>
          </cell>
          <cell r="G722" t="str">
            <v xml:space="preserve">3"    </v>
          </cell>
          <cell r="H722" t="str">
            <v xml:space="preserve">3"    </v>
          </cell>
          <cell r="I722" t="str">
            <v>0 3/4"</v>
          </cell>
          <cell r="J722">
            <v>0</v>
          </cell>
          <cell r="K722">
            <v>16</v>
          </cell>
          <cell r="L722">
            <v>1</v>
          </cell>
          <cell r="M722">
            <v>16</v>
          </cell>
          <cell r="N722">
            <v>0.44</v>
          </cell>
          <cell r="O722">
            <v>0.26400000000000001</v>
          </cell>
          <cell r="P722">
            <v>4.2240000000000002</v>
          </cell>
          <cell r="Q722">
            <v>32.118818539006519</v>
          </cell>
          <cell r="R722">
            <v>513.9010966241043</v>
          </cell>
        </row>
        <row r="723">
          <cell r="E723" t="str">
            <v>TMLEF3C0A0E</v>
          </cell>
          <cell r="F723" t="str">
            <v>MEIA LUVA SE ASME B16.11 ASTM A105 3000# FORJADO</v>
          </cell>
          <cell r="G723" t="str">
            <v xml:space="preserve">4"    </v>
          </cell>
          <cell r="H723" t="str">
            <v xml:space="preserve">4"    </v>
          </cell>
          <cell r="I723" t="str">
            <v>0 3/4"</v>
          </cell>
          <cell r="J723">
            <v>0</v>
          </cell>
          <cell r="K723">
            <v>9</v>
          </cell>
          <cell r="L723">
            <v>1</v>
          </cell>
          <cell r="M723">
            <v>9</v>
          </cell>
          <cell r="N723">
            <v>0.34499999999999997</v>
          </cell>
          <cell r="O723">
            <v>0.20699999999999999</v>
          </cell>
          <cell r="P723">
            <v>1.863</v>
          </cell>
          <cell r="Q723">
            <v>25.184073627175565</v>
          </cell>
          <cell r="R723">
            <v>226.65666264458011</v>
          </cell>
        </row>
        <row r="724">
          <cell r="E724" t="str">
            <v>TMLEF3C0A01</v>
          </cell>
          <cell r="F724" t="str">
            <v>MEIA LUVA SE ASME B16.11 ASTM A105 3000# FORJADO</v>
          </cell>
          <cell r="G724" t="str">
            <v xml:space="preserve">4"    </v>
          </cell>
          <cell r="H724" t="str">
            <v xml:space="preserve">4"    </v>
          </cell>
          <cell r="I724" t="str">
            <v xml:space="preserve">1"    </v>
          </cell>
          <cell r="J724">
            <v>0</v>
          </cell>
          <cell r="K724">
            <v>4</v>
          </cell>
          <cell r="L724">
            <v>0.26</v>
          </cell>
          <cell r="M724">
            <v>1.04</v>
          </cell>
          <cell r="N724">
            <v>0.34499999999999997</v>
          </cell>
          <cell r="O724">
            <v>0.20699999999999999</v>
          </cell>
          <cell r="P724">
            <v>0.21528</v>
          </cell>
          <cell r="Q724">
            <v>25.184073627175565</v>
          </cell>
          <cell r="R724">
            <v>26.191436572262589</v>
          </cell>
        </row>
        <row r="725">
          <cell r="E725" t="str">
            <v>TRCTD6C1FJH</v>
          </cell>
          <cell r="F725" t="str">
            <v>REDUÇÃO CONCÊNTRICA EC ASME B16.9 ASTM A234 GR WPB FORJADO SCH 40</v>
          </cell>
          <cell r="G725" t="str">
            <v xml:space="preserve">2"    </v>
          </cell>
          <cell r="H725" t="str">
            <v>1 1/2"</v>
          </cell>
          <cell r="I725">
            <v>0</v>
          </cell>
          <cell r="J725">
            <v>0</v>
          </cell>
          <cell r="K725">
            <v>1</v>
          </cell>
          <cell r="L725">
            <v>0.45</v>
          </cell>
          <cell r="M725">
            <v>0.45</v>
          </cell>
          <cell r="N725">
            <v>0.72499999999999998</v>
          </cell>
          <cell r="O725">
            <v>0.435</v>
          </cell>
          <cell r="P725">
            <v>0.19575000000000001</v>
          </cell>
          <cell r="Q725">
            <v>52.923053274499381</v>
          </cell>
          <cell r="R725">
            <v>23.815373973524721</v>
          </cell>
        </row>
        <row r="726">
          <cell r="E726" t="str">
            <v>TRCTD6C1FKJ</v>
          </cell>
          <cell r="F726" t="str">
            <v>REDUÇÃO CONCÊNTRICA EC ASME B16.9 ASTM A234 GR WPB FORJADO SCH 40</v>
          </cell>
          <cell r="G726" t="str">
            <v>2 1/2"</v>
          </cell>
          <cell r="H726" t="str">
            <v xml:space="preserve">2"    </v>
          </cell>
          <cell r="I726">
            <v>0</v>
          </cell>
          <cell r="J726">
            <v>0</v>
          </cell>
          <cell r="K726">
            <v>2</v>
          </cell>
          <cell r="L726">
            <v>0.8</v>
          </cell>
          <cell r="M726">
            <v>1.6</v>
          </cell>
          <cell r="N726">
            <v>0.58499999999999996</v>
          </cell>
          <cell r="O726">
            <v>0.35099999999999998</v>
          </cell>
          <cell r="P726">
            <v>0.56159999999999999</v>
          </cell>
          <cell r="Q726">
            <v>42.703429193906395</v>
          </cell>
          <cell r="R726">
            <v>68.325486710250232</v>
          </cell>
        </row>
        <row r="727">
          <cell r="E727" t="str">
            <v>TRCTD6C1FLK</v>
          </cell>
          <cell r="F727" t="str">
            <v>REDUÇÃO CONCÊNTRICA EC ASME B16.9 ASTM A234 GR WPB FORJADO SCH 40</v>
          </cell>
          <cell r="G727" t="str">
            <v xml:space="preserve">3"    </v>
          </cell>
          <cell r="H727" t="str">
            <v>2 1/2"</v>
          </cell>
          <cell r="I727">
            <v>0</v>
          </cell>
          <cell r="J727">
            <v>0</v>
          </cell>
          <cell r="K727">
            <v>2</v>
          </cell>
          <cell r="L727">
            <v>1.2</v>
          </cell>
          <cell r="M727">
            <v>2.4</v>
          </cell>
          <cell r="N727">
            <v>0.44</v>
          </cell>
          <cell r="O727">
            <v>0.26400000000000001</v>
          </cell>
          <cell r="P727">
            <v>0.63360000000000005</v>
          </cell>
          <cell r="Q727">
            <v>32.118818539006519</v>
          </cell>
          <cell r="R727">
            <v>77.08516449361565</v>
          </cell>
        </row>
        <row r="728">
          <cell r="E728" t="str">
            <v>TRCTD6C1FNL</v>
          </cell>
          <cell r="F728" t="str">
            <v>REDUÇÃO CONCÊNTRICA EC ASME B16.9 ASTM A234 GR WPB FORJADO SCH 40</v>
          </cell>
          <cell r="G728" t="str">
            <v xml:space="preserve">4"    </v>
          </cell>
          <cell r="H728" t="str">
            <v xml:space="preserve">3"    </v>
          </cell>
          <cell r="I728">
            <v>0</v>
          </cell>
          <cell r="J728">
            <v>0</v>
          </cell>
          <cell r="K728">
            <v>2</v>
          </cell>
          <cell r="L728">
            <v>1.6</v>
          </cell>
          <cell r="M728">
            <v>3.2</v>
          </cell>
          <cell r="N728">
            <v>0.34499999999999997</v>
          </cell>
          <cell r="O728">
            <v>0.20699999999999999</v>
          </cell>
          <cell r="P728">
            <v>0.66239999999999999</v>
          </cell>
          <cell r="Q728">
            <v>25.184073627175565</v>
          </cell>
          <cell r="R728">
            <v>80.589035606961815</v>
          </cell>
        </row>
        <row r="729">
          <cell r="E729" t="str">
            <v>TRCTD6C1FRN</v>
          </cell>
          <cell r="F729" t="str">
            <v>REDUÇÃO CONCÊNTRICA EC ASME B16.9 ASTM A234 GR WPB FORJADO SCH 40</v>
          </cell>
          <cell r="G729" t="str">
            <v xml:space="preserve">6"    </v>
          </cell>
          <cell r="H729" t="str">
            <v xml:space="preserve">4"    </v>
          </cell>
          <cell r="I729">
            <v>0</v>
          </cell>
          <cell r="J729">
            <v>0</v>
          </cell>
          <cell r="K729">
            <v>1</v>
          </cell>
          <cell r="L729">
            <v>4</v>
          </cell>
          <cell r="M729">
            <v>4</v>
          </cell>
          <cell r="N729">
            <v>0.25</v>
          </cell>
          <cell r="O729">
            <v>0.15</v>
          </cell>
          <cell r="P729">
            <v>0.6</v>
          </cell>
          <cell r="Q729">
            <v>18.249328715344614</v>
          </cell>
          <cell r="R729">
            <v>72.997314861378456</v>
          </cell>
        </row>
        <row r="730">
          <cell r="E730" t="str">
            <v>TTETD6C8F04</v>
          </cell>
          <cell r="F730" t="str">
            <v>TE EC ASME B16.9 ASTM A234 GR WPB FORJADO SCH 40</v>
          </cell>
          <cell r="G730" t="str">
            <v xml:space="preserve">4"    </v>
          </cell>
          <cell r="H730" t="str">
            <v xml:space="preserve">4"    </v>
          </cell>
          <cell r="I730" t="str">
            <v xml:space="preserve">4"    </v>
          </cell>
          <cell r="J730">
            <v>0</v>
          </cell>
          <cell r="K730">
            <v>1</v>
          </cell>
          <cell r="L730">
            <v>6</v>
          </cell>
          <cell r="M730">
            <v>6</v>
          </cell>
          <cell r="N730">
            <v>0.34499999999999997</v>
          </cell>
          <cell r="O730">
            <v>0.20699999999999999</v>
          </cell>
          <cell r="P730">
            <v>1.242</v>
          </cell>
          <cell r="Q730">
            <v>25.184073627175565</v>
          </cell>
          <cell r="R730">
            <v>151.10444176305342</v>
          </cell>
        </row>
        <row r="731">
          <cell r="E731" t="str">
            <v>TTEEF3C0A1D</v>
          </cell>
          <cell r="F731" t="str">
            <v>TE SE ASME B16.11 ASTM A105 3000# FORJADO</v>
          </cell>
          <cell r="G731" t="str">
            <v>1 1/2"</v>
          </cell>
          <cell r="H731" t="str">
            <v>1 1/2"</v>
          </cell>
          <cell r="I731" t="str">
            <v>1 1/2"</v>
          </cell>
          <cell r="J731">
            <v>0</v>
          </cell>
          <cell r="K731">
            <v>7</v>
          </cell>
          <cell r="L731">
            <v>1.33</v>
          </cell>
          <cell r="M731">
            <v>9.31</v>
          </cell>
          <cell r="N731">
            <v>0.85</v>
          </cell>
          <cell r="O731">
            <v>0.51</v>
          </cell>
          <cell r="P731">
            <v>4.7481</v>
          </cell>
          <cell r="Q731">
            <v>62.04771763217169</v>
          </cell>
          <cell r="R731">
            <v>577.6642511555184</v>
          </cell>
        </row>
        <row r="732">
          <cell r="E732" t="str">
            <v>TTUM4C2TF02</v>
          </cell>
          <cell r="F732" t="str">
            <v>TUBO ASME B36.10 ASTM A106 GR B EC S/C SCH 40</v>
          </cell>
          <cell r="G732" t="str">
            <v xml:space="preserve">2"    </v>
          </cell>
          <cell r="H732">
            <v>0</v>
          </cell>
          <cell r="I732">
            <v>0</v>
          </cell>
          <cell r="J732">
            <v>45000</v>
          </cell>
          <cell r="K732">
            <v>23</v>
          </cell>
          <cell r="L732">
            <v>5.4400141894288758</v>
          </cell>
          <cell r="M732">
            <v>244.80063852429939</v>
          </cell>
          <cell r="N732">
            <v>0.72499999999999998</v>
          </cell>
          <cell r="O732">
            <v>0.435</v>
          </cell>
          <cell r="P732">
            <v>106.48827775807024</v>
          </cell>
          <cell r="Q732">
            <v>52.923053274499381</v>
          </cell>
          <cell r="R732">
            <v>12955.597234252962</v>
          </cell>
        </row>
        <row r="733">
          <cell r="E733" t="str">
            <v>TTUM4C2TF2D</v>
          </cell>
          <cell r="F733" t="str">
            <v>TUBO ASME B36.10 ASTM A106 GR B EC S/C SCH 40</v>
          </cell>
          <cell r="G733" t="str">
            <v>2 1/2"</v>
          </cell>
          <cell r="H733">
            <v>0</v>
          </cell>
          <cell r="I733">
            <v>0</v>
          </cell>
          <cell r="J733">
            <v>32000</v>
          </cell>
          <cell r="K733">
            <v>18</v>
          </cell>
          <cell r="L733">
            <v>8.6300000000000008</v>
          </cell>
          <cell r="M733">
            <v>276.16000000000003</v>
          </cell>
          <cell r="N733">
            <v>0.58499999999999996</v>
          </cell>
          <cell r="O733">
            <v>0.35099999999999998</v>
          </cell>
          <cell r="P733">
            <v>96.932159999999996</v>
          </cell>
          <cell r="Q733">
            <v>42.703429193906395</v>
          </cell>
          <cell r="R733">
            <v>11792.979006189191</v>
          </cell>
        </row>
        <row r="734">
          <cell r="E734" t="str">
            <v>TTUM4C2TF03</v>
          </cell>
          <cell r="F734" t="str">
            <v>TUBO ASME B36.10 ASTM A106 GR B EC S/C SCH 40</v>
          </cell>
          <cell r="G734" t="str">
            <v xml:space="preserve">3"    </v>
          </cell>
          <cell r="H734">
            <v>0</v>
          </cell>
          <cell r="I734">
            <v>0</v>
          </cell>
          <cell r="J734">
            <v>32200</v>
          </cell>
          <cell r="K734">
            <v>19</v>
          </cell>
          <cell r="L734">
            <v>11.27</v>
          </cell>
          <cell r="M734">
            <v>362.89400000000001</v>
          </cell>
          <cell r="N734">
            <v>0.44</v>
          </cell>
          <cell r="O734">
            <v>0.26400000000000001</v>
          </cell>
          <cell r="P734">
            <v>95.804016000000004</v>
          </cell>
          <cell r="Q734">
            <v>32.118818539006519</v>
          </cell>
          <cell r="R734">
            <v>11655.726534894233</v>
          </cell>
        </row>
        <row r="735">
          <cell r="E735" t="str">
            <v>TTUM4C2TF04</v>
          </cell>
          <cell r="F735" t="str">
            <v>TUBO ASME B36.10 ASTM A106 GR B EC S/C SCH 40</v>
          </cell>
          <cell r="G735" t="str">
            <v xml:space="preserve">4"    </v>
          </cell>
          <cell r="H735">
            <v>0</v>
          </cell>
          <cell r="I735">
            <v>0</v>
          </cell>
          <cell r="J735">
            <v>28600</v>
          </cell>
          <cell r="K735">
            <v>19</v>
          </cell>
          <cell r="L735">
            <v>16.04</v>
          </cell>
          <cell r="M735">
            <v>458.74400000000003</v>
          </cell>
          <cell r="N735">
            <v>0.34499999999999997</v>
          </cell>
          <cell r="O735">
            <v>0.20699999999999999</v>
          </cell>
          <cell r="P735">
            <v>94.960008000000002</v>
          </cell>
          <cell r="Q735">
            <v>25.184073627175565</v>
          </cell>
          <cell r="R735">
            <v>11553.042672025029</v>
          </cell>
        </row>
        <row r="736">
          <cell r="E736" t="str">
            <v>TTUM4C2TF06</v>
          </cell>
          <cell r="F736" t="str">
            <v>TUBO ASME B36.10 ASTM A106 GR B EC S/C SCH 40</v>
          </cell>
          <cell r="G736" t="str">
            <v xml:space="preserve">6"    </v>
          </cell>
          <cell r="H736">
            <v>0</v>
          </cell>
          <cell r="I736">
            <v>0</v>
          </cell>
          <cell r="J736">
            <v>200</v>
          </cell>
          <cell r="K736">
            <v>1</v>
          </cell>
          <cell r="L736">
            <v>28.260009057971015</v>
          </cell>
          <cell r="M736">
            <v>5.6520018115942028</v>
          </cell>
          <cell r="N736">
            <v>0.25</v>
          </cell>
          <cell r="O736">
            <v>0.15</v>
          </cell>
          <cell r="P736">
            <v>0.84780027173913042</v>
          </cell>
          <cell r="Q736">
            <v>18.249328715344614</v>
          </cell>
          <cell r="R736">
            <v>103.14523895950586</v>
          </cell>
        </row>
        <row r="737">
          <cell r="E737" t="str">
            <v>TTUM4C2HI1D</v>
          </cell>
          <cell r="F737" t="str">
            <v>TUBO ASME B36.10 ASTM A106 GR B EP S/C SCH 80</v>
          </cell>
          <cell r="G737" t="str">
            <v>1 1/2"</v>
          </cell>
          <cell r="H737">
            <v>0</v>
          </cell>
          <cell r="I737">
            <v>0</v>
          </cell>
          <cell r="J737">
            <v>12300</v>
          </cell>
          <cell r="K737">
            <v>8</v>
          </cell>
          <cell r="L737">
            <v>5.3999999999999995</v>
          </cell>
          <cell r="M737">
            <v>66.42</v>
          </cell>
          <cell r="N737">
            <v>0.85</v>
          </cell>
          <cell r="O737">
            <v>0.51</v>
          </cell>
          <cell r="P737">
            <v>33.874200000000002</v>
          </cell>
          <cell r="Q737">
            <v>62.04771763217169</v>
          </cell>
          <cell r="R737">
            <v>4121.2094051288441</v>
          </cell>
        </row>
        <row r="738">
          <cell r="E738">
            <v>0</v>
          </cell>
          <cell r="F738">
            <v>0</v>
          </cell>
          <cell r="G738">
            <v>0</v>
          </cell>
          <cell r="H738">
            <v>0</v>
          </cell>
          <cell r="I738">
            <v>0</v>
          </cell>
          <cell r="J738">
            <v>150300</v>
          </cell>
          <cell r="K738">
            <v>0</v>
          </cell>
          <cell r="L738">
            <v>0</v>
          </cell>
          <cell r="M738">
            <v>1533.0606403358936</v>
          </cell>
          <cell r="N738">
            <v>0</v>
          </cell>
          <cell r="O738">
            <v>0</v>
          </cell>
          <cell r="P738">
            <v>0</v>
          </cell>
          <cell r="Q738">
            <v>0</v>
          </cell>
          <cell r="R738">
            <v>0</v>
          </cell>
        </row>
        <row r="739">
          <cell r="E739" t="str">
            <v>TCATD6C1F04</v>
          </cell>
          <cell r="F739" t="str">
            <v>CAP EC ASME B16.9 ASTM A234 GR WPB FORJADO SCH 40</v>
          </cell>
          <cell r="G739" t="str">
            <v xml:space="preserve">4"    </v>
          </cell>
          <cell r="H739" t="str">
            <v xml:space="preserve">4"    </v>
          </cell>
          <cell r="I739">
            <v>0</v>
          </cell>
          <cell r="J739">
            <v>0</v>
          </cell>
          <cell r="K739">
            <v>1</v>
          </cell>
          <cell r="L739">
            <v>1</v>
          </cell>
          <cell r="M739">
            <v>1</v>
          </cell>
          <cell r="N739">
            <v>0.34499999999999997</v>
          </cell>
          <cell r="O739">
            <v>0.20699999999999999</v>
          </cell>
          <cell r="P739">
            <v>0.20699999999999999</v>
          </cell>
          <cell r="Q739">
            <v>25.184073627175565</v>
          </cell>
          <cell r="R739">
            <v>25.184073627175565</v>
          </cell>
        </row>
        <row r="740">
          <cell r="E740" t="str">
            <v>TCAEF3C0A1D</v>
          </cell>
          <cell r="F740" t="str">
            <v>CAP SE ASME B16.11 ASTM A105 3000# FORJADO</v>
          </cell>
          <cell r="G740" t="str">
            <v>1 1/2"</v>
          </cell>
          <cell r="H740" t="str">
            <v>1 1/2"</v>
          </cell>
          <cell r="I740">
            <v>0</v>
          </cell>
          <cell r="J740">
            <v>0</v>
          </cell>
          <cell r="K740">
            <v>1</v>
          </cell>
          <cell r="L740">
            <v>0.4</v>
          </cell>
          <cell r="M740">
            <v>0.4</v>
          </cell>
          <cell r="N740">
            <v>0.85</v>
          </cell>
          <cell r="O740">
            <v>0.51</v>
          </cell>
          <cell r="P740">
            <v>0.20400000000000001</v>
          </cell>
          <cell r="Q740">
            <v>62.04771763217169</v>
          </cell>
          <cell r="R740">
            <v>24.819087052868678</v>
          </cell>
        </row>
        <row r="741">
          <cell r="E741" t="str">
            <v>TC42D6C1F02</v>
          </cell>
          <cell r="F741" t="str">
            <v>CURVA 45 GR RL EC ASME B16.9 ASTM A234 GR WPB FORJADO SCH 40</v>
          </cell>
          <cell r="G741" t="str">
            <v xml:space="preserve">2"    </v>
          </cell>
          <cell r="H741" t="str">
            <v xml:space="preserve">2"    </v>
          </cell>
          <cell r="I741">
            <v>0</v>
          </cell>
          <cell r="J741">
            <v>0</v>
          </cell>
          <cell r="K741">
            <v>2</v>
          </cell>
          <cell r="L741">
            <v>0.36000000000000004</v>
          </cell>
          <cell r="M741">
            <v>0.72000000000000008</v>
          </cell>
          <cell r="N741">
            <v>0.72499999999999998</v>
          </cell>
          <cell r="O741">
            <v>0.435</v>
          </cell>
          <cell r="P741">
            <v>0.31320000000000003</v>
          </cell>
          <cell r="Q741">
            <v>52.923053274499381</v>
          </cell>
          <cell r="R741">
            <v>38.10459835763956</v>
          </cell>
        </row>
        <row r="742">
          <cell r="E742" t="str">
            <v>TC42D6C1F2D</v>
          </cell>
          <cell r="F742" t="str">
            <v>CURVA 45 GR RL EC ASME B16.9 ASTM A234 GR WPB FORJADO SCH 40</v>
          </cell>
          <cell r="G742" t="str">
            <v>2 1/2"</v>
          </cell>
          <cell r="H742" t="str">
            <v>2 1/2"</v>
          </cell>
          <cell r="I742">
            <v>0</v>
          </cell>
          <cell r="J742">
            <v>0</v>
          </cell>
          <cell r="K742">
            <v>1</v>
          </cell>
          <cell r="L742">
            <v>0.77</v>
          </cell>
          <cell r="M742">
            <v>0.77</v>
          </cell>
          <cell r="N742">
            <v>0.58499999999999996</v>
          </cell>
          <cell r="O742">
            <v>0.35099999999999998</v>
          </cell>
          <cell r="P742">
            <v>0.27027000000000001</v>
          </cell>
          <cell r="Q742">
            <v>42.703429193906395</v>
          </cell>
          <cell r="R742">
            <v>32.881640479307926</v>
          </cell>
        </row>
        <row r="743">
          <cell r="E743" t="str">
            <v>TC42D6C1F03</v>
          </cell>
          <cell r="F743" t="str">
            <v>CURVA 45 GR RL EC ASME B16.9 ASTM A234 GR WPB FORJADO SCH 40</v>
          </cell>
          <cell r="G743" t="str">
            <v xml:space="preserve">3"    </v>
          </cell>
          <cell r="H743" t="str">
            <v xml:space="preserve">3"    </v>
          </cell>
          <cell r="I743">
            <v>0</v>
          </cell>
          <cell r="J743">
            <v>0</v>
          </cell>
          <cell r="K743">
            <v>4</v>
          </cell>
          <cell r="L743">
            <v>1.1300000000000001</v>
          </cell>
          <cell r="M743">
            <v>4.5200000000000005</v>
          </cell>
          <cell r="N743">
            <v>0.44</v>
          </cell>
          <cell r="O743">
            <v>0.26400000000000001</v>
          </cell>
          <cell r="P743">
            <v>1.1932800000000001</v>
          </cell>
          <cell r="Q743">
            <v>32.118818539006519</v>
          </cell>
          <cell r="R743">
            <v>145.17705979630949</v>
          </cell>
        </row>
        <row r="744">
          <cell r="E744" t="str">
            <v>TC92D6C1F04</v>
          </cell>
          <cell r="F744" t="str">
            <v>CURVA 90 GR RL EC ASME B16.9 ASTM A234 GR WPB FORJADO SCH 40</v>
          </cell>
          <cell r="G744" t="str">
            <v xml:space="preserve">4"    </v>
          </cell>
          <cell r="H744" t="str">
            <v xml:space="preserve">4"    </v>
          </cell>
          <cell r="I744">
            <v>0</v>
          </cell>
          <cell r="J744">
            <v>0</v>
          </cell>
          <cell r="K744">
            <v>1</v>
          </cell>
          <cell r="L744">
            <v>4.08</v>
          </cell>
          <cell r="M744">
            <v>4.08</v>
          </cell>
          <cell r="N744">
            <v>0.34499999999999997</v>
          </cell>
          <cell r="O744">
            <v>0.20699999999999999</v>
          </cell>
          <cell r="P744">
            <v>0.84455999999999998</v>
          </cell>
          <cell r="Q744">
            <v>25.184073627175565</v>
          </cell>
          <cell r="R744">
            <v>102.75102039887631</v>
          </cell>
        </row>
        <row r="745">
          <cell r="E745" t="str">
            <v>TFBF3C0F204</v>
          </cell>
          <cell r="F745" t="str">
            <v>FLANGE SOBREPOSTO FR ASME B16.5 C/ RANHURA CONCÊNTRICA CONF.MSS SP-6 ASTM A105 FORJADO 150#</v>
          </cell>
          <cell r="G745" t="str">
            <v xml:space="preserve">4"    </v>
          </cell>
          <cell r="H745" t="str">
            <v xml:space="preserve">4"    </v>
          </cell>
          <cell r="I745">
            <v>0</v>
          </cell>
          <cell r="J745">
            <v>0</v>
          </cell>
          <cell r="K745">
            <v>2</v>
          </cell>
          <cell r="L745">
            <v>5.9</v>
          </cell>
          <cell r="M745">
            <v>11.8</v>
          </cell>
          <cell r="N745">
            <v>0.34499999999999997</v>
          </cell>
          <cell r="O745">
            <v>0.20699999999999999</v>
          </cell>
          <cell r="P745">
            <v>2.4426000000000001</v>
          </cell>
          <cell r="Q745">
            <v>25.184073627175565</v>
          </cell>
          <cell r="R745">
            <v>297.1720688006717</v>
          </cell>
        </row>
        <row r="746">
          <cell r="E746" t="str">
            <v>TFBF3C0F206</v>
          </cell>
          <cell r="F746" t="str">
            <v>FLANGE SOBREPOSTO FR ASME B16.5 C/ RANHURA CONCÊNTRICA CONF.MSS SP-6 ASTM A105 FORJADO 150#</v>
          </cell>
          <cell r="G746" t="str">
            <v xml:space="preserve">6"    </v>
          </cell>
          <cell r="H746" t="str">
            <v xml:space="preserve">6"    </v>
          </cell>
          <cell r="I746">
            <v>0</v>
          </cell>
          <cell r="J746">
            <v>0</v>
          </cell>
          <cell r="K746">
            <v>1</v>
          </cell>
          <cell r="L746">
            <v>8.6</v>
          </cell>
          <cell r="M746">
            <v>8.6</v>
          </cell>
          <cell r="N746">
            <v>0.25</v>
          </cell>
          <cell r="O746">
            <v>0.15</v>
          </cell>
          <cell r="P746">
            <v>1.2899999999999998</v>
          </cell>
          <cell r="Q746">
            <v>18.249328715344614</v>
          </cell>
          <cell r="R746">
            <v>156.94422695196366</v>
          </cell>
        </row>
        <row r="747">
          <cell r="E747" t="str">
            <v>TJUDH2B2B04</v>
          </cell>
          <cell r="F747" t="str">
            <v>JUNTA TIPO PLANA S/ ANEL DE CENTRALIZAÇÃO ASME B16.21 FR - SIMILAR TEADIT NA1002 150# ESP 1.6mm</v>
          </cell>
          <cell r="G747" t="str">
            <v xml:space="preserve">4"    </v>
          </cell>
          <cell r="H747" t="str">
            <v xml:space="preserve">4"    </v>
          </cell>
          <cell r="I747">
            <v>0</v>
          </cell>
          <cell r="J747">
            <v>0</v>
          </cell>
          <cell r="K747">
            <v>3</v>
          </cell>
          <cell r="L747">
            <v>0.01</v>
          </cell>
          <cell r="M747">
            <v>0.03</v>
          </cell>
          <cell r="N747">
            <v>0.54500000000000004</v>
          </cell>
          <cell r="O747">
            <v>0.32700000000000001</v>
          </cell>
          <cell r="P747">
            <v>9.8099999999999993E-3</v>
          </cell>
          <cell r="Q747">
            <v>39.78353659945126</v>
          </cell>
          <cell r="R747">
            <v>1.1935060979835377</v>
          </cell>
        </row>
        <row r="748">
          <cell r="E748" t="str">
            <v>TJUDH2B2B06</v>
          </cell>
          <cell r="F748" t="str">
            <v>JUNTA TIPO PLANA S/ ANEL DE CENTRALIZAÇÃO ASME B16.21 FR - SIMILAR TEADIT NA1002 150# ESP 1.6mm</v>
          </cell>
          <cell r="G748" t="str">
            <v xml:space="preserve">6"    </v>
          </cell>
          <cell r="H748" t="str">
            <v xml:space="preserve">6"    </v>
          </cell>
          <cell r="I748">
            <v>0</v>
          </cell>
          <cell r="J748">
            <v>0</v>
          </cell>
          <cell r="K748">
            <v>1</v>
          </cell>
          <cell r="L748">
            <v>0.01</v>
          </cell>
          <cell r="M748">
            <v>0.01</v>
          </cell>
          <cell r="N748">
            <v>0.40400000000000003</v>
          </cell>
          <cell r="O748">
            <v>0.2424</v>
          </cell>
          <cell r="P748">
            <v>2.4239999999999999E-3</v>
          </cell>
          <cell r="Q748">
            <v>29.490915203996895</v>
          </cell>
          <cell r="R748">
            <v>0.29490915203996898</v>
          </cell>
        </row>
        <row r="749">
          <cell r="E749" t="str">
            <v>TMLEF3C0A0D</v>
          </cell>
          <cell r="F749" t="str">
            <v>MEIA LUVA SE ASME B16.11 ASTM A105 3000# FORJADO</v>
          </cell>
          <cell r="G749" t="str">
            <v xml:space="preserve">2"    </v>
          </cell>
          <cell r="H749" t="str">
            <v xml:space="preserve">2"    </v>
          </cell>
          <cell r="I749" t="str">
            <v>0 1/2"</v>
          </cell>
          <cell r="J749">
            <v>0</v>
          </cell>
          <cell r="K749">
            <v>14</v>
          </cell>
          <cell r="L749">
            <v>1</v>
          </cell>
          <cell r="M749">
            <v>14</v>
          </cell>
          <cell r="N749">
            <v>0.72499999999999998</v>
          </cell>
          <cell r="O749">
            <v>0.435</v>
          </cell>
          <cell r="P749">
            <v>6.09</v>
          </cell>
          <cell r="Q749">
            <v>52.923053274499381</v>
          </cell>
          <cell r="R749">
            <v>740.92274584299128</v>
          </cell>
        </row>
        <row r="750">
          <cell r="E750" t="str">
            <v>TMLEF3C0A0D</v>
          </cell>
          <cell r="F750" t="str">
            <v>MEIA LUVA SE ASME B16.11 ASTM A105 3000# FORJADO</v>
          </cell>
          <cell r="G750" t="str">
            <v>2 1/2"</v>
          </cell>
          <cell r="H750" t="str">
            <v>2 1/2"</v>
          </cell>
          <cell r="I750" t="str">
            <v>0 1/2"</v>
          </cell>
          <cell r="J750">
            <v>0</v>
          </cell>
          <cell r="K750">
            <v>15</v>
          </cell>
          <cell r="L750">
            <v>1</v>
          </cell>
          <cell r="M750">
            <v>15</v>
          </cell>
          <cell r="N750">
            <v>0.58499999999999996</v>
          </cell>
          <cell r="O750">
            <v>0.35099999999999998</v>
          </cell>
          <cell r="P750">
            <v>5.2649999999999997</v>
          </cell>
          <cell r="Q750">
            <v>42.703429193906395</v>
          </cell>
          <cell r="R750">
            <v>640.55143790859586</v>
          </cell>
        </row>
        <row r="751">
          <cell r="E751" t="str">
            <v>TMLEF3C0A0E</v>
          </cell>
          <cell r="F751" t="str">
            <v>MEIA LUVA SE ASME B16.11 ASTM A105 3000# FORJADO</v>
          </cell>
          <cell r="G751" t="str">
            <v xml:space="preserve">3"    </v>
          </cell>
          <cell r="H751" t="str">
            <v xml:space="preserve">3"    </v>
          </cell>
          <cell r="I751" t="str">
            <v>0 3/4"</v>
          </cell>
          <cell r="J751">
            <v>0</v>
          </cell>
          <cell r="K751">
            <v>12</v>
          </cell>
          <cell r="L751">
            <v>1</v>
          </cell>
          <cell r="M751">
            <v>12</v>
          </cell>
          <cell r="N751">
            <v>0.44</v>
          </cell>
          <cell r="O751">
            <v>0.26400000000000001</v>
          </cell>
          <cell r="P751">
            <v>3.1680000000000001</v>
          </cell>
          <cell r="Q751">
            <v>32.118818539006519</v>
          </cell>
          <cell r="R751">
            <v>385.42582246807825</v>
          </cell>
        </row>
        <row r="752">
          <cell r="E752" t="str">
            <v>TMLEF3C0A0E</v>
          </cell>
          <cell r="F752" t="str">
            <v>MEIA LUVA SE ASME B16.11 ASTM A105 3000# FORJADO</v>
          </cell>
          <cell r="G752" t="str">
            <v xml:space="preserve">4"    </v>
          </cell>
          <cell r="H752" t="str">
            <v xml:space="preserve">4"    </v>
          </cell>
          <cell r="I752" t="str">
            <v>0 3/4"</v>
          </cell>
          <cell r="J752">
            <v>0</v>
          </cell>
          <cell r="K752">
            <v>15</v>
          </cell>
          <cell r="L752">
            <v>1</v>
          </cell>
          <cell r="M752">
            <v>15</v>
          </cell>
          <cell r="N752">
            <v>0.34499999999999997</v>
          </cell>
          <cell r="O752">
            <v>0.20699999999999999</v>
          </cell>
          <cell r="P752">
            <v>3.105</v>
          </cell>
          <cell r="Q752">
            <v>25.184073627175565</v>
          </cell>
          <cell r="R752">
            <v>377.76110440763352</v>
          </cell>
        </row>
        <row r="753">
          <cell r="E753" t="str">
            <v>TMLEF3C0A01</v>
          </cell>
          <cell r="F753" t="str">
            <v>MEIA LUVA SE ASME B16.11 ASTM A105 3000# FORJADO</v>
          </cell>
          <cell r="G753" t="str">
            <v xml:space="preserve">4"    </v>
          </cell>
          <cell r="H753" t="str">
            <v xml:space="preserve">4"    </v>
          </cell>
          <cell r="I753" t="str">
            <v xml:space="preserve">1"    </v>
          </cell>
          <cell r="J753">
            <v>0</v>
          </cell>
          <cell r="K753">
            <v>3</v>
          </cell>
          <cell r="L753">
            <v>0.26</v>
          </cell>
          <cell r="M753">
            <v>0.78</v>
          </cell>
          <cell r="N753">
            <v>0.34499999999999997</v>
          </cell>
          <cell r="O753">
            <v>0.20699999999999999</v>
          </cell>
          <cell r="P753">
            <v>0.16145999999999999</v>
          </cell>
          <cell r="Q753">
            <v>25.184073627175565</v>
          </cell>
          <cell r="R753">
            <v>19.643577429196942</v>
          </cell>
        </row>
        <row r="754">
          <cell r="E754" t="str">
            <v>TRCTD6C1FRN</v>
          </cell>
          <cell r="F754" t="str">
            <v>REDUÇÃO CONCÊNTRICA EC ASME B16.9 ASTM A234 GR WPB FORJADO SCH 40</v>
          </cell>
          <cell r="G754" t="str">
            <v xml:space="preserve">6"    </v>
          </cell>
          <cell r="H754" t="str">
            <v xml:space="preserve">4"    </v>
          </cell>
          <cell r="I754">
            <v>0</v>
          </cell>
          <cell r="J754">
            <v>0</v>
          </cell>
          <cell r="K754">
            <v>1</v>
          </cell>
          <cell r="L754">
            <v>4</v>
          </cell>
          <cell r="M754">
            <v>4</v>
          </cell>
          <cell r="N754">
            <v>0.25</v>
          </cell>
          <cell r="O754">
            <v>0.15</v>
          </cell>
          <cell r="P754">
            <v>0.6</v>
          </cell>
          <cell r="Q754">
            <v>18.249328715344614</v>
          </cell>
          <cell r="R754">
            <v>72.997314861378456</v>
          </cell>
        </row>
        <row r="755">
          <cell r="E755" t="str">
            <v>TRETD6C1FJH</v>
          </cell>
          <cell r="F755" t="str">
            <v>REDUÇÃO EXCÊNTRICA EC ASME B16.9 ASTM A234 GR WPB FORJADO SCH 40</v>
          </cell>
          <cell r="G755" t="str">
            <v xml:space="preserve">2"    </v>
          </cell>
          <cell r="H755" t="str">
            <v>1 1/2"</v>
          </cell>
          <cell r="I755">
            <v>0</v>
          </cell>
          <cell r="J755">
            <v>0</v>
          </cell>
          <cell r="K755">
            <v>1</v>
          </cell>
          <cell r="L755">
            <v>0.45</v>
          </cell>
          <cell r="M755">
            <v>0.45</v>
          </cell>
          <cell r="N755">
            <v>0.72499999999999998</v>
          </cell>
          <cell r="O755">
            <v>0.435</v>
          </cell>
          <cell r="P755">
            <v>0.19575000000000001</v>
          </cell>
          <cell r="Q755">
            <v>52.923053274499381</v>
          </cell>
          <cell r="R755">
            <v>23.815373973524721</v>
          </cell>
        </row>
        <row r="756">
          <cell r="E756" t="str">
            <v>TRETD6C1FKJ</v>
          </cell>
          <cell r="F756" t="str">
            <v>REDUÇÃO EXCÊNTRICA EC ASME B16.9 ASTM A234 GR WPB FORJADO SCH 40</v>
          </cell>
          <cell r="G756" t="str">
            <v>2 1/2"</v>
          </cell>
          <cell r="H756" t="str">
            <v xml:space="preserve">2"    </v>
          </cell>
          <cell r="I756">
            <v>0</v>
          </cell>
          <cell r="J756">
            <v>0</v>
          </cell>
          <cell r="K756">
            <v>1</v>
          </cell>
          <cell r="L756">
            <v>1</v>
          </cell>
          <cell r="M756">
            <v>1</v>
          </cell>
          <cell r="N756">
            <v>0.58499999999999996</v>
          </cell>
          <cell r="O756">
            <v>0.35099999999999998</v>
          </cell>
          <cell r="P756">
            <v>0.35099999999999998</v>
          </cell>
          <cell r="Q756">
            <v>42.703429193906395</v>
          </cell>
          <cell r="R756">
            <v>42.703429193906395</v>
          </cell>
        </row>
        <row r="757">
          <cell r="E757" t="str">
            <v>TRETD6C1FLK</v>
          </cell>
          <cell r="F757" t="str">
            <v>REDUÇÃO EXCÊNTRICA EC ASME B16.9 ASTM A234 GR WPB FORJADO SCH 40</v>
          </cell>
          <cell r="G757" t="str">
            <v xml:space="preserve">3"    </v>
          </cell>
          <cell r="H757" t="str">
            <v>2 1/2"</v>
          </cell>
          <cell r="I757">
            <v>0</v>
          </cell>
          <cell r="J757">
            <v>0</v>
          </cell>
          <cell r="K757">
            <v>1</v>
          </cell>
          <cell r="L757">
            <v>1</v>
          </cell>
          <cell r="M757">
            <v>1</v>
          </cell>
          <cell r="N757">
            <v>0.44</v>
          </cell>
          <cell r="O757">
            <v>0.26400000000000001</v>
          </cell>
          <cell r="P757">
            <v>0.26400000000000001</v>
          </cell>
          <cell r="Q757">
            <v>32.118818539006519</v>
          </cell>
          <cell r="R757">
            <v>32.118818539006519</v>
          </cell>
        </row>
        <row r="758">
          <cell r="E758" t="str">
            <v>TRETD6C1FNL</v>
          </cell>
          <cell r="F758" t="str">
            <v>REDUÇÃO EXCÊNTRICA EC ASME B16.9 ASTM A234 GR WPB FORJADO SCH 40</v>
          </cell>
          <cell r="G758" t="str">
            <v xml:space="preserve">4"    </v>
          </cell>
          <cell r="H758" t="str">
            <v xml:space="preserve">3"    </v>
          </cell>
          <cell r="I758">
            <v>0</v>
          </cell>
          <cell r="J758">
            <v>0</v>
          </cell>
          <cell r="K758">
            <v>1</v>
          </cell>
          <cell r="L758">
            <v>2</v>
          </cell>
          <cell r="M758">
            <v>2</v>
          </cell>
          <cell r="N758">
            <v>0.34499999999999997</v>
          </cell>
          <cell r="O758">
            <v>0.20699999999999999</v>
          </cell>
          <cell r="P758">
            <v>0.41399999999999998</v>
          </cell>
          <cell r="Q758">
            <v>25.184073627175565</v>
          </cell>
          <cell r="R758">
            <v>50.368147254351129</v>
          </cell>
        </row>
        <row r="759">
          <cell r="E759" t="str">
            <v>TTREF3C0AHE</v>
          </cell>
          <cell r="F759" t="str">
            <v>TE DE REDUÇÃO SE ASME B16.11 ASTM A105 3000# FORJADO</v>
          </cell>
          <cell r="G759" t="str">
            <v>1 1/2"</v>
          </cell>
          <cell r="H759" t="str">
            <v>1 1/2"</v>
          </cell>
          <cell r="I759" t="str">
            <v>0 3/4"</v>
          </cell>
          <cell r="J759">
            <v>0</v>
          </cell>
          <cell r="K759">
            <v>16</v>
          </cell>
          <cell r="L759">
            <v>0.7</v>
          </cell>
          <cell r="M759">
            <v>11.2</v>
          </cell>
          <cell r="N759">
            <v>0.85</v>
          </cell>
          <cell r="O759">
            <v>0.51</v>
          </cell>
          <cell r="P759">
            <v>5.7119999999999997</v>
          </cell>
          <cell r="Q759">
            <v>62.04771763217169</v>
          </cell>
          <cell r="R759">
            <v>694.93443748032291</v>
          </cell>
        </row>
        <row r="760">
          <cell r="E760" t="str">
            <v>TTETD6C8F04</v>
          </cell>
          <cell r="F760" t="str">
            <v>TE EC ASME B16.9 ASTM A234 GR WPB FORJADO SCH 40</v>
          </cell>
          <cell r="G760" t="str">
            <v xml:space="preserve">4"    </v>
          </cell>
          <cell r="H760" t="str">
            <v xml:space="preserve">4"    </v>
          </cell>
          <cell r="I760" t="str">
            <v xml:space="preserve">4"    </v>
          </cell>
          <cell r="J760">
            <v>0</v>
          </cell>
          <cell r="K760">
            <v>1</v>
          </cell>
          <cell r="L760">
            <v>6</v>
          </cell>
          <cell r="M760">
            <v>6</v>
          </cell>
          <cell r="N760">
            <v>0.34499999999999997</v>
          </cell>
          <cell r="O760">
            <v>0.20699999999999999</v>
          </cell>
          <cell r="P760">
            <v>1.242</v>
          </cell>
          <cell r="Q760">
            <v>25.184073627175565</v>
          </cell>
          <cell r="R760">
            <v>151.10444176305342</v>
          </cell>
        </row>
        <row r="761">
          <cell r="E761" t="str">
            <v>TTUM4C2TF02</v>
          </cell>
          <cell r="F761" t="str">
            <v>TUBO ASME B36.10 ASTM A106 GR B EC S/C SCH 40</v>
          </cell>
          <cell r="G761" t="str">
            <v xml:space="preserve">2"    </v>
          </cell>
          <cell r="H761">
            <v>0</v>
          </cell>
          <cell r="I761">
            <v>0</v>
          </cell>
          <cell r="J761">
            <v>27426.23</v>
          </cell>
          <cell r="K761">
            <v>17</v>
          </cell>
          <cell r="L761">
            <v>5.4400141894288758</v>
          </cell>
          <cell r="M761">
            <v>149.19908036253992</v>
          </cell>
          <cell r="N761">
            <v>0.72499999999999998</v>
          </cell>
          <cell r="O761">
            <v>0.435</v>
          </cell>
          <cell r="P761">
            <v>64.90159995770486</v>
          </cell>
          <cell r="Q761">
            <v>52.923053274499381</v>
          </cell>
          <cell r="R761">
            <v>7896.0708785330144</v>
          </cell>
        </row>
        <row r="762">
          <cell r="E762" t="str">
            <v>TTUM4C2TF2D</v>
          </cell>
          <cell r="F762" t="str">
            <v>TUBO ASME B36.10 ASTM A106 GR B EC S/C SCH 40</v>
          </cell>
          <cell r="G762" t="str">
            <v>2 1/2"</v>
          </cell>
          <cell r="H762">
            <v>0</v>
          </cell>
          <cell r="I762">
            <v>0</v>
          </cell>
          <cell r="J762">
            <v>30035.46</v>
          </cell>
          <cell r="K762">
            <v>17</v>
          </cell>
          <cell r="L762">
            <v>8.6300000000000008</v>
          </cell>
          <cell r="M762">
            <v>259.20601980000004</v>
          </cell>
          <cell r="N762">
            <v>0.58499999999999996</v>
          </cell>
          <cell r="O762">
            <v>0.35099999999999998</v>
          </cell>
          <cell r="P762">
            <v>90.981312949800014</v>
          </cell>
          <cell r="Q762">
            <v>42.703429193906395</v>
          </cell>
          <cell r="R762">
            <v>11068.9859131636</v>
          </cell>
        </row>
        <row r="763">
          <cell r="E763" t="str">
            <v>TTUM4C2TF03</v>
          </cell>
          <cell r="F763" t="str">
            <v>TUBO ASME B36.10 ASTM A106 GR B EC S/C SCH 40</v>
          </cell>
          <cell r="G763" t="str">
            <v xml:space="preserve">3"    </v>
          </cell>
          <cell r="H763">
            <v>0</v>
          </cell>
          <cell r="I763">
            <v>0</v>
          </cell>
          <cell r="J763">
            <v>25321.78</v>
          </cell>
          <cell r="K763">
            <v>16</v>
          </cell>
          <cell r="L763">
            <v>11.27</v>
          </cell>
          <cell r="M763">
            <v>285.37646059999997</v>
          </cell>
          <cell r="N763">
            <v>0.44</v>
          </cell>
          <cell r="O763">
            <v>0.26400000000000001</v>
          </cell>
          <cell r="P763">
            <v>75.3393855984</v>
          </cell>
          <cell r="Q763">
            <v>32.118818539006519</v>
          </cell>
          <cell r="R763">
            <v>9165.9547533153436</v>
          </cell>
        </row>
        <row r="764">
          <cell r="E764" t="str">
            <v>TTUM4C2TF04</v>
          </cell>
          <cell r="F764" t="str">
            <v>TUBO ASME B36.10 ASTM A106 GR B EC S/C SCH 40</v>
          </cell>
          <cell r="G764" t="str">
            <v xml:space="preserve">4"    </v>
          </cell>
          <cell r="H764">
            <v>0</v>
          </cell>
          <cell r="I764">
            <v>0</v>
          </cell>
          <cell r="J764">
            <v>37116.120000000003</v>
          </cell>
          <cell r="K764">
            <v>22</v>
          </cell>
          <cell r="L764">
            <v>16.04</v>
          </cell>
          <cell r="M764">
            <v>595.3425648000001</v>
          </cell>
          <cell r="N764">
            <v>0.34499999999999997</v>
          </cell>
          <cell r="O764">
            <v>0.20699999999999999</v>
          </cell>
          <cell r="P764">
            <v>123.23591091360001</v>
          </cell>
          <cell r="Q764">
            <v>25.184073627175565</v>
          </cell>
          <cell r="R764">
            <v>14993.150985314742</v>
          </cell>
        </row>
        <row r="765">
          <cell r="E765" t="str">
            <v>TTUM4C2TF06</v>
          </cell>
          <cell r="F765" t="str">
            <v>TUBO ASME B36.10 ASTM A106 GR B EC S/C SCH 40</v>
          </cell>
          <cell r="G765" t="str">
            <v xml:space="preserve">6"    </v>
          </cell>
          <cell r="H765">
            <v>0</v>
          </cell>
          <cell r="I765">
            <v>0</v>
          </cell>
          <cell r="J765">
            <v>100</v>
          </cell>
          <cell r="K765">
            <v>1</v>
          </cell>
          <cell r="L765">
            <v>28.260009057971015</v>
          </cell>
          <cell r="M765">
            <v>2.8260009057971014</v>
          </cell>
          <cell r="N765">
            <v>0.25</v>
          </cell>
          <cell r="O765">
            <v>0.15</v>
          </cell>
          <cell r="P765">
            <v>0.42390013586956521</v>
          </cell>
          <cell r="Q765">
            <v>18.249328715344614</v>
          </cell>
          <cell r="R765">
            <v>51.57261947975293</v>
          </cell>
        </row>
        <row r="766">
          <cell r="E766" t="str">
            <v>TTUM4C2HI1D</v>
          </cell>
          <cell r="F766" t="str">
            <v>TUBO ASME B36.10 ASTM A106 GR B EP S/C SCH 80</v>
          </cell>
          <cell r="G766" t="str">
            <v>1 1/2"</v>
          </cell>
          <cell r="H766">
            <v>0</v>
          </cell>
          <cell r="I766">
            <v>0</v>
          </cell>
          <cell r="J766">
            <v>31900</v>
          </cell>
          <cell r="K766">
            <v>17</v>
          </cell>
          <cell r="L766">
            <v>5.3999999999999995</v>
          </cell>
          <cell r="M766">
            <v>172.25999999999996</v>
          </cell>
          <cell r="N766">
            <v>0.85</v>
          </cell>
          <cell r="O766">
            <v>0.51</v>
          </cell>
          <cell r="P766">
            <v>87.852599999999981</v>
          </cell>
          <cell r="Q766">
            <v>62.04771763217169</v>
          </cell>
          <cell r="R766">
            <v>10688.339839317892</v>
          </cell>
        </row>
        <row r="767">
          <cell r="E767">
            <v>0</v>
          </cell>
          <cell r="F767">
            <v>0</v>
          </cell>
          <cell r="G767">
            <v>0</v>
          </cell>
          <cell r="H767">
            <v>0</v>
          </cell>
          <cell r="I767">
            <v>0</v>
          </cell>
          <cell r="J767">
            <v>151899.59</v>
          </cell>
          <cell r="K767">
            <v>0</v>
          </cell>
          <cell r="L767">
            <v>0</v>
          </cell>
          <cell r="M767">
            <v>1578.5701264683373</v>
          </cell>
          <cell r="N767">
            <v>0</v>
          </cell>
          <cell r="O767">
            <v>0</v>
          </cell>
          <cell r="P767">
            <v>0</v>
          </cell>
          <cell r="Q767">
            <v>0</v>
          </cell>
          <cell r="R767">
            <v>0</v>
          </cell>
        </row>
        <row r="768">
          <cell r="E768" t="str">
            <v>TCATD6C1F02</v>
          </cell>
          <cell r="F768" t="str">
            <v>CAP EC ASME B16.9 ASTM A234 GR WPB FORJADO SCH 40</v>
          </cell>
          <cell r="G768" t="str">
            <v xml:space="preserve">2"    </v>
          </cell>
          <cell r="H768" t="str">
            <v xml:space="preserve">2"    </v>
          </cell>
          <cell r="I768">
            <v>0</v>
          </cell>
          <cell r="J768">
            <v>0</v>
          </cell>
          <cell r="K768">
            <v>1</v>
          </cell>
          <cell r="L768">
            <v>0.3</v>
          </cell>
          <cell r="M768">
            <v>0.3</v>
          </cell>
          <cell r="N768">
            <v>0.72499999999999998</v>
          </cell>
          <cell r="O768">
            <v>0.435</v>
          </cell>
          <cell r="P768">
            <v>0.1305</v>
          </cell>
          <cell r="Q768">
            <v>52.923053274499381</v>
          </cell>
          <cell r="R768">
            <v>15.876915982349814</v>
          </cell>
        </row>
        <row r="769">
          <cell r="E769" t="str">
            <v>TCAEF3C0A1D</v>
          </cell>
          <cell r="F769" t="str">
            <v>CAP SE ASME B16.11 ASTM A105 3000# FORJADO</v>
          </cell>
          <cell r="G769" t="str">
            <v>1 1/2"</v>
          </cell>
          <cell r="H769" t="str">
            <v>1 1/2"</v>
          </cell>
          <cell r="I769">
            <v>0</v>
          </cell>
          <cell r="J769">
            <v>0</v>
          </cell>
          <cell r="K769">
            <v>1</v>
          </cell>
          <cell r="L769">
            <v>0.4</v>
          </cell>
          <cell r="M769">
            <v>0.4</v>
          </cell>
          <cell r="N769">
            <v>0.85</v>
          </cell>
          <cell r="O769">
            <v>0.51</v>
          </cell>
          <cell r="P769">
            <v>0.20400000000000001</v>
          </cell>
          <cell r="Q769">
            <v>62.04771763217169</v>
          </cell>
          <cell r="R769">
            <v>24.819087052868678</v>
          </cell>
        </row>
        <row r="770">
          <cell r="E770" t="str">
            <v>TC42D6C1F2D</v>
          </cell>
          <cell r="F770" t="str">
            <v>CURVA 45 GR RL EC ASME B16.9 ASTM A234 GR WPB FORJADO SCH 40</v>
          </cell>
          <cell r="G770" t="str">
            <v>2 1/2"</v>
          </cell>
          <cell r="H770" t="str">
            <v>2 1/2"</v>
          </cell>
          <cell r="I770">
            <v>0</v>
          </cell>
          <cell r="J770">
            <v>0</v>
          </cell>
          <cell r="K770">
            <v>1</v>
          </cell>
          <cell r="L770">
            <v>0.77</v>
          </cell>
          <cell r="M770">
            <v>0.77</v>
          </cell>
          <cell r="N770">
            <v>0.58499999999999996</v>
          </cell>
          <cell r="O770">
            <v>0.35099999999999998</v>
          </cell>
          <cell r="P770">
            <v>0.27027000000000001</v>
          </cell>
          <cell r="Q770">
            <v>42.703429193906395</v>
          </cell>
          <cell r="R770">
            <v>32.881640479307926</v>
          </cell>
        </row>
        <row r="771">
          <cell r="E771" t="str">
            <v>TC42D6C1F03</v>
          </cell>
          <cell r="F771" t="str">
            <v>CURVA 45 GR RL EC ASME B16.9 ASTM A234 GR WPB FORJADO SCH 40</v>
          </cell>
          <cell r="G771" t="str">
            <v xml:space="preserve">3"    </v>
          </cell>
          <cell r="H771" t="str">
            <v xml:space="preserve">3"    </v>
          </cell>
          <cell r="I771">
            <v>0</v>
          </cell>
          <cell r="J771">
            <v>0</v>
          </cell>
          <cell r="K771">
            <v>1</v>
          </cell>
          <cell r="L771">
            <v>1.1300000000000001</v>
          </cell>
          <cell r="M771">
            <v>1.1300000000000001</v>
          </cell>
          <cell r="N771">
            <v>0.44</v>
          </cell>
          <cell r="O771">
            <v>0.26400000000000001</v>
          </cell>
          <cell r="P771">
            <v>0.29832000000000003</v>
          </cell>
          <cell r="Q771">
            <v>32.118818539006519</v>
          </cell>
          <cell r="R771">
            <v>36.294264949077373</v>
          </cell>
        </row>
        <row r="772">
          <cell r="E772" t="str">
            <v>TC42D6C1F04</v>
          </cell>
          <cell r="F772" t="str">
            <v>CURVA 45 GR RL EC ASME B16.9 ASTM A234 GR WPB FORJADO SCH 40</v>
          </cell>
          <cell r="G772" t="str">
            <v xml:space="preserve">4"    </v>
          </cell>
          <cell r="H772" t="str">
            <v xml:space="preserve">4"    </v>
          </cell>
          <cell r="I772">
            <v>0</v>
          </cell>
          <cell r="J772">
            <v>0</v>
          </cell>
          <cell r="K772">
            <v>1</v>
          </cell>
          <cell r="L772">
            <v>2.04</v>
          </cell>
          <cell r="M772">
            <v>2.04</v>
          </cell>
          <cell r="N772">
            <v>0.34499999999999997</v>
          </cell>
          <cell r="O772">
            <v>0.20699999999999999</v>
          </cell>
          <cell r="P772">
            <v>0.42227999999999999</v>
          </cell>
          <cell r="Q772">
            <v>25.184073627175565</v>
          </cell>
          <cell r="R772">
            <v>51.375510199438153</v>
          </cell>
        </row>
        <row r="773">
          <cell r="E773" t="str">
            <v>TC92D6C1F04</v>
          </cell>
          <cell r="F773" t="str">
            <v>CURVA 90 GR RL EC ASME B16.9 ASTM A234 GR WPB FORJADO SCH 40</v>
          </cell>
          <cell r="G773" t="str">
            <v xml:space="preserve">4"    </v>
          </cell>
          <cell r="H773" t="str">
            <v xml:space="preserve">4"    </v>
          </cell>
          <cell r="I773">
            <v>0</v>
          </cell>
          <cell r="J773">
            <v>0</v>
          </cell>
          <cell r="K773">
            <v>1</v>
          </cell>
          <cell r="L773">
            <v>4.08</v>
          </cell>
          <cell r="M773">
            <v>4.08</v>
          </cell>
          <cell r="N773">
            <v>0.34499999999999997</v>
          </cell>
          <cell r="O773">
            <v>0.20699999999999999</v>
          </cell>
          <cell r="P773">
            <v>0.84455999999999998</v>
          </cell>
          <cell r="Q773">
            <v>25.184073627175565</v>
          </cell>
          <cell r="R773">
            <v>102.75102039887631</v>
          </cell>
        </row>
        <row r="774">
          <cell r="E774" t="str">
            <v>TFBF3C0F204</v>
          </cell>
          <cell r="F774" t="str">
            <v>FLANGE SOBREPOSTO FR ASME B16.5 C/ RANHURA CONCÊNTRICA CONF.MSS SP-6 ASTM A105 FORJADO 150#</v>
          </cell>
          <cell r="G774" t="str">
            <v xml:space="preserve">4"    </v>
          </cell>
          <cell r="H774" t="str">
            <v xml:space="preserve">4"    </v>
          </cell>
          <cell r="I774">
            <v>0</v>
          </cell>
          <cell r="J774">
            <v>0</v>
          </cell>
          <cell r="K774">
            <v>2</v>
          </cell>
          <cell r="L774">
            <v>5.9</v>
          </cell>
          <cell r="M774">
            <v>11.8</v>
          </cell>
          <cell r="N774">
            <v>0.34499999999999997</v>
          </cell>
          <cell r="O774">
            <v>0.20699999999999999</v>
          </cell>
          <cell r="P774">
            <v>2.4426000000000001</v>
          </cell>
          <cell r="Q774">
            <v>25.184073627175565</v>
          </cell>
          <cell r="R774">
            <v>297.1720688006717</v>
          </cell>
        </row>
        <row r="775">
          <cell r="E775" t="str">
            <v>TFBF3C0F206</v>
          </cell>
          <cell r="F775" t="str">
            <v>FLANGE SOBREPOSTO FR ASME B16.5 C/ RANHURA CONCÊNTRICA CONF.MSS SP-6 ASTM A105 FORJADO 150#</v>
          </cell>
          <cell r="G775" t="str">
            <v xml:space="preserve">6"    </v>
          </cell>
          <cell r="H775" t="str">
            <v xml:space="preserve">6"    </v>
          </cell>
          <cell r="I775">
            <v>0</v>
          </cell>
          <cell r="J775">
            <v>0</v>
          </cell>
          <cell r="K775">
            <v>1</v>
          </cell>
          <cell r="L775">
            <v>8.6</v>
          </cell>
          <cell r="M775">
            <v>8.6</v>
          </cell>
          <cell r="N775">
            <v>0.25</v>
          </cell>
          <cell r="O775">
            <v>0.15</v>
          </cell>
          <cell r="P775">
            <v>1.2899999999999998</v>
          </cell>
          <cell r="Q775">
            <v>18.249328715344614</v>
          </cell>
          <cell r="R775">
            <v>156.94422695196366</v>
          </cell>
        </row>
        <row r="776">
          <cell r="E776" t="str">
            <v>TJUDH2B2B04</v>
          </cell>
          <cell r="F776" t="str">
            <v>JUNTA TIPO PLANA S/ ANEL DE CENTRALIZAÇÃO ASME B16.21 FR - SIMILAR TEADIT NA1002 150# ESP 1.6mm</v>
          </cell>
          <cell r="G776" t="str">
            <v xml:space="preserve">4"    </v>
          </cell>
          <cell r="H776" t="str">
            <v xml:space="preserve">4"    </v>
          </cell>
          <cell r="I776">
            <v>0</v>
          </cell>
          <cell r="J776">
            <v>0</v>
          </cell>
          <cell r="K776">
            <v>3</v>
          </cell>
          <cell r="L776">
            <v>0.01</v>
          </cell>
          <cell r="M776">
            <v>0.03</v>
          </cell>
          <cell r="N776">
            <v>0.54500000000000004</v>
          </cell>
          <cell r="O776">
            <v>0.32700000000000001</v>
          </cell>
          <cell r="P776">
            <v>9.8099999999999993E-3</v>
          </cell>
          <cell r="Q776">
            <v>39.78353659945126</v>
          </cell>
          <cell r="R776">
            <v>1.1935060979835377</v>
          </cell>
        </row>
        <row r="777">
          <cell r="E777" t="str">
            <v>TJUDH2B2B06</v>
          </cell>
          <cell r="F777" t="str">
            <v>JUNTA TIPO PLANA S/ ANEL DE CENTRALIZAÇÃO ASME B16.21 FR - SIMILAR TEADIT NA1002 150# ESP 1.6mm</v>
          </cell>
          <cell r="G777" t="str">
            <v xml:space="preserve">6"    </v>
          </cell>
          <cell r="H777" t="str">
            <v xml:space="preserve">6"    </v>
          </cell>
          <cell r="I777">
            <v>0</v>
          </cell>
          <cell r="J777">
            <v>0</v>
          </cell>
          <cell r="K777">
            <v>1</v>
          </cell>
          <cell r="L777">
            <v>0.01</v>
          </cell>
          <cell r="M777">
            <v>0.01</v>
          </cell>
          <cell r="N777">
            <v>0.40400000000000003</v>
          </cell>
          <cell r="O777">
            <v>0.2424</v>
          </cell>
          <cell r="P777">
            <v>2.4239999999999999E-3</v>
          </cell>
          <cell r="Q777">
            <v>29.490915203996895</v>
          </cell>
          <cell r="R777">
            <v>0.29490915203996898</v>
          </cell>
        </row>
        <row r="778">
          <cell r="E778" t="str">
            <v>TMLEF3C0A0D</v>
          </cell>
          <cell r="F778" t="str">
            <v>MEIA LUVA SE ASME B16.11 ASTM A105 3000# FORJADO</v>
          </cell>
          <cell r="G778" t="str">
            <v xml:space="preserve">2"    </v>
          </cell>
          <cell r="H778" t="str">
            <v xml:space="preserve">2"    </v>
          </cell>
          <cell r="I778" t="str">
            <v>0 1/2"</v>
          </cell>
          <cell r="J778">
            <v>0</v>
          </cell>
          <cell r="K778">
            <v>13</v>
          </cell>
          <cell r="L778">
            <v>1</v>
          </cell>
          <cell r="M778">
            <v>13</v>
          </cell>
          <cell r="N778">
            <v>0.72499999999999998</v>
          </cell>
          <cell r="O778">
            <v>0.435</v>
          </cell>
          <cell r="P778">
            <v>5.6550000000000002</v>
          </cell>
          <cell r="Q778">
            <v>52.923053274499381</v>
          </cell>
          <cell r="R778">
            <v>687.99969256849192</v>
          </cell>
        </row>
        <row r="779">
          <cell r="E779" t="str">
            <v>TMLEF3C0A0D</v>
          </cell>
          <cell r="F779" t="str">
            <v>MEIA LUVA SE ASME B16.11 ASTM A105 3000# FORJADO</v>
          </cell>
          <cell r="G779" t="str">
            <v>2 1/2"</v>
          </cell>
          <cell r="H779" t="str">
            <v>2 1/2"</v>
          </cell>
          <cell r="I779" t="str">
            <v>0 1/2"</v>
          </cell>
          <cell r="J779">
            <v>0</v>
          </cell>
          <cell r="K779">
            <v>16</v>
          </cell>
          <cell r="L779">
            <v>1</v>
          </cell>
          <cell r="M779">
            <v>16</v>
          </cell>
          <cell r="N779">
            <v>0.58499999999999996</v>
          </cell>
          <cell r="O779">
            <v>0.35099999999999998</v>
          </cell>
          <cell r="P779">
            <v>5.6159999999999997</v>
          </cell>
          <cell r="Q779">
            <v>42.703429193906395</v>
          </cell>
          <cell r="R779">
            <v>683.25486710250232</v>
          </cell>
        </row>
        <row r="780">
          <cell r="E780" t="str">
            <v>TMLEF3C0A0D</v>
          </cell>
          <cell r="F780" t="str">
            <v>MEIA LUVA SE ASME B16.11 ASTM A105 3000# FORJADO</v>
          </cell>
          <cell r="G780" t="str">
            <v xml:space="preserve">3"    </v>
          </cell>
          <cell r="H780" t="str">
            <v xml:space="preserve">3"    </v>
          </cell>
          <cell r="I780" t="str">
            <v>0 1/2"</v>
          </cell>
          <cell r="J780">
            <v>0</v>
          </cell>
          <cell r="K780">
            <v>1</v>
          </cell>
          <cell r="L780">
            <v>1</v>
          </cell>
          <cell r="M780">
            <v>1</v>
          </cell>
          <cell r="N780">
            <v>0.44</v>
          </cell>
          <cell r="O780">
            <v>0.26400000000000001</v>
          </cell>
          <cell r="P780">
            <v>0.26400000000000001</v>
          </cell>
          <cell r="Q780">
            <v>32.118818539006519</v>
          </cell>
          <cell r="R780">
            <v>32.118818539006519</v>
          </cell>
        </row>
        <row r="781">
          <cell r="E781" t="str">
            <v>TMLEF3C0A0E</v>
          </cell>
          <cell r="F781" t="str">
            <v>MEIA LUVA SE ASME B16.11 ASTM A105 3000# FORJADO</v>
          </cell>
          <cell r="G781" t="str">
            <v xml:space="preserve">3"    </v>
          </cell>
          <cell r="H781" t="str">
            <v xml:space="preserve">3"    </v>
          </cell>
          <cell r="I781" t="str">
            <v>0 3/4"</v>
          </cell>
          <cell r="J781">
            <v>0</v>
          </cell>
          <cell r="K781">
            <v>12</v>
          </cell>
          <cell r="L781">
            <v>1</v>
          </cell>
          <cell r="M781">
            <v>12</v>
          </cell>
          <cell r="N781">
            <v>0.44</v>
          </cell>
          <cell r="O781">
            <v>0.26400000000000001</v>
          </cell>
          <cell r="P781">
            <v>3.1680000000000001</v>
          </cell>
          <cell r="Q781">
            <v>32.118818539006519</v>
          </cell>
          <cell r="R781">
            <v>385.42582246807825</v>
          </cell>
        </row>
        <row r="782">
          <cell r="E782" t="str">
            <v>TMLEF3C0A0E</v>
          </cell>
          <cell r="F782" t="str">
            <v>MEIA LUVA SE ASME B16.11 ASTM A105 3000# FORJADO</v>
          </cell>
          <cell r="G782" t="str">
            <v xml:space="preserve">4"    </v>
          </cell>
          <cell r="H782" t="str">
            <v xml:space="preserve">4"    </v>
          </cell>
          <cell r="I782" t="str">
            <v>0 3/4"</v>
          </cell>
          <cell r="J782">
            <v>0</v>
          </cell>
          <cell r="K782">
            <v>12</v>
          </cell>
          <cell r="L782">
            <v>1</v>
          </cell>
          <cell r="M782">
            <v>12</v>
          </cell>
          <cell r="N782">
            <v>0.34499999999999997</v>
          </cell>
          <cell r="O782">
            <v>0.20699999999999999</v>
          </cell>
          <cell r="P782">
            <v>2.484</v>
          </cell>
          <cell r="Q782">
            <v>25.184073627175565</v>
          </cell>
          <cell r="R782">
            <v>302.20888352610683</v>
          </cell>
        </row>
        <row r="783">
          <cell r="E783" t="str">
            <v>TMLEF3C0A01</v>
          </cell>
          <cell r="F783" t="str">
            <v>MEIA LUVA SE ASME B16.11 ASTM A105 3000# FORJADO</v>
          </cell>
          <cell r="G783" t="str">
            <v xml:space="preserve">4"    </v>
          </cell>
          <cell r="H783" t="str">
            <v xml:space="preserve">4"    </v>
          </cell>
          <cell r="I783" t="str">
            <v xml:space="preserve">1"    </v>
          </cell>
          <cell r="J783">
            <v>0</v>
          </cell>
          <cell r="K783">
            <v>1</v>
          </cell>
          <cell r="L783">
            <v>0.26</v>
          </cell>
          <cell r="M783">
            <v>0.26</v>
          </cell>
          <cell r="N783">
            <v>0.34499999999999997</v>
          </cell>
          <cell r="O783">
            <v>0.20699999999999999</v>
          </cell>
          <cell r="P783">
            <v>5.382E-2</v>
          </cell>
          <cell r="Q783">
            <v>25.184073627175565</v>
          </cell>
          <cell r="R783">
            <v>6.5478591430656472</v>
          </cell>
        </row>
        <row r="784">
          <cell r="E784" t="str">
            <v>TRCTD6C1FJH</v>
          </cell>
          <cell r="F784" t="str">
            <v>REDUÇÃO CONCÊNTRICA EC ASME B16.9 ASTM A234 GR WPB FORJADO SCH 40</v>
          </cell>
          <cell r="G784" t="str">
            <v xml:space="preserve">2"    </v>
          </cell>
          <cell r="H784" t="str">
            <v>1 1/2"</v>
          </cell>
          <cell r="I784">
            <v>0</v>
          </cell>
          <cell r="J784">
            <v>0</v>
          </cell>
          <cell r="K784">
            <v>1</v>
          </cell>
          <cell r="L784">
            <v>0.45</v>
          </cell>
          <cell r="M784">
            <v>0.45</v>
          </cell>
          <cell r="N784">
            <v>0.72499999999999998</v>
          </cell>
          <cell r="O784">
            <v>0.435</v>
          </cell>
          <cell r="P784">
            <v>0.19575000000000001</v>
          </cell>
          <cell r="Q784">
            <v>52.923053274499381</v>
          </cell>
          <cell r="R784">
            <v>23.815373973524721</v>
          </cell>
        </row>
        <row r="785">
          <cell r="E785" t="str">
            <v>TRCTD6C1FKJ</v>
          </cell>
          <cell r="F785" t="str">
            <v>REDUÇÃO CONCÊNTRICA EC ASME B16.9 ASTM A234 GR WPB FORJADO SCH 40</v>
          </cell>
          <cell r="G785" t="str">
            <v>2 1/2"</v>
          </cell>
          <cell r="H785" t="str">
            <v xml:space="preserve">2"    </v>
          </cell>
          <cell r="I785">
            <v>0</v>
          </cell>
          <cell r="J785">
            <v>0</v>
          </cell>
          <cell r="K785">
            <v>2</v>
          </cell>
          <cell r="L785">
            <v>0.8</v>
          </cell>
          <cell r="M785">
            <v>1.6</v>
          </cell>
          <cell r="N785">
            <v>0.58499999999999996</v>
          </cell>
          <cell r="O785">
            <v>0.35099999999999998</v>
          </cell>
          <cell r="P785">
            <v>0.56159999999999999</v>
          </cell>
          <cell r="Q785">
            <v>42.703429193906395</v>
          </cell>
          <cell r="R785">
            <v>68.325486710250232</v>
          </cell>
        </row>
        <row r="786">
          <cell r="E786" t="str">
            <v>TRCTD6C1FLK</v>
          </cell>
          <cell r="F786" t="str">
            <v>REDUÇÃO CONCÊNTRICA EC ASME B16.9 ASTM A234 GR WPB FORJADO SCH 40</v>
          </cell>
          <cell r="G786" t="str">
            <v xml:space="preserve">3"    </v>
          </cell>
          <cell r="H786" t="str">
            <v>2 1/2"</v>
          </cell>
          <cell r="I786">
            <v>0</v>
          </cell>
          <cell r="J786">
            <v>0</v>
          </cell>
          <cell r="K786">
            <v>2</v>
          </cell>
          <cell r="L786">
            <v>1.2</v>
          </cell>
          <cell r="M786">
            <v>2.4</v>
          </cell>
          <cell r="N786">
            <v>0.44</v>
          </cell>
          <cell r="O786">
            <v>0.26400000000000001</v>
          </cell>
          <cell r="P786">
            <v>0.63360000000000005</v>
          </cell>
          <cell r="Q786">
            <v>32.118818539006519</v>
          </cell>
          <cell r="R786">
            <v>77.08516449361565</v>
          </cell>
        </row>
        <row r="787">
          <cell r="E787" t="str">
            <v>TRCTD6C1FNL</v>
          </cell>
          <cell r="F787" t="str">
            <v>REDUÇÃO CONCÊNTRICA EC ASME B16.9 ASTM A234 GR WPB FORJADO SCH 40</v>
          </cell>
          <cell r="G787" t="str">
            <v xml:space="preserve">4"    </v>
          </cell>
          <cell r="H787" t="str">
            <v xml:space="preserve">3"    </v>
          </cell>
          <cell r="I787">
            <v>0</v>
          </cell>
          <cell r="J787">
            <v>0</v>
          </cell>
          <cell r="K787">
            <v>2</v>
          </cell>
          <cell r="L787">
            <v>1.6</v>
          </cell>
          <cell r="M787">
            <v>3.2</v>
          </cell>
          <cell r="N787">
            <v>0.34499999999999997</v>
          </cell>
          <cell r="O787">
            <v>0.20699999999999999</v>
          </cell>
          <cell r="P787">
            <v>0.66239999999999999</v>
          </cell>
          <cell r="Q787">
            <v>25.184073627175565</v>
          </cell>
          <cell r="R787">
            <v>80.589035606961815</v>
          </cell>
        </row>
        <row r="788">
          <cell r="E788" t="str">
            <v>TRCTD6C1FRN</v>
          </cell>
          <cell r="F788" t="str">
            <v>REDUÇÃO CONCÊNTRICA EC ASME B16.9 ASTM A234 GR WPB FORJADO SCH 40</v>
          </cell>
          <cell r="G788" t="str">
            <v xml:space="preserve">6"    </v>
          </cell>
          <cell r="H788" t="str">
            <v xml:space="preserve">4"    </v>
          </cell>
          <cell r="I788">
            <v>0</v>
          </cell>
          <cell r="J788">
            <v>0</v>
          </cell>
          <cell r="K788">
            <v>1</v>
          </cell>
          <cell r="L788">
            <v>4</v>
          </cell>
          <cell r="M788">
            <v>4</v>
          </cell>
          <cell r="N788">
            <v>0.25</v>
          </cell>
          <cell r="O788">
            <v>0.15</v>
          </cell>
          <cell r="P788">
            <v>0.6</v>
          </cell>
          <cell r="Q788">
            <v>18.249328715344614</v>
          </cell>
          <cell r="R788">
            <v>72.997314861378456</v>
          </cell>
        </row>
        <row r="789">
          <cell r="E789" t="str">
            <v>TTREF3C0AHE</v>
          </cell>
          <cell r="F789" t="str">
            <v>TE DE REDUÇÃO SE ASME B16.11 ASTM A105 3000# FORJADO</v>
          </cell>
          <cell r="G789" t="str">
            <v>1 1/2"</v>
          </cell>
          <cell r="H789" t="str">
            <v>1 1/2"</v>
          </cell>
          <cell r="I789" t="str">
            <v>0 3/4"</v>
          </cell>
          <cell r="J789">
            <v>0</v>
          </cell>
          <cell r="K789">
            <v>5</v>
          </cell>
          <cell r="L789">
            <v>0.7</v>
          </cell>
          <cell r="M789">
            <v>3.5</v>
          </cell>
          <cell r="N789">
            <v>0.85</v>
          </cell>
          <cell r="O789">
            <v>0.51</v>
          </cell>
          <cell r="P789">
            <v>1.7850000000000001</v>
          </cell>
          <cell r="Q789">
            <v>62.04771763217169</v>
          </cell>
          <cell r="R789">
            <v>217.16701171260092</v>
          </cell>
        </row>
        <row r="790">
          <cell r="E790" t="str">
            <v>TTETD6C8F04</v>
          </cell>
          <cell r="F790" t="str">
            <v>TE EC ASME B16.9 ASTM A234 GR WPB FORJADO SCH 40</v>
          </cell>
          <cell r="G790" t="str">
            <v xml:space="preserve">4"    </v>
          </cell>
          <cell r="H790" t="str">
            <v xml:space="preserve">4"    </v>
          </cell>
          <cell r="I790" t="str">
            <v xml:space="preserve">4"    </v>
          </cell>
          <cell r="J790">
            <v>0</v>
          </cell>
          <cell r="K790">
            <v>1</v>
          </cell>
          <cell r="L790">
            <v>6</v>
          </cell>
          <cell r="M790">
            <v>6</v>
          </cell>
          <cell r="N790">
            <v>0.34499999999999997</v>
          </cell>
          <cell r="O790">
            <v>0.20699999999999999</v>
          </cell>
          <cell r="P790">
            <v>1.242</v>
          </cell>
          <cell r="Q790">
            <v>25.184073627175565</v>
          </cell>
          <cell r="R790">
            <v>151.10444176305342</v>
          </cell>
        </row>
        <row r="791">
          <cell r="E791" t="str">
            <v>TTUM4C2TF02</v>
          </cell>
          <cell r="F791" t="str">
            <v>TUBO ASME B36.10 ASTM A106 GR B EC S/C SCH 40</v>
          </cell>
          <cell r="G791" t="str">
            <v xml:space="preserve">2"    </v>
          </cell>
          <cell r="H791">
            <v>0</v>
          </cell>
          <cell r="I791">
            <v>0</v>
          </cell>
          <cell r="J791">
            <v>26832.59</v>
          </cell>
          <cell r="K791">
            <v>15</v>
          </cell>
          <cell r="L791">
            <v>5.4400141894288758</v>
          </cell>
          <cell r="M791">
            <v>145.96967033912736</v>
          </cell>
          <cell r="N791">
            <v>0.72499999999999998</v>
          </cell>
          <cell r="O791">
            <v>0.435</v>
          </cell>
          <cell r="P791">
            <v>63.496806597520404</v>
          </cell>
          <cell r="Q791">
            <v>52.923053274499381</v>
          </cell>
          <cell r="R791">
            <v>7725.1606398187496</v>
          </cell>
        </row>
        <row r="792">
          <cell r="E792" t="str">
            <v>TTUM4C2TF2D</v>
          </cell>
          <cell r="F792" t="str">
            <v>TUBO ASME B36.10 ASTM A106 GR B EC S/C SCH 40</v>
          </cell>
          <cell r="G792" t="str">
            <v>2 1/2"</v>
          </cell>
          <cell r="H792">
            <v>0</v>
          </cell>
          <cell r="I792">
            <v>0</v>
          </cell>
          <cell r="J792">
            <v>33975.769999999997</v>
          </cell>
          <cell r="K792">
            <v>18</v>
          </cell>
          <cell r="L792">
            <v>8.6300000000000008</v>
          </cell>
          <cell r="M792">
            <v>293.21089510000002</v>
          </cell>
          <cell r="N792">
            <v>0.58499999999999996</v>
          </cell>
          <cell r="O792">
            <v>0.35099999999999998</v>
          </cell>
          <cell r="P792">
            <v>102.9170241801</v>
          </cell>
          <cell r="Q792">
            <v>42.703429193906395</v>
          </cell>
          <cell r="R792">
            <v>12521.110697784767</v>
          </cell>
        </row>
        <row r="793">
          <cell r="E793" t="str">
            <v>TTUM4C2TF03</v>
          </cell>
          <cell r="F793" t="str">
            <v>TUBO ASME B36.10 ASTM A106 GR B EC S/C SCH 40</v>
          </cell>
          <cell r="G793" t="str">
            <v xml:space="preserve">3"    </v>
          </cell>
          <cell r="H793">
            <v>0</v>
          </cell>
          <cell r="I793">
            <v>0</v>
          </cell>
          <cell r="J793">
            <v>27184.36</v>
          </cell>
          <cell r="K793">
            <v>15</v>
          </cell>
          <cell r="L793">
            <v>11.27</v>
          </cell>
          <cell r="M793">
            <v>306.36773719999997</v>
          </cell>
          <cell r="N793">
            <v>0.44</v>
          </cell>
          <cell r="O793">
            <v>0.26400000000000001</v>
          </cell>
          <cell r="P793">
            <v>80.881082620800001</v>
          </cell>
          <cell r="Q793">
            <v>32.118818539006519</v>
          </cell>
          <cell r="R793">
            <v>9840.1697573328383</v>
          </cell>
        </row>
        <row r="794">
          <cell r="E794" t="str">
            <v>TTUM4C2TF04</v>
          </cell>
          <cell r="F794" t="str">
            <v>TUBO ASME B36.10 ASTM A106 GR B EC S/C SCH 40</v>
          </cell>
          <cell r="G794" t="str">
            <v xml:space="preserve">4"    </v>
          </cell>
          <cell r="H794">
            <v>0</v>
          </cell>
          <cell r="I794">
            <v>0</v>
          </cell>
          <cell r="J794">
            <v>30707.41</v>
          </cell>
          <cell r="K794">
            <v>16</v>
          </cell>
          <cell r="L794">
            <v>16.04</v>
          </cell>
          <cell r="M794">
            <v>492.54685639999997</v>
          </cell>
          <cell r="N794">
            <v>0.34499999999999997</v>
          </cell>
          <cell r="O794">
            <v>0.20699999999999999</v>
          </cell>
          <cell r="P794">
            <v>101.95719927479999</v>
          </cell>
          <cell r="Q794">
            <v>25.184073627175565</v>
          </cell>
          <cell r="R794">
            <v>12404.336296411469</v>
          </cell>
        </row>
        <row r="795">
          <cell r="E795" t="str">
            <v>TTUM4C2TF06</v>
          </cell>
          <cell r="F795" t="str">
            <v>TUBO ASME B36.10 ASTM A106 GR B EC S/C SCH 40</v>
          </cell>
          <cell r="G795" t="str">
            <v xml:space="preserve">6"    </v>
          </cell>
          <cell r="H795">
            <v>0</v>
          </cell>
          <cell r="I795">
            <v>0</v>
          </cell>
          <cell r="J795">
            <v>198.41</v>
          </cell>
          <cell r="K795">
            <v>1</v>
          </cell>
          <cell r="L795">
            <v>28.260009057971015</v>
          </cell>
          <cell r="M795">
            <v>5.6070683971920285</v>
          </cell>
          <cell r="N795">
            <v>0.25</v>
          </cell>
          <cell r="O795">
            <v>0.15</v>
          </cell>
          <cell r="P795">
            <v>0.84106025957880426</v>
          </cell>
          <cell r="Q795">
            <v>18.249328715344614</v>
          </cell>
          <cell r="R795">
            <v>102.32523430977778</v>
          </cell>
        </row>
        <row r="796">
          <cell r="E796" t="str">
            <v>TTUM4C2HI1D</v>
          </cell>
          <cell r="F796" t="str">
            <v>TUBO ASME B36.10 ASTM A106 GR B EP S/C SCH 80</v>
          </cell>
          <cell r="G796" t="str">
            <v>1 1/2"</v>
          </cell>
          <cell r="H796">
            <v>0</v>
          </cell>
          <cell r="I796">
            <v>0</v>
          </cell>
          <cell r="J796">
            <v>9200</v>
          </cell>
          <cell r="K796">
            <v>6</v>
          </cell>
          <cell r="L796">
            <v>5.3999999999999995</v>
          </cell>
          <cell r="M796">
            <v>49.679999999999993</v>
          </cell>
          <cell r="N796">
            <v>0.85</v>
          </cell>
          <cell r="O796">
            <v>0.51</v>
          </cell>
          <cell r="P796">
            <v>25.336799999999997</v>
          </cell>
          <cell r="Q796">
            <v>62.04771763217169</v>
          </cell>
          <cell r="R796">
            <v>3082.5306119662891</v>
          </cell>
        </row>
        <row r="797">
          <cell r="E797">
            <v>0</v>
          </cell>
          <cell r="F797">
            <v>0</v>
          </cell>
          <cell r="G797">
            <v>0</v>
          </cell>
          <cell r="H797">
            <v>0</v>
          </cell>
          <cell r="I797">
            <v>0</v>
          </cell>
          <cell r="J797">
            <v>128098.54000000001</v>
          </cell>
          <cell r="K797">
            <v>0</v>
          </cell>
          <cell r="L797">
            <v>0</v>
          </cell>
          <cell r="M797">
            <v>1397.9522274363194</v>
          </cell>
          <cell r="N797">
            <v>0</v>
          </cell>
          <cell r="O797">
            <v>0</v>
          </cell>
          <cell r="P797">
            <v>0</v>
          </cell>
          <cell r="Q797">
            <v>0</v>
          </cell>
          <cell r="R797">
            <v>0</v>
          </cell>
        </row>
        <row r="798">
          <cell r="E798" t="str">
            <v>TCATD6C1F03</v>
          </cell>
          <cell r="F798" t="str">
            <v>CAP EC ASME B16.9 ASTM A234 GR WPB FORJADO SCH 40</v>
          </cell>
          <cell r="G798" t="str">
            <v xml:space="preserve">3"    </v>
          </cell>
          <cell r="H798" t="str">
            <v xml:space="preserve">3"    </v>
          </cell>
          <cell r="I798">
            <v>0</v>
          </cell>
          <cell r="J798">
            <v>0</v>
          </cell>
          <cell r="K798">
            <v>1</v>
          </cell>
          <cell r="L798">
            <v>0.71</v>
          </cell>
          <cell r="M798">
            <v>0.71</v>
          </cell>
          <cell r="N798">
            <v>0.44</v>
          </cell>
          <cell r="O798">
            <v>0.26400000000000001</v>
          </cell>
          <cell r="P798">
            <v>0.18744</v>
          </cell>
          <cell r="Q798">
            <v>32.118818539006519</v>
          </cell>
          <cell r="R798">
            <v>22.804361162694629</v>
          </cell>
        </row>
        <row r="799">
          <cell r="E799" t="str">
            <v>TCAEF3C0A1D</v>
          </cell>
          <cell r="F799" t="str">
            <v>CAP SE ASME B16.11 ASTM A105 3000# FORJADO</v>
          </cell>
          <cell r="G799" t="str">
            <v>1 1/2"</v>
          </cell>
          <cell r="H799" t="str">
            <v>1 1/2"</v>
          </cell>
          <cell r="I799">
            <v>0</v>
          </cell>
          <cell r="J799">
            <v>0</v>
          </cell>
          <cell r="K799">
            <v>1</v>
          </cell>
          <cell r="L799">
            <v>0.4</v>
          </cell>
          <cell r="M799">
            <v>0.4</v>
          </cell>
          <cell r="N799">
            <v>0.85</v>
          </cell>
          <cell r="O799">
            <v>0.51</v>
          </cell>
          <cell r="P799">
            <v>0.20400000000000001</v>
          </cell>
          <cell r="Q799">
            <v>62.04771763217169</v>
          </cell>
          <cell r="R799">
            <v>24.819087052868678</v>
          </cell>
        </row>
        <row r="800">
          <cell r="E800" t="str">
            <v>TC42D6C1F03</v>
          </cell>
          <cell r="F800" t="str">
            <v>CURVA 45 GR RL EC ASME B16.9 ASTM A234 GR WPB FORJADO SCH 40</v>
          </cell>
          <cell r="G800" t="str">
            <v xml:space="preserve">3"    </v>
          </cell>
          <cell r="H800" t="str">
            <v xml:space="preserve">3"    </v>
          </cell>
          <cell r="I800">
            <v>0</v>
          </cell>
          <cell r="J800">
            <v>0</v>
          </cell>
          <cell r="K800">
            <v>1</v>
          </cell>
          <cell r="L800">
            <v>1.1300000000000001</v>
          </cell>
          <cell r="M800">
            <v>1.1300000000000001</v>
          </cell>
          <cell r="N800">
            <v>0.44</v>
          </cell>
          <cell r="O800">
            <v>0.26400000000000001</v>
          </cell>
          <cell r="P800">
            <v>0.29832000000000003</v>
          </cell>
          <cell r="Q800">
            <v>32.118818539006519</v>
          </cell>
          <cell r="R800">
            <v>36.294264949077373</v>
          </cell>
        </row>
        <row r="801">
          <cell r="E801" t="str">
            <v>TC42D6C1F04</v>
          </cell>
          <cell r="F801" t="str">
            <v>CURVA 45 GR RL EC ASME B16.9 ASTM A234 GR WPB FORJADO SCH 40</v>
          </cell>
          <cell r="G801" t="str">
            <v xml:space="preserve">4"    </v>
          </cell>
          <cell r="H801" t="str">
            <v xml:space="preserve">4"    </v>
          </cell>
          <cell r="I801">
            <v>0</v>
          </cell>
          <cell r="J801">
            <v>0</v>
          </cell>
          <cell r="K801">
            <v>4</v>
          </cell>
          <cell r="L801">
            <v>2.04</v>
          </cell>
          <cell r="M801">
            <v>8.16</v>
          </cell>
          <cell r="N801">
            <v>0.34499999999999997</v>
          </cell>
          <cell r="O801">
            <v>0.20699999999999999</v>
          </cell>
          <cell r="P801">
            <v>1.68912</v>
          </cell>
          <cell r="Q801">
            <v>25.184073627175565</v>
          </cell>
          <cell r="R801">
            <v>205.50204079775261</v>
          </cell>
        </row>
        <row r="802">
          <cell r="E802" t="str">
            <v>TC92D6C1F04</v>
          </cell>
          <cell r="F802" t="str">
            <v>CURVA 90 GR RL EC ASME B16.9 ASTM A234 GR WPB FORJADO SCH 40</v>
          </cell>
          <cell r="G802" t="str">
            <v xml:space="preserve">4"    </v>
          </cell>
          <cell r="H802" t="str">
            <v xml:space="preserve">4"    </v>
          </cell>
          <cell r="I802">
            <v>0</v>
          </cell>
          <cell r="J802">
            <v>0</v>
          </cell>
          <cell r="K802">
            <v>5</v>
          </cell>
          <cell r="L802">
            <v>4.08</v>
          </cell>
          <cell r="M802">
            <v>20.399999999999999</v>
          </cell>
          <cell r="N802">
            <v>0.34499999999999997</v>
          </cell>
          <cell r="O802">
            <v>0.20699999999999999</v>
          </cell>
          <cell r="P802">
            <v>4.2227999999999994</v>
          </cell>
          <cell r="Q802">
            <v>25.184073627175565</v>
          </cell>
          <cell r="R802">
            <v>513.75510199438156</v>
          </cell>
        </row>
        <row r="803">
          <cell r="E803" t="str">
            <v>TFBF3C0F204</v>
          </cell>
          <cell r="F803" t="str">
            <v>FLANGE SOBREPOSTO FR ASME B16.5 C/ RANHURA CONCÊNTRICA CONF.MSS SP-6 ASTM A105 FORJADO 150#</v>
          </cell>
          <cell r="G803" t="str">
            <v xml:space="preserve">4"    </v>
          </cell>
          <cell r="H803" t="str">
            <v xml:space="preserve">4"    </v>
          </cell>
          <cell r="I803">
            <v>0</v>
          </cell>
          <cell r="J803">
            <v>0</v>
          </cell>
          <cell r="K803">
            <v>2</v>
          </cell>
          <cell r="L803">
            <v>5.9</v>
          </cell>
          <cell r="M803">
            <v>11.8</v>
          </cell>
          <cell r="N803">
            <v>0.34499999999999997</v>
          </cell>
          <cell r="O803">
            <v>0.20699999999999999</v>
          </cell>
          <cell r="P803">
            <v>2.4426000000000001</v>
          </cell>
          <cell r="Q803">
            <v>25.184073627175565</v>
          </cell>
          <cell r="R803">
            <v>297.1720688006717</v>
          </cell>
        </row>
        <row r="804">
          <cell r="E804" t="str">
            <v>TFBF3C0F206</v>
          </cell>
          <cell r="F804" t="str">
            <v>FLANGE SOBREPOSTO FR ASME B16.5 C/ RANHURA CONCÊNTRICA CONF.MSS SP-6 ASTM A105 FORJADO 150#</v>
          </cell>
          <cell r="G804" t="str">
            <v xml:space="preserve">6"    </v>
          </cell>
          <cell r="H804" t="str">
            <v xml:space="preserve">6"    </v>
          </cell>
          <cell r="I804">
            <v>0</v>
          </cell>
          <cell r="J804">
            <v>0</v>
          </cell>
          <cell r="K804">
            <v>1</v>
          </cell>
          <cell r="L804">
            <v>8.6</v>
          </cell>
          <cell r="M804">
            <v>8.6</v>
          </cell>
          <cell r="N804">
            <v>0.25</v>
          </cell>
          <cell r="O804">
            <v>0.15</v>
          </cell>
          <cell r="P804">
            <v>1.2899999999999998</v>
          </cell>
          <cell r="Q804">
            <v>18.249328715344614</v>
          </cell>
          <cell r="R804">
            <v>156.94422695196366</v>
          </cell>
        </row>
        <row r="805">
          <cell r="E805" t="str">
            <v>TJUDH2B2B04</v>
          </cell>
          <cell r="F805" t="str">
            <v>JUNTA TIPO PLANA S/ ANEL DE CENTRALIZAÇÃO ASME B16.21 FR - SIMILAR TEADIT NA1002 150# ESP 1.6mm</v>
          </cell>
          <cell r="G805" t="str">
            <v xml:space="preserve">4"    </v>
          </cell>
          <cell r="H805" t="str">
            <v xml:space="preserve">4"    </v>
          </cell>
          <cell r="I805">
            <v>0</v>
          </cell>
          <cell r="J805">
            <v>0</v>
          </cell>
          <cell r="K805">
            <v>3</v>
          </cell>
          <cell r="L805">
            <v>0.01</v>
          </cell>
          <cell r="M805">
            <v>0.03</v>
          </cell>
          <cell r="N805">
            <v>0.54500000000000004</v>
          </cell>
          <cell r="O805">
            <v>0.32700000000000001</v>
          </cell>
          <cell r="P805">
            <v>9.8099999999999993E-3</v>
          </cell>
          <cell r="Q805">
            <v>39.78353659945126</v>
          </cell>
          <cell r="R805">
            <v>1.1935060979835377</v>
          </cell>
        </row>
        <row r="806">
          <cell r="E806" t="str">
            <v>TMLEF3C0A0D</v>
          </cell>
          <cell r="F806" t="str">
            <v>MEIA LUVA SE ASME B16.11 ASTM A105 3000# FORJADO</v>
          </cell>
          <cell r="G806" t="str">
            <v xml:space="preserve">2"    </v>
          </cell>
          <cell r="H806" t="str">
            <v xml:space="preserve">2"    </v>
          </cell>
          <cell r="I806" t="str">
            <v>0 1/2"</v>
          </cell>
          <cell r="J806">
            <v>0</v>
          </cell>
          <cell r="K806">
            <v>12</v>
          </cell>
          <cell r="L806">
            <v>1</v>
          </cell>
          <cell r="M806">
            <v>12</v>
          </cell>
          <cell r="N806">
            <v>0.72499999999999998</v>
          </cell>
          <cell r="O806">
            <v>0.435</v>
          </cell>
          <cell r="P806">
            <v>5.22</v>
          </cell>
          <cell r="Q806">
            <v>52.923053274499381</v>
          </cell>
          <cell r="R806">
            <v>635.07663929399257</v>
          </cell>
        </row>
        <row r="807">
          <cell r="E807" t="str">
            <v>TMLEF3C0A0D</v>
          </cell>
          <cell r="F807" t="str">
            <v>MEIA LUVA SE ASME B16.11 ASTM A105 3000# FORJADO</v>
          </cell>
          <cell r="G807" t="str">
            <v>2 1/2"</v>
          </cell>
          <cell r="H807" t="str">
            <v>2 1/2"</v>
          </cell>
          <cell r="I807" t="str">
            <v>0 1/2"</v>
          </cell>
          <cell r="J807">
            <v>0</v>
          </cell>
          <cell r="K807">
            <v>17</v>
          </cell>
          <cell r="L807">
            <v>1</v>
          </cell>
          <cell r="M807">
            <v>17</v>
          </cell>
          <cell r="N807">
            <v>0.58499999999999996</v>
          </cell>
          <cell r="O807">
            <v>0.35099999999999998</v>
          </cell>
          <cell r="P807">
            <v>5.9669999999999996</v>
          </cell>
          <cell r="Q807">
            <v>42.703429193906395</v>
          </cell>
          <cell r="R807">
            <v>725.95829629640866</v>
          </cell>
        </row>
        <row r="808">
          <cell r="E808" t="str">
            <v>TMLEF3C0A0E</v>
          </cell>
          <cell r="F808" t="str">
            <v>MEIA LUVA SE ASME B16.11 ASTM A105 3000# FORJADO</v>
          </cell>
          <cell r="G808" t="str">
            <v xml:space="preserve">3"    </v>
          </cell>
          <cell r="H808" t="str">
            <v xml:space="preserve">3"    </v>
          </cell>
          <cell r="I808" t="str">
            <v>0 3/4"</v>
          </cell>
          <cell r="J808">
            <v>0</v>
          </cell>
          <cell r="K808">
            <v>25</v>
          </cell>
          <cell r="L808">
            <v>1</v>
          </cell>
          <cell r="M808">
            <v>25</v>
          </cell>
          <cell r="N808">
            <v>0.44</v>
          </cell>
          <cell r="O808">
            <v>0.26400000000000001</v>
          </cell>
          <cell r="P808">
            <v>6.6000000000000005</v>
          </cell>
          <cell r="Q808">
            <v>32.118818539006519</v>
          </cell>
          <cell r="R808">
            <v>802.97046347516311</v>
          </cell>
        </row>
        <row r="809">
          <cell r="E809" t="str">
            <v>TMLEF3C0A0E</v>
          </cell>
          <cell r="F809" t="str">
            <v>MEIA LUVA SE ASME B16.11 ASTM A105 3000# FORJADO</v>
          </cell>
          <cell r="G809" t="str">
            <v xml:space="preserve">4"    </v>
          </cell>
          <cell r="H809" t="str">
            <v xml:space="preserve">4"    </v>
          </cell>
          <cell r="I809" t="str">
            <v>0 3/4"</v>
          </cell>
          <cell r="J809">
            <v>0</v>
          </cell>
          <cell r="K809">
            <v>17</v>
          </cell>
          <cell r="L809">
            <v>1</v>
          </cell>
          <cell r="M809">
            <v>17</v>
          </cell>
          <cell r="N809">
            <v>0.34499999999999997</v>
          </cell>
          <cell r="O809">
            <v>0.20699999999999999</v>
          </cell>
          <cell r="P809">
            <v>3.5189999999999997</v>
          </cell>
          <cell r="Q809">
            <v>25.184073627175565</v>
          </cell>
          <cell r="R809">
            <v>428.1292516619846</v>
          </cell>
        </row>
        <row r="810">
          <cell r="E810" t="str">
            <v>TRCTD6C1FJH</v>
          </cell>
          <cell r="F810" t="str">
            <v>REDUÇÃO CONCÊNTRICA EC ASME B16.9 ASTM A234 GR WPB FORJADO SCH 40</v>
          </cell>
          <cell r="G810" t="str">
            <v xml:space="preserve">2"    </v>
          </cell>
          <cell r="H810" t="str">
            <v>1 1/2"</v>
          </cell>
          <cell r="I810">
            <v>0</v>
          </cell>
          <cell r="J810">
            <v>0</v>
          </cell>
          <cell r="K810">
            <v>1</v>
          </cell>
          <cell r="L810">
            <v>0.45</v>
          </cell>
          <cell r="M810">
            <v>0.45</v>
          </cell>
          <cell r="N810">
            <v>0.72499999999999998</v>
          </cell>
          <cell r="O810">
            <v>0.435</v>
          </cell>
          <cell r="P810">
            <v>0.19575000000000001</v>
          </cell>
          <cell r="Q810">
            <v>52.923053274499381</v>
          </cell>
          <cell r="R810">
            <v>23.815373973524721</v>
          </cell>
        </row>
        <row r="811">
          <cell r="E811" t="str">
            <v>TRCTD6C1FKJ</v>
          </cell>
          <cell r="F811" t="str">
            <v>REDUÇÃO CONCÊNTRICA EC ASME B16.9 ASTM A234 GR WPB FORJADO SCH 40</v>
          </cell>
          <cell r="G811" t="str">
            <v>2 1/2"</v>
          </cell>
          <cell r="H811" t="str">
            <v xml:space="preserve">2"    </v>
          </cell>
          <cell r="I811">
            <v>0</v>
          </cell>
          <cell r="J811">
            <v>0</v>
          </cell>
          <cell r="K811">
            <v>1</v>
          </cell>
          <cell r="L811">
            <v>0.8</v>
          </cell>
          <cell r="M811">
            <v>0.8</v>
          </cell>
          <cell r="N811">
            <v>0.58499999999999996</v>
          </cell>
          <cell r="O811">
            <v>0.35099999999999998</v>
          </cell>
          <cell r="P811">
            <v>0.28079999999999999</v>
          </cell>
          <cell r="Q811">
            <v>42.703429193906395</v>
          </cell>
          <cell r="R811">
            <v>34.162743355125116</v>
          </cell>
        </row>
        <row r="812">
          <cell r="E812" t="str">
            <v>TRCTD6C1FLK</v>
          </cell>
          <cell r="F812" t="str">
            <v>REDUÇÃO CONCÊNTRICA EC ASME B16.9 ASTM A234 GR WPB FORJADO SCH 40</v>
          </cell>
          <cell r="G812" t="str">
            <v xml:space="preserve">3"    </v>
          </cell>
          <cell r="H812" t="str">
            <v>2 1/2"</v>
          </cell>
          <cell r="I812">
            <v>0</v>
          </cell>
          <cell r="J812">
            <v>0</v>
          </cell>
          <cell r="K812">
            <v>1</v>
          </cell>
          <cell r="L812">
            <v>1.2</v>
          </cell>
          <cell r="M812">
            <v>1.2</v>
          </cell>
          <cell r="N812">
            <v>0.44</v>
          </cell>
          <cell r="O812">
            <v>0.26400000000000001</v>
          </cell>
          <cell r="P812">
            <v>0.31680000000000003</v>
          </cell>
          <cell r="Q812">
            <v>32.118818539006519</v>
          </cell>
          <cell r="R812">
            <v>38.542582246807825</v>
          </cell>
        </row>
        <row r="813">
          <cell r="E813" t="str">
            <v>TRCTD6C1FNL</v>
          </cell>
          <cell r="F813" t="str">
            <v>REDUÇÃO CONCÊNTRICA EC ASME B16.9 ASTM A234 GR WPB FORJADO SCH 40</v>
          </cell>
          <cell r="G813" t="str">
            <v xml:space="preserve">4"    </v>
          </cell>
          <cell r="H813" t="str">
            <v xml:space="preserve">3"    </v>
          </cell>
          <cell r="I813">
            <v>0</v>
          </cell>
          <cell r="J813">
            <v>0</v>
          </cell>
          <cell r="K813">
            <v>2</v>
          </cell>
          <cell r="L813">
            <v>1.6</v>
          </cell>
          <cell r="M813">
            <v>3.2</v>
          </cell>
          <cell r="N813">
            <v>0.34499999999999997</v>
          </cell>
          <cell r="O813">
            <v>0.20699999999999999</v>
          </cell>
          <cell r="P813">
            <v>0.66239999999999999</v>
          </cell>
          <cell r="Q813">
            <v>25.184073627175565</v>
          </cell>
          <cell r="R813">
            <v>80.589035606961815</v>
          </cell>
        </row>
        <row r="814">
          <cell r="E814" t="str">
            <v>TRCTD6C1FRN</v>
          </cell>
          <cell r="F814" t="str">
            <v>REDUÇÃO CONCÊNTRICA EC ASME B16.9 ASTM A234 GR WPB FORJADO SCH 40</v>
          </cell>
          <cell r="G814" t="str">
            <v xml:space="preserve">6"    </v>
          </cell>
          <cell r="H814" t="str">
            <v xml:space="preserve">4"    </v>
          </cell>
          <cell r="I814">
            <v>0</v>
          </cell>
          <cell r="J814">
            <v>0</v>
          </cell>
          <cell r="K814">
            <v>1</v>
          </cell>
          <cell r="L814">
            <v>4</v>
          </cell>
          <cell r="M814">
            <v>4</v>
          </cell>
          <cell r="N814">
            <v>0.25</v>
          </cell>
          <cell r="O814">
            <v>0.15</v>
          </cell>
          <cell r="P814">
            <v>0.6</v>
          </cell>
          <cell r="Q814">
            <v>18.249328715344614</v>
          </cell>
          <cell r="R814">
            <v>72.997314861378456</v>
          </cell>
        </row>
        <row r="815">
          <cell r="E815" t="str">
            <v>TTETD6C8F04</v>
          </cell>
          <cell r="F815" t="str">
            <v>TE EC ASME B16.9 ASTM A234 GR WPB FORJADO SCH 40</v>
          </cell>
          <cell r="G815" t="str">
            <v xml:space="preserve">4"    </v>
          </cell>
          <cell r="H815" t="str">
            <v xml:space="preserve">4"    </v>
          </cell>
          <cell r="I815" t="str">
            <v xml:space="preserve">4"    </v>
          </cell>
          <cell r="J815">
            <v>0</v>
          </cell>
          <cell r="K815">
            <v>1</v>
          </cell>
          <cell r="L815">
            <v>6</v>
          </cell>
          <cell r="M815">
            <v>6</v>
          </cell>
          <cell r="N815">
            <v>0.34499999999999997</v>
          </cell>
          <cell r="O815">
            <v>0.20699999999999999</v>
          </cell>
          <cell r="P815">
            <v>1.242</v>
          </cell>
          <cell r="Q815">
            <v>25.184073627175565</v>
          </cell>
          <cell r="R815">
            <v>151.10444176305342</v>
          </cell>
        </row>
        <row r="816">
          <cell r="E816" t="str">
            <v>TTEEF3C0A1D</v>
          </cell>
          <cell r="F816" t="str">
            <v>TE SE ASME B16.11 ASTM A105 3000# FORJADO</v>
          </cell>
          <cell r="G816" t="str">
            <v>1 1/2"</v>
          </cell>
          <cell r="H816" t="str">
            <v>1 1/2"</v>
          </cell>
          <cell r="I816" t="str">
            <v>1 1/2"</v>
          </cell>
          <cell r="J816">
            <v>0</v>
          </cell>
          <cell r="K816">
            <v>3</v>
          </cell>
          <cell r="L816">
            <v>1.33</v>
          </cell>
          <cell r="M816">
            <v>3.99</v>
          </cell>
          <cell r="N816">
            <v>0.85</v>
          </cell>
          <cell r="O816">
            <v>0.51</v>
          </cell>
          <cell r="P816">
            <v>2.0348999999999999</v>
          </cell>
          <cell r="Q816">
            <v>62.04771763217169</v>
          </cell>
          <cell r="R816">
            <v>247.57039335236502</v>
          </cell>
        </row>
        <row r="817">
          <cell r="E817" t="str">
            <v>TTUM4C2TF02</v>
          </cell>
          <cell r="F817" t="str">
            <v>TUBO ASME B36.10 ASTM A106 GR B EC S/C SCH 40</v>
          </cell>
          <cell r="G817" t="str">
            <v xml:space="preserve">2"    </v>
          </cell>
          <cell r="H817">
            <v>0</v>
          </cell>
          <cell r="I817">
            <v>0</v>
          </cell>
          <cell r="J817">
            <v>25000</v>
          </cell>
          <cell r="K817">
            <v>13</v>
          </cell>
          <cell r="L817">
            <v>5.4400141894288758</v>
          </cell>
          <cell r="M817">
            <v>136.00035473572188</v>
          </cell>
          <cell r="N817">
            <v>0.72499999999999998</v>
          </cell>
          <cell r="O817">
            <v>0.435</v>
          </cell>
          <cell r="P817">
            <v>59.160154310039019</v>
          </cell>
          <cell r="Q817">
            <v>52.923053274499381</v>
          </cell>
          <cell r="R817">
            <v>7197.5540190294232</v>
          </cell>
        </row>
        <row r="818">
          <cell r="E818" t="str">
            <v>TTUM4C2TF2D</v>
          </cell>
          <cell r="F818" t="str">
            <v>TUBO ASME B36.10 ASTM A106 GR B EC S/C SCH 40</v>
          </cell>
          <cell r="G818" t="str">
            <v>2 1/2"</v>
          </cell>
          <cell r="H818">
            <v>0</v>
          </cell>
          <cell r="I818">
            <v>0</v>
          </cell>
          <cell r="J818">
            <v>34000</v>
          </cell>
          <cell r="K818">
            <v>18</v>
          </cell>
          <cell r="L818">
            <v>8.6300000000000008</v>
          </cell>
          <cell r="M818">
            <v>293.42</v>
          </cell>
          <cell r="N818">
            <v>0.58499999999999996</v>
          </cell>
          <cell r="O818">
            <v>0.35099999999999998</v>
          </cell>
          <cell r="P818">
            <v>102.99042</v>
          </cell>
          <cell r="Q818">
            <v>42.703429193906395</v>
          </cell>
          <cell r="R818">
            <v>12530.040194076015</v>
          </cell>
        </row>
        <row r="819">
          <cell r="E819" t="str">
            <v>TTUM4C2TF03</v>
          </cell>
          <cell r="F819" t="str">
            <v>TUBO ASME B36.10 ASTM A106 GR B EC S/C SCH 40</v>
          </cell>
          <cell r="G819" t="str">
            <v xml:space="preserve">3"    </v>
          </cell>
          <cell r="H819">
            <v>0</v>
          </cell>
          <cell r="I819">
            <v>0</v>
          </cell>
          <cell r="J819">
            <v>49487.53</v>
          </cell>
          <cell r="K819">
            <v>28</v>
          </cell>
          <cell r="L819">
            <v>11.27</v>
          </cell>
          <cell r="M819">
            <v>557.72446309999998</v>
          </cell>
          <cell r="N819">
            <v>0.44</v>
          </cell>
          <cell r="O819">
            <v>0.26400000000000001</v>
          </cell>
          <cell r="P819">
            <v>147.23925825840001</v>
          </cell>
          <cell r="Q819">
            <v>32.118818539006519</v>
          </cell>
          <cell r="R819">
            <v>17913.450825073738</v>
          </cell>
        </row>
        <row r="820">
          <cell r="E820" t="str">
            <v>TTUM4C2TF04</v>
          </cell>
          <cell r="F820" t="str">
            <v>TUBO ASME B36.10 ASTM A106 GR B EC S/C SCH 40</v>
          </cell>
          <cell r="G820" t="str">
            <v xml:space="preserve">4"    </v>
          </cell>
          <cell r="H820">
            <v>0</v>
          </cell>
          <cell r="I820">
            <v>0</v>
          </cell>
          <cell r="J820">
            <v>42239.18</v>
          </cell>
          <cell r="K820">
            <v>28</v>
          </cell>
          <cell r="L820">
            <v>16.04</v>
          </cell>
          <cell r="M820">
            <v>677.5164471999999</v>
          </cell>
          <cell r="N820">
            <v>0.34499999999999997</v>
          </cell>
          <cell r="O820">
            <v>0.20699999999999999</v>
          </cell>
          <cell r="P820">
            <v>140.24590457039997</v>
          </cell>
          <cell r="Q820">
            <v>25.184073627175565</v>
          </cell>
          <cell r="R820">
            <v>17062.624089907204</v>
          </cell>
        </row>
        <row r="821">
          <cell r="E821" t="str">
            <v>TTUM4C2TF06</v>
          </cell>
          <cell r="F821" t="str">
            <v>TUBO ASME B36.10 ASTM A106 GR B EC S/C SCH 40</v>
          </cell>
          <cell r="G821" t="str">
            <v xml:space="preserve">6"    </v>
          </cell>
          <cell r="H821">
            <v>0</v>
          </cell>
          <cell r="I821">
            <v>0</v>
          </cell>
          <cell r="J821">
            <v>100</v>
          </cell>
          <cell r="K821">
            <v>1</v>
          </cell>
          <cell r="L821">
            <v>28.260009057971015</v>
          </cell>
          <cell r="M821">
            <v>2.8260009057971014</v>
          </cell>
          <cell r="N821">
            <v>0.25</v>
          </cell>
          <cell r="O821">
            <v>0.15</v>
          </cell>
          <cell r="P821">
            <v>0.42390013586956521</v>
          </cell>
          <cell r="Q821">
            <v>18.249328715344614</v>
          </cell>
          <cell r="R821">
            <v>51.57261947975293</v>
          </cell>
        </row>
        <row r="822">
          <cell r="E822" t="str">
            <v>TTUM4C2HI1D</v>
          </cell>
          <cell r="F822" t="str">
            <v>TUBO ASME B36.10 ASTM A106 GR B EP S/C SCH 80</v>
          </cell>
          <cell r="G822" t="str">
            <v>1 1/2"</v>
          </cell>
          <cell r="H822">
            <v>0</v>
          </cell>
          <cell r="I822">
            <v>0</v>
          </cell>
          <cell r="J822">
            <v>6100</v>
          </cell>
          <cell r="K822">
            <v>4</v>
          </cell>
          <cell r="L822">
            <v>5.3999999999999995</v>
          </cell>
          <cell r="M822">
            <v>32.94</v>
          </cell>
          <cell r="N822">
            <v>0.85</v>
          </cell>
          <cell r="O822">
            <v>0.51</v>
          </cell>
          <cell r="P822">
            <v>16.799399999999999</v>
          </cell>
          <cell r="Q822">
            <v>62.04771763217169</v>
          </cell>
          <cell r="R822">
            <v>2043.8518188037351</v>
          </cell>
        </row>
        <row r="823">
          <cell r="E823">
            <v>0</v>
          </cell>
          <cell r="F823">
            <v>0</v>
          </cell>
          <cell r="G823">
            <v>0</v>
          </cell>
          <cell r="H823">
            <v>0</v>
          </cell>
          <cell r="I823">
            <v>0</v>
          </cell>
          <cell r="J823">
            <v>156926.71</v>
          </cell>
          <cell r="K823">
            <v>0</v>
          </cell>
          <cell r="L823">
            <v>0</v>
          </cell>
          <cell r="M823">
            <v>1842.2972659415188</v>
          </cell>
          <cell r="N823">
            <v>0</v>
          </cell>
          <cell r="O823">
            <v>0</v>
          </cell>
          <cell r="P823">
            <v>0</v>
          </cell>
          <cell r="Q823">
            <v>0</v>
          </cell>
          <cell r="R823">
            <v>0</v>
          </cell>
        </row>
        <row r="824">
          <cell r="E824" t="str">
            <v>TC42D6C1F03</v>
          </cell>
          <cell r="F824" t="str">
            <v>CURVA 45 GR RL EC ASME B16.9 ASTM A234 GR WPB FORJADO SCH 40</v>
          </cell>
          <cell r="G824" t="str">
            <v xml:space="preserve">3"    </v>
          </cell>
          <cell r="H824" t="str">
            <v xml:space="preserve">3"    </v>
          </cell>
          <cell r="I824">
            <v>0</v>
          </cell>
          <cell r="J824">
            <v>0</v>
          </cell>
          <cell r="K824">
            <v>1</v>
          </cell>
          <cell r="L824">
            <v>1.1300000000000001</v>
          </cell>
          <cell r="M824">
            <v>1.1300000000000001</v>
          </cell>
          <cell r="N824">
            <v>0.44</v>
          </cell>
          <cell r="O824">
            <v>0.26400000000000001</v>
          </cell>
          <cell r="P824">
            <v>0.29832000000000003</v>
          </cell>
          <cell r="Q824">
            <v>32.118818539006519</v>
          </cell>
          <cell r="R824">
            <v>36.294264949077373</v>
          </cell>
        </row>
        <row r="825">
          <cell r="E825" t="str">
            <v>TC92D6C1F03</v>
          </cell>
          <cell r="F825" t="str">
            <v>CURVA 90 GR RL EC ASME B16.9 ASTM A234 GR WPB FORJADO SCH 40</v>
          </cell>
          <cell r="G825" t="str">
            <v xml:space="preserve">3"    </v>
          </cell>
          <cell r="H825" t="str">
            <v xml:space="preserve">3"    </v>
          </cell>
          <cell r="I825">
            <v>0</v>
          </cell>
          <cell r="J825">
            <v>0</v>
          </cell>
          <cell r="K825">
            <v>1</v>
          </cell>
          <cell r="L825">
            <v>2.27</v>
          </cell>
          <cell r="M825">
            <v>2.27</v>
          </cell>
          <cell r="N825">
            <v>0.44</v>
          </cell>
          <cell r="O825">
            <v>0.26400000000000001</v>
          </cell>
          <cell r="P825">
            <v>0.59928000000000003</v>
          </cell>
          <cell r="Q825">
            <v>32.118818539006519</v>
          </cell>
          <cell r="R825">
            <v>72.909718083544803</v>
          </cell>
        </row>
        <row r="826">
          <cell r="E826" t="str">
            <v>TMLEF3C0A0E</v>
          </cell>
          <cell r="F826" t="str">
            <v>MEIA LUVA SE ASME B16.11 ASTM A105 3000# FORJADO</v>
          </cell>
          <cell r="G826" t="str">
            <v xml:space="preserve">3"    </v>
          </cell>
          <cell r="H826" t="str">
            <v xml:space="preserve">3"    </v>
          </cell>
          <cell r="I826" t="str">
            <v>0 3/4"</v>
          </cell>
          <cell r="J826">
            <v>0</v>
          </cell>
          <cell r="K826">
            <v>20</v>
          </cell>
          <cell r="L826">
            <v>1</v>
          </cell>
          <cell r="M826">
            <v>20</v>
          </cell>
          <cell r="N826">
            <v>0.44</v>
          </cell>
          <cell r="O826">
            <v>0.26400000000000001</v>
          </cell>
          <cell r="P826">
            <v>5.28</v>
          </cell>
          <cell r="Q826">
            <v>32.118818539006519</v>
          </cell>
          <cell r="R826">
            <v>642.3763707801304</v>
          </cell>
        </row>
        <row r="827">
          <cell r="E827" t="str">
            <v>TTUM4C2TF03</v>
          </cell>
          <cell r="F827" t="str">
            <v>TUBO ASME B36.10 ASTM A106 GR B EC S/C SCH 40</v>
          </cell>
          <cell r="G827" t="str">
            <v xml:space="preserve">3"    </v>
          </cell>
          <cell r="H827">
            <v>0</v>
          </cell>
          <cell r="I827">
            <v>0</v>
          </cell>
          <cell r="J827">
            <v>41475.629999999997</v>
          </cell>
          <cell r="K827">
            <v>23</v>
          </cell>
          <cell r="L827">
            <v>11.27</v>
          </cell>
          <cell r="M827">
            <v>467.4303501</v>
          </cell>
          <cell r="N827">
            <v>0.44</v>
          </cell>
          <cell r="O827">
            <v>0.26400000000000001</v>
          </cell>
          <cell r="P827">
            <v>123.40161242640001</v>
          </cell>
          <cell r="Q827">
            <v>32.118818539006519</v>
          </cell>
          <cell r="R827">
            <v>15013.310594486189</v>
          </cell>
        </row>
        <row r="828">
          <cell r="E828">
            <v>0</v>
          </cell>
          <cell r="F828">
            <v>0</v>
          </cell>
          <cell r="G828">
            <v>0</v>
          </cell>
          <cell r="H828">
            <v>0</v>
          </cell>
          <cell r="I828">
            <v>0</v>
          </cell>
          <cell r="J828">
            <v>41475.629999999997</v>
          </cell>
          <cell r="K828">
            <v>0</v>
          </cell>
          <cell r="L828">
            <v>0</v>
          </cell>
          <cell r="M828">
            <v>490.83035009999998</v>
          </cell>
          <cell r="N828">
            <v>0</v>
          </cell>
          <cell r="O828">
            <v>0</v>
          </cell>
          <cell r="P828">
            <v>0</v>
          </cell>
          <cell r="Q828">
            <v>0</v>
          </cell>
          <cell r="R828">
            <v>0</v>
          </cell>
        </row>
        <row r="829">
          <cell r="E829" t="str">
            <v>TCAEF3C0A1D</v>
          </cell>
          <cell r="F829" t="str">
            <v>CAP SE ASME B16.11 ASTM A105 3000# FORJADO</v>
          </cell>
          <cell r="G829" t="str">
            <v>1 1/2"</v>
          </cell>
          <cell r="H829" t="str">
            <v>1 1/2"</v>
          </cell>
          <cell r="I829">
            <v>0</v>
          </cell>
          <cell r="J829">
            <v>0</v>
          </cell>
          <cell r="K829">
            <v>1</v>
          </cell>
          <cell r="L829">
            <v>0.4</v>
          </cell>
          <cell r="M829">
            <v>0.4</v>
          </cell>
          <cell r="N829">
            <v>0.85</v>
          </cell>
          <cell r="O829">
            <v>0.51</v>
          </cell>
          <cell r="P829">
            <v>0.20400000000000001</v>
          </cell>
          <cell r="Q829">
            <v>62.04771763217169</v>
          </cell>
          <cell r="R829">
            <v>24.819087052868678</v>
          </cell>
        </row>
        <row r="830">
          <cell r="E830" t="str">
            <v>TC42D6C1F04</v>
          </cell>
          <cell r="F830" t="str">
            <v>CURVA 45 GR RL EC ASME B16.9 ASTM A234 GR WPB FORJADO SCH 40</v>
          </cell>
          <cell r="G830" t="str">
            <v xml:space="preserve">4"    </v>
          </cell>
          <cell r="H830" t="str">
            <v xml:space="preserve">4"    </v>
          </cell>
          <cell r="I830">
            <v>0</v>
          </cell>
          <cell r="J830">
            <v>0</v>
          </cell>
          <cell r="K830">
            <v>2</v>
          </cell>
          <cell r="L830">
            <v>2.04</v>
          </cell>
          <cell r="M830">
            <v>4.08</v>
          </cell>
          <cell r="N830">
            <v>0.34499999999999997</v>
          </cell>
          <cell r="O830">
            <v>0.20699999999999999</v>
          </cell>
          <cell r="P830">
            <v>0.84455999999999998</v>
          </cell>
          <cell r="Q830">
            <v>25.184073627175565</v>
          </cell>
          <cell r="R830">
            <v>102.75102039887631</v>
          </cell>
        </row>
        <row r="831">
          <cell r="E831" t="str">
            <v>TC92D6C1F04</v>
          </cell>
          <cell r="F831" t="str">
            <v>CURVA 90 GR RL EC ASME B16.9 ASTM A234 GR WPB FORJADO SCH 40</v>
          </cell>
          <cell r="G831" t="str">
            <v xml:space="preserve">4"    </v>
          </cell>
          <cell r="H831" t="str">
            <v xml:space="preserve">4"    </v>
          </cell>
          <cell r="I831">
            <v>0</v>
          </cell>
          <cell r="J831">
            <v>0</v>
          </cell>
          <cell r="K831">
            <v>1</v>
          </cell>
          <cell r="L831">
            <v>4.08</v>
          </cell>
          <cell r="M831">
            <v>4.08</v>
          </cell>
          <cell r="N831">
            <v>0.34499999999999997</v>
          </cell>
          <cell r="O831">
            <v>0.20699999999999999</v>
          </cell>
          <cell r="P831">
            <v>0.84455999999999998</v>
          </cell>
          <cell r="Q831">
            <v>25.184073627175565</v>
          </cell>
          <cell r="R831">
            <v>102.75102039887631</v>
          </cell>
        </row>
        <row r="832">
          <cell r="E832" t="str">
            <v>TMLEF3C0A0D</v>
          </cell>
          <cell r="F832" t="str">
            <v>MEIA LUVA SE ASME B16.11 ASTM A105 3000# FORJADO</v>
          </cell>
          <cell r="G832" t="str">
            <v xml:space="preserve">2"    </v>
          </cell>
          <cell r="H832" t="str">
            <v xml:space="preserve">2"    </v>
          </cell>
          <cell r="I832" t="str">
            <v>0 1/2"</v>
          </cell>
          <cell r="J832">
            <v>0</v>
          </cell>
          <cell r="K832">
            <v>35</v>
          </cell>
          <cell r="L832">
            <v>1</v>
          </cell>
          <cell r="M832">
            <v>35</v>
          </cell>
          <cell r="N832">
            <v>0.72499999999999998</v>
          </cell>
          <cell r="O832">
            <v>0.435</v>
          </cell>
          <cell r="P832">
            <v>15.225</v>
          </cell>
          <cell r="Q832">
            <v>52.923053274499381</v>
          </cell>
          <cell r="R832">
            <v>1852.3068646074782</v>
          </cell>
        </row>
        <row r="833">
          <cell r="E833" t="str">
            <v>TMLEF3C0A0D</v>
          </cell>
          <cell r="F833" t="str">
            <v>MEIA LUVA SE ASME B16.11 ASTM A105 3000# FORJADO</v>
          </cell>
          <cell r="G833" t="str">
            <v>2 1/2"</v>
          </cell>
          <cell r="H833" t="str">
            <v>2 1/2"</v>
          </cell>
          <cell r="I833" t="str">
            <v>0 1/2"</v>
          </cell>
          <cell r="J833">
            <v>0</v>
          </cell>
          <cell r="K833">
            <v>35</v>
          </cell>
          <cell r="L833">
            <v>1</v>
          </cell>
          <cell r="M833">
            <v>35</v>
          </cell>
          <cell r="N833">
            <v>0.58499999999999996</v>
          </cell>
          <cell r="O833">
            <v>0.35099999999999998</v>
          </cell>
          <cell r="P833">
            <v>12.285</v>
          </cell>
          <cell r="Q833">
            <v>42.703429193906395</v>
          </cell>
          <cell r="R833">
            <v>1494.620021786724</v>
          </cell>
        </row>
        <row r="834">
          <cell r="E834" t="str">
            <v>TMLEF3C0A0E</v>
          </cell>
          <cell r="F834" t="str">
            <v>MEIA LUVA SE ASME B16.11 ASTM A105 3000# FORJADO</v>
          </cell>
          <cell r="G834" t="str">
            <v xml:space="preserve">3"    </v>
          </cell>
          <cell r="H834" t="str">
            <v xml:space="preserve">3"    </v>
          </cell>
          <cell r="I834" t="str">
            <v>0 3/4"</v>
          </cell>
          <cell r="J834">
            <v>0</v>
          </cell>
          <cell r="K834">
            <v>33</v>
          </cell>
          <cell r="L834">
            <v>1</v>
          </cell>
          <cell r="M834">
            <v>33</v>
          </cell>
          <cell r="N834">
            <v>0.44</v>
          </cell>
          <cell r="O834">
            <v>0.26400000000000001</v>
          </cell>
          <cell r="P834">
            <v>8.7119999999999997</v>
          </cell>
          <cell r="Q834">
            <v>32.118818539006519</v>
          </cell>
          <cell r="R834">
            <v>1059.9210117872151</v>
          </cell>
        </row>
        <row r="835">
          <cell r="E835" t="str">
            <v>TMLEF3C0A0E</v>
          </cell>
          <cell r="F835" t="str">
            <v>MEIA LUVA SE ASME B16.11 ASTM A105 3000# FORJADO</v>
          </cell>
          <cell r="G835" t="str">
            <v xml:space="preserve">4"    </v>
          </cell>
          <cell r="H835" t="str">
            <v xml:space="preserve">4"    </v>
          </cell>
          <cell r="I835" t="str">
            <v>0 3/4"</v>
          </cell>
          <cell r="J835">
            <v>0</v>
          </cell>
          <cell r="K835">
            <v>37</v>
          </cell>
          <cell r="L835">
            <v>1</v>
          </cell>
          <cell r="M835">
            <v>37</v>
          </cell>
          <cell r="N835">
            <v>0.34499999999999997</v>
          </cell>
          <cell r="O835">
            <v>0.20699999999999999</v>
          </cell>
          <cell r="P835">
            <v>7.6589999999999998</v>
          </cell>
          <cell r="Q835">
            <v>25.184073627175565</v>
          </cell>
          <cell r="R835">
            <v>931.81072420549594</v>
          </cell>
        </row>
        <row r="836">
          <cell r="E836" t="str">
            <v>TRCTD6C1FJH</v>
          </cell>
          <cell r="F836" t="str">
            <v>REDUÇÃO CONCÊNTRICA EC ASME B16.9 ASTM A234 GR WPB FORJADO SCH 40</v>
          </cell>
          <cell r="G836" t="str">
            <v xml:space="preserve">2"    </v>
          </cell>
          <cell r="H836" t="str">
            <v>1 1/2"</v>
          </cell>
          <cell r="I836">
            <v>0</v>
          </cell>
          <cell r="J836">
            <v>0</v>
          </cell>
          <cell r="K836">
            <v>1</v>
          </cell>
          <cell r="L836">
            <v>0.45</v>
          </cell>
          <cell r="M836">
            <v>0.45</v>
          </cell>
          <cell r="N836">
            <v>0.72499999999999998</v>
          </cell>
          <cell r="O836">
            <v>0.435</v>
          </cell>
          <cell r="P836">
            <v>0.19575000000000001</v>
          </cell>
          <cell r="Q836">
            <v>52.923053274499381</v>
          </cell>
          <cell r="R836">
            <v>23.815373973524721</v>
          </cell>
        </row>
        <row r="837">
          <cell r="E837" t="str">
            <v>TRCTD6C1FKJ</v>
          </cell>
          <cell r="F837" t="str">
            <v>REDUÇÃO CONCÊNTRICA EC ASME B16.9 ASTM A234 GR WPB FORJADO SCH 40</v>
          </cell>
          <cell r="G837" t="str">
            <v>2 1/2"</v>
          </cell>
          <cell r="H837" t="str">
            <v xml:space="preserve">2"    </v>
          </cell>
          <cell r="I837">
            <v>0</v>
          </cell>
          <cell r="J837">
            <v>0</v>
          </cell>
          <cell r="K837">
            <v>1</v>
          </cell>
          <cell r="L837">
            <v>0.8</v>
          </cell>
          <cell r="M837">
            <v>0.8</v>
          </cell>
          <cell r="N837">
            <v>0.58499999999999996</v>
          </cell>
          <cell r="O837">
            <v>0.35099999999999998</v>
          </cell>
          <cell r="P837">
            <v>0.28079999999999999</v>
          </cell>
          <cell r="Q837">
            <v>42.703429193906395</v>
          </cell>
          <cell r="R837">
            <v>34.162743355125116</v>
          </cell>
        </row>
        <row r="838">
          <cell r="E838" t="str">
            <v>TRCTD6C1FLK</v>
          </cell>
          <cell r="F838" t="str">
            <v>REDUÇÃO CONCÊNTRICA EC ASME B16.9 ASTM A234 GR WPB FORJADO SCH 40</v>
          </cell>
          <cell r="G838" t="str">
            <v xml:space="preserve">3"    </v>
          </cell>
          <cell r="H838" t="str">
            <v>2 1/2"</v>
          </cell>
          <cell r="I838">
            <v>0</v>
          </cell>
          <cell r="J838">
            <v>0</v>
          </cell>
          <cell r="K838">
            <v>1</v>
          </cell>
          <cell r="L838">
            <v>1.2</v>
          </cell>
          <cell r="M838">
            <v>1.2</v>
          </cell>
          <cell r="N838">
            <v>0.44</v>
          </cell>
          <cell r="O838">
            <v>0.26400000000000001</v>
          </cell>
          <cell r="P838">
            <v>0.31680000000000003</v>
          </cell>
          <cell r="Q838">
            <v>32.118818539006519</v>
          </cell>
          <cell r="R838">
            <v>38.542582246807825</v>
          </cell>
        </row>
        <row r="839">
          <cell r="E839" t="str">
            <v>TRCTD6C1FNL</v>
          </cell>
          <cell r="F839" t="str">
            <v>REDUÇÃO CONCÊNTRICA EC ASME B16.9 ASTM A234 GR WPB FORJADO SCH 40</v>
          </cell>
          <cell r="G839" t="str">
            <v xml:space="preserve">4"    </v>
          </cell>
          <cell r="H839" t="str">
            <v xml:space="preserve">3"    </v>
          </cell>
          <cell r="I839">
            <v>0</v>
          </cell>
          <cell r="J839">
            <v>0</v>
          </cell>
          <cell r="K839">
            <v>1</v>
          </cell>
          <cell r="L839">
            <v>1.6</v>
          </cell>
          <cell r="M839">
            <v>1.6</v>
          </cell>
          <cell r="N839">
            <v>0.34499999999999997</v>
          </cell>
          <cell r="O839">
            <v>0.20699999999999999</v>
          </cell>
          <cell r="P839">
            <v>0.33119999999999999</v>
          </cell>
          <cell r="Q839">
            <v>25.184073627175565</v>
          </cell>
          <cell r="R839">
            <v>40.294517803480908</v>
          </cell>
        </row>
        <row r="840">
          <cell r="E840" t="str">
            <v>TTREF3C0AHE</v>
          </cell>
          <cell r="F840" t="str">
            <v>TE DE REDUÇÃO SE ASME B16.11 ASTM A105 3000# FORJADO</v>
          </cell>
          <cell r="G840" t="str">
            <v>1 1/2"</v>
          </cell>
          <cell r="H840" t="str">
            <v>1 1/2"</v>
          </cell>
          <cell r="I840" t="str">
            <v>0 3/4"</v>
          </cell>
          <cell r="J840">
            <v>0</v>
          </cell>
          <cell r="K840">
            <v>30</v>
          </cell>
          <cell r="L840">
            <v>0.7</v>
          </cell>
          <cell r="M840">
            <v>21</v>
          </cell>
          <cell r="N840">
            <v>0.85</v>
          </cell>
          <cell r="O840">
            <v>0.51</v>
          </cell>
          <cell r="P840">
            <v>10.71</v>
          </cell>
          <cell r="Q840">
            <v>62.04771763217169</v>
          </cell>
          <cell r="R840">
            <v>1303.0020702756055</v>
          </cell>
        </row>
        <row r="841">
          <cell r="E841" t="str">
            <v>TTUM4C2TF02</v>
          </cell>
          <cell r="F841" t="str">
            <v>TUBO ASME B36.10 ASTM A106 GR B EC S/C SCH 40</v>
          </cell>
          <cell r="G841" t="str">
            <v xml:space="preserve">2"    </v>
          </cell>
          <cell r="H841">
            <v>0</v>
          </cell>
          <cell r="I841">
            <v>0</v>
          </cell>
          <cell r="J841">
            <v>68298.490000000005</v>
          </cell>
          <cell r="K841">
            <v>36</v>
          </cell>
          <cell r="L841">
            <v>5.4400141894288758</v>
          </cell>
          <cell r="M841">
            <v>371.54475471656616</v>
          </cell>
          <cell r="N841">
            <v>0.72499999999999998</v>
          </cell>
          <cell r="O841">
            <v>0.435</v>
          </cell>
          <cell r="P841">
            <v>161.62196830170629</v>
          </cell>
          <cell r="Q841">
            <v>52.923053274499381</v>
          </cell>
          <cell r="R841">
            <v>19663.282847725637</v>
          </cell>
        </row>
        <row r="842">
          <cell r="E842" t="str">
            <v>TTUM4C2TF2D</v>
          </cell>
          <cell r="F842" t="str">
            <v>TUBO ASME B36.10 ASTM A106 GR B EC S/C SCH 40</v>
          </cell>
          <cell r="G842" t="str">
            <v>2 1/2"</v>
          </cell>
          <cell r="H842">
            <v>0</v>
          </cell>
          <cell r="I842">
            <v>0</v>
          </cell>
          <cell r="J842">
            <v>70170.080000000002</v>
          </cell>
          <cell r="K842">
            <v>36</v>
          </cell>
          <cell r="L842">
            <v>8.6300000000000008</v>
          </cell>
          <cell r="M842">
            <v>605.56779040000004</v>
          </cell>
          <cell r="N842">
            <v>0.58499999999999996</v>
          </cell>
          <cell r="O842">
            <v>0.35099999999999998</v>
          </cell>
          <cell r="P842">
            <v>212.55429443040001</v>
          </cell>
          <cell r="Q842">
            <v>42.703429193906395</v>
          </cell>
          <cell r="R842">
            <v>25859.821259456752</v>
          </cell>
        </row>
        <row r="843">
          <cell r="E843" t="str">
            <v>TTUM4C2TF03</v>
          </cell>
          <cell r="F843" t="str">
            <v>TUBO ASME B36.10 ASTM A106 GR B EC S/C SCH 40</v>
          </cell>
          <cell r="G843" t="str">
            <v xml:space="preserve">3"    </v>
          </cell>
          <cell r="H843">
            <v>0</v>
          </cell>
          <cell r="I843">
            <v>0</v>
          </cell>
          <cell r="J843">
            <v>66135.490000000005</v>
          </cell>
          <cell r="K843">
            <v>34</v>
          </cell>
          <cell r="L843">
            <v>11.27</v>
          </cell>
          <cell r="M843">
            <v>745.34697230000006</v>
          </cell>
          <cell r="N843">
            <v>0.44</v>
          </cell>
          <cell r="O843">
            <v>0.26400000000000001</v>
          </cell>
          <cell r="P843">
            <v>196.77160068720002</v>
          </cell>
          <cell r="Q843">
            <v>32.118818539006519</v>
          </cell>
          <cell r="R843">
            <v>23939.664151901623</v>
          </cell>
        </row>
        <row r="844">
          <cell r="E844" t="str">
            <v>TTUM4C2TF04</v>
          </cell>
          <cell r="F844" t="str">
            <v>TUBO ASME B36.10 ASTM A106 GR B EC S/C SCH 40</v>
          </cell>
          <cell r="G844" t="str">
            <v xml:space="preserve">4"    </v>
          </cell>
          <cell r="H844">
            <v>0</v>
          </cell>
          <cell r="I844">
            <v>0</v>
          </cell>
          <cell r="J844">
            <v>72137.740000000005</v>
          </cell>
          <cell r="K844">
            <v>41</v>
          </cell>
          <cell r="L844">
            <v>16.04</v>
          </cell>
          <cell r="M844">
            <v>1157.0893496000001</v>
          </cell>
          <cell r="N844">
            <v>0.34499999999999997</v>
          </cell>
          <cell r="O844">
            <v>0.20699999999999999</v>
          </cell>
          <cell r="P844">
            <v>239.51749536720001</v>
          </cell>
          <cell r="Q844">
            <v>25.184073627175565</v>
          </cell>
          <cell r="R844">
            <v>29140.223373547091</v>
          </cell>
        </row>
        <row r="845">
          <cell r="E845" t="str">
            <v>TTUM4C2HI1D</v>
          </cell>
          <cell r="F845" t="str">
            <v>TUBO ASME B36.10 ASTM A106 GR B EP S/C SCH 80</v>
          </cell>
          <cell r="G845" t="str">
            <v>1 1/2"</v>
          </cell>
          <cell r="H845">
            <v>0</v>
          </cell>
          <cell r="I845">
            <v>0</v>
          </cell>
          <cell r="J845">
            <v>60220.55</v>
          </cell>
          <cell r="K845">
            <v>31</v>
          </cell>
          <cell r="L845">
            <v>5.3999999999999995</v>
          </cell>
          <cell r="M845">
            <v>325.19096999999999</v>
          </cell>
          <cell r="N845">
            <v>0.85</v>
          </cell>
          <cell r="O845">
            <v>0.51</v>
          </cell>
          <cell r="P845">
            <v>165.8473947</v>
          </cell>
          <cell r="Q845">
            <v>62.04771763217169</v>
          </cell>
          <cell r="R845">
            <v>20177.357483092015</v>
          </cell>
        </row>
        <row r="846">
          <cell r="E846">
            <v>0</v>
          </cell>
          <cell r="F846">
            <v>0</v>
          </cell>
          <cell r="G846">
            <v>0</v>
          </cell>
          <cell r="H846">
            <v>0</v>
          </cell>
          <cell r="I846">
            <v>0</v>
          </cell>
          <cell r="J846">
            <v>336962.35</v>
          </cell>
          <cell r="K846">
            <v>0</v>
          </cell>
          <cell r="L846">
            <v>0</v>
          </cell>
          <cell r="M846">
            <v>3378.3498370165667</v>
          </cell>
          <cell r="N846">
            <v>0</v>
          </cell>
          <cell r="O846">
            <v>0</v>
          </cell>
          <cell r="P846">
            <v>0</v>
          </cell>
          <cell r="Q846">
            <v>0</v>
          </cell>
          <cell r="R846">
            <v>0</v>
          </cell>
        </row>
        <row r="847">
          <cell r="E847" t="str">
            <v>TC42D6C1F03</v>
          </cell>
          <cell r="F847" t="str">
            <v>CURVA 45 GR RL EC ASME B16.9 ASTM A234 GR WPB FORJADO SCH 40</v>
          </cell>
          <cell r="G847" t="str">
            <v xml:space="preserve">3"    </v>
          </cell>
          <cell r="H847" t="str">
            <v xml:space="preserve">3"    </v>
          </cell>
          <cell r="I847">
            <v>0</v>
          </cell>
          <cell r="J847">
            <v>0</v>
          </cell>
          <cell r="K847">
            <v>1</v>
          </cell>
          <cell r="L847">
            <v>1.1300000000000001</v>
          </cell>
          <cell r="M847">
            <v>1.1300000000000001</v>
          </cell>
          <cell r="N847">
            <v>0.44</v>
          </cell>
          <cell r="O847">
            <v>0.26400000000000001</v>
          </cell>
          <cell r="P847">
            <v>0.29832000000000003</v>
          </cell>
          <cell r="Q847">
            <v>32.118818539006519</v>
          </cell>
          <cell r="R847">
            <v>36.294264949077373</v>
          </cell>
        </row>
        <row r="848">
          <cell r="E848" t="str">
            <v>TC92D6C1F03</v>
          </cell>
          <cell r="F848" t="str">
            <v>CURVA 90 GR RL EC ASME B16.9 ASTM A234 GR WPB FORJADO SCH 40</v>
          </cell>
          <cell r="G848" t="str">
            <v xml:space="preserve">3"    </v>
          </cell>
          <cell r="H848" t="str">
            <v xml:space="preserve">3"    </v>
          </cell>
          <cell r="I848">
            <v>0</v>
          </cell>
          <cell r="J848">
            <v>0</v>
          </cell>
          <cell r="K848">
            <v>1</v>
          </cell>
          <cell r="L848">
            <v>2.27</v>
          </cell>
          <cell r="M848">
            <v>2.27</v>
          </cell>
          <cell r="N848">
            <v>0.44</v>
          </cell>
          <cell r="O848">
            <v>0.26400000000000001</v>
          </cell>
          <cell r="P848">
            <v>0.59928000000000003</v>
          </cell>
          <cell r="Q848">
            <v>32.118818539006519</v>
          </cell>
          <cell r="R848">
            <v>72.909718083544803</v>
          </cell>
        </row>
        <row r="849">
          <cell r="E849" t="str">
            <v>TC92D6C1F04</v>
          </cell>
          <cell r="F849" t="str">
            <v>CURVA 90 GR RL EC ASME B16.9 ASTM A234 GR WPB FORJADO SCH 40</v>
          </cell>
          <cell r="G849" t="str">
            <v xml:space="preserve">4"    </v>
          </cell>
          <cell r="H849" t="str">
            <v xml:space="preserve">4"    </v>
          </cell>
          <cell r="I849">
            <v>0</v>
          </cell>
          <cell r="J849">
            <v>0</v>
          </cell>
          <cell r="K849">
            <v>2</v>
          </cell>
          <cell r="L849">
            <v>4.08</v>
          </cell>
          <cell r="M849">
            <v>8.16</v>
          </cell>
          <cell r="N849">
            <v>0.34499999999999997</v>
          </cell>
          <cell r="O849">
            <v>0.20699999999999999</v>
          </cell>
          <cell r="P849">
            <v>1.68912</v>
          </cell>
          <cell r="Q849">
            <v>25.184073627175565</v>
          </cell>
          <cell r="R849">
            <v>205.50204079775261</v>
          </cell>
        </row>
        <row r="850">
          <cell r="E850" t="str">
            <v>TFBF3C0F204</v>
          </cell>
          <cell r="F850" t="str">
            <v>FLANGE SOBREPOSTO FR ASME B16.5 C/ RANHURA CONCÊNTRICA CONF.MSS SP-6 ASTM A105 FORJADO 150#</v>
          </cell>
          <cell r="G850" t="str">
            <v xml:space="preserve">4"    </v>
          </cell>
          <cell r="H850" t="str">
            <v xml:space="preserve">4"    </v>
          </cell>
          <cell r="I850">
            <v>0</v>
          </cell>
          <cell r="J850">
            <v>0</v>
          </cell>
          <cell r="K850">
            <v>2</v>
          </cell>
          <cell r="L850">
            <v>5.9</v>
          </cell>
          <cell r="M850">
            <v>11.8</v>
          </cell>
          <cell r="N850">
            <v>0.34499999999999997</v>
          </cell>
          <cell r="O850">
            <v>0.20699999999999999</v>
          </cell>
          <cell r="P850">
            <v>2.4426000000000001</v>
          </cell>
          <cell r="Q850">
            <v>25.184073627175565</v>
          </cell>
          <cell r="R850">
            <v>297.1720688006717</v>
          </cell>
        </row>
        <row r="851">
          <cell r="E851" t="str">
            <v>TFBF3C0F206</v>
          </cell>
          <cell r="F851" t="str">
            <v>FLANGE SOBREPOSTO FR ASME B16.5 C/ RANHURA CONCÊNTRICA CONF.MSS SP-6 ASTM A105 FORJADO 150#</v>
          </cell>
          <cell r="G851" t="str">
            <v xml:space="preserve">6"    </v>
          </cell>
          <cell r="H851" t="str">
            <v xml:space="preserve">6"    </v>
          </cell>
          <cell r="I851">
            <v>0</v>
          </cell>
          <cell r="J851">
            <v>0</v>
          </cell>
          <cell r="K851">
            <v>1</v>
          </cell>
          <cell r="L851">
            <v>8.6</v>
          </cell>
          <cell r="M851">
            <v>8.6</v>
          </cell>
          <cell r="N851">
            <v>0.25</v>
          </cell>
          <cell r="O851">
            <v>0.15</v>
          </cell>
          <cell r="P851">
            <v>1.2899999999999998</v>
          </cell>
          <cell r="Q851">
            <v>18.249328715344614</v>
          </cell>
          <cell r="R851">
            <v>156.94422695196366</v>
          </cell>
        </row>
        <row r="852">
          <cell r="E852" t="str">
            <v>TJUDH2B2B04</v>
          </cell>
          <cell r="F852" t="str">
            <v>JUNTA TIPO PLANA S/ ANEL DE CENTRALIZAÇÃO ASME B16.21 FR - SIMILAR TEADIT NA1002 150# ESP 1.6mm</v>
          </cell>
          <cell r="G852" t="str">
            <v xml:space="preserve">4"    </v>
          </cell>
          <cell r="H852" t="str">
            <v xml:space="preserve">4"    </v>
          </cell>
          <cell r="I852">
            <v>0</v>
          </cell>
          <cell r="J852">
            <v>0</v>
          </cell>
          <cell r="K852">
            <v>3</v>
          </cell>
          <cell r="L852">
            <v>0.01</v>
          </cell>
          <cell r="M852">
            <v>0.03</v>
          </cell>
          <cell r="N852">
            <v>0.54500000000000004</v>
          </cell>
          <cell r="O852">
            <v>0.32700000000000001</v>
          </cell>
          <cell r="P852">
            <v>9.8099999999999993E-3</v>
          </cell>
          <cell r="Q852">
            <v>39.78353659945126</v>
          </cell>
          <cell r="R852">
            <v>1.1935060979835377</v>
          </cell>
        </row>
        <row r="853">
          <cell r="E853" t="str">
            <v>TMLEF3C0A0E</v>
          </cell>
          <cell r="F853" t="str">
            <v>MEIA LUVA SE ASME B16.11 ASTM A105 3000# FORJADO</v>
          </cell>
          <cell r="G853" t="str">
            <v xml:space="preserve">3"    </v>
          </cell>
          <cell r="H853" t="str">
            <v xml:space="preserve">3"    </v>
          </cell>
          <cell r="I853" t="str">
            <v>0 3/4"</v>
          </cell>
          <cell r="J853">
            <v>0</v>
          </cell>
          <cell r="K853">
            <v>20</v>
          </cell>
          <cell r="L853">
            <v>1</v>
          </cell>
          <cell r="M853">
            <v>20</v>
          </cell>
          <cell r="N853">
            <v>0.44</v>
          </cell>
          <cell r="O853">
            <v>0.26400000000000001</v>
          </cell>
          <cell r="P853">
            <v>5.28</v>
          </cell>
          <cell r="Q853">
            <v>32.118818539006519</v>
          </cell>
          <cell r="R853">
            <v>642.3763707801304</v>
          </cell>
        </row>
        <row r="854">
          <cell r="E854" t="str">
            <v>TMLEF3C0A0E</v>
          </cell>
          <cell r="F854" t="str">
            <v>MEIA LUVA SE ASME B16.11 ASTM A105 3000# FORJADO</v>
          </cell>
          <cell r="G854" t="str">
            <v xml:space="preserve">4"    </v>
          </cell>
          <cell r="H854" t="str">
            <v xml:space="preserve">4"    </v>
          </cell>
          <cell r="I854" t="str">
            <v>0 3/4"</v>
          </cell>
          <cell r="J854">
            <v>0</v>
          </cell>
          <cell r="K854">
            <v>1</v>
          </cell>
          <cell r="L854">
            <v>1</v>
          </cell>
          <cell r="M854">
            <v>1</v>
          </cell>
          <cell r="N854">
            <v>0.34499999999999997</v>
          </cell>
          <cell r="O854">
            <v>0.20699999999999999</v>
          </cell>
          <cell r="P854">
            <v>0.20699999999999999</v>
          </cell>
          <cell r="Q854">
            <v>25.184073627175565</v>
          </cell>
          <cell r="R854">
            <v>25.184073627175565</v>
          </cell>
        </row>
        <row r="855">
          <cell r="E855" t="str">
            <v>TRCTD6C1FNL</v>
          </cell>
          <cell r="F855" t="str">
            <v>REDUÇÃO CONCÊNTRICA EC ASME B16.9 ASTM A234 GR WPB FORJADO SCH 40</v>
          </cell>
          <cell r="G855" t="str">
            <v xml:space="preserve">4"    </v>
          </cell>
          <cell r="H855" t="str">
            <v xml:space="preserve">3"    </v>
          </cell>
          <cell r="I855">
            <v>0</v>
          </cell>
          <cell r="J855">
            <v>0</v>
          </cell>
          <cell r="K855">
            <v>1</v>
          </cell>
          <cell r="L855">
            <v>1.6</v>
          </cell>
          <cell r="M855">
            <v>1.6</v>
          </cell>
          <cell r="N855">
            <v>0.34499999999999997</v>
          </cell>
          <cell r="O855">
            <v>0.20699999999999999</v>
          </cell>
          <cell r="P855">
            <v>0.33119999999999999</v>
          </cell>
          <cell r="Q855">
            <v>25.184073627175565</v>
          </cell>
          <cell r="R855">
            <v>40.294517803480908</v>
          </cell>
        </row>
        <row r="856">
          <cell r="E856" t="str">
            <v>TRCTD6C1FRN</v>
          </cell>
          <cell r="F856" t="str">
            <v>REDUÇÃO CONCÊNTRICA EC ASME B16.9 ASTM A234 GR WPB FORJADO SCH 40</v>
          </cell>
          <cell r="G856" t="str">
            <v xml:space="preserve">6"    </v>
          </cell>
          <cell r="H856" t="str">
            <v xml:space="preserve">4"    </v>
          </cell>
          <cell r="I856">
            <v>0</v>
          </cell>
          <cell r="J856">
            <v>0</v>
          </cell>
          <cell r="K856">
            <v>1</v>
          </cell>
          <cell r="L856">
            <v>4</v>
          </cell>
          <cell r="M856">
            <v>4</v>
          </cell>
          <cell r="N856">
            <v>0.25</v>
          </cell>
          <cell r="O856">
            <v>0.15</v>
          </cell>
          <cell r="P856">
            <v>0.6</v>
          </cell>
          <cell r="Q856">
            <v>18.249328715344614</v>
          </cell>
          <cell r="R856">
            <v>72.997314861378456</v>
          </cell>
        </row>
        <row r="857">
          <cell r="E857" t="str">
            <v>TTUM4C2TF03</v>
          </cell>
          <cell r="F857" t="str">
            <v>TUBO ASME B36.10 ASTM A106 GR B EC S/C SCH 40</v>
          </cell>
          <cell r="G857" t="str">
            <v xml:space="preserve">3"    </v>
          </cell>
          <cell r="H857">
            <v>0</v>
          </cell>
          <cell r="I857">
            <v>0</v>
          </cell>
          <cell r="J857">
            <v>40623.42</v>
          </cell>
          <cell r="K857">
            <v>24</v>
          </cell>
          <cell r="L857">
            <v>11.27</v>
          </cell>
          <cell r="M857">
            <v>457.82594339999997</v>
          </cell>
          <cell r="N857">
            <v>0.44</v>
          </cell>
          <cell r="O857">
            <v>0.26400000000000001</v>
          </cell>
          <cell r="P857">
            <v>120.86604905759999</v>
          </cell>
          <cell r="Q857">
            <v>32.118818539006519</v>
          </cell>
          <cell r="R857">
            <v>14704.82839851407</v>
          </cell>
        </row>
        <row r="858">
          <cell r="E858" t="str">
            <v>TTUM4C2TF04</v>
          </cell>
          <cell r="F858" t="str">
            <v>TUBO ASME B36.10 ASTM A106 GR B EC S/C SCH 40</v>
          </cell>
          <cell r="G858" t="str">
            <v xml:space="preserve">4"    </v>
          </cell>
          <cell r="H858">
            <v>0</v>
          </cell>
          <cell r="I858">
            <v>0</v>
          </cell>
          <cell r="J858">
            <v>10295.959999999999</v>
          </cell>
          <cell r="K858">
            <v>6</v>
          </cell>
          <cell r="L858">
            <v>16.04</v>
          </cell>
          <cell r="M858">
            <v>165.14719839999995</v>
          </cell>
          <cell r="N858">
            <v>0.34499999999999997</v>
          </cell>
          <cell r="O858">
            <v>0.20699999999999999</v>
          </cell>
          <cell r="P858">
            <v>34.185470068799987</v>
          </cell>
          <cell r="Q858">
            <v>25.184073627175565</v>
          </cell>
          <cell r="R858">
            <v>4159.0792038273694</v>
          </cell>
        </row>
        <row r="859">
          <cell r="E859" t="str">
            <v>TTUM4C2TF06</v>
          </cell>
          <cell r="F859" t="str">
            <v>TUBO ASME B36.10 ASTM A106 GR B EC S/C SCH 40</v>
          </cell>
          <cell r="G859" t="str">
            <v xml:space="preserve">6"    </v>
          </cell>
          <cell r="H859">
            <v>0</v>
          </cell>
          <cell r="I859">
            <v>0</v>
          </cell>
          <cell r="J859">
            <v>100</v>
          </cell>
          <cell r="K859">
            <v>1</v>
          </cell>
          <cell r="L859">
            <v>28.260009057971015</v>
          </cell>
          <cell r="M859">
            <v>2.8260009057971014</v>
          </cell>
          <cell r="N859">
            <v>0.25</v>
          </cell>
          <cell r="O859">
            <v>0.15</v>
          </cell>
          <cell r="P859">
            <v>0.42390013586956521</v>
          </cell>
          <cell r="Q859">
            <v>18.249328715344614</v>
          </cell>
          <cell r="R859">
            <v>51.57261947975293</v>
          </cell>
        </row>
        <row r="860">
          <cell r="E860">
            <v>0</v>
          </cell>
          <cell r="F860">
            <v>0</v>
          </cell>
          <cell r="G860">
            <v>0</v>
          </cell>
          <cell r="H860">
            <v>0</v>
          </cell>
          <cell r="I860">
            <v>0</v>
          </cell>
          <cell r="J860">
            <v>51019.38</v>
          </cell>
          <cell r="K860">
            <v>0</v>
          </cell>
          <cell r="L860">
            <v>0</v>
          </cell>
          <cell r="M860">
            <v>684.38914270579698</v>
          </cell>
          <cell r="N860">
            <v>0</v>
          </cell>
          <cell r="O860">
            <v>0</v>
          </cell>
          <cell r="P860">
            <v>0</v>
          </cell>
          <cell r="Q860">
            <v>0</v>
          </cell>
          <cell r="R860">
            <v>0</v>
          </cell>
        </row>
        <row r="861">
          <cell r="E861" t="str">
            <v>TCAEF3C0A1D</v>
          </cell>
          <cell r="F861" t="str">
            <v>CAP SE ASME B16.11 ASTM A105 3000# FORJADO</v>
          </cell>
          <cell r="G861" t="str">
            <v>1 1/2"</v>
          </cell>
          <cell r="H861" t="str">
            <v>1 1/2"</v>
          </cell>
          <cell r="I861">
            <v>0</v>
          </cell>
          <cell r="J861">
            <v>0</v>
          </cell>
          <cell r="K861">
            <v>1</v>
          </cell>
          <cell r="L861">
            <v>0.4</v>
          </cell>
          <cell r="M861">
            <v>0.4</v>
          </cell>
          <cell r="N861">
            <v>0.85</v>
          </cell>
          <cell r="O861">
            <v>0.51</v>
          </cell>
          <cell r="P861">
            <v>0.20400000000000001</v>
          </cell>
          <cell r="Q861">
            <v>62.04771763217169</v>
          </cell>
          <cell r="R861">
            <v>24.819087052868678</v>
          </cell>
        </row>
        <row r="862">
          <cell r="E862" t="str">
            <v>TC42D6C1F04</v>
          </cell>
          <cell r="F862" t="str">
            <v>CURVA 45 GR RL EC ASME B16.9 ASTM A234 GR WPB FORJADO SCH 40</v>
          </cell>
          <cell r="G862" t="str">
            <v xml:space="preserve">4"    </v>
          </cell>
          <cell r="H862" t="str">
            <v xml:space="preserve">4"    </v>
          </cell>
          <cell r="I862">
            <v>0</v>
          </cell>
          <cell r="J862">
            <v>0</v>
          </cell>
          <cell r="K862">
            <v>2</v>
          </cell>
          <cell r="L862">
            <v>2.04</v>
          </cell>
          <cell r="M862">
            <v>4.08</v>
          </cell>
          <cell r="N862">
            <v>0.34499999999999997</v>
          </cell>
          <cell r="O862">
            <v>0.20699999999999999</v>
          </cell>
          <cell r="P862">
            <v>0.84455999999999998</v>
          </cell>
          <cell r="Q862">
            <v>25.184073627175565</v>
          </cell>
          <cell r="R862">
            <v>102.75102039887631</v>
          </cell>
        </row>
        <row r="863">
          <cell r="E863" t="str">
            <v>TC92D6C1F04</v>
          </cell>
          <cell r="F863" t="str">
            <v>CURVA 90 GR RL EC ASME B16.9 ASTM A234 GR WPB FORJADO SCH 40</v>
          </cell>
          <cell r="G863" t="str">
            <v xml:space="preserve">4"    </v>
          </cell>
          <cell r="H863" t="str">
            <v xml:space="preserve">4"    </v>
          </cell>
          <cell r="I863">
            <v>0</v>
          </cell>
          <cell r="J863">
            <v>0</v>
          </cell>
          <cell r="K863">
            <v>2</v>
          </cell>
          <cell r="L863">
            <v>4.08</v>
          </cell>
          <cell r="M863">
            <v>8.16</v>
          </cell>
          <cell r="N863">
            <v>0.34499999999999997</v>
          </cell>
          <cell r="O863">
            <v>0.20699999999999999</v>
          </cell>
          <cell r="P863">
            <v>1.68912</v>
          </cell>
          <cell r="Q863">
            <v>25.184073627175565</v>
          </cell>
          <cell r="R863">
            <v>205.50204079775261</v>
          </cell>
        </row>
        <row r="864">
          <cell r="E864" t="str">
            <v>TFBF3C0F204</v>
          </cell>
          <cell r="F864" t="str">
            <v>FLANGE SOBREPOSTO FR ASME B16.5 C/ RANHURA CONCÊNTRICA CONF.MSS SP-6 ASTM A105 FORJADO 150#</v>
          </cell>
          <cell r="G864" t="str">
            <v xml:space="preserve">4"    </v>
          </cell>
          <cell r="H864" t="str">
            <v xml:space="preserve">4"    </v>
          </cell>
          <cell r="I864">
            <v>0</v>
          </cell>
          <cell r="J864">
            <v>0</v>
          </cell>
          <cell r="K864">
            <v>2</v>
          </cell>
          <cell r="L864">
            <v>5.9</v>
          </cell>
          <cell r="M864">
            <v>11.8</v>
          </cell>
          <cell r="N864">
            <v>0.34499999999999997</v>
          </cell>
          <cell r="O864">
            <v>0.20699999999999999</v>
          </cell>
          <cell r="P864">
            <v>2.4426000000000001</v>
          </cell>
          <cell r="Q864">
            <v>25.184073627175565</v>
          </cell>
          <cell r="R864">
            <v>297.1720688006717</v>
          </cell>
        </row>
        <row r="865">
          <cell r="E865" t="str">
            <v>TFBF3C0F206</v>
          </cell>
          <cell r="F865" t="str">
            <v>FLANGE SOBREPOSTO FR ASME B16.5 C/ RANHURA CONCÊNTRICA CONF.MSS SP-6 ASTM A105 FORJADO 150#</v>
          </cell>
          <cell r="G865" t="str">
            <v xml:space="preserve">6"    </v>
          </cell>
          <cell r="H865" t="str">
            <v xml:space="preserve">6"    </v>
          </cell>
          <cell r="I865">
            <v>0</v>
          </cell>
          <cell r="J865">
            <v>0</v>
          </cell>
          <cell r="K865">
            <v>1</v>
          </cell>
          <cell r="L865">
            <v>8.6</v>
          </cell>
          <cell r="M865">
            <v>8.6</v>
          </cell>
          <cell r="N865">
            <v>0.25</v>
          </cell>
          <cell r="O865">
            <v>0.15</v>
          </cell>
          <cell r="P865">
            <v>1.2899999999999998</v>
          </cell>
          <cell r="Q865">
            <v>18.249328715344614</v>
          </cell>
          <cell r="R865">
            <v>156.94422695196366</v>
          </cell>
        </row>
        <row r="866">
          <cell r="E866" t="str">
            <v>TJUDH2B2B04</v>
          </cell>
          <cell r="F866" t="str">
            <v>JUNTA TIPO PLANA S/ ANEL DE CENTRALIZAÇÃO ASME B16.21 FR - SIMILAR TEADIT NA1002 150# ESP 1.6mm</v>
          </cell>
          <cell r="G866" t="str">
            <v xml:space="preserve">4"    </v>
          </cell>
          <cell r="H866" t="str">
            <v xml:space="preserve">4"    </v>
          </cell>
          <cell r="I866">
            <v>0</v>
          </cell>
          <cell r="J866">
            <v>0</v>
          </cell>
          <cell r="K866">
            <v>3</v>
          </cell>
          <cell r="L866">
            <v>0.01</v>
          </cell>
          <cell r="M866">
            <v>0.03</v>
          </cell>
          <cell r="N866">
            <v>0.54500000000000004</v>
          </cell>
          <cell r="O866">
            <v>0.32700000000000001</v>
          </cell>
          <cell r="P866">
            <v>9.8099999999999993E-3</v>
          </cell>
          <cell r="Q866">
            <v>39.78353659945126</v>
          </cell>
          <cell r="R866">
            <v>1.1935060979835377</v>
          </cell>
        </row>
        <row r="867">
          <cell r="E867" t="str">
            <v>TJUDH2B2B06</v>
          </cell>
          <cell r="F867" t="str">
            <v>JUNTA TIPO PLANA S/ ANEL DE CENTRALIZAÇÃO ASME B16.21 FR - SIMILAR TEADIT NA1002 150# ESP 1.6mm</v>
          </cell>
          <cell r="G867" t="str">
            <v xml:space="preserve">6"    </v>
          </cell>
          <cell r="H867" t="str">
            <v xml:space="preserve">6"    </v>
          </cell>
          <cell r="I867">
            <v>0</v>
          </cell>
          <cell r="J867">
            <v>0</v>
          </cell>
          <cell r="K867">
            <v>1</v>
          </cell>
          <cell r="L867">
            <v>0.01</v>
          </cell>
          <cell r="M867">
            <v>0.01</v>
          </cell>
          <cell r="N867">
            <v>0.40400000000000003</v>
          </cell>
          <cell r="O867">
            <v>0.2424</v>
          </cell>
          <cell r="P867">
            <v>2.4239999999999999E-3</v>
          </cell>
          <cell r="Q867">
            <v>29.490915203996895</v>
          </cell>
          <cell r="R867">
            <v>0.29490915203996898</v>
          </cell>
        </row>
        <row r="868">
          <cell r="E868" t="str">
            <v>TMLEF3C0A0D</v>
          </cell>
          <cell r="F868" t="str">
            <v>MEIA LUVA SE ASME B16.11 ASTM A105 3000# FORJADO</v>
          </cell>
          <cell r="G868" t="str">
            <v xml:space="preserve">2"    </v>
          </cell>
          <cell r="H868" t="str">
            <v xml:space="preserve">2"    </v>
          </cell>
          <cell r="I868" t="str">
            <v>0 1/2"</v>
          </cell>
          <cell r="J868">
            <v>0</v>
          </cell>
          <cell r="K868">
            <v>35</v>
          </cell>
          <cell r="L868">
            <v>1</v>
          </cell>
          <cell r="M868">
            <v>35</v>
          </cell>
          <cell r="N868">
            <v>0.72499999999999998</v>
          </cell>
          <cell r="O868">
            <v>0.435</v>
          </cell>
          <cell r="P868">
            <v>15.225</v>
          </cell>
          <cell r="Q868">
            <v>52.923053274499381</v>
          </cell>
          <cell r="R868">
            <v>1852.3068646074782</v>
          </cell>
        </row>
        <row r="869">
          <cell r="E869" t="str">
            <v>TMLEF3C0A0D</v>
          </cell>
          <cell r="F869" t="str">
            <v>MEIA LUVA SE ASME B16.11 ASTM A105 3000# FORJADO</v>
          </cell>
          <cell r="G869" t="str">
            <v>2 1/2"</v>
          </cell>
          <cell r="H869" t="str">
            <v>2 1/2"</v>
          </cell>
          <cell r="I869" t="str">
            <v>0 1/2"</v>
          </cell>
          <cell r="J869">
            <v>0</v>
          </cell>
          <cell r="K869">
            <v>35</v>
          </cell>
          <cell r="L869">
            <v>1</v>
          </cell>
          <cell r="M869">
            <v>35</v>
          </cell>
          <cell r="N869">
            <v>0.58499999999999996</v>
          </cell>
          <cell r="O869">
            <v>0.35099999999999998</v>
          </cell>
          <cell r="P869">
            <v>12.285</v>
          </cell>
          <cell r="Q869">
            <v>42.703429193906395</v>
          </cell>
          <cell r="R869">
            <v>1494.620021786724</v>
          </cell>
        </row>
        <row r="870">
          <cell r="E870" t="str">
            <v>TMLEF3C0A0E</v>
          </cell>
          <cell r="F870" t="str">
            <v>MEIA LUVA SE ASME B16.11 ASTM A105 3000# FORJADO</v>
          </cell>
          <cell r="G870" t="str">
            <v xml:space="preserve">3"    </v>
          </cell>
          <cell r="H870" t="str">
            <v xml:space="preserve">3"    </v>
          </cell>
          <cell r="I870" t="str">
            <v>0 3/4"</v>
          </cell>
          <cell r="J870">
            <v>0</v>
          </cell>
          <cell r="K870">
            <v>33</v>
          </cell>
          <cell r="L870">
            <v>1</v>
          </cell>
          <cell r="M870">
            <v>33</v>
          </cell>
          <cell r="N870">
            <v>0.44</v>
          </cell>
          <cell r="O870">
            <v>0.26400000000000001</v>
          </cell>
          <cell r="P870">
            <v>8.7119999999999997</v>
          </cell>
          <cell r="Q870">
            <v>32.118818539006519</v>
          </cell>
          <cell r="R870">
            <v>1059.9210117872151</v>
          </cell>
        </row>
        <row r="871">
          <cell r="E871" t="str">
            <v>TMLEF3C0A0E</v>
          </cell>
          <cell r="F871" t="str">
            <v>MEIA LUVA SE ASME B16.11 ASTM A105 3000# FORJADO</v>
          </cell>
          <cell r="G871" t="str">
            <v xml:space="preserve">4"    </v>
          </cell>
          <cell r="H871" t="str">
            <v xml:space="preserve">4"    </v>
          </cell>
          <cell r="I871" t="str">
            <v>0 3/4"</v>
          </cell>
          <cell r="J871">
            <v>0</v>
          </cell>
          <cell r="K871">
            <v>37</v>
          </cell>
          <cell r="L871">
            <v>1</v>
          </cell>
          <cell r="M871">
            <v>37</v>
          </cell>
          <cell r="N871">
            <v>0.34499999999999997</v>
          </cell>
          <cell r="O871">
            <v>0.20699999999999999</v>
          </cell>
          <cell r="P871">
            <v>7.6589999999999998</v>
          </cell>
          <cell r="Q871">
            <v>25.184073627175565</v>
          </cell>
          <cell r="R871">
            <v>931.81072420549594</v>
          </cell>
        </row>
        <row r="872">
          <cell r="E872" t="str">
            <v>TRCTD6C1FJH</v>
          </cell>
          <cell r="F872" t="str">
            <v>REDUÇÃO CONCÊNTRICA EC ASME B16.9 ASTM A234 GR WPB FORJADO SCH 40</v>
          </cell>
          <cell r="G872" t="str">
            <v xml:space="preserve">2"    </v>
          </cell>
          <cell r="H872" t="str">
            <v>1 1/2"</v>
          </cell>
          <cell r="I872">
            <v>0</v>
          </cell>
          <cell r="J872">
            <v>0</v>
          </cell>
          <cell r="K872">
            <v>1</v>
          </cell>
          <cell r="L872">
            <v>0.45</v>
          </cell>
          <cell r="M872">
            <v>0.45</v>
          </cell>
          <cell r="N872">
            <v>0.72499999999999998</v>
          </cell>
          <cell r="O872">
            <v>0.435</v>
          </cell>
          <cell r="P872">
            <v>0.19575000000000001</v>
          </cell>
          <cell r="Q872">
            <v>52.923053274499381</v>
          </cell>
          <cell r="R872">
            <v>23.815373973524721</v>
          </cell>
        </row>
        <row r="873">
          <cell r="E873" t="str">
            <v>TRCTD6C1FKJ</v>
          </cell>
          <cell r="F873" t="str">
            <v>REDUÇÃO CONCÊNTRICA EC ASME B16.9 ASTM A234 GR WPB FORJADO SCH 40</v>
          </cell>
          <cell r="G873" t="str">
            <v>2 1/2"</v>
          </cell>
          <cell r="H873" t="str">
            <v xml:space="preserve">2"    </v>
          </cell>
          <cell r="I873">
            <v>0</v>
          </cell>
          <cell r="J873">
            <v>0</v>
          </cell>
          <cell r="K873">
            <v>1</v>
          </cell>
          <cell r="L873">
            <v>0.8</v>
          </cell>
          <cell r="M873">
            <v>0.8</v>
          </cell>
          <cell r="N873">
            <v>0.58499999999999996</v>
          </cell>
          <cell r="O873">
            <v>0.35099999999999998</v>
          </cell>
          <cell r="P873">
            <v>0.28079999999999999</v>
          </cell>
          <cell r="Q873">
            <v>42.703429193906395</v>
          </cell>
          <cell r="R873">
            <v>34.162743355125116</v>
          </cell>
        </row>
        <row r="874">
          <cell r="E874" t="str">
            <v>TRCTD6C1FLK</v>
          </cell>
          <cell r="F874" t="str">
            <v>REDUÇÃO CONCÊNTRICA EC ASME B16.9 ASTM A234 GR WPB FORJADO SCH 40</v>
          </cell>
          <cell r="G874" t="str">
            <v xml:space="preserve">3"    </v>
          </cell>
          <cell r="H874" t="str">
            <v>2 1/2"</v>
          </cell>
          <cell r="I874">
            <v>0</v>
          </cell>
          <cell r="J874">
            <v>0</v>
          </cell>
          <cell r="K874">
            <v>1</v>
          </cell>
          <cell r="L874">
            <v>1.2</v>
          </cell>
          <cell r="M874">
            <v>1.2</v>
          </cell>
          <cell r="N874">
            <v>0.44</v>
          </cell>
          <cell r="O874">
            <v>0.26400000000000001</v>
          </cell>
          <cell r="P874">
            <v>0.31680000000000003</v>
          </cell>
          <cell r="Q874">
            <v>32.118818539006519</v>
          </cell>
          <cell r="R874">
            <v>38.542582246807825</v>
          </cell>
        </row>
        <row r="875">
          <cell r="E875" t="str">
            <v>TRCTD6C1FNL</v>
          </cell>
          <cell r="F875" t="str">
            <v>REDUÇÃO CONCÊNTRICA EC ASME B16.9 ASTM A234 GR WPB FORJADO SCH 40</v>
          </cell>
          <cell r="G875" t="str">
            <v xml:space="preserve">4"    </v>
          </cell>
          <cell r="H875" t="str">
            <v xml:space="preserve">3"    </v>
          </cell>
          <cell r="I875">
            <v>0</v>
          </cell>
          <cell r="J875">
            <v>0</v>
          </cell>
          <cell r="K875">
            <v>1</v>
          </cell>
          <cell r="L875">
            <v>1.6</v>
          </cell>
          <cell r="M875">
            <v>1.6</v>
          </cell>
          <cell r="N875">
            <v>0.34499999999999997</v>
          </cell>
          <cell r="O875">
            <v>0.20699999999999999</v>
          </cell>
          <cell r="P875">
            <v>0.33119999999999999</v>
          </cell>
          <cell r="Q875">
            <v>25.184073627175565</v>
          </cell>
          <cell r="R875">
            <v>40.294517803480908</v>
          </cell>
        </row>
        <row r="876">
          <cell r="E876" t="str">
            <v>TRCTD6C1FRN</v>
          </cell>
          <cell r="F876" t="str">
            <v>REDUÇÃO CONCÊNTRICA EC ASME B16.9 ASTM A234 GR WPB FORJADO SCH 40</v>
          </cell>
          <cell r="G876" t="str">
            <v xml:space="preserve">6"    </v>
          </cell>
          <cell r="H876" t="str">
            <v xml:space="preserve">4"    </v>
          </cell>
          <cell r="I876">
            <v>0</v>
          </cell>
          <cell r="J876">
            <v>0</v>
          </cell>
          <cell r="K876">
            <v>1</v>
          </cell>
          <cell r="L876">
            <v>4</v>
          </cell>
          <cell r="M876">
            <v>4</v>
          </cell>
          <cell r="N876">
            <v>0.25</v>
          </cell>
          <cell r="O876">
            <v>0.15</v>
          </cell>
          <cell r="P876">
            <v>0.6</v>
          </cell>
          <cell r="Q876">
            <v>18.249328715344614</v>
          </cell>
          <cell r="R876">
            <v>72.997314861378456</v>
          </cell>
        </row>
        <row r="877">
          <cell r="E877" t="str">
            <v>TTREF3C0AHE</v>
          </cell>
          <cell r="F877" t="str">
            <v>TE DE REDUÇÃO SE ASME B16.11 ASTM A105 3000# FORJADO</v>
          </cell>
          <cell r="G877" t="str">
            <v>1 1/2"</v>
          </cell>
          <cell r="H877" t="str">
            <v>1 1/2"</v>
          </cell>
          <cell r="I877" t="str">
            <v>0 3/4"</v>
          </cell>
          <cell r="J877">
            <v>0</v>
          </cell>
          <cell r="K877">
            <v>33</v>
          </cell>
          <cell r="L877">
            <v>0.7</v>
          </cell>
          <cell r="M877">
            <v>23.099999999999998</v>
          </cell>
          <cell r="N877">
            <v>0.85</v>
          </cell>
          <cell r="O877">
            <v>0.51</v>
          </cell>
          <cell r="P877">
            <v>11.780999999999999</v>
          </cell>
          <cell r="Q877">
            <v>62.04771763217169</v>
          </cell>
          <cell r="R877">
            <v>1433.3022773031657</v>
          </cell>
        </row>
        <row r="878">
          <cell r="E878" t="str">
            <v>TTETD6C8F04</v>
          </cell>
          <cell r="F878" t="str">
            <v>TE EC ASME B16.9 ASTM A234 GR WPB FORJADO SCH 40</v>
          </cell>
          <cell r="G878" t="str">
            <v xml:space="preserve">4"    </v>
          </cell>
          <cell r="H878" t="str">
            <v xml:space="preserve">4"    </v>
          </cell>
          <cell r="I878" t="str">
            <v xml:space="preserve">4"    </v>
          </cell>
          <cell r="J878">
            <v>0</v>
          </cell>
          <cell r="K878">
            <v>1</v>
          </cell>
          <cell r="L878">
            <v>6</v>
          </cell>
          <cell r="M878">
            <v>6</v>
          </cell>
          <cell r="N878">
            <v>0.34499999999999997</v>
          </cell>
          <cell r="O878">
            <v>0.20699999999999999</v>
          </cell>
          <cell r="P878">
            <v>1.242</v>
          </cell>
          <cell r="Q878">
            <v>25.184073627175565</v>
          </cell>
          <cell r="R878">
            <v>151.10444176305342</v>
          </cell>
        </row>
        <row r="879">
          <cell r="E879" t="str">
            <v>TTUM4C2TF02</v>
          </cell>
          <cell r="F879" t="str">
            <v>TUBO ASME B36.10 ASTM A106 GR B EC S/C SCH 40</v>
          </cell>
          <cell r="G879" t="str">
            <v xml:space="preserve">2"    </v>
          </cell>
          <cell r="H879">
            <v>0</v>
          </cell>
          <cell r="I879">
            <v>0</v>
          </cell>
          <cell r="J879">
            <v>68298.490000000005</v>
          </cell>
          <cell r="K879">
            <v>36</v>
          </cell>
          <cell r="L879">
            <v>5.4400141894288758</v>
          </cell>
          <cell r="M879">
            <v>371.54475471656616</v>
          </cell>
          <cell r="N879">
            <v>0.72499999999999998</v>
          </cell>
          <cell r="O879">
            <v>0.435</v>
          </cell>
          <cell r="P879">
            <v>161.62196830170629</v>
          </cell>
          <cell r="Q879">
            <v>52.923053274499381</v>
          </cell>
          <cell r="R879">
            <v>19663.282847725637</v>
          </cell>
        </row>
        <row r="880">
          <cell r="E880" t="str">
            <v>TTUM4C2TF2D</v>
          </cell>
          <cell r="F880" t="str">
            <v>TUBO ASME B36.10 ASTM A106 GR B EC S/C SCH 40</v>
          </cell>
          <cell r="G880" t="str">
            <v>2 1/2"</v>
          </cell>
          <cell r="H880">
            <v>0</v>
          </cell>
          <cell r="I880">
            <v>0</v>
          </cell>
          <cell r="J880">
            <v>70170.080000000002</v>
          </cell>
          <cell r="K880">
            <v>36</v>
          </cell>
          <cell r="L880">
            <v>8.6300000000000008</v>
          </cell>
          <cell r="M880">
            <v>605.56779040000004</v>
          </cell>
          <cell r="N880">
            <v>0.58499999999999996</v>
          </cell>
          <cell r="O880">
            <v>0.35099999999999998</v>
          </cell>
          <cell r="P880">
            <v>212.55429443040001</v>
          </cell>
          <cell r="Q880">
            <v>42.703429193906395</v>
          </cell>
          <cell r="R880">
            <v>25859.821259456752</v>
          </cell>
        </row>
        <row r="881">
          <cell r="E881" t="str">
            <v>TTUM4C2TF03</v>
          </cell>
          <cell r="F881" t="str">
            <v>TUBO ASME B36.10 ASTM A106 GR B EC S/C SCH 40</v>
          </cell>
          <cell r="G881" t="str">
            <v xml:space="preserve">3"    </v>
          </cell>
          <cell r="H881">
            <v>0</v>
          </cell>
          <cell r="I881">
            <v>0</v>
          </cell>
          <cell r="J881">
            <v>66135.490000000005</v>
          </cell>
          <cell r="K881">
            <v>34</v>
          </cell>
          <cell r="L881">
            <v>11.27</v>
          </cell>
          <cell r="M881">
            <v>745.34697230000006</v>
          </cell>
          <cell r="N881">
            <v>0.44</v>
          </cell>
          <cell r="O881">
            <v>0.26400000000000001</v>
          </cell>
          <cell r="P881">
            <v>196.77160068720002</v>
          </cell>
          <cell r="Q881">
            <v>32.118818539006519</v>
          </cell>
          <cell r="R881">
            <v>23939.664151901623</v>
          </cell>
        </row>
        <row r="882">
          <cell r="E882" t="str">
            <v>TTUM4C2TF04</v>
          </cell>
          <cell r="F882" t="str">
            <v>TUBO ASME B36.10 ASTM A106 GR B EC S/C SCH 40</v>
          </cell>
          <cell r="G882" t="str">
            <v xml:space="preserve">4"    </v>
          </cell>
          <cell r="H882">
            <v>0</v>
          </cell>
          <cell r="I882">
            <v>0</v>
          </cell>
          <cell r="J882">
            <v>75927.09</v>
          </cell>
          <cell r="K882">
            <v>44</v>
          </cell>
          <cell r="L882">
            <v>16.04</v>
          </cell>
          <cell r="M882">
            <v>1217.8705236000001</v>
          </cell>
          <cell r="N882">
            <v>0.34499999999999997</v>
          </cell>
          <cell r="O882">
            <v>0.20699999999999999</v>
          </cell>
          <cell r="P882">
            <v>252.0991983852</v>
          </cell>
          <cell r="Q882">
            <v>25.184073627175565</v>
          </cell>
          <cell r="R882">
            <v>30670.940934709259</v>
          </cell>
        </row>
        <row r="883">
          <cell r="E883" t="str">
            <v>TTUM4C2HI1D</v>
          </cell>
          <cell r="F883" t="str">
            <v>TUBO ASME B36.10 ASTM A106 GR B EP S/C SCH 80</v>
          </cell>
          <cell r="G883" t="str">
            <v>1 1/2"</v>
          </cell>
          <cell r="H883">
            <v>0</v>
          </cell>
          <cell r="I883">
            <v>0</v>
          </cell>
          <cell r="J883">
            <v>65234.84</v>
          </cell>
          <cell r="K883">
            <v>34</v>
          </cell>
          <cell r="L883">
            <v>5.3999999999999995</v>
          </cell>
          <cell r="M883">
            <v>352.26813599999991</v>
          </cell>
          <cell r="N883">
            <v>0.85</v>
          </cell>
          <cell r="O883">
            <v>0.51</v>
          </cell>
          <cell r="P883">
            <v>179.65674935999996</v>
          </cell>
          <cell r="Q883">
            <v>62.04771763217169</v>
          </cell>
          <cell r="R883">
            <v>21857.433833339448</v>
          </cell>
        </row>
        <row r="884">
          <cell r="E884">
            <v>0</v>
          </cell>
          <cell r="F884">
            <v>0</v>
          </cell>
          <cell r="G884">
            <v>0</v>
          </cell>
          <cell r="H884">
            <v>0</v>
          </cell>
          <cell r="I884">
            <v>0</v>
          </cell>
          <cell r="J884">
            <v>345765.99</v>
          </cell>
          <cell r="K884">
            <v>0</v>
          </cell>
          <cell r="L884">
            <v>0</v>
          </cell>
          <cell r="M884">
            <v>3502.8281770165659</v>
          </cell>
          <cell r="N884">
            <v>0</v>
          </cell>
          <cell r="O884">
            <v>0</v>
          </cell>
          <cell r="P884">
            <v>0</v>
          </cell>
          <cell r="Q884">
            <v>0</v>
          </cell>
          <cell r="R884">
            <v>0</v>
          </cell>
        </row>
        <row r="885">
          <cell r="E885" t="str">
            <v>TCATD6C1F04</v>
          </cell>
          <cell r="F885" t="str">
            <v>CAP EC ASME B16.9 ASTM A234 GR WPB FORJADO SCH 40</v>
          </cell>
          <cell r="G885" t="str">
            <v xml:space="preserve">4"    </v>
          </cell>
          <cell r="H885" t="str">
            <v xml:space="preserve">4"    </v>
          </cell>
          <cell r="I885">
            <v>0</v>
          </cell>
          <cell r="J885">
            <v>0</v>
          </cell>
          <cell r="K885">
            <v>1</v>
          </cell>
          <cell r="L885">
            <v>1</v>
          </cell>
          <cell r="M885">
            <v>1</v>
          </cell>
          <cell r="N885">
            <v>0.34499999999999997</v>
          </cell>
          <cell r="O885">
            <v>0.20699999999999999</v>
          </cell>
          <cell r="P885">
            <v>0.20699999999999999</v>
          </cell>
          <cell r="Q885">
            <v>25.184073627175565</v>
          </cell>
          <cell r="R885">
            <v>25.184073627175565</v>
          </cell>
        </row>
        <row r="886">
          <cell r="E886" t="str">
            <v>TCAEF3C0A1D</v>
          </cell>
          <cell r="F886" t="str">
            <v>CAP SE ASME B16.11 ASTM A105 3000# FORJADO</v>
          </cell>
          <cell r="G886" t="str">
            <v>1 1/2"</v>
          </cell>
          <cell r="H886" t="str">
            <v>1 1/2"</v>
          </cell>
          <cell r="I886">
            <v>0</v>
          </cell>
          <cell r="J886">
            <v>0</v>
          </cell>
          <cell r="K886">
            <v>1</v>
          </cell>
          <cell r="L886">
            <v>0.4</v>
          </cell>
          <cell r="M886">
            <v>0.4</v>
          </cell>
          <cell r="N886">
            <v>0.85</v>
          </cell>
          <cell r="O886">
            <v>0.51</v>
          </cell>
          <cell r="P886">
            <v>0.20400000000000001</v>
          </cell>
          <cell r="Q886">
            <v>62.04771763217169</v>
          </cell>
          <cell r="R886">
            <v>24.819087052868678</v>
          </cell>
        </row>
        <row r="887">
          <cell r="E887" t="str">
            <v>TC42D6C1F2D</v>
          </cell>
          <cell r="F887" t="str">
            <v>CURVA 45 GR RL EC ASME B16.9 ASTM A234 GR WPB FORJADO SCH 40</v>
          </cell>
          <cell r="G887" t="str">
            <v>2 1/2"</v>
          </cell>
          <cell r="H887" t="str">
            <v>2 1/2"</v>
          </cell>
          <cell r="I887">
            <v>0</v>
          </cell>
          <cell r="J887">
            <v>0</v>
          </cell>
          <cell r="K887">
            <v>2</v>
          </cell>
          <cell r="L887">
            <v>0.77</v>
          </cell>
          <cell r="M887">
            <v>1.54</v>
          </cell>
          <cell r="N887">
            <v>0.58499999999999996</v>
          </cell>
          <cell r="O887">
            <v>0.35099999999999998</v>
          </cell>
          <cell r="P887">
            <v>0.54054000000000002</v>
          </cell>
          <cell r="Q887">
            <v>42.703429193906395</v>
          </cell>
          <cell r="R887">
            <v>65.763280958615852</v>
          </cell>
        </row>
        <row r="888">
          <cell r="E888" t="str">
            <v>TC42D6C1F03</v>
          </cell>
          <cell r="F888" t="str">
            <v>CURVA 45 GR RL EC ASME B16.9 ASTM A234 GR WPB FORJADO SCH 40</v>
          </cell>
          <cell r="G888" t="str">
            <v xml:space="preserve">3"    </v>
          </cell>
          <cell r="H888" t="str">
            <v xml:space="preserve">3"    </v>
          </cell>
          <cell r="I888">
            <v>0</v>
          </cell>
          <cell r="J888">
            <v>0</v>
          </cell>
          <cell r="K888">
            <v>3</v>
          </cell>
          <cell r="L888">
            <v>1.1300000000000001</v>
          </cell>
          <cell r="M888">
            <v>3.3900000000000006</v>
          </cell>
          <cell r="N888">
            <v>0.44</v>
          </cell>
          <cell r="O888">
            <v>0.26400000000000001</v>
          </cell>
          <cell r="P888">
            <v>0.8949600000000002</v>
          </cell>
          <cell r="Q888">
            <v>32.118818539006519</v>
          </cell>
          <cell r="R888">
            <v>108.88279484723213</v>
          </cell>
        </row>
        <row r="889">
          <cell r="E889" t="str">
            <v>TC92D6C1F04</v>
          </cell>
          <cell r="F889" t="str">
            <v>CURVA 90 GR RL EC ASME B16.9 ASTM A234 GR WPB FORJADO SCH 40</v>
          </cell>
          <cell r="G889" t="str">
            <v xml:space="preserve">4"    </v>
          </cell>
          <cell r="H889" t="str">
            <v xml:space="preserve">4"    </v>
          </cell>
          <cell r="I889">
            <v>0</v>
          </cell>
          <cell r="J889">
            <v>0</v>
          </cell>
          <cell r="K889">
            <v>1</v>
          </cell>
          <cell r="L889">
            <v>4.08</v>
          </cell>
          <cell r="M889">
            <v>4.08</v>
          </cell>
          <cell r="N889">
            <v>0.34499999999999997</v>
          </cell>
          <cell r="O889">
            <v>0.20699999999999999</v>
          </cell>
          <cell r="P889">
            <v>0.84455999999999998</v>
          </cell>
          <cell r="Q889">
            <v>25.184073627175565</v>
          </cell>
          <cell r="R889">
            <v>102.75102039887631</v>
          </cell>
        </row>
        <row r="890">
          <cell r="E890" t="str">
            <v>TFBF3C0F204</v>
          </cell>
          <cell r="F890" t="str">
            <v>FLANGE SOBREPOSTO FR ASME B16.5 C/ RANHURA CONCÊNTRICA CONF.MSS SP-6 ASTM A105 FORJADO 150#</v>
          </cell>
          <cell r="G890" t="str">
            <v xml:space="preserve">4"    </v>
          </cell>
          <cell r="H890" t="str">
            <v xml:space="preserve">4"    </v>
          </cell>
          <cell r="I890">
            <v>0</v>
          </cell>
          <cell r="J890">
            <v>0</v>
          </cell>
          <cell r="K890">
            <v>2</v>
          </cell>
          <cell r="L890">
            <v>5.9</v>
          </cell>
          <cell r="M890">
            <v>11.8</v>
          </cell>
          <cell r="N890">
            <v>0.34499999999999997</v>
          </cell>
          <cell r="O890">
            <v>0.20699999999999999</v>
          </cell>
          <cell r="P890">
            <v>2.4426000000000001</v>
          </cell>
          <cell r="Q890">
            <v>25.184073627175565</v>
          </cell>
          <cell r="R890">
            <v>297.1720688006717</v>
          </cell>
        </row>
        <row r="891">
          <cell r="E891" t="str">
            <v>TFBF3C0F206</v>
          </cell>
          <cell r="F891" t="str">
            <v>FLANGE SOBREPOSTO FR ASME B16.5 C/ RANHURA CONCÊNTRICA CONF.MSS SP-6 ASTM A105 FORJADO 150#</v>
          </cell>
          <cell r="G891" t="str">
            <v xml:space="preserve">6"    </v>
          </cell>
          <cell r="H891" t="str">
            <v xml:space="preserve">6"    </v>
          </cell>
          <cell r="I891">
            <v>0</v>
          </cell>
          <cell r="J891">
            <v>0</v>
          </cell>
          <cell r="K891">
            <v>1</v>
          </cell>
          <cell r="L891">
            <v>8.6</v>
          </cell>
          <cell r="M891">
            <v>8.6</v>
          </cell>
          <cell r="N891">
            <v>0.25</v>
          </cell>
          <cell r="O891">
            <v>0.15</v>
          </cell>
          <cell r="P891">
            <v>1.2899999999999998</v>
          </cell>
          <cell r="Q891">
            <v>18.249328715344614</v>
          </cell>
          <cell r="R891">
            <v>156.94422695196366</v>
          </cell>
        </row>
        <row r="892">
          <cell r="E892" t="str">
            <v>TJUDH2B2B04</v>
          </cell>
          <cell r="F892" t="str">
            <v>JUNTA TIPO PLANA S/ ANEL DE CENTRALIZAÇÃO ASME B16.21 FR - SIMILAR TEADIT NA1002 150# ESP 1.6mm</v>
          </cell>
          <cell r="G892" t="str">
            <v xml:space="preserve">4"    </v>
          </cell>
          <cell r="H892" t="str">
            <v xml:space="preserve">4"    </v>
          </cell>
          <cell r="I892">
            <v>0</v>
          </cell>
          <cell r="J892">
            <v>0</v>
          </cell>
          <cell r="K892">
            <v>3</v>
          </cell>
          <cell r="L892">
            <v>0.01</v>
          </cell>
          <cell r="M892">
            <v>0.03</v>
          </cell>
          <cell r="N892">
            <v>0.54500000000000004</v>
          </cell>
          <cell r="O892">
            <v>0.32700000000000001</v>
          </cell>
          <cell r="P892">
            <v>9.8099999999999993E-3</v>
          </cell>
          <cell r="Q892">
            <v>39.78353659945126</v>
          </cell>
          <cell r="R892">
            <v>1.1935060979835377</v>
          </cell>
        </row>
        <row r="893">
          <cell r="E893" t="str">
            <v>TJUDH2B2B06</v>
          </cell>
          <cell r="F893" t="str">
            <v>JUNTA TIPO PLANA S/ ANEL DE CENTRALIZAÇÃO ASME B16.21 FR - SIMILAR TEADIT NA1002 150# ESP 1.6mm</v>
          </cell>
          <cell r="G893" t="str">
            <v xml:space="preserve">6"    </v>
          </cell>
          <cell r="H893" t="str">
            <v xml:space="preserve">6"    </v>
          </cell>
          <cell r="I893">
            <v>0</v>
          </cell>
          <cell r="J893">
            <v>0</v>
          </cell>
          <cell r="K893">
            <v>1</v>
          </cell>
          <cell r="L893">
            <v>0.01</v>
          </cell>
          <cell r="M893">
            <v>0.01</v>
          </cell>
          <cell r="N893">
            <v>0.40400000000000003</v>
          </cell>
          <cell r="O893">
            <v>0.2424</v>
          </cell>
          <cell r="P893">
            <v>2.4239999999999999E-3</v>
          </cell>
          <cell r="Q893">
            <v>29.490915203996895</v>
          </cell>
          <cell r="R893">
            <v>0.29490915203996898</v>
          </cell>
        </row>
        <row r="894">
          <cell r="E894" t="str">
            <v>TMLEF3C0A0D</v>
          </cell>
          <cell r="F894" t="str">
            <v>MEIA LUVA SE ASME B16.11 ASTM A105 3000# FORJADO</v>
          </cell>
          <cell r="G894" t="str">
            <v xml:space="preserve">2"    </v>
          </cell>
          <cell r="H894" t="str">
            <v xml:space="preserve">2"    </v>
          </cell>
          <cell r="I894" t="str">
            <v>0 1/2"</v>
          </cell>
          <cell r="J894">
            <v>0</v>
          </cell>
          <cell r="K894">
            <v>20</v>
          </cell>
          <cell r="L894">
            <v>1</v>
          </cell>
          <cell r="M894">
            <v>20</v>
          </cell>
          <cell r="N894">
            <v>0.72499999999999998</v>
          </cell>
          <cell r="O894">
            <v>0.435</v>
          </cell>
          <cell r="P894">
            <v>8.6999999999999993</v>
          </cell>
          <cell r="Q894">
            <v>52.923053274499381</v>
          </cell>
          <cell r="R894">
            <v>1058.4610654899875</v>
          </cell>
        </row>
        <row r="895">
          <cell r="E895" t="str">
            <v>TMLEF3C0A0D</v>
          </cell>
          <cell r="F895" t="str">
            <v>MEIA LUVA SE ASME B16.11 ASTM A105 3000# FORJADO</v>
          </cell>
          <cell r="G895" t="str">
            <v>2 1/2"</v>
          </cell>
          <cell r="H895" t="str">
            <v>2 1/2"</v>
          </cell>
          <cell r="I895" t="str">
            <v>0 1/2"</v>
          </cell>
          <cell r="J895">
            <v>0</v>
          </cell>
          <cell r="K895">
            <v>16</v>
          </cell>
          <cell r="L895">
            <v>1</v>
          </cell>
          <cell r="M895">
            <v>16</v>
          </cell>
          <cell r="N895">
            <v>0.58499999999999996</v>
          </cell>
          <cell r="O895">
            <v>0.35099999999999998</v>
          </cell>
          <cell r="P895">
            <v>5.6159999999999997</v>
          </cell>
          <cell r="Q895">
            <v>42.703429193906395</v>
          </cell>
          <cell r="R895">
            <v>683.25486710250232</v>
          </cell>
        </row>
        <row r="896">
          <cell r="E896" t="str">
            <v>TMLEF3C0A0E</v>
          </cell>
          <cell r="F896" t="str">
            <v>MEIA LUVA SE ASME B16.11 ASTM A105 3000# FORJADO</v>
          </cell>
          <cell r="G896" t="str">
            <v xml:space="preserve">3"    </v>
          </cell>
          <cell r="H896" t="str">
            <v xml:space="preserve">3"    </v>
          </cell>
          <cell r="I896" t="str">
            <v>0 3/4"</v>
          </cell>
          <cell r="J896">
            <v>0</v>
          </cell>
          <cell r="K896">
            <v>17</v>
          </cell>
          <cell r="L896">
            <v>1</v>
          </cell>
          <cell r="M896">
            <v>17</v>
          </cell>
          <cell r="N896">
            <v>0.44</v>
          </cell>
          <cell r="O896">
            <v>0.26400000000000001</v>
          </cell>
          <cell r="P896">
            <v>4.4880000000000004</v>
          </cell>
          <cell r="Q896">
            <v>32.118818539006519</v>
          </cell>
          <cell r="R896">
            <v>546.01991516311091</v>
          </cell>
        </row>
        <row r="897">
          <cell r="E897" t="str">
            <v>TMLEF3C0A0E</v>
          </cell>
          <cell r="F897" t="str">
            <v>MEIA LUVA SE ASME B16.11 ASTM A105 3000# FORJADO</v>
          </cell>
          <cell r="G897" t="str">
            <v xml:space="preserve">4"    </v>
          </cell>
          <cell r="H897" t="str">
            <v xml:space="preserve">4"    </v>
          </cell>
          <cell r="I897" t="str">
            <v>0 3/4"</v>
          </cell>
          <cell r="J897">
            <v>0</v>
          </cell>
          <cell r="K897">
            <v>19</v>
          </cell>
          <cell r="L897">
            <v>1</v>
          </cell>
          <cell r="M897">
            <v>19</v>
          </cell>
          <cell r="N897">
            <v>0.34499999999999997</v>
          </cell>
          <cell r="O897">
            <v>0.20699999999999999</v>
          </cell>
          <cell r="P897">
            <v>3.9329999999999998</v>
          </cell>
          <cell r="Q897">
            <v>25.184073627175565</v>
          </cell>
          <cell r="R897">
            <v>478.49739891633578</v>
          </cell>
        </row>
        <row r="898">
          <cell r="E898" t="str">
            <v>TRCTD6C1FJH</v>
          </cell>
          <cell r="F898" t="str">
            <v>REDUÇÃO CONCÊNTRICA EC ASME B16.9 ASTM A234 GR WPB FORJADO SCH 40</v>
          </cell>
          <cell r="G898" t="str">
            <v xml:space="preserve">2"    </v>
          </cell>
          <cell r="H898" t="str">
            <v>1 1/2"</v>
          </cell>
          <cell r="I898">
            <v>0</v>
          </cell>
          <cell r="J898">
            <v>0</v>
          </cell>
          <cell r="K898">
            <v>1</v>
          </cell>
          <cell r="L898">
            <v>0.45</v>
          </cell>
          <cell r="M898">
            <v>0.45</v>
          </cell>
          <cell r="N898">
            <v>0.72499999999999998</v>
          </cell>
          <cell r="O898">
            <v>0.435</v>
          </cell>
          <cell r="P898">
            <v>0.19575000000000001</v>
          </cell>
          <cell r="Q898">
            <v>52.923053274499381</v>
          </cell>
          <cell r="R898">
            <v>23.815373973524721</v>
          </cell>
        </row>
        <row r="899">
          <cell r="E899" t="str">
            <v>TRCTD6C1FKJ</v>
          </cell>
          <cell r="F899" t="str">
            <v>REDUÇÃO CONCÊNTRICA EC ASME B16.9 ASTM A234 GR WPB FORJADO SCH 40</v>
          </cell>
          <cell r="G899" t="str">
            <v>2 1/2"</v>
          </cell>
          <cell r="H899" t="str">
            <v xml:space="preserve">2"    </v>
          </cell>
          <cell r="I899">
            <v>0</v>
          </cell>
          <cell r="J899">
            <v>0</v>
          </cell>
          <cell r="K899">
            <v>1</v>
          </cell>
          <cell r="L899">
            <v>0.8</v>
          </cell>
          <cell r="M899">
            <v>0.8</v>
          </cell>
          <cell r="N899">
            <v>0.58499999999999996</v>
          </cell>
          <cell r="O899">
            <v>0.35099999999999998</v>
          </cell>
          <cell r="P899">
            <v>0.28079999999999999</v>
          </cell>
          <cell r="Q899">
            <v>42.703429193906395</v>
          </cell>
          <cell r="R899">
            <v>34.162743355125116</v>
          </cell>
        </row>
        <row r="900">
          <cell r="E900" t="str">
            <v>TRCTD6C1FLK</v>
          </cell>
          <cell r="F900" t="str">
            <v>REDUÇÃO CONCÊNTRICA EC ASME B16.9 ASTM A234 GR WPB FORJADO SCH 40</v>
          </cell>
          <cell r="G900" t="str">
            <v xml:space="preserve">3"    </v>
          </cell>
          <cell r="H900" t="str">
            <v>2 1/2"</v>
          </cell>
          <cell r="I900">
            <v>0</v>
          </cell>
          <cell r="J900">
            <v>0</v>
          </cell>
          <cell r="K900">
            <v>1</v>
          </cell>
          <cell r="L900">
            <v>1.2</v>
          </cell>
          <cell r="M900">
            <v>1.2</v>
          </cell>
          <cell r="N900">
            <v>0.44</v>
          </cell>
          <cell r="O900">
            <v>0.26400000000000001</v>
          </cell>
          <cell r="P900">
            <v>0.31680000000000003</v>
          </cell>
          <cell r="Q900">
            <v>32.118818539006519</v>
          </cell>
          <cell r="R900">
            <v>38.542582246807825</v>
          </cell>
        </row>
        <row r="901">
          <cell r="E901" t="str">
            <v>TRCTD6C1FNL</v>
          </cell>
          <cell r="F901" t="str">
            <v>REDUÇÃO CONCÊNTRICA EC ASME B16.9 ASTM A234 GR WPB FORJADO SCH 40</v>
          </cell>
          <cell r="G901" t="str">
            <v xml:space="preserve">4"    </v>
          </cell>
          <cell r="H901" t="str">
            <v xml:space="preserve">3"    </v>
          </cell>
          <cell r="I901">
            <v>0</v>
          </cell>
          <cell r="J901">
            <v>0</v>
          </cell>
          <cell r="K901">
            <v>1</v>
          </cell>
          <cell r="L901">
            <v>1.6</v>
          </cell>
          <cell r="M901">
            <v>1.6</v>
          </cell>
          <cell r="N901">
            <v>0.34499999999999997</v>
          </cell>
          <cell r="O901">
            <v>0.20699999999999999</v>
          </cell>
          <cell r="P901">
            <v>0.33119999999999999</v>
          </cell>
          <cell r="Q901">
            <v>25.184073627175565</v>
          </cell>
          <cell r="R901">
            <v>40.294517803480908</v>
          </cell>
        </row>
        <row r="902">
          <cell r="E902" t="str">
            <v>TRCTD6C1FRN</v>
          </cell>
          <cell r="F902" t="str">
            <v>REDUÇÃO CONCÊNTRICA EC ASME B16.9 ASTM A234 GR WPB FORJADO SCH 40</v>
          </cell>
          <cell r="G902" t="str">
            <v xml:space="preserve">6"    </v>
          </cell>
          <cell r="H902" t="str">
            <v xml:space="preserve">4"    </v>
          </cell>
          <cell r="I902">
            <v>0</v>
          </cell>
          <cell r="J902">
            <v>0</v>
          </cell>
          <cell r="K902">
            <v>1</v>
          </cell>
          <cell r="L902">
            <v>4</v>
          </cell>
          <cell r="M902">
            <v>4</v>
          </cell>
          <cell r="N902">
            <v>0.25</v>
          </cell>
          <cell r="O902">
            <v>0.15</v>
          </cell>
          <cell r="P902">
            <v>0.6</v>
          </cell>
          <cell r="Q902">
            <v>18.249328715344614</v>
          </cell>
          <cell r="R902">
            <v>72.997314861378456</v>
          </cell>
        </row>
        <row r="903">
          <cell r="E903" t="str">
            <v>TTREF3C0AHE</v>
          </cell>
          <cell r="F903" t="str">
            <v>TE DE REDUÇÃO SE ASME B16.11 ASTM A105 3000# FORJADO</v>
          </cell>
          <cell r="G903" t="str">
            <v>1 1/2"</v>
          </cell>
          <cell r="H903" t="str">
            <v>1 1/2"</v>
          </cell>
          <cell r="I903" t="str">
            <v>0 3/4"</v>
          </cell>
          <cell r="J903">
            <v>0</v>
          </cell>
          <cell r="K903">
            <v>9</v>
          </cell>
          <cell r="L903">
            <v>0.7</v>
          </cell>
          <cell r="M903">
            <v>6.3</v>
          </cell>
          <cell r="N903">
            <v>0.85</v>
          </cell>
          <cell r="O903">
            <v>0.51</v>
          </cell>
          <cell r="P903">
            <v>3.2130000000000001</v>
          </cell>
          <cell r="Q903">
            <v>62.04771763217169</v>
          </cell>
          <cell r="R903">
            <v>390.90062108268165</v>
          </cell>
        </row>
        <row r="904">
          <cell r="E904" t="str">
            <v>TTETD6C8F04</v>
          </cell>
          <cell r="F904" t="str">
            <v>TE EC ASME B16.9 ASTM A234 GR WPB FORJADO SCH 40</v>
          </cell>
          <cell r="G904" t="str">
            <v xml:space="preserve">4"    </v>
          </cell>
          <cell r="H904" t="str">
            <v xml:space="preserve">4"    </v>
          </cell>
          <cell r="I904" t="str">
            <v xml:space="preserve">4"    </v>
          </cell>
          <cell r="J904">
            <v>0</v>
          </cell>
          <cell r="K904">
            <v>1</v>
          </cell>
          <cell r="L904">
            <v>6</v>
          </cell>
          <cell r="M904">
            <v>6</v>
          </cell>
          <cell r="N904">
            <v>0.34499999999999997</v>
          </cell>
          <cell r="O904">
            <v>0.20699999999999999</v>
          </cell>
          <cell r="P904">
            <v>1.242</v>
          </cell>
          <cell r="Q904">
            <v>25.184073627175565</v>
          </cell>
          <cell r="R904">
            <v>151.10444176305342</v>
          </cell>
        </row>
        <row r="905">
          <cell r="E905" t="str">
            <v>TTEEF3C0A1D</v>
          </cell>
          <cell r="F905" t="str">
            <v>TE SE ASME B16.11 ASTM A105 3000# FORJADO</v>
          </cell>
          <cell r="G905" t="str">
            <v>1 1/2"</v>
          </cell>
          <cell r="H905" t="str">
            <v>1 1/2"</v>
          </cell>
          <cell r="I905" t="str">
            <v>1 1/2"</v>
          </cell>
          <cell r="J905">
            <v>0</v>
          </cell>
          <cell r="K905">
            <v>18</v>
          </cell>
          <cell r="L905">
            <v>1.33</v>
          </cell>
          <cell r="M905">
            <v>23.94</v>
          </cell>
          <cell r="N905">
            <v>0.85</v>
          </cell>
          <cell r="O905">
            <v>0.51</v>
          </cell>
          <cell r="P905">
            <v>12.2094</v>
          </cell>
          <cell r="Q905">
            <v>62.04771763217169</v>
          </cell>
          <cell r="R905">
            <v>1485.4223601141903</v>
          </cell>
        </row>
        <row r="906">
          <cell r="E906" t="str">
            <v>TTUM4C2TF02</v>
          </cell>
          <cell r="F906" t="str">
            <v>TUBO ASME B36.10 ASTM A106 GR B EC S/C SCH 40</v>
          </cell>
          <cell r="G906" t="str">
            <v xml:space="preserve">2"    </v>
          </cell>
          <cell r="H906">
            <v>0</v>
          </cell>
          <cell r="I906">
            <v>0</v>
          </cell>
          <cell r="J906">
            <v>40000</v>
          </cell>
          <cell r="K906">
            <v>21</v>
          </cell>
          <cell r="L906">
            <v>5.4400141894288758</v>
          </cell>
          <cell r="M906">
            <v>217.60056757715503</v>
          </cell>
          <cell r="N906">
            <v>0.72499999999999998</v>
          </cell>
          <cell r="O906">
            <v>0.435</v>
          </cell>
          <cell r="P906">
            <v>94.656246896062441</v>
          </cell>
          <cell r="Q906">
            <v>52.923053274499381</v>
          </cell>
          <cell r="R906">
            <v>11516.086430447078</v>
          </cell>
        </row>
        <row r="907">
          <cell r="E907" t="str">
            <v>TTUM4C2TF2D</v>
          </cell>
          <cell r="F907" t="str">
            <v>TUBO ASME B36.10 ASTM A106 GR B EC S/C SCH 40</v>
          </cell>
          <cell r="G907" t="str">
            <v>2 1/2"</v>
          </cell>
          <cell r="H907">
            <v>0</v>
          </cell>
          <cell r="I907">
            <v>0</v>
          </cell>
          <cell r="J907">
            <v>32474.75</v>
          </cell>
          <cell r="K907">
            <v>19</v>
          </cell>
          <cell r="L907">
            <v>8.6300000000000008</v>
          </cell>
          <cell r="M907">
            <v>280.25709250000006</v>
          </cell>
          <cell r="N907">
            <v>0.58499999999999996</v>
          </cell>
          <cell r="O907">
            <v>0.35099999999999998</v>
          </cell>
          <cell r="P907">
            <v>98.370239467500014</v>
          </cell>
          <cell r="Q907">
            <v>42.703429193906395</v>
          </cell>
          <cell r="R907">
            <v>11967.938905663827</v>
          </cell>
        </row>
        <row r="908">
          <cell r="E908" t="str">
            <v>TTUM4C2TF03</v>
          </cell>
          <cell r="F908" t="str">
            <v>TUBO ASME B36.10 ASTM A106 GR B EC S/C SCH 40</v>
          </cell>
          <cell r="G908" t="str">
            <v xml:space="preserve">3"    </v>
          </cell>
          <cell r="H908">
            <v>0</v>
          </cell>
          <cell r="I908">
            <v>0</v>
          </cell>
          <cell r="J908">
            <v>35143.35</v>
          </cell>
          <cell r="K908">
            <v>21</v>
          </cell>
          <cell r="L908">
            <v>11.27</v>
          </cell>
          <cell r="M908">
            <v>396.06555449999996</v>
          </cell>
          <cell r="N908">
            <v>0.44</v>
          </cell>
          <cell r="O908">
            <v>0.26400000000000001</v>
          </cell>
          <cell r="P908">
            <v>104.56130638799999</v>
          </cell>
          <cell r="Q908">
            <v>32.118818539006519</v>
          </cell>
          <cell r="R908">
            <v>12721.157674536496</v>
          </cell>
        </row>
        <row r="909">
          <cell r="E909" t="str">
            <v>TTUM4C2TF04</v>
          </cell>
          <cell r="F909" t="str">
            <v>TUBO ASME B36.10 ASTM A106 GR B EC S/C SCH 40</v>
          </cell>
          <cell r="G909" t="str">
            <v xml:space="preserve">4"    </v>
          </cell>
          <cell r="H909">
            <v>0</v>
          </cell>
          <cell r="I909">
            <v>0</v>
          </cell>
          <cell r="J909">
            <v>38781.96</v>
          </cell>
          <cell r="K909">
            <v>24</v>
          </cell>
          <cell r="L909">
            <v>16.04</v>
          </cell>
          <cell r="M909">
            <v>622.06263839999997</v>
          </cell>
          <cell r="N909">
            <v>0.34499999999999997</v>
          </cell>
          <cell r="O909">
            <v>0.20699999999999999</v>
          </cell>
          <cell r="P909">
            <v>128.76696614879998</v>
          </cell>
          <cell r="Q909">
            <v>25.184073627175565</v>
          </cell>
          <cell r="R909">
            <v>15666.07128618069</v>
          </cell>
        </row>
        <row r="910">
          <cell r="E910" t="str">
            <v>TTUM4C2TF06</v>
          </cell>
          <cell r="F910" t="str">
            <v>TUBO ASME B36.10 ASTM A106 GR B EC S/C SCH 40</v>
          </cell>
          <cell r="G910" t="str">
            <v xml:space="preserve">6"    </v>
          </cell>
          <cell r="H910">
            <v>0</v>
          </cell>
          <cell r="I910">
            <v>0</v>
          </cell>
          <cell r="J910">
            <v>100</v>
          </cell>
          <cell r="K910">
            <v>1</v>
          </cell>
          <cell r="L910">
            <v>28.260009057971015</v>
          </cell>
          <cell r="M910">
            <v>2.8260009057971014</v>
          </cell>
          <cell r="N910">
            <v>0.25</v>
          </cell>
          <cell r="O910">
            <v>0.15</v>
          </cell>
          <cell r="P910">
            <v>0.42390013586956521</v>
          </cell>
          <cell r="Q910">
            <v>18.249328715344614</v>
          </cell>
          <cell r="R910">
            <v>51.57261947975293</v>
          </cell>
        </row>
        <row r="911">
          <cell r="E911" t="str">
            <v>TTUM4C2HI1D</v>
          </cell>
          <cell r="F911" t="str">
            <v>TUBO ASME B36.10 ASTM A106 GR B EP S/C SCH 80</v>
          </cell>
          <cell r="G911" t="str">
            <v>1 1/2"</v>
          </cell>
          <cell r="H911">
            <v>0</v>
          </cell>
          <cell r="I911">
            <v>0</v>
          </cell>
          <cell r="J911">
            <v>53300</v>
          </cell>
          <cell r="K911">
            <v>28</v>
          </cell>
          <cell r="L911">
            <v>5.3999999999999995</v>
          </cell>
          <cell r="M911">
            <v>287.82</v>
          </cell>
          <cell r="N911">
            <v>0.85</v>
          </cell>
          <cell r="O911">
            <v>0.51</v>
          </cell>
          <cell r="P911">
            <v>146.78819999999999</v>
          </cell>
          <cell r="Q911">
            <v>62.04771763217169</v>
          </cell>
          <cell r="R911">
            <v>17858.574088891655</v>
          </cell>
        </row>
        <row r="912">
          <cell r="E912">
            <v>0</v>
          </cell>
          <cell r="F912">
            <v>0</v>
          </cell>
          <cell r="G912">
            <v>0</v>
          </cell>
          <cell r="H912">
            <v>0</v>
          </cell>
          <cell r="I912">
            <v>0</v>
          </cell>
          <cell r="J912">
            <v>199800.06</v>
          </cell>
          <cell r="K912">
            <v>0</v>
          </cell>
          <cell r="L912">
            <v>0</v>
          </cell>
          <cell r="M912">
            <v>1953.7718538829522</v>
          </cell>
          <cell r="N912">
            <v>0</v>
          </cell>
          <cell r="O912">
            <v>0</v>
          </cell>
          <cell r="P912">
            <v>0</v>
          </cell>
          <cell r="Q912">
            <v>0</v>
          </cell>
          <cell r="R912">
            <v>0</v>
          </cell>
        </row>
        <row r="913">
          <cell r="E913" t="str">
            <v>TC9EF3C0A01</v>
          </cell>
          <cell r="F913" t="str">
            <v>COTOVELO 90 GR SE ASME B16.11 ASTM A105 3000# FORJADO</v>
          </cell>
          <cell r="G913" t="str">
            <v xml:space="preserve">1"    </v>
          </cell>
          <cell r="H913" t="str">
            <v xml:space="preserve">1"    </v>
          </cell>
          <cell r="I913">
            <v>0</v>
          </cell>
          <cell r="J913">
            <v>0</v>
          </cell>
          <cell r="K913">
            <v>71</v>
          </cell>
          <cell r="L913">
            <v>0.48000000000000004</v>
          </cell>
          <cell r="M913">
            <v>34.080000000000005</v>
          </cell>
          <cell r="N913">
            <v>1.05</v>
          </cell>
          <cell r="O913">
            <v>0.63</v>
          </cell>
          <cell r="P913">
            <v>21.470400000000005</v>
          </cell>
          <cell r="Q913">
            <v>76.647180604447385</v>
          </cell>
          <cell r="R913">
            <v>2612.1359149995674</v>
          </cell>
        </row>
        <row r="914">
          <cell r="E914" t="str">
            <v>TC42D6C1F03</v>
          </cell>
          <cell r="F914" t="str">
            <v>CURVA 45 GR RL EC ASME B16.9 ASTM A234 GR WPB FORJADO SCH 40</v>
          </cell>
          <cell r="G914" t="str">
            <v xml:space="preserve">3"    </v>
          </cell>
          <cell r="H914" t="str">
            <v xml:space="preserve">3"    </v>
          </cell>
          <cell r="I914">
            <v>0</v>
          </cell>
          <cell r="J914">
            <v>0</v>
          </cell>
          <cell r="K914">
            <v>1</v>
          </cell>
          <cell r="L914">
            <v>1.1300000000000001</v>
          </cell>
          <cell r="M914">
            <v>1.1300000000000001</v>
          </cell>
          <cell r="N914">
            <v>0.44</v>
          </cell>
          <cell r="O914">
            <v>0.26400000000000001</v>
          </cell>
          <cell r="P914">
            <v>0.29832000000000003</v>
          </cell>
          <cell r="Q914">
            <v>32.118818539006519</v>
          </cell>
          <cell r="R914">
            <v>36.294264949077373</v>
          </cell>
        </row>
        <row r="915">
          <cell r="E915" t="str">
            <v>TC92D6C1F03</v>
          </cell>
          <cell r="F915" t="str">
            <v>CURVA 90 GR RL EC ASME B16.9 ASTM A234 GR WPB FORJADO SCH 40</v>
          </cell>
          <cell r="G915" t="str">
            <v xml:space="preserve">3"    </v>
          </cell>
          <cell r="H915" t="str">
            <v xml:space="preserve">3"    </v>
          </cell>
          <cell r="I915">
            <v>0</v>
          </cell>
          <cell r="J915">
            <v>0</v>
          </cell>
          <cell r="K915">
            <v>4</v>
          </cell>
          <cell r="L915">
            <v>2.27</v>
          </cell>
          <cell r="M915">
            <v>9.08</v>
          </cell>
          <cell r="N915">
            <v>0.44</v>
          </cell>
          <cell r="O915">
            <v>0.26400000000000001</v>
          </cell>
          <cell r="P915">
            <v>2.3971200000000001</v>
          </cell>
          <cell r="Q915">
            <v>32.118818539006519</v>
          </cell>
          <cell r="R915">
            <v>291.63887233417921</v>
          </cell>
        </row>
        <row r="916">
          <cell r="E916" t="str">
            <v>TC92D6C1F04</v>
          </cell>
          <cell r="F916" t="str">
            <v>CURVA 90 GR RL EC ASME B16.9 ASTM A234 GR WPB FORJADO SCH 40</v>
          </cell>
          <cell r="G916" t="str">
            <v xml:space="preserve">4"    </v>
          </cell>
          <cell r="H916" t="str">
            <v xml:space="preserve">4"    </v>
          </cell>
          <cell r="I916">
            <v>0</v>
          </cell>
          <cell r="J916">
            <v>0</v>
          </cell>
          <cell r="K916">
            <v>1</v>
          </cell>
          <cell r="L916">
            <v>4.08</v>
          </cell>
          <cell r="M916">
            <v>4.08</v>
          </cell>
          <cell r="N916">
            <v>0.34499999999999997</v>
          </cell>
          <cell r="O916">
            <v>0.20699999999999999</v>
          </cell>
          <cell r="P916">
            <v>0.84455999999999998</v>
          </cell>
          <cell r="Q916">
            <v>25.184073627175565</v>
          </cell>
          <cell r="R916">
            <v>102.75102039887631</v>
          </cell>
        </row>
        <row r="917">
          <cell r="E917" t="str">
            <v>TFBF3C0F203</v>
          </cell>
          <cell r="F917" t="str">
            <v>FLANGE SOBREPOSTO FR ASME B16.5 C/ RANHURA CONCÊNTRICA CONF.MSS SP-6 ASTM A105 FORJADO 150#</v>
          </cell>
          <cell r="G917" t="str">
            <v xml:space="preserve">3"    </v>
          </cell>
          <cell r="H917" t="str">
            <v xml:space="preserve">3"    </v>
          </cell>
          <cell r="I917">
            <v>0</v>
          </cell>
          <cell r="J917">
            <v>0</v>
          </cell>
          <cell r="K917">
            <v>72</v>
          </cell>
          <cell r="L917">
            <v>3.6</v>
          </cell>
          <cell r="M917">
            <v>259.2</v>
          </cell>
          <cell r="N917">
            <v>0.44</v>
          </cell>
          <cell r="O917">
            <v>0.26400000000000001</v>
          </cell>
          <cell r="P917">
            <v>68.428799999999995</v>
          </cell>
          <cell r="Q917">
            <v>32.118818539006519</v>
          </cell>
          <cell r="R917">
            <v>8325.1977653104896</v>
          </cell>
        </row>
        <row r="918">
          <cell r="E918" t="str">
            <v>TFBF3C0F204</v>
          </cell>
          <cell r="F918" t="str">
            <v>FLANGE SOBREPOSTO FR ASME B16.5 C/ RANHURA CONCÊNTRICA CONF.MSS SP-6 ASTM A105 FORJADO 150#</v>
          </cell>
          <cell r="G918" t="str">
            <v xml:space="preserve">4"    </v>
          </cell>
          <cell r="H918" t="str">
            <v xml:space="preserve">4"    </v>
          </cell>
          <cell r="I918">
            <v>0</v>
          </cell>
          <cell r="J918">
            <v>0</v>
          </cell>
          <cell r="K918">
            <v>4</v>
          </cell>
          <cell r="L918">
            <v>5.9</v>
          </cell>
          <cell r="M918">
            <v>23.6</v>
          </cell>
          <cell r="N918">
            <v>0.34499999999999997</v>
          </cell>
          <cell r="O918">
            <v>0.20699999999999999</v>
          </cell>
          <cell r="P918">
            <v>4.8852000000000002</v>
          </cell>
          <cell r="Q918">
            <v>25.184073627175565</v>
          </cell>
          <cell r="R918">
            <v>594.34413760134339</v>
          </cell>
        </row>
        <row r="919">
          <cell r="E919" t="str">
            <v>TJUDH2B2B03</v>
          </cell>
          <cell r="F919" t="str">
            <v>JUNTA TIPO PLANA S/ ANEL DE CENTRALIZAÇÃO ASME B16.21 FR - SIMILAR TEADIT NA1002 150# ESP 1.6mm</v>
          </cell>
          <cell r="G919" t="str">
            <v xml:space="preserve">3"    </v>
          </cell>
          <cell r="H919" t="str">
            <v xml:space="preserve">3"    </v>
          </cell>
          <cell r="I919">
            <v>0</v>
          </cell>
          <cell r="J919">
            <v>0</v>
          </cell>
          <cell r="K919">
            <v>36</v>
          </cell>
          <cell r="L919">
            <v>0.01</v>
          </cell>
          <cell r="M919">
            <v>0.36</v>
          </cell>
          <cell r="N919">
            <v>0.69399999999999995</v>
          </cell>
          <cell r="O919">
            <v>0.41639999999999994</v>
          </cell>
          <cell r="P919">
            <v>0.14990399999999998</v>
          </cell>
          <cell r="Q919">
            <v>50.660136513796644</v>
          </cell>
          <cell r="R919">
            <v>18.237649144966792</v>
          </cell>
        </row>
        <row r="920">
          <cell r="E920" t="str">
            <v>TJUDH2B2B04</v>
          </cell>
          <cell r="F920" t="str">
            <v>JUNTA TIPO PLANA S/ ANEL DE CENTRALIZAÇÃO ASME B16.21 FR - SIMILAR TEADIT NA1002 150# ESP 1.6mm</v>
          </cell>
          <cell r="G920" t="str">
            <v xml:space="preserve">4"    </v>
          </cell>
          <cell r="H920" t="str">
            <v xml:space="preserve">4"    </v>
          </cell>
          <cell r="I920">
            <v>0</v>
          </cell>
          <cell r="J920">
            <v>0</v>
          </cell>
          <cell r="K920">
            <v>4</v>
          </cell>
          <cell r="L920">
            <v>0.01</v>
          </cell>
          <cell r="M920">
            <v>0.04</v>
          </cell>
          <cell r="N920">
            <v>0.54500000000000004</v>
          </cell>
          <cell r="O920">
            <v>0.32700000000000001</v>
          </cell>
          <cell r="P920">
            <v>1.3080000000000001E-2</v>
          </cell>
          <cell r="Q920">
            <v>39.78353659945126</v>
          </cell>
          <cell r="R920">
            <v>1.5913414639780505</v>
          </cell>
        </row>
        <row r="921">
          <cell r="E921" t="str">
            <v>TRCTD6C1FNL</v>
          </cell>
          <cell r="F921" t="str">
            <v>REDUÇÃO CONCÊNTRICA EC ASME B16.9 ASTM A234 GR WPB FORJADO SCH 40</v>
          </cell>
          <cell r="G921" t="str">
            <v xml:space="preserve">4"    </v>
          </cell>
          <cell r="H921" t="str">
            <v xml:space="preserve">3"    </v>
          </cell>
          <cell r="I921">
            <v>0</v>
          </cell>
          <cell r="J921">
            <v>0</v>
          </cell>
          <cell r="K921">
            <v>1</v>
          </cell>
          <cell r="L921">
            <v>1.6</v>
          </cell>
          <cell r="M921">
            <v>1.6</v>
          </cell>
          <cell r="N921">
            <v>0.34499999999999997</v>
          </cell>
          <cell r="O921">
            <v>0.20699999999999999</v>
          </cell>
          <cell r="P921">
            <v>0.33119999999999999</v>
          </cell>
          <cell r="Q921">
            <v>25.184073627175565</v>
          </cell>
          <cell r="R921">
            <v>40.294517803480908</v>
          </cell>
        </row>
        <row r="922">
          <cell r="E922" t="str">
            <v>TTETD6C8F03</v>
          </cell>
          <cell r="F922" t="str">
            <v>TE EC ASME B16.9 ASTM A234 GR WPB FORJADO SCH 40</v>
          </cell>
          <cell r="G922" t="str">
            <v xml:space="preserve">3"    </v>
          </cell>
          <cell r="H922" t="str">
            <v xml:space="preserve">3"    </v>
          </cell>
          <cell r="I922" t="str">
            <v xml:space="preserve">3"    </v>
          </cell>
          <cell r="J922">
            <v>0</v>
          </cell>
          <cell r="K922">
            <v>1</v>
          </cell>
          <cell r="L922">
            <v>17</v>
          </cell>
          <cell r="M922">
            <v>17</v>
          </cell>
          <cell r="N922">
            <v>0.44</v>
          </cell>
          <cell r="O922">
            <v>0.26400000000000001</v>
          </cell>
          <cell r="P922">
            <v>4.4880000000000004</v>
          </cell>
          <cell r="Q922">
            <v>32.118818539006519</v>
          </cell>
          <cell r="R922">
            <v>546.01991516311091</v>
          </cell>
        </row>
        <row r="923">
          <cell r="E923" t="str">
            <v>TTUM4C2TF03</v>
          </cell>
          <cell r="F923" t="str">
            <v>TUBO ASME B36.10 ASTM A106 GR B EC S/C SCH 40</v>
          </cell>
          <cell r="G923" t="str">
            <v xml:space="preserve">3"    </v>
          </cell>
          <cell r="H923">
            <v>0</v>
          </cell>
          <cell r="I923">
            <v>0</v>
          </cell>
          <cell r="J923">
            <v>216504.27</v>
          </cell>
          <cell r="K923">
            <v>43</v>
          </cell>
          <cell r="L923">
            <v>11.27</v>
          </cell>
          <cell r="M923">
            <v>2440.0031228999997</v>
          </cell>
          <cell r="N923">
            <v>0.44</v>
          </cell>
          <cell r="O923">
            <v>0.26400000000000001</v>
          </cell>
          <cell r="P923">
            <v>644.16082444559993</v>
          </cell>
          <cell r="Q923">
            <v>32.118818539006519</v>
          </cell>
          <cell r="R923">
            <v>78370.017539034321</v>
          </cell>
        </row>
        <row r="924">
          <cell r="E924" t="str">
            <v>TTUM4C2TF04</v>
          </cell>
          <cell r="F924" t="str">
            <v>TUBO ASME B36.10 ASTM A106 GR B EC S/C SCH 40</v>
          </cell>
          <cell r="G924" t="str">
            <v xml:space="preserve">4"    </v>
          </cell>
          <cell r="H924">
            <v>0</v>
          </cell>
          <cell r="I924">
            <v>0</v>
          </cell>
          <cell r="J924">
            <v>1332.62</v>
          </cell>
          <cell r="K924">
            <v>4</v>
          </cell>
          <cell r="L924">
            <v>16.04</v>
          </cell>
          <cell r="M924">
            <v>21.375224799999998</v>
          </cell>
          <cell r="N924">
            <v>0.34499999999999997</v>
          </cell>
          <cell r="O924">
            <v>0.20699999999999999</v>
          </cell>
          <cell r="P924">
            <v>4.4246715335999998</v>
          </cell>
          <cell r="Q924">
            <v>25.184073627175565</v>
          </cell>
          <cell r="R924">
            <v>538.31523516062907</v>
          </cell>
        </row>
        <row r="925">
          <cell r="E925" t="str">
            <v>TTUM4C2HI01</v>
          </cell>
          <cell r="F925" t="str">
            <v>TUBO ASME B36.10 ASTM A106 GR B EP S/C SCH 80</v>
          </cell>
          <cell r="G925" t="str">
            <v xml:space="preserve">1"    </v>
          </cell>
          <cell r="H925">
            <v>0</v>
          </cell>
          <cell r="I925">
            <v>0</v>
          </cell>
          <cell r="J925">
            <v>50600</v>
          </cell>
          <cell r="K925">
            <v>142</v>
          </cell>
          <cell r="L925">
            <v>3.2266703176341736</v>
          </cell>
          <cell r="M925">
            <v>163.26951807228917</v>
          </cell>
          <cell r="N925">
            <v>1.05</v>
          </cell>
          <cell r="O925">
            <v>0.63</v>
          </cell>
          <cell r="P925">
            <v>102.85979638554218</v>
          </cell>
          <cell r="Q925">
            <v>76.647180604447385</v>
          </cell>
          <cell r="R925">
            <v>12514.148238887834</v>
          </cell>
        </row>
        <row r="926">
          <cell r="E926">
            <v>0</v>
          </cell>
          <cell r="F926">
            <v>0</v>
          </cell>
          <cell r="G926">
            <v>0</v>
          </cell>
          <cell r="H926">
            <v>0</v>
          </cell>
          <cell r="I926">
            <v>0</v>
          </cell>
          <cell r="J926">
            <v>268436.89</v>
          </cell>
          <cell r="K926">
            <v>0</v>
          </cell>
          <cell r="L926">
            <v>0</v>
          </cell>
          <cell r="M926">
            <v>2974.8178657722888</v>
          </cell>
          <cell r="N926">
            <v>0</v>
          </cell>
          <cell r="O926">
            <v>0</v>
          </cell>
          <cell r="P926">
            <v>0</v>
          </cell>
          <cell r="Q926">
            <v>0</v>
          </cell>
          <cell r="R926">
            <v>0</v>
          </cell>
        </row>
        <row r="927">
          <cell r="E927" t="str">
            <v>TC92D6C1F03</v>
          </cell>
          <cell r="F927" t="str">
            <v>CURVA 90 GR RL EC ASME B16.9 ASTM A234 GR WPB FORJADO SCH 40</v>
          </cell>
          <cell r="G927" t="str">
            <v xml:space="preserve">3"    </v>
          </cell>
          <cell r="H927" t="str">
            <v xml:space="preserve">3"    </v>
          </cell>
          <cell r="I927">
            <v>0</v>
          </cell>
          <cell r="J927">
            <v>0</v>
          </cell>
          <cell r="K927">
            <v>11</v>
          </cell>
          <cell r="L927">
            <v>2.27</v>
          </cell>
          <cell r="M927">
            <v>24.97</v>
          </cell>
          <cell r="N927">
            <v>0.44</v>
          </cell>
          <cell r="O927">
            <v>0.26400000000000001</v>
          </cell>
          <cell r="P927">
            <v>6.5920800000000002</v>
          </cell>
          <cell r="Q927">
            <v>32.118818539006519</v>
          </cell>
          <cell r="R927">
            <v>802.00689891899287</v>
          </cell>
        </row>
        <row r="928">
          <cell r="E928" t="str">
            <v>TMLEF3C0A0E</v>
          </cell>
          <cell r="F928" t="str">
            <v>MEIA LUVA SE ASME B16.11 ASTM A105 3000# FORJADO</v>
          </cell>
          <cell r="G928" t="str">
            <v xml:space="preserve">3"    </v>
          </cell>
          <cell r="H928" t="str">
            <v xml:space="preserve">3"    </v>
          </cell>
          <cell r="I928" t="str">
            <v>0 3/4"</v>
          </cell>
          <cell r="J928">
            <v>0</v>
          </cell>
          <cell r="K928">
            <v>26</v>
          </cell>
          <cell r="L928">
            <v>1</v>
          </cell>
          <cell r="M928">
            <v>26</v>
          </cell>
          <cell r="N928">
            <v>0.44</v>
          </cell>
          <cell r="O928">
            <v>0.26400000000000001</v>
          </cell>
          <cell r="P928">
            <v>6.8640000000000008</v>
          </cell>
          <cell r="Q928">
            <v>32.118818539006519</v>
          </cell>
          <cell r="R928">
            <v>835.08928201416961</v>
          </cell>
        </row>
        <row r="929">
          <cell r="E929" t="str">
            <v>TTUM4C2TF03</v>
          </cell>
          <cell r="F929" t="str">
            <v>TUBO ASME B36.10 ASTM A106 GR B EC S/C SCH 40</v>
          </cell>
          <cell r="G929" t="str">
            <v xml:space="preserve">3"    </v>
          </cell>
          <cell r="H929">
            <v>0</v>
          </cell>
          <cell r="I929">
            <v>0</v>
          </cell>
          <cell r="J929">
            <v>49699.76</v>
          </cell>
          <cell r="K929">
            <v>36</v>
          </cell>
          <cell r="L929">
            <v>11.27</v>
          </cell>
          <cell r="M929">
            <v>560.11629520000008</v>
          </cell>
          <cell r="N929">
            <v>0.44</v>
          </cell>
          <cell r="O929">
            <v>0.26400000000000001</v>
          </cell>
          <cell r="P929">
            <v>147.87070193280002</v>
          </cell>
          <cell r="Q929">
            <v>32.118818539006519</v>
          </cell>
          <cell r="R929">
            <v>17990.273646269412</v>
          </cell>
        </row>
        <row r="930">
          <cell r="E930">
            <v>0</v>
          </cell>
          <cell r="F930">
            <v>0</v>
          </cell>
          <cell r="G930">
            <v>0</v>
          </cell>
          <cell r="H930">
            <v>0</v>
          </cell>
          <cell r="I930">
            <v>0</v>
          </cell>
          <cell r="J930">
            <v>49699.76</v>
          </cell>
          <cell r="K930">
            <v>0</v>
          </cell>
          <cell r="L930">
            <v>0</v>
          </cell>
          <cell r="M930">
            <v>611.08629520000011</v>
          </cell>
          <cell r="N930">
            <v>0</v>
          </cell>
          <cell r="O930">
            <v>0</v>
          </cell>
          <cell r="P930">
            <v>0</v>
          </cell>
          <cell r="Q930">
            <v>0</v>
          </cell>
          <cell r="R930">
            <v>0</v>
          </cell>
        </row>
        <row r="931">
          <cell r="E931" t="str">
            <v>TC9EF3C0A01</v>
          </cell>
          <cell r="F931" t="str">
            <v>COTOVELO 90 GR SE ASME B16.11 ASTM A105 3000# FORJADO</v>
          </cell>
          <cell r="G931" t="str">
            <v xml:space="preserve">1"    </v>
          </cell>
          <cell r="H931" t="str">
            <v xml:space="preserve">1"    </v>
          </cell>
          <cell r="I931">
            <v>0</v>
          </cell>
          <cell r="J931">
            <v>0</v>
          </cell>
          <cell r="K931">
            <v>72</v>
          </cell>
          <cell r="L931">
            <v>0.48000000000000004</v>
          </cell>
          <cell r="M931">
            <v>34.56</v>
          </cell>
          <cell r="N931">
            <v>1.05</v>
          </cell>
          <cell r="O931">
            <v>0.63</v>
          </cell>
          <cell r="P931">
            <v>21.7728</v>
          </cell>
          <cell r="Q931">
            <v>76.647180604447385</v>
          </cell>
          <cell r="R931">
            <v>2648.9265616897014</v>
          </cell>
        </row>
        <row r="932">
          <cell r="E932" t="str">
            <v>TC42D6C1F03</v>
          </cell>
          <cell r="F932" t="str">
            <v>CURVA 45 GR RL EC ASME B16.9 ASTM A234 GR WPB FORJADO SCH 40</v>
          </cell>
          <cell r="G932" t="str">
            <v xml:space="preserve">3"    </v>
          </cell>
          <cell r="H932" t="str">
            <v xml:space="preserve">3"    </v>
          </cell>
          <cell r="I932">
            <v>0</v>
          </cell>
          <cell r="J932">
            <v>0</v>
          </cell>
          <cell r="K932">
            <v>1</v>
          </cell>
          <cell r="L932">
            <v>1.1300000000000001</v>
          </cell>
          <cell r="M932">
            <v>1.1300000000000001</v>
          </cell>
          <cell r="N932">
            <v>0.44</v>
          </cell>
          <cell r="O932">
            <v>0.26400000000000001</v>
          </cell>
          <cell r="P932">
            <v>0.29832000000000003</v>
          </cell>
          <cell r="Q932">
            <v>32.118818539006519</v>
          </cell>
          <cell r="R932">
            <v>36.294264949077373</v>
          </cell>
        </row>
        <row r="933">
          <cell r="E933" t="str">
            <v>TC92D6C1F03</v>
          </cell>
          <cell r="F933" t="str">
            <v>CURVA 90 GR RL EC ASME B16.9 ASTM A234 GR WPB FORJADO SCH 40</v>
          </cell>
          <cell r="G933" t="str">
            <v xml:space="preserve">3"    </v>
          </cell>
          <cell r="H933" t="str">
            <v xml:space="preserve">3"    </v>
          </cell>
          <cell r="I933">
            <v>0</v>
          </cell>
          <cell r="J933">
            <v>0</v>
          </cell>
          <cell r="K933">
            <v>5</v>
          </cell>
          <cell r="L933">
            <v>2.27</v>
          </cell>
          <cell r="M933">
            <v>11.35</v>
          </cell>
          <cell r="N933">
            <v>0.44</v>
          </cell>
          <cell r="O933">
            <v>0.26400000000000001</v>
          </cell>
          <cell r="P933">
            <v>2.9964</v>
          </cell>
          <cell r="Q933">
            <v>32.118818539006519</v>
          </cell>
          <cell r="R933">
            <v>364.54859041772403</v>
          </cell>
        </row>
        <row r="934">
          <cell r="E934" t="str">
            <v>TC92D6C1F04</v>
          </cell>
          <cell r="F934" t="str">
            <v>CURVA 90 GR RL EC ASME B16.9 ASTM A234 GR WPB FORJADO SCH 40</v>
          </cell>
          <cell r="G934" t="str">
            <v xml:space="preserve">4"    </v>
          </cell>
          <cell r="H934" t="str">
            <v xml:space="preserve">4"    </v>
          </cell>
          <cell r="I934">
            <v>0</v>
          </cell>
          <cell r="J934">
            <v>0</v>
          </cell>
          <cell r="K934">
            <v>1</v>
          </cell>
          <cell r="L934">
            <v>4.08</v>
          </cell>
          <cell r="M934">
            <v>4.08</v>
          </cell>
          <cell r="N934">
            <v>0.34499999999999997</v>
          </cell>
          <cell r="O934">
            <v>0.20699999999999999</v>
          </cell>
          <cell r="P934">
            <v>0.84455999999999998</v>
          </cell>
          <cell r="Q934">
            <v>25.184073627175565</v>
          </cell>
          <cell r="R934">
            <v>102.75102039887631</v>
          </cell>
        </row>
        <row r="935">
          <cell r="E935" t="str">
            <v>TFN23C03F04</v>
          </cell>
          <cell r="F935" t="str">
            <v>FLANGE DE PESCOÇO FR DIN 2633 ASTM A105 FORJADO PN 16 SCH 40</v>
          </cell>
          <cell r="G935" t="str">
            <v xml:space="preserve">4"    </v>
          </cell>
          <cell r="H935" t="str">
            <v xml:space="preserve">4"    </v>
          </cell>
          <cell r="I935">
            <v>0</v>
          </cell>
          <cell r="J935">
            <v>0</v>
          </cell>
          <cell r="K935">
            <v>4</v>
          </cell>
          <cell r="L935">
            <v>11.3</v>
          </cell>
          <cell r="M935">
            <v>45.2</v>
          </cell>
          <cell r="N935">
            <v>0.34499999999999997</v>
          </cell>
          <cell r="O935">
            <v>0.20699999999999999</v>
          </cell>
          <cell r="P935">
            <v>9.3564000000000007</v>
          </cell>
          <cell r="Q935">
            <v>25.184073627175565</v>
          </cell>
          <cell r="R935">
            <v>1138.3201279483358</v>
          </cell>
        </row>
        <row r="936">
          <cell r="E936" t="str">
            <v>TFBF3C0F203</v>
          </cell>
          <cell r="F936" t="str">
            <v>FLANGE SOBREPOSTO FR ASME B16.5 C/ RANHURA CONCÊNTRICA CONF.MSS SP-6 ASTM A105 FORJADO 150#</v>
          </cell>
          <cell r="G936" t="str">
            <v xml:space="preserve">3"    </v>
          </cell>
          <cell r="H936" t="str">
            <v xml:space="preserve">3"    </v>
          </cell>
          <cell r="I936">
            <v>0</v>
          </cell>
          <cell r="J936">
            <v>0</v>
          </cell>
          <cell r="K936">
            <v>74</v>
          </cell>
          <cell r="L936">
            <v>3.6</v>
          </cell>
          <cell r="M936">
            <v>266.40000000000003</v>
          </cell>
          <cell r="N936">
            <v>0.44</v>
          </cell>
          <cell r="O936">
            <v>0.26400000000000001</v>
          </cell>
          <cell r="P936">
            <v>70.329600000000013</v>
          </cell>
          <cell r="Q936">
            <v>32.118818539006519</v>
          </cell>
          <cell r="R936">
            <v>8556.4532587913382</v>
          </cell>
        </row>
        <row r="937">
          <cell r="E937" t="str">
            <v>TJUDH2B2B03</v>
          </cell>
          <cell r="F937" t="str">
            <v>JUNTA TIPO PLANA S/ ANEL DE CENTRALIZAÇÃO ASME B16.21 FR - SIMILAR TEADIT NA1002 150# ESP 1.6mm</v>
          </cell>
          <cell r="G937" t="str">
            <v xml:space="preserve">3"    </v>
          </cell>
          <cell r="H937" t="str">
            <v xml:space="preserve">3"    </v>
          </cell>
          <cell r="I937">
            <v>0</v>
          </cell>
          <cell r="J937">
            <v>0</v>
          </cell>
          <cell r="K937">
            <v>37</v>
          </cell>
          <cell r="L937">
            <v>0.01</v>
          </cell>
          <cell r="M937">
            <v>0.37</v>
          </cell>
          <cell r="N937">
            <v>0.69399999999999995</v>
          </cell>
          <cell r="O937">
            <v>0.41639999999999994</v>
          </cell>
          <cell r="P937">
            <v>0.15406799999999998</v>
          </cell>
          <cell r="Q937">
            <v>50.660136513796644</v>
          </cell>
          <cell r="R937">
            <v>18.744250510104759</v>
          </cell>
        </row>
        <row r="938">
          <cell r="E938" t="str">
            <v>TJUDH2B2B04</v>
          </cell>
          <cell r="F938" t="str">
            <v>JUNTA TIPO PLANA S/ ANEL DE CENTRALIZAÇÃO ASME B16.21 FR - SIMILAR TEADIT NA1002 150# ESP 1.6mm</v>
          </cell>
          <cell r="G938" t="str">
            <v xml:space="preserve">4"    </v>
          </cell>
          <cell r="H938" t="str">
            <v xml:space="preserve">4"    </v>
          </cell>
          <cell r="I938">
            <v>0</v>
          </cell>
          <cell r="J938">
            <v>0</v>
          </cell>
          <cell r="K938">
            <v>4</v>
          </cell>
          <cell r="L938">
            <v>0.01</v>
          </cell>
          <cell r="M938">
            <v>0.04</v>
          </cell>
          <cell r="N938">
            <v>0.54500000000000004</v>
          </cell>
          <cell r="O938">
            <v>0.32700000000000001</v>
          </cell>
          <cell r="P938">
            <v>1.3080000000000001E-2</v>
          </cell>
          <cell r="Q938">
            <v>39.78353659945126</v>
          </cell>
          <cell r="R938">
            <v>1.5913414639780505</v>
          </cell>
        </row>
        <row r="939">
          <cell r="E939" t="str">
            <v>TRCTD6C1FNL</v>
          </cell>
          <cell r="F939" t="str">
            <v>REDUÇÃO CONCÊNTRICA EC ASME B16.9 ASTM A234 GR WPB FORJADO SCH 40</v>
          </cell>
          <cell r="G939" t="str">
            <v xml:space="preserve">4"    </v>
          </cell>
          <cell r="H939" t="str">
            <v xml:space="preserve">3"    </v>
          </cell>
          <cell r="I939">
            <v>0</v>
          </cell>
          <cell r="J939">
            <v>0</v>
          </cell>
          <cell r="K939">
            <v>1</v>
          </cell>
          <cell r="L939">
            <v>1.6</v>
          </cell>
          <cell r="M939">
            <v>1.6</v>
          </cell>
          <cell r="N939">
            <v>0.34499999999999997</v>
          </cell>
          <cell r="O939">
            <v>0.20699999999999999</v>
          </cell>
          <cell r="P939">
            <v>0.33119999999999999</v>
          </cell>
          <cell r="Q939">
            <v>25.184073627175565</v>
          </cell>
          <cell r="R939">
            <v>40.294517803480908</v>
          </cell>
        </row>
        <row r="940">
          <cell r="E940" t="str">
            <v>TTETD6C8F03</v>
          </cell>
          <cell r="F940" t="str">
            <v>TE EC ASME B16.9 ASTM A234 GR WPB FORJADO SCH 40</v>
          </cell>
          <cell r="G940" t="str">
            <v xml:space="preserve">3"    </v>
          </cell>
          <cell r="H940" t="str">
            <v xml:space="preserve">3"    </v>
          </cell>
          <cell r="I940" t="str">
            <v xml:space="preserve">3"    </v>
          </cell>
          <cell r="J940">
            <v>0</v>
          </cell>
          <cell r="K940">
            <v>1</v>
          </cell>
          <cell r="L940">
            <v>17</v>
          </cell>
          <cell r="M940">
            <v>17</v>
          </cell>
          <cell r="N940">
            <v>0.44</v>
          </cell>
          <cell r="O940">
            <v>0.26400000000000001</v>
          </cell>
          <cell r="P940">
            <v>4.4880000000000004</v>
          </cell>
          <cell r="Q940">
            <v>32.118818539006519</v>
          </cell>
          <cell r="R940">
            <v>546.01991516311091</v>
          </cell>
        </row>
        <row r="941">
          <cell r="E941" t="str">
            <v>TTUM4C2TF03</v>
          </cell>
          <cell r="F941" t="str">
            <v>TUBO ASME B36.10 ASTM A106 GR B EC S/C SCH 40</v>
          </cell>
          <cell r="G941" t="str">
            <v xml:space="preserve">3"    </v>
          </cell>
          <cell r="H941">
            <v>0</v>
          </cell>
          <cell r="I941">
            <v>0</v>
          </cell>
          <cell r="J941">
            <v>218856.55</v>
          </cell>
          <cell r="K941">
            <v>45</v>
          </cell>
          <cell r="L941">
            <v>11.27</v>
          </cell>
          <cell r="M941">
            <v>2466.5133184999995</v>
          </cell>
          <cell r="N941">
            <v>0.44</v>
          </cell>
          <cell r="O941">
            <v>0.26400000000000001</v>
          </cell>
          <cell r="P941">
            <v>651.15951608399985</v>
          </cell>
          <cell r="Q941">
            <v>32.118818539006519</v>
          </cell>
          <cell r="R941">
            <v>79221.49370094428</v>
          </cell>
        </row>
        <row r="942">
          <cell r="E942" t="str">
            <v>TTUM4C2TF04</v>
          </cell>
          <cell r="F942" t="str">
            <v>TUBO ASME B36.10 ASTM A106 GR B EC S/C SCH 40</v>
          </cell>
          <cell r="G942" t="str">
            <v xml:space="preserve">4"    </v>
          </cell>
          <cell r="H942">
            <v>0</v>
          </cell>
          <cell r="I942">
            <v>0</v>
          </cell>
          <cell r="J942">
            <v>1034.6199999999999</v>
          </cell>
          <cell r="K942">
            <v>3</v>
          </cell>
          <cell r="L942">
            <v>16.04</v>
          </cell>
          <cell r="M942">
            <v>16.595304799999997</v>
          </cell>
          <cell r="N942">
            <v>0.34499999999999997</v>
          </cell>
          <cell r="O942">
            <v>0.20699999999999999</v>
          </cell>
          <cell r="P942">
            <v>3.4352280935999993</v>
          </cell>
          <cell r="Q942">
            <v>25.184073627175565</v>
          </cell>
          <cell r="R942">
            <v>417.93737794862</v>
          </cell>
        </row>
        <row r="943">
          <cell r="E943" t="str">
            <v>TTUM4C2HI01</v>
          </cell>
          <cell r="F943" t="str">
            <v>TUBO ASME B36.10 ASTM A106 GR B EP S/C SCH 80</v>
          </cell>
          <cell r="G943" t="str">
            <v xml:space="preserve">1"    </v>
          </cell>
          <cell r="H943">
            <v>0</v>
          </cell>
          <cell r="I943">
            <v>0</v>
          </cell>
          <cell r="J943">
            <v>52700</v>
          </cell>
          <cell r="K943">
            <v>144</v>
          </cell>
          <cell r="L943">
            <v>3.2266703176341736</v>
          </cell>
          <cell r="M943">
            <v>170.04552573932094</v>
          </cell>
          <cell r="N943">
            <v>1.05</v>
          </cell>
          <cell r="O943">
            <v>0.63</v>
          </cell>
          <cell r="P943">
            <v>107.12868121577219</v>
          </cell>
          <cell r="Q943">
            <v>76.647180604447385</v>
          </cell>
          <cell r="R943">
            <v>13033.510122319936</v>
          </cell>
        </row>
        <row r="944">
          <cell r="E944">
            <v>0</v>
          </cell>
          <cell r="F944">
            <v>0</v>
          </cell>
          <cell r="G944">
            <v>0</v>
          </cell>
          <cell r="H944">
            <v>0</v>
          </cell>
          <cell r="I944">
            <v>0</v>
          </cell>
          <cell r="J944">
            <v>272591.17</v>
          </cell>
          <cell r="K944">
            <v>0</v>
          </cell>
          <cell r="L944">
            <v>0</v>
          </cell>
          <cell r="M944">
            <v>3034.8841490393206</v>
          </cell>
          <cell r="N944">
            <v>0</v>
          </cell>
          <cell r="O944">
            <v>0</v>
          </cell>
          <cell r="P944">
            <v>0</v>
          </cell>
          <cell r="Q944">
            <v>0</v>
          </cell>
          <cell r="R944">
            <v>0</v>
          </cell>
        </row>
        <row r="945">
          <cell r="E945" t="str">
            <v>TCAEF3C0A1D</v>
          </cell>
          <cell r="F945" t="str">
            <v>CAP SE ASME B16.11 ASTM A105 3000# FORJADO</v>
          </cell>
          <cell r="G945" t="str">
            <v>1 1/2"</v>
          </cell>
          <cell r="H945" t="str">
            <v>1 1/2"</v>
          </cell>
          <cell r="I945">
            <v>0</v>
          </cell>
          <cell r="J945">
            <v>0</v>
          </cell>
          <cell r="K945">
            <v>1</v>
          </cell>
          <cell r="L945">
            <v>0.4</v>
          </cell>
          <cell r="M945">
            <v>0.4</v>
          </cell>
          <cell r="N945">
            <v>0.85</v>
          </cell>
          <cell r="O945">
            <v>0.51</v>
          </cell>
          <cell r="P945">
            <v>0.20400000000000001</v>
          </cell>
          <cell r="Q945">
            <v>62.04771763217169</v>
          </cell>
          <cell r="R945">
            <v>24.819087052868678</v>
          </cell>
        </row>
        <row r="946">
          <cell r="E946" t="str">
            <v>TC42D6C1F02</v>
          </cell>
          <cell r="F946" t="str">
            <v>CURVA 45 GR RL EC ASME B16.9 ASTM A234 GR WPB FORJADO SCH 40</v>
          </cell>
          <cell r="G946" t="str">
            <v xml:space="preserve">2"    </v>
          </cell>
          <cell r="H946" t="str">
            <v xml:space="preserve">2"    </v>
          </cell>
          <cell r="I946">
            <v>0</v>
          </cell>
          <cell r="J946">
            <v>0</v>
          </cell>
          <cell r="K946">
            <v>1</v>
          </cell>
          <cell r="L946">
            <v>0.36000000000000004</v>
          </cell>
          <cell r="M946">
            <v>0.36000000000000004</v>
          </cell>
          <cell r="N946">
            <v>0.72499999999999998</v>
          </cell>
          <cell r="O946">
            <v>0.435</v>
          </cell>
          <cell r="P946">
            <v>0.15660000000000002</v>
          </cell>
          <cell r="Q946">
            <v>52.923053274499381</v>
          </cell>
          <cell r="R946">
            <v>19.05229917881978</v>
          </cell>
        </row>
        <row r="947">
          <cell r="E947" t="str">
            <v>TC42D6C1F04</v>
          </cell>
          <cell r="F947" t="str">
            <v>CURVA 45 GR RL EC ASME B16.9 ASTM A234 GR WPB FORJADO SCH 40</v>
          </cell>
          <cell r="G947" t="str">
            <v xml:space="preserve">4"    </v>
          </cell>
          <cell r="H947" t="str">
            <v xml:space="preserve">4"    </v>
          </cell>
          <cell r="I947">
            <v>0</v>
          </cell>
          <cell r="J947">
            <v>0</v>
          </cell>
          <cell r="K947">
            <v>1</v>
          </cell>
          <cell r="L947">
            <v>2.04</v>
          </cell>
          <cell r="M947">
            <v>2.04</v>
          </cell>
          <cell r="N947">
            <v>0.34499999999999997</v>
          </cell>
          <cell r="O947">
            <v>0.20699999999999999</v>
          </cell>
          <cell r="P947">
            <v>0.42227999999999999</v>
          </cell>
          <cell r="Q947">
            <v>25.184073627175565</v>
          </cell>
          <cell r="R947">
            <v>51.375510199438153</v>
          </cell>
        </row>
        <row r="948">
          <cell r="E948" t="str">
            <v>TC92D6C1F04</v>
          </cell>
          <cell r="F948" t="str">
            <v>CURVA 90 GR RL EC ASME B16.9 ASTM A234 GR WPB FORJADO SCH 40</v>
          </cell>
          <cell r="G948" t="str">
            <v xml:space="preserve">4"    </v>
          </cell>
          <cell r="H948" t="str">
            <v xml:space="preserve">4"    </v>
          </cell>
          <cell r="I948">
            <v>0</v>
          </cell>
          <cell r="J948">
            <v>0</v>
          </cell>
          <cell r="K948">
            <v>2</v>
          </cell>
          <cell r="L948">
            <v>4.08</v>
          </cell>
          <cell r="M948">
            <v>8.16</v>
          </cell>
          <cell r="N948">
            <v>0.34499999999999997</v>
          </cell>
          <cell r="O948">
            <v>0.20699999999999999</v>
          </cell>
          <cell r="P948">
            <v>1.68912</v>
          </cell>
          <cell r="Q948">
            <v>25.184073627175565</v>
          </cell>
          <cell r="R948">
            <v>205.50204079775261</v>
          </cell>
        </row>
        <row r="949">
          <cell r="E949" t="str">
            <v>TFBF3C0F204</v>
          </cell>
          <cell r="F949" t="str">
            <v>FLANGE SOBREPOSTO FR ASME B16.5 C/ RANHURA CONCÊNTRICA CONF.MSS SP-6 ASTM A105 FORJADO 150#</v>
          </cell>
          <cell r="G949" t="str">
            <v xml:space="preserve">4"    </v>
          </cell>
          <cell r="H949" t="str">
            <v xml:space="preserve">4"    </v>
          </cell>
          <cell r="I949">
            <v>0</v>
          </cell>
          <cell r="J949">
            <v>0</v>
          </cell>
          <cell r="K949">
            <v>2</v>
          </cell>
          <cell r="L949">
            <v>5.9</v>
          </cell>
          <cell r="M949">
            <v>11.8</v>
          </cell>
          <cell r="N949">
            <v>0.34499999999999997</v>
          </cell>
          <cell r="O949">
            <v>0.20699999999999999</v>
          </cell>
          <cell r="P949">
            <v>2.4426000000000001</v>
          </cell>
          <cell r="Q949">
            <v>25.184073627175565</v>
          </cell>
          <cell r="R949">
            <v>297.1720688006717</v>
          </cell>
        </row>
        <row r="950">
          <cell r="E950" t="str">
            <v>TJUDH2B2B04</v>
          </cell>
          <cell r="F950" t="str">
            <v>JUNTA TIPO PLANA S/ ANEL DE CENTRALIZAÇÃO ASME B16.21 FR - SIMILAR TEADIT NA1002 150# ESP 1.6mm</v>
          </cell>
          <cell r="G950" t="str">
            <v xml:space="preserve">4"    </v>
          </cell>
          <cell r="H950" t="str">
            <v xml:space="preserve">4"    </v>
          </cell>
          <cell r="I950">
            <v>0</v>
          </cell>
          <cell r="J950">
            <v>0</v>
          </cell>
          <cell r="K950">
            <v>3</v>
          </cell>
          <cell r="L950">
            <v>0.01</v>
          </cell>
          <cell r="M950">
            <v>0.03</v>
          </cell>
          <cell r="N950">
            <v>0.54500000000000004</v>
          </cell>
          <cell r="O950">
            <v>0.32700000000000001</v>
          </cell>
          <cell r="P950">
            <v>9.8099999999999993E-3</v>
          </cell>
          <cell r="Q950">
            <v>39.78353659945126</v>
          </cell>
          <cell r="R950">
            <v>1.1935060979835377</v>
          </cell>
        </row>
        <row r="951">
          <cell r="E951" t="str">
            <v>TMLEF3C0A0D</v>
          </cell>
          <cell r="F951" t="str">
            <v>MEIA LUVA SE ASME B16.11 ASTM A105 3000# FORJADO</v>
          </cell>
          <cell r="G951" t="str">
            <v xml:space="preserve">2"    </v>
          </cell>
          <cell r="H951" t="str">
            <v xml:space="preserve">2"    </v>
          </cell>
          <cell r="I951" t="str">
            <v>0 1/2"</v>
          </cell>
          <cell r="J951">
            <v>0</v>
          </cell>
          <cell r="K951">
            <v>39</v>
          </cell>
          <cell r="L951">
            <v>1</v>
          </cell>
          <cell r="M951">
            <v>39</v>
          </cell>
          <cell r="N951">
            <v>0.72499999999999998</v>
          </cell>
          <cell r="O951">
            <v>0.435</v>
          </cell>
          <cell r="P951">
            <v>16.965</v>
          </cell>
          <cell r="Q951">
            <v>52.923053274499381</v>
          </cell>
          <cell r="R951">
            <v>2063.9990777054759</v>
          </cell>
        </row>
        <row r="952">
          <cell r="E952" t="str">
            <v>TMLEF3C0A0D</v>
          </cell>
          <cell r="F952" t="str">
            <v>MEIA LUVA SE ASME B16.11 ASTM A105 3000# FORJADO</v>
          </cell>
          <cell r="G952" t="str">
            <v>2 1/2"</v>
          </cell>
          <cell r="H952" t="str">
            <v>2 1/2"</v>
          </cell>
          <cell r="I952" t="str">
            <v>0 1/2"</v>
          </cell>
          <cell r="J952">
            <v>0</v>
          </cell>
          <cell r="K952">
            <v>40</v>
          </cell>
          <cell r="L952">
            <v>1</v>
          </cell>
          <cell r="M952">
            <v>40</v>
          </cell>
          <cell r="N952">
            <v>0.58499999999999996</v>
          </cell>
          <cell r="O952">
            <v>0.35099999999999998</v>
          </cell>
          <cell r="P952">
            <v>14.04</v>
          </cell>
          <cell r="Q952">
            <v>42.703429193906395</v>
          </cell>
          <cell r="R952">
            <v>1708.1371677562558</v>
          </cell>
        </row>
        <row r="953">
          <cell r="E953" t="str">
            <v>TMLEF3C0A0E</v>
          </cell>
          <cell r="F953" t="str">
            <v>MEIA LUVA SE ASME B16.11 ASTM A105 3000# FORJADO</v>
          </cell>
          <cell r="G953" t="str">
            <v xml:space="preserve">3"    </v>
          </cell>
          <cell r="H953" t="str">
            <v xml:space="preserve">3"    </v>
          </cell>
          <cell r="I953" t="str">
            <v>0 3/4"</v>
          </cell>
          <cell r="J953">
            <v>0</v>
          </cell>
          <cell r="K953">
            <v>40</v>
          </cell>
          <cell r="L953">
            <v>1</v>
          </cell>
          <cell r="M953">
            <v>40</v>
          </cell>
          <cell r="N953">
            <v>0.44</v>
          </cell>
          <cell r="O953">
            <v>0.26400000000000001</v>
          </cell>
          <cell r="P953">
            <v>10.56</v>
          </cell>
          <cell r="Q953">
            <v>32.118818539006519</v>
          </cell>
          <cell r="R953">
            <v>1284.7527415602608</v>
          </cell>
        </row>
        <row r="954">
          <cell r="E954" t="str">
            <v>TMLEF3C0A0E</v>
          </cell>
          <cell r="F954" t="str">
            <v>MEIA LUVA SE ASME B16.11 ASTM A105 3000# FORJADO</v>
          </cell>
          <cell r="G954" t="str">
            <v xml:space="preserve">4"    </v>
          </cell>
          <cell r="H954" t="str">
            <v xml:space="preserve">4"    </v>
          </cell>
          <cell r="I954" t="str">
            <v>0 3/4"</v>
          </cell>
          <cell r="J954">
            <v>0</v>
          </cell>
          <cell r="K954">
            <v>40</v>
          </cell>
          <cell r="L954">
            <v>1</v>
          </cell>
          <cell r="M954">
            <v>40</v>
          </cell>
          <cell r="N954">
            <v>0.34499999999999997</v>
          </cell>
          <cell r="O954">
            <v>0.20699999999999999</v>
          </cell>
          <cell r="P954">
            <v>8.2799999999999994</v>
          </cell>
          <cell r="Q954">
            <v>25.184073627175565</v>
          </cell>
          <cell r="R954">
            <v>1007.3629450870226</v>
          </cell>
        </row>
        <row r="955">
          <cell r="E955" t="str">
            <v>TRCTD6C1FJH</v>
          </cell>
          <cell r="F955" t="str">
            <v>REDUÇÃO CONCÊNTRICA EC ASME B16.9 ASTM A234 GR WPB FORJADO SCH 40</v>
          </cell>
          <cell r="G955" t="str">
            <v xml:space="preserve">2"    </v>
          </cell>
          <cell r="H955" t="str">
            <v>1 1/2"</v>
          </cell>
          <cell r="I955">
            <v>0</v>
          </cell>
          <cell r="J955">
            <v>0</v>
          </cell>
          <cell r="K955">
            <v>1</v>
          </cell>
          <cell r="L955">
            <v>0.45</v>
          </cell>
          <cell r="M955">
            <v>0.45</v>
          </cell>
          <cell r="N955">
            <v>0.72499999999999998</v>
          </cell>
          <cell r="O955">
            <v>0.435</v>
          </cell>
          <cell r="P955">
            <v>0.19575000000000001</v>
          </cell>
          <cell r="Q955">
            <v>52.923053274499381</v>
          </cell>
          <cell r="R955">
            <v>23.815373973524721</v>
          </cell>
        </row>
        <row r="956">
          <cell r="E956" t="str">
            <v>TRCTD6C1FKJ</v>
          </cell>
          <cell r="F956" t="str">
            <v>REDUÇÃO CONCÊNTRICA EC ASME B16.9 ASTM A234 GR WPB FORJADO SCH 40</v>
          </cell>
          <cell r="G956" t="str">
            <v>2 1/2"</v>
          </cell>
          <cell r="H956" t="str">
            <v xml:space="preserve">2"    </v>
          </cell>
          <cell r="I956">
            <v>0</v>
          </cell>
          <cell r="J956">
            <v>0</v>
          </cell>
          <cell r="K956">
            <v>1</v>
          </cell>
          <cell r="L956">
            <v>0.8</v>
          </cell>
          <cell r="M956">
            <v>0.8</v>
          </cell>
          <cell r="N956">
            <v>0.58499999999999996</v>
          </cell>
          <cell r="O956">
            <v>0.35099999999999998</v>
          </cell>
          <cell r="P956">
            <v>0.28079999999999999</v>
          </cell>
          <cell r="Q956">
            <v>42.703429193906395</v>
          </cell>
          <cell r="R956">
            <v>34.162743355125116</v>
          </cell>
        </row>
        <row r="957">
          <cell r="E957" t="str">
            <v>TRCTD6C1FLK</v>
          </cell>
          <cell r="F957" t="str">
            <v>REDUÇÃO CONCÊNTRICA EC ASME B16.9 ASTM A234 GR WPB FORJADO SCH 40</v>
          </cell>
          <cell r="G957" t="str">
            <v xml:space="preserve">3"    </v>
          </cell>
          <cell r="H957" t="str">
            <v>2 1/2"</v>
          </cell>
          <cell r="I957">
            <v>0</v>
          </cell>
          <cell r="J957">
            <v>0</v>
          </cell>
          <cell r="K957">
            <v>1</v>
          </cell>
          <cell r="L957">
            <v>1.2</v>
          </cell>
          <cell r="M957">
            <v>1.2</v>
          </cell>
          <cell r="N957">
            <v>0.44</v>
          </cell>
          <cell r="O957">
            <v>0.26400000000000001</v>
          </cell>
          <cell r="P957">
            <v>0.31680000000000003</v>
          </cell>
          <cell r="Q957">
            <v>32.118818539006519</v>
          </cell>
          <cell r="R957">
            <v>38.542582246807825</v>
          </cell>
        </row>
        <row r="958">
          <cell r="E958" t="str">
            <v>TRCTD6C1FNL</v>
          </cell>
          <cell r="F958" t="str">
            <v>REDUÇÃO CONCÊNTRICA EC ASME B16.9 ASTM A234 GR WPB FORJADO SCH 40</v>
          </cell>
          <cell r="G958" t="str">
            <v xml:space="preserve">4"    </v>
          </cell>
          <cell r="H958" t="str">
            <v xml:space="preserve">3"    </v>
          </cell>
          <cell r="I958">
            <v>0</v>
          </cell>
          <cell r="J958">
            <v>0</v>
          </cell>
          <cell r="K958">
            <v>1</v>
          </cell>
          <cell r="L958">
            <v>1.6</v>
          </cell>
          <cell r="M958">
            <v>1.6</v>
          </cell>
          <cell r="N958">
            <v>0.34499999999999997</v>
          </cell>
          <cell r="O958">
            <v>0.20699999999999999</v>
          </cell>
          <cell r="P958">
            <v>0.33119999999999999</v>
          </cell>
          <cell r="Q958">
            <v>25.184073627175565</v>
          </cell>
          <cell r="R958">
            <v>40.294517803480908</v>
          </cell>
        </row>
        <row r="959">
          <cell r="E959" t="str">
            <v>TTREF3C0AHE</v>
          </cell>
          <cell r="F959" t="str">
            <v>TE DE REDUÇÃO SE ASME B16.11 ASTM A105 3000# FORJADO</v>
          </cell>
          <cell r="G959" t="str">
            <v>1 1/2"</v>
          </cell>
          <cell r="H959" t="str">
            <v>1 1/2"</v>
          </cell>
          <cell r="I959" t="str">
            <v>0 3/4"</v>
          </cell>
          <cell r="J959">
            <v>0</v>
          </cell>
          <cell r="K959">
            <v>34</v>
          </cell>
          <cell r="L959">
            <v>0.7</v>
          </cell>
          <cell r="M959">
            <v>23.799999999999997</v>
          </cell>
          <cell r="N959">
            <v>0.85</v>
          </cell>
          <cell r="O959">
            <v>0.51</v>
          </cell>
          <cell r="P959">
            <v>12.137999999999998</v>
          </cell>
          <cell r="Q959">
            <v>62.04771763217169</v>
          </cell>
          <cell r="R959">
            <v>1476.7356796456859</v>
          </cell>
        </row>
        <row r="960">
          <cell r="E960" t="str">
            <v>TTUM4C2TF02</v>
          </cell>
          <cell r="F960" t="str">
            <v>TUBO ASME B36.10 ASTM A106 GR B EC S/C SCH 40</v>
          </cell>
          <cell r="G960" t="str">
            <v xml:space="preserve">2"    </v>
          </cell>
          <cell r="H960">
            <v>0</v>
          </cell>
          <cell r="I960">
            <v>0</v>
          </cell>
          <cell r="J960">
            <v>78037.78</v>
          </cell>
          <cell r="K960">
            <v>41</v>
          </cell>
          <cell r="L960">
            <v>5.4400141894288758</v>
          </cell>
          <cell r="M960">
            <v>424.52663051152894</v>
          </cell>
          <cell r="N960">
            <v>0.72499999999999998</v>
          </cell>
          <cell r="O960">
            <v>0.435</v>
          </cell>
          <cell r="P960">
            <v>184.66908427251508</v>
          </cell>
          <cell r="Q960">
            <v>52.923053274499381</v>
          </cell>
          <cell r="R960">
            <v>22467.245483005358</v>
          </cell>
        </row>
        <row r="961">
          <cell r="E961" t="str">
            <v>TTUM4C2TF2D</v>
          </cell>
          <cell r="F961" t="str">
            <v>TUBO ASME B36.10 ASTM A106 GR B EC S/C SCH 40</v>
          </cell>
          <cell r="G961" t="str">
            <v>2 1/2"</v>
          </cell>
          <cell r="H961">
            <v>0</v>
          </cell>
          <cell r="I961">
            <v>0</v>
          </cell>
          <cell r="J961">
            <v>82818.95</v>
          </cell>
          <cell r="K961">
            <v>41</v>
          </cell>
          <cell r="L961">
            <v>8.6300000000000008</v>
          </cell>
          <cell r="M961">
            <v>714.72753850000004</v>
          </cell>
          <cell r="N961">
            <v>0.58499999999999996</v>
          </cell>
          <cell r="O961">
            <v>0.35099999999999998</v>
          </cell>
          <cell r="P961">
            <v>250.86936601349998</v>
          </cell>
          <cell r="Q961">
            <v>42.703429193906395</v>
          </cell>
          <cell r="R961">
            <v>30521.316833269757</v>
          </cell>
        </row>
        <row r="962">
          <cell r="E962" t="str">
            <v>TTUM4C2TF03</v>
          </cell>
          <cell r="F962" t="str">
            <v>TUBO ASME B36.10 ASTM A106 GR B EC S/C SCH 40</v>
          </cell>
          <cell r="G962" t="str">
            <v xml:space="preserve">3"    </v>
          </cell>
          <cell r="H962">
            <v>0</v>
          </cell>
          <cell r="I962">
            <v>0</v>
          </cell>
          <cell r="J962">
            <v>79778.67</v>
          </cell>
          <cell r="K962">
            <v>40</v>
          </cell>
          <cell r="L962">
            <v>11.27</v>
          </cell>
          <cell r="M962">
            <v>899.10561089999999</v>
          </cell>
          <cell r="N962">
            <v>0.44</v>
          </cell>
          <cell r="O962">
            <v>0.26400000000000001</v>
          </cell>
          <cell r="P962">
            <v>237.3638812776</v>
          </cell>
          <cell r="Q962">
            <v>32.118818539006519</v>
          </cell>
          <cell r="R962">
            <v>28878.209963899702</v>
          </cell>
        </row>
        <row r="963">
          <cell r="E963" t="str">
            <v>TTUM4C2TF04</v>
          </cell>
          <cell r="F963" t="str">
            <v>TUBO ASME B36.10 ASTM A106 GR B EC S/C SCH 40</v>
          </cell>
          <cell r="G963" t="str">
            <v xml:space="preserve">4"    </v>
          </cell>
          <cell r="H963">
            <v>0</v>
          </cell>
          <cell r="I963">
            <v>0</v>
          </cell>
          <cell r="J963">
            <v>83405.490000000005</v>
          </cell>
          <cell r="K963">
            <v>45</v>
          </cell>
          <cell r="L963">
            <v>16.04</v>
          </cell>
          <cell r="M963">
            <v>1337.8240596000001</v>
          </cell>
          <cell r="N963">
            <v>0.34499999999999997</v>
          </cell>
          <cell r="O963">
            <v>0.20699999999999999</v>
          </cell>
          <cell r="P963">
            <v>276.92958033719998</v>
          </cell>
          <cell r="Q963">
            <v>25.184073627175565</v>
          </cell>
          <cell r="R963">
            <v>33691.859617173315</v>
          </cell>
        </row>
        <row r="964">
          <cell r="E964" t="str">
            <v>TTUM4C2HI1D</v>
          </cell>
          <cell r="F964" t="str">
            <v>TUBO ASME B36.10 ASTM A106 GR B EP S/C SCH 80</v>
          </cell>
          <cell r="G964" t="str">
            <v>1 1/2"</v>
          </cell>
          <cell r="H964">
            <v>0</v>
          </cell>
          <cell r="I964">
            <v>0</v>
          </cell>
          <cell r="J964">
            <v>68028.61</v>
          </cell>
          <cell r="K964">
            <v>35</v>
          </cell>
          <cell r="L964">
            <v>5.3999999999999995</v>
          </cell>
          <cell r="M964">
            <v>367.35449399999993</v>
          </cell>
          <cell r="N964">
            <v>0.85</v>
          </cell>
          <cell r="O964">
            <v>0.51</v>
          </cell>
          <cell r="P964">
            <v>187.35079193999997</v>
          </cell>
          <cell r="Q964">
            <v>62.04771763217169</v>
          </cell>
          <cell r="R964">
            <v>22793.507914621303</v>
          </cell>
        </row>
        <row r="965">
          <cell r="E965">
            <v>0</v>
          </cell>
          <cell r="F965">
            <v>0</v>
          </cell>
          <cell r="G965">
            <v>0</v>
          </cell>
          <cell r="H965">
            <v>0</v>
          </cell>
          <cell r="I965">
            <v>0</v>
          </cell>
          <cell r="J965">
            <v>392069.49999999994</v>
          </cell>
          <cell r="K965">
            <v>0</v>
          </cell>
          <cell r="L965">
            <v>0</v>
          </cell>
          <cell r="M965">
            <v>3953.1783335115288</v>
          </cell>
          <cell r="N965">
            <v>0</v>
          </cell>
          <cell r="O965">
            <v>0</v>
          </cell>
          <cell r="P965">
            <v>0</v>
          </cell>
          <cell r="Q965">
            <v>0</v>
          </cell>
          <cell r="R965">
            <v>0</v>
          </cell>
        </row>
        <row r="966">
          <cell r="E966" t="str">
            <v>TC42R7SSA10</v>
          </cell>
          <cell r="F966" t="str">
            <v>CURVA 45 GR EC MSS SP43 ASTM A403 GR CR304L FORJADO SCH 5S</v>
          </cell>
          <cell r="G966" t="str">
            <v xml:space="preserve">10"    </v>
          </cell>
          <cell r="H966" t="str">
            <v xml:space="preserve">10"    </v>
          </cell>
          <cell r="I966">
            <v>0</v>
          </cell>
          <cell r="J966">
            <v>0</v>
          </cell>
          <cell r="K966">
            <v>3</v>
          </cell>
          <cell r="L966">
            <v>7.25</v>
          </cell>
          <cell r="M966">
            <v>21.75</v>
          </cell>
          <cell r="N966">
            <v>0.316</v>
          </cell>
          <cell r="O966">
            <v>0.18959999999999999</v>
          </cell>
          <cell r="P966">
            <v>4.1238000000000001</v>
          </cell>
          <cell r="Q966">
            <v>23.067151496195592</v>
          </cell>
          <cell r="R966">
            <v>501.71054504225413</v>
          </cell>
        </row>
        <row r="967">
          <cell r="E967" t="str">
            <v>TC92R7SSA10</v>
          </cell>
          <cell r="F967" t="str">
            <v>CURVA 90 GR RL EC MSS SP43 ASTM A403 GR CR304L FORJADO SCH 5S</v>
          </cell>
          <cell r="G967" t="str">
            <v xml:space="preserve">10"    </v>
          </cell>
          <cell r="H967" t="str">
            <v xml:space="preserve">10"    </v>
          </cell>
          <cell r="I967">
            <v>0</v>
          </cell>
          <cell r="J967">
            <v>0</v>
          </cell>
          <cell r="K967">
            <v>12</v>
          </cell>
          <cell r="L967">
            <v>12.4</v>
          </cell>
          <cell r="M967">
            <v>148.80000000000001</v>
          </cell>
          <cell r="N967">
            <v>0.316</v>
          </cell>
          <cell r="O967">
            <v>0.18959999999999999</v>
          </cell>
          <cell r="P967">
            <v>28.212479999999999</v>
          </cell>
          <cell r="Q967">
            <v>23.067151496195592</v>
          </cell>
          <cell r="R967">
            <v>3432.3921426339039</v>
          </cell>
        </row>
        <row r="968">
          <cell r="E968" t="str">
            <v>TFSA3C0G210</v>
          </cell>
          <cell r="F968" t="str">
            <v>FLANGE SOLTO ASME B16.5 ASTM A105 FORJADO E GALVANIZADO CONFORME ASTM A153 150#</v>
          </cell>
          <cell r="G968" t="str">
            <v xml:space="preserve">10"    </v>
          </cell>
          <cell r="H968" t="str">
            <v xml:space="preserve">10"    </v>
          </cell>
          <cell r="I968">
            <v>0</v>
          </cell>
          <cell r="J968">
            <v>0</v>
          </cell>
          <cell r="K968">
            <v>7</v>
          </cell>
          <cell r="L968">
            <v>19.5</v>
          </cell>
          <cell r="M968">
            <v>136.5</v>
          </cell>
          <cell r="N968">
            <v>0.17</v>
          </cell>
          <cell r="O968">
            <v>0.10200000000000001</v>
          </cell>
          <cell r="P968">
            <v>13.923000000000002</v>
          </cell>
          <cell r="Q968">
            <v>12.409543526434339</v>
          </cell>
          <cell r="R968">
            <v>1693.9026913582873</v>
          </cell>
        </row>
        <row r="969">
          <cell r="E969" t="str">
            <v>TJUDH2D2B10</v>
          </cell>
          <cell r="F969" t="str">
            <v>JUNTA PLANA S/ ANEL ASME B16.21 FR PAPELÃO À BASE DE FIBRA ARAMIDA E BORRACHA SBR -SIMILAR TEADIT NA1020 150# ESP 1.6MM</v>
          </cell>
          <cell r="G969" t="str">
            <v xml:space="preserve">10"    </v>
          </cell>
          <cell r="H969" t="str">
            <v xml:space="preserve">10"    </v>
          </cell>
          <cell r="I969">
            <v>0</v>
          </cell>
          <cell r="J969">
            <v>0</v>
          </cell>
          <cell r="K969">
            <v>6</v>
          </cell>
          <cell r="L969">
            <v>0.01</v>
          </cell>
          <cell r="M969">
            <v>0.06</v>
          </cell>
          <cell r="N969">
            <v>0.316</v>
          </cell>
          <cell r="O969">
            <v>0.18959999999999999</v>
          </cell>
          <cell r="P969">
            <v>1.1375999999999999E-2</v>
          </cell>
          <cell r="Q969">
            <v>23.067151496195592</v>
          </cell>
          <cell r="R969">
            <v>1.3840290897717353</v>
          </cell>
        </row>
        <row r="970">
          <cell r="E970" t="str">
            <v>TPERD7SXA10</v>
          </cell>
          <cell r="F970" t="str">
            <v>PESTANA MSS SP43 TIPO A C/ RANHURA CONCÊNTRICA CONFORME MSS SP-6 ASTM A403 GR WP304L - CL W FORJADO SCH 5S</v>
          </cell>
          <cell r="G970" t="str">
            <v xml:space="preserve">10"    </v>
          </cell>
          <cell r="H970" t="str">
            <v xml:space="preserve">10"    </v>
          </cell>
          <cell r="I970">
            <v>0</v>
          </cell>
          <cell r="J970">
            <v>0</v>
          </cell>
          <cell r="K970">
            <v>6</v>
          </cell>
          <cell r="L970">
            <v>4</v>
          </cell>
          <cell r="M970">
            <v>24</v>
          </cell>
          <cell r="N970">
            <v>0.316</v>
          </cell>
          <cell r="O970">
            <v>0.18959999999999999</v>
          </cell>
          <cell r="P970">
            <v>4.5503999999999998</v>
          </cell>
          <cell r="Q970">
            <v>23.067151496195592</v>
          </cell>
          <cell r="R970">
            <v>553.61163590869421</v>
          </cell>
        </row>
        <row r="971">
          <cell r="E971" t="str">
            <v>TTETR7SSA10</v>
          </cell>
          <cell r="F971" t="str">
            <v>TE EC MSS SP43 ASTM A403 GR CR304L FORJADO SCH 5S</v>
          </cell>
          <cell r="G971" t="str">
            <v xml:space="preserve">10"    </v>
          </cell>
          <cell r="H971" t="str">
            <v xml:space="preserve">10"    </v>
          </cell>
          <cell r="I971" t="str">
            <v xml:space="preserve">10"    </v>
          </cell>
          <cell r="J971">
            <v>0</v>
          </cell>
          <cell r="K971">
            <v>1</v>
          </cell>
          <cell r="L971">
            <v>24.95</v>
          </cell>
          <cell r="M971">
            <v>24.95</v>
          </cell>
          <cell r="N971">
            <v>0.316</v>
          </cell>
          <cell r="O971">
            <v>0.18959999999999999</v>
          </cell>
          <cell r="P971">
            <v>4.7305199999999994</v>
          </cell>
          <cell r="Q971">
            <v>23.067151496195592</v>
          </cell>
          <cell r="R971">
            <v>575.52542983007993</v>
          </cell>
        </row>
        <row r="972">
          <cell r="E972" t="str">
            <v>TTUM4C2TF10</v>
          </cell>
          <cell r="F972" t="str">
            <v>TUBO ASME B36.10 ASTM A106 GR B EC S/C SCH 40</v>
          </cell>
          <cell r="G972" t="str">
            <v xml:space="preserve">10"    </v>
          </cell>
          <cell r="H972">
            <v>0</v>
          </cell>
          <cell r="I972">
            <v>0</v>
          </cell>
          <cell r="J972">
            <v>8515.7199999999993</v>
          </cell>
          <cell r="K972">
            <v>1</v>
          </cell>
          <cell r="L972">
            <v>60.3</v>
          </cell>
          <cell r="M972">
            <v>513.49791599999992</v>
          </cell>
          <cell r="N972">
            <v>0.17</v>
          </cell>
          <cell r="O972">
            <v>0.10200000000000001</v>
          </cell>
          <cell r="P972">
            <v>52.376787431999993</v>
          </cell>
          <cell r="Q972">
            <v>12.409543526434339</v>
          </cell>
          <cell r="R972">
            <v>6372.274739335322</v>
          </cell>
        </row>
        <row r="973">
          <cell r="E973" t="str">
            <v>TTUN4S2VA10</v>
          </cell>
          <cell r="F973" t="str">
            <v>TUBO ASME B36.19 ASTM A312 GR TP304L EC C/C SCH 5S</v>
          </cell>
          <cell r="G973" t="str">
            <v xml:space="preserve">10"    </v>
          </cell>
          <cell r="H973">
            <v>0</v>
          </cell>
          <cell r="I973">
            <v>0</v>
          </cell>
          <cell r="J973">
            <v>318817.7</v>
          </cell>
          <cell r="K973">
            <v>20</v>
          </cell>
          <cell r="L973">
            <v>22.609913043478258</v>
          </cell>
          <cell r="M973">
            <v>7208.4404737217392</v>
          </cell>
          <cell r="N973">
            <v>0.316</v>
          </cell>
          <cell r="O973">
            <v>0.18959999999999999</v>
          </cell>
          <cell r="P973">
            <v>1366.7203138176417</v>
          </cell>
          <cell r="Q973">
            <v>23.067151496195592</v>
          </cell>
          <cell r="R973">
            <v>166278.18845864726</v>
          </cell>
        </row>
        <row r="974">
          <cell r="E974">
            <v>0</v>
          </cell>
          <cell r="F974">
            <v>0</v>
          </cell>
          <cell r="G974">
            <v>0</v>
          </cell>
          <cell r="H974">
            <v>0</v>
          </cell>
          <cell r="I974">
            <v>0</v>
          </cell>
          <cell r="J974">
            <v>327333.42</v>
          </cell>
          <cell r="K974">
            <v>0</v>
          </cell>
          <cell r="L974">
            <v>0</v>
          </cell>
          <cell r="M974">
            <v>8077.9983897217389</v>
          </cell>
          <cell r="N974">
            <v>0</v>
          </cell>
          <cell r="O974">
            <v>0</v>
          </cell>
          <cell r="P974">
            <v>0</v>
          </cell>
          <cell r="Q974">
            <v>0</v>
          </cell>
          <cell r="R974">
            <v>0</v>
          </cell>
        </row>
        <row r="975">
          <cell r="E975" t="str">
            <v>TC42D6C1F06</v>
          </cell>
          <cell r="F975" t="str">
            <v>CURVA 45 GR RL EC ASME B16.9 ASTM A234 GR WPB FORJADO SCH 40</v>
          </cell>
          <cell r="G975" t="str">
            <v xml:space="preserve">6"    </v>
          </cell>
          <cell r="H975" t="str">
            <v xml:space="preserve">6"    </v>
          </cell>
          <cell r="I975">
            <v>0</v>
          </cell>
          <cell r="J975">
            <v>0</v>
          </cell>
          <cell r="K975">
            <v>1</v>
          </cell>
          <cell r="L975">
            <v>5.53</v>
          </cell>
          <cell r="M975">
            <v>5.53</v>
          </cell>
          <cell r="N975">
            <v>0.25</v>
          </cell>
          <cell r="O975">
            <v>0.15</v>
          </cell>
          <cell r="P975">
            <v>0.82950000000000002</v>
          </cell>
          <cell r="Q975">
            <v>18.249328715344614</v>
          </cell>
          <cell r="R975">
            <v>100.91878779585572</v>
          </cell>
        </row>
        <row r="976">
          <cell r="E976" t="str">
            <v>TC42D6C1F08</v>
          </cell>
          <cell r="F976" t="str">
            <v>CURVA 45 GR RL EC ASME B16.9 ASTM A234 GR WPB FORJADO SCH 40</v>
          </cell>
          <cell r="G976" t="str">
            <v xml:space="preserve">8"    </v>
          </cell>
          <cell r="H976" t="str">
            <v xml:space="preserve">8"    </v>
          </cell>
          <cell r="I976">
            <v>0</v>
          </cell>
          <cell r="J976">
            <v>0</v>
          </cell>
          <cell r="K976">
            <v>3</v>
          </cell>
          <cell r="L976">
            <v>10</v>
          </cell>
          <cell r="M976">
            <v>30</v>
          </cell>
          <cell r="N976">
            <v>0.21</v>
          </cell>
          <cell r="O976">
            <v>0.126</v>
          </cell>
          <cell r="P976">
            <v>3.7800000000000002</v>
          </cell>
          <cell r="Q976">
            <v>15.329436120889476</v>
          </cell>
          <cell r="R976">
            <v>459.88308362668431</v>
          </cell>
        </row>
        <row r="977">
          <cell r="E977" t="str">
            <v>TC92D6C1F04</v>
          </cell>
          <cell r="F977" t="str">
            <v>CURVA 90 GR RL EC ASME B16.9 ASTM A234 GR WPB FORJADO SCH 40</v>
          </cell>
          <cell r="G977" t="str">
            <v xml:space="preserve">4"    </v>
          </cell>
          <cell r="H977" t="str">
            <v xml:space="preserve">4"    </v>
          </cell>
          <cell r="I977">
            <v>0</v>
          </cell>
          <cell r="J977">
            <v>0</v>
          </cell>
          <cell r="K977">
            <v>6</v>
          </cell>
          <cell r="L977">
            <v>4.08</v>
          </cell>
          <cell r="M977">
            <v>24.48</v>
          </cell>
          <cell r="N977">
            <v>0.34499999999999997</v>
          </cell>
          <cell r="O977">
            <v>0.20699999999999999</v>
          </cell>
          <cell r="P977">
            <v>5.0673599999999999</v>
          </cell>
          <cell r="Q977">
            <v>25.184073627175565</v>
          </cell>
          <cell r="R977">
            <v>616.5061223932579</v>
          </cell>
        </row>
        <row r="978">
          <cell r="E978" t="str">
            <v>TC92D6C1F06</v>
          </cell>
          <cell r="F978" t="str">
            <v>CURVA 90 GR RL EC ASME B16.9 ASTM A234 GR WPB FORJADO SCH 40</v>
          </cell>
          <cell r="G978" t="str">
            <v xml:space="preserve">6"    </v>
          </cell>
          <cell r="H978" t="str">
            <v xml:space="preserve">6"    </v>
          </cell>
          <cell r="I978">
            <v>0</v>
          </cell>
          <cell r="J978">
            <v>0</v>
          </cell>
          <cell r="K978">
            <v>21</v>
          </cell>
          <cell r="L978">
            <v>11.19</v>
          </cell>
          <cell r="M978">
            <v>234.98999999999998</v>
          </cell>
          <cell r="N978">
            <v>0.25</v>
          </cell>
          <cell r="O978">
            <v>0.15</v>
          </cell>
          <cell r="P978">
            <v>35.248499999999993</v>
          </cell>
          <cell r="Q978">
            <v>18.249328715344614</v>
          </cell>
          <cell r="R978">
            <v>4288.4097548188302</v>
          </cell>
        </row>
        <row r="979">
          <cell r="E979" t="str">
            <v>TC92D6C1F08</v>
          </cell>
          <cell r="F979" t="str">
            <v>CURVA 90 GR RL EC ASME B16.9 ASTM A234 GR WPB FORJADO SCH 40</v>
          </cell>
          <cell r="G979" t="str">
            <v xml:space="preserve">8"    </v>
          </cell>
          <cell r="H979" t="str">
            <v xml:space="preserve">8"    </v>
          </cell>
          <cell r="I979">
            <v>0</v>
          </cell>
          <cell r="J979">
            <v>0</v>
          </cell>
          <cell r="K979">
            <v>22</v>
          </cell>
          <cell r="L979">
            <v>22.7</v>
          </cell>
          <cell r="M979">
            <v>499.4</v>
          </cell>
          <cell r="N979">
            <v>0.21</v>
          </cell>
          <cell r="O979">
            <v>0.126</v>
          </cell>
          <cell r="P979">
            <v>62.924399999999999</v>
          </cell>
          <cell r="Q979">
            <v>15.329436120889476</v>
          </cell>
          <cell r="R979">
            <v>7655.5203987722043</v>
          </cell>
        </row>
        <row r="980">
          <cell r="E980" t="str">
            <v>TC92R7SSA08</v>
          </cell>
          <cell r="F980" t="str">
            <v>CURVA 90 GR RL EC MSS SP43 ASTM A403 GR CR304L FORJADO SCH 5S</v>
          </cell>
          <cell r="G980" t="str">
            <v xml:space="preserve">8"    </v>
          </cell>
          <cell r="H980" t="str">
            <v xml:space="preserve">8"    </v>
          </cell>
          <cell r="I980">
            <v>0</v>
          </cell>
          <cell r="J980">
            <v>0</v>
          </cell>
          <cell r="K980">
            <v>1</v>
          </cell>
          <cell r="L980">
            <v>6.99</v>
          </cell>
          <cell r="M980">
            <v>6.99</v>
          </cell>
          <cell r="N980">
            <v>0.33800000000000002</v>
          </cell>
          <cell r="O980">
            <v>0.20280000000000001</v>
          </cell>
          <cell r="P980">
            <v>1.4175720000000001</v>
          </cell>
          <cell r="Q980">
            <v>24.673092423145921</v>
          </cell>
          <cell r="R980">
            <v>172.46491603778998</v>
          </cell>
        </row>
        <row r="981">
          <cell r="E981" t="str">
            <v>TFCF3C0F208</v>
          </cell>
          <cell r="F981" t="str">
            <v>FLANGE CEGO FR ASME B16.5 C/ RANHURA CONCÊNTRICA CONF.MSS SP-6 ASTM A105 FORJADO 150#</v>
          </cell>
          <cell r="G981" t="str">
            <v xml:space="preserve">8"    </v>
          </cell>
          <cell r="H981" t="str">
            <v xml:space="preserve">8"    </v>
          </cell>
          <cell r="I981">
            <v>0</v>
          </cell>
          <cell r="J981">
            <v>0</v>
          </cell>
          <cell r="K981">
            <v>1</v>
          </cell>
          <cell r="L981">
            <v>20.399999999999999</v>
          </cell>
          <cell r="M981">
            <v>20.399999999999999</v>
          </cell>
          <cell r="N981">
            <v>0.21</v>
          </cell>
          <cell r="O981">
            <v>0.126</v>
          </cell>
          <cell r="P981">
            <v>2.5703999999999998</v>
          </cell>
          <cell r="Q981">
            <v>15.329436120889476</v>
          </cell>
          <cell r="R981">
            <v>312.72049686614525</v>
          </cell>
        </row>
        <row r="982">
          <cell r="E982" t="str">
            <v>TFBF3C0F204</v>
          </cell>
          <cell r="F982" t="str">
            <v>FLANGE SOBREPOSTO FR ASME B16.5 C/ RANHURA CONCÊNTRICA CONF.MSS SP-6 ASTM A105 FORJADO 150#</v>
          </cell>
          <cell r="G982" t="str">
            <v xml:space="preserve">4"    </v>
          </cell>
          <cell r="H982" t="str">
            <v xml:space="preserve">4"    </v>
          </cell>
          <cell r="I982">
            <v>0</v>
          </cell>
          <cell r="J982">
            <v>0</v>
          </cell>
          <cell r="K982">
            <v>3</v>
          </cell>
          <cell r="L982">
            <v>5.9</v>
          </cell>
          <cell r="M982">
            <v>17.700000000000003</v>
          </cell>
          <cell r="N982">
            <v>0.34499999999999997</v>
          </cell>
          <cell r="O982">
            <v>0.20699999999999999</v>
          </cell>
          <cell r="P982">
            <v>3.6639000000000004</v>
          </cell>
          <cell r="Q982">
            <v>25.184073627175565</v>
          </cell>
          <cell r="R982">
            <v>445.7581032010076</v>
          </cell>
        </row>
        <row r="983">
          <cell r="E983" t="str">
            <v>TFBF3C0F206</v>
          </cell>
          <cell r="F983" t="str">
            <v>FLANGE SOBREPOSTO FR ASME B16.5 C/ RANHURA CONCÊNTRICA CONF.MSS SP-6 ASTM A105 FORJADO 150#</v>
          </cell>
          <cell r="G983" t="str">
            <v xml:space="preserve">6"    </v>
          </cell>
          <cell r="H983" t="str">
            <v xml:space="preserve">6"    </v>
          </cell>
          <cell r="I983">
            <v>0</v>
          </cell>
          <cell r="J983">
            <v>0</v>
          </cell>
          <cell r="K983">
            <v>7</v>
          </cell>
          <cell r="L983">
            <v>8.6</v>
          </cell>
          <cell r="M983">
            <v>60.199999999999996</v>
          </cell>
          <cell r="N983">
            <v>0.25</v>
          </cell>
          <cell r="O983">
            <v>0.15</v>
          </cell>
          <cell r="P983">
            <v>9.0299999999999994</v>
          </cell>
          <cell r="Q983">
            <v>18.249328715344614</v>
          </cell>
          <cell r="R983">
            <v>1098.6095886637456</v>
          </cell>
        </row>
        <row r="984">
          <cell r="E984" t="str">
            <v>TFBF3C0F208</v>
          </cell>
          <cell r="F984" t="str">
            <v>FLANGE SOBREPOSTO FR ASME B16.5 C/ RANHURA CONCÊNTRICA CONF.MSS SP-6 ASTM A105 FORJADO 150#</v>
          </cell>
          <cell r="G984" t="str">
            <v xml:space="preserve">8"    </v>
          </cell>
          <cell r="H984" t="str">
            <v xml:space="preserve">8"    </v>
          </cell>
          <cell r="I984">
            <v>0</v>
          </cell>
          <cell r="J984">
            <v>0</v>
          </cell>
          <cell r="K984">
            <v>6</v>
          </cell>
          <cell r="L984">
            <v>13.6</v>
          </cell>
          <cell r="M984">
            <v>81.599999999999994</v>
          </cell>
          <cell r="N984">
            <v>0.21</v>
          </cell>
          <cell r="O984">
            <v>0.126</v>
          </cell>
          <cell r="P984">
            <v>10.281599999999999</v>
          </cell>
          <cell r="Q984">
            <v>15.329436120889476</v>
          </cell>
          <cell r="R984">
            <v>1250.881987464581</v>
          </cell>
        </row>
        <row r="985">
          <cell r="E985" t="str">
            <v>TJUDH2B2B04</v>
          </cell>
          <cell r="F985" t="str">
            <v>JUNTA TIPO PLANA S/ ANEL DE CENTRALIZAÇÃO ASME B16.21 FR - SIMILAR TEADIT NA1002 150# ESP 1.6mm</v>
          </cell>
          <cell r="G985" t="str">
            <v xml:space="preserve">4"    </v>
          </cell>
          <cell r="H985" t="str">
            <v xml:space="preserve">4"    </v>
          </cell>
          <cell r="I985">
            <v>0</v>
          </cell>
          <cell r="J985">
            <v>0</v>
          </cell>
          <cell r="K985">
            <v>2</v>
          </cell>
          <cell r="L985">
            <v>0.01</v>
          </cell>
          <cell r="M985">
            <v>0.02</v>
          </cell>
          <cell r="N985">
            <v>0.54500000000000004</v>
          </cell>
          <cell r="O985">
            <v>0.32700000000000001</v>
          </cell>
          <cell r="P985">
            <v>6.5400000000000007E-3</v>
          </cell>
          <cell r="Q985">
            <v>39.78353659945126</v>
          </cell>
          <cell r="R985">
            <v>0.79567073198902527</v>
          </cell>
        </row>
        <row r="986">
          <cell r="E986" t="str">
            <v>TJUDH2B2B06</v>
          </cell>
          <cell r="F986" t="str">
            <v>JUNTA TIPO PLANA S/ ANEL DE CENTRALIZAÇÃO ASME B16.21 FR - SIMILAR TEADIT NA1002 150# ESP 1.6mm</v>
          </cell>
          <cell r="G986" t="str">
            <v xml:space="preserve">6"    </v>
          </cell>
          <cell r="H986" t="str">
            <v xml:space="preserve">6"    </v>
          </cell>
          <cell r="I986">
            <v>0</v>
          </cell>
          <cell r="J986">
            <v>0</v>
          </cell>
          <cell r="K986">
            <v>8</v>
          </cell>
          <cell r="L986">
            <v>0.01</v>
          </cell>
          <cell r="M986">
            <v>0.08</v>
          </cell>
          <cell r="N986">
            <v>0.40400000000000003</v>
          </cell>
          <cell r="O986">
            <v>0.2424</v>
          </cell>
          <cell r="P986">
            <v>1.9392E-2</v>
          </cell>
          <cell r="Q986">
            <v>29.490915203996895</v>
          </cell>
          <cell r="R986">
            <v>2.3592732163197518</v>
          </cell>
        </row>
        <row r="987">
          <cell r="E987" t="str">
            <v>TJUDH2B2B08</v>
          </cell>
          <cell r="F987" t="str">
            <v>JUNTA TIPO PLANA S/ ANEL DE CENTRALIZAÇÃO ASME B16.21 FR - SIMILAR TEADIT NA1002 150# ESP 1.6mm</v>
          </cell>
          <cell r="G987" t="str">
            <v xml:space="preserve">8"    </v>
          </cell>
          <cell r="H987" t="str">
            <v xml:space="preserve">8"    </v>
          </cell>
          <cell r="I987">
            <v>0</v>
          </cell>
          <cell r="J987">
            <v>0</v>
          </cell>
          <cell r="K987">
            <v>6</v>
          </cell>
          <cell r="L987">
            <v>0.01</v>
          </cell>
          <cell r="M987">
            <v>0.06</v>
          </cell>
          <cell r="N987">
            <v>0.33800000000000002</v>
          </cell>
          <cell r="O987">
            <v>0.20280000000000001</v>
          </cell>
          <cell r="P987">
            <v>1.2168E-2</v>
          </cell>
          <cell r="Q987">
            <v>24.673092423145921</v>
          </cell>
          <cell r="R987">
            <v>1.4803855453887551</v>
          </cell>
        </row>
        <row r="988">
          <cell r="E988" t="str">
            <v>TRCTD6C1FRN</v>
          </cell>
          <cell r="F988" t="str">
            <v>REDUÇÃO CONCÊNTRICA EC ASME B16.9 ASTM A234 GR WPB FORJADO SCH 40</v>
          </cell>
          <cell r="G988" t="str">
            <v xml:space="preserve">6"    </v>
          </cell>
          <cell r="H988" t="str">
            <v xml:space="preserve">4"    </v>
          </cell>
          <cell r="I988">
            <v>0</v>
          </cell>
          <cell r="J988">
            <v>0</v>
          </cell>
          <cell r="K988">
            <v>3</v>
          </cell>
          <cell r="L988">
            <v>4</v>
          </cell>
          <cell r="M988">
            <v>12</v>
          </cell>
          <cell r="N988">
            <v>0.25</v>
          </cell>
          <cell r="O988">
            <v>0.15</v>
          </cell>
          <cell r="P988">
            <v>1.7999999999999998</v>
          </cell>
          <cell r="Q988">
            <v>18.249328715344614</v>
          </cell>
          <cell r="R988">
            <v>218.99194458413535</v>
          </cell>
        </row>
        <row r="989">
          <cell r="E989" t="str">
            <v>TRCTD6C1FTN</v>
          </cell>
          <cell r="F989" t="str">
            <v>REDUÇÃO CONCÊNTRICA EC ASME B16.9 ASTM A234 GR WPB FORJADO SCH 40</v>
          </cell>
          <cell r="G989" t="str">
            <v xml:space="preserve">8"    </v>
          </cell>
          <cell r="H989" t="str">
            <v xml:space="preserve">4"    </v>
          </cell>
          <cell r="I989">
            <v>0</v>
          </cell>
          <cell r="J989">
            <v>0</v>
          </cell>
          <cell r="K989">
            <v>1</v>
          </cell>
          <cell r="L989">
            <v>3</v>
          </cell>
          <cell r="M989">
            <v>3</v>
          </cell>
          <cell r="N989">
            <v>0.21</v>
          </cell>
          <cell r="O989">
            <v>0.126</v>
          </cell>
          <cell r="P989">
            <v>0.378</v>
          </cell>
          <cell r="Q989">
            <v>15.329436120889476</v>
          </cell>
          <cell r="R989">
            <v>45.988308362668427</v>
          </cell>
        </row>
        <row r="990">
          <cell r="E990" t="str">
            <v>TRCTD6C1FTR</v>
          </cell>
          <cell r="F990" t="str">
            <v>REDUÇÃO CONCÊNTRICA EC ASME B16.9 ASTM A234 GR WPB FORJADO SCH 40</v>
          </cell>
          <cell r="G990" t="str">
            <v xml:space="preserve">8"    </v>
          </cell>
          <cell r="H990" t="str">
            <v xml:space="preserve">6"    </v>
          </cell>
          <cell r="I990">
            <v>0</v>
          </cell>
          <cell r="J990">
            <v>0</v>
          </cell>
          <cell r="K990">
            <v>3</v>
          </cell>
          <cell r="L990">
            <v>8</v>
          </cell>
          <cell r="M990">
            <v>24</v>
          </cell>
          <cell r="N990">
            <v>0.21</v>
          </cell>
          <cell r="O990">
            <v>0.126</v>
          </cell>
          <cell r="P990">
            <v>3.024</v>
          </cell>
          <cell r="Q990">
            <v>15.329436120889476</v>
          </cell>
          <cell r="R990">
            <v>367.90646690134741</v>
          </cell>
        </row>
        <row r="991">
          <cell r="E991" t="str">
            <v>TTETD6C8F08</v>
          </cell>
          <cell r="F991" t="str">
            <v>TE EC ASME B16.9 ASTM A234 GR WPB FORJADO SCH 40</v>
          </cell>
          <cell r="G991" t="str">
            <v xml:space="preserve">8"    </v>
          </cell>
          <cell r="H991" t="str">
            <v xml:space="preserve">8"    </v>
          </cell>
          <cell r="I991" t="str">
            <v xml:space="preserve">8"    </v>
          </cell>
          <cell r="J991">
            <v>0</v>
          </cell>
          <cell r="K991">
            <v>4</v>
          </cell>
          <cell r="L991">
            <v>31</v>
          </cell>
          <cell r="M991">
            <v>124</v>
          </cell>
          <cell r="N991">
            <v>0.21</v>
          </cell>
          <cell r="O991">
            <v>0.126</v>
          </cell>
          <cell r="P991">
            <v>15.624000000000001</v>
          </cell>
          <cell r="Q991">
            <v>15.329436120889476</v>
          </cell>
          <cell r="R991">
            <v>1900.8500789902951</v>
          </cell>
        </row>
        <row r="992">
          <cell r="E992" t="str">
            <v>TTUM4C2TF04</v>
          </cell>
          <cell r="F992" t="str">
            <v>TUBO ASME B36.10 ASTM A106 GR B EC S/C SCH 40</v>
          </cell>
          <cell r="G992" t="str">
            <v xml:space="preserve">4"    </v>
          </cell>
          <cell r="H992">
            <v>0</v>
          </cell>
          <cell r="I992">
            <v>0</v>
          </cell>
          <cell r="J992">
            <v>46582.65</v>
          </cell>
          <cell r="K992">
            <v>9</v>
          </cell>
          <cell r="L992">
            <v>16.04</v>
          </cell>
          <cell r="M992">
            <v>747.18570599999998</v>
          </cell>
          <cell r="N992">
            <v>0.34499999999999997</v>
          </cell>
          <cell r="O992">
            <v>0.20699999999999999</v>
          </cell>
          <cell r="P992">
            <v>154.667441142</v>
          </cell>
          <cell r="Q992">
            <v>25.184073627175565</v>
          </cell>
          <cell r="R992">
            <v>18817.179833077156</v>
          </cell>
        </row>
        <row r="993">
          <cell r="E993" t="str">
            <v>TTUM4C2TF06</v>
          </cell>
          <cell r="F993" t="str">
            <v>TUBO ASME B36.10 ASTM A106 GR B EC S/C SCH 40</v>
          </cell>
          <cell r="G993" t="str">
            <v xml:space="preserve">6"    </v>
          </cell>
          <cell r="H993">
            <v>0</v>
          </cell>
          <cell r="I993">
            <v>0</v>
          </cell>
          <cell r="J993">
            <v>127534.29</v>
          </cell>
          <cell r="K993">
            <v>35</v>
          </cell>
          <cell r="L993">
            <v>28.260009057971015</v>
          </cell>
          <cell r="M993">
            <v>3604.1201906019019</v>
          </cell>
          <cell r="N993">
            <v>0.25</v>
          </cell>
          <cell r="O993">
            <v>0.15</v>
          </cell>
          <cell r="P993">
            <v>540.61802859028523</v>
          </cell>
          <cell r="Q993">
            <v>18.249328715344614</v>
          </cell>
          <cell r="R993">
            <v>65772.774087904589</v>
          </cell>
        </row>
        <row r="994">
          <cell r="E994" t="str">
            <v>TTUM4C2TF08</v>
          </cell>
          <cell r="F994" t="str">
            <v>TUBO ASME B36.10 ASTM A106 GR B EC S/C SCH 40</v>
          </cell>
          <cell r="G994" t="str">
            <v xml:space="preserve">8"    </v>
          </cell>
          <cell r="H994">
            <v>0</v>
          </cell>
          <cell r="I994">
            <v>0</v>
          </cell>
          <cell r="J994">
            <v>458305</v>
          </cell>
          <cell r="K994">
            <v>43</v>
          </cell>
          <cell r="L994">
            <v>42.5</v>
          </cell>
          <cell r="M994">
            <v>19477.962500000001</v>
          </cell>
          <cell r="N994">
            <v>0.21</v>
          </cell>
          <cell r="O994">
            <v>0.126</v>
          </cell>
          <cell r="P994">
            <v>2454.2232750000003</v>
          </cell>
          <cell r="Q994">
            <v>15.329436120889476</v>
          </cell>
          <cell r="R994">
            <v>298586.18190883071</v>
          </cell>
        </row>
        <row r="995">
          <cell r="E995" t="str">
            <v>TTUN4S2VA08</v>
          </cell>
          <cell r="F995" t="str">
            <v>TUBO ASME B36.19 ASTM A312 GR TP304L EC C/C SCH 5S</v>
          </cell>
          <cell r="G995" t="str">
            <v xml:space="preserve">8"    </v>
          </cell>
          <cell r="H995">
            <v>0</v>
          </cell>
          <cell r="I995">
            <v>0</v>
          </cell>
          <cell r="J995">
            <v>5581.97</v>
          </cell>
          <cell r="K995">
            <v>1</v>
          </cell>
          <cell r="L995">
            <v>14.78</v>
          </cell>
          <cell r="M995">
            <v>82.501516600000002</v>
          </cell>
          <cell r="N995">
            <v>0.33800000000000002</v>
          </cell>
          <cell r="O995">
            <v>0.20280000000000001</v>
          </cell>
          <cell r="P995">
            <v>16.731307566480002</v>
          </cell>
          <cell r="Q995">
            <v>24.673092423145921</v>
          </cell>
          <cell r="R995">
            <v>2035.5675441215074</v>
          </cell>
        </row>
        <row r="996">
          <cell r="E996">
            <v>0</v>
          </cell>
          <cell r="F996">
            <v>0</v>
          </cell>
          <cell r="G996">
            <v>0</v>
          </cell>
          <cell r="H996">
            <v>0</v>
          </cell>
          <cell r="I996">
            <v>0</v>
          </cell>
          <cell r="J996">
            <v>638003.90999999992</v>
          </cell>
          <cell r="K996">
            <v>0</v>
          </cell>
          <cell r="L996">
            <v>0</v>
          </cell>
          <cell r="M996">
            <v>25056.219913201905</v>
          </cell>
          <cell r="N996">
            <v>0</v>
          </cell>
          <cell r="O996">
            <v>0</v>
          </cell>
          <cell r="P996">
            <v>0</v>
          </cell>
          <cell r="Q996">
            <v>0</v>
          </cell>
          <cell r="R996">
            <v>0</v>
          </cell>
        </row>
        <row r="997">
          <cell r="E997" t="str">
            <v>TC92R7SSC02</v>
          </cell>
          <cell r="F997" t="str">
            <v>CURVA 90 GR RL EC MSS SP43 ASTM A403 GR CR304L FORJADO SCH 10S</v>
          </cell>
          <cell r="G997" t="str">
            <v xml:space="preserve">2"    </v>
          </cell>
          <cell r="H997" t="str">
            <v xml:space="preserve">2"    </v>
          </cell>
          <cell r="I997">
            <v>0</v>
          </cell>
          <cell r="J997">
            <v>0</v>
          </cell>
          <cell r="K997">
            <v>31</v>
          </cell>
          <cell r="L997">
            <v>0.37000000000000005</v>
          </cell>
          <cell r="M997">
            <v>11.470000000000002</v>
          </cell>
          <cell r="N997">
            <v>0.88300000000000001</v>
          </cell>
          <cell r="O997">
            <v>0.52979999999999994</v>
          </cell>
          <cell r="P997">
            <v>6.0768060000000004</v>
          </cell>
          <cell r="Q997">
            <v>64.45662902259717</v>
          </cell>
          <cell r="R997">
            <v>739.31753488918969</v>
          </cell>
        </row>
        <row r="998">
          <cell r="E998" t="str">
            <v>TFSA3C0G202</v>
          </cell>
          <cell r="F998" t="str">
            <v>FLANGE SOLTO ASME B16.5 ASTM A105 FORJADO E GALVANIZADO CONFORME ASTM A153 150#</v>
          </cell>
          <cell r="G998" t="str">
            <v xml:space="preserve">2"    </v>
          </cell>
          <cell r="H998" t="str">
            <v xml:space="preserve">2"    </v>
          </cell>
          <cell r="I998">
            <v>0</v>
          </cell>
          <cell r="J998">
            <v>0</v>
          </cell>
          <cell r="K998">
            <v>3</v>
          </cell>
          <cell r="L998">
            <v>2.3000000000000003</v>
          </cell>
          <cell r="M998">
            <v>6.9</v>
          </cell>
          <cell r="N998">
            <v>0.72499999999999998</v>
          </cell>
          <cell r="O998">
            <v>0.435</v>
          </cell>
          <cell r="P998">
            <v>3.0015000000000001</v>
          </cell>
          <cell r="Q998">
            <v>52.923053274499381</v>
          </cell>
          <cell r="R998">
            <v>365.16906759404571</v>
          </cell>
        </row>
        <row r="999">
          <cell r="E999" t="str">
            <v>TJUDH2B2B02</v>
          </cell>
          <cell r="F999" t="str">
            <v>JUNTA TIPO PLANA S/ ANEL DE CENTRALIZAÇÃO ASME B16.21 FR - SIMILAR TEADIT NA1002 150# ESP 1.6mm</v>
          </cell>
          <cell r="G999" t="str">
            <v xml:space="preserve">2"    </v>
          </cell>
          <cell r="H999" t="str">
            <v xml:space="preserve">2"    </v>
          </cell>
          <cell r="I999">
            <v>0</v>
          </cell>
          <cell r="J999">
            <v>0</v>
          </cell>
          <cell r="K999">
            <v>2</v>
          </cell>
          <cell r="L999">
            <v>0.01</v>
          </cell>
          <cell r="M999">
            <v>0.02</v>
          </cell>
          <cell r="N999">
            <v>0.88300000000000001</v>
          </cell>
          <cell r="O999">
            <v>0.52979999999999994</v>
          </cell>
          <cell r="P999">
            <v>1.0596E-2</v>
          </cell>
          <cell r="Q999">
            <v>64.45662902259717</v>
          </cell>
          <cell r="R999">
            <v>1.2891325804519436</v>
          </cell>
        </row>
        <row r="1000">
          <cell r="E1000" t="str">
            <v>TPERD7SXC02</v>
          </cell>
          <cell r="F1000" t="str">
            <v>PESTANA MSS SP43 TIPO A C/ RANHURA CONCÊNTRICA CONFORME MSS SP-6 ASTM A403 GR WP304L - CL W FORJADO SCH 10S</v>
          </cell>
          <cell r="G1000" t="str">
            <v xml:space="preserve">2"    </v>
          </cell>
          <cell r="H1000" t="str">
            <v xml:space="preserve">2"    </v>
          </cell>
          <cell r="I1000">
            <v>0</v>
          </cell>
          <cell r="J1000">
            <v>0</v>
          </cell>
          <cell r="K1000">
            <v>2</v>
          </cell>
          <cell r="L1000">
            <v>0.43</v>
          </cell>
          <cell r="M1000">
            <v>0.86</v>
          </cell>
          <cell r="N1000">
            <v>0.88300000000000001</v>
          </cell>
          <cell r="O1000">
            <v>0.52979999999999994</v>
          </cell>
          <cell r="P1000">
            <v>0.45562799999999992</v>
          </cell>
          <cell r="Q1000">
            <v>64.45662902259717</v>
          </cell>
          <cell r="R1000">
            <v>55.432700959433561</v>
          </cell>
        </row>
        <row r="1001">
          <cell r="E1001" t="str">
            <v>TMLEF1S8A0D</v>
          </cell>
          <cell r="F1001" t="str">
            <v>MEIA LUVA SE ASME B16.11 ASTM A182 GR F304L 3000# FORJADO</v>
          </cell>
          <cell r="G1001" t="str">
            <v xml:space="preserve">2"    </v>
          </cell>
          <cell r="H1001" t="str">
            <v xml:space="preserve">2"    </v>
          </cell>
          <cell r="I1001" t="str">
            <v>0 1/2"</v>
          </cell>
          <cell r="J1001">
            <v>0</v>
          </cell>
          <cell r="K1001">
            <v>1</v>
          </cell>
          <cell r="L1001">
            <v>0.12000000000000001</v>
          </cell>
          <cell r="M1001">
            <v>0.12000000000000001</v>
          </cell>
          <cell r="N1001">
            <v>0.88300000000000001</v>
          </cell>
          <cell r="O1001">
            <v>0.52979999999999994</v>
          </cell>
          <cell r="P1001">
            <v>6.3575999999999994E-2</v>
          </cell>
          <cell r="Q1001">
            <v>64.45662902259717</v>
          </cell>
          <cell r="R1001">
            <v>7.7347954827116601</v>
          </cell>
        </row>
        <row r="1002">
          <cell r="E1002" t="str">
            <v>TTETR7SSC02</v>
          </cell>
          <cell r="F1002" t="str">
            <v>TE EC MSS SP43 ASTM A403 GR CR304L FORJADO SCH 10S</v>
          </cell>
          <cell r="G1002" t="str">
            <v xml:space="preserve">2"    </v>
          </cell>
          <cell r="H1002" t="str">
            <v xml:space="preserve">2"    </v>
          </cell>
          <cell r="I1002" t="str">
            <v xml:space="preserve">2"    </v>
          </cell>
          <cell r="J1002">
            <v>0</v>
          </cell>
          <cell r="K1002">
            <v>1</v>
          </cell>
          <cell r="L1002">
            <v>0.85</v>
          </cell>
          <cell r="M1002">
            <v>0.85</v>
          </cell>
          <cell r="N1002">
            <v>0.88300000000000001</v>
          </cell>
          <cell r="O1002">
            <v>0.52979999999999994</v>
          </cell>
          <cell r="P1002">
            <v>0.45032999999999995</v>
          </cell>
          <cell r="Q1002">
            <v>64.45662902259717</v>
          </cell>
          <cell r="R1002">
            <v>54.788134669207594</v>
          </cell>
        </row>
        <row r="1003">
          <cell r="E1003" t="str">
            <v>TTUN4S2VC02</v>
          </cell>
          <cell r="F1003" t="str">
            <v>TUBO ASME B36.19 ASTM A312 GR TP304L EC C/C SCH 10S</v>
          </cell>
          <cell r="G1003" t="str">
            <v xml:space="preserve">2"    </v>
          </cell>
          <cell r="H1003">
            <v>0</v>
          </cell>
          <cell r="I1003">
            <v>0</v>
          </cell>
          <cell r="J1003">
            <v>565458.18000000005</v>
          </cell>
          <cell r="K1003">
            <v>35</v>
          </cell>
          <cell r="L1003">
            <v>3.930003118827321</v>
          </cell>
          <cell r="M1003">
            <v>2222.2524109664209</v>
          </cell>
          <cell r="N1003">
            <v>0.88300000000000001</v>
          </cell>
          <cell r="O1003">
            <v>0.52979999999999994</v>
          </cell>
          <cell r="P1003">
            <v>1177.3493273300096</v>
          </cell>
          <cell r="Q1003">
            <v>64.45662902259717</v>
          </cell>
          <cell r="R1003">
            <v>143238.89924823472</v>
          </cell>
        </row>
        <row r="1004">
          <cell r="E1004" t="str">
            <v>TTUN4S2EC0D</v>
          </cell>
          <cell r="F1004" t="str">
            <v>TUBO ASME B36.19 ASTM A312 GR TP304L EP C/C SCH 10S</v>
          </cell>
          <cell r="G1004" t="str">
            <v>0 1/2"</v>
          </cell>
          <cell r="H1004">
            <v>0</v>
          </cell>
          <cell r="I1004">
            <v>0</v>
          </cell>
          <cell r="J1004">
            <v>100</v>
          </cell>
          <cell r="K1004">
            <v>1</v>
          </cell>
          <cell r="L1004">
            <v>1</v>
          </cell>
          <cell r="M1004">
            <v>0.1</v>
          </cell>
          <cell r="N1004">
            <v>1.45</v>
          </cell>
          <cell r="O1004">
            <v>0.87</v>
          </cell>
          <cell r="P1004">
            <v>8.7000000000000008E-2</v>
          </cell>
          <cell r="Q1004">
            <v>105.84610654899876</v>
          </cell>
          <cell r="R1004">
            <v>10.584610654899876</v>
          </cell>
        </row>
        <row r="1005">
          <cell r="E1005">
            <v>0</v>
          </cell>
          <cell r="F1005">
            <v>0</v>
          </cell>
          <cell r="G1005">
            <v>0</v>
          </cell>
          <cell r="H1005">
            <v>0</v>
          </cell>
          <cell r="I1005">
            <v>0</v>
          </cell>
          <cell r="J1005">
            <v>565558.18000000005</v>
          </cell>
          <cell r="K1005">
            <v>0</v>
          </cell>
          <cell r="L1005">
            <v>0</v>
          </cell>
          <cell r="M1005">
            <v>2242.5724109664206</v>
          </cell>
          <cell r="N1005">
            <v>0</v>
          </cell>
          <cell r="O1005">
            <v>0</v>
          </cell>
          <cell r="P1005">
            <v>0</v>
          </cell>
          <cell r="Q1005">
            <v>0</v>
          </cell>
          <cell r="R1005">
            <v>0</v>
          </cell>
        </row>
        <row r="1006">
          <cell r="E1006" t="str">
            <v>TC9EF1S8A01</v>
          </cell>
          <cell r="F1006" t="str">
            <v>COTOVELO 90 GR SE ASME B16.11 ASTM A182 GR F304L 3000# FORJADO</v>
          </cell>
          <cell r="G1006" t="str">
            <v xml:space="preserve">1"    </v>
          </cell>
          <cell r="H1006" t="str">
            <v xml:space="preserve">1"    </v>
          </cell>
          <cell r="I1006">
            <v>0</v>
          </cell>
          <cell r="J1006">
            <v>0</v>
          </cell>
          <cell r="K1006">
            <v>4</v>
          </cell>
          <cell r="L1006">
            <v>0.48000000000000004</v>
          </cell>
          <cell r="M1006">
            <v>1.9200000000000002</v>
          </cell>
          <cell r="N1006">
            <v>1.177</v>
          </cell>
          <cell r="O1006">
            <v>0.70620000000000005</v>
          </cell>
          <cell r="P1006">
            <v>1.3559040000000002</v>
          </cell>
          <cell r="Q1006">
            <v>85.917839591842451</v>
          </cell>
          <cell r="R1006">
            <v>164.96225201633752</v>
          </cell>
        </row>
        <row r="1007">
          <cell r="E1007" t="str">
            <v>TC92R7SSC02</v>
          </cell>
          <cell r="F1007" t="str">
            <v>CURVA 90 GR RL EC MSS SP43 ASTM A403 GR CR304L FORJADO SCH 10S</v>
          </cell>
          <cell r="G1007" t="str">
            <v xml:space="preserve">2"    </v>
          </cell>
          <cell r="H1007" t="str">
            <v xml:space="preserve">2"    </v>
          </cell>
          <cell r="I1007">
            <v>0</v>
          </cell>
          <cell r="J1007">
            <v>0</v>
          </cell>
          <cell r="K1007">
            <v>12</v>
          </cell>
          <cell r="L1007">
            <v>0.37000000000000005</v>
          </cell>
          <cell r="M1007">
            <v>4.4400000000000004</v>
          </cell>
          <cell r="N1007">
            <v>0.88300000000000001</v>
          </cell>
          <cell r="O1007">
            <v>0.52979999999999994</v>
          </cell>
          <cell r="P1007">
            <v>2.352312</v>
          </cell>
          <cell r="Q1007">
            <v>64.45662902259717</v>
          </cell>
          <cell r="R1007">
            <v>286.18743286033146</v>
          </cell>
        </row>
        <row r="1008">
          <cell r="E1008" t="str">
            <v>TFSA3C0G202</v>
          </cell>
          <cell r="F1008" t="str">
            <v>FLANGE SOLTO ASME B16.5 ASTM A105 FORJADO E GALVANIZADO CONFORME ASTM A153 150#</v>
          </cell>
          <cell r="G1008" t="str">
            <v xml:space="preserve">2"    </v>
          </cell>
          <cell r="H1008" t="str">
            <v xml:space="preserve">2"    </v>
          </cell>
          <cell r="I1008">
            <v>0</v>
          </cell>
          <cell r="J1008">
            <v>0</v>
          </cell>
          <cell r="K1008">
            <v>2</v>
          </cell>
          <cell r="L1008">
            <v>2.3000000000000003</v>
          </cell>
          <cell r="M1008">
            <v>4.6000000000000005</v>
          </cell>
          <cell r="N1008">
            <v>0.72499999999999998</v>
          </cell>
          <cell r="O1008">
            <v>0.435</v>
          </cell>
          <cell r="P1008">
            <v>2.0010000000000003</v>
          </cell>
          <cell r="Q1008">
            <v>52.923053274499381</v>
          </cell>
          <cell r="R1008">
            <v>243.44604506269718</v>
          </cell>
        </row>
        <row r="1009">
          <cell r="E1009" t="str">
            <v>TJUDH2B2B02</v>
          </cell>
          <cell r="F1009" t="str">
            <v>JUNTA TIPO PLANA S/ ANEL DE CENTRALIZAÇÃO ASME B16.21 FR - SIMILAR TEADIT NA1002 150# ESP 1.6mm</v>
          </cell>
          <cell r="G1009" t="str">
            <v xml:space="preserve">2"    </v>
          </cell>
          <cell r="H1009" t="str">
            <v xml:space="preserve">2"    </v>
          </cell>
          <cell r="I1009">
            <v>0</v>
          </cell>
          <cell r="J1009">
            <v>0</v>
          </cell>
          <cell r="K1009">
            <v>2</v>
          </cell>
          <cell r="L1009">
            <v>0.01</v>
          </cell>
          <cell r="M1009">
            <v>0.02</v>
          </cell>
          <cell r="N1009">
            <v>0.88300000000000001</v>
          </cell>
          <cell r="O1009">
            <v>0.52979999999999994</v>
          </cell>
          <cell r="P1009">
            <v>1.0596E-2</v>
          </cell>
          <cell r="Q1009">
            <v>64.45662902259717</v>
          </cell>
          <cell r="R1009">
            <v>1.2891325804519436</v>
          </cell>
        </row>
        <row r="1010">
          <cell r="E1010" t="str">
            <v>TPERD7SXC02</v>
          </cell>
          <cell r="F1010" t="str">
            <v>PESTANA MSS SP43 TIPO A C/ RANHURA CONCÊNTRICA CONFORME MSS SP-6 ASTM A403 GR WP304L - CL W FORJADO SCH 10S</v>
          </cell>
          <cell r="G1010" t="str">
            <v xml:space="preserve">2"    </v>
          </cell>
          <cell r="H1010" t="str">
            <v xml:space="preserve">2"    </v>
          </cell>
          <cell r="I1010">
            <v>0</v>
          </cell>
          <cell r="J1010">
            <v>0</v>
          </cell>
          <cell r="K1010">
            <v>3</v>
          </cell>
          <cell r="L1010">
            <v>0.43</v>
          </cell>
          <cell r="M1010">
            <v>1.29</v>
          </cell>
          <cell r="N1010">
            <v>0.88300000000000001</v>
          </cell>
          <cell r="O1010">
            <v>0.52979999999999994</v>
          </cell>
          <cell r="P1010">
            <v>0.68344199999999988</v>
          </cell>
          <cell r="Q1010">
            <v>64.45662902259717</v>
          </cell>
          <cell r="R1010">
            <v>83.149051439150341</v>
          </cell>
        </row>
        <row r="1011">
          <cell r="E1011" t="str">
            <v>ENGATE.RAP</v>
          </cell>
          <cell r="F1011" t="str">
            <v>ENGATE RÁPIDO</v>
          </cell>
          <cell r="G1011" t="str">
            <v xml:space="preserve">1"    </v>
          </cell>
          <cell r="H1011" t="str">
            <v xml:space="preserve">1"    </v>
          </cell>
          <cell r="I1011">
            <v>0</v>
          </cell>
          <cell r="J1011">
            <v>0</v>
          </cell>
          <cell r="K1011">
            <v>1</v>
          </cell>
          <cell r="L1011">
            <v>0.5</v>
          </cell>
          <cell r="M1011">
            <v>0.5</v>
          </cell>
          <cell r="N1011">
            <v>1.177</v>
          </cell>
          <cell r="O1011">
            <v>0.70620000000000005</v>
          </cell>
          <cell r="P1011">
            <v>0.35310000000000002</v>
          </cell>
          <cell r="Q1011">
            <v>85.917839591842451</v>
          </cell>
          <cell r="R1011">
            <v>42.958919795921226</v>
          </cell>
        </row>
        <row r="1012">
          <cell r="E1012" t="str">
            <v>TTUN4S2VC02</v>
          </cell>
          <cell r="F1012" t="str">
            <v>TUBO ASME B36.19 ASTM A312 GR TP304L EC C/C SCH 10S</v>
          </cell>
          <cell r="G1012" t="str">
            <v xml:space="preserve">2"    </v>
          </cell>
          <cell r="H1012">
            <v>0</v>
          </cell>
          <cell r="I1012">
            <v>0</v>
          </cell>
          <cell r="J1012">
            <v>339491.78</v>
          </cell>
          <cell r="K1012">
            <v>14</v>
          </cell>
          <cell r="L1012">
            <v>3.930003118827321</v>
          </cell>
          <cell r="M1012">
            <v>1334.2037542162388</v>
          </cell>
          <cell r="N1012">
            <v>0.88300000000000001</v>
          </cell>
          <cell r="O1012">
            <v>0.52979999999999994</v>
          </cell>
          <cell r="P1012">
            <v>706.86114898376331</v>
          </cell>
          <cell r="Q1012">
            <v>64.45662902259717</v>
          </cell>
          <cell r="R1012">
            <v>85998.276426072523</v>
          </cell>
        </row>
        <row r="1013">
          <cell r="E1013" t="str">
            <v>TTUN4S2EC01</v>
          </cell>
          <cell r="F1013" t="str">
            <v>TUBO ASME B36.19 ASTM A312 GR TP304L EP C/C SCH 10S</v>
          </cell>
          <cell r="G1013" t="str">
            <v xml:space="preserve">1"    </v>
          </cell>
          <cell r="H1013">
            <v>0</v>
          </cell>
          <cell r="I1013">
            <v>0</v>
          </cell>
          <cell r="J1013">
            <v>29504.49</v>
          </cell>
          <cell r="K1013">
            <v>6</v>
          </cell>
          <cell r="L1013">
            <v>2.0900139178844817</v>
          </cell>
          <cell r="M1013">
            <v>61.664794740083508</v>
          </cell>
          <cell r="N1013">
            <v>1.177</v>
          </cell>
          <cell r="O1013">
            <v>0.70620000000000005</v>
          </cell>
          <cell r="P1013">
            <v>43.547678045446979</v>
          </cell>
          <cell r="Q1013">
            <v>85.917839591842451</v>
          </cell>
          <cell r="R1013">
            <v>5298.1059429423849</v>
          </cell>
        </row>
        <row r="1014">
          <cell r="E1014">
            <v>0</v>
          </cell>
          <cell r="F1014">
            <v>0</v>
          </cell>
          <cell r="G1014">
            <v>0</v>
          </cell>
          <cell r="H1014">
            <v>0</v>
          </cell>
          <cell r="I1014">
            <v>0</v>
          </cell>
          <cell r="J1014">
            <v>368996.27</v>
          </cell>
          <cell r="K1014">
            <v>0</v>
          </cell>
          <cell r="L1014">
            <v>0</v>
          </cell>
          <cell r="M1014">
            <v>1408.6385489563224</v>
          </cell>
          <cell r="N1014">
            <v>0</v>
          </cell>
          <cell r="O1014">
            <v>0</v>
          </cell>
          <cell r="P1014">
            <v>0</v>
          </cell>
          <cell r="Q1014">
            <v>0</v>
          </cell>
          <cell r="R1014">
            <v>0</v>
          </cell>
        </row>
        <row r="1015">
          <cell r="E1015" t="str">
            <v>TC92R7SSC04</v>
          </cell>
          <cell r="F1015" t="str">
            <v>CURVA 90 GR RL EC MSS SP43 ASTM A403 GR CR304L FORJADO SCH 10S</v>
          </cell>
          <cell r="G1015" t="str">
            <v xml:space="preserve">4"    </v>
          </cell>
          <cell r="H1015" t="str">
            <v xml:space="preserve">4"    </v>
          </cell>
          <cell r="I1015">
            <v>0</v>
          </cell>
          <cell r="J1015">
            <v>0</v>
          </cell>
          <cell r="K1015">
            <v>12</v>
          </cell>
          <cell r="L1015">
            <v>1.72</v>
          </cell>
          <cell r="M1015">
            <v>20.64</v>
          </cell>
          <cell r="N1015">
            <v>0.54500000000000004</v>
          </cell>
          <cell r="O1015">
            <v>0.32700000000000001</v>
          </cell>
          <cell r="P1015">
            <v>6.7492800000000006</v>
          </cell>
          <cell r="Q1015">
            <v>39.78353659945126</v>
          </cell>
          <cell r="R1015">
            <v>821.13219541267404</v>
          </cell>
        </row>
        <row r="1016">
          <cell r="E1016" t="str">
            <v>TFSA3C0G204</v>
          </cell>
          <cell r="F1016" t="str">
            <v>FLANGE SOLTO ASME B16.5 ASTM A105 FORJADO E GALVANIZADO CONFORME ASTM A153 150#</v>
          </cell>
          <cell r="G1016" t="str">
            <v xml:space="preserve">4"    </v>
          </cell>
          <cell r="H1016" t="str">
            <v xml:space="preserve">4"    </v>
          </cell>
          <cell r="I1016">
            <v>0</v>
          </cell>
          <cell r="J1016">
            <v>0</v>
          </cell>
          <cell r="K1016">
            <v>2</v>
          </cell>
          <cell r="L1016">
            <v>5.8999999999999995</v>
          </cell>
          <cell r="M1016">
            <v>11.799999999999999</v>
          </cell>
          <cell r="N1016">
            <v>0.34499999999999997</v>
          </cell>
          <cell r="O1016">
            <v>0.20699999999999999</v>
          </cell>
          <cell r="P1016">
            <v>2.4425999999999997</v>
          </cell>
          <cell r="Q1016">
            <v>25.184073627175565</v>
          </cell>
          <cell r="R1016">
            <v>297.17206880067164</v>
          </cell>
        </row>
        <row r="1017">
          <cell r="E1017" t="str">
            <v>TJUDH2B2B04</v>
          </cell>
          <cell r="F1017" t="str">
            <v>JUNTA TIPO PLANA S/ ANEL DE CENTRALIZAÇÃO ASME B16.21 FR - SIMILAR TEADIT NA1002 150# ESP 1.6mm</v>
          </cell>
          <cell r="G1017" t="str">
            <v xml:space="preserve">4"    </v>
          </cell>
          <cell r="H1017" t="str">
            <v xml:space="preserve">4"    </v>
          </cell>
          <cell r="I1017">
            <v>0</v>
          </cell>
          <cell r="J1017">
            <v>0</v>
          </cell>
          <cell r="K1017">
            <v>2</v>
          </cell>
          <cell r="L1017">
            <v>0.01</v>
          </cell>
          <cell r="M1017">
            <v>0.02</v>
          </cell>
          <cell r="N1017">
            <v>0.54500000000000004</v>
          </cell>
          <cell r="O1017">
            <v>0.32700000000000001</v>
          </cell>
          <cell r="P1017">
            <v>6.5400000000000007E-3</v>
          </cell>
          <cell r="Q1017">
            <v>39.78353659945126</v>
          </cell>
          <cell r="R1017">
            <v>0.79567073198902527</v>
          </cell>
        </row>
        <row r="1018">
          <cell r="E1018" t="str">
            <v>TPERD7SXC04</v>
          </cell>
          <cell r="F1018" t="str">
            <v>PESTANA MSS SP43 TIPO A C/ RANHURA CONCÊNTRICA CONFORME MSS SP-6 ASTM A403 GR WP304L - CL W FORJADO SCH 10S</v>
          </cell>
          <cell r="G1018" t="str">
            <v xml:space="preserve">4"    </v>
          </cell>
          <cell r="H1018" t="str">
            <v xml:space="preserve">4"    </v>
          </cell>
          <cell r="I1018">
            <v>0</v>
          </cell>
          <cell r="J1018">
            <v>0</v>
          </cell>
          <cell r="K1018">
            <v>2</v>
          </cell>
          <cell r="L1018">
            <v>1.0899999999999999</v>
          </cell>
          <cell r="M1018">
            <v>2.1799999999999997</v>
          </cell>
          <cell r="N1018">
            <v>0.54500000000000004</v>
          </cell>
          <cell r="O1018">
            <v>0.32700000000000001</v>
          </cell>
          <cell r="P1018">
            <v>0.71285999999999994</v>
          </cell>
          <cell r="Q1018">
            <v>39.78353659945126</v>
          </cell>
          <cell r="R1018">
            <v>86.728109786803742</v>
          </cell>
        </row>
        <row r="1019">
          <cell r="E1019" t="str">
            <v>TTUN4S2VC04</v>
          </cell>
          <cell r="F1019" t="str">
            <v>TUBO ASME B36.19 ASTM A312 GR TP304L EC C/C SCH 10S</v>
          </cell>
          <cell r="G1019" t="str">
            <v xml:space="preserve">4"    </v>
          </cell>
          <cell r="H1019">
            <v>0</v>
          </cell>
          <cell r="I1019">
            <v>0</v>
          </cell>
          <cell r="J1019">
            <v>94274.240000000005</v>
          </cell>
          <cell r="K1019">
            <v>14</v>
          </cell>
          <cell r="L1019">
            <v>8.3700103057368604</v>
          </cell>
          <cell r="M1019">
            <v>789.07636036551025</v>
          </cell>
          <cell r="N1019">
            <v>0.54500000000000004</v>
          </cell>
          <cell r="O1019">
            <v>0.32700000000000001</v>
          </cell>
          <cell r="P1019">
            <v>258.02796983952186</v>
          </cell>
          <cell r="Q1019">
            <v>39.78353659945126</v>
          </cell>
          <cell r="R1019">
            <v>31392.248262363068</v>
          </cell>
        </row>
        <row r="1020">
          <cell r="E1020">
            <v>0</v>
          </cell>
          <cell r="F1020">
            <v>0</v>
          </cell>
          <cell r="G1020">
            <v>0</v>
          </cell>
          <cell r="H1020">
            <v>0</v>
          </cell>
          <cell r="I1020">
            <v>0</v>
          </cell>
          <cell r="J1020">
            <v>94274.240000000005</v>
          </cell>
          <cell r="K1020">
            <v>0</v>
          </cell>
          <cell r="L1020">
            <v>0</v>
          </cell>
          <cell r="M1020">
            <v>823.71636036551024</v>
          </cell>
          <cell r="N1020">
            <v>0</v>
          </cell>
          <cell r="O1020">
            <v>0</v>
          </cell>
          <cell r="P1020">
            <v>0</v>
          </cell>
          <cell r="Q1020">
            <v>0</v>
          </cell>
          <cell r="R1020">
            <v>0</v>
          </cell>
        </row>
        <row r="1021">
          <cell r="E1021" t="str">
            <v>TC92R7SSC04</v>
          </cell>
          <cell r="F1021" t="str">
            <v>CURVA 90 GR RL EC MSS SP43 ASTM A403 GR CR304L FORJADO SCH 10S</v>
          </cell>
          <cell r="G1021" t="str">
            <v xml:space="preserve">4"    </v>
          </cell>
          <cell r="H1021" t="str">
            <v xml:space="preserve">4"    </v>
          </cell>
          <cell r="I1021">
            <v>0</v>
          </cell>
          <cell r="J1021">
            <v>0</v>
          </cell>
          <cell r="K1021">
            <v>24</v>
          </cell>
          <cell r="L1021">
            <v>1.72</v>
          </cell>
          <cell r="M1021">
            <v>41.28</v>
          </cell>
          <cell r="N1021">
            <v>0.54500000000000004</v>
          </cell>
          <cell r="O1021">
            <v>0.32700000000000001</v>
          </cell>
          <cell r="P1021">
            <v>13.498560000000001</v>
          </cell>
          <cell r="Q1021">
            <v>39.78353659945126</v>
          </cell>
          <cell r="R1021">
            <v>1642.2643908253481</v>
          </cell>
        </row>
        <row r="1022">
          <cell r="E1022" t="str">
            <v>TFSA3C0G204</v>
          </cell>
          <cell r="F1022" t="str">
            <v>FLANGE SOLTO ASME B16.5 ASTM A105 FORJADO E GALVANIZADO CONFORME ASTM A153 150#</v>
          </cell>
          <cell r="G1022" t="str">
            <v xml:space="preserve">4"    </v>
          </cell>
          <cell r="H1022" t="str">
            <v xml:space="preserve">4"    </v>
          </cell>
          <cell r="I1022">
            <v>0</v>
          </cell>
          <cell r="J1022">
            <v>0</v>
          </cell>
          <cell r="K1022">
            <v>2</v>
          </cell>
          <cell r="L1022">
            <v>5.8999999999999995</v>
          </cell>
          <cell r="M1022">
            <v>11.799999999999999</v>
          </cell>
          <cell r="N1022">
            <v>0.34499999999999997</v>
          </cell>
          <cell r="O1022">
            <v>0.20699999999999999</v>
          </cell>
          <cell r="P1022">
            <v>2.4425999999999997</v>
          </cell>
          <cell r="Q1022">
            <v>25.184073627175565</v>
          </cell>
          <cell r="R1022">
            <v>297.17206880067164</v>
          </cell>
        </row>
        <row r="1023">
          <cell r="E1023" t="str">
            <v>TJUDH2B2B04</v>
          </cell>
          <cell r="F1023" t="str">
            <v>JUNTA TIPO PLANA S/ ANEL DE CENTRALIZAÇÃO ASME B16.21 FR - SIMILAR TEADIT NA1002 150# ESP 1.6mm</v>
          </cell>
          <cell r="G1023" t="str">
            <v xml:space="preserve">4"    </v>
          </cell>
          <cell r="H1023" t="str">
            <v xml:space="preserve">4"    </v>
          </cell>
          <cell r="I1023">
            <v>0</v>
          </cell>
          <cell r="J1023">
            <v>0</v>
          </cell>
          <cell r="K1023">
            <v>2</v>
          </cell>
          <cell r="L1023">
            <v>0.01</v>
          </cell>
          <cell r="M1023">
            <v>0.02</v>
          </cell>
          <cell r="N1023">
            <v>0.54500000000000004</v>
          </cell>
          <cell r="O1023">
            <v>0.32700000000000001</v>
          </cell>
          <cell r="P1023">
            <v>6.5400000000000007E-3</v>
          </cell>
          <cell r="Q1023">
            <v>39.78353659945126</v>
          </cell>
          <cell r="R1023">
            <v>0.79567073198902527</v>
          </cell>
        </row>
        <row r="1024">
          <cell r="E1024" t="str">
            <v>TPERD7SXC04</v>
          </cell>
          <cell r="F1024" t="str">
            <v>PESTANA MSS SP43 TIPO A C/ RANHURA CONCÊNTRICA CONFORME MSS SP-6 ASTM A403 GR WP304L - CL W FORJADO SCH 10S</v>
          </cell>
          <cell r="G1024" t="str">
            <v xml:space="preserve">4"    </v>
          </cell>
          <cell r="H1024" t="str">
            <v xml:space="preserve">4"    </v>
          </cell>
          <cell r="I1024">
            <v>0</v>
          </cell>
          <cell r="J1024">
            <v>0</v>
          </cell>
          <cell r="K1024">
            <v>2</v>
          </cell>
          <cell r="L1024">
            <v>1.0899999999999999</v>
          </cell>
          <cell r="M1024">
            <v>2.1799999999999997</v>
          </cell>
          <cell r="N1024">
            <v>0.54500000000000004</v>
          </cell>
          <cell r="O1024">
            <v>0.32700000000000001</v>
          </cell>
          <cell r="P1024">
            <v>0.71285999999999994</v>
          </cell>
          <cell r="Q1024">
            <v>39.78353659945126</v>
          </cell>
          <cell r="R1024">
            <v>86.728109786803742</v>
          </cell>
        </row>
        <row r="1025">
          <cell r="E1025" t="str">
            <v>TTUN4S2VC04</v>
          </cell>
          <cell r="F1025" t="str">
            <v>TUBO ASME B36.19 ASTM A312 GR TP304L EC C/C SCH 10S</v>
          </cell>
          <cell r="G1025" t="str">
            <v xml:space="preserve">4"    </v>
          </cell>
          <cell r="H1025">
            <v>0</v>
          </cell>
          <cell r="I1025">
            <v>0</v>
          </cell>
          <cell r="J1025">
            <v>466822.13</v>
          </cell>
          <cell r="K1025">
            <v>25</v>
          </cell>
          <cell r="L1025">
            <v>8.3700103057368604</v>
          </cell>
          <cell r="M1025">
            <v>3907.3060390460323</v>
          </cell>
          <cell r="N1025">
            <v>0.54500000000000004</v>
          </cell>
          <cell r="O1025">
            <v>0.32700000000000001</v>
          </cell>
          <cell r="P1025">
            <v>1277.6890747680527</v>
          </cell>
          <cell r="Q1025">
            <v>39.78353659945126</v>
          </cell>
          <cell r="R1025">
            <v>155446.45280964478</v>
          </cell>
        </row>
        <row r="1026">
          <cell r="E1026">
            <v>0</v>
          </cell>
          <cell r="F1026">
            <v>0</v>
          </cell>
          <cell r="G1026">
            <v>0</v>
          </cell>
          <cell r="H1026">
            <v>0</v>
          </cell>
          <cell r="I1026">
            <v>0</v>
          </cell>
          <cell r="J1026">
            <v>466822.13</v>
          </cell>
          <cell r="K1026">
            <v>0</v>
          </cell>
          <cell r="L1026">
            <v>0</v>
          </cell>
          <cell r="M1026">
            <v>3962.5860390460325</v>
          </cell>
          <cell r="N1026">
            <v>0</v>
          </cell>
          <cell r="O1026">
            <v>0</v>
          </cell>
          <cell r="P1026">
            <v>0</v>
          </cell>
          <cell r="Q1026">
            <v>0</v>
          </cell>
          <cell r="R1026">
            <v>0</v>
          </cell>
        </row>
        <row r="1027">
          <cell r="E1027" t="str">
            <v>TC9EF3C0A0D</v>
          </cell>
          <cell r="F1027" t="str">
            <v>COTOVELO 90 GR SE ASME B16.11 ASTM A105 3000# FORJADO</v>
          </cell>
          <cell r="G1027" t="str">
            <v>0 1/2"</v>
          </cell>
          <cell r="H1027" t="str">
            <v>0 1/2"</v>
          </cell>
          <cell r="I1027">
            <v>0</v>
          </cell>
          <cell r="J1027">
            <v>0</v>
          </cell>
          <cell r="K1027">
            <v>1</v>
          </cell>
          <cell r="L1027">
            <v>0.23</v>
          </cell>
          <cell r="M1027">
            <v>0.23</v>
          </cell>
          <cell r="N1027">
            <v>1.3149999999999999</v>
          </cell>
          <cell r="O1027">
            <v>0.78899999999999992</v>
          </cell>
          <cell r="P1027">
            <v>0.18146999999999999</v>
          </cell>
          <cell r="Q1027">
            <v>95.991469042712666</v>
          </cell>
          <cell r="R1027">
            <v>22.078037879823913</v>
          </cell>
        </row>
        <row r="1028">
          <cell r="E1028" t="str">
            <v>TTUN4S2EC0D</v>
          </cell>
          <cell r="F1028" t="str">
            <v>TUBO ASME B36.19 ASTM A312 GR TP304L EP C/C SCH 10S</v>
          </cell>
          <cell r="G1028" t="str">
            <v>0 1/2"</v>
          </cell>
          <cell r="H1028">
            <v>0</v>
          </cell>
          <cell r="I1028">
            <v>0</v>
          </cell>
          <cell r="J1028">
            <v>192.03</v>
          </cell>
          <cell r="K1028">
            <v>1</v>
          </cell>
          <cell r="L1028">
            <v>1</v>
          </cell>
          <cell r="M1028">
            <v>0.19203000000000001</v>
          </cell>
          <cell r="N1028">
            <v>1.45</v>
          </cell>
          <cell r="O1028">
            <v>0.87</v>
          </cell>
          <cell r="P1028">
            <v>0.1670661</v>
          </cell>
          <cell r="Q1028">
            <v>105.84610654899876</v>
          </cell>
          <cell r="R1028">
            <v>20.325627840604231</v>
          </cell>
        </row>
        <row r="1029">
          <cell r="E1029">
            <v>0</v>
          </cell>
          <cell r="F1029">
            <v>0</v>
          </cell>
          <cell r="G1029">
            <v>0</v>
          </cell>
          <cell r="H1029">
            <v>0</v>
          </cell>
          <cell r="I1029">
            <v>0</v>
          </cell>
          <cell r="J1029">
            <v>192.03</v>
          </cell>
          <cell r="K1029">
            <v>0</v>
          </cell>
          <cell r="L1029">
            <v>0</v>
          </cell>
          <cell r="M1029">
            <v>0.42203000000000002</v>
          </cell>
          <cell r="N1029">
            <v>0</v>
          </cell>
          <cell r="O1029">
            <v>0</v>
          </cell>
          <cell r="P1029">
            <v>0</v>
          </cell>
          <cell r="Q1029">
            <v>0</v>
          </cell>
          <cell r="R1029">
            <v>0</v>
          </cell>
        </row>
        <row r="1030">
          <cell r="E1030" t="str">
            <v>0.5COUP</v>
          </cell>
          <cell r="F1030" t="str">
            <v>CPLG MI ANSI B16.3 NPT 150#</v>
          </cell>
          <cell r="G1030" t="str">
            <v>0 1/2"</v>
          </cell>
          <cell r="H1030" t="str">
            <v>0 1/2"</v>
          </cell>
          <cell r="I1030">
            <v>0</v>
          </cell>
          <cell r="J1030">
            <v>0</v>
          </cell>
          <cell r="K1030">
            <v>1</v>
          </cell>
          <cell r="L1030">
            <v>0.15</v>
          </cell>
          <cell r="M1030">
            <v>0.15</v>
          </cell>
          <cell r="N1030">
            <v>1.3149999999999999</v>
          </cell>
          <cell r="O1030">
            <v>0.78899999999999992</v>
          </cell>
          <cell r="P1030">
            <v>0.11834999999999998</v>
          </cell>
          <cell r="Q1030">
            <v>95.991469042712666</v>
          </cell>
          <cell r="R1030">
            <v>14.398720356406898</v>
          </cell>
        </row>
        <row r="1031">
          <cell r="E1031" t="str">
            <v>1.0CR0.5</v>
          </cell>
          <cell r="F1031" t="str">
            <v>SWAGE, CONC. F.S. X-STRG. TBE</v>
          </cell>
          <cell r="G1031" t="str">
            <v xml:space="preserve">1"    </v>
          </cell>
          <cell r="H1031" t="str">
            <v>0 1/2"</v>
          </cell>
          <cell r="I1031">
            <v>0</v>
          </cell>
          <cell r="J1031">
            <v>0</v>
          </cell>
          <cell r="K1031">
            <v>1</v>
          </cell>
          <cell r="L1031">
            <v>0.3</v>
          </cell>
          <cell r="M1031">
            <v>0.3</v>
          </cell>
          <cell r="N1031">
            <v>1.05</v>
          </cell>
          <cell r="O1031">
            <v>0.63</v>
          </cell>
          <cell r="P1031">
            <v>0.189</v>
          </cell>
          <cell r="Q1031">
            <v>76.647180604447385</v>
          </cell>
          <cell r="R1031">
            <v>22.994154181334213</v>
          </cell>
        </row>
        <row r="1032">
          <cell r="E1032">
            <v>0</v>
          </cell>
          <cell r="F1032">
            <v>0</v>
          </cell>
          <cell r="G1032">
            <v>0</v>
          </cell>
          <cell r="H1032">
            <v>0</v>
          </cell>
          <cell r="I1032">
            <v>0</v>
          </cell>
          <cell r="J1032">
            <v>0</v>
          </cell>
          <cell r="K1032">
            <v>0</v>
          </cell>
          <cell r="L1032">
            <v>0</v>
          </cell>
          <cell r="M1032">
            <v>0.44999999999999996</v>
          </cell>
          <cell r="N1032">
            <v>0</v>
          </cell>
          <cell r="O1032">
            <v>0</v>
          </cell>
          <cell r="P1032">
            <v>0</v>
          </cell>
          <cell r="Q1032">
            <v>0</v>
          </cell>
          <cell r="R1032">
            <v>0</v>
          </cell>
        </row>
        <row r="1033">
          <cell r="E1033" t="str">
            <v>0.5COUP</v>
          </cell>
          <cell r="F1033" t="str">
            <v>CPLG MI ANSI B16.3 NPT 150#</v>
          </cell>
          <cell r="G1033" t="str">
            <v>0 1/2"</v>
          </cell>
          <cell r="H1033" t="str">
            <v>0 1/2"</v>
          </cell>
          <cell r="I1033">
            <v>0</v>
          </cell>
          <cell r="J1033">
            <v>0</v>
          </cell>
          <cell r="K1033">
            <v>1</v>
          </cell>
          <cell r="L1033">
            <v>0.15</v>
          </cell>
          <cell r="M1033">
            <v>0.15</v>
          </cell>
          <cell r="N1033">
            <v>1.3149999999999999</v>
          </cell>
          <cell r="O1033">
            <v>0.78899999999999992</v>
          </cell>
          <cell r="P1033">
            <v>0.11834999999999998</v>
          </cell>
          <cell r="Q1033">
            <v>95.991469042712666</v>
          </cell>
          <cell r="R1033">
            <v>14.398720356406898</v>
          </cell>
        </row>
        <row r="1034">
          <cell r="E1034" t="str">
            <v>0.75CR0.5</v>
          </cell>
          <cell r="F1034" t="str">
            <v>SWAGE, CONC. F.S. X-STRG. TBE</v>
          </cell>
          <cell r="G1034" t="str">
            <v>0 3/4"</v>
          </cell>
          <cell r="H1034" t="str">
            <v>0 1/2"</v>
          </cell>
          <cell r="I1034">
            <v>0</v>
          </cell>
          <cell r="J1034">
            <v>0</v>
          </cell>
          <cell r="K1034">
            <v>1</v>
          </cell>
          <cell r="L1034">
            <v>0.23</v>
          </cell>
          <cell r="M1034">
            <v>0.23</v>
          </cell>
          <cell r="N1034">
            <v>1.2</v>
          </cell>
          <cell r="O1034">
            <v>0.72</v>
          </cell>
          <cell r="P1034">
            <v>0.1656</v>
          </cell>
          <cell r="Q1034">
            <v>87.596777833654144</v>
          </cell>
          <cell r="R1034">
            <v>20.147258901740454</v>
          </cell>
        </row>
        <row r="1035">
          <cell r="E1035">
            <v>0</v>
          </cell>
          <cell r="F1035">
            <v>0</v>
          </cell>
          <cell r="G1035">
            <v>0</v>
          </cell>
          <cell r="H1035">
            <v>0</v>
          </cell>
          <cell r="I1035">
            <v>0</v>
          </cell>
          <cell r="J1035">
            <v>0</v>
          </cell>
          <cell r="K1035">
            <v>0</v>
          </cell>
          <cell r="L1035">
            <v>0</v>
          </cell>
          <cell r="M1035">
            <v>0.38</v>
          </cell>
          <cell r="N1035">
            <v>0</v>
          </cell>
          <cell r="O1035">
            <v>0</v>
          </cell>
          <cell r="P1035">
            <v>0</v>
          </cell>
          <cell r="Q1035">
            <v>0</v>
          </cell>
          <cell r="R1035">
            <v>0</v>
          </cell>
        </row>
        <row r="1036">
          <cell r="E1036" t="str">
            <v>0.5COUP</v>
          </cell>
          <cell r="F1036" t="str">
            <v>CPLG MI ANSI B16.3 NPT 150#</v>
          </cell>
          <cell r="G1036" t="str">
            <v>0 1/2"</v>
          </cell>
          <cell r="H1036" t="str">
            <v>0 1/2"</v>
          </cell>
          <cell r="I1036">
            <v>0</v>
          </cell>
          <cell r="J1036">
            <v>0</v>
          </cell>
          <cell r="K1036">
            <v>1</v>
          </cell>
          <cell r="L1036">
            <v>0.15</v>
          </cell>
          <cell r="M1036">
            <v>0.15</v>
          </cell>
          <cell r="N1036">
            <v>1.3149999999999999</v>
          </cell>
          <cell r="O1036">
            <v>0.78899999999999992</v>
          </cell>
          <cell r="P1036">
            <v>0.11834999999999998</v>
          </cell>
          <cell r="Q1036">
            <v>95.991469042712666</v>
          </cell>
          <cell r="R1036">
            <v>14.398720356406898</v>
          </cell>
        </row>
        <row r="1037">
          <cell r="E1037" t="str">
            <v>1.0CR0.5</v>
          </cell>
          <cell r="F1037" t="str">
            <v>SWAGE, CONC. F.S. X-STRG. TBE</v>
          </cell>
          <cell r="G1037" t="str">
            <v xml:space="preserve">1"    </v>
          </cell>
          <cell r="H1037" t="str">
            <v>0 1/2"</v>
          </cell>
          <cell r="I1037">
            <v>0</v>
          </cell>
          <cell r="J1037">
            <v>0</v>
          </cell>
          <cell r="K1037">
            <v>1</v>
          </cell>
          <cell r="L1037">
            <v>0.3</v>
          </cell>
          <cell r="M1037">
            <v>0.3</v>
          </cell>
          <cell r="N1037">
            <v>1.05</v>
          </cell>
          <cell r="O1037">
            <v>0.63</v>
          </cell>
          <cell r="P1037">
            <v>0.189</v>
          </cell>
          <cell r="Q1037">
            <v>76.647180604447385</v>
          </cell>
          <cell r="R1037">
            <v>22.994154181334213</v>
          </cell>
        </row>
        <row r="1038">
          <cell r="E1038">
            <v>0</v>
          </cell>
          <cell r="F1038">
            <v>0</v>
          </cell>
          <cell r="G1038">
            <v>0</v>
          </cell>
          <cell r="H1038">
            <v>0</v>
          </cell>
          <cell r="I1038">
            <v>0</v>
          </cell>
          <cell r="J1038">
            <v>0</v>
          </cell>
          <cell r="K1038">
            <v>0</v>
          </cell>
          <cell r="L1038">
            <v>0</v>
          </cell>
          <cell r="M1038">
            <v>0.44999999999999996</v>
          </cell>
          <cell r="N1038">
            <v>0</v>
          </cell>
          <cell r="O1038">
            <v>0</v>
          </cell>
          <cell r="P1038">
            <v>0</v>
          </cell>
          <cell r="Q1038">
            <v>0</v>
          </cell>
          <cell r="R1038">
            <v>0</v>
          </cell>
        </row>
        <row r="1039">
          <cell r="E1039" t="str">
            <v>0.5COUP</v>
          </cell>
          <cell r="F1039" t="str">
            <v>CPLG MI ANSI B16.3 NPT 150#</v>
          </cell>
          <cell r="G1039" t="str">
            <v>0 1/2"</v>
          </cell>
          <cell r="H1039" t="str">
            <v>0 1/2"</v>
          </cell>
          <cell r="I1039">
            <v>0</v>
          </cell>
          <cell r="J1039">
            <v>0</v>
          </cell>
          <cell r="K1039">
            <v>1</v>
          </cell>
          <cell r="L1039">
            <v>0.15</v>
          </cell>
          <cell r="M1039">
            <v>0.15</v>
          </cell>
          <cell r="N1039">
            <v>1.3149999999999999</v>
          </cell>
          <cell r="O1039">
            <v>0.78899999999999992</v>
          </cell>
          <cell r="P1039">
            <v>0.11834999999999998</v>
          </cell>
          <cell r="Q1039">
            <v>95.991469042712666</v>
          </cell>
          <cell r="R1039">
            <v>14.398720356406898</v>
          </cell>
        </row>
        <row r="1040">
          <cell r="E1040" t="str">
            <v>1.0CR0.5</v>
          </cell>
          <cell r="F1040" t="str">
            <v>SWAGE, CONC. F.S. X-STRG. TBE</v>
          </cell>
          <cell r="G1040" t="str">
            <v xml:space="preserve">1"    </v>
          </cell>
          <cell r="H1040" t="str">
            <v>0 1/2"</v>
          </cell>
          <cell r="I1040">
            <v>0</v>
          </cell>
          <cell r="J1040">
            <v>0</v>
          </cell>
          <cell r="K1040">
            <v>1</v>
          </cell>
          <cell r="L1040">
            <v>0.3</v>
          </cell>
          <cell r="M1040">
            <v>0.3</v>
          </cell>
          <cell r="N1040">
            <v>1.05</v>
          </cell>
          <cell r="O1040">
            <v>0.63</v>
          </cell>
          <cell r="P1040">
            <v>0.189</v>
          </cell>
          <cell r="Q1040">
            <v>76.647180604447385</v>
          </cell>
          <cell r="R1040">
            <v>22.994154181334213</v>
          </cell>
        </row>
        <row r="1041">
          <cell r="E1041">
            <v>0</v>
          </cell>
          <cell r="F1041">
            <v>0</v>
          </cell>
          <cell r="G1041">
            <v>0</v>
          </cell>
          <cell r="H1041">
            <v>0</v>
          </cell>
          <cell r="I1041">
            <v>0</v>
          </cell>
          <cell r="J1041">
            <v>0</v>
          </cell>
          <cell r="K1041">
            <v>0</v>
          </cell>
          <cell r="L1041">
            <v>0</v>
          </cell>
          <cell r="M1041">
            <v>0.44999999999999996</v>
          </cell>
          <cell r="N1041">
            <v>0</v>
          </cell>
          <cell r="O1041">
            <v>0</v>
          </cell>
          <cell r="P1041">
            <v>0</v>
          </cell>
          <cell r="Q1041">
            <v>0</v>
          </cell>
          <cell r="R1041">
            <v>0</v>
          </cell>
        </row>
        <row r="1042">
          <cell r="E1042" t="str">
            <v>TNREM7SDAOM</v>
          </cell>
          <cell r="F1042" t="str">
            <v>NIPLE SE MSS SP95 ASTM A403 GR WP304L - CL W 3000# FORJADO</v>
          </cell>
          <cell r="G1042" t="str">
            <v xml:space="preserve">1"    </v>
          </cell>
          <cell r="H1042" t="str">
            <v>0 3/4"</v>
          </cell>
          <cell r="I1042">
            <v>0</v>
          </cell>
          <cell r="J1042">
            <v>0</v>
          </cell>
          <cell r="K1042">
            <v>1</v>
          </cell>
          <cell r="L1042">
            <v>0.3</v>
          </cell>
          <cell r="M1042">
            <v>0.3</v>
          </cell>
          <cell r="N1042">
            <v>1.177</v>
          </cell>
          <cell r="O1042">
            <v>0.70620000000000005</v>
          </cell>
          <cell r="P1042">
            <v>0.21186000000000002</v>
          </cell>
          <cell r="Q1042">
            <v>85.917839591842451</v>
          </cell>
          <cell r="R1042">
            <v>25.775351877552737</v>
          </cell>
        </row>
        <row r="1043">
          <cell r="E1043" t="str">
            <v>TC9EF1S8A01</v>
          </cell>
          <cell r="F1043" t="str">
            <v>COTOVELO 90 GR SE ASME B16.11 ASTM A182 GR F304L 3000# FORJADO</v>
          </cell>
          <cell r="G1043" t="str">
            <v xml:space="preserve">1"    </v>
          </cell>
          <cell r="H1043" t="str">
            <v xml:space="preserve">1"    </v>
          </cell>
          <cell r="I1043">
            <v>0</v>
          </cell>
          <cell r="J1043">
            <v>0</v>
          </cell>
          <cell r="K1043">
            <v>2</v>
          </cell>
          <cell r="L1043">
            <v>0.48000000000000004</v>
          </cell>
          <cell r="M1043">
            <v>0.96000000000000008</v>
          </cell>
          <cell r="N1043">
            <v>1.177</v>
          </cell>
          <cell r="O1043">
            <v>0.70620000000000005</v>
          </cell>
          <cell r="P1043">
            <v>0.67795200000000011</v>
          </cell>
          <cell r="Q1043">
            <v>85.917839591842451</v>
          </cell>
          <cell r="R1043">
            <v>82.481126008168758</v>
          </cell>
        </row>
        <row r="1044">
          <cell r="E1044" t="str">
            <v>TFSA3C0G201</v>
          </cell>
          <cell r="F1044" t="str">
            <v>FLANGE SOLTO ASME B16.5 ASTM A105 FORJADO E GALVANIZADO CONFORME ASTM A153 150#</v>
          </cell>
          <cell r="G1044" t="str">
            <v xml:space="preserve">1"    </v>
          </cell>
          <cell r="H1044" t="str">
            <v xml:space="preserve">1"    </v>
          </cell>
          <cell r="I1044">
            <v>0</v>
          </cell>
          <cell r="J1044">
            <v>0</v>
          </cell>
          <cell r="K1044">
            <v>2</v>
          </cell>
          <cell r="L1044">
            <v>0.9</v>
          </cell>
          <cell r="M1044">
            <v>1.8</v>
          </cell>
          <cell r="N1044">
            <v>1.05</v>
          </cell>
          <cell r="O1044">
            <v>0.63</v>
          </cell>
          <cell r="P1044">
            <v>1.1340000000000001</v>
          </cell>
          <cell r="Q1044">
            <v>76.647180604447385</v>
          </cell>
          <cell r="R1044">
            <v>137.96492508800529</v>
          </cell>
        </row>
        <row r="1045">
          <cell r="E1045" t="str">
            <v>TJUDH2B2B01</v>
          </cell>
          <cell r="F1045" t="str">
            <v>JUNTA TIPO PLANA S/ ANEL DE CENTRALIZAÇÃO ASME B16.21 FR - SIMILAR TEADIT NA1002 150# ESP 1.6mm</v>
          </cell>
          <cell r="G1045" t="str">
            <v xml:space="preserve">1"    </v>
          </cell>
          <cell r="H1045" t="str">
            <v xml:space="preserve">1"    </v>
          </cell>
          <cell r="I1045">
            <v>0</v>
          </cell>
          <cell r="J1045">
            <v>0</v>
          </cell>
          <cell r="K1045">
            <v>2</v>
          </cell>
          <cell r="L1045">
            <v>0.01</v>
          </cell>
          <cell r="M1045">
            <v>0.02</v>
          </cell>
          <cell r="N1045">
            <v>1.177</v>
          </cell>
          <cell r="O1045">
            <v>0.70620000000000005</v>
          </cell>
          <cell r="P1045">
            <v>1.4124000000000001E-2</v>
          </cell>
          <cell r="Q1045">
            <v>85.917839591842451</v>
          </cell>
          <cell r="R1045">
            <v>1.718356791836849</v>
          </cell>
        </row>
        <row r="1046">
          <cell r="E1046" t="str">
            <v>TPERD7SXC01</v>
          </cell>
          <cell r="F1046" t="str">
            <v>PESTANA MSS SP43 TIPO A C/ RANHURA CONCÊNTRICA CONFORME MSS SP-6 ASTM A403 GR WP304L - CL W FORJADO SCH 10S</v>
          </cell>
          <cell r="G1046" t="str">
            <v xml:space="preserve">1"    </v>
          </cell>
          <cell r="H1046" t="str">
            <v xml:space="preserve">1"    </v>
          </cell>
          <cell r="I1046">
            <v>0</v>
          </cell>
          <cell r="J1046">
            <v>0</v>
          </cell>
          <cell r="K1046">
            <v>2</v>
          </cell>
          <cell r="L1046">
            <v>0.16</v>
          </cell>
          <cell r="M1046">
            <v>0.32</v>
          </cell>
          <cell r="N1046">
            <v>1.177</v>
          </cell>
          <cell r="O1046">
            <v>0.70620000000000005</v>
          </cell>
          <cell r="P1046">
            <v>0.22598400000000002</v>
          </cell>
          <cell r="Q1046">
            <v>85.917839591842451</v>
          </cell>
          <cell r="R1046">
            <v>27.493708669389584</v>
          </cell>
        </row>
        <row r="1047">
          <cell r="E1047" t="str">
            <v>TRCTR7SSCJF</v>
          </cell>
          <cell r="F1047" t="str">
            <v>REDUÇÃO CONCÊNTRICA EC MSS SP43 ASTM A403 GR CR304L FORJADO SCH 10S</v>
          </cell>
          <cell r="G1047" t="str">
            <v xml:space="preserve">2"    </v>
          </cell>
          <cell r="H1047" t="str">
            <v xml:space="preserve">1"    </v>
          </cell>
          <cell r="I1047">
            <v>0</v>
          </cell>
          <cell r="J1047">
            <v>0</v>
          </cell>
          <cell r="K1047">
            <v>1</v>
          </cell>
          <cell r="L1047">
            <v>0.28000000000000003</v>
          </cell>
          <cell r="M1047">
            <v>0.28000000000000003</v>
          </cell>
          <cell r="N1047">
            <v>0.88300000000000001</v>
          </cell>
          <cell r="O1047">
            <v>0.52979999999999994</v>
          </cell>
          <cell r="P1047">
            <v>0.148344</v>
          </cell>
          <cell r="Q1047">
            <v>64.45662902259717</v>
          </cell>
          <cell r="R1047">
            <v>18.047856126327211</v>
          </cell>
        </row>
        <row r="1048">
          <cell r="E1048" t="str">
            <v>TTUN4S2EC01</v>
          </cell>
          <cell r="F1048" t="str">
            <v>TUBO ASME B36.19 ASTM A312 GR TP304L EP C/C SCH 10S</v>
          </cell>
          <cell r="G1048" t="str">
            <v xml:space="preserve">1"    </v>
          </cell>
          <cell r="H1048">
            <v>0</v>
          </cell>
          <cell r="I1048">
            <v>0</v>
          </cell>
          <cell r="J1048">
            <v>17416.669999999998</v>
          </cell>
          <cell r="K1048">
            <v>5</v>
          </cell>
          <cell r="L1048">
            <v>2.0900139178844817</v>
          </cell>
          <cell r="M1048">
            <v>36.401082703201112</v>
          </cell>
          <cell r="N1048">
            <v>1.177</v>
          </cell>
          <cell r="O1048">
            <v>0.70620000000000005</v>
          </cell>
          <cell r="P1048">
            <v>25.706444605000627</v>
          </cell>
          <cell r="Q1048">
            <v>85.917839591842451</v>
          </cell>
          <cell r="R1048">
            <v>3127.5023846630238</v>
          </cell>
        </row>
        <row r="1049">
          <cell r="E1049" t="str">
            <v>TUNEF1S8A01</v>
          </cell>
          <cell r="F1049" t="str">
            <v>UNIÃO SEDE CÔNICA SE ASME B16.11 ASTM A182 GR F304L 3000# FORJADO</v>
          </cell>
          <cell r="G1049" t="str">
            <v xml:space="preserve">1"    </v>
          </cell>
          <cell r="H1049" t="str">
            <v xml:space="preserve">1"    </v>
          </cell>
          <cell r="I1049">
            <v>0</v>
          </cell>
          <cell r="J1049">
            <v>0</v>
          </cell>
          <cell r="K1049">
            <v>1</v>
          </cell>
          <cell r="L1049">
            <v>0.36</v>
          </cell>
          <cell r="M1049">
            <v>0.36</v>
          </cell>
          <cell r="N1049">
            <v>1.177</v>
          </cell>
          <cell r="O1049">
            <v>0.70620000000000005</v>
          </cell>
          <cell r="P1049">
            <v>0.25423200000000001</v>
          </cell>
          <cell r="Q1049">
            <v>85.917839591842451</v>
          </cell>
          <cell r="R1049">
            <v>30.930422253063281</v>
          </cell>
        </row>
        <row r="1050">
          <cell r="E1050">
            <v>0</v>
          </cell>
          <cell r="F1050">
            <v>0</v>
          </cell>
          <cell r="G1050">
            <v>0</v>
          </cell>
          <cell r="H1050">
            <v>0</v>
          </cell>
          <cell r="I1050">
            <v>0</v>
          </cell>
          <cell r="J1050">
            <v>17416.669999999998</v>
          </cell>
          <cell r="K1050">
            <v>0</v>
          </cell>
          <cell r="L1050">
            <v>0</v>
          </cell>
          <cell r="M1050">
            <v>40.441082703201111</v>
          </cell>
          <cell r="N1050">
            <v>0</v>
          </cell>
          <cell r="O1050">
            <v>0</v>
          </cell>
          <cell r="P1050">
            <v>0</v>
          </cell>
          <cell r="Q1050">
            <v>0</v>
          </cell>
          <cell r="R1050">
            <v>0</v>
          </cell>
        </row>
        <row r="1051">
          <cell r="E1051" t="str">
            <v>TNREM7SDAOJ</v>
          </cell>
          <cell r="F1051" t="str">
            <v>NIPLE SE MSS SP95 ASTM A403 GR WP304L - CL W 3000# FORJADO</v>
          </cell>
          <cell r="G1051" t="str">
            <v xml:space="preserve">1"    </v>
          </cell>
          <cell r="H1051" t="str">
            <v>0 1/2"</v>
          </cell>
          <cell r="I1051">
            <v>0</v>
          </cell>
          <cell r="J1051">
            <v>0</v>
          </cell>
          <cell r="K1051">
            <v>1</v>
          </cell>
          <cell r="L1051">
            <v>1</v>
          </cell>
          <cell r="M1051">
            <v>1</v>
          </cell>
          <cell r="N1051">
            <v>1.177</v>
          </cell>
          <cell r="O1051">
            <v>0.70620000000000005</v>
          </cell>
          <cell r="P1051">
            <v>0.70620000000000005</v>
          </cell>
          <cell r="Q1051">
            <v>85.917839591842451</v>
          </cell>
          <cell r="R1051">
            <v>85.917839591842451</v>
          </cell>
        </row>
        <row r="1052">
          <cell r="E1052" t="str">
            <v>TC9EF1S8A01</v>
          </cell>
          <cell r="F1052" t="str">
            <v>COTOVELO 90 GR SE ASME B16.11 ASTM A182 GR F304L 3000# FORJADO</v>
          </cell>
          <cell r="G1052" t="str">
            <v xml:space="preserve">1"    </v>
          </cell>
          <cell r="H1052" t="str">
            <v xml:space="preserve">1"    </v>
          </cell>
          <cell r="I1052">
            <v>0</v>
          </cell>
          <cell r="J1052">
            <v>0</v>
          </cell>
          <cell r="K1052">
            <v>2</v>
          </cell>
          <cell r="L1052">
            <v>0.48000000000000004</v>
          </cell>
          <cell r="M1052">
            <v>0.96000000000000008</v>
          </cell>
          <cell r="N1052">
            <v>1.177</v>
          </cell>
          <cell r="O1052">
            <v>0.70620000000000005</v>
          </cell>
          <cell r="P1052">
            <v>0.67795200000000011</v>
          </cell>
          <cell r="Q1052">
            <v>85.917839591842451</v>
          </cell>
          <cell r="R1052">
            <v>82.481126008168758</v>
          </cell>
        </row>
        <row r="1053">
          <cell r="E1053" t="str">
            <v>TFSA3C0G201</v>
          </cell>
          <cell r="F1053" t="str">
            <v>FLANGE SOLTO ASME B16.5 ASTM A105 FORJADO E GALVANIZADO CONFORME ASTM A153 150#</v>
          </cell>
          <cell r="G1053" t="str">
            <v xml:space="preserve">1"    </v>
          </cell>
          <cell r="H1053" t="str">
            <v xml:space="preserve">1"    </v>
          </cell>
          <cell r="I1053">
            <v>0</v>
          </cell>
          <cell r="J1053">
            <v>0</v>
          </cell>
          <cell r="K1053">
            <v>2</v>
          </cell>
          <cell r="L1053">
            <v>0.9</v>
          </cell>
          <cell r="M1053">
            <v>1.8</v>
          </cell>
          <cell r="N1053">
            <v>1.05</v>
          </cell>
          <cell r="O1053">
            <v>0.63</v>
          </cell>
          <cell r="P1053">
            <v>1.1340000000000001</v>
          </cell>
          <cell r="Q1053">
            <v>76.647180604447385</v>
          </cell>
          <cell r="R1053">
            <v>137.96492508800529</v>
          </cell>
        </row>
        <row r="1054">
          <cell r="E1054" t="str">
            <v>TJUDH2B2B01</v>
          </cell>
          <cell r="F1054" t="str">
            <v>JUNTA TIPO PLANA S/ ANEL DE CENTRALIZAÇÃO ASME B16.21 FR - SIMILAR TEADIT NA1002 150# ESP 1.6mm</v>
          </cell>
          <cell r="G1054" t="str">
            <v xml:space="preserve">1"    </v>
          </cell>
          <cell r="H1054" t="str">
            <v xml:space="preserve">1"    </v>
          </cell>
          <cell r="I1054">
            <v>0</v>
          </cell>
          <cell r="J1054">
            <v>0</v>
          </cell>
          <cell r="K1054">
            <v>2</v>
          </cell>
          <cell r="L1054">
            <v>0.01</v>
          </cell>
          <cell r="M1054">
            <v>0.02</v>
          </cell>
          <cell r="N1054">
            <v>1.177</v>
          </cell>
          <cell r="O1054">
            <v>0.70620000000000005</v>
          </cell>
          <cell r="P1054">
            <v>1.4124000000000001E-2</v>
          </cell>
          <cell r="Q1054">
            <v>85.917839591842451</v>
          </cell>
          <cell r="R1054">
            <v>1.718356791836849</v>
          </cell>
        </row>
        <row r="1055">
          <cell r="E1055" t="str">
            <v>TPERD7SXC01</v>
          </cell>
          <cell r="F1055" t="str">
            <v>PESTANA MSS SP43 TIPO A C/ RANHURA CONCÊNTRICA CONFORME MSS SP-6 ASTM A403 GR WP304L - CL W FORJADO SCH 10S</v>
          </cell>
          <cell r="G1055" t="str">
            <v xml:space="preserve">1"    </v>
          </cell>
          <cell r="H1055" t="str">
            <v xml:space="preserve">1"    </v>
          </cell>
          <cell r="I1055">
            <v>0</v>
          </cell>
          <cell r="J1055">
            <v>0</v>
          </cell>
          <cell r="K1055">
            <v>2</v>
          </cell>
          <cell r="L1055">
            <v>0.16</v>
          </cell>
          <cell r="M1055">
            <v>0.32</v>
          </cell>
          <cell r="N1055">
            <v>1.177</v>
          </cell>
          <cell r="O1055">
            <v>0.70620000000000005</v>
          </cell>
          <cell r="P1055">
            <v>0.22598400000000002</v>
          </cell>
          <cell r="Q1055">
            <v>85.917839591842451</v>
          </cell>
          <cell r="R1055">
            <v>27.493708669389584</v>
          </cell>
        </row>
        <row r="1056">
          <cell r="E1056" t="str">
            <v>TRETR7SSCJF</v>
          </cell>
          <cell r="F1056" t="str">
            <v>REDUÇÃO EXCÊNTRICA EC MSS SP43 ASTM A403 GR CR304L FORJADO SCH 10S</v>
          </cell>
          <cell r="G1056" t="str">
            <v xml:space="preserve">2"    </v>
          </cell>
          <cell r="H1056" t="str">
            <v xml:space="preserve">1"    </v>
          </cell>
          <cell r="I1056">
            <v>0</v>
          </cell>
          <cell r="J1056">
            <v>0</v>
          </cell>
          <cell r="K1056">
            <v>1</v>
          </cell>
          <cell r="L1056">
            <v>0.5</v>
          </cell>
          <cell r="M1056">
            <v>0.5</v>
          </cell>
          <cell r="N1056">
            <v>0.88300000000000001</v>
          </cell>
          <cell r="O1056">
            <v>0.52979999999999994</v>
          </cell>
          <cell r="P1056">
            <v>0.26489999999999997</v>
          </cell>
          <cell r="Q1056">
            <v>64.45662902259717</v>
          </cell>
          <cell r="R1056">
            <v>32.228314511298585</v>
          </cell>
        </row>
        <row r="1057">
          <cell r="E1057" t="str">
            <v>TTUN4S2EC01</v>
          </cell>
          <cell r="F1057" t="str">
            <v>TUBO ASME B36.19 ASTM A312 GR TP304L EP C/C SCH 10S</v>
          </cell>
          <cell r="G1057" t="str">
            <v xml:space="preserve">1"    </v>
          </cell>
          <cell r="H1057">
            <v>0</v>
          </cell>
          <cell r="I1057">
            <v>0</v>
          </cell>
          <cell r="J1057">
            <v>17366.259999999998</v>
          </cell>
          <cell r="K1057">
            <v>5</v>
          </cell>
          <cell r="L1057">
            <v>2.0900139178844817</v>
          </cell>
          <cell r="M1057">
            <v>36.295725101600553</v>
          </cell>
          <cell r="N1057">
            <v>1.177</v>
          </cell>
          <cell r="O1057">
            <v>0.70620000000000005</v>
          </cell>
          <cell r="P1057">
            <v>25.632041066750311</v>
          </cell>
          <cell r="Q1057">
            <v>85.917839591842451</v>
          </cell>
          <cell r="R1057">
            <v>3118.4502871489258</v>
          </cell>
        </row>
        <row r="1058">
          <cell r="E1058" t="str">
            <v>TUNEF1S8A01</v>
          </cell>
          <cell r="F1058" t="str">
            <v>UNIÃO SEDE CÔNICA SE ASME B16.11 ASTM A182 GR F304L 3000# FORJADO</v>
          </cell>
          <cell r="G1058" t="str">
            <v xml:space="preserve">1"    </v>
          </cell>
          <cell r="H1058" t="str">
            <v xml:space="preserve">1"    </v>
          </cell>
          <cell r="I1058">
            <v>0</v>
          </cell>
          <cell r="J1058">
            <v>0</v>
          </cell>
          <cell r="K1058">
            <v>1</v>
          </cell>
          <cell r="L1058">
            <v>0.36</v>
          </cell>
          <cell r="M1058">
            <v>0.36</v>
          </cell>
          <cell r="N1058">
            <v>1.177</v>
          </cell>
          <cell r="O1058">
            <v>0.70620000000000005</v>
          </cell>
          <cell r="P1058">
            <v>0.25423200000000001</v>
          </cell>
          <cell r="Q1058">
            <v>85.917839591842451</v>
          </cell>
          <cell r="R1058">
            <v>30.930422253063281</v>
          </cell>
        </row>
        <row r="1059">
          <cell r="E1059">
            <v>0</v>
          </cell>
          <cell r="F1059">
            <v>0</v>
          </cell>
          <cell r="G1059">
            <v>0</v>
          </cell>
          <cell r="H1059">
            <v>0</v>
          </cell>
          <cell r="I1059">
            <v>0</v>
          </cell>
          <cell r="J1059">
            <v>17366.259999999998</v>
          </cell>
          <cell r="K1059">
            <v>0</v>
          </cell>
          <cell r="L1059">
            <v>0</v>
          </cell>
          <cell r="M1059">
            <v>41.255725101600554</v>
          </cell>
          <cell r="N1059">
            <v>0</v>
          </cell>
          <cell r="O1059">
            <v>0</v>
          </cell>
          <cell r="P1059">
            <v>0</v>
          </cell>
          <cell r="Q1059">
            <v>0</v>
          </cell>
          <cell r="R1059">
            <v>0</v>
          </cell>
        </row>
        <row r="1060">
          <cell r="E1060" t="str">
            <v>TNREM7SDAOM</v>
          </cell>
          <cell r="F1060" t="str">
            <v>NIPLE SE MSS SP95 ASTM A403 GR WP304L - CL W 3000# FORJADO</v>
          </cell>
          <cell r="G1060" t="str">
            <v xml:space="preserve">1"    </v>
          </cell>
          <cell r="H1060" t="str">
            <v>0 3/4"</v>
          </cell>
          <cell r="I1060">
            <v>0</v>
          </cell>
          <cell r="J1060">
            <v>0</v>
          </cell>
          <cell r="K1060">
            <v>1</v>
          </cell>
          <cell r="L1060">
            <v>0.3</v>
          </cell>
          <cell r="M1060">
            <v>0.3</v>
          </cell>
          <cell r="N1060">
            <v>1.177</v>
          </cell>
          <cell r="O1060">
            <v>0.70620000000000005</v>
          </cell>
          <cell r="P1060">
            <v>0.21186000000000002</v>
          </cell>
          <cell r="Q1060">
            <v>85.917839591842451</v>
          </cell>
          <cell r="R1060">
            <v>25.775351877552737</v>
          </cell>
        </row>
        <row r="1061">
          <cell r="E1061" t="str">
            <v>TC9EF1S8A01</v>
          </cell>
          <cell r="F1061" t="str">
            <v>COTOVELO 90 GR SE ASME B16.11 ASTM A182 GR F304L 3000# FORJADO</v>
          </cell>
          <cell r="G1061" t="str">
            <v xml:space="preserve">1"    </v>
          </cell>
          <cell r="H1061" t="str">
            <v xml:space="preserve">1"    </v>
          </cell>
          <cell r="I1061">
            <v>0</v>
          </cell>
          <cell r="J1061">
            <v>0</v>
          </cell>
          <cell r="K1061">
            <v>2</v>
          </cell>
          <cell r="L1061">
            <v>0.48000000000000004</v>
          </cell>
          <cell r="M1061">
            <v>0.96000000000000008</v>
          </cell>
          <cell r="N1061">
            <v>1.177</v>
          </cell>
          <cell r="O1061">
            <v>0.70620000000000005</v>
          </cell>
          <cell r="P1061">
            <v>0.67795200000000011</v>
          </cell>
          <cell r="Q1061">
            <v>85.917839591842451</v>
          </cell>
          <cell r="R1061">
            <v>82.481126008168758</v>
          </cell>
        </row>
        <row r="1062">
          <cell r="E1062" t="str">
            <v>TFSA3C0G201</v>
          </cell>
          <cell r="F1062" t="str">
            <v>FLANGE SOLTO ASME B16.5 ASTM A105 FORJADO E GALVANIZADO CONFORME ASTM A153 150#</v>
          </cell>
          <cell r="G1062" t="str">
            <v xml:space="preserve">1"    </v>
          </cell>
          <cell r="H1062" t="str">
            <v xml:space="preserve">1"    </v>
          </cell>
          <cell r="I1062">
            <v>0</v>
          </cell>
          <cell r="J1062">
            <v>0</v>
          </cell>
          <cell r="K1062">
            <v>2</v>
          </cell>
          <cell r="L1062">
            <v>0.9</v>
          </cell>
          <cell r="M1062">
            <v>1.8</v>
          </cell>
          <cell r="N1062">
            <v>1.05</v>
          </cell>
          <cell r="O1062">
            <v>0.63</v>
          </cell>
          <cell r="P1062">
            <v>1.1340000000000001</v>
          </cell>
          <cell r="Q1062">
            <v>76.647180604447385</v>
          </cell>
          <cell r="R1062">
            <v>137.96492508800529</v>
          </cell>
        </row>
        <row r="1063">
          <cell r="E1063" t="str">
            <v>TJUDH2B2B01</v>
          </cell>
          <cell r="F1063" t="str">
            <v>JUNTA TIPO PLANA S/ ANEL DE CENTRALIZAÇÃO ASME B16.21 FR - SIMILAR TEADIT NA1002 150# ESP 1.6mm</v>
          </cell>
          <cell r="G1063" t="str">
            <v xml:space="preserve">1"    </v>
          </cell>
          <cell r="H1063" t="str">
            <v xml:space="preserve">1"    </v>
          </cell>
          <cell r="I1063">
            <v>0</v>
          </cell>
          <cell r="J1063">
            <v>0</v>
          </cell>
          <cell r="K1063">
            <v>2</v>
          </cell>
          <cell r="L1063">
            <v>0.01</v>
          </cell>
          <cell r="M1063">
            <v>0.02</v>
          </cell>
          <cell r="N1063">
            <v>1.177</v>
          </cell>
          <cell r="O1063">
            <v>0.70620000000000005</v>
          </cell>
          <cell r="P1063">
            <v>1.4124000000000001E-2</v>
          </cell>
          <cell r="Q1063">
            <v>85.917839591842451</v>
          </cell>
          <cell r="R1063">
            <v>1.718356791836849</v>
          </cell>
        </row>
        <row r="1064">
          <cell r="E1064" t="str">
            <v>TPERD7SXC01</v>
          </cell>
          <cell r="F1064" t="str">
            <v>PESTANA MSS SP43 TIPO A C/ RANHURA CONCÊNTRICA CONFORME MSS SP-6 ASTM A403 GR WP304L - CL W FORJADO SCH 10S</v>
          </cell>
          <cell r="G1064" t="str">
            <v xml:space="preserve">1"    </v>
          </cell>
          <cell r="H1064" t="str">
            <v xml:space="preserve">1"    </v>
          </cell>
          <cell r="I1064">
            <v>0</v>
          </cell>
          <cell r="J1064">
            <v>0</v>
          </cell>
          <cell r="K1064">
            <v>2</v>
          </cell>
          <cell r="L1064">
            <v>0.16</v>
          </cell>
          <cell r="M1064">
            <v>0.32</v>
          </cell>
          <cell r="N1064">
            <v>1.177</v>
          </cell>
          <cell r="O1064">
            <v>0.70620000000000005</v>
          </cell>
          <cell r="P1064">
            <v>0.22598400000000002</v>
          </cell>
          <cell r="Q1064">
            <v>85.917839591842451</v>
          </cell>
          <cell r="R1064">
            <v>27.493708669389584</v>
          </cell>
        </row>
        <row r="1065">
          <cell r="E1065" t="str">
            <v>TRETR7SSCJF</v>
          </cell>
          <cell r="F1065" t="str">
            <v>REDUÇÃO EXCÊNTRICA EC MSS SP43 ASTM A403 GR CR304L FORJADO SCH 10S</v>
          </cell>
          <cell r="G1065" t="str">
            <v xml:space="preserve">2"    </v>
          </cell>
          <cell r="H1065" t="str">
            <v xml:space="preserve">1"    </v>
          </cell>
          <cell r="I1065">
            <v>0</v>
          </cell>
          <cell r="J1065">
            <v>0</v>
          </cell>
          <cell r="K1065">
            <v>1</v>
          </cell>
          <cell r="L1065">
            <v>0.5</v>
          </cell>
          <cell r="M1065">
            <v>0.5</v>
          </cell>
          <cell r="N1065">
            <v>0.88300000000000001</v>
          </cell>
          <cell r="O1065">
            <v>0.52979999999999994</v>
          </cell>
          <cell r="P1065">
            <v>0.26489999999999997</v>
          </cell>
          <cell r="Q1065">
            <v>64.45662902259717</v>
          </cell>
          <cell r="R1065">
            <v>32.228314511298585</v>
          </cell>
        </row>
        <row r="1066">
          <cell r="E1066" t="str">
            <v>TTUN4S2EC01</v>
          </cell>
          <cell r="F1066" t="str">
            <v>TUBO ASME B36.19 ASTM A312 GR TP304L EP C/C SCH 10S</v>
          </cell>
          <cell r="G1066" t="str">
            <v xml:space="preserve">1"    </v>
          </cell>
          <cell r="H1066">
            <v>0</v>
          </cell>
          <cell r="I1066">
            <v>0</v>
          </cell>
          <cell r="J1066">
            <v>15162.82</v>
          </cell>
          <cell r="K1066">
            <v>5</v>
          </cell>
          <cell r="L1066">
            <v>2.0900139178844817</v>
          </cell>
          <cell r="M1066">
            <v>31.690504834377172</v>
          </cell>
          <cell r="N1066">
            <v>1.177</v>
          </cell>
          <cell r="O1066">
            <v>0.70620000000000005</v>
          </cell>
          <cell r="P1066">
            <v>22.37983451403716</v>
          </cell>
          <cell r="Q1066">
            <v>85.917839591842451</v>
          </cell>
          <cell r="R1066">
            <v>2722.7797109445255</v>
          </cell>
        </row>
        <row r="1067">
          <cell r="E1067" t="str">
            <v>TUNEF1S8A01</v>
          </cell>
          <cell r="F1067" t="str">
            <v>UNIÃO SEDE CÔNICA SE ASME B16.11 ASTM A182 GR F304L 3000# FORJADO</v>
          </cell>
          <cell r="G1067" t="str">
            <v xml:space="preserve">1"    </v>
          </cell>
          <cell r="H1067" t="str">
            <v xml:space="preserve">1"    </v>
          </cell>
          <cell r="I1067">
            <v>0</v>
          </cell>
          <cell r="J1067">
            <v>0</v>
          </cell>
          <cell r="K1067">
            <v>1</v>
          </cell>
          <cell r="L1067">
            <v>0.36</v>
          </cell>
          <cell r="M1067">
            <v>0.36</v>
          </cell>
          <cell r="N1067">
            <v>1.177</v>
          </cell>
          <cell r="O1067">
            <v>0.70620000000000005</v>
          </cell>
          <cell r="P1067">
            <v>0.25423200000000001</v>
          </cell>
          <cell r="Q1067">
            <v>85.917839591842451</v>
          </cell>
          <cell r="R1067">
            <v>30.930422253063281</v>
          </cell>
        </row>
        <row r="1068">
          <cell r="E1068">
            <v>0</v>
          </cell>
          <cell r="F1068">
            <v>0</v>
          </cell>
          <cell r="G1068">
            <v>0</v>
          </cell>
          <cell r="H1068">
            <v>0</v>
          </cell>
          <cell r="I1068">
            <v>0</v>
          </cell>
          <cell r="J1068">
            <v>15162.82</v>
          </cell>
          <cell r="K1068">
            <v>0</v>
          </cell>
          <cell r="L1068">
            <v>0</v>
          </cell>
          <cell r="M1068">
            <v>35.95050483437717</v>
          </cell>
          <cell r="N1068">
            <v>0</v>
          </cell>
          <cell r="O1068">
            <v>0</v>
          </cell>
          <cell r="P1068">
            <v>0</v>
          </cell>
          <cell r="Q1068">
            <v>0</v>
          </cell>
          <cell r="R1068">
            <v>0</v>
          </cell>
        </row>
        <row r="1069">
          <cell r="E1069" t="str">
            <v>TNREM7SDAOM</v>
          </cell>
          <cell r="F1069" t="str">
            <v>NIPLE SE MSS SP95 ASTM A403 GR WP304L - CL W 3000# FORJADO</v>
          </cell>
          <cell r="G1069" t="str">
            <v xml:space="preserve">1"    </v>
          </cell>
          <cell r="H1069" t="str">
            <v>0 3/4"</v>
          </cell>
          <cell r="I1069">
            <v>0</v>
          </cell>
          <cell r="J1069">
            <v>0</v>
          </cell>
          <cell r="K1069">
            <v>1</v>
          </cell>
          <cell r="L1069">
            <v>0.3</v>
          </cell>
          <cell r="M1069">
            <v>0.3</v>
          </cell>
          <cell r="N1069">
            <v>1.177</v>
          </cell>
          <cell r="O1069">
            <v>0.70620000000000005</v>
          </cell>
          <cell r="P1069">
            <v>0.21186000000000002</v>
          </cell>
          <cell r="Q1069">
            <v>85.917839591842451</v>
          </cell>
          <cell r="R1069">
            <v>25.775351877552737</v>
          </cell>
        </row>
        <row r="1070">
          <cell r="E1070" t="str">
            <v>TC9EF1S8A01</v>
          </cell>
          <cell r="F1070" t="str">
            <v>COTOVELO 90 GR SE ASME B16.11 ASTM A182 GR F304L 3000# FORJADO</v>
          </cell>
          <cell r="G1070" t="str">
            <v xml:space="preserve">1"    </v>
          </cell>
          <cell r="H1070" t="str">
            <v xml:space="preserve">1"    </v>
          </cell>
          <cell r="I1070">
            <v>0</v>
          </cell>
          <cell r="J1070">
            <v>0</v>
          </cell>
          <cell r="K1070">
            <v>2</v>
          </cell>
          <cell r="L1070">
            <v>0.48000000000000004</v>
          </cell>
          <cell r="M1070">
            <v>0.96000000000000008</v>
          </cell>
          <cell r="N1070">
            <v>1.177</v>
          </cell>
          <cell r="O1070">
            <v>0.70620000000000005</v>
          </cell>
          <cell r="P1070">
            <v>0.67795200000000011</v>
          </cell>
          <cell r="Q1070">
            <v>85.917839591842451</v>
          </cell>
          <cell r="R1070">
            <v>82.481126008168758</v>
          </cell>
        </row>
        <row r="1071">
          <cell r="E1071" t="str">
            <v>TFSA3C0G201</v>
          </cell>
          <cell r="F1071" t="str">
            <v>FLANGE SOLTO ASME B16.5 ASTM A105 FORJADO E GALVANIZADO CONFORME ASTM A153 150#</v>
          </cell>
          <cell r="G1071" t="str">
            <v xml:space="preserve">1"    </v>
          </cell>
          <cell r="H1071" t="str">
            <v xml:space="preserve">1"    </v>
          </cell>
          <cell r="I1071">
            <v>0</v>
          </cell>
          <cell r="J1071">
            <v>0</v>
          </cell>
          <cell r="K1071">
            <v>2</v>
          </cell>
          <cell r="L1071">
            <v>0.9</v>
          </cell>
          <cell r="M1071">
            <v>1.8</v>
          </cell>
          <cell r="N1071">
            <v>1.05</v>
          </cell>
          <cell r="O1071">
            <v>0.63</v>
          </cell>
          <cell r="P1071">
            <v>1.1340000000000001</v>
          </cell>
          <cell r="Q1071">
            <v>76.647180604447385</v>
          </cell>
          <cell r="R1071">
            <v>137.96492508800529</v>
          </cell>
        </row>
        <row r="1072">
          <cell r="E1072" t="str">
            <v>TJUDH2B2B01</v>
          </cell>
          <cell r="F1072" t="str">
            <v>JUNTA TIPO PLANA S/ ANEL DE CENTRALIZAÇÃO ASME B16.21 FR - SIMILAR TEADIT NA1002 150# ESP 1.6mm</v>
          </cell>
          <cell r="G1072" t="str">
            <v xml:space="preserve">1"    </v>
          </cell>
          <cell r="H1072" t="str">
            <v xml:space="preserve">1"    </v>
          </cell>
          <cell r="I1072">
            <v>0</v>
          </cell>
          <cell r="J1072">
            <v>0</v>
          </cell>
          <cell r="K1072">
            <v>2</v>
          </cell>
          <cell r="L1072">
            <v>0.01</v>
          </cell>
          <cell r="M1072">
            <v>0.02</v>
          </cell>
          <cell r="N1072">
            <v>1.177</v>
          </cell>
          <cell r="O1072">
            <v>0.70620000000000005</v>
          </cell>
          <cell r="P1072">
            <v>1.4124000000000001E-2</v>
          </cell>
          <cell r="Q1072">
            <v>85.917839591842451</v>
          </cell>
          <cell r="R1072">
            <v>1.718356791836849</v>
          </cell>
        </row>
        <row r="1073">
          <cell r="E1073" t="str">
            <v>TPERD7SXC01</v>
          </cell>
          <cell r="F1073" t="str">
            <v>PESTANA MSS SP43 TIPO A C/ RANHURA CONCÊNTRICA CONFORME MSS SP-6 ASTM A403 GR WP304L - CL W FORJADO SCH 10S</v>
          </cell>
          <cell r="G1073" t="str">
            <v xml:space="preserve">1"    </v>
          </cell>
          <cell r="H1073" t="str">
            <v xml:space="preserve">1"    </v>
          </cell>
          <cell r="I1073">
            <v>0</v>
          </cell>
          <cell r="J1073">
            <v>0</v>
          </cell>
          <cell r="K1073">
            <v>2</v>
          </cell>
          <cell r="L1073">
            <v>0.16</v>
          </cell>
          <cell r="M1073">
            <v>0.32</v>
          </cell>
          <cell r="N1073">
            <v>1.177</v>
          </cell>
          <cell r="O1073">
            <v>0.70620000000000005</v>
          </cell>
          <cell r="P1073">
            <v>0.22598400000000002</v>
          </cell>
          <cell r="Q1073">
            <v>85.917839591842451</v>
          </cell>
          <cell r="R1073">
            <v>27.493708669389584</v>
          </cell>
        </row>
        <row r="1074">
          <cell r="E1074" t="str">
            <v>TRETR7SSCJF</v>
          </cell>
          <cell r="F1074" t="str">
            <v>REDUÇÃO EXCÊNTRICA EC MSS SP43 ASTM A403 GR CR304L FORJADO SCH 10S</v>
          </cell>
          <cell r="G1074" t="str">
            <v xml:space="preserve">2"    </v>
          </cell>
          <cell r="H1074" t="str">
            <v xml:space="preserve">1"    </v>
          </cell>
          <cell r="I1074">
            <v>0</v>
          </cell>
          <cell r="J1074">
            <v>0</v>
          </cell>
          <cell r="K1074">
            <v>1</v>
          </cell>
          <cell r="L1074">
            <v>0.5</v>
          </cell>
          <cell r="M1074">
            <v>0.5</v>
          </cell>
          <cell r="N1074">
            <v>0.88300000000000001</v>
          </cell>
          <cell r="O1074">
            <v>0.52979999999999994</v>
          </cell>
          <cell r="P1074">
            <v>0.26489999999999997</v>
          </cell>
          <cell r="Q1074">
            <v>64.45662902259717</v>
          </cell>
          <cell r="R1074">
            <v>32.228314511298585</v>
          </cell>
        </row>
        <row r="1075">
          <cell r="E1075" t="str">
            <v>TTETR7SSC02</v>
          </cell>
          <cell r="F1075" t="str">
            <v>TE EC MSS SP43 ASTM A403 GR CR304L FORJADO SCH 10S</v>
          </cell>
          <cell r="G1075" t="str">
            <v xml:space="preserve">2"    </v>
          </cell>
          <cell r="H1075" t="str">
            <v xml:space="preserve">2"    </v>
          </cell>
          <cell r="I1075" t="str">
            <v xml:space="preserve">2"    </v>
          </cell>
          <cell r="J1075">
            <v>0</v>
          </cell>
          <cell r="K1075">
            <v>1</v>
          </cell>
          <cell r="L1075">
            <v>0.85</v>
          </cell>
          <cell r="M1075">
            <v>0.85</v>
          </cell>
          <cell r="N1075">
            <v>0.88300000000000001</v>
          </cell>
          <cell r="O1075">
            <v>0.52979999999999994</v>
          </cell>
          <cell r="P1075">
            <v>0.45032999999999995</v>
          </cell>
          <cell r="Q1075">
            <v>64.45662902259717</v>
          </cell>
          <cell r="R1075">
            <v>54.788134669207594</v>
          </cell>
        </row>
        <row r="1076">
          <cell r="E1076" t="str">
            <v>TTUN4S2VC02</v>
          </cell>
          <cell r="F1076" t="str">
            <v>TUBO ASME B36.19 ASTM A312 GR TP304L EC C/C SCH 10S</v>
          </cell>
          <cell r="G1076" t="str">
            <v xml:space="preserve">2"    </v>
          </cell>
          <cell r="H1076">
            <v>0</v>
          </cell>
          <cell r="I1076">
            <v>0</v>
          </cell>
          <cell r="J1076">
            <v>2048.96</v>
          </cell>
          <cell r="K1076">
            <v>1</v>
          </cell>
          <cell r="L1076">
            <v>3.930003118827321</v>
          </cell>
          <cell r="M1076">
            <v>8.0524191903524276</v>
          </cell>
          <cell r="N1076">
            <v>0.88300000000000001</v>
          </cell>
          <cell r="O1076">
            <v>0.52979999999999994</v>
          </cell>
          <cell r="P1076">
            <v>4.2661716870487156</v>
          </cell>
          <cell r="Q1076">
            <v>64.45662902259717</v>
          </cell>
          <cell r="R1076">
            <v>519.0317964869887</v>
          </cell>
        </row>
        <row r="1077">
          <cell r="E1077" t="str">
            <v>TTUN4S2EC01</v>
          </cell>
          <cell r="F1077" t="str">
            <v>TUBO ASME B36.19 ASTM A312 GR TP304L EP C/C SCH 10S</v>
          </cell>
          <cell r="G1077" t="str">
            <v xml:space="preserve">1"    </v>
          </cell>
          <cell r="H1077">
            <v>0</v>
          </cell>
          <cell r="I1077">
            <v>0</v>
          </cell>
          <cell r="J1077">
            <v>5520.98</v>
          </cell>
          <cell r="K1077">
            <v>5</v>
          </cell>
          <cell r="L1077">
            <v>2.0900139178844817</v>
          </cell>
          <cell r="M1077">
            <v>11.538925040361864</v>
          </cell>
          <cell r="N1077">
            <v>1.177</v>
          </cell>
          <cell r="O1077">
            <v>0.70620000000000005</v>
          </cell>
          <cell r="P1077">
            <v>8.1487888635035493</v>
          </cell>
          <cell r="Q1077">
            <v>85.917839591842451</v>
          </cell>
          <cell r="R1077">
            <v>991.39951068010487</v>
          </cell>
        </row>
        <row r="1078">
          <cell r="E1078" t="str">
            <v>TUNEF1S8A01</v>
          </cell>
          <cell r="F1078" t="str">
            <v>UNIÃO SEDE CÔNICA SE ASME B16.11 ASTM A182 GR F304L 3000# FORJADO</v>
          </cell>
          <cell r="G1078" t="str">
            <v xml:space="preserve">1"    </v>
          </cell>
          <cell r="H1078" t="str">
            <v xml:space="preserve">1"    </v>
          </cell>
          <cell r="I1078">
            <v>0</v>
          </cell>
          <cell r="J1078">
            <v>0</v>
          </cell>
          <cell r="K1078">
            <v>1</v>
          </cell>
          <cell r="L1078">
            <v>0.36</v>
          </cell>
          <cell r="M1078">
            <v>0.36</v>
          </cell>
          <cell r="N1078">
            <v>1.177</v>
          </cell>
          <cell r="O1078">
            <v>0.70620000000000005</v>
          </cell>
          <cell r="P1078">
            <v>0.25423200000000001</v>
          </cell>
          <cell r="Q1078">
            <v>85.917839591842451</v>
          </cell>
          <cell r="R1078">
            <v>30.930422253063281</v>
          </cell>
        </row>
        <row r="1079">
          <cell r="E1079">
            <v>0</v>
          </cell>
          <cell r="F1079">
            <v>0</v>
          </cell>
          <cell r="G1079">
            <v>0</v>
          </cell>
          <cell r="H1079">
            <v>0</v>
          </cell>
          <cell r="I1079">
            <v>0</v>
          </cell>
          <cell r="J1079">
            <v>7569.94</v>
          </cell>
          <cell r="K1079">
            <v>0</v>
          </cell>
          <cell r="L1079">
            <v>0</v>
          </cell>
          <cell r="M1079">
            <v>24.701344230714291</v>
          </cell>
          <cell r="N1079">
            <v>0</v>
          </cell>
          <cell r="O1079">
            <v>0</v>
          </cell>
          <cell r="P1079">
            <v>0</v>
          </cell>
          <cell r="Q1079">
            <v>0</v>
          </cell>
          <cell r="R1079">
            <v>0</v>
          </cell>
        </row>
        <row r="1080">
          <cell r="E1080" t="str">
            <v>TC92D7SNG02</v>
          </cell>
          <cell r="F1080" t="str">
            <v>CURVA 90 GR RL EC ASME B16.9 ASTM A403 GR WP304L - CL W FORJADO SCH 40S</v>
          </cell>
          <cell r="G1080" t="str">
            <v xml:space="preserve">2"    </v>
          </cell>
          <cell r="H1080" t="str">
            <v xml:space="preserve">2"    </v>
          </cell>
          <cell r="I1080">
            <v>0</v>
          </cell>
          <cell r="J1080">
            <v>0</v>
          </cell>
          <cell r="K1080">
            <v>1</v>
          </cell>
          <cell r="L1080">
            <v>0.71</v>
          </cell>
          <cell r="M1080">
            <v>0.71</v>
          </cell>
          <cell r="N1080">
            <v>0.88300000000000001</v>
          </cell>
          <cell r="O1080">
            <v>0.52979999999999994</v>
          </cell>
          <cell r="P1080">
            <v>0.37615799999999994</v>
          </cell>
          <cell r="Q1080">
            <v>64.45662902259717</v>
          </cell>
          <cell r="R1080">
            <v>45.764206606043984</v>
          </cell>
        </row>
        <row r="1081">
          <cell r="E1081" t="str">
            <v>TFSA3C0G202</v>
          </cell>
          <cell r="F1081" t="str">
            <v>FLANGE SOLTO ASME B16.5 ASTM A105 FORJADO E GALVANIZADO CONFORME ASTM A153 150#</v>
          </cell>
          <cell r="G1081" t="str">
            <v xml:space="preserve">2"    </v>
          </cell>
          <cell r="H1081" t="str">
            <v xml:space="preserve">2"    </v>
          </cell>
          <cell r="I1081">
            <v>0</v>
          </cell>
          <cell r="J1081">
            <v>0</v>
          </cell>
          <cell r="K1081">
            <v>1</v>
          </cell>
          <cell r="L1081">
            <v>2.3000000000000003</v>
          </cell>
          <cell r="M1081">
            <v>2.3000000000000003</v>
          </cell>
          <cell r="N1081">
            <v>0.72499999999999998</v>
          </cell>
          <cell r="O1081">
            <v>0.435</v>
          </cell>
          <cell r="P1081">
            <v>1.0005000000000002</v>
          </cell>
          <cell r="Q1081">
            <v>52.923053274499381</v>
          </cell>
          <cell r="R1081">
            <v>121.72302253134859</v>
          </cell>
        </row>
        <row r="1082">
          <cell r="E1082" t="str">
            <v>TJUDH2B2B1D</v>
          </cell>
          <cell r="F1082" t="str">
            <v>JUNTA TIPO PLANA S/ ANEL DE CENTRALIZAÇÃO ASME B16.21 FR - SIMILAR TEADIT NA1002 150# ESP 1.6mm</v>
          </cell>
          <cell r="G1082" t="str">
            <v>1 1/2"</v>
          </cell>
          <cell r="H1082" t="str">
            <v>1 1/2"</v>
          </cell>
          <cell r="I1082">
            <v>0</v>
          </cell>
          <cell r="J1082">
            <v>0</v>
          </cell>
          <cell r="K1082">
            <v>1</v>
          </cell>
          <cell r="L1082">
            <v>0.01</v>
          </cell>
          <cell r="M1082">
            <v>0.01</v>
          </cell>
          <cell r="N1082">
            <v>0.95699999999999996</v>
          </cell>
          <cell r="O1082">
            <v>0.57419999999999993</v>
          </cell>
          <cell r="P1082">
            <v>5.7419999999999997E-3</v>
          </cell>
          <cell r="Q1082">
            <v>69.858430322339174</v>
          </cell>
          <cell r="R1082">
            <v>0.69858430322339182</v>
          </cell>
        </row>
        <row r="1083">
          <cell r="E1083" t="str">
            <v>TPERD7SXC02</v>
          </cell>
          <cell r="F1083" t="str">
            <v>PESTANA MSS SP43 TIPO A C/ RANHURA CONCÊNTRICA CONFORME MSS SP-6 ASTM A403 GR WP304L - CL W FORJADO SCH 10S</v>
          </cell>
          <cell r="G1083" t="str">
            <v xml:space="preserve">2"    </v>
          </cell>
          <cell r="H1083" t="str">
            <v xml:space="preserve">2"    </v>
          </cell>
          <cell r="I1083">
            <v>0</v>
          </cell>
          <cell r="J1083">
            <v>0</v>
          </cell>
          <cell r="K1083">
            <v>1</v>
          </cell>
          <cell r="L1083">
            <v>0.43</v>
          </cell>
          <cell r="M1083">
            <v>0.43</v>
          </cell>
          <cell r="N1083">
            <v>0.88300000000000001</v>
          </cell>
          <cell r="O1083">
            <v>0.52979999999999994</v>
          </cell>
          <cell r="P1083">
            <v>0.22781399999999996</v>
          </cell>
          <cell r="Q1083">
            <v>64.45662902259717</v>
          </cell>
          <cell r="R1083">
            <v>27.71635047971678</v>
          </cell>
        </row>
        <row r="1084">
          <cell r="E1084" t="str">
            <v>TRCTR7SSCLJ</v>
          </cell>
          <cell r="F1084" t="str">
            <v>REDUÇÃO CONCÊNTRICA EC MSS SP43 ASTM A403 GR CR304L FORJADO SCH 10S</v>
          </cell>
          <cell r="G1084" t="str">
            <v xml:space="preserve">3"    </v>
          </cell>
          <cell r="H1084" t="str">
            <v xml:space="preserve">2"    </v>
          </cell>
          <cell r="I1084">
            <v>0</v>
          </cell>
          <cell r="J1084">
            <v>0</v>
          </cell>
          <cell r="K1084">
            <v>1</v>
          </cell>
          <cell r="L1084">
            <v>0.55000000000000004</v>
          </cell>
          <cell r="M1084">
            <v>0.55000000000000004</v>
          </cell>
          <cell r="N1084">
            <v>0.69399999999999995</v>
          </cell>
          <cell r="O1084">
            <v>0.41639999999999994</v>
          </cell>
          <cell r="P1084">
            <v>0.22901999999999997</v>
          </cell>
          <cell r="Q1084">
            <v>50.660136513796644</v>
          </cell>
          <cell r="R1084">
            <v>27.863075082588153</v>
          </cell>
        </row>
        <row r="1085">
          <cell r="E1085" t="str">
            <v>TTUN4S2VC02</v>
          </cell>
          <cell r="F1085" t="str">
            <v>TUBO ASME B36.19 ASTM A312 GR TP304L EC C/C SCH 10S</v>
          </cell>
          <cell r="G1085" t="str">
            <v xml:space="preserve">2"    </v>
          </cell>
          <cell r="H1085">
            <v>0</v>
          </cell>
          <cell r="I1085">
            <v>0</v>
          </cell>
          <cell r="J1085">
            <v>730.49</v>
          </cell>
          <cell r="K1085">
            <v>1</v>
          </cell>
          <cell r="L1085">
            <v>3.930003118827321</v>
          </cell>
          <cell r="M1085">
            <v>2.8708279782721697</v>
          </cell>
          <cell r="N1085">
            <v>0.88300000000000001</v>
          </cell>
          <cell r="O1085">
            <v>0.52979999999999994</v>
          </cell>
          <cell r="P1085">
            <v>1.5209646628885953</v>
          </cell>
          <cell r="Q1085">
            <v>64.45662902259717</v>
          </cell>
          <cell r="R1085">
            <v>185.0438939831819</v>
          </cell>
        </row>
        <row r="1086">
          <cell r="E1086">
            <v>0</v>
          </cell>
          <cell r="F1086">
            <v>0</v>
          </cell>
          <cell r="G1086">
            <v>0</v>
          </cell>
          <cell r="H1086">
            <v>0</v>
          </cell>
          <cell r="I1086">
            <v>0</v>
          </cell>
          <cell r="J1086">
            <v>730.49</v>
          </cell>
          <cell r="K1086">
            <v>0</v>
          </cell>
          <cell r="L1086">
            <v>0</v>
          </cell>
          <cell r="M1086">
            <v>6.8708279782721693</v>
          </cell>
          <cell r="N1086">
            <v>0</v>
          </cell>
          <cell r="O1086">
            <v>0</v>
          </cell>
          <cell r="P1086">
            <v>0</v>
          </cell>
          <cell r="Q1086">
            <v>0</v>
          </cell>
          <cell r="R1086">
            <v>0</v>
          </cell>
        </row>
        <row r="1087">
          <cell r="E1087" t="str">
            <v>TC92D7SNG02</v>
          </cell>
          <cell r="F1087" t="str">
            <v>CURVA 90 GR RL EC ASME B16.9 ASTM A403 GR WP304L - CL W FORJADO SCH 40S</v>
          </cell>
          <cell r="G1087" t="str">
            <v xml:space="preserve">2"    </v>
          </cell>
          <cell r="H1087" t="str">
            <v xml:space="preserve">2"    </v>
          </cell>
          <cell r="I1087">
            <v>0</v>
          </cell>
          <cell r="J1087">
            <v>0</v>
          </cell>
          <cell r="K1087">
            <v>1</v>
          </cell>
          <cell r="L1087">
            <v>0.71</v>
          </cell>
          <cell r="M1087">
            <v>0.71</v>
          </cell>
          <cell r="N1087">
            <v>0.88300000000000001</v>
          </cell>
          <cell r="O1087">
            <v>0.52979999999999994</v>
          </cell>
          <cell r="P1087">
            <v>0.37615799999999994</v>
          </cell>
          <cell r="Q1087">
            <v>64.45662902259717</v>
          </cell>
          <cell r="R1087">
            <v>45.764206606043984</v>
          </cell>
        </row>
        <row r="1088">
          <cell r="E1088" t="str">
            <v>TFSA3C0G202</v>
          </cell>
          <cell r="F1088" t="str">
            <v>FLANGE SOLTO ASME B16.5 ASTM A105 FORJADO E GALVANIZADO CONFORME ASTM A153 150#</v>
          </cell>
          <cell r="G1088" t="str">
            <v xml:space="preserve">2"    </v>
          </cell>
          <cell r="H1088" t="str">
            <v xml:space="preserve">2"    </v>
          </cell>
          <cell r="I1088">
            <v>0</v>
          </cell>
          <cell r="J1088">
            <v>0</v>
          </cell>
          <cell r="K1088">
            <v>1</v>
          </cell>
          <cell r="L1088">
            <v>2.3000000000000003</v>
          </cell>
          <cell r="M1088">
            <v>2.3000000000000003</v>
          </cell>
          <cell r="N1088">
            <v>0.72499999999999998</v>
          </cell>
          <cell r="O1088">
            <v>0.435</v>
          </cell>
          <cell r="P1088">
            <v>1.0005000000000002</v>
          </cell>
          <cell r="Q1088">
            <v>52.923053274499381</v>
          </cell>
          <cell r="R1088">
            <v>121.72302253134859</v>
          </cell>
        </row>
        <row r="1089">
          <cell r="E1089" t="str">
            <v>TJUDH2B2B1D</v>
          </cell>
          <cell r="F1089" t="str">
            <v>JUNTA TIPO PLANA S/ ANEL DE CENTRALIZAÇÃO ASME B16.21 FR - SIMILAR TEADIT NA1002 150# ESP 1.6mm</v>
          </cell>
          <cell r="G1089" t="str">
            <v>1 1/2"</v>
          </cell>
          <cell r="H1089" t="str">
            <v>1 1/2"</v>
          </cell>
          <cell r="I1089">
            <v>0</v>
          </cell>
          <cell r="J1089">
            <v>0</v>
          </cell>
          <cell r="K1089">
            <v>1</v>
          </cell>
          <cell r="L1089">
            <v>0.01</v>
          </cell>
          <cell r="M1089">
            <v>0.01</v>
          </cell>
          <cell r="N1089">
            <v>0.95699999999999996</v>
          </cell>
          <cell r="O1089">
            <v>0.57419999999999993</v>
          </cell>
          <cell r="P1089">
            <v>5.7419999999999997E-3</v>
          </cell>
          <cell r="Q1089">
            <v>69.858430322339174</v>
          </cell>
          <cell r="R1089">
            <v>0.69858430322339182</v>
          </cell>
        </row>
        <row r="1090">
          <cell r="E1090" t="str">
            <v>TPERD7SXC02</v>
          </cell>
          <cell r="F1090" t="str">
            <v>PESTANA MSS SP43 TIPO A C/ RANHURA CONCÊNTRICA CONFORME MSS SP-6 ASTM A403 GR WP304L - CL W FORJADO SCH 10S</v>
          </cell>
          <cell r="G1090" t="str">
            <v xml:space="preserve">2"    </v>
          </cell>
          <cell r="H1090" t="str">
            <v xml:space="preserve">2"    </v>
          </cell>
          <cell r="I1090">
            <v>0</v>
          </cell>
          <cell r="J1090">
            <v>0</v>
          </cell>
          <cell r="K1090">
            <v>1</v>
          </cell>
          <cell r="L1090">
            <v>0.43</v>
          </cell>
          <cell r="M1090">
            <v>0.43</v>
          </cell>
          <cell r="N1090">
            <v>0.88300000000000001</v>
          </cell>
          <cell r="O1090">
            <v>0.52979999999999994</v>
          </cell>
          <cell r="P1090">
            <v>0.22781399999999996</v>
          </cell>
          <cell r="Q1090">
            <v>64.45662902259717</v>
          </cell>
          <cell r="R1090">
            <v>27.71635047971678</v>
          </cell>
        </row>
        <row r="1091">
          <cell r="E1091" t="str">
            <v>TRCTR7SSCLJ</v>
          </cell>
          <cell r="F1091" t="str">
            <v>REDUÇÃO CONCÊNTRICA EC MSS SP43 ASTM A403 GR CR304L FORJADO SCH 10S</v>
          </cell>
          <cell r="G1091" t="str">
            <v xml:space="preserve">3"    </v>
          </cell>
          <cell r="H1091" t="str">
            <v xml:space="preserve">2"    </v>
          </cell>
          <cell r="I1091">
            <v>0</v>
          </cell>
          <cell r="J1091">
            <v>0</v>
          </cell>
          <cell r="K1091">
            <v>1</v>
          </cell>
          <cell r="L1091">
            <v>0.55000000000000004</v>
          </cell>
          <cell r="M1091">
            <v>0.55000000000000004</v>
          </cell>
          <cell r="N1091">
            <v>0.69399999999999995</v>
          </cell>
          <cell r="O1091">
            <v>0.41639999999999994</v>
          </cell>
          <cell r="P1091">
            <v>0.22901999999999997</v>
          </cell>
          <cell r="Q1091">
            <v>50.660136513796644</v>
          </cell>
          <cell r="R1091">
            <v>27.863075082588153</v>
          </cell>
        </row>
        <row r="1092">
          <cell r="E1092" t="str">
            <v>TTUN4S2VC02</v>
          </cell>
          <cell r="F1092" t="str">
            <v>TUBO ASME B36.19 ASTM A312 GR TP304L EC C/C SCH 10S</v>
          </cell>
          <cell r="G1092" t="str">
            <v xml:space="preserve">2"    </v>
          </cell>
          <cell r="H1092">
            <v>0</v>
          </cell>
          <cell r="I1092">
            <v>0</v>
          </cell>
          <cell r="J1092">
            <v>722.19</v>
          </cell>
          <cell r="K1092">
            <v>2</v>
          </cell>
          <cell r="L1092">
            <v>3.930003118827321</v>
          </cell>
          <cell r="M1092">
            <v>2.8382089523859033</v>
          </cell>
          <cell r="N1092">
            <v>0.88300000000000001</v>
          </cell>
          <cell r="O1092">
            <v>0.52979999999999994</v>
          </cell>
          <cell r="P1092">
            <v>1.5036831029740514</v>
          </cell>
          <cell r="Q1092">
            <v>64.45662902259717</v>
          </cell>
          <cell r="R1092">
            <v>182.94138153255233</v>
          </cell>
        </row>
        <row r="1093">
          <cell r="E1093">
            <v>0</v>
          </cell>
          <cell r="F1093">
            <v>0</v>
          </cell>
          <cell r="G1093">
            <v>0</v>
          </cell>
          <cell r="H1093">
            <v>0</v>
          </cell>
          <cell r="I1093">
            <v>0</v>
          </cell>
          <cell r="J1093">
            <v>722.19</v>
          </cell>
          <cell r="K1093">
            <v>0</v>
          </cell>
          <cell r="L1093">
            <v>0</v>
          </cell>
          <cell r="M1093">
            <v>6.8382089523859033</v>
          </cell>
          <cell r="N1093">
            <v>0</v>
          </cell>
          <cell r="O1093">
            <v>0</v>
          </cell>
          <cell r="P1093">
            <v>0</v>
          </cell>
          <cell r="Q1093">
            <v>0</v>
          </cell>
          <cell r="R1093">
            <v>0</v>
          </cell>
        </row>
        <row r="1094">
          <cell r="E1094" t="str">
            <v>TC9EF1S8A1D</v>
          </cell>
          <cell r="F1094" t="str">
            <v>COTOVELO 90 GR SE ASME B16.11 ASTM A182 GR F304L 3000# FORJADO</v>
          </cell>
          <cell r="G1094" t="str">
            <v>1 1/2"</v>
          </cell>
          <cell r="H1094" t="str">
            <v>1 1/2"</v>
          </cell>
          <cell r="I1094">
            <v>0</v>
          </cell>
          <cell r="J1094">
            <v>0</v>
          </cell>
          <cell r="K1094">
            <v>1</v>
          </cell>
          <cell r="L1094">
            <v>2.42</v>
          </cell>
          <cell r="M1094">
            <v>2.42</v>
          </cell>
          <cell r="N1094">
            <v>0.95699999999999996</v>
          </cell>
          <cell r="O1094">
            <v>0.57419999999999993</v>
          </cell>
          <cell r="P1094">
            <v>1.3895639999999998</v>
          </cell>
          <cell r="Q1094">
            <v>69.858430322339174</v>
          </cell>
          <cell r="R1094">
            <v>169.05740138006081</v>
          </cell>
        </row>
        <row r="1095">
          <cell r="E1095" t="str">
            <v>TFSA3C0G21D</v>
          </cell>
          <cell r="F1095" t="str">
            <v>FLANGE SOLTO ASME B16.5 ASTM A105 FORJADO E GALVANIZADO CONFORME ASTM A153 150#</v>
          </cell>
          <cell r="G1095" t="str">
            <v>1 1/2"</v>
          </cell>
          <cell r="H1095" t="str">
            <v>1 1/2"</v>
          </cell>
          <cell r="I1095">
            <v>0</v>
          </cell>
          <cell r="J1095">
            <v>0</v>
          </cell>
          <cell r="K1095">
            <v>1</v>
          </cell>
          <cell r="L1095">
            <v>1.4</v>
          </cell>
          <cell r="M1095">
            <v>1.4</v>
          </cell>
          <cell r="N1095">
            <v>0.85</v>
          </cell>
          <cell r="O1095">
            <v>0.51</v>
          </cell>
          <cell r="P1095">
            <v>0.71399999999999997</v>
          </cell>
          <cell r="Q1095">
            <v>62.04771763217169</v>
          </cell>
          <cell r="R1095">
            <v>86.866804685040364</v>
          </cell>
        </row>
        <row r="1096">
          <cell r="E1096" t="str">
            <v>TJUDH2B2B1D</v>
          </cell>
          <cell r="F1096" t="str">
            <v>JUNTA TIPO PLANA S/ ANEL DE CENTRALIZAÇÃO ASME B16.21 FR - SIMILAR TEADIT NA1002 150# ESP 1.6mm</v>
          </cell>
          <cell r="G1096" t="str">
            <v>1 1/2"</v>
          </cell>
          <cell r="H1096" t="str">
            <v>1 1/2"</v>
          </cell>
          <cell r="I1096">
            <v>0</v>
          </cell>
          <cell r="J1096">
            <v>0</v>
          </cell>
          <cell r="K1096">
            <v>1</v>
          </cell>
          <cell r="L1096">
            <v>0.01</v>
          </cell>
          <cell r="M1096">
            <v>0.01</v>
          </cell>
          <cell r="N1096">
            <v>0.95699999999999996</v>
          </cell>
          <cell r="O1096">
            <v>0.57419999999999993</v>
          </cell>
          <cell r="P1096">
            <v>5.7419999999999997E-3</v>
          </cell>
          <cell r="Q1096">
            <v>69.858430322339174</v>
          </cell>
          <cell r="R1096">
            <v>0.69858430322339182</v>
          </cell>
        </row>
        <row r="1097">
          <cell r="E1097" t="str">
            <v>TPERD7SXC1D</v>
          </cell>
          <cell r="F1097" t="str">
            <v>PESTANA MSS SP43 TIPO A C/ RANHURA CONCÊNTRICA CONFORME MSS SP-6 ASTM A403 GR WP304L - CL W FORJADO SCH 10S</v>
          </cell>
          <cell r="G1097" t="str">
            <v>1 1/2"</v>
          </cell>
          <cell r="H1097" t="str">
            <v>1 1/2"</v>
          </cell>
          <cell r="I1097">
            <v>0</v>
          </cell>
          <cell r="J1097">
            <v>0</v>
          </cell>
          <cell r="K1097">
            <v>1</v>
          </cell>
          <cell r="L1097">
            <v>0.25</v>
          </cell>
          <cell r="M1097">
            <v>0.25</v>
          </cell>
          <cell r="N1097">
            <v>0.95699999999999996</v>
          </cell>
          <cell r="O1097">
            <v>0.57419999999999993</v>
          </cell>
          <cell r="P1097">
            <v>0.14354999999999998</v>
          </cell>
          <cell r="Q1097">
            <v>69.858430322339174</v>
          </cell>
          <cell r="R1097">
            <v>17.464607580584794</v>
          </cell>
        </row>
        <row r="1098">
          <cell r="E1098" t="str">
            <v>TRCTR7SSCJH</v>
          </cell>
          <cell r="F1098" t="str">
            <v>REDUÇÃO CONCÊNTRICA EC MSS SP43 ASTM A403 GR CR304L FORJADO SCH 10S</v>
          </cell>
          <cell r="G1098" t="str">
            <v xml:space="preserve">2"    </v>
          </cell>
          <cell r="H1098" t="str">
            <v>1 1/2"</v>
          </cell>
          <cell r="I1098">
            <v>0</v>
          </cell>
          <cell r="J1098">
            <v>0</v>
          </cell>
          <cell r="K1098">
            <v>1</v>
          </cell>
          <cell r="L1098">
            <v>0.31</v>
          </cell>
          <cell r="M1098">
            <v>0.31</v>
          </cell>
          <cell r="N1098">
            <v>0.88300000000000001</v>
          </cell>
          <cell r="O1098">
            <v>0.52979999999999994</v>
          </cell>
          <cell r="P1098">
            <v>0.16423799999999997</v>
          </cell>
          <cell r="Q1098">
            <v>64.45662902259717</v>
          </cell>
          <cell r="R1098">
            <v>19.981554997005119</v>
          </cell>
        </row>
        <row r="1099">
          <cell r="E1099" t="str">
            <v>TRCTR7SSCLJ</v>
          </cell>
          <cell r="F1099" t="str">
            <v>REDUÇÃO CONCÊNTRICA EC MSS SP43 ASTM A403 GR CR304L FORJADO SCH 10S</v>
          </cell>
          <cell r="G1099" t="str">
            <v xml:space="preserve">3"    </v>
          </cell>
          <cell r="H1099" t="str">
            <v xml:space="preserve">2"    </v>
          </cell>
          <cell r="I1099">
            <v>0</v>
          </cell>
          <cell r="J1099">
            <v>0</v>
          </cell>
          <cell r="K1099">
            <v>1</v>
          </cell>
          <cell r="L1099">
            <v>0.55000000000000004</v>
          </cell>
          <cell r="M1099">
            <v>0.55000000000000004</v>
          </cell>
          <cell r="N1099">
            <v>0.69399999999999995</v>
          </cell>
          <cell r="O1099">
            <v>0.41639999999999994</v>
          </cell>
          <cell r="P1099">
            <v>0.22901999999999997</v>
          </cell>
          <cell r="Q1099">
            <v>50.660136513796644</v>
          </cell>
          <cell r="R1099">
            <v>27.863075082588153</v>
          </cell>
        </row>
        <row r="1100">
          <cell r="E1100" t="str">
            <v>TTUN4S2VC02</v>
          </cell>
          <cell r="F1100" t="str">
            <v>TUBO ASME B36.19 ASTM A312 GR TP304L EC C/C SCH 10S</v>
          </cell>
          <cell r="G1100" t="str">
            <v xml:space="preserve">2"    </v>
          </cell>
          <cell r="H1100">
            <v>0</v>
          </cell>
          <cell r="I1100">
            <v>0</v>
          </cell>
          <cell r="J1100">
            <v>209.63</v>
          </cell>
          <cell r="K1100">
            <v>1</v>
          </cell>
          <cell r="L1100">
            <v>3.930003118827321</v>
          </cell>
          <cell r="M1100">
            <v>0.82384655379977134</v>
          </cell>
          <cell r="N1100">
            <v>0.88300000000000001</v>
          </cell>
          <cell r="O1100">
            <v>0.52979999999999994</v>
          </cell>
          <cell r="P1100">
            <v>0.43647390420311882</v>
          </cell>
          <cell r="Q1100">
            <v>64.45662902259717</v>
          </cell>
          <cell r="R1100">
            <v>53.102371689817005</v>
          </cell>
        </row>
        <row r="1101">
          <cell r="E1101" t="str">
            <v>TTUN4S2EC1D</v>
          </cell>
          <cell r="F1101" t="str">
            <v>TUBO ASME B36.19 ASTM A312 GR TP304L EP C/C SCH 10S</v>
          </cell>
          <cell r="G1101" t="str">
            <v>1 1/2"</v>
          </cell>
          <cell r="H1101">
            <v>0</v>
          </cell>
          <cell r="I1101">
            <v>0</v>
          </cell>
          <cell r="J1101">
            <v>248.21</v>
          </cell>
          <cell r="K1101">
            <v>2</v>
          </cell>
          <cell r="L1101">
            <v>3.1100407055630934</v>
          </cell>
          <cell r="M1101">
            <v>0.77194320352781542</v>
          </cell>
          <cell r="N1101">
            <v>0.95699999999999996</v>
          </cell>
          <cell r="O1101">
            <v>0.57419999999999993</v>
          </cell>
          <cell r="P1101">
            <v>0.44324978746567156</v>
          </cell>
          <cell r="Q1101">
            <v>69.858430322339174</v>
          </cell>
          <cell r="R1101">
            <v>53.926740496451181</v>
          </cell>
        </row>
        <row r="1102">
          <cell r="E1102">
            <v>0</v>
          </cell>
          <cell r="F1102">
            <v>0</v>
          </cell>
          <cell r="G1102">
            <v>0</v>
          </cell>
          <cell r="H1102">
            <v>0</v>
          </cell>
          <cell r="I1102">
            <v>0</v>
          </cell>
          <cell r="J1102">
            <v>457.84000000000003</v>
          </cell>
          <cell r="K1102">
            <v>0</v>
          </cell>
          <cell r="L1102">
            <v>0</v>
          </cell>
          <cell r="M1102">
            <v>6.5357897573275858</v>
          </cell>
          <cell r="N1102">
            <v>0</v>
          </cell>
          <cell r="O1102">
            <v>0</v>
          </cell>
          <cell r="P1102">
            <v>0</v>
          </cell>
          <cell r="Q1102">
            <v>0</v>
          </cell>
          <cell r="R1102">
            <v>0</v>
          </cell>
        </row>
        <row r="1103">
          <cell r="E1103" t="str">
            <v>TC92D7SNG02</v>
          </cell>
          <cell r="F1103" t="str">
            <v>CURVA 90 GR RL EC ASME B16.9 ASTM A403 GR WP304L - CL W FORJADO SCH 40S</v>
          </cell>
          <cell r="G1103" t="str">
            <v xml:space="preserve">2"    </v>
          </cell>
          <cell r="H1103" t="str">
            <v xml:space="preserve">2"    </v>
          </cell>
          <cell r="I1103">
            <v>0</v>
          </cell>
          <cell r="J1103">
            <v>0</v>
          </cell>
          <cell r="K1103">
            <v>1</v>
          </cell>
          <cell r="L1103">
            <v>0.71</v>
          </cell>
          <cell r="M1103">
            <v>0.71</v>
          </cell>
          <cell r="N1103">
            <v>0.88300000000000001</v>
          </cell>
          <cell r="O1103">
            <v>0.52979999999999994</v>
          </cell>
          <cell r="P1103">
            <v>0.37615799999999994</v>
          </cell>
          <cell r="Q1103">
            <v>64.45662902259717</v>
          </cell>
          <cell r="R1103">
            <v>45.764206606043984</v>
          </cell>
        </row>
        <row r="1104">
          <cell r="E1104" t="str">
            <v>TFSA3C0G202</v>
          </cell>
          <cell r="F1104" t="str">
            <v>FLANGE SOLTO ASME B16.5 ASTM A105 FORJADO E GALVANIZADO CONFORME ASTM A153 150#</v>
          </cell>
          <cell r="G1104" t="str">
            <v xml:space="preserve">2"    </v>
          </cell>
          <cell r="H1104" t="str">
            <v xml:space="preserve">2"    </v>
          </cell>
          <cell r="I1104">
            <v>0</v>
          </cell>
          <cell r="J1104">
            <v>0</v>
          </cell>
          <cell r="K1104">
            <v>1</v>
          </cell>
          <cell r="L1104">
            <v>2.3000000000000003</v>
          </cell>
          <cell r="M1104">
            <v>2.3000000000000003</v>
          </cell>
          <cell r="N1104">
            <v>0.72499999999999998</v>
          </cell>
          <cell r="O1104">
            <v>0.435</v>
          </cell>
          <cell r="P1104">
            <v>1.0005000000000002</v>
          </cell>
          <cell r="Q1104">
            <v>52.923053274499381</v>
          </cell>
          <cell r="R1104">
            <v>121.72302253134859</v>
          </cell>
        </row>
        <row r="1105">
          <cell r="E1105" t="str">
            <v>TJUDH2B2B1D</v>
          </cell>
          <cell r="F1105" t="str">
            <v>JUNTA TIPO PLANA S/ ANEL DE CENTRALIZAÇÃO ASME B16.21 FR - SIMILAR TEADIT NA1002 150# ESP 1.6mm</v>
          </cell>
          <cell r="G1105" t="str">
            <v>1 1/2"</v>
          </cell>
          <cell r="H1105" t="str">
            <v>1 1/2"</v>
          </cell>
          <cell r="I1105">
            <v>0</v>
          </cell>
          <cell r="J1105">
            <v>0</v>
          </cell>
          <cell r="K1105">
            <v>1</v>
          </cell>
          <cell r="L1105">
            <v>0.01</v>
          </cell>
          <cell r="M1105">
            <v>0.01</v>
          </cell>
          <cell r="N1105">
            <v>0.95699999999999996</v>
          </cell>
          <cell r="O1105">
            <v>0.57419999999999993</v>
          </cell>
          <cell r="P1105">
            <v>5.7419999999999997E-3</v>
          </cell>
          <cell r="Q1105">
            <v>69.858430322339174</v>
          </cell>
          <cell r="R1105">
            <v>0.69858430322339182</v>
          </cell>
        </row>
        <row r="1106">
          <cell r="E1106" t="str">
            <v>TPERD7SXC02</v>
          </cell>
          <cell r="F1106" t="str">
            <v>PESTANA MSS SP43 TIPO A C/ RANHURA CONCÊNTRICA CONFORME MSS SP-6 ASTM A403 GR WP304L - CL W FORJADO SCH 10S</v>
          </cell>
          <cell r="G1106" t="str">
            <v xml:space="preserve">2"    </v>
          </cell>
          <cell r="H1106" t="str">
            <v xml:space="preserve">2"    </v>
          </cell>
          <cell r="I1106">
            <v>0</v>
          </cell>
          <cell r="J1106">
            <v>0</v>
          </cell>
          <cell r="K1106">
            <v>1</v>
          </cell>
          <cell r="L1106">
            <v>0.43</v>
          </cell>
          <cell r="M1106">
            <v>0.43</v>
          </cell>
          <cell r="N1106">
            <v>0.88300000000000001</v>
          </cell>
          <cell r="O1106">
            <v>0.52979999999999994</v>
          </cell>
          <cell r="P1106">
            <v>0.22781399999999996</v>
          </cell>
          <cell r="Q1106">
            <v>64.45662902259717</v>
          </cell>
          <cell r="R1106">
            <v>27.71635047971678</v>
          </cell>
        </row>
        <row r="1107">
          <cell r="E1107" t="str">
            <v>TRCTR7SSCLJ</v>
          </cell>
          <cell r="F1107" t="str">
            <v>REDUÇÃO CONCÊNTRICA EC MSS SP43 ASTM A403 GR CR304L FORJADO SCH 10S</v>
          </cell>
          <cell r="G1107" t="str">
            <v xml:space="preserve">3"    </v>
          </cell>
          <cell r="H1107" t="str">
            <v xml:space="preserve">2"    </v>
          </cell>
          <cell r="I1107">
            <v>0</v>
          </cell>
          <cell r="J1107">
            <v>0</v>
          </cell>
          <cell r="K1107">
            <v>1</v>
          </cell>
          <cell r="L1107">
            <v>0.55000000000000004</v>
          </cell>
          <cell r="M1107">
            <v>0.55000000000000004</v>
          </cell>
          <cell r="N1107">
            <v>0.69399999999999995</v>
          </cell>
          <cell r="O1107">
            <v>0.41639999999999994</v>
          </cell>
          <cell r="P1107">
            <v>0.22901999999999997</v>
          </cell>
          <cell r="Q1107">
            <v>50.660136513796644</v>
          </cell>
          <cell r="R1107">
            <v>27.863075082588153</v>
          </cell>
        </row>
        <row r="1108">
          <cell r="E1108" t="str">
            <v>TTUN4S2VC02</v>
          </cell>
          <cell r="F1108" t="str">
            <v>TUBO ASME B36.19 ASTM A312 GR TP304L EC C/C SCH 10S</v>
          </cell>
          <cell r="G1108" t="str">
            <v xml:space="preserve">2"    </v>
          </cell>
          <cell r="H1108">
            <v>0</v>
          </cell>
          <cell r="I1108">
            <v>0</v>
          </cell>
          <cell r="J1108">
            <v>807.05</v>
          </cell>
          <cell r="K1108">
            <v>1</v>
          </cell>
          <cell r="L1108">
            <v>3.930003118827321</v>
          </cell>
          <cell r="M1108">
            <v>3.1717090170495896</v>
          </cell>
          <cell r="N1108">
            <v>0.88300000000000001</v>
          </cell>
          <cell r="O1108">
            <v>0.52979999999999994</v>
          </cell>
          <cell r="P1108">
            <v>1.6803714372328724</v>
          </cell>
          <cell r="Q1108">
            <v>64.45662902259717</v>
          </cell>
          <cell r="R1108">
            <v>204.43767147959173</v>
          </cell>
        </row>
        <row r="1109">
          <cell r="E1109">
            <v>0</v>
          </cell>
          <cell r="F1109">
            <v>0</v>
          </cell>
          <cell r="G1109">
            <v>0</v>
          </cell>
          <cell r="H1109">
            <v>0</v>
          </cell>
          <cell r="I1109">
            <v>0</v>
          </cell>
          <cell r="J1109">
            <v>807.05</v>
          </cell>
          <cell r="K1109">
            <v>0</v>
          </cell>
          <cell r="L1109">
            <v>0</v>
          </cell>
          <cell r="M1109">
            <v>7.1717090170495901</v>
          </cell>
          <cell r="N1109">
            <v>0</v>
          </cell>
          <cell r="O1109">
            <v>0</v>
          </cell>
          <cell r="P1109">
            <v>0</v>
          </cell>
          <cell r="Q1109">
            <v>0</v>
          </cell>
          <cell r="R1109">
            <v>0</v>
          </cell>
        </row>
        <row r="1110">
          <cell r="E1110" t="str">
            <v>TC92D7SNG02</v>
          </cell>
          <cell r="F1110" t="str">
            <v>CURVA 90 GR RL EC ASME B16.9 ASTM A403 GR WP304L - CL W FORJADO SCH 40S</v>
          </cell>
          <cell r="G1110" t="str">
            <v xml:space="preserve">2"    </v>
          </cell>
          <cell r="H1110" t="str">
            <v xml:space="preserve">2"    </v>
          </cell>
          <cell r="I1110">
            <v>0</v>
          </cell>
          <cell r="J1110">
            <v>0</v>
          </cell>
          <cell r="K1110">
            <v>1</v>
          </cell>
          <cell r="L1110">
            <v>0.71</v>
          </cell>
          <cell r="M1110">
            <v>0.71</v>
          </cell>
          <cell r="N1110">
            <v>0.88300000000000001</v>
          </cell>
          <cell r="O1110">
            <v>0.52979999999999994</v>
          </cell>
          <cell r="P1110">
            <v>0.37615799999999994</v>
          </cell>
          <cell r="Q1110">
            <v>64.45662902259717</v>
          </cell>
          <cell r="R1110">
            <v>45.764206606043984</v>
          </cell>
        </row>
        <row r="1111">
          <cell r="E1111" t="str">
            <v>TFSA3C0G202</v>
          </cell>
          <cell r="F1111" t="str">
            <v>FLANGE SOLTO ASME B16.5 ASTM A105 FORJADO E GALVANIZADO CONFORME ASTM A153 150#</v>
          </cell>
          <cell r="G1111" t="str">
            <v xml:space="preserve">2"    </v>
          </cell>
          <cell r="H1111" t="str">
            <v xml:space="preserve">2"    </v>
          </cell>
          <cell r="I1111">
            <v>0</v>
          </cell>
          <cell r="J1111">
            <v>0</v>
          </cell>
          <cell r="K1111">
            <v>1</v>
          </cell>
          <cell r="L1111">
            <v>2.3000000000000003</v>
          </cell>
          <cell r="M1111">
            <v>2.3000000000000003</v>
          </cell>
          <cell r="N1111">
            <v>0.72499999999999998</v>
          </cell>
          <cell r="O1111">
            <v>0.435</v>
          </cell>
          <cell r="P1111">
            <v>1.0005000000000002</v>
          </cell>
          <cell r="Q1111">
            <v>52.923053274499381</v>
          </cell>
          <cell r="R1111">
            <v>121.72302253134859</v>
          </cell>
        </row>
        <row r="1112">
          <cell r="E1112" t="str">
            <v>TJUDH2B2B1D</v>
          </cell>
          <cell r="F1112" t="str">
            <v>JUNTA TIPO PLANA S/ ANEL DE CENTRALIZAÇÃO ASME B16.21 FR - SIMILAR TEADIT NA1002 150# ESP 1.6mm</v>
          </cell>
          <cell r="G1112" t="str">
            <v>1 1/2"</v>
          </cell>
          <cell r="H1112" t="str">
            <v>1 1/2"</v>
          </cell>
          <cell r="I1112">
            <v>0</v>
          </cell>
          <cell r="J1112">
            <v>0</v>
          </cell>
          <cell r="K1112">
            <v>1</v>
          </cell>
          <cell r="L1112">
            <v>0.01</v>
          </cell>
          <cell r="M1112">
            <v>0.01</v>
          </cell>
          <cell r="N1112">
            <v>0.95699999999999996</v>
          </cell>
          <cell r="O1112">
            <v>0.57419999999999993</v>
          </cell>
          <cell r="P1112">
            <v>5.7419999999999997E-3</v>
          </cell>
          <cell r="Q1112">
            <v>69.858430322339174</v>
          </cell>
          <cell r="R1112">
            <v>0.69858430322339182</v>
          </cell>
        </row>
        <row r="1113">
          <cell r="E1113" t="str">
            <v>TPERD7SXC02</v>
          </cell>
          <cell r="F1113" t="str">
            <v>PESTANA MSS SP43 TIPO A C/ RANHURA CONCÊNTRICA CONFORME MSS SP-6 ASTM A403 GR WP304L - CL W FORJADO SCH 10S</v>
          </cell>
          <cell r="G1113" t="str">
            <v xml:space="preserve">2"    </v>
          </cell>
          <cell r="H1113" t="str">
            <v xml:space="preserve">2"    </v>
          </cell>
          <cell r="I1113">
            <v>0</v>
          </cell>
          <cell r="J1113">
            <v>0</v>
          </cell>
          <cell r="K1113">
            <v>1</v>
          </cell>
          <cell r="L1113">
            <v>0.43</v>
          </cell>
          <cell r="M1113">
            <v>0.43</v>
          </cell>
          <cell r="N1113">
            <v>0.88300000000000001</v>
          </cell>
          <cell r="O1113">
            <v>0.52979999999999994</v>
          </cell>
          <cell r="P1113">
            <v>0.22781399999999996</v>
          </cell>
          <cell r="Q1113">
            <v>64.45662902259717</v>
          </cell>
          <cell r="R1113">
            <v>27.71635047971678</v>
          </cell>
        </row>
        <row r="1114">
          <cell r="E1114" t="str">
            <v>TRCTR7SSCLJ</v>
          </cell>
          <cell r="F1114" t="str">
            <v>REDUÇÃO CONCÊNTRICA EC MSS SP43 ASTM A403 GR CR304L FORJADO SCH 10S</v>
          </cell>
          <cell r="G1114" t="str">
            <v xml:space="preserve">3"    </v>
          </cell>
          <cell r="H1114" t="str">
            <v xml:space="preserve">2"    </v>
          </cell>
          <cell r="I1114">
            <v>0</v>
          </cell>
          <cell r="J1114">
            <v>0</v>
          </cell>
          <cell r="K1114">
            <v>1</v>
          </cell>
          <cell r="L1114">
            <v>0.55000000000000004</v>
          </cell>
          <cell r="M1114">
            <v>0.55000000000000004</v>
          </cell>
          <cell r="N1114">
            <v>0.69399999999999995</v>
          </cell>
          <cell r="O1114">
            <v>0.41639999999999994</v>
          </cell>
          <cell r="P1114">
            <v>0.22901999999999997</v>
          </cell>
          <cell r="Q1114">
            <v>50.660136513796644</v>
          </cell>
          <cell r="R1114">
            <v>27.863075082588153</v>
          </cell>
        </row>
        <row r="1115">
          <cell r="E1115" t="str">
            <v>TTUN4S2VC02</v>
          </cell>
          <cell r="F1115" t="str">
            <v>TUBO ASME B36.19 ASTM A312 GR TP304L EC C/C SCH 10S</v>
          </cell>
          <cell r="G1115" t="str">
            <v xml:space="preserve">2"    </v>
          </cell>
          <cell r="H1115">
            <v>0</v>
          </cell>
          <cell r="I1115">
            <v>0</v>
          </cell>
          <cell r="J1115">
            <v>786.98</v>
          </cell>
          <cell r="K1115">
            <v>1</v>
          </cell>
          <cell r="L1115">
            <v>3.930003118827321</v>
          </cell>
          <cell r="M1115">
            <v>3.0928338544547249</v>
          </cell>
          <cell r="N1115">
            <v>0.88300000000000001</v>
          </cell>
          <cell r="O1115">
            <v>0.52979999999999994</v>
          </cell>
          <cell r="P1115">
            <v>1.6385833760901132</v>
          </cell>
          <cell r="Q1115">
            <v>64.45662902259717</v>
          </cell>
          <cell r="R1115">
            <v>199.35364438511749</v>
          </cell>
        </row>
        <row r="1116">
          <cell r="E1116">
            <v>0</v>
          </cell>
          <cell r="F1116">
            <v>0</v>
          </cell>
          <cell r="G1116">
            <v>0</v>
          </cell>
          <cell r="H1116">
            <v>0</v>
          </cell>
          <cell r="I1116">
            <v>0</v>
          </cell>
          <cell r="J1116">
            <v>786.98</v>
          </cell>
          <cell r="K1116">
            <v>0</v>
          </cell>
          <cell r="L1116">
            <v>0</v>
          </cell>
          <cell r="M1116">
            <v>7.0928338544547245</v>
          </cell>
          <cell r="N1116">
            <v>0</v>
          </cell>
          <cell r="O1116">
            <v>0</v>
          </cell>
          <cell r="P1116">
            <v>0</v>
          </cell>
          <cell r="Q1116">
            <v>0</v>
          </cell>
          <cell r="R1116">
            <v>0</v>
          </cell>
        </row>
        <row r="1117">
          <cell r="E1117" t="str">
            <v>TC9EF1S8A1D</v>
          </cell>
          <cell r="F1117" t="str">
            <v>COTOVELO 90 GR SE ASME B16.11 ASTM A182 GR F304L 3000# FORJADO</v>
          </cell>
          <cell r="G1117" t="str">
            <v>1 1/2"</v>
          </cell>
          <cell r="H1117" t="str">
            <v>1 1/2"</v>
          </cell>
          <cell r="I1117">
            <v>0</v>
          </cell>
          <cell r="J1117">
            <v>0</v>
          </cell>
          <cell r="K1117">
            <v>1</v>
          </cell>
          <cell r="L1117">
            <v>2.42</v>
          </cell>
          <cell r="M1117">
            <v>2.42</v>
          </cell>
          <cell r="N1117">
            <v>0.95699999999999996</v>
          </cell>
          <cell r="O1117">
            <v>0.57419999999999993</v>
          </cell>
          <cell r="P1117">
            <v>1.3895639999999998</v>
          </cell>
          <cell r="Q1117">
            <v>69.858430322339174</v>
          </cell>
          <cell r="R1117">
            <v>169.05740138006081</v>
          </cell>
        </row>
        <row r="1118">
          <cell r="E1118" t="str">
            <v>TFSA3C0G21D</v>
          </cell>
          <cell r="F1118" t="str">
            <v>FLANGE SOLTO ASME B16.5 ASTM A105 FORJADO E GALVANIZADO CONFORME ASTM A153 150#</v>
          </cell>
          <cell r="G1118" t="str">
            <v>1 1/2"</v>
          </cell>
          <cell r="H1118" t="str">
            <v>1 1/2"</v>
          </cell>
          <cell r="I1118">
            <v>0</v>
          </cell>
          <cell r="J1118">
            <v>0</v>
          </cell>
          <cell r="K1118">
            <v>1</v>
          </cell>
          <cell r="L1118">
            <v>1.4</v>
          </cell>
          <cell r="M1118">
            <v>1.4</v>
          </cell>
          <cell r="N1118">
            <v>0.85</v>
          </cell>
          <cell r="O1118">
            <v>0.51</v>
          </cell>
          <cell r="P1118">
            <v>0.71399999999999997</v>
          </cell>
          <cell r="Q1118">
            <v>62.04771763217169</v>
          </cell>
          <cell r="R1118">
            <v>86.866804685040364</v>
          </cell>
        </row>
        <row r="1119">
          <cell r="E1119" t="str">
            <v>TJUDH2B2B1D</v>
          </cell>
          <cell r="F1119" t="str">
            <v>JUNTA TIPO PLANA S/ ANEL DE CENTRALIZAÇÃO ASME B16.21 FR - SIMILAR TEADIT NA1002 150# ESP 1.6mm</v>
          </cell>
          <cell r="G1119" t="str">
            <v>1 1/2"</v>
          </cell>
          <cell r="H1119" t="str">
            <v>1 1/2"</v>
          </cell>
          <cell r="I1119">
            <v>0</v>
          </cell>
          <cell r="J1119">
            <v>0</v>
          </cell>
          <cell r="K1119">
            <v>1</v>
          </cell>
          <cell r="L1119">
            <v>0.01</v>
          </cell>
          <cell r="M1119">
            <v>0.01</v>
          </cell>
          <cell r="N1119">
            <v>0.95699999999999996</v>
          </cell>
          <cell r="O1119">
            <v>0.57419999999999993</v>
          </cell>
          <cell r="P1119">
            <v>5.7419999999999997E-3</v>
          </cell>
          <cell r="Q1119">
            <v>69.858430322339174</v>
          </cell>
          <cell r="R1119">
            <v>0.69858430322339182</v>
          </cell>
        </row>
        <row r="1120">
          <cell r="E1120" t="str">
            <v>TPERD7SXC1D</v>
          </cell>
          <cell r="F1120" t="str">
            <v>PESTANA MSS SP43 TIPO A C/ RANHURA CONCÊNTRICA CONFORME MSS SP-6 ASTM A403 GR WP304L - CL W FORJADO SCH 10S</v>
          </cell>
          <cell r="G1120" t="str">
            <v>1 1/2"</v>
          </cell>
          <cell r="H1120" t="str">
            <v>1 1/2"</v>
          </cell>
          <cell r="I1120">
            <v>0</v>
          </cell>
          <cell r="J1120">
            <v>0</v>
          </cell>
          <cell r="K1120">
            <v>1</v>
          </cell>
          <cell r="L1120">
            <v>0.25</v>
          </cell>
          <cell r="M1120">
            <v>0.25</v>
          </cell>
          <cell r="N1120">
            <v>0.95699999999999996</v>
          </cell>
          <cell r="O1120">
            <v>0.57419999999999993</v>
          </cell>
          <cell r="P1120">
            <v>0.14354999999999998</v>
          </cell>
          <cell r="Q1120">
            <v>69.858430322339174</v>
          </cell>
          <cell r="R1120">
            <v>17.464607580584794</v>
          </cell>
        </row>
        <row r="1121">
          <cell r="E1121" t="str">
            <v>TRCTR7SSCJH</v>
          </cell>
          <cell r="F1121" t="str">
            <v>REDUÇÃO CONCÊNTRICA EC MSS SP43 ASTM A403 GR CR304L FORJADO SCH 10S</v>
          </cell>
          <cell r="G1121" t="str">
            <v xml:space="preserve">2"    </v>
          </cell>
          <cell r="H1121" t="str">
            <v>1 1/2"</v>
          </cell>
          <cell r="I1121">
            <v>0</v>
          </cell>
          <cell r="J1121">
            <v>0</v>
          </cell>
          <cell r="K1121">
            <v>1</v>
          </cell>
          <cell r="L1121">
            <v>0.31</v>
          </cell>
          <cell r="M1121">
            <v>0.31</v>
          </cell>
          <cell r="N1121">
            <v>0.88300000000000001</v>
          </cell>
          <cell r="O1121">
            <v>0.52979999999999994</v>
          </cell>
          <cell r="P1121">
            <v>0.16423799999999997</v>
          </cell>
          <cell r="Q1121">
            <v>64.45662902259717</v>
          </cell>
          <cell r="R1121">
            <v>19.981554997005119</v>
          </cell>
        </row>
        <row r="1122">
          <cell r="E1122" t="str">
            <v>TRCTR7SSCLJ</v>
          </cell>
          <cell r="F1122" t="str">
            <v>REDUÇÃO CONCÊNTRICA EC MSS SP43 ASTM A403 GR CR304L FORJADO SCH 10S</v>
          </cell>
          <cell r="G1122" t="str">
            <v xml:space="preserve">3"    </v>
          </cell>
          <cell r="H1122" t="str">
            <v xml:space="preserve">2"    </v>
          </cell>
          <cell r="I1122">
            <v>0</v>
          </cell>
          <cell r="J1122">
            <v>0</v>
          </cell>
          <cell r="K1122">
            <v>1</v>
          </cell>
          <cell r="L1122">
            <v>0.55000000000000004</v>
          </cell>
          <cell r="M1122">
            <v>0.55000000000000004</v>
          </cell>
          <cell r="N1122">
            <v>0.69399999999999995</v>
          </cell>
          <cell r="O1122">
            <v>0.41639999999999994</v>
          </cell>
          <cell r="P1122">
            <v>0.22901999999999997</v>
          </cell>
          <cell r="Q1122">
            <v>50.660136513796644</v>
          </cell>
          <cell r="R1122">
            <v>27.863075082588153</v>
          </cell>
        </row>
        <row r="1123">
          <cell r="E1123" t="str">
            <v>TTUN4S2VC02</v>
          </cell>
          <cell r="F1123" t="str">
            <v>TUBO ASME B36.19 ASTM A312 GR TP304L EC C/C SCH 10S</v>
          </cell>
          <cell r="G1123" t="str">
            <v xml:space="preserve">2"    </v>
          </cell>
          <cell r="H1123">
            <v>0</v>
          </cell>
          <cell r="I1123">
            <v>0</v>
          </cell>
          <cell r="J1123">
            <v>209.63</v>
          </cell>
          <cell r="K1123">
            <v>1</v>
          </cell>
          <cell r="L1123">
            <v>3.930003118827321</v>
          </cell>
          <cell r="M1123">
            <v>0.82384655379977134</v>
          </cell>
          <cell r="N1123">
            <v>0.88300000000000001</v>
          </cell>
          <cell r="O1123">
            <v>0.52979999999999994</v>
          </cell>
          <cell r="P1123">
            <v>0.43647390420311882</v>
          </cell>
          <cell r="Q1123">
            <v>64.45662902259717</v>
          </cell>
          <cell r="R1123">
            <v>53.102371689817005</v>
          </cell>
        </row>
        <row r="1124">
          <cell r="E1124" t="str">
            <v>TTUN4S2EC1D</v>
          </cell>
          <cell r="F1124" t="str">
            <v>TUBO ASME B36.19 ASTM A312 GR TP304L EP C/C SCH 10S</v>
          </cell>
          <cell r="G1124" t="str">
            <v>1 1/2"</v>
          </cell>
          <cell r="H1124">
            <v>0</v>
          </cell>
          <cell r="I1124">
            <v>0</v>
          </cell>
          <cell r="J1124">
            <v>254.28</v>
          </cell>
          <cell r="K1124">
            <v>2</v>
          </cell>
          <cell r="L1124">
            <v>3.1100407055630934</v>
          </cell>
          <cell r="M1124">
            <v>0.79082115061058333</v>
          </cell>
          <cell r="N1124">
            <v>0.95699999999999996</v>
          </cell>
          <cell r="O1124">
            <v>0.57419999999999993</v>
          </cell>
          <cell r="P1124">
            <v>0.45408950468059689</v>
          </cell>
          <cell r="Q1124">
            <v>69.858430322339174</v>
          </cell>
          <cell r="R1124">
            <v>55.24552424736153</v>
          </cell>
        </row>
        <row r="1125">
          <cell r="E1125">
            <v>0</v>
          </cell>
          <cell r="F1125">
            <v>0</v>
          </cell>
          <cell r="G1125">
            <v>0</v>
          </cell>
          <cell r="H1125">
            <v>0</v>
          </cell>
          <cell r="I1125">
            <v>0</v>
          </cell>
          <cell r="J1125">
            <v>463.90999999999997</v>
          </cell>
          <cell r="K1125">
            <v>0</v>
          </cell>
          <cell r="L1125">
            <v>0</v>
          </cell>
          <cell r="M1125">
            <v>6.5546677044103543</v>
          </cell>
          <cell r="N1125">
            <v>0</v>
          </cell>
          <cell r="O1125">
            <v>0</v>
          </cell>
          <cell r="P1125">
            <v>0</v>
          </cell>
          <cell r="Q1125">
            <v>0</v>
          </cell>
          <cell r="R1125">
            <v>0</v>
          </cell>
        </row>
        <row r="1126">
          <cell r="E1126" t="str">
            <v>TCATR7SSA06</v>
          </cell>
          <cell r="F1126" t="str">
            <v>CAP EC MSS SP43 ASTM A403 GR CR304L FORJADO SCH 5S</v>
          </cell>
          <cell r="G1126" t="str">
            <v xml:space="preserve">6"    </v>
          </cell>
          <cell r="H1126" t="str">
            <v xml:space="preserve">6"    </v>
          </cell>
          <cell r="I1126">
            <v>0</v>
          </cell>
          <cell r="J1126">
            <v>0</v>
          </cell>
          <cell r="K1126">
            <v>1</v>
          </cell>
          <cell r="L1126">
            <v>1.25</v>
          </cell>
          <cell r="M1126">
            <v>1.25</v>
          </cell>
          <cell r="N1126">
            <v>0.40400000000000003</v>
          </cell>
          <cell r="O1126">
            <v>0.2424</v>
          </cell>
          <cell r="P1126">
            <v>0.30299999999999999</v>
          </cell>
          <cell r="Q1126">
            <v>29.490915203996895</v>
          </cell>
          <cell r="R1126">
            <v>36.863644004996118</v>
          </cell>
        </row>
        <row r="1127">
          <cell r="E1127" t="str">
            <v>TNREM7SDAOJ</v>
          </cell>
          <cell r="F1127" t="str">
            <v>NIPLE SE MSS SP95 ASTM A403 GR WP304L - CL W 3000# FORJADO</v>
          </cell>
          <cell r="G1127" t="str">
            <v xml:space="preserve">1"    </v>
          </cell>
          <cell r="H1127" t="str">
            <v>0 1/2"</v>
          </cell>
          <cell r="I1127">
            <v>0</v>
          </cell>
          <cell r="J1127">
            <v>0</v>
          </cell>
          <cell r="K1127">
            <v>1</v>
          </cell>
          <cell r="L1127">
            <v>1</v>
          </cell>
          <cell r="M1127">
            <v>1</v>
          </cell>
          <cell r="N1127">
            <v>1.177</v>
          </cell>
          <cell r="O1127">
            <v>0.70620000000000005</v>
          </cell>
          <cell r="P1127">
            <v>0.70620000000000005</v>
          </cell>
          <cell r="Q1127">
            <v>85.917839591842451</v>
          </cell>
          <cell r="R1127">
            <v>85.917839591842451</v>
          </cell>
        </row>
        <row r="1128">
          <cell r="E1128" t="str">
            <v>TNREM7SDAOM</v>
          </cell>
          <cell r="F1128" t="str">
            <v>NIPLE SE MSS SP95 ASTM A403 GR WP304L - CL W 3000# FORJADO</v>
          </cell>
          <cell r="G1128" t="str">
            <v xml:space="preserve">1"    </v>
          </cell>
          <cell r="H1128" t="str">
            <v>0 3/4"</v>
          </cell>
          <cell r="I1128">
            <v>0</v>
          </cell>
          <cell r="J1128">
            <v>0</v>
          </cell>
          <cell r="K1128">
            <v>2</v>
          </cell>
          <cell r="L1128">
            <v>0.3</v>
          </cell>
          <cell r="M1128">
            <v>0.6</v>
          </cell>
          <cell r="N1128">
            <v>1.177</v>
          </cell>
          <cell r="O1128">
            <v>0.70620000000000005</v>
          </cell>
          <cell r="P1128">
            <v>0.42372000000000004</v>
          </cell>
          <cell r="Q1128">
            <v>85.917839591842451</v>
          </cell>
          <cell r="R1128">
            <v>51.550703755105474</v>
          </cell>
        </row>
        <row r="1129">
          <cell r="E1129" t="str">
            <v>TC9EF1S8A01</v>
          </cell>
          <cell r="F1129" t="str">
            <v>COTOVELO 90 GR SE ASME B16.11 ASTM A182 GR F304L 3000# FORJADO</v>
          </cell>
          <cell r="G1129" t="str">
            <v xml:space="preserve">1"    </v>
          </cell>
          <cell r="H1129" t="str">
            <v xml:space="preserve">1"    </v>
          </cell>
          <cell r="I1129">
            <v>0</v>
          </cell>
          <cell r="J1129">
            <v>0</v>
          </cell>
          <cell r="K1129">
            <v>6</v>
          </cell>
          <cell r="L1129">
            <v>0.48000000000000004</v>
          </cell>
          <cell r="M1129">
            <v>2.8800000000000003</v>
          </cell>
          <cell r="N1129">
            <v>1.177</v>
          </cell>
          <cell r="O1129">
            <v>0.70620000000000005</v>
          </cell>
          <cell r="P1129">
            <v>2.0338560000000006</v>
          </cell>
          <cell r="Q1129">
            <v>85.917839591842451</v>
          </cell>
          <cell r="R1129">
            <v>247.4433780245063</v>
          </cell>
        </row>
        <row r="1130">
          <cell r="E1130" t="str">
            <v>TC92R7SSA06</v>
          </cell>
          <cell r="F1130" t="str">
            <v>CURVA 90 GR RL EC MSS SP43 ASTM A403 GR CR304L FORJADO SCH 5S</v>
          </cell>
          <cell r="G1130" t="str">
            <v xml:space="preserve">6"    </v>
          </cell>
          <cell r="H1130" t="str">
            <v xml:space="preserve">6"    </v>
          </cell>
          <cell r="I1130">
            <v>0</v>
          </cell>
          <cell r="J1130">
            <v>0</v>
          </cell>
          <cell r="K1130">
            <v>1</v>
          </cell>
          <cell r="L1130">
            <v>3.5100000000000002</v>
          </cell>
          <cell r="M1130">
            <v>3.5100000000000002</v>
          </cell>
          <cell r="N1130">
            <v>0.40400000000000003</v>
          </cell>
          <cell r="O1130">
            <v>0.2424</v>
          </cell>
          <cell r="P1130">
            <v>0.85082400000000002</v>
          </cell>
          <cell r="Q1130">
            <v>29.490915203996895</v>
          </cell>
          <cell r="R1130">
            <v>103.51311236602911</v>
          </cell>
        </row>
        <row r="1131">
          <cell r="E1131" t="str">
            <v>TFSA3C0G201</v>
          </cell>
          <cell r="F1131" t="str">
            <v>FLANGE SOLTO ASME B16.5 ASTM A105 FORJADO E GALVANIZADO CONFORME ASTM A153 150#</v>
          </cell>
          <cell r="G1131" t="str">
            <v xml:space="preserve">1"    </v>
          </cell>
          <cell r="H1131" t="str">
            <v xml:space="preserve">1"    </v>
          </cell>
          <cell r="I1131">
            <v>0</v>
          </cell>
          <cell r="J1131">
            <v>0</v>
          </cell>
          <cell r="K1131">
            <v>6</v>
          </cell>
          <cell r="L1131">
            <v>0.9</v>
          </cell>
          <cell r="M1131">
            <v>5.4</v>
          </cell>
          <cell r="N1131">
            <v>1.05</v>
          </cell>
          <cell r="O1131">
            <v>0.63</v>
          </cell>
          <cell r="P1131">
            <v>3.4020000000000001</v>
          </cell>
          <cell r="Q1131">
            <v>76.647180604447385</v>
          </cell>
          <cell r="R1131">
            <v>413.89477526401583</v>
          </cell>
        </row>
        <row r="1132">
          <cell r="E1132" t="str">
            <v>TJUDH2B2B01</v>
          </cell>
          <cell r="F1132" t="str">
            <v>JUNTA TIPO PLANA S/ ANEL DE CENTRALIZAÇÃO ASME B16.21 FR - SIMILAR TEADIT NA1002 150# ESP 1.6mm</v>
          </cell>
          <cell r="G1132" t="str">
            <v xml:space="preserve">1"    </v>
          </cell>
          <cell r="H1132" t="str">
            <v xml:space="preserve">1"    </v>
          </cell>
          <cell r="I1132">
            <v>0</v>
          </cell>
          <cell r="J1132">
            <v>0</v>
          </cell>
          <cell r="K1132">
            <v>6</v>
          </cell>
          <cell r="L1132">
            <v>0.01</v>
          </cell>
          <cell r="M1132">
            <v>0.06</v>
          </cell>
          <cell r="N1132">
            <v>1.177</v>
          </cell>
          <cell r="O1132">
            <v>0.70620000000000005</v>
          </cell>
          <cell r="P1132">
            <v>4.2372E-2</v>
          </cell>
          <cell r="Q1132">
            <v>85.917839591842451</v>
          </cell>
          <cell r="R1132">
            <v>5.1550703755105465</v>
          </cell>
        </row>
        <row r="1133">
          <cell r="E1133" t="str">
            <v>TPERD7SXC01</v>
          </cell>
          <cell r="F1133" t="str">
            <v>PESTANA MSS SP43 TIPO A C/ RANHURA CONCÊNTRICA CONFORME MSS SP-6 ASTM A403 GR WP304L - CL W FORJADO SCH 10S</v>
          </cell>
          <cell r="G1133" t="str">
            <v xml:space="preserve">1"    </v>
          </cell>
          <cell r="H1133" t="str">
            <v xml:space="preserve">1"    </v>
          </cell>
          <cell r="I1133">
            <v>0</v>
          </cell>
          <cell r="J1133">
            <v>0</v>
          </cell>
          <cell r="K1133">
            <v>6</v>
          </cell>
          <cell r="L1133">
            <v>0.16</v>
          </cell>
          <cell r="M1133">
            <v>0.96</v>
          </cell>
          <cell r="N1133">
            <v>1.177</v>
          </cell>
          <cell r="O1133">
            <v>0.70620000000000005</v>
          </cell>
          <cell r="P1133">
            <v>0.677952</v>
          </cell>
          <cell r="Q1133">
            <v>85.917839591842451</v>
          </cell>
          <cell r="R1133">
            <v>82.481126008168744</v>
          </cell>
        </row>
        <row r="1134">
          <cell r="E1134" t="str">
            <v>TRETR7SSCJF</v>
          </cell>
          <cell r="F1134" t="str">
            <v>REDUÇÃO EXCÊNTRICA EC MSS SP43 ASTM A403 GR CR304L FORJADO SCH 10S</v>
          </cell>
          <cell r="G1134" t="str">
            <v xml:space="preserve">2"    </v>
          </cell>
          <cell r="H1134" t="str">
            <v xml:space="preserve">1"    </v>
          </cell>
          <cell r="I1134">
            <v>0</v>
          </cell>
          <cell r="J1134">
            <v>0</v>
          </cell>
          <cell r="K1134">
            <v>3</v>
          </cell>
          <cell r="L1134">
            <v>0.5</v>
          </cell>
          <cell r="M1134">
            <v>1.5</v>
          </cell>
          <cell r="N1134">
            <v>0.88300000000000001</v>
          </cell>
          <cell r="O1134">
            <v>0.52979999999999994</v>
          </cell>
          <cell r="P1134">
            <v>0.79469999999999996</v>
          </cell>
          <cell r="Q1134">
            <v>64.45662902259717</v>
          </cell>
          <cell r="R1134">
            <v>96.684943533895762</v>
          </cell>
        </row>
        <row r="1135">
          <cell r="E1135" t="str">
            <v>TTETR7SSC02</v>
          </cell>
          <cell r="F1135" t="str">
            <v>TE EC MSS SP43 ASTM A403 GR CR304L FORJADO SCH 10S</v>
          </cell>
          <cell r="G1135" t="str">
            <v xml:space="preserve">2"    </v>
          </cell>
          <cell r="H1135" t="str">
            <v xml:space="preserve">2"    </v>
          </cell>
          <cell r="I1135" t="str">
            <v xml:space="preserve">2"    </v>
          </cell>
          <cell r="J1135">
            <v>0</v>
          </cell>
          <cell r="K1135">
            <v>2</v>
          </cell>
          <cell r="L1135">
            <v>0.85</v>
          </cell>
          <cell r="M1135">
            <v>1.7</v>
          </cell>
          <cell r="N1135">
            <v>0.88300000000000001</v>
          </cell>
          <cell r="O1135">
            <v>0.52979999999999994</v>
          </cell>
          <cell r="P1135">
            <v>0.90065999999999991</v>
          </cell>
          <cell r="Q1135">
            <v>64.45662902259717</v>
          </cell>
          <cell r="R1135">
            <v>109.57626933841519</v>
          </cell>
        </row>
        <row r="1136">
          <cell r="E1136" t="str">
            <v>TTETR7SSA06</v>
          </cell>
          <cell r="F1136" t="str">
            <v>TE EC MSS SP43 ASTM A403 GR CR304L FORJADO SCH 5S</v>
          </cell>
          <cell r="G1136" t="str">
            <v xml:space="preserve">6"    </v>
          </cell>
          <cell r="H1136" t="str">
            <v xml:space="preserve">6"    </v>
          </cell>
          <cell r="I1136" t="str">
            <v xml:space="preserve">6"    </v>
          </cell>
          <cell r="J1136">
            <v>0</v>
          </cell>
          <cell r="K1136">
            <v>1</v>
          </cell>
          <cell r="L1136">
            <v>7.8</v>
          </cell>
          <cell r="M1136">
            <v>7.8</v>
          </cell>
          <cell r="N1136">
            <v>0.40400000000000003</v>
          </cell>
          <cell r="O1136">
            <v>0.2424</v>
          </cell>
          <cell r="P1136">
            <v>1.89072</v>
          </cell>
          <cell r="Q1136">
            <v>29.490915203996895</v>
          </cell>
          <cell r="R1136">
            <v>230.02913859117578</v>
          </cell>
        </row>
        <row r="1137">
          <cell r="E1137" t="str">
            <v>TTUN4S2VC02</v>
          </cell>
          <cell r="F1137" t="str">
            <v>TUBO ASME B36.19 ASTM A312 GR TP304L EC C/C SCH 10S</v>
          </cell>
          <cell r="G1137" t="str">
            <v xml:space="preserve">2"    </v>
          </cell>
          <cell r="H1137">
            <v>0</v>
          </cell>
          <cell r="I1137">
            <v>0</v>
          </cell>
          <cell r="J1137">
            <v>4351.55</v>
          </cell>
          <cell r="K1137">
            <v>2</v>
          </cell>
          <cell r="L1137">
            <v>3.930003118827321</v>
          </cell>
          <cell r="M1137">
            <v>17.101605071733029</v>
          </cell>
          <cell r="N1137">
            <v>0.88300000000000001</v>
          </cell>
          <cell r="O1137">
            <v>0.52979999999999994</v>
          </cell>
          <cell r="P1137">
            <v>9.0604303670041588</v>
          </cell>
          <cell r="Q1137">
            <v>64.45662902259717</v>
          </cell>
          <cell r="R1137">
            <v>1102.3118137996623</v>
          </cell>
        </row>
        <row r="1138">
          <cell r="E1138" t="str">
            <v>TTUN4S2VA06</v>
          </cell>
          <cell r="F1138" t="str">
            <v>TUBO ASME B36.19 ASTM A312 GR TP304L EC C/C SCH 5S</v>
          </cell>
          <cell r="G1138" t="str">
            <v xml:space="preserve">6"    </v>
          </cell>
          <cell r="H1138">
            <v>0</v>
          </cell>
          <cell r="I1138">
            <v>0</v>
          </cell>
          <cell r="J1138">
            <v>22917.39</v>
          </cell>
          <cell r="K1138">
            <v>5</v>
          </cell>
          <cell r="L1138">
            <v>11.310008136696501</v>
          </cell>
          <cell r="M1138">
            <v>259.19586737184699</v>
          </cell>
          <cell r="N1138">
            <v>0.40400000000000003</v>
          </cell>
          <cell r="O1138">
            <v>0.2424</v>
          </cell>
          <cell r="P1138">
            <v>62.829078250935709</v>
          </cell>
          <cell r="Q1138">
            <v>29.490915203996895</v>
          </cell>
          <cell r="R1138">
            <v>7643.9233458895651</v>
          </cell>
        </row>
        <row r="1139">
          <cell r="E1139" t="str">
            <v>TTUN4S2EC01</v>
          </cell>
          <cell r="F1139" t="str">
            <v>TUBO ASME B36.19 ASTM A312 GR TP304L EP C/C SCH 10S</v>
          </cell>
          <cell r="G1139" t="str">
            <v xml:space="preserve">1"    </v>
          </cell>
          <cell r="H1139">
            <v>0</v>
          </cell>
          <cell r="I1139">
            <v>0</v>
          </cell>
          <cell r="J1139">
            <v>28183.62</v>
          </cell>
          <cell r="K1139">
            <v>15</v>
          </cell>
          <cell r="L1139">
            <v>2.0900139178844817</v>
          </cell>
          <cell r="M1139">
            <v>58.904158056367436</v>
          </cell>
          <cell r="N1139">
            <v>1.177</v>
          </cell>
          <cell r="O1139">
            <v>0.70620000000000005</v>
          </cell>
          <cell r="P1139">
            <v>41.598116419406686</v>
          </cell>
          <cell r="Q1139">
            <v>85.917839591842451</v>
          </cell>
          <cell r="R1139">
            <v>5060.9180031795113</v>
          </cell>
        </row>
        <row r="1140">
          <cell r="E1140" t="str">
            <v>TUNEF1S8A01</v>
          </cell>
          <cell r="F1140" t="str">
            <v>UNIÃO SEDE CÔNICA SE ASME B16.11 ASTM A182 GR F304L 3000# FORJADO</v>
          </cell>
          <cell r="G1140" t="str">
            <v xml:space="preserve">1"    </v>
          </cell>
          <cell r="H1140" t="str">
            <v xml:space="preserve">1"    </v>
          </cell>
          <cell r="I1140">
            <v>0</v>
          </cell>
          <cell r="J1140">
            <v>0</v>
          </cell>
          <cell r="K1140">
            <v>3</v>
          </cell>
          <cell r="L1140">
            <v>0.36</v>
          </cell>
          <cell r="M1140">
            <v>1.08</v>
          </cell>
          <cell r="N1140">
            <v>1.177</v>
          </cell>
          <cell r="O1140">
            <v>0.70620000000000005</v>
          </cell>
          <cell r="P1140">
            <v>0.76269600000000015</v>
          </cell>
          <cell r="Q1140">
            <v>85.917839591842451</v>
          </cell>
          <cell r="R1140">
            <v>92.791266759189853</v>
          </cell>
        </row>
        <row r="1141">
          <cell r="E1141">
            <v>0</v>
          </cell>
          <cell r="F1141">
            <v>0</v>
          </cell>
          <cell r="G1141">
            <v>0</v>
          </cell>
          <cell r="H1141">
            <v>0</v>
          </cell>
          <cell r="I1141">
            <v>0</v>
          </cell>
          <cell r="J1141">
            <v>55452.56</v>
          </cell>
          <cell r="K1141">
            <v>0</v>
          </cell>
          <cell r="L1141">
            <v>0</v>
          </cell>
          <cell r="M1141">
            <v>362.94163049994739</v>
          </cell>
          <cell r="N1141">
            <v>0</v>
          </cell>
          <cell r="O1141">
            <v>0</v>
          </cell>
          <cell r="P1141">
            <v>0</v>
          </cell>
          <cell r="Q1141">
            <v>0</v>
          </cell>
          <cell r="R1141">
            <v>0</v>
          </cell>
        </row>
        <row r="1142">
          <cell r="E1142" t="str">
            <v>TCATR7SSA06</v>
          </cell>
          <cell r="F1142" t="str">
            <v>CAP EC MSS SP43 ASTM A403 GR CR304L FORJADO SCH 5S</v>
          </cell>
          <cell r="G1142" t="str">
            <v xml:space="preserve">6"    </v>
          </cell>
          <cell r="H1142" t="str">
            <v xml:space="preserve">6"    </v>
          </cell>
          <cell r="I1142">
            <v>0</v>
          </cell>
          <cell r="J1142">
            <v>0</v>
          </cell>
          <cell r="K1142">
            <v>1</v>
          </cell>
          <cell r="L1142">
            <v>1.25</v>
          </cell>
          <cell r="M1142">
            <v>1.25</v>
          </cell>
          <cell r="N1142">
            <v>0.40400000000000003</v>
          </cell>
          <cell r="O1142">
            <v>0.2424</v>
          </cell>
          <cell r="P1142">
            <v>0.30299999999999999</v>
          </cell>
          <cell r="Q1142">
            <v>29.490915203996895</v>
          </cell>
          <cell r="R1142">
            <v>36.863644004996118</v>
          </cell>
        </row>
        <row r="1143">
          <cell r="E1143" t="str">
            <v>TNREM7SDAOM</v>
          </cell>
          <cell r="F1143" t="str">
            <v>NIPLE SE MSS SP95 ASTM A403 GR WP304L - CL W 3000# FORJADO</v>
          </cell>
          <cell r="G1143" t="str">
            <v xml:space="preserve">1"    </v>
          </cell>
          <cell r="H1143" t="str">
            <v>0 3/4"</v>
          </cell>
          <cell r="I1143">
            <v>0</v>
          </cell>
          <cell r="J1143">
            <v>0</v>
          </cell>
          <cell r="K1143">
            <v>1</v>
          </cell>
          <cell r="L1143">
            <v>0.3</v>
          </cell>
          <cell r="M1143">
            <v>0.3</v>
          </cell>
          <cell r="N1143">
            <v>1.177</v>
          </cell>
          <cell r="O1143">
            <v>0.70620000000000005</v>
          </cell>
          <cell r="P1143">
            <v>0.21186000000000002</v>
          </cell>
          <cell r="Q1143">
            <v>85.917839591842451</v>
          </cell>
          <cell r="R1143">
            <v>25.775351877552737</v>
          </cell>
        </row>
        <row r="1144">
          <cell r="E1144" t="str">
            <v>TC9EF1S8A01</v>
          </cell>
          <cell r="F1144" t="str">
            <v>COTOVELO 90 GR SE ASME B16.11 ASTM A182 GR F304L 3000# FORJADO</v>
          </cell>
          <cell r="G1144" t="str">
            <v xml:space="preserve">1"    </v>
          </cell>
          <cell r="H1144" t="str">
            <v xml:space="preserve">1"    </v>
          </cell>
          <cell r="I1144">
            <v>0</v>
          </cell>
          <cell r="J1144">
            <v>0</v>
          </cell>
          <cell r="K1144">
            <v>2</v>
          </cell>
          <cell r="L1144">
            <v>0.48000000000000004</v>
          </cell>
          <cell r="M1144">
            <v>0.96000000000000008</v>
          </cell>
          <cell r="N1144">
            <v>1.177</v>
          </cell>
          <cell r="O1144">
            <v>0.70620000000000005</v>
          </cell>
          <cell r="P1144">
            <v>0.67795200000000011</v>
          </cell>
          <cell r="Q1144">
            <v>85.917839591842451</v>
          </cell>
          <cell r="R1144">
            <v>82.481126008168758</v>
          </cell>
        </row>
        <row r="1145">
          <cell r="E1145" t="str">
            <v>TFSA3C0G201</v>
          </cell>
          <cell r="F1145" t="str">
            <v>FLANGE SOLTO ASME B16.5 ASTM A105 FORJADO E GALVANIZADO CONFORME ASTM A153 150#</v>
          </cell>
          <cell r="G1145" t="str">
            <v xml:space="preserve">1"    </v>
          </cell>
          <cell r="H1145" t="str">
            <v xml:space="preserve">1"    </v>
          </cell>
          <cell r="I1145">
            <v>0</v>
          </cell>
          <cell r="J1145">
            <v>0</v>
          </cell>
          <cell r="K1145">
            <v>2</v>
          </cell>
          <cell r="L1145">
            <v>0.9</v>
          </cell>
          <cell r="M1145">
            <v>1.8</v>
          </cell>
          <cell r="N1145">
            <v>1.05</v>
          </cell>
          <cell r="O1145">
            <v>0.63</v>
          </cell>
          <cell r="P1145">
            <v>1.1340000000000001</v>
          </cell>
          <cell r="Q1145">
            <v>76.647180604447385</v>
          </cell>
          <cell r="R1145">
            <v>137.96492508800529</v>
          </cell>
        </row>
        <row r="1146">
          <cell r="E1146" t="str">
            <v>TJUDH2B2B01</v>
          </cell>
          <cell r="F1146" t="str">
            <v>JUNTA TIPO PLANA S/ ANEL DE CENTRALIZAÇÃO ASME B16.21 FR - SIMILAR TEADIT NA1002 150# ESP 1.6mm</v>
          </cell>
          <cell r="G1146" t="str">
            <v xml:space="preserve">1"    </v>
          </cell>
          <cell r="H1146" t="str">
            <v xml:space="preserve">1"    </v>
          </cell>
          <cell r="I1146">
            <v>0</v>
          </cell>
          <cell r="J1146">
            <v>0</v>
          </cell>
          <cell r="K1146">
            <v>2</v>
          </cell>
          <cell r="L1146">
            <v>0.01</v>
          </cell>
          <cell r="M1146">
            <v>0.02</v>
          </cell>
          <cell r="N1146">
            <v>1.177</v>
          </cell>
          <cell r="O1146">
            <v>0.70620000000000005</v>
          </cell>
          <cell r="P1146">
            <v>1.4124000000000001E-2</v>
          </cell>
          <cell r="Q1146">
            <v>85.917839591842451</v>
          </cell>
          <cell r="R1146">
            <v>1.718356791836849</v>
          </cell>
        </row>
        <row r="1147">
          <cell r="E1147" t="str">
            <v>TPERD7SXC01</v>
          </cell>
          <cell r="F1147" t="str">
            <v>PESTANA MSS SP43 TIPO A C/ RANHURA CONCÊNTRICA CONFORME MSS SP-6 ASTM A403 GR WP304L - CL W FORJADO SCH 10S</v>
          </cell>
          <cell r="G1147" t="str">
            <v xml:space="preserve">1"    </v>
          </cell>
          <cell r="H1147" t="str">
            <v xml:space="preserve">1"    </v>
          </cell>
          <cell r="I1147">
            <v>0</v>
          </cell>
          <cell r="J1147">
            <v>0</v>
          </cell>
          <cell r="K1147">
            <v>2</v>
          </cell>
          <cell r="L1147">
            <v>0.16</v>
          </cell>
          <cell r="M1147">
            <v>0.32</v>
          </cell>
          <cell r="N1147">
            <v>1.177</v>
          </cell>
          <cell r="O1147">
            <v>0.70620000000000005</v>
          </cell>
          <cell r="P1147">
            <v>0.22598400000000002</v>
          </cell>
          <cell r="Q1147">
            <v>85.917839591842451</v>
          </cell>
          <cell r="R1147">
            <v>27.493708669389584</v>
          </cell>
        </row>
        <row r="1148">
          <cell r="E1148" t="str">
            <v>TRETR7SSCJF</v>
          </cell>
          <cell r="F1148" t="str">
            <v>REDUÇÃO EXCÊNTRICA EC MSS SP43 ASTM A403 GR CR304L FORJADO SCH 10S</v>
          </cell>
          <cell r="G1148" t="str">
            <v xml:space="preserve">2"    </v>
          </cell>
          <cell r="H1148" t="str">
            <v xml:space="preserve">1"    </v>
          </cell>
          <cell r="I1148">
            <v>0</v>
          </cell>
          <cell r="J1148">
            <v>0</v>
          </cell>
          <cell r="K1148">
            <v>1</v>
          </cell>
          <cell r="L1148">
            <v>0.5</v>
          </cell>
          <cell r="M1148">
            <v>0.5</v>
          </cell>
          <cell r="N1148">
            <v>0.88300000000000001</v>
          </cell>
          <cell r="O1148">
            <v>0.52979999999999994</v>
          </cell>
          <cell r="P1148">
            <v>0.26489999999999997</v>
          </cell>
          <cell r="Q1148">
            <v>64.45662902259717</v>
          </cell>
          <cell r="R1148">
            <v>32.228314511298585</v>
          </cell>
        </row>
        <row r="1149">
          <cell r="E1149" t="str">
            <v>TTETR7SSC02</v>
          </cell>
          <cell r="F1149" t="str">
            <v>TE EC MSS SP43 ASTM A403 GR CR304L FORJADO SCH 10S</v>
          </cell>
          <cell r="G1149" t="str">
            <v xml:space="preserve">2"    </v>
          </cell>
          <cell r="H1149" t="str">
            <v xml:space="preserve">2"    </v>
          </cell>
          <cell r="I1149" t="str">
            <v xml:space="preserve">2"    </v>
          </cell>
          <cell r="J1149">
            <v>0</v>
          </cell>
          <cell r="K1149">
            <v>1</v>
          </cell>
          <cell r="L1149">
            <v>0.85</v>
          </cell>
          <cell r="M1149">
            <v>0.85</v>
          </cell>
          <cell r="N1149">
            <v>0.88300000000000001</v>
          </cell>
          <cell r="O1149">
            <v>0.52979999999999994</v>
          </cell>
          <cell r="P1149">
            <v>0.45032999999999995</v>
          </cell>
          <cell r="Q1149">
            <v>64.45662902259717</v>
          </cell>
          <cell r="R1149">
            <v>54.788134669207594</v>
          </cell>
        </row>
        <row r="1150">
          <cell r="E1150" t="str">
            <v>TTUN4S2VC02</v>
          </cell>
          <cell r="F1150" t="str">
            <v>TUBO ASME B36.19 ASTM A312 GR TP304L EC C/C SCH 10S</v>
          </cell>
          <cell r="G1150" t="str">
            <v xml:space="preserve">2"    </v>
          </cell>
          <cell r="H1150">
            <v>0</v>
          </cell>
          <cell r="I1150">
            <v>0</v>
          </cell>
          <cell r="J1150">
            <v>2166.5500000000002</v>
          </cell>
          <cell r="K1150">
            <v>1</v>
          </cell>
          <cell r="L1150">
            <v>3.930003118827321</v>
          </cell>
          <cell r="M1150">
            <v>8.514548257095333</v>
          </cell>
          <cell r="N1150">
            <v>0.88300000000000001</v>
          </cell>
          <cell r="O1150">
            <v>0.52979999999999994</v>
          </cell>
          <cell r="P1150">
            <v>4.5110076666091068</v>
          </cell>
          <cell r="Q1150">
            <v>64.45662902259717</v>
          </cell>
          <cell r="R1150">
            <v>548.81907830259513</v>
          </cell>
        </row>
        <row r="1151">
          <cell r="E1151" t="str">
            <v>TTUN4S2VA06</v>
          </cell>
          <cell r="F1151" t="str">
            <v>TUBO ASME B36.19 ASTM A312 GR TP304L EC C/C SCH 5S</v>
          </cell>
          <cell r="G1151" t="str">
            <v xml:space="preserve">6"    </v>
          </cell>
          <cell r="H1151">
            <v>0</v>
          </cell>
          <cell r="I1151">
            <v>0</v>
          </cell>
          <cell r="J1151">
            <v>25778.31</v>
          </cell>
          <cell r="K1151">
            <v>3</v>
          </cell>
          <cell r="L1151">
            <v>11.310008136696501</v>
          </cell>
          <cell r="M1151">
            <v>291.55289585028476</v>
          </cell>
          <cell r="N1151">
            <v>0.40400000000000003</v>
          </cell>
          <cell r="O1151">
            <v>0.2424</v>
          </cell>
          <cell r="P1151">
            <v>70.672421954109026</v>
          </cell>
          <cell r="Q1151">
            <v>29.490915203996895</v>
          </cell>
          <cell r="R1151">
            <v>8598.161729000487</v>
          </cell>
        </row>
        <row r="1152">
          <cell r="E1152" t="str">
            <v>TTUN4S2EC01</v>
          </cell>
          <cell r="F1152" t="str">
            <v>TUBO ASME B36.19 ASTM A312 GR TP304L EP C/C SCH 10S</v>
          </cell>
          <cell r="G1152" t="str">
            <v xml:space="preserve">1"    </v>
          </cell>
          <cell r="H1152">
            <v>0</v>
          </cell>
          <cell r="I1152">
            <v>0</v>
          </cell>
          <cell r="J1152">
            <v>5168.62</v>
          </cell>
          <cell r="K1152">
            <v>5</v>
          </cell>
          <cell r="L1152">
            <v>2.0900139178844817</v>
          </cell>
          <cell r="M1152">
            <v>10.80248773625609</v>
          </cell>
          <cell r="N1152">
            <v>1.177</v>
          </cell>
          <cell r="O1152">
            <v>0.70620000000000005</v>
          </cell>
          <cell r="P1152">
            <v>7.628716839344051</v>
          </cell>
          <cell r="Q1152">
            <v>85.917839591842451</v>
          </cell>
          <cell r="R1152">
            <v>928.12640851649599</v>
          </cell>
        </row>
        <row r="1153">
          <cell r="E1153" t="str">
            <v>TUNEF1S8A01</v>
          </cell>
          <cell r="F1153" t="str">
            <v>UNIÃO SEDE CÔNICA SE ASME B16.11 ASTM A182 GR F304L 3000# FORJADO</v>
          </cell>
          <cell r="G1153" t="str">
            <v xml:space="preserve">1"    </v>
          </cell>
          <cell r="H1153" t="str">
            <v xml:space="preserve">1"    </v>
          </cell>
          <cell r="I1153">
            <v>0</v>
          </cell>
          <cell r="J1153">
            <v>0</v>
          </cell>
          <cell r="K1153">
            <v>1</v>
          </cell>
          <cell r="L1153">
            <v>0.36</v>
          </cell>
          <cell r="M1153">
            <v>0.36</v>
          </cell>
          <cell r="N1153">
            <v>1.177</v>
          </cell>
          <cell r="O1153">
            <v>0.70620000000000005</v>
          </cell>
          <cell r="P1153">
            <v>0.25423200000000001</v>
          </cell>
          <cell r="Q1153">
            <v>85.917839591842451</v>
          </cell>
          <cell r="R1153">
            <v>30.930422253063281</v>
          </cell>
        </row>
        <row r="1154">
          <cell r="E1154">
            <v>0</v>
          </cell>
          <cell r="F1154">
            <v>0</v>
          </cell>
          <cell r="G1154">
            <v>0</v>
          </cell>
          <cell r="H1154">
            <v>0</v>
          </cell>
          <cell r="I1154">
            <v>0</v>
          </cell>
          <cell r="J1154">
            <v>33113.480000000003</v>
          </cell>
          <cell r="K1154">
            <v>0</v>
          </cell>
          <cell r="L1154">
            <v>0</v>
          </cell>
          <cell r="M1154">
            <v>317.22993184363617</v>
          </cell>
          <cell r="N1154">
            <v>0</v>
          </cell>
          <cell r="O1154">
            <v>0</v>
          </cell>
          <cell r="P1154">
            <v>0</v>
          </cell>
          <cell r="Q1154">
            <v>0</v>
          </cell>
          <cell r="R1154">
            <v>0</v>
          </cell>
        </row>
        <row r="1155">
          <cell r="E1155" t="str">
            <v>TC9EF1S8A1D</v>
          </cell>
          <cell r="F1155" t="str">
            <v>COTOVELO 90 GR SE ASME B16.11 ASTM A182 GR F304L 3000# FORJADO</v>
          </cell>
          <cell r="G1155" t="str">
            <v>1 1/2"</v>
          </cell>
          <cell r="H1155" t="str">
            <v>1 1/2"</v>
          </cell>
          <cell r="I1155">
            <v>0</v>
          </cell>
          <cell r="J1155">
            <v>0</v>
          </cell>
          <cell r="K1155">
            <v>1</v>
          </cell>
          <cell r="L1155">
            <v>2.42</v>
          </cell>
          <cell r="M1155">
            <v>2.42</v>
          </cell>
          <cell r="N1155">
            <v>0.95699999999999996</v>
          </cell>
          <cell r="O1155">
            <v>0.57419999999999993</v>
          </cell>
          <cell r="P1155">
            <v>1.3895639999999998</v>
          </cell>
          <cell r="Q1155">
            <v>69.858430322339174</v>
          </cell>
          <cell r="R1155">
            <v>169.05740138006081</v>
          </cell>
        </row>
        <row r="1156">
          <cell r="E1156" t="str">
            <v>TFSA3C0G21D</v>
          </cell>
          <cell r="F1156" t="str">
            <v>FLANGE SOLTO ASME B16.5 ASTM A105 FORJADO E GALVANIZADO CONFORME ASTM A153 150#</v>
          </cell>
          <cell r="G1156" t="str">
            <v>1 1/2"</v>
          </cell>
          <cell r="H1156" t="str">
            <v>1 1/2"</v>
          </cell>
          <cell r="I1156">
            <v>0</v>
          </cell>
          <cell r="J1156">
            <v>0</v>
          </cell>
          <cell r="K1156">
            <v>1</v>
          </cell>
          <cell r="L1156">
            <v>1.4</v>
          </cell>
          <cell r="M1156">
            <v>1.4</v>
          </cell>
          <cell r="N1156">
            <v>0.85</v>
          </cell>
          <cell r="O1156">
            <v>0.51</v>
          </cell>
          <cell r="P1156">
            <v>0.71399999999999997</v>
          </cell>
          <cell r="Q1156">
            <v>62.04771763217169</v>
          </cell>
          <cell r="R1156">
            <v>86.866804685040364</v>
          </cell>
        </row>
        <row r="1157">
          <cell r="E1157" t="str">
            <v>TJUDH2B2B1D</v>
          </cell>
          <cell r="F1157" t="str">
            <v>JUNTA TIPO PLANA S/ ANEL DE CENTRALIZAÇÃO ASME B16.21 FR - SIMILAR TEADIT NA1002 150# ESP 1.6mm</v>
          </cell>
          <cell r="G1157" t="str">
            <v>1 1/2"</v>
          </cell>
          <cell r="H1157" t="str">
            <v>1 1/2"</v>
          </cell>
          <cell r="I1157">
            <v>0</v>
          </cell>
          <cell r="J1157">
            <v>0</v>
          </cell>
          <cell r="K1157">
            <v>1</v>
          </cell>
          <cell r="L1157">
            <v>0.01</v>
          </cell>
          <cell r="M1157">
            <v>0.01</v>
          </cell>
          <cell r="N1157">
            <v>0.95699999999999996</v>
          </cell>
          <cell r="O1157">
            <v>0.57419999999999993</v>
          </cell>
          <cell r="P1157">
            <v>5.7419999999999997E-3</v>
          </cell>
          <cell r="Q1157">
            <v>69.858430322339174</v>
          </cell>
          <cell r="R1157">
            <v>0.69858430322339182</v>
          </cell>
        </row>
        <row r="1158">
          <cell r="E1158" t="str">
            <v>TPERD7SXC1D</v>
          </cell>
          <cell r="F1158" t="str">
            <v>PESTANA MSS SP43 TIPO A C/ RANHURA CONCÊNTRICA CONFORME MSS SP-6 ASTM A403 GR WP304L - CL W FORJADO SCH 10S</v>
          </cell>
          <cell r="G1158" t="str">
            <v>1 1/2"</v>
          </cell>
          <cell r="H1158" t="str">
            <v>1 1/2"</v>
          </cell>
          <cell r="I1158">
            <v>0</v>
          </cell>
          <cell r="J1158">
            <v>0</v>
          </cell>
          <cell r="K1158">
            <v>1</v>
          </cell>
          <cell r="L1158">
            <v>0.25</v>
          </cell>
          <cell r="M1158">
            <v>0.25</v>
          </cell>
          <cell r="N1158">
            <v>0.95699999999999996</v>
          </cell>
          <cell r="O1158">
            <v>0.57419999999999993</v>
          </cell>
          <cell r="P1158">
            <v>0.14354999999999998</v>
          </cell>
          <cell r="Q1158">
            <v>69.858430322339174</v>
          </cell>
          <cell r="R1158">
            <v>17.464607580584794</v>
          </cell>
        </row>
        <row r="1159">
          <cell r="E1159" t="str">
            <v>TRCTR7SSCJH</v>
          </cell>
          <cell r="F1159" t="str">
            <v>REDUÇÃO CONCÊNTRICA EC MSS SP43 ASTM A403 GR CR304L FORJADO SCH 10S</v>
          </cell>
          <cell r="G1159" t="str">
            <v xml:space="preserve">2"    </v>
          </cell>
          <cell r="H1159" t="str">
            <v>1 1/2"</v>
          </cell>
          <cell r="I1159">
            <v>0</v>
          </cell>
          <cell r="J1159">
            <v>0</v>
          </cell>
          <cell r="K1159">
            <v>1</v>
          </cell>
          <cell r="L1159">
            <v>0.31</v>
          </cell>
          <cell r="M1159">
            <v>0.31</v>
          </cell>
          <cell r="N1159">
            <v>0.88300000000000001</v>
          </cell>
          <cell r="O1159">
            <v>0.52979999999999994</v>
          </cell>
          <cell r="P1159">
            <v>0.16423799999999997</v>
          </cell>
          <cell r="Q1159">
            <v>64.45662902259717</v>
          </cell>
          <cell r="R1159">
            <v>19.981554997005119</v>
          </cell>
        </row>
        <row r="1160">
          <cell r="E1160" t="str">
            <v>TRCTR7SSCLJ</v>
          </cell>
          <cell r="F1160" t="str">
            <v>REDUÇÃO CONCÊNTRICA EC MSS SP43 ASTM A403 GR CR304L FORJADO SCH 10S</v>
          </cell>
          <cell r="G1160" t="str">
            <v xml:space="preserve">3"    </v>
          </cell>
          <cell r="H1160" t="str">
            <v xml:space="preserve">2"    </v>
          </cell>
          <cell r="I1160">
            <v>0</v>
          </cell>
          <cell r="J1160">
            <v>0</v>
          </cell>
          <cell r="K1160">
            <v>1</v>
          </cell>
          <cell r="L1160">
            <v>0.55000000000000004</v>
          </cell>
          <cell r="M1160">
            <v>0.55000000000000004</v>
          </cell>
          <cell r="N1160">
            <v>0.69399999999999995</v>
          </cell>
          <cell r="O1160">
            <v>0.41639999999999994</v>
          </cell>
          <cell r="P1160">
            <v>0.22901999999999997</v>
          </cell>
          <cell r="Q1160">
            <v>50.660136513796644</v>
          </cell>
          <cell r="R1160">
            <v>27.863075082588153</v>
          </cell>
        </row>
        <row r="1161">
          <cell r="E1161" t="str">
            <v>TTUN4S2VC02</v>
          </cell>
          <cell r="F1161" t="str">
            <v>TUBO ASME B36.19 ASTM A312 GR TP304L EC C/C SCH 10S</v>
          </cell>
          <cell r="G1161" t="str">
            <v xml:space="preserve">2"    </v>
          </cell>
          <cell r="H1161">
            <v>0</v>
          </cell>
          <cell r="I1161">
            <v>0</v>
          </cell>
          <cell r="J1161">
            <v>300</v>
          </cell>
          <cell r="K1161">
            <v>1</v>
          </cell>
          <cell r="L1161">
            <v>3.930003118827321</v>
          </cell>
          <cell r="M1161">
            <v>1.1790009356481963</v>
          </cell>
          <cell r="N1161">
            <v>0.88300000000000001</v>
          </cell>
          <cell r="O1161">
            <v>0.52979999999999994</v>
          </cell>
          <cell r="P1161">
            <v>0.62463469570641428</v>
          </cell>
          <cell r="Q1161">
            <v>64.45662902259717</v>
          </cell>
          <cell r="R1161">
            <v>75.994425926370738</v>
          </cell>
        </row>
        <row r="1162">
          <cell r="E1162" t="str">
            <v>TTUN4S2EC1D</v>
          </cell>
          <cell r="F1162" t="str">
            <v>TUBO ASME B36.19 ASTM A312 GR TP304L EP C/C SCH 10S</v>
          </cell>
          <cell r="G1162" t="str">
            <v>1 1/2"</v>
          </cell>
          <cell r="H1162">
            <v>0</v>
          </cell>
          <cell r="I1162">
            <v>0</v>
          </cell>
          <cell r="J1162">
            <v>232.62</v>
          </cell>
          <cell r="K1162">
            <v>2</v>
          </cell>
          <cell r="L1162">
            <v>3.1100407055630934</v>
          </cell>
          <cell r="M1162">
            <v>0.72345766892808683</v>
          </cell>
          <cell r="N1162">
            <v>0.95699999999999996</v>
          </cell>
          <cell r="O1162">
            <v>0.57419999999999993</v>
          </cell>
          <cell r="P1162">
            <v>0.41540939349850742</v>
          </cell>
          <cell r="Q1162">
            <v>69.858430322339174</v>
          </cell>
          <cell r="R1162">
            <v>50.539617155974675</v>
          </cell>
        </row>
        <row r="1163">
          <cell r="E1163">
            <v>0</v>
          </cell>
          <cell r="F1163">
            <v>0</v>
          </cell>
          <cell r="G1163">
            <v>0</v>
          </cell>
          <cell r="H1163">
            <v>0</v>
          </cell>
          <cell r="I1163">
            <v>0</v>
          </cell>
          <cell r="J1163">
            <v>532.62</v>
          </cell>
          <cell r="K1163">
            <v>0</v>
          </cell>
          <cell r="L1163">
            <v>0</v>
          </cell>
          <cell r="M1163">
            <v>6.842458604576283</v>
          </cell>
          <cell r="N1163">
            <v>0</v>
          </cell>
          <cell r="O1163">
            <v>0</v>
          </cell>
          <cell r="P1163">
            <v>0</v>
          </cell>
          <cell r="Q1163">
            <v>0</v>
          </cell>
          <cell r="R1163">
            <v>0</v>
          </cell>
        </row>
        <row r="1164">
          <cell r="E1164" t="str">
            <v>TC9EF1S8A1D</v>
          </cell>
          <cell r="F1164" t="str">
            <v>COTOVELO 90 GR SE ASME B16.11 ASTM A182 GR F304L 3000# FORJADO</v>
          </cell>
          <cell r="G1164" t="str">
            <v>1 1/2"</v>
          </cell>
          <cell r="H1164" t="str">
            <v>1 1/2"</v>
          </cell>
          <cell r="I1164">
            <v>0</v>
          </cell>
          <cell r="J1164">
            <v>0</v>
          </cell>
          <cell r="K1164">
            <v>1</v>
          </cell>
          <cell r="L1164">
            <v>2.42</v>
          </cell>
          <cell r="M1164">
            <v>2.42</v>
          </cell>
          <cell r="N1164">
            <v>0.95699999999999996</v>
          </cell>
          <cell r="O1164">
            <v>0.57419999999999993</v>
          </cell>
          <cell r="P1164">
            <v>1.3895639999999998</v>
          </cell>
          <cell r="Q1164">
            <v>69.858430322339174</v>
          </cell>
          <cell r="R1164">
            <v>169.05740138006081</v>
          </cell>
        </row>
        <row r="1165">
          <cell r="E1165" t="str">
            <v>TFSA3C0G21D</v>
          </cell>
          <cell r="F1165" t="str">
            <v>FLANGE SOLTO ASME B16.5 ASTM A105 FORJADO E GALVANIZADO CONFORME ASTM A153 150#</v>
          </cell>
          <cell r="G1165" t="str">
            <v>1 1/2"</v>
          </cell>
          <cell r="H1165" t="str">
            <v>1 1/2"</v>
          </cell>
          <cell r="I1165">
            <v>0</v>
          </cell>
          <cell r="J1165">
            <v>0</v>
          </cell>
          <cell r="K1165">
            <v>1</v>
          </cell>
          <cell r="L1165">
            <v>1.4</v>
          </cell>
          <cell r="M1165">
            <v>1.4</v>
          </cell>
          <cell r="N1165">
            <v>0.85</v>
          </cell>
          <cell r="O1165">
            <v>0.51</v>
          </cell>
          <cell r="P1165">
            <v>0.71399999999999997</v>
          </cell>
          <cell r="Q1165">
            <v>62.04771763217169</v>
          </cell>
          <cell r="R1165">
            <v>86.866804685040364</v>
          </cell>
        </row>
        <row r="1166">
          <cell r="E1166" t="str">
            <v>TJUDH2B2B1D</v>
          </cell>
          <cell r="F1166" t="str">
            <v>JUNTA TIPO PLANA S/ ANEL DE CENTRALIZAÇÃO ASME B16.21 FR - SIMILAR TEADIT NA1002 150# ESP 1.6mm</v>
          </cell>
          <cell r="G1166" t="str">
            <v>1 1/2"</v>
          </cell>
          <cell r="H1166" t="str">
            <v>1 1/2"</v>
          </cell>
          <cell r="I1166">
            <v>0</v>
          </cell>
          <cell r="J1166">
            <v>0</v>
          </cell>
          <cell r="K1166">
            <v>1</v>
          </cell>
          <cell r="L1166">
            <v>0.01</v>
          </cell>
          <cell r="M1166">
            <v>0.01</v>
          </cell>
          <cell r="N1166">
            <v>0.95699999999999996</v>
          </cell>
          <cell r="O1166">
            <v>0.57419999999999993</v>
          </cell>
          <cell r="P1166">
            <v>5.7419999999999997E-3</v>
          </cell>
          <cell r="Q1166">
            <v>69.858430322339174</v>
          </cell>
          <cell r="R1166">
            <v>0.69858430322339182</v>
          </cell>
        </row>
        <row r="1167">
          <cell r="E1167" t="str">
            <v>TPERD7SXC1D</v>
          </cell>
          <cell r="F1167" t="str">
            <v>PESTANA MSS SP43 TIPO A C/ RANHURA CONCÊNTRICA CONFORME MSS SP-6 ASTM A403 GR WP304L - CL W FORJADO SCH 10S</v>
          </cell>
          <cell r="G1167" t="str">
            <v>1 1/2"</v>
          </cell>
          <cell r="H1167" t="str">
            <v>1 1/2"</v>
          </cell>
          <cell r="I1167">
            <v>0</v>
          </cell>
          <cell r="J1167">
            <v>0</v>
          </cell>
          <cell r="K1167">
            <v>1</v>
          </cell>
          <cell r="L1167">
            <v>0.25</v>
          </cell>
          <cell r="M1167">
            <v>0.25</v>
          </cell>
          <cell r="N1167">
            <v>0.95699999999999996</v>
          </cell>
          <cell r="O1167">
            <v>0.57419999999999993</v>
          </cell>
          <cell r="P1167">
            <v>0.14354999999999998</v>
          </cell>
          <cell r="Q1167">
            <v>69.858430322339174</v>
          </cell>
          <cell r="R1167">
            <v>17.464607580584794</v>
          </cell>
        </row>
        <row r="1168">
          <cell r="E1168" t="str">
            <v>TRCTR7SSCJH</v>
          </cell>
          <cell r="F1168" t="str">
            <v>REDUÇÃO CONCÊNTRICA EC MSS SP43 ASTM A403 GR CR304L FORJADO SCH 10S</v>
          </cell>
          <cell r="G1168" t="str">
            <v xml:space="preserve">2"    </v>
          </cell>
          <cell r="H1168" t="str">
            <v>1 1/2"</v>
          </cell>
          <cell r="I1168">
            <v>0</v>
          </cell>
          <cell r="J1168">
            <v>0</v>
          </cell>
          <cell r="K1168">
            <v>1</v>
          </cell>
          <cell r="L1168">
            <v>0.31</v>
          </cell>
          <cell r="M1168">
            <v>0.31</v>
          </cell>
          <cell r="N1168">
            <v>0.88300000000000001</v>
          </cell>
          <cell r="O1168">
            <v>0.52979999999999994</v>
          </cell>
          <cell r="P1168">
            <v>0.16423799999999997</v>
          </cell>
          <cell r="Q1168">
            <v>64.45662902259717</v>
          </cell>
          <cell r="R1168">
            <v>19.981554997005119</v>
          </cell>
        </row>
        <row r="1169">
          <cell r="E1169" t="str">
            <v>TRCTR7SSCLJ</v>
          </cell>
          <cell r="F1169" t="str">
            <v>REDUÇÃO CONCÊNTRICA EC MSS SP43 ASTM A403 GR CR304L FORJADO SCH 10S</v>
          </cell>
          <cell r="G1169" t="str">
            <v xml:space="preserve">3"    </v>
          </cell>
          <cell r="H1169" t="str">
            <v xml:space="preserve">2"    </v>
          </cell>
          <cell r="I1169">
            <v>0</v>
          </cell>
          <cell r="J1169">
            <v>0</v>
          </cell>
          <cell r="K1169">
            <v>1</v>
          </cell>
          <cell r="L1169">
            <v>0.55000000000000004</v>
          </cell>
          <cell r="M1169">
            <v>0.55000000000000004</v>
          </cell>
          <cell r="N1169">
            <v>0.69399999999999995</v>
          </cell>
          <cell r="O1169">
            <v>0.41639999999999994</v>
          </cell>
          <cell r="P1169">
            <v>0.22901999999999997</v>
          </cell>
          <cell r="Q1169">
            <v>50.660136513796644</v>
          </cell>
          <cell r="R1169">
            <v>27.863075082588153</v>
          </cell>
        </row>
        <row r="1170">
          <cell r="E1170" t="str">
            <v>TTUN4S2VC02</v>
          </cell>
          <cell r="F1170" t="str">
            <v>TUBO ASME B36.19 ASTM A312 GR TP304L EC C/C SCH 10S</v>
          </cell>
          <cell r="G1170" t="str">
            <v xml:space="preserve">2"    </v>
          </cell>
          <cell r="H1170">
            <v>0</v>
          </cell>
          <cell r="I1170">
            <v>0</v>
          </cell>
          <cell r="J1170">
            <v>300</v>
          </cell>
          <cell r="K1170">
            <v>1</v>
          </cell>
          <cell r="L1170">
            <v>3.930003118827321</v>
          </cell>
          <cell r="M1170">
            <v>1.1790009356481963</v>
          </cell>
          <cell r="N1170">
            <v>0.88300000000000001</v>
          </cell>
          <cell r="O1170">
            <v>0.52979999999999994</v>
          </cell>
          <cell r="P1170">
            <v>0.62463469570641428</v>
          </cell>
          <cell r="Q1170">
            <v>64.45662902259717</v>
          </cell>
          <cell r="R1170">
            <v>75.994425926370738</v>
          </cell>
        </row>
        <row r="1171">
          <cell r="E1171" t="str">
            <v>TTUN4S2EC1D</v>
          </cell>
          <cell r="F1171" t="str">
            <v>TUBO ASME B36.19 ASTM A312 GR TP304L EP C/C SCH 10S</v>
          </cell>
          <cell r="G1171" t="str">
            <v>1 1/2"</v>
          </cell>
          <cell r="H1171">
            <v>0</v>
          </cell>
          <cell r="I1171">
            <v>0</v>
          </cell>
          <cell r="J1171">
            <v>215.64</v>
          </cell>
          <cell r="K1171">
            <v>2</v>
          </cell>
          <cell r="L1171">
            <v>3.1100407055630934</v>
          </cell>
          <cell r="M1171">
            <v>0.67064917774762545</v>
          </cell>
          <cell r="N1171">
            <v>0.95699999999999996</v>
          </cell>
          <cell r="O1171">
            <v>0.57419999999999993</v>
          </cell>
          <cell r="P1171">
            <v>0.38508675786268648</v>
          </cell>
          <cell r="Q1171">
            <v>69.858430322339174</v>
          </cell>
          <cell r="R1171">
            <v>46.85049885441655</v>
          </cell>
        </row>
        <row r="1172">
          <cell r="E1172">
            <v>0</v>
          </cell>
          <cell r="F1172">
            <v>0</v>
          </cell>
          <cell r="G1172">
            <v>0</v>
          </cell>
          <cell r="H1172">
            <v>0</v>
          </cell>
          <cell r="I1172">
            <v>0</v>
          </cell>
          <cell r="J1172">
            <v>515.64</v>
          </cell>
          <cell r="K1172">
            <v>0</v>
          </cell>
          <cell r="L1172">
            <v>0</v>
          </cell>
          <cell r="M1172">
            <v>6.7896501133958216</v>
          </cell>
          <cell r="N1172">
            <v>0</v>
          </cell>
          <cell r="O1172">
            <v>0</v>
          </cell>
          <cell r="P1172">
            <v>0</v>
          </cell>
          <cell r="Q1172">
            <v>0</v>
          </cell>
          <cell r="R1172">
            <v>0</v>
          </cell>
        </row>
      </sheetData>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Set>
  </externalBook>
</externalLink>
</file>

<file path=xl/externalLinks/externalLink26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EARA"/>
      <sheetName val="PIAUÍ"/>
      <sheetName val="MARANHÃO"/>
      <sheetName val="PARÁ"/>
      <sheetName val="AMAPA"/>
      <sheetName val="AMAZONAS"/>
      <sheetName val="RORAIMA"/>
      <sheetName val="REUNIÃO GERENCIAL"/>
      <sheetName val="Indicadores"/>
      <sheetName val="Oferta"/>
      <sheetName val="Oferta prevista x real"/>
      <sheetName val="Oferta Real X Aceite"/>
      <sheetName val="Aceite X Realizado"/>
      <sheetName val="Oferta  Real  X  Descarga  Real"/>
      <sheetName val="CONTROLE DE GRÃOS "/>
      <sheetName val="Gráficos"/>
      <sheetName val="Lacunas"/>
      <sheetName val="Controle cargueiros"/>
      <sheetName val="Produtividade"/>
      <sheetName val="Gráficos (2)"/>
      <sheetName val="Produtividade_Fertilizantes"/>
      <sheetName val="Gráfico ano"/>
      <sheetName val="Farol"/>
      <sheetName val="DETALHADO"/>
      <sheetName val="Plan Grãos"/>
      <sheetName val="DADOS"/>
      <sheetName val="OP-Alojamento"/>
      <sheetName val="OP-Banheiro"/>
      <sheetName val="Copa"/>
      <sheetName val="OP-Cozinha"/>
      <sheetName val="Refeitório"/>
      <sheetName val="Vestiário"/>
      <sheetName val="CCO"/>
      <sheetName val="INFORMÁTICA"/>
      <sheetName val="OP-LOCOMOTIVA "/>
      <sheetName val="OP-OFICINAS"/>
      <sheetName val="OP-Sala de Ferramentas"/>
      <sheetName val="OP-SALA MANUTENÇÃO"/>
      <sheetName val="OP-Lavador"/>
      <sheetName val="OP-Almoxarifado"/>
      <sheetName val="OP-Veículo"/>
      <sheetName val="COL-Sala Reunião-Treinamento"/>
      <sheetName val="AD-Escritório"/>
      <sheetName val="COL-Estacionamento"/>
      <sheetName val="COL-Plataforma"/>
      <sheetName val="OP-Posto Abastecimento"/>
      <sheetName val="COL-Pátio-Trecho"/>
      <sheetName val="OP-Auto linha"/>
      <sheetName val="OP-Garagem"/>
      <sheetName val="OP-Obras "/>
      <sheetName val="OP-ESTALEIRO"/>
      <sheetName val="OP-Vagão Dormitório"/>
      <sheetName val="Usiminas "/>
      <sheetName val="Açominas"/>
      <sheetName val="Report to"/>
      <sheetName val="MENU"/>
      <sheetName val="06X12"/>
      <sheetName val="12X18"/>
      <sheetName val="18X24"/>
      <sheetName val="RESULTS_06X12"/>
      <sheetName val="RESULTS_12X18"/>
      <sheetName val="RESULTS_18X24"/>
      <sheetName val="LISTA_BASE"/>
      <sheetName val="Metas"/>
      <sheetName val="dez-ba"/>
      <sheetName val="nov-ba"/>
      <sheetName val="out-ba"/>
      <sheetName val="set-ba"/>
      <sheetName val="ago-ba"/>
      <sheetName val="jul-se"/>
      <sheetName val="jul-al"/>
      <sheetName val="jul-ba"/>
      <sheetName val="jan-ba"/>
      <sheetName val="jan-al"/>
      <sheetName val="jan-se"/>
      <sheetName val="fev-ba"/>
      <sheetName val="fev-al"/>
      <sheetName val="fev-se"/>
      <sheetName val="mar-ba"/>
      <sheetName val="mar-al"/>
      <sheetName val="mar-se"/>
      <sheetName val="abr-ba"/>
      <sheetName val="abr-al"/>
      <sheetName val="abr-se"/>
      <sheetName val="mai-ba"/>
      <sheetName val="mai-se"/>
      <sheetName val="mai-al"/>
      <sheetName val="jun-ba"/>
      <sheetName val="jun-se"/>
      <sheetName val="jun-al"/>
      <sheetName val="Metas Coord Adriana "/>
      <sheetName val="Plan Elaine (Nani) "/>
      <sheetName val="Plan Letieri"/>
      <sheetName val="Plan Mariana "/>
      <sheetName val="Plan Alexandre"/>
      <sheetName val="Plan Dornellas "/>
      <sheetName val="Plan Adauto"/>
      <sheetName val="Plan Rosane "/>
      <sheetName val="Plan Luciana"/>
      <sheetName val="Plan Fabiana "/>
      <sheetName val="Plan Renata"/>
      <sheetName val="Plan Derek"/>
      <sheetName val="Plan Miguel "/>
      <sheetName val="Plan Raphael "/>
      <sheetName val="Plan Veronice"/>
      <sheetName val="Plan Vine"/>
      <sheetName val="Plan Monica "/>
      <sheetName val="Plan Luiz Clapp"/>
      <sheetName val="Plan Naisa"/>
      <sheetName val="Plan Monica Silva"/>
      <sheetName val="Plan Giselle"/>
      <sheetName val="Plan Rubens "/>
      <sheetName val="Plan Cesar "/>
      <sheetName val="Capa"/>
      <sheetName val="Missão"/>
      <sheetName val="Valores"/>
      <sheetName val="Modelo de Gestão"/>
      <sheetName val="Metas . 2006"/>
      <sheetName val="ICs"/>
      <sheetName val="IVs"/>
      <sheetName val="Maior Melhor"/>
      <sheetName val="Menor  Melhor"/>
      <sheetName val="Menor  Melhor 1"/>
      <sheetName val="Menor  Melhor 2"/>
      <sheetName val="Maior Melhor 3"/>
      <sheetName val="Maior Melhor 4"/>
      <sheetName val="Maior Melhor 5"/>
      <sheetName val="Maior Melhor 6"/>
      <sheetName val="Menor  Melhor 8"/>
      <sheetName val="Menor  Melhor 9"/>
      <sheetName val="RTA´s"/>
      <sheetName val="Planos de Ação"/>
      <sheetName val="Tab IC Mar"/>
      <sheetName val="NOME DO COLABORADOR"/>
      <sheetName val="Listas"/>
      <sheetName val="Cronograma"/>
      <sheetName val="Pessoal CVRD"/>
      <sheetName val="Solução"/>
      <sheetName val="#REF"/>
      <sheetName val="Auxiliar"/>
      <sheetName val="Custos de Equip."/>
      <sheetName val="4.Painel"/>
      <sheetName val="Anx7_Listas"/>
      <sheetName val="sispecabr99"/>
      <sheetName val="Metas IEA"/>
      <sheetName val="Instruções"/>
      <sheetName val="Identificação"/>
      <sheetName val="Estratificação"/>
      <sheetName val="Pareto"/>
      <sheetName val="Análise das Causas "/>
      <sheetName val="Análise das Hipóteses "/>
      <sheetName val="5 Porquês"/>
      <sheetName val="Relatório de Anomalia"/>
      <sheetName val="Ident"/>
      <sheetName val="Estrat"/>
      <sheetName val="Anal Causas"/>
      <sheetName val="Anal Hipot"/>
      <sheetName val="Por Que"/>
      <sheetName val="Rel Anomalia"/>
      <sheetName val="Plan3"/>
      <sheetName val="1.Pgm"/>
      <sheetName val="Principal"/>
      <sheetName val="Resumo EFVM"/>
      <sheetName val="LEG"/>
      <sheetName val="PAN_3s"/>
      <sheetName val="MELHORIAS E OPÇÕES"/>
      <sheetName val="REUNIÃO_GERENCIAL"/>
      <sheetName val="Oferta_prevista_x_real"/>
      <sheetName val="Oferta_Real_X_Aceite"/>
      <sheetName val="Aceite_X_Realizado"/>
      <sheetName val="Oferta__Real__X__Descarga__Real"/>
      <sheetName val="CONTROLE_DE_GRÃOS_"/>
      <sheetName val="Controle_cargueiros"/>
      <sheetName val="Gráficos_(2)"/>
      <sheetName val="Gráfico_ano"/>
      <sheetName val="Plan_Grãos"/>
      <sheetName val="OP-LOCOMOTIVA_"/>
      <sheetName val="OP-Sala_de_Ferramentas"/>
      <sheetName val="OP-SALA_MANUTENÇÃO"/>
      <sheetName val="COL-Sala_Reunião-Treinamento"/>
      <sheetName val="OP-Posto_Abastecimento"/>
      <sheetName val="OP-Auto_linha"/>
      <sheetName val="OP-Obras_"/>
      <sheetName val="OP-Vagão_Dormitório"/>
      <sheetName val="Usiminas_"/>
      <sheetName val="Report_to"/>
      <sheetName val="Metas_Coord_Adriana_"/>
      <sheetName val="Plan_Elaine_(Nani)_"/>
      <sheetName val="Plan_Letieri"/>
      <sheetName val="Plan_Mariana_"/>
      <sheetName val="Plan_Alexandre"/>
      <sheetName val="Plan_Dornellas_"/>
      <sheetName val="Plan_Adauto"/>
      <sheetName val="Plan_Rosane_"/>
      <sheetName val="Plan_Luciana"/>
      <sheetName val="Plan_Fabiana_"/>
      <sheetName val="Plan_Renata"/>
      <sheetName val="Plan_Derek"/>
      <sheetName val="Plan_Miguel_"/>
      <sheetName val="Plan_Raphael_"/>
      <sheetName val="Plan_Veronice"/>
      <sheetName val="Plan_Vine"/>
      <sheetName val="Plan_Monica_"/>
      <sheetName val="Plan_Luiz_Clapp"/>
      <sheetName val="Plan_Naisa"/>
      <sheetName val="Plan_Monica_Silva"/>
      <sheetName val="Plan_Giselle"/>
      <sheetName val="Plan_Rubens_"/>
      <sheetName val="Plan_Cesar_"/>
      <sheetName val="Modelo_de_Gestão"/>
      <sheetName val="Metas___2006"/>
      <sheetName val="Maior_Melhor"/>
      <sheetName val="Menor__Melhor"/>
      <sheetName val="Menor__Melhor_1"/>
      <sheetName val="Menor__Melhor_2"/>
      <sheetName val="Maior_Melhor_3"/>
      <sheetName val="Maior_Melhor_4"/>
      <sheetName val="Maior_Melhor_5"/>
      <sheetName val="Maior_Melhor_6"/>
      <sheetName val="Menor__Melhor_8"/>
      <sheetName val="Menor__Melhor_9"/>
      <sheetName val="Planos_de_Ação"/>
      <sheetName val="Tab_IC_Mar"/>
      <sheetName val="NOME_DO_COLABORADOR"/>
      <sheetName val="Pessoal_CVRD"/>
      <sheetName val="5W2H"/>
      <sheetName val="Check Farol"/>
      <sheetName val="REUNIÃO_GERENCIAL2"/>
      <sheetName val="Oferta_prevista_x_real2"/>
      <sheetName val="Oferta_Real_X_Aceite2"/>
      <sheetName val="Aceite_X_Realizado2"/>
      <sheetName val="Oferta__Real__X__Descarga__Rea2"/>
      <sheetName val="CONTROLE_DE_GRÃOS_2"/>
      <sheetName val="Controle_cargueiros2"/>
      <sheetName val="Gráficos_(2)2"/>
      <sheetName val="Gráfico_ano2"/>
      <sheetName val="Plan_Grãos2"/>
      <sheetName val="OP-LOCOMOTIVA_2"/>
      <sheetName val="OP-Sala_de_Ferramentas2"/>
      <sheetName val="OP-SALA_MANUTENÇÃO2"/>
      <sheetName val="COL-Sala_Reunião-Treinamento2"/>
      <sheetName val="OP-Posto_Abastecimento2"/>
      <sheetName val="OP-Auto_linha2"/>
      <sheetName val="OP-Obras_2"/>
      <sheetName val="OP-Vagão_Dormitório2"/>
      <sheetName val="Usiminas_2"/>
      <sheetName val="Report_to2"/>
      <sheetName val="Metas_Coord_Adriana_2"/>
      <sheetName val="Plan_Elaine_(Nani)_2"/>
      <sheetName val="Plan_Letieri2"/>
      <sheetName val="Plan_Mariana_2"/>
      <sheetName val="Plan_Alexandre2"/>
      <sheetName val="Plan_Dornellas_2"/>
      <sheetName val="Plan_Adauto2"/>
      <sheetName val="Plan_Rosane_2"/>
      <sheetName val="Plan_Luciana2"/>
      <sheetName val="Plan_Fabiana_2"/>
      <sheetName val="Plan_Renata2"/>
      <sheetName val="Plan_Derek2"/>
      <sheetName val="Plan_Miguel_2"/>
      <sheetName val="Plan_Raphael_2"/>
      <sheetName val="Plan_Veronice2"/>
      <sheetName val="Plan_Vine2"/>
      <sheetName val="Plan_Monica_2"/>
      <sheetName val="Plan_Luiz_Clapp2"/>
      <sheetName val="Plan_Naisa2"/>
      <sheetName val="Plan_Monica_Silva2"/>
      <sheetName val="Plan_Giselle2"/>
      <sheetName val="Plan_Rubens_2"/>
      <sheetName val="Plan_Cesar_2"/>
      <sheetName val="Modelo_de_Gestão2"/>
      <sheetName val="Metas___20062"/>
      <sheetName val="Maior_Melhor2"/>
      <sheetName val="Menor__Melhor2"/>
      <sheetName val="Menor__Melhor_12"/>
      <sheetName val="Menor__Melhor_22"/>
      <sheetName val="Maior_Melhor_32"/>
      <sheetName val="Maior_Melhor_42"/>
      <sheetName val="Maior_Melhor_52"/>
      <sheetName val="Maior_Melhor_62"/>
      <sheetName val="Menor__Melhor_82"/>
      <sheetName val="Menor__Melhor_92"/>
      <sheetName val="Planos_de_Ação2"/>
      <sheetName val="Tab_IC_Mar2"/>
      <sheetName val="NOME_DO_COLABORADOR2"/>
      <sheetName val="Pessoal_CVRD2"/>
      <sheetName val="REUNIÃO_GERENCIAL1"/>
      <sheetName val="Oferta_prevista_x_real1"/>
      <sheetName val="Oferta_Real_X_Aceite1"/>
      <sheetName val="Aceite_X_Realizado1"/>
      <sheetName val="Oferta__Real__X__Descarga__Rea1"/>
      <sheetName val="CONTROLE_DE_GRÃOS_1"/>
      <sheetName val="Controle_cargueiros1"/>
      <sheetName val="Gráficos_(2)1"/>
      <sheetName val="Gráfico_ano1"/>
      <sheetName val="Plan_Grãos1"/>
      <sheetName val="OP-LOCOMOTIVA_1"/>
      <sheetName val="OP-Sala_de_Ferramentas1"/>
      <sheetName val="OP-SALA_MANUTENÇÃO1"/>
      <sheetName val="COL-Sala_Reunião-Treinamento1"/>
      <sheetName val="OP-Posto_Abastecimento1"/>
      <sheetName val="OP-Auto_linha1"/>
      <sheetName val="OP-Obras_1"/>
      <sheetName val="OP-Vagão_Dormitório1"/>
      <sheetName val="Usiminas_1"/>
      <sheetName val="Report_to1"/>
      <sheetName val="Metas_Coord_Adriana_1"/>
      <sheetName val="Plan_Elaine_(Nani)_1"/>
      <sheetName val="Plan_Letieri1"/>
      <sheetName val="Plan_Mariana_1"/>
      <sheetName val="Plan_Alexandre1"/>
      <sheetName val="Plan_Dornellas_1"/>
      <sheetName val="Plan_Adauto1"/>
      <sheetName val="Plan_Rosane_1"/>
      <sheetName val="Plan_Luciana1"/>
      <sheetName val="Plan_Fabiana_1"/>
      <sheetName val="Plan_Renata1"/>
      <sheetName val="Plan_Derek1"/>
      <sheetName val="Plan_Miguel_1"/>
      <sheetName val="Plan_Raphael_1"/>
      <sheetName val="Plan_Veronice1"/>
      <sheetName val="Plan_Vine1"/>
      <sheetName val="Plan_Monica_1"/>
      <sheetName val="Plan_Luiz_Clapp1"/>
      <sheetName val="Plan_Naisa1"/>
      <sheetName val="Plan_Monica_Silva1"/>
      <sheetName val="Plan_Giselle1"/>
      <sheetName val="Plan_Rubens_1"/>
      <sheetName val="Plan_Cesar_1"/>
      <sheetName val="Modelo_de_Gestão1"/>
      <sheetName val="Metas___20061"/>
      <sheetName val="Maior_Melhor1"/>
      <sheetName val="Menor__Melhor1"/>
      <sheetName val="Menor__Melhor_11"/>
      <sheetName val="Menor__Melhor_21"/>
      <sheetName val="Maior_Melhor_31"/>
      <sheetName val="Maior_Melhor_41"/>
      <sheetName val="Maior_Melhor_51"/>
      <sheetName val="Maior_Melhor_61"/>
      <sheetName val="Menor__Melhor_81"/>
      <sheetName val="Menor__Melhor_91"/>
      <sheetName val="Planos_de_Ação1"/>
      <sheetName val="Tab_IC_Mar1"/>
      <sheetName val="NOME_DO_COLABORADOR1"/>
      <sheetName val="Pessoal_CVRD1"/>
      <sheetName val="Anx1_Listas"/>
      <sheetName val="Crono Físico (medições)"/>
      <sheetName val="Sispec"/>
      <sheetName val="F"/>
      <sheetName val="Resumo_EFVM"/>
      <sheetName val="Análise_das_Causas_"/>
      <sheetName val="Análise_das_Hipóteses_"/>
      <sheetName val="5_Porquês"/>
      <sheetName val="Relatório_de_Anomalia"/>
      <sheetName val="Anal_Causas"/>
      <sheetName val="Anal_Hipot"/>
      <sheetName val="Por_Que"/>
      <sheetName val="Rel_Anomalia"/>
      <sheetName val="Rela\à_x0013__x0000_^à_x0013__x0000_@×_x0013__x0000__x000c_·_x0000_0^"/>
      <sheetName val="Inputs_Unidades_Geradoras"/>
      <sheetName val="Real"/>
      <sheetName val="Lista Completa"/>
      <sheetName val="Caract. Contratos - Dez-00"/>
      <sheetName val="Produto"/>
      <sheetName val="MENU CAUE"/>
      <sheetName val="BD"/>
      <sheetName val="Crono Diret Operações"/>
      <sheetName val="INPUT"/>
      <sheetName val="Resumo"/>
      <sheetName val="Tabelas"/>
      <sheetName val="REUNIÃO_GERENCIAL3"/>
      <sheetName val="Oferta_prevista_x_real3"/>
      <sheetName val="Oferta_Real_X_Aceite3"/>
      <sheetName val="Aceite_X_Realizado3"/>
      <sheetName val="Oferta__Real__X__Descarga__Rea3"/>
      <sheetName val="CONTROLE_DE_GRÃOS_3"/>
      <sheetName val="Controle_cargueiros3"/>
      <sheetName val="Gráficos_(2)3"/>
      <sheetName val="Gráfico_ano3"/>
      <sheetName val="Plan_Grãos3"/>
      <sheetName val="OP-LOCOMOTIVA_3"/>
      <sheetName val="OP-Sala_de_Ferramentas3"/>
      <sheetName val="OP-SALA_MANUTENÇÃO3"/>
      <sheetName val="COL-Sala_Reunião-Treinamento3"/>
      <sheetName val="OP-Posto_Abastecimento3"/>
      <sheetName val="OP-Auto_linha3"/>
      <sheetName val="OP-Obras_3"/>
      <sheetName val="OP-Vagão_Dormitório3"/>
      <sheetName val="Usiminas_3"/>
      <sheetName val="Report_to3"/>
      <sheetName val="Metas_Coord_Adriana_3"/>
      <sheetName val="Plan_Elaine_(Nani)_3"/>
      <sheetName val="Plan_Letieri3"/>
      <sheetName val="Plan_Mariana_3"/>
      <sheetName val="Plan_Alexandre3"/>
      <sheetName val="Plan_Dornellas_3"/>
      <sheetName val="Plan_Adauto3"/>
      <sheetName val="Plan_Rosane_3"/>
      <sheetName val="Plan_Luciana3"/>
      <sheetName val="Plan_Fabiana_3"/>
      <sheetName val="Plan_Renata3"/>
      <sheetName val="Plan_Derek3"/>
      <sheetName val="Plan_Miguel_3"/>
      <sheetName val="Plan_Raphael_3"/>
      <sheetName val="Plan_Veronice3"/>
      <sheetName val="Plan_Vine3"/>
      <sheetName val="Plan_Monica_3"/>
      <sheetName val="Plan_Luiz_Clapp3"/>
      <sheetName val="Plan_Naisa3"/>
      <sheetName val="Plan_Monica_Silva3"/>
      <sheetName val="Plan_Giselle3"/>
      <sheetName val="Plan_Rubens_3"/>
      <sheetName val="Plan_Cesar_3"/>
      <sheetName val="Modelo_de_Gestão3"/>
      <sheetName val="Metas___20063"/>
      <sheetName val="Maior_Melhor3"/>
      <sheetName val="Menor__Melhor3"/>
      <sheetName val="Menor__Melhor_13"/>
      <sheetName val="Menor__Melhor_23"/>
      <sheetName val="Maior_Melhor_33"/>
      <sheetName val="Maior_Melhor_43"/>
      <sheetName val="Maior_Melhor_53"/>
      <sheetName val="Maior_Melhor_63"/>
      <sheetName val="Menor__Melhor_83"/>
      <sheetName val="Menor__Melhor_93"/>
      <sheetName val="Planos_de_Ação3"/>
      <sheetName val="Tab_IC_Mar3"/>
      <sheetName val="NOME_DO_COLABORADOR3"/>
      <sheetName val="Pessoal_CVRD3"/>
      <sheetName val="Análise_das_Causas_1"/>
      <sheetName val="Análise_das_Hipóteses_1"/>
      <sheetName val="5_Porquês1"/>
      <sheetName val="Relatório_de_Anomalia1"/>
      <sheetName val="Anal_Causas1"/>
      <sheetName val="Anal_Hipot1"/>
      <sheetName val="Por_Que1"/>
      <sheetName val="Rel_Anomalia1"/>
      <sheetName val="Resumo_EFVM1"/>
      <sheetName val="Custos_de_Equip_"/>
      <sheetName val="4_Painel"/>
      <sheetName val="Metas_IEA"/>
      <sheetName val="MELHORIAS_E_OPÇÕES"/>
      <sheetName val="Check_Farol"/>
      <sheetName val="1_Pgm"/>
      <sheetName val="Rela\à^à@×·0^"/>
      <sheetName val="Caract__Contratos_-_Dez-00"/>
      <sheetName val="Crono_Diret_Operações"/>
      <sheetName val="Glossario"/>
      <sheetName val="Rela\à_x0013_?^à_x0013_?@×_x0013_?_x000c_·?0^"/>
      <sheetName val="Contratos"/>
      <sheetName val="Variáveis"/>
      <sheetName val="Lista_Completa"/>
      <sheetName val="Crono_Físico_(medições)"/>
      <sheetName val="MENU_CAUE"/>
      <sheetName val="REUNIÃO_GERENCIAL4"/>
      <sheetName val="Oferta_prevista_x_real4"/>
      <sheetName val="Oferta_Real_X_Aceite4"/>
      <sheetName val="Aceite_X_Realizado4"/>
      <sheetName val="Oferta__Real__X__Descarga__Rea4"/>
      <sheetName val="CONTROLE_DE_GRÃOS_4"/>
      <sheetName val="Controle_cargueiros4"/>
      <sheetName val="Gráficos_(2)4"/>
      <sheetName val="Gráfico_ano4"/>
      <sheetName val="Plan_Grãos4"/>
      <sheetName val="OP-LOCOMOTIVA_4"/>
      <sheetName val="OP-Sala_de_Ferramentas4"/>
      <sheetName val="OP-SALA_MANUTENÇÃO4"/>
      <sheetName val="COL-Sala_Reunião-Treinamento4"/>
      <sheetName val="OP-Posto_Abastecimento4"/>
      <sheetName val="OP-Auto_linha4"/>
      <sheetName val="OP-Obras_4"/>
      <sheetName val="OP-Vagão_Dormitório4"/>
      <sheetName val="Usiminas_4"/>
      <sheetName val="Report_to4"/>
      <sheetName val="Metas_Coord_Adriana_4"/>
      <sheetName val="Plan_Elaine_(Nani)_4"/>
      <sheetName val="Plan_Letieri4"/>
      <sheetName val="Plan_Mariana_4"/>
      <sheetName val="Plan_Alexandre4"/>
      <sheetName val="Plan_Dornellas_4"/>
      <sheetName val="Plan_Adauto4"/>
      <sheetName val="Plan_Rosane_4"/>
      <sheetName val="Plan_Luciana4"/>
      <sheetName val="Plan_Fabiana_4"/>
      <sheetName val="Plan_Renata4"/>
      <sheetName val="Plan_Derek4"/>
      <sheetName val="Plan_Miguel_4"/>
      <sheetName val="Plan_Raphael_4"/>
      <sheetName val="Plan_Veronice4"/>
      <sheetName val="Plan_Vine4"/>
      <sheetName val="Plan_Monica_4"/>
      <sheetName val="Plan_Luiz_Clapp4"/>
      <sheetName val="Plan_Naisa4"/>
      <sheetName val="Plan_Monica_Silva4"/>
      <sheetName val="Plan_Giselle4"/>
      <sheetName val="Plan_Rubens_4"/>
      <sheetName val="Plan_Cesar_4"/>
      <sheetName val="Modelo_de_Gestão4"/>
      <sheetName val="Metas___20064"/>
      <sheetName val="Maior_Melhor4"/>
      <sheetName val="Menor__Melhor4"/>
      <sheetName val="Menor__Melhor_14"/>
      <sheetName val="Menor__Melhor_24"/>
      <sheetName val="Maior_Melhor_34"/>
      <sheetName val="Maior_Melhor_44"/>
      <sheetName val="Maior_Melhor_54"/>
      <sheetName val="Maior_Melhor_64"/>
      <sheetName val="Menor__Melhor_84"/>
      <sheetName val="Menor__Melhor_94"/>
      <sheetName val="Planos_de_Ação4"/>
      <sheetName val="Custos_de_Equip_1"/>
      <sheetName val="Tab_IC_Mar4"/>
      <sheetName val="NOME_DO_COLABORADOR4"/>
      <sheetName val="Pessoal_CVRD4"/>
      <sheetName val="Análise_das_Causas_2"/>
      <sheetName val="Análise_das_Hipóteses_2"/>
      <sheetName val="5_Porquês2"/>
      <sheetName val="Relatório_de_Anomalia2"/>
      <sheetName val="Anal_Causas2"/>
      <sheetName val="Anal_Hipot2"/>
      <sheetName val="Por_Que2"/>
      <sheetName val="Rel_Anomalia2"/>
      <sheetName val="Resumo_EFVM2"/>
      <sheetName val="4_Painel1"/>
      <sheetName val="Metas_IEA1"/>
      <sheetName val="MELHORIAS_E_OPÇÕES1"/>
      <sheetName val="Check_Farol1"/>
      <sheetName val="1_Pgm1"/>
      <sheetName val="Caract__Contratos_-_Dez-001"/>
      <sheetName val="Lista_Completa1"/>
      <sheetName val="Crono_Físico_(medições)1"/>
      <sheetName val="MENU_CAUE1"/>
      <sheetName val="Crono_Diret_Operações1"/>
      <sheetName val="Rela\à?^à?@×?·?0^"/>
      <sheetName val="Arrendamento 2005"/>
      <sheetName val="GAPMT"/>
      <sheetName val="Viagens"/>
      <sheetName val="Solicitação Gestão"/>
      <sheetName val="Info"/>
      <sheetName val="Shareholder"/>
      <sheetName val="Plan2"/>
      <sheetName val="Tabela_aux organograma"/>
      <sheetName val="Rela\à_x0013_"/>
      <sheetName val="EAIGESEN"/>
      <sheetName val="Simu_POT"/>
      <sheetName val="Just Nat 57 B"/>
      <sheetName val="Equipamentos GTM"/>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refreshError="1"/>
      <sheetData sheetId="53" refreshError="1"/>
      <sheetData sheetId="54" refreshError="1"/>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sheetData sheetId="147"/>
      <sheetData sheetId="148"/>
      <sheetData sheetId="149"/>
      <sheetData sheetId="150"/>
      <sheetData sheetId="151"/>
      <sheetData sheetId="152"/>
      <sheetData sheetId="153"/>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sheetData sheetId="360"/>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sheetData sheetId="469"/>
      <sheetData sheetId="470"/>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sheetData sheetId="494"/>
      <sheetData sheetId="495"/>
      <sheetData sheetId="496"/>
      <sheetData sheetId="497"/>
      <sheetData sheetId="498"/>
      <sheetData sheetId="499"/>
      <sheetData sheetId="500"/>
      <sheetData sheetId="501"/>
      <sheetData sheetId="502"/>
      <sheetData sheetId="503"/>
      <sheetData sheetId="504"/>
      <sheetData sheetId="505"/>
      <sheetData sheetId="506"/>
      <sheetData sheetId="507"/>
      <sheetData sheetId="508"/>
      <sheetData sheetId="509"/>
      <sheetData sheetId="510"/>
      <sheetData sheetId="511"/>
      <sheetData sheetId="512"/>
      <sheetData sheetId="513"/>
      <sheetData sheetId="514"/>
      <sheetData sheetId="515"/>
      <sheetData sheetId="516"/>
      <sheetData sheetId="517"/>
      <sheetData sheetId="518"/>
      <sheetData sheetId="519"/>
      <sheetData sheetId="520"/>
      <sheetData sheetId="521"/>
      <sheetData sheetId="522"/>
      <sheetData sheetId="523"/>
      <sheetData sheetId="524"/>
      <sheetData sheetId="525"/>
      <sheetData sheetId="526"/>
      <sheetData sheetId="527"/>
      <sheetData sheetId="528"/>
      <sheetData sheetId="529"/>
      <sheetData sheetId="530"/>
      <sheetData sheetId="531"/>
      <sheetData sheetId="532"/>
      <sheetData sheetId="533"/>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Set>
  </externalBook>
</externalLink>
</file>

<file path=xl/externalLinks/externalLink26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ILO"/>
      <sheetName val="Corredores Ferroviários"/>
      <sheetName val="Manutenção"/>
      <sheetName val="Portos"/>
      <sheetName val="PPC"/>
      <sheetName val="PPC - GADVT"/>
      <sheetName val="PPC - GAPIT"/>
      <sheetName val="PPC - GAMPT"/>
      <sheetName val="PPC - GAPST"/>
      <sheetName val="PPC - GACIT"/>
      <sheetName val="PPC - GAPMT"/>
      <sheetName val="PPC - GAPNT"/>
      <sheetName val="PPC - GAESG"/>
      <sheetName val="GG Comercial"/>
      <sheetName val="GEAVA"/>
      <sheetName val="Op. Trens - CVRD"/>
      <sheetName val="Op. Trens - FCA"/>
      <sheetName val="Op. Pátios e Term."/>
      <sheetName val="Via Permanente"/>
      <sheetName val="Sin e Telecomunicacoes"/>
      <sheetName val="Controle de tráfego"/>
      <sheetName val="Manut. Corredores"/>
      <sheetName val="Man. Locomotivas"/>
      <sheetName val="Man. Vagões"/>
      <sheetName val="Man. Equip. VP"/>
      <sheetName val="DadosOrc"/>
      <sheetName val="Dados"/>
      <sheetName val="CUSTO ZONA SUL"/>
      <sheetName val="MêsBase"/>
      <sheetName val="CEARA"/>
      <sheetName val="01 - Descriç╞o do Negócio"/>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refreshError="1"/>
      <sheetData sheetId="26" refreshError="1"/>
      <sheetData sheetId="27" refreshError="1"/>
      <sheetData sheetId="28" refreshError="1"/>
      <sheetData sheetId="29" refreshError="1"/>
      <sheetData sheetId="30" refreshError="1"/>
    </sheetDataSet>
  </externalBook>
</externalLink>
</file>

<file path=xl/externalLinks/externalLink27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EVEREIRO - DORM-LARGA"/>
      <sheetName val="JANEIRO - DORM-LARGA"/>
      <sheetName val="MARÇO - DORM-LARGA"/>
      <sheetName val="JANEIRO - 53825"/>
      <sheetName val="FEVEREIRO - 53825"/>
      <sheetName val="MARÇO - 53850"/>
      <sheetName val="ABRIL - DORM-LARGA"/>
      <sheetName val="ABRIL - 49625"/>
      <sheetName val="MAIO - 460 B.L."/>
      <sheetName val="MAIO - 42075"/>
      <sheetName val="JUNHO - 500 B.L."/>
      <sheetName val="JUNHO - 42075"/>
      <sheetName val="JULHO - 32650"/>
      <sheetName val="AGOSTO - 38100"/>
      <sheetName val="SETEMBRO - 38800"/>
      <sheetName val="OUTUBRO - 52180"/>
      <sheetName val="NOVEMBRO"/>
      <sheetName val="DEZEMBRO"/>
      <sheetName val="551200 DORMENTES - 1998"/>
      <sheetName val="GRÁFICO(551200)JAN-DEZ"/>
      <sheetName val="GRÁFICO(53825)MAR"/>
      <sheetName val="GRÁFICO(49625)ABR"/>
      <sheetName val="GRÁFICO(42075)MAIO"/>
      <sheetName val="GRÁFICO(50500)JUNHO"/>
      <sheetName val="GRÁFICO(32650)JULHO"/>
      <sheetName val="GRÁFICO(37050)AGOSTO"/>
      <sheetName val="GRÁFICO(38800)SETEMBRO"/>
      <sheetName val="GRÁFICO(52180)OUTUBRO"/>
      <sheetName val="GRÁFICO(53825)FEV"/>
      <sheetName val="GRÁFICO(53825)JAN"/>
      <sheetName val="GRÁFICO()NOVEMBRO"/>
      <sheetName val="GRÁFICO(DEZEMBRO)"/>
      <sheetName val="Módulo1"/>
      <sheetName val="DORMEN98"/>
      <sheetName val="#REF"/>
      <sheetName val="Plan1"/>
      <sheetName val="Logic"/>
      <sheetName val="CEARA"/>
      <sheetName val="Macro6"/>
      <sheetName val="Check List"/>
      <sheetName val="FEVEREIRO_-_DORM-LARGA"/>
      <sheetName val="JANEIRO_-_DORM-LARGA"/>
      <sheetName val="MARÇO_-_DORM-LARGA"/>
      <sheetName val="JANEIRO_-_53825"/>
      <sheetName val="FEVEREIRO_-_53825"/>
      <sheetName val="MARÇO_-_53850"/>
      <sheetName val="ABRIL_-_DORM-LARGA"/>
      <sheetName val="ABRIL_-_49625"/>
      <sheetName val="MAIO_-_460_B_L_"/>
      <sheetName val="MAIO_-_42075"/>
      <sheetName val="JUNHO_-_500_B_L_"/>
      <sheetName val="JUNHO_-_42075"/>
      <sheetName val="JULHO_-_32650"/>
      <sheetName val="AGOSTO_-_38100"/>
      <sheetName val="SETEMBRO_-_38800"/>
      <sheetName val="OUTUBRO_-_52180"/>
      <sheetName val="551200_DORMENTES_-_1998"/>
      <sheetName val="MatrizDILN"/>
      <sheetName val="MatrizDILN (2)"/>
      <sheetName val="Principal"/>
      <sheetName val="DORMEN98.XLS"/>
      <sheetName val="auxiliar"/>
      <sheetName val="GAPMT"/>
      <sheetName val="Check Farol"/>
    </sheetNames>
    <definedNames>
      <definedName name="Macro6"/>
    </defined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Set>
  </externalBook>
</externalLink>
</file>

<file path=xl/externalLinks/externalLink27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M DATA SHEET"/>
      <sheetName val="PILE BM"/>
      <sheetName val="DESCRIPTION"/>
      <sheetName val="COST"/>
      <sheetName val="2.1.5 TEMP"/>
      <sheetName val="2.1.2 OVERALL"/>
      <sheetName val="2.1.3 CIVIL"/>
      <sheetName val="1"/>
      <sheetName val="2.1"/>
      <sheetName val="2.2"/>
      <sheetName val="3"/>
      <sheetName val="4"/>
      <sheetName val="5-1"/>
      <sheetName val="5-2"/>
      <sheetName val="6"/>
      <sheetName val="7.1"/>
      <sheetName val="7.2"/>
      <sheetName val="7.3"/>
      <sheetName val="7.4"/>
      <sheetName val="8.1"/>
      <sheetName val="8.2"/>
      <sheetName val="8.3"/>
      <sheetName val="9"/>
      <sheetName val="10.1"/>
      <sheetName val="10.2"/>
      <sheetName val="11.1"/>
      <sheetName val="11.2"/>
      <sheetName val="12"/>
      <sheetName val="13"/>
      <sheetName val="14"/>
      <sheetName val="15"/>
      <sheetName val="16"/>
      <sheetName val="17"/>
    </sheetNames>
    <sheetDataSet>
      <sheetData sheetId="0" refreshError="1">
        <row r="4">
          <cell r="A4" t="str">
            <v>V1</v>
          </cell>
          <cell r="C4" t="str">
            <v>H1</v>
          </cell>
          <cell r="E4" t="str">
            <v>H2</v>
          </cell>
          <cell r="F4" t="str">
            <v>H3</v>
          </cell>
          <cell r="G4" t="str">
            <v>H4</v>
          </cell>
          <cell r="H4" t="str">
            <v>H5</v>
          </cell>
          <cell r="I4" t="str">
            <v>H6</v>
          </cell>
          <cell r="J4" t="str">
            <v>H7</v>
          </cell>
          <cell r="K4" t="str">
            <v>H771</v>
          </cell>
          <cell r="L4" t="str">
            <v>H8</v>
          </cell>
          <cell r="M4" t="str">
            <v>H9</v>
          </cell>
          <cell r="N4" t="str">
            <v>H10</v>
          </cell>
          <cell r="O4" t="str">
            <v>H11</v>
          </cell>
          <cell r="P4" t="str">
            <v>H12</v>
          </cell>
          <cell r="Q4" t="str">
            <v>H13</v>
          </cell>
          <cell r="R4" t="str">
            <v>H14</v>
          </cell>
          <cell r="S4" t="str">
            <v>H15</v>
          </cell>
          <cell r="T4" t="str">
            <v>H16</v>
          </cell>
          <cell r="U4" t="str">
            <v>H17</v>
          </cell>
          <cell r="V4" t="str">
            <v>H18</v>
          </cell>
          <cell r="W4" t="str">
            <v>H19</v>
          </cell>
          <cell r="X4" t="str">
            <v>H20</v>
          </cell>
          <cell r="Y4" t="str">
            <v>H21</v>
          </cell>
          <cell r="Z4" t="str">
            <v>H22</v>
          </cell>
          <cell r="AA4" t="str">
            <v>H23</v>
          </cell>
          <cell r="AB4" t="str">
            <v>H24</v>
          </cell>
          <cell r="AC4" t="str">
            <v>H241</v>
          </cell>
          <cell r="AD4" t="str">
            <v>H242</v>
          </cell>
          <cell r="AE4" t="str">
            <v>H243</v>
          </cell>
          <cell r="AF4" t="str">
            <v>H25</v>
          </cell>
          <cell r="AG4" t="str">
            <v>H26</v>
          </cell>
          <cell r="AH4" t="str">
            <v>H261</v>
          </cell>
          <cell r="AI4" t="str">
            <v>H27</v>
          </cell>
          <cell r="AJ4" t="str">
            <v>H28</v>
          </cell>
          <cell r="AK4" t="str">
            <v>H29</v>
          </cell>
          <cell r="AL4" t="str">
            <v>H30</v>
          </cell>
          <cell r="AM4" t="str">
            <v>H31</v>
          </cell>
          <cell r="AN4" t="str">
            <v>H32</v>
          </cell>
          <cell r="AO4" t="str">
            <v>H33</v>
          </cell>
          <cell r="AP4" t="str">
            <v>H34</v>
          </cell>
          <cell r="AQ4" t="str">
            <v>H35</v>
          </cell>
          <cell r="AR4" t="str">
            <v>H36</v>
          </cell>
          <cell r="AS4" t="str">
            <v>H361</v>
          </cell>
          <cell r="AT4" t="str">
            <v>H37</v>
          </cell>
          <cell r="AU4" t="str">
            <v>H38</v>
          </cell>
          <cell r="AV4" t="str">
            <v>H39</v>
          </cell>
          <cell r="AW4" t="str">
            <v>H40</v>
          </cell>
          <cell r="AX4" t="str">
            <v>H41</v>
          </cell>
          <cell r="AY4" t="str">
            <v>H42</v>
          </cell>
          <cell r="AZ4" t="str">
            <v>H43</v>
          </cell>
          <cell r="BA4" t="str">
            <v>H44</v>
          </cell>
          <cell r="BB4" t="str">
            <v>H45</v>
          </cell>
          <cell r="BC4" t="str">
            <v>H46</v>
          </cell>
          <cell r="BD4" t="str">
            <v>H47</v>
          </cell>
          <cell r="BE4" t="str">
            <v>H48</v>
          </cell>
          <cell r="BF4" t="str">
            <v>H49</v>
          </cell>
          <cell r="BG4" t="str">
            <v>H50</v>
          </cell>
          <cell r="BH4" t="str">
            <v>H51</v>
          </cell>
          <cell r="BI4" t="str">
            <v>H52</v>
          </cell>
          <cell r="BJ4" t="str">
            <v>H53</v>
          </cell>
          <cell r="BK4" t="str">
            <v>H54</v>
          </cell>
          <cell r="BL4" t="str">
            <v>H55</v>
          </cell>
          <cell r="BM4" t="str">
            <v>H56</v>
          </cell>
          <cell r="BN4" t="str">
            <v>H57</v>
          </cell>
          <cell r="BO4" t="str">
            <v>H58</v>
          </cell>
          <cell r="BP4" t="str">
            <v>H59</v>
          </cell>
          <cell r="BQ4" t="str">
            <v>H60</v>
          </cell>
          <cell r="BR4" t="str">
            <v>H61</v>
          </cell>
          <cell r="BS4" t="str">
            <v>H62</v>
          </cell>
        </row>
        <row r="5">
          <cell r="A5" t="str">
            <v>V2</v>
          </cell>
          <cell r="C5" t="str">
            <v>ITEM</v>
          </cell>
          <cell r="D5" t="str">
            <v>PILE</v>
          </cell>
          <cell r="E5" t="str">
            <v>EXCAVATION
(M3)</v>
          </cell>
          <cell r="F5" t="str">
            <v>DISPOSAL
(M3)</v>
          </cell>
          <cell r="G5" t="str">
            <v>BACKFILL
(M3)</v>
          </cell>
          <cell r="H5" t="str">
            <v>CONC. 
(Fcu=25MPa) 
(M3)</v>
          </cell>
          <cell r="I5" t="str">
            <v>CONC. 
(Fcu=40MPa) 
(M3)</v>
          </cell>
          <cell r="J5" t="str">
            <v>CONC. 
(Fcu=15MPa) 
(M3)</v>
          </cell>
          <cell r="K5" t="str">
            <v>CONC. 
(Fcu=30MPa) 
(M4)</v>
          </cell>
          <cell r="L5" t="str">
            <v>CRUSHED
STONE
(M3)</v>
          </cell>
          <cell r="M5" t="str">
            <v>FORMWORK 
(NORMAL)
(M2)</v>
          </cell>
          <cell r="N5" t="str">
            <v>FORMWORK 
(FAIR)
(M2)</v>
          </cell>
          <cell r="O5" t="str">
            <v>RE-BAR
(Fy=460MPa)
(TON)</v>
          </cell>
          <cell r="P5" t="str">
            <v xml:space="preserve"> RE-BAR     (EPOXY COATED)
(Fy=460MPa)
(TON)</v>
          </cell>
          <cell r="Q5" t="str">
            <v>STEEL PILE
(406,L=40M)
(EA)</v>
          </cell>
          <cell r="R5" t="str">
            <v>RC PILE
(□400,L=15M)
(EA)</v>
          </cell>
          <cell r="S5" t="str">
            <v>NON-SHRINKAGE GROUT
(M3)</v>
          </cell>
          <cell r="T5" t="str">
            <v>TAR
PAINTING
(M2)</v>
          </cell>
          <cell r="U5" t="str">
            <v>COMPACTED 
OIL SAND
(M3)</v>
          </cell>
          <cell r="V5" t="str">
            <v xml:space="preserve">COMPACTED
STR'L FILL
(M3)         </v>
          </cell>
          <cell r="W5" t="str">
            <v>STEEL WORK
(TON)</v>
          </cell>
          <cell r="X5" t="str">
            <v>MISC. STEEL FOR STEEL STRUCTURE
(TON)</v>
          </cell>
          <cell r="Y5" t="str">
            <v>WATER  STOP
(P.V.C)
(M)</v>
          </cell>
          <cell r="Z5" t="str">
            <v>EPOXY
PAINTING
(M2)</v>
          </cell>
          <cell r="AA5" t="str">
            <v>CAST IRON
COVER
(EA)</v>
          </cell>
          <cell r="AB5" t="str">
            <v>HDPE PIPE
(Φ200)
(M)</v>
          </cell>
          <cell r="AC5" t="str">
            <v>HDPE PIPE
(Φ400)
(M)</v>
          </cell>
          <cell r="AD5" t="str">
            <v>HDPE PIPE
(Φ500)
(M)</v>
          </cell>
          <cell r="AE5" t="str">
            <v>HDPE PIPE
(Φ600)
(M)</v>
          </cell>
          <cell r="AF5" t="str">
            <v>STEEL
GRATING
(M2)</v>
          </cell>
          <cell r="AG5" t="str">
            <v>SAND
BEDDING
(M3)</v>
          </cell>
          <cell r="AH5" t="str">
            <v>SAND
BEDDING FOR PAVING
(M3)</v>
          </cell>
          <cell r="AI5" t="str">
            <v>CHECK.
PLATE
(M2)</v>
          </cell>
          <cell r="AJ5" t="str">
            <v>RC PRECAST COVER
(M2)</v>
          </cell>
          <cell r="AK5" t="str">
            <v>WIRE MESH</v>
          </cell>
          <cell r="AL5" t="str">
            <v>SHEET PILE
(SP-II)
(M)</v>
          </cell>
          <cell r="AM5" t="str">
            <v>ASPHALT
PAVING
(M2)</v>
          </cell>
          <cell r="AN5" t="str">
            <v>CURB
STONE
(M)</v>
          </cell>
          <cell r="AO5" t="str">
            <v>LINE &amp; ROAD
SIGN MARKING
(L/S)</v>
          </cell>
          <cell r="AP5" t="str">
            <v>INTERLOCKING BLOCK
PAVING
(M2)</v>
          </cell>
          <cell r="AQ5" t="str">
            <v>BOUNDARY FENCE
(M)</v>
          </cell>
          <cell r="AR5" t="str">
            <v>CHAIN LINK FENCE FOR IN POWER BLOCK
(M)</v>
          </cell>
          <cell r="AS5" t="str">
            <v>CHAIN LINK FENCE FOR RESIDENTIAL AREA
(M)</v>
          </cell>
          <cell r="AT5" t="str">
            <v>CANTILEVER STEEL GATE
FOR TR(W=1.5M)
(EA)</v>
          </cell>
          <cell r="AU5" t="str">
            <v>SECURITY GATE FOR POWER PLANT
(EA)</v>
          </cell>
          <cell r="AV5" t="str">
            <v>SECURITY GATE FOR RESI. AREA
(EA)</v>
          </cell>
          <cell r="AW5" t="str">
            <v>PILE LOAD TEST
(VERTICAL)
(EA)</v>
          </cell>
          <cell r="AX5" t="str">
            <v>PILE LOAD TEST
(LATERAL)
(EA)</v>
          </cell>
          <cell r="AY5" t="str">
            <v>DYNAMIC PILE
LOAD TEST
(EA)</v>
          </cell>
          <cell r="AZ5" t="str">
            <v>CIRCULAR FORM
(M2)</v>
          </cell>
          <cell r="BA5" t="str">
            <v>FIRE/ACID RESISTANT BRICK
(M2)</v>
          </cell>
          <cell r="BB5" t="str">
            <v>VAPOR BARRIER
(6t)
(M)</v>
          </cell>
          <cell r="BC5" t="str">
            <v>VAPOR BARRIER
(60t)
(M)</v>
          </cell>
          <cell r="BD5" t="str">
            <v>ASBESTOS ROPE
(M)</v>
          </cell>
          <cell r="BE5" t="str">
            <v>RUBBER SEALER
(M)</v>
          </cell>
          <cell r="BF5" t="str">
            <v>EMULSION PAINT
(M2)</v>
          </cell>
          <cell r="BG5" t="str">
            <v>MISC. GAL. STEEL
(TON)</v>
          </cell>
          <cell r="BH5" t="str">
            <v>STAINLESS STEEL
(TON)</v>
          </cell>
          <cell r="BI5" t="str">
            <v>MOBILIZATION
(L/S)</v>
          </cell>
          <cell r="BJ5" t="str">
            <v>SITE CLEARANCE
(M2)</v>
          </cell>
          <cell r="BK5" t="str">
            <v>SOIL FILLING
(M3)</v>
          </cell>
          <cell r="BL5" t="str">
            <v>DYNAMIC COMPACTION
(M2)</v>
          </cell>
          <cell r="BM5" t="str">
            <v>TIE ROD
(M)</v>
          </cell>
          <cell r="BN5" t="str">
            <v>EXPANSION
JOINT
(M)</v>
          </cell>
          <cell r="BO5" t="str">
            <v>GRAVEL PAVING
(M3)</v>
          </cell>
          <cell r="BP5" t="str">
            <v>MISC. STEEL
FOR SHEET PILE
(TON)</v>
          </cell>
          <cell r="BQ5" t="str">
            <v>SEPTIC TANK        (FOR 70 PERSONS)</v>
          </cell>
          <cell r="BR5" t="str">
            <v>SEPTIC TANK        (FOR 10 PERSONS)</v>
          </cell>
          <cell r="BS5" t="str">
            <v>EPOXY COATING   (M2)</v>
          </cell>
          <cell r="BT5" t="str">
            <v>REMARKS</v>
          </cell>
        </row>
        <row r="6">
          <cell r="A6" t="str">
            <v>V3</v>
          </cell>
          <cell r="B6">
            <v>1000</v>
          </cell>
          <cell r="C6" t="str">
            <v>SITE PREPARATION</v>
          </cell>
          <cell r="BT6">
            <v>0</v>
          </cell>
        </row>
        <row r="7">
          <cell r="A7" t="str">
            <v>V4</v>
          </cell>
          <cell r="BT7">
            <v>0</v>
          </cell>
        </row>
        <row r="8">
          <cell r="A8" t="str">
            <v>V5</v>
          </cell>
          <cell r="C8" t="str">
            <v>빨강색은 파일 물량 확정후 파일 물량 수정 및 4월 22일자로 물량 수정된 사항</v>
          </cell>
          <cell r="BT8">
            <v>0</v>
          </cell>
        </row>
        <row r="9">
          <cell r="A9" t="str">
            <v>V6</v>
          </cell>
          <cell r="C9" t="str">
            <v>파란색은 위의 사항과 함께 기초를 흙덮게 1미터 확보 위해 물량 조정된 아이템</v>
          </cell>
          <cell r="BT9">
            <v>0</v>
          </cell>
        </row>
        <row r="10">
          <cell r="A10" t="str">
            <v>V7</v>
          </cell>
          <cell r="BT10">
            <v>0</v>
          </cell>
        </row>
        <row r="11">
          <cell r="A11" t="str">
            <v>V8</v>
          </cell>
          <cell r="C11" t="str">
            <v>MATERIAL   SUB   TOTAL</v>
          </cell>
          <cell r="E11">
            <v>0</v>
          </cell>
          <cell r="F11">
            <v>0</v>
          </cell>
          <cell r="G11">
            <v>0</v>
          </cell>
          <cell r="H11">
            <v>0</v>
          </cell>
          <cell r="I11">
            <v>0</v>
          </cell>
          <cell r="J11">
            <v>0</v>
          </cell>
          <cell r="K11">
            <v>0</v>
          </cell>
          <cell r="L11">
            <v>0</v>
          </cell>
          <cell r="M11">
            <v>0</v>
          </cell>
          <cell r="N11">
            <v>0</v>
          </cell>
          <cell r="O11">
            <v>0</v>
          </cell>
          <cell r="P11">
            <v>0</v>
          </cell>
          <cell r="Q11">
            <v>0</v>
          </cell>
          <cell r="R11">
            <v>0</v>
          </cell>
          <cell r="S11">
            <v>0</v>
          </cell>
          <cell r="T11">
            <v>0</v>
          </cell>
          <cell r="U11">
            <v>0</v>
          </cell>
          <cell r="V11">
            <v>0</v>
          </cell>
          <cell r="W11">
            <v>0</v>
          </cell>
          <cell r="X11">
            <v>0</v>
          </cell>
          <cell r="Y11">
            <v>0</v>
          </cell>
          <cell r="Z11">
            <v>0</v>
          </cell>
          <cell r="AA11">
            <v>0</v>
          </cell>
          <cell r="AB11">
            <v>0</v>
          </cell>
          <cell r="AC11">
            <v>0</v>
          </cell>
          <cell r="AD11">
            <v>0</v>
          </cell>
          <cell r="AE11">
            <v>0</v>
          </cell>
          <cell r="AF11">
            <v>0</v>
          </cell>
          <cell r="AG11">
            <v>0</v>
          </cell>
          <cell r="AH11">
            <v>0</v>
          </cell>
          <cell r="AI11">
            <v>0</v>
          </cell>
          <cell r="AJ11">
            <v>0</v>
          </cell>
          <cell r="AK11">
            <v>0</v>
          </cell>
          <cell r="AL11">
            <v>0</v>
          </cell>
          <cell r="AM11">
            <v>0</v>
          </cell>
          <cell r="AN11">
            <v>0</v>
          </cell>
          <cell r="AO11">
            <v>0</v>
          </cell>
          <cell r="AP11">
            <v>0</v>
          </cell>
          <cell r="AQ11">
            <v>0</v>
          </cell>
          <cell r="AR11">
            <v>0</v>
          </cell>
          <cell r="AS11">
            <v>0</v>
          </cell>
          <cell r="AT11">
            <v>0</v>
          </cell>
          <cell r="AU11">
            <v>0</v>
          </cell>
          <cell r="AV11">
            <v>0</v>
          </cell>
          <cell r="AW11">
            <v>0</v>
          </cell>
          <cell r="AX11">
            <v>0</v>
          </cell>
          <cell r="AY11">
            <v>0</v>
          </cell>
          <cell r="AZ11">
            <v>0</v>
          </cell>
          <cell r="BA11">
            <v>0</v>
          </cell>
          <cell r="BB11">
            <v>0</v>
          </cell>
          <cell r="BC11">
            <v>0</v>
          </cell>
          <cell r="BD11">
            <v>0</v>
          </cell>
          <cell r="BE11">
            <v>0</v>
          </cell>
          <cell r="BF11">
            <v>0</v>
          </cell>
          <cell r="BG11">
            <v>0</v>
          </cell>
          <cell r="BH11">
            <v>0</v>
          </cell>
          <cell r="BI11">
            <v>0</v>
          </cell>
          <cell r="BJ11">
            <v>0</v>
          </cell>
          <cell r="BK11">
            <v>0</v>
          </cell>
          <cell r="BL11">
            <v>0</v>
          </cell>
          <cell r="BM11">
            <v>0</v>
          </cell>
          <cell r="BN11">
            <v>0</v>
          </cell>
          <cell r="BO11">
            <v>0</v>
          </cell>
          <cell r="BP11">
            <v>0</v>
          </cell>
          <cell r="BQ11">
            <v>0</v>
          </cell>
          <cell r="BR11">
            <v>0</v>
          </cell>
          <cell r="BS11">
            <v>0</v>
          </cell>
          <cell r="BT11">
            <v>0</v>
          </cell>
        </row>
        <row r="12">
          <cell r="A12" t="str">
            <v>V9</v>
          </cell>
          <cell r="C12" t="str">
            <v>COST  SUB  TOTAL</v>
          </cell>
          <cell r="E12">
            <v>0</v>
          </cell>
          <cell r="F12">
            <v>0</v>
          </cell>
          <cell r="G12">
            <v>0</v>
          </cell>
          <cell r="H12">
            <v>0</v>
          </cell>
          <cell r="I12">
            <v>0</v>
          </cell>
          <cell r="J12">
            <v>0</v>
          </cell>
          <cell r="K12">
            <v>0</v>
          </cell>
          <cell r="L12">
            <v>0</v>
          </cell>
          <cell r="M12">
            <v>0</v>
          </cell>
          <cell r="N12">
            <v>0</v>
          </cell>
          <cell r="O12">
            <v>0</v>
          </cell>
          <cell r="P12">
            <v>0</v>
          </cell>
          <cell r="Q12">
            <v>0</v>
          </cell>
          <cell r="R12">
            <v>0</v>
          </cell>
          <cell r="S12">
            <v>0</v>
          </cell>
          <cell r="T12">
            <v>0</v>
          </cell>
          <cell r="U12">
            <v>0</v>
          </cell>
          <cell r="V12">
            <v>0</v>
          </cell>
          <cell r="W12">
            <v>0</v>
          </cell>
          <cell r="X12">
            <v>0</v>
          </cell>
          <cell r="Y12">
            <v>0</v>
          </cell>
          <cell r="Z12">
            <v>0</v>
          </cell>
          <cell r="AA12">
            <v>0</v>
          </cell>
          <cell r="AB12">
            <v>0</v>
          </cell>
          <cell r="AC12">
            <v>0</v>
          </cell>
          <cell r="AD12">
            <v>0</v>
          </cell>
          <cell r="AE12">
            <v>0</v>
          </cell>
          <cell r="AF12">
            <v>0</v>
          </cell>
          <cell r="AG12">
            <v>0</v>
          </cell>
          <cell r="AH12">
            <v>0</v>
          </cell>
          <cell r="AI12">
            <v>0</v>
          </cell>
          <cell r="AJ12">
            <v>0</v>
          </cell>
          <cell r="AK12">
            <v>0</v>
          </cell>
          <cell r="AL12">
            <v>0</v>
          </cell>
          <cell r="AM12">
            <v>0</v>
          </cell>
          <cell r="AN12">
            <v>0</v>
          </cell>
          <cell r="AO12">
            <v>0</v>
          </cell>
          <cell r="AP12">
            <v>0</v>
          </cell>
          <cell r="AQ12">
            <v>0</v>
          </cell>
          <cell r="AR12">
            <v>0</v>
          </cell>
          <cell r="AS12">
            <v>0</v>
          </cell>
          <cell r="AT12">
            <v>0</v>
          </cell>
          <cell r="AU12">
            <v>0</v>
          </cell>
          <cell r="AV12">
            <v>0</v>
          </cell>
          <cell r="AW12">
            <v>0</v>
          </cell>
          <cell r="AX12">
            <v>0</v>
          </cell>
          <cell r="AY12">
            <v>0</v>
          </cell>
          <cell r="AZ12">
            <v>0</v>
          </cell>
          <cell r="BA12">
            <v>0</v>
          </cell>
          <cell r="BB12">
            <v>0</v>
          </cell>
          <cell r="BC12">
            <v>0</v>
          </cell>
          <cell r="BD12">
            <v>0</v>
          </cell>
          <cell r="BE12">
            <v>0</v>
          </cell>
          <cell r="BF12">
            <v>0</v>
          </cell>
          <cell r="BG12">
            <v>0</v>
          </cell>
          <cell r="BH12">
            <v>0</v>
          </cell>
          <cell r="BI12">
            <v>0</v>
          </cell>
          <cell r="BJ12">
            <v>0</v>
          </cell>
          <cell r="BK12">
            <v>0</v>
          </cell>
          <cell r="BL12">
            <v>0</v>
          </cell>
          <cell r="BM12">
            <v>0</v>
          </cell>
          <cell r="BN12">
            <v>0</v>
          </cell>
          <cell r="BO12">
            <v>0</v>
          </cell>
          <cell r="BP12">
            <v>0</v>
          </cell>
          <cell r="BQ12">
            <v>0</v>
          </cell>
          <cell r="BR12">
            <v>0</v>
          </cell>
          <cell r="BS12">
            <v>0</v>
          </cell>
          <cell r="BT12">
            <v>0</v>
          </cell>
        </row>
        <row r="13">
          <cell r="A13" t="str">
            <v>V10</v>
          </cell>
          <cell r="B13">
            <v>1</v>
          </cell>
          <cell r="C13" t="str">
            <v>MECHANICAL EQUIPMENT FOUNDATION (HRSG, MAIN/BYPASS STACK, BLACK START GTG AND ETC.)</v>
          </cell>
        </row>
        <row r="14">
          <cell r="A14" t="str">
            <v>V11</v>
          </cell>
          <cell r="C14" t="str">
            <v>HRSG FOUNDATION (2EA)</v>
          </cell>
          <cell r="D14" t="str">
            <v>O</v>
          </cell>
          <cell r="E14">
            <v>1212</v>
          </cell>
          <cell r="F14">
            <v>461</v>
          </cell>
          <cell r="G14">
            <v>750.9</v>
          </cell>
          <cell r="H14">
            <v>392.7</v>
          </cell>
          <cell r="J14">
            <v>27.9</v>
          </cell>
          <cell r="M14">
            <v>308.39999999999998</v>
          </cell>
          <cell r="O14">
            <v>39.299999999999997</v>
          </cell>
          <cell r="Q14">
            <v>445.4</v>
          </cell>
          <cell r="S14">
            <v>1.3</v>
          </cell>
          <cell r="BT14">
            <v>0</v>
          </cell>
        </row>
        <row r="15">
          <cell r="A15" t="str">
            <v>V12</v>
          </cell>
          <cell r="C15" t="str">
            <v>MAIN STACK FOUNDATION (2EA)</v>
          </cell>
          <cell r="D15" t="str">
            <v>O</v>
          </cell>
          <cell r="E15">
            <v>1455.5</v>
          </cell>
          <cell r="F15">
            <v>640.4</v>
          </cell>
          <cell r="G15">
            <v>815.1</v>
          </cell>
          <cell r="H15">
            <v>675.6</v>
          </cell>
          <cell r="J15">
            <v>16.5</v>
          </cell>
          <cell r="M15">
            <v>244.1</v>
          </cell>
          <cell r="O15">
            <v>67.599999999999994</v>
          </cell>
          <cell r="Q15">
            <v>72.399999999999991</v>
          </cell>
          <cell r="S15">
            <v>2.59</v>
          </cell>
          <cell r="BT15">
            <v>0</v>
          </cell>
        </row>
        <row r="16">
          <cell r="A16" t="str">
            <v>V13</v>
          </cell>
          <cell r="C16" t="str">
            <v>BYPASS STACK FOUNDATION (2EA)</v>
          </cell>
          <cell r="D16" t="str">
            <v>O</v>
          </cell>
          <cell r="E16">
            <v>1000.6</v>
          </cell>
          <cell r="F16">
            <v>422.2</v>
          </cell>
          <cell r="G16">
            <v>578.4</v>
          </cell>
          <cell r="H16">
            <v>385.5</v>
          </cell>
          <cell r="J16">
            <v>15.4</v>
          </cell>
          <cell r="M16">
            <v>240.88</v>
          </cell>
          <cell r="O16">
            <v>38.6</v>
          </cell>
          <cell r="Q16">
            <v>42.5</v>
          </cell>
          <cell r="BT16">
            <v>0</v>
          </cell>
        </row>
        <row r="17">
          <cell r="A17" t="str">
            <v>V14</v>
          </cell>
          <cell r="C17" t="str">
            <v>DIESEL OIL UNLOADING PUMP</v>
          </cell>
          <cell r="E17">
            <v>8.6</v>
          </cell>
          <cell r="F17">
            <v>2.6</v>
          </cell>
          <cell r="G17">
            <v>5.9</v>
          </cell>
          <cell r="H17">
            <v>3.1</v>
          </cell>
          <cell r="J17">
            <v>0.2</v>
          </cell>
          <cell r="L17">
            <v>0.48</v>
          </cell>
          <cell r="M17">
            <v>7.9</v>
          </cell>
          <cell r="O17">
            <v>0.3</v>
          </cell>
          <cell r="BT17">
            <v>0</v>
          </cell>
        </row>
        <row r="18">
          <cell r="A18" t="str">
            <v>V15</v>
          </cell>
          <cell r="C18" t="str">
            <v>DIESEL OIL TANK DIKE</v>
          </cell>
          <cell r="E18">
            <v>202.5</v>
          </cell>
          <cell r="F18">
            <v>60.5</v>
          </cell>
          <cell r="G18">
            <v>142</v>
          </cell>
          <cell r="H18">
            <v>74.900000000000006</v>
          </cell>
          <cell r="J18">
            <v>6.7</v>
          </cell>
          <cell r="L18">
            <v>13.4</v>
          </cell>
          <cell r="M18">
            <v>460.8</v>
          </cell>
          <cell r="O18">
            <v>7.5</v>
          </cell>
          <cell r="BT18">
            <v>0</v>
          </cell>
        </row>
        <row r="19">
          <cell r="A19" t="str">
            <v>V16</v>
          </cell>
          <cell r="C19" t="str">
            <v>DIESEL OIL FEED PUMP (2EA)</v>
          </cell>
          <cell r="E19">
            <v>17.2</v>
          </cell>
          <cell r="F19">
            <v>5.3</v>
          </cell>
          <cell r="G19">
            <v>11.9</v>
          </cell>
          <cell r="H19">
            <v>6.2</v>
          </cell>
          <cell r="J19">
            <v>0.5</v>
          </cell>
          <cell r="L19">
            <v>0.96</v>
          </cell>
          <cell r="M19">
            <v>15.7</v>
          </cell>
          <cell r="O19">
            <v>0.6</v>
          </cell>
          <cell r="BT19">
            <v>0</v>
          </cell>
        </row>
        <row r="20">
          <cell r="A20" t="str">
            <v>V17</v>
          </cell>
        </row>
        <row r="21">
          <cell r="A21" t="str">
            <v>V18</v>
          </cell>
        </row>
        <row r="22">
          <cell r="A22" t="str">
            <v>V19</v>
          </cell>
          <cell r="C22" t="str">
            <v>BLACK START GTG SET</v>
          </cell>
          <cell r="D22" t="str">
            <v>O</v>
          </cell>
          <cell r="E22">
            <v>105.5</v>
          </cell>
          <cell r="F22">
            <v>77.2</v>
          </cell>
          <cell r="G22">
            <v>28.4</v>
          </cell>
          <cell r="H22">
            <v>81.599999999999994</v>
          </cell>
          <cell r="J22">
            <v>5.3</v>
          </cell>
          <cell r="M22">
            <v>39.1</v>
          </cell>
          <cell r="O22">
            <v>8.1999999999999993</v>
          </cell>
          <cell r="R22">
            <v>8</v>
          </cell>
          <cell r="BT22">
            <v>0</v>
          </cell>
        </row>
        <row r="23">
          <cell r="A23" t="str">
            <v>V20</v>
          </cell>
          <cell r="C23" t="str">
            <v>CONTINUOUS BLOWDOWN VESSEL (2EA)</v>
          </cell>
          <cell r="E23">
            <v>64.3</v>
          </cell>
          <cell r="F23">
            <v>28.5</v>
          </cell>
          <cell r="G23">
            <v>35.6</v>
          </cell>
          <cell r="H23">
            <v>29.4</v>
          </cell>
          <cell r="J23">
            <v>1.4</v>
          </cell>
          <cell r="L23">
            <v>2.7</v>
          </cell>
          <cell r="M23">
            <v>35.1</v>
          </cell>
          <cell r="O23">
            <v>2.9</v>
          </cell>
        </row>
        <row r="24">
          <cell r="A24" t="str">
            <v>V21</v>
          </cell>
          <cell r="C24" t="str">
            <v>INTERMITTENT BLOWDOWN VESSEL (2EA)</v>
          </cell>
          <cell r="E24">
            <v>64.3</v>
          </cell>
          <cell r="F24">
            <v>28.5</v>
          </cell>
          <cell r="G24">
            <v>35.6</v>
          </cell>
          <cell r="H24">
            <v>29.4</v>
          </cell>
          <cell r="J24">
            <v>1.4</v>
          </cell>
          <cell r="L24">
            <v>2.7</v>
          </cell>
          <cell r="M24">
            <v>35.1</v>
          </cell>
          <cell r="O24">
            <v>2.9</v>
          </cell>
        </row>
        <row r="25">
          <cell r="A25" t="str">
            <v>V22</v>
          </cell>
          <cell r="C25" t="str">
            <v>CHEMICAL DOSING, BLOWING, BFW PUMPS (2EA)</v>
          </cell>
          <cell r="E25">
            <v>489</v>
          </cell>
          <cell r="F25">
            <v>369.7</v>
          </cell>
          <cell r="G25">
            <v>120</v>
          </cell>
          <cell r="H25">
            <v>384</v>
          </cell>
          <cell r="J25">
            <v>16.600000000000001</v>
          </cell>
          <cell r="L25">
            <v>33.1</v>
          </cell>
          <cell r="M25">
            <v>140.1</v>
          </cell>
          <cell r="O25">
            <v>38.4</v>
          </cell>
          <cell r="BT25">
            <v>0</v>
          </cell>
        </row>
        <row r="26">
          <cell r="A26" t="str">
            <v>V23</v>
          </cell>
          <cell r="C26" t="str">
            <v>MATERIAL   SUB   TOTAL</v>
          </cell>
          <cell r="E26">
            <v>4619.5</v>
          </cell>
          <cell r="F26">
            <v>2095.9</v>
          </cell>
          <cell r="G26">
            <v>2523.8000000000002</v>
          </cell>
          <cell r="H26">
            <v>2062.4</v>
          </cell>
          <cell r="I26">
            <v>0</v>
          </cell>
          <cell r="J26">
            <v>91.9</v>
          </cell>
          <cell r="K26">
            <v>0</v>
          </cell>
          <cell r="L26">
            <v>53.34</v>
          </cell>
          <cell r="M26">
            <v>1527.1799999999996</v>
          </cell>
          <cell r="N26">
            <v>0</v>
          </cell>
          <cell r="O26">
            <v>206.3</v>
          </cell>
          <cell r="P26">
            <v>0</v>
          </cell>
          <cell r="Q26">
            <v>561</v>
          </cell>
          <cell r="R26">
            <v>8</v>
          </cell>
          <cell r="S26">
            <v>3.8899999999999997</v>
          </cell>
          <cell r="T26">
            <v>0</v>
          </cell>
          <cell r="U26">
            <v>0</v>
          </cell>
          <cell r="V26">
            <v>0</v>
          </cell>
          <cell r="W26">
            <v>0</v>
          </cell>
          <cell r="X26">
            <v>0</v>
          </cell>
          <cell r="Y26">
            <v>0</v>
          </cell>
          <cell r="Z26">
            <v>0</v>
          </cell>
          <cell r="AA26">
            <v>0</v>
          </cell>
          <cell r="AB26">
            <v>0</v>
          </cell>
          <cell r="AC26">
            <v>0</v>
          </cell>
          <cell r="AD26">
            <v>0</v>
          </cell>
          <cell r="AE26">
            <v>0</v>
          </cell>
          <cell r="AF26">
            <v>0</v>
          </cell>
          <cell r="AG26">
            <v>0</v>
          </cell>
          <cell r="AH26">
            <v>0</v>
          </cell>
          <cell r="AI26">
            <v>0</v>
          </cell>
          <cell r="AJ26">
            <v>0</v>
          </cell>
          <cell r="AK26">
            <v>0</v>
          </cell>
          <cell r="AL26">
            <v>0</v>
          </cell>
          <cell r="AM26">
            <v>0</v>
          </cell>
          <cell r="AN26">
            <v>0</v>
          </cell>
          <cell r="AO26">
            <v>0</v>
          </cell>
          <cell r="AP26">
            <v>0</v>
          </cell>
          <cell r="AQ26">
            <v>0</v>
          </cell>
          <cell r="AR26">
            <v>0</v>
          </cell>
          <cell r="AS26">
            <v>0</v>
          </cell>
          <cell r="AT26">
            <v>0</v>
          </cell>
          <cell r="AU26">
            <v>0</v>
          </cell>
          <cell r="AV26">
            <v>0</v>
          </cell>
          <cell r="AW26">
            <v>0</v>
          </cell>
          <cell r="AX26">
            <v>0</v>
          </cell>
          <cell r="AY26">
            <v>0</v>
          </cell>
          <cell r="AZ26">
            <v>0</v>
          </cell>
          <cell r="BA26">
            <v>0</v>
          </cell>
          <cell r="BB26">
            <v>0</v>
          </cell>
          <cell r="BC26">
            <v>0</v>
          </cell>
          <cell r="BD26">
            <v>0</v>
          </cell>
          <cell r="BE26">
            <v>0</v>
          </cell>
          <cell r="BF26">
            <v>0</v>
          </cell>
          <cell r="BG26">
            <v>0</v>
          </cell>
          <cell r="BH26">
            <v>0</v>
          </cell>
          <cell r="BI26">
            <v>0</v>
          </cell>
          <cell r="BJ26">
            <v>0</v>
          </cell>
          <cell r="BK26">
            <v>0</v>
          </cell>
          <cell r="BL26">
            <v>0</v>
          </cell>
          <cell r="BM26">
            <v>0</v>
          </cell>
          <cell r="BN26">
            <v>0</v>
          </cell>
          <cell r="BO26">
            <v>0</v>
          </cell>
          <cell r="BP26">
            <v>0</v>
          </cell>
          <cell r="BQ26">
            <v>0</v>
          </cell>
          <cell r="BR26">
            <v>0</v>
          </cell>
          <cell r="BS26">
            <v>0</v>
          </cell>
          <cell r="BT26">
            <v>0</v>
          </cell>
        </row>
        <row r="27">
          <cell r="A27" t="str">
            <v>V24</v>
          </cell>
          <cell r="C27" t="str">
            <v>COST  SUB  TOTAL</v>
          </cell>
          <cell r="E27">
            <v>0</v>
          </cell>
          <cell r="F27">
            <v>0</v>
          </cell>
          <cell r="G27">
            <v>0</v>
          </cell>
          <cell r="H27">
            <v>0</v>
          </cell>
          <cell r="I27">
            <v>0</v>
          </cell>
          <cell r="J27">
            <v>0</v>
          </cell>
          <cell r="K27">
            <v>0</v>
          </cell>
          <cell r="L27">
            <v>0</v>
          </cell>
          <cell r="M27">
            <v>0</v>
          </cell>
          <cell r="N27">
            <v>0</v>
          </cell>
          <cell r="O27">
            <v>0</v>
          </cell>
          <cell r="P27">
            <v>0</v>
          </cell>
          <cell r="Q27">
            <v>0</v>
          </cell>
          <cell r="R27">
            <v>0</v>
          </cell>
          <cell r="S27">
            <v>0</v>
          </cell>
          <cell r="T27">
            <v>0</v>
          </cell>
          <cell r="U27">
            <v>0</v>
          </cell>
          <cell r="V27">
            <v>0</v>
          </cell>
          <cell r="W27">
            <v>0</v>
          </cell>
          <cell r="X27">
            <v>0</v>
          </cell>
          <cell r="Y27">
            <v>0</v>
          </cell>
          <cell r="Z27">
            <v>0</v>
          </cell>
          <cell r="AA27">
            <v>0</v>
          </cell>
          <cell r="AB27">
            <v>0</v>
          </cell>
          <cell r="AC27">
            <v>0</v>
          </cell>
          <cell r="AD27">
            <v>0</v>
          </cell>
          <cell r="AE27">
            <v>0</v>
          </cell>
          <cell r="AF27">
            <v>0</v>
          </cell>
          <cell r="AG27">
            <v>0</v>
          </cell>
          <cell r="AH27">
            <v>0</v>
          </cell>
          <cell r="AI27">
            <v>0</v>
          </cell>
          <cell r="AJ27">
            <v>0</v>
          </cell>
          <cell r="AK27">
            <v>0</v>
          </cell>
          <cell r="AL27">
            <v>0</v>
          </cell>
          <cell r="AM27">
            <v>0</v>
          </cell>
          <cell r="AN27">
            <v>0</v>
          </cell>
          <cell r="AO27">
            <v>0</v>
          </cell>
          <cell r="AP27">
            <v>0</v>
          </cell>
          <cell r="AQ27">
            <v>0</v>
          </cell>
          <cell r="AR27">
            <v>0</v>
          </cell>
          <cell r="AS27">
            <v>0</v>
          </cell>
          <cell r="AT27">
            <v>0</v>
          </cell>
          <cell r="AU27">
            <v>0</v>
          </cell>
          <cell r="AV27">
            <v>0</v>
          </cell>
          <cell r="AW27">
            <v>0</v>
          </cell>
          <cell r="AX27">
            <v>0</v>
          </cell>
          <cell r="AY27">
            <v>0</v>
          </cell>
          <cell r="AZ27">
            <v>0</v>
          </cell>
          <cell r="BA27">
            <v>0</v>
          </cell>
          <cell r="BB27">
            <v>0</v>
          </cell>
          <cell r="BC27">
            <v>0</v>
          </cell>
          <cell r="BD27">
            <v>0</v>
          </cell>
          <cell r="BE27">
            <v>0</v>
          </cell>
          <cell r="BF27">
            <v>0</v>
          </cell>
          <cell r="BG27">
            <v>0</v>
          </cell>
          <cell r="BH27">
            <v>0</v>
          </cell>
          <cell r="BI27">
            <v>0</v>
          </cell>
          <cell r="BJ27">
            <v>0</v>
          </cell>
          <cell r="BK27">
            <v>0</v>
          </cell>
          <cell r="BL27">
            <v>0</v>
          </cell>
          <cell r="BM27">
            <v>0</v>
          </cell>
          <cell r="BN27">
            <v>0</v>
          </cell>
          <cell r="BO27">
            <v>0</v>
          </cell>
          <cell r="BP27">
            <v>0</v>
          </cell>
          <cell r="BQ27">
            <v>0</v>
          </cell>
          <cell r="BR27">
            <v>0</v>
          </cell>
          <cell r="BS27">
            <v>0</v>
          </cell>
          <cell r="BT27">
            <v>0</v>
          </cell>
        </row>
        <row r="28">
          <cell r="A28" t="str">
            <v>V25</v>
          </cell>
          <cell r="B28">
            <v>1001</v>
          </cell>
          <cell r="C28" t="str">
            <v xml:space="preserve">SEA SHORE AREA </v>
          </cell>
        </row>
        <row r="29">
          <cell r="A29" t="str">
            <v>V26</v>
          </cell>
          <cell r="BT29">
            <v>0</v>
          </cell>
        </row>
        <row r="30">
          <cell r="A30" t="str">
            <v>V27</v>
          </cell>
          <cell r="BT30">
            <v>0</v>
          </cell>
        </row>
        <row r="31">
          <cell r="A31" t="str">
            <v>V28</v>
          </cell>
          <cell r="BT31">
            <v>0</v>
          </cell>
        </row>
        <row r="32">
          <cell r="A32" t="str">
            <v>V29</v>
          </cell>
          <cell r="BT32">
            <v>0</v>
          </cell>
        </row>
        <row r="33">
          <cell r="A33" t="str">
            <v>V30</v>
          </cell>
          <cell r="BT33">
            <v>0</v>
          </cell>
        </row>
        <row r="34">
          <cell r="A34" t="str">
            <v>V31</v>
          </cell>
          <cell r="BT34">
            <v>0</v>
          </cell>
        </row>
        <row r="35">
          <cell r="A35" t="str">
            <v>V32</v>
          </cell>
          <cell r="BT35">
            <v>0</v>
          </cell>
        </row>
        <row r="36">
          <cell r="A36" t="str">
            <v>V33</v>
          </cell>
          <cell r="BT36">
            <v>0</v>
          </cell>
        </row>
        <row r="37">
          <cell r="A37" t="str">
            <v>V34</v>
          </cell>
          <cell r="BT37">
            <v>0</v>
          </cell>
        </row>
        <row r="38">
          <cell r="A38" t="str">
            <v>V35</v>
          </cell>
          <cell r="BT38">
            <v>0</v>
          </cell>
        </row>
        <row r="39">
          <cell r="A39" t="str">
            <v>V36</v>
          </cell>
          <cell r="C39" t="str">
            <v>MATERIAL   SUB   TOTAL</v>
          </cell>
          <cell r="E39">
            <v>0</v>
          </cell>
          <cell r="F39">
            <v>0</v>
          </cell>
          <cell r="G39">
            <v>0</v>
          </cell>
          <cell r="H39">
            <v>0</v>
          </cell>
          <cell r="I39">
            <v>0</v>
          </cell>
          <cell r="J39">
            <v>0</v>
          </cell>
          <cell r="K39">
            <v>0</v>
          </cell>
          <cell r="L39">
            <v>0</v>
          </cell>
          <cell r="M39">
            <v>0</v>
          </cell>
          <cell r="N39">
            <v>0</v>
          </cell>
          <cell r="O39">
            <v>0</v>
          </cell>
          <cell r="P39">
            <v>0</v>
          </cell>
          <cell r="Q39">
            <v>0</v>
          </cell>
          <cell r="R39">
            <v>0</v>
          </cell>
          <cell r="S39">
            <v>0</v>
          </cell>
          <cell r="T39">
            <v>0</v>
          </cell>
          <cell r="U39">
            <v>0</v>
          </cell>
          <cell r="V39">
            <v>0</v>
          </cell>
          <cell r="W39">
            <v>0</v>
          </cell>
          <cell r="X39">
            <v>0</v>
          </cell>
          <cell r="Y39">
            <v>0</v>
          </cell>
          <cell r="Z39">
            <v>0</v>
          </cell>
          <cell r="AA39">
            <v>0</v>
          </cell>
          <cell r="AB39">
            <v>0</v>
          </cell>
          <cell r="AC39">
            <v>0</v>
          </cell>
          <cell r="AD39">
            <v>0</v>
          </cell>
          <cell r="AE39">
            <v>0</v>
          </cell>
          <cell r="AF39">
            <v>0</v>
          </cell>
          <cell r="AG39">
            <v>0</v>
          </cell>
          <cell r="AH39">
            <v>0</v>
          </cell>
          <cell r="AI39">
            <v>0</v>
          </cell>
          <cell r="AJ39">
            <v>0</v>
          </cell>
          <cell r="AK39">
            <v>0</v>
          </cell>
          <cell r="AL39">
            <v>0</v>
          </cell>
          <cell r="AM39">
            <v>0</v>
          </cell>
          <cell r="AN39">
            <v>0</v>
          </cell>
          <cell r="AO39">
            <v>0</v>
          </cell>
          <cell r="AP39">
            <v>0</v>
          </cell>
          <cell r="AQ39">
            <v>0</v>
          </cell>
          <cell r="AR39">
            <v>0</v>
          </cell>
          <cell r="AS39">
            <v>0</v>
          </cell>
          <cell r="AT39">
            <v>0</v>
          </cell>
          <cell r="AU39">
            <v>0</v>
          </cell>
          <cell r="AV39">
            <v>0</v>
          </cell>
          <cell r="AW39">
            <v>0</v>
          </cell>
          <cell r="AX39">
            <v>0</v>
          </cell>
          <cell r="AY39">
            <v>0</v>
          </cell>
          <cell r="AZ39">
            <v>0</v>
          </cell>
          <cell r="BA39">
            <v>0</v>
          </cell>
          <cell r="BB39">
            <v>0</v>
          </cell>
          <cell r="BC39">
            <v>0</v>
          </cell>
          <cell r="BD39">
            <v>0</v>
          </cell>
          <cell r="BE39">
            <v>0</v>
          </cell>
          <cell r="BF39">
            <v>0</v>
          </cell>
          <cell r="BG39">
            <v>0</v>
          </cell>
          <cell r="BH39">
            <v>0</v>
          </cell>
          <cell r="BI39">
            <v>0</v>
          </cell>
          <cell r="BJ39">
            <v>0</v>
          </cell>
          <cell r="BK39">
            <v>0</v>
          </cell>
          <cell r="BL39">
            <v>0</v>
          </cell>
          <cell r="BM39">
            <v>0</v>
          </cell>
          <cell r="BN39">
            <v>0</v>
          </cell>
          <cell r="BO39">
            <v>0</v>
          </cell>
          <cell r="BP39">
            <v>0</v>
          </cell>
          <cell r="BQ39">
            <v>0</v>
          </cell>
          <cell r="BR39">
            <v>0</v>
          </cell>
          <cell r="BS39">
            <v>0</v>
          </cell>
          <cell r="BT39">
            <v>0</v>
          </cell>
        </row>
        <row r="40">
          <cell r="A40" t="str">
            <v>V37</v>
          </cell>
          <cell r="C40" t="str">
            <v>COST  SUB  TOTAL</v>
          </cell>
          <cell r="E40">
            <v>0</v>
          </cell>
          <cell r="F40">
            <v>0</v>
          </cell>
          <cell r="G40">
            <v>0</v>
          </cell>
          <cell r="H40">
            <v>0</v>
          </cell>
          <cell r="I40">
            <v>0</v>
          </cell>
          <cell r="J40">
            <v>0</v>
          </cell>
          <cell r="K40">
            <v>0</v>
          </cell>
          <cell r="L40">
            <v>0</v>
          </cell>
          <cell r="M40">
            <v>0</v>
          </cell>
          <cell r="N40">
            <v>0</v>
          </cell>
          <cell r="O40">
            <v>0</v>
          </cell>
          <cell r="P40">
            <v>0</v>
          </cell>
          <cell r="Q40">
            <v>0</v>
          </cell>
          <cell r="R40">
            <v>0</v>
          </cell>
          <cell r="S40">
            <v>0</v>
          </cell>
          <cell r="T40">
            <v>0</v>
          </cell>
          <cell r="U40">
            <v>0</v>
          </cell>
          <cell r="V40">
            <v>0</v>
          </cell>
          <cell r="W40">
            <v>0</v>
          </cell>
          <cell r="X40">
            <v>0</v>
          </cell>
          <cell r="Y40">
            <v>0</v>
          </cell>
          <cell r="Z40">
            <v>0</v>
          </cell>
          <cell r="AA40">
            <v>0</v>
          </cell>
          <cell r="AB40">
            <v>0</v>
          </cell>
          <cell r="AC40">
            <v>0</v>
          </cell>
          <cell r="AD40">
            <v>0</v>
          </cell>
          <cell r="AE40">
            <v>0</v>
          </cell>
          <cell r="AF40">
            <v>0</v>
          </cell>
          <cell r="AG40">
            <v>0</v>
          </cell>
          <cell r="AH40">
            <v>0</v>
          </cell>
          <cell r="AI40">
            <v>0</v>
          </cell>
          <cell r="AJ40">
            <v>0</v>
          </cell>
          <cell r="AK40">
            <v>0</v>
          </cell>
          <cell r="AL40">
            <v>0</v>
          </cell>
          <cell r="AM40">
            <v>0</v>
          </cell>
          <cell r="AN40">
            <v>0</v>
          </cell>
          <cell r="AO40">
            <v>0</v>
          </cell>
          <cell r="AP40">
            <v>0</v>
          </cell>
          <cell r="AQ40">
            <v>0</v>
          </cell>
          <cell r="AR40">
            <v>0</v>
          </cell>
          <cell r="AS40">
            <v>0</v>
          </cell>
          <cell r="AT40">
            <v>0</v>
          </cell>
          <cell r="AU40">
            <v>0</v>
          </cell>
          <cell r="AV40">
            <v>0</v>
          </cell>
          <cell r="AW40">
            <v>0</v>
          </cell>
          <cell r="AX40">
            <v>0</v>
          </cell>
          <cell r="AY40">
            <v>0</v>
          </cell>
          <cell r="AZ40">
            <v>0</v>
          </cell>
          <cell r="BA40">
            <v>0</v>
          </cell>
          <cell r="BB40">
            <v>0</v>
          </cell>
          <cell r="BC40">
            <v>0</v>
          </cell>
          <cell r="BD40">
            <v>0</v>
          </cell>
          <cell r="BE40">
            <v>0</v>
          </cell>
          <cell r="BF40">
            <v>0</v>
          </cell>
          <cell r="BG40">
            <v>0</v>
          </cell>
          <cell r="BH40">
            <v>0</v>
          </cell>
          <cell r="BI40">
            <v>0</v>
          </cell>
          <cell r="BJ40">
            <v>0</v>
          </cell>
          <cell r="BK40">
            <v>0</v>
          </cell>
          <cell r="BL40">
            <v>0</v>
          </cell>
          <cell r="BM40">
            <v>0</v>
          </cell>
          <cell r="BN40">
            <v>0</v>
          </cell>
          <cell r="BO40">
            <v>0</v>
          </cell>
          <cell r="BP40">
            <v>0</v>
          </cell>
          <cell r="BQ40">
            <v>0</v>
          </cell>
          <cell r="BR40">
            <v>0</v>
          </cell>
          <cell r="BS40">
            <v>0</v>
          </cell>
          <cell r="BT40">
            <v>0</v>
          </cell>
        </row>
        <row r="41">
          <cell r="A41" t="str">
            <v>V38</v>
          </cell>
          <cell r="B41">
            <v>2</v>
          </cell>
          <cell r="C41" t="str">
            <v>COOLING TOWER AND PUMP STATION</v>
          </cell>
        </row>
        <row r="42">
          <cell r="A42" t="str">
            <v>V39</v>
          </cell>
          <cell r="B42">
            <v>2.1</v>
          </cell>
          <cell r="C42" t="str">
            <v>COOLING TOWER (SUPER STRUCTURE AND BASIN)</v>
          </cell>
          <cell r="D42" t="str">
            <v>O</v>
          </cell>
          <cell r="E42">
            <v>18656.990000000002</v>
          </cell>
          <cell r="F42">
            <v>14511.8</v>
          </cell>
          <cell r="G42">
            <v>4145.8</v>
          </cell>
          <cell r="I42">
            <v>5705.4</v>
          </cell>
          <cell r="J42">
            <v>130.72</v>
          </cell>
          <cell r="M42">
            <v>2667.4</v>
          </cell>
          <cell r="N42">
            <v>22615</v>
          </cell>
          <cell r="P42">
            <v>570.5</v>
          </cell>
          <cell r="R42">
            <v>582</v>
          </cell>
          <cell r="Y42">
            <v>433.98</v>
          </cell>
          <cell r="BG42">
            <v>2.96</v>
          </cell>
          <cell r="BS42">
            <v>23949.31</v>
          </cell>
          <cell r="BT42">
            <v>0</v>
          </cell>
        </row>
        <row r="43">
          <cell r="A43" t="str">
            <v>V40</v>
          </cell>
          <cell r="B43">
            <v>2.2000000000000002</v>
          </cell>
          <cell r="C43" t="str">
            <v>COOLING TOWER PUMP STATION</v>
          </cell>
          <cell r="D43" t="str">
            <v>O</v>
          </cell>
          <cell r="E43">
            <v>5273.83</v>
          </cell>
          <cell r="F43">
            <v>2891.78</v>
          </cell>
          <cell r="G43">
            <v>2382.0500000000002</v>
          </cell>
          <cell r="I43">
            <v>1330.91</v>
          </cell>
          <cell r="J43">
            <v>23.146000000000001</v>
          </cell>
          <cell r="M43">
            <v>2764.2</v>
          </cell>
          <cell r="P43">
            <v>133.9</v>
          </cell>
          <cell r="R43">
            <v>150</v>
          </cell>
          <cell r="Y43">
            <v>219.5</v>
          </cell>
          <cell r="BS43">
            <v>1713.75</v>
          </cell>
          <cell r="BT43">
            <v>0</v>
          </cell>
        </row>
        <row r="44">
          <cell r="A44" t="str">
            <v>V41</v>
          </cell>
        </row>
        <row r="45">
          <cell r="A45" t="str">
            <v>V42</v>
          </cell>
        </row>
        <row r="46">
          <cell r="A46" t="str">
            <v>V43</v>
          </cell>
        </row>
        <row r="47">
          <cell r="A47" t="str">
            <v>V44</v>
          </cell>
          <cell r="C47" t="str">
            <v>MATERIAL   SUB   TOTAL</v>
          </cell>
          <cell r="E47">
            <v>23930.82</v>
          </cell>
          <cell r="F47">
            <v>17403.579999999998</v>
          </cell>
          <cell r="G47">
            <v>6527.85</v>
          </cell>
          <cell r="H47">
            <v>0</v>
          </cell>
          <cell r="I47">
            <v>7036.3099999999995</v>
          </cell>
          <cell r="J47">
            <v>153.86599999999999</v>
          </cell>
          <cell r="K47">
            <v>0</v>
          </cell>
          <cell r="L47">
            <v>0</v>
          </cell>
          <cell r="M47">
            <v>5431.6</v>
          </cell>
          <cell r="N47">
            <v>22615</v>
          </cell>
          <cell r="O47">
            <v>0</v>
          </cell>
          <cell r="P47">
            <v>704.4</v>
          </cell>
          <cell r="Q47">
            <v>0</v>
          </cell>
          <cell r="R47">
            <v>732</v>
          </cell>
          <cell r="S47">
            <v>0</v>
          </cell>
          <cell r="T47">
            <v>0</v>
          </cell>
          <cell r="U47">
            <v>0</v>
          </cell>
          <cell r="V47">
            <v>0</v>
          </cell>
          <cell r="W47">
            <v>0</v>
          </cell>
          <cell r="X47">
            <v>0</v>
          </cell>
          <cell r="Y47">
            <v>653.48</v>
          </cell>
          <cell r="Z47">
            <v>0</v>
          </cell>
          <cell r="AA47">
            <v>0</v>
          </cell>
          <cell r="AB47">
            <v>0</v>
          </cell>
          <cell r="AC47">
            <v>0</v>
          </cell>
          <cell r="AD47">
            <v>0</v>
          </cell>
          <cell r="AE47">
            <v>0</v>
          </cell>
          <cell r="AF47">
            <v>0</v>
          </cell>
          <cell r="AG47">
            <v>0</v>
          </cell>
          <cell r="AH47">
            <v>0</v>
          </cell>
          <cell r="AI47">
            <v>0</v>
          </cell>
          <cell r="AJ47">
            <v>0</v>
          </cell>
          <cell r="AK47">
            <v>0</v>
          </cell>
          <cell r="AL47">
            <v>0</v>
          </cell>
          <cell r="AM47">
            <v>0</v>
          </cell>
          <cell r="AN47">
            <v>0</v>
          </cell>
          <cell r="AO47">
            <v>0</v>
          </cell>
          <cell r="AP47">
            <v>0</v>
          </cell>
          <cell r="AQ47">
            <v>0</v>
          </cell>
          <cell r="AR47">
            <v>0</v>
          </cell>
          <cell r="AS47">
            <v>0</v>
          </cell>
          <cell r="AT47">
            <v>0</v>
          </cell>
          <cell r="AU47">
            <v>0</v>
          </cell>
          <cell r="AV47">
            <v>0</v>
          </cell>
          <cell r="AW47">
            <v>0</v>
          </cell>
          <cell r="AX47">
            <v>0</v>
          </cell>
          <cell r="AY47">
            <v>0</v>
          </cell>
          <cell r="AZ47">
            <v>0</v>
          </cell>
          <cell r="BA47">
            <v>0</v>
          </cell>
          <cell r="BB47">
            <v>0</v>
          </cell>
          <cell r="BC47">
            <v>0</v>
          </cell>
          <cell r="BD47">
            <v>0</v>
          </cell>
          <cell r="BE47">
            <v>0</v>
          </cell>
          <cell r="BF47">
            <v>0</v>
          </cell>
          <cell r="BG47">
            <v>2.96</v>
          </cell>
          <cell r="BH47">
            <v>0</v>
          </cell>
          <cell r="BI47">
            <v>0</v>
          </cell>
          <cell r="BJ47">
            <v>0</v>
          </cell>
          <cell r="BK47">
            <v>0</v>
          </cell>
          <cell r="BL47">
            <v>0</v>
          </cell>
          <cell r="BM47">
            <v>0</v>
          </cell>
          <cell r="BN47">
            <v>0</v>
          </cell>
          <cell r="BO47">
            <v>0</v>
          </cell>
          <cell r="BP47">
            <v>0</v>
          </cell>
          <cell r="BQ47">
            <v>0</v>
          </cell>
          <cell r="BR47">
            <v>0</v>
          </cell>
          <cell r="BS47">
            <v>25663.06</v>
          </cell>
          <cell r="BT47">
            <v>0</v>
          </cell>
        </row>
        <row r="48">
          <cell r="A48" t="str">
            <v>V45</v>
          </cell>
          <cell r="C48" t="str">
            <v>COST  SUB  TOTAL</v>
          </cell>
          <cell r="E48">
            <v>0</v>
          </cell>
          <cell r="F48">
            <v>0</v>
          </cell>
          <cell r="G48">
            <v>0</v>
          </cell>
          <cell r="H48">
            <v>0</v>
          </cell>
          <cell r="I48">
            <v>0</v>
          </cell>
          <cell r="J48">
            <v>0</v>
          </cell>
          <cell r="K48">
            <v>0</v>
          </cell>
          <cell r="L48">
            <v>0</v>
          </cell>
          <cell r="M48">
            <v>0</v>
          </cell>
          <cell r="N48">
            <v>0</v>
          </cell>
          <cell r="O48">
            <v>0</v>
          </cell>
          <cell r="P48">
            <v>0</v>
          </cell>
          <cell r="Q48">
            <v>0</v>
          </cell>
          <cell r="R48">
            <v>0</v>
          </cell>
          <cell r="S48">
            <v>0</v>
          </cell>
          <cell r="T48">
            <v>0</v>
          </cell>
          <cell r="U48">
            <v>0</v>
          </cell>
          <cell r="V48">
            <v>0</v>
          </cell>
          <cell r="W48">
            <v>0</v>
          </cell>
          <cell r="X48">
            <v>0</v>
          </cell>
          <cell r="Y48">
            <v>0</v>
          </cell>
          <cell r="Z48">
            <v>0</v>
          </cell>
          <cell r="AA48">
            <v>0</v>
          </cell>
          <cell r="AB48">
            <v>0</v>
          </cell>
          <cell r="AC48">
            <v>0</v>
          </cell>
          <cell r="AD48">
            <v>0</v>
          </cell>
          <cell r="AE48">
            <v>0</v>
          </cell>
          <cell r="AF48">
            <v>0</v>
          </cell>
          <cell r="AG48">
            <v>0</v>
          </cell>
          <cell r="AH48">
            <v>0</v>
          </cell>
          <cell r="AI48">
            <v>0</v>
          </cell>
          <cell r="AJ48">
            <v>0</v>
          </cell>
          <cell r="AK48">
            <v>0</v>
          </cell>
          <cell r="AL48">
            <v>0</v>
          </cell>
          <cell r="AM48">
            <v>0</v>
          </cell>
          <cell r="AN48">
            <v>0</v>
          </cell>
          <cell r="AO48">
            <v>0</v>
          </cell>
          <cell r="AP48">
            <v>0</v>
          </cell>
          <cell r="AQ48">
            <v>0</v>
          </cell>
          <cell r="AR48">
            <v>0</v>
          </cell>
          <cell r="AS48">
            <v>0</v>
          </cell>
          <cell r="AT48">
            <v>0</v>
          </cell>
          <cell r="AU48">
            <v>0</v>
          </cell>
          <cell r="AV48">
            <v>0</v>
          </cell>
          <cell r="AW48">
            <v>0</v>
          </cell>
          <cell r="AX48">
            <v>0</v>
          </cell>
          <cell r="AY48">
            <v>0</v>
          </cell>
          <cell r="AZ48">
            <v>0</v>
          </cell>
          <cell r="BA48">
            <v>0</v>
          </cell>
          <cell r="BB48">
            <v>0</v>
          </cell>
          <cell r="BC48">
            <v>0</v>
          </cell>
          <cell r="BD48">
            <v>0</v>
          </cell>
          <cell r="BE48">
            <v>0</v>
          </cell>
          <cell r="BF48">
            <v>0</v>
          </cell>
          <cell r="BG48">
            <v>0</v>
          </cell>
          <cell r="BH48">
            <v>0</v>
          </cell>
          <cell r="BI48">
            <v>0</v>
          </cell>
          <cell r="BJ48">
            <v>0</v>
          </cell>
          <cell r="BK48">
            <v>0</v>
          </cell>
          <cell r="BL48">
            <v>0</v>
          </cell>
          <cell r="BM48">
            <v>0</v>
          </cell>
          <cell r="BN48">
            <v>0</v>
          </cell>
          <cell r="BO48">
            <v>0</v>
          </cell>
          <cell r="BP48">
            <v>0</v>
          </cell>
          <cell r="BQ48">
            <v>0</v>
          </cell>
          <cell r="BR48">
            <v>0</v>
          </cell>
          <cell r="BS48">
            <v>0</v>
          </cell>
          <cell r="BT48">
            <v>0</v>
          </cell>
        </row>
        <row r="49">
          <cell r="A49" t="str">
            <v>V46</v>
          </cell>
          <cell r="B49">
            <v>3</v>
          </cell>
          <cell r="C49" t="str">
            <v>WATER/ WASTE WATER SYSTEM AREA FOUNDATION (PROCESS WATER COLLECTING BASIN, OILY WASTE WATER POND, TR COMPOUND TANK AND ETC.)</v>
          </cell>
        </row>
        <row r="50">
          <cell r="A50" t="str">
            <v>V47</v>
          </cell>
          <cell r="C50" t="str">
            <v>PRESSURE SAND FILTER (4EA)</v>
          </cell>
          <cell r="D50" t="str">
            <v>O</v>
          </cell>
          <cell r="E50">
            <v>352.65999999999997</v>
          </cell>
          <cell r="F50">
            <v>104.39000000000001</v>
          </cell>
          <cell r="G50">
            <v>204.1</v>
          </cell>
          <cell r="H50">
            <v>85.800000000000011</v>
          </cell>
          <cell r="J50">
            <v>6.4</v>
          </cell>
          <cell r="M50">
            <v>131.51600000000002</v>
          </cell>
          <cell r="O50">
            <v>8.2949999999999999</v>
          </cell>
          <cell r="R50">
            <v>24</v>
          </cell>
          <cell r="BT50">
            <v>0</v>
          </cell>
        </row>
        <row r="51">
          <cell r="A51" t="str">
            <v>V48</v>
          </cell>
          <cell r="C51" t="str">
            <v>FILTER BACKASH PUMP (2EA)</v>
          </cell>
          <cell r="E51">
            <v>18</v>
          </cell>
          <cell r="F51">
            <v>2.4</v>
          </cell>
          <cell r="G51">
            <v>15.5</v>
          </cell>
          <cell r="H51">
            <v>2.4</v>
          </cell>
          <cell r="J51">
            <v>0.1</v>
          </cell>
          <cell r="L51">
            <v>0.3</v>
          </cell>
          <cell r="M51">
            <v>10.1</v>
          </cell>
          <cell r="O51">
            <v>0.2</v>
          </cell>
          <cell r="BT51">
            <v>0</v>
          </cell>
        </row>
        <row r="52">
          <cell r="A52" t="str">
            <v>V49</v>
          </cell>
          <cell r="C52" t="str">
            <v>POTABLE WATER BUFFER VESSEL(1EA)</v>
          </cell>
          <cell r="D52" t="str">
            <v>O</v>
          </cell>
          <cell r="E52">
            <v>68.459999999999994</v>
          </cell>
          <cell r="F52">
            <v>18.700000000000003</v>
          </cell>
          <cell r="G52">
            <v>41.47</v>
          </cell>
          <cell r="H52">
            <v>15.620000000000001</v>
          </cell>
          <cell r="J52">
            <v>1.2</v>
          </cell>
          <cell r="L52">
            <v>2.2999999999999998</v>
          </cell>
          <cell r="M52">
            <v>27.709000000000003</v>
          </cell>
          <cell r="O52">
            <v>1.47</v>
          </cell>
          <cell r="R52">
            <v>4</v>
          </cell>
          <cell r="BT52">
            <v>0</v>
          </cell>
        </row>
        <row r="53">
          <cell r="A53" t="str">
            <v>V50</v>
          </cell>
          <cell r="C53" t="str">
            <v>POTABLE WATER FEEDING PUMP (2EA)</v>
          </cell>
          <cell r="E53">
            <v>6.7</v>
          </cell>
          <cell r="F53">
            <v>0.8</v>
          </cell>
          <cell r="G53">
            <v>5.9</v>
          </cell>
          <cell r="H53">
            <v>0.8</v>
          </cell>
          <cell r="J53">
            <v>0.1</v>
          </cell>
          <cell r="L53">
            <v>0.17</v>
          </cell>
          <cell r="M53">
            <v>5.2</v>
          </cell>
          <cell r="O53">
            <v>0.1</v>
          </cell>
          <cell r="BT53">
            <v>0</v>
          </cell>
        </row>
        <row r="54">
          <cell r="A54" t="str">
            <v>V51</v>
          </cell>
          <cell r="C54" t="str">
            <v>DEMI. WATER FEEDING PUMP (2EA)</v>
          </cell>
          <cell r="E54">
            <v>6.9</v>
          </cell>
          <cell r="F54">
            <v>0.7</v>
          </cell>
          <cell r="G54">
            <v>6.1</v>
          </cell>
          <cell r="H54">
            <v>0.8</v>
          </cell>
          <cell r="J54">
            <v>0.1</v>
          </cell>
          <cell r="L54">
            <v>0.17</v>
          </cell>
          <cell r="M54">
            <v>5.5</v>
          </cell>
          <cell r="O54">
            <v>0.1</v>
          </cell>
          <cell r="BT54">
            <v>0</v>
          </cell>
        </row>
        <row r="55">
          <cell r="A55" t="str">
            <v>V52</v>
          </cell>
          <cell r="C55" t="str">
            <v>OILY WASTE WATER POND AND PUMP(150M3)</v>
          </cell>
          <cell r="E55">
            <v>729.02</v>
          </cell>
          <cell r="F55">
            <v>287.87</v>
          </cell>
          <cell r="G55">
            <v>441.05</v>
          </cell>
          <cell r="I55">
            <v>101.4</v>
          </cell>
          <cell r="J55">
            <v>3.3</v>
          </cell>
          <cell r="L55">
            <v>6.6</v>
          </cell>
          <cell r="M55">
            <v>314.47000000000003</v>
          </cell>
          <cell r="O55">
            <v>10.16</v>
          </cell>
          <cell r="R55">
            <v>14</v>
          </cell>
          <cell r="Y55">
            <v>30.8</v>
          </cell>
          <cell r="Z55">
            <v>181.2</v>
          </cell>
          <cell r="AI55">
            <v>3.22</v>
          </cell>
          <cell r="BG55">
            <v>0.18</v>
          </cell>
          <cell r="BT55">
            <v>0</v>
          </cell>
        </row>
        <row r="56">
          <cell r="A56" t="str">
            <v>V53</v>
          </cell>
          <cell r="C56" t="str">
            <v>PROCESS WATER COLLECTING BASIN AND PUMP</v>
          </cell>
          <cell r="D56" t="str">
            <v>O</v>
          </cell>
          <cell r="E56">
            <v>949</v>
          </cell>
          <cell r="F56">
            <v>651</v>
          </cell>
          <cell r="G56">
            <v>298</v>
          </cell>
          <cell r="I56">
            <v>187.6</v>
          </cell>
          <cell r="J56">
            <v>10.3</v>
          </cell>
          <cell r="M56">
            <v>396.2</v>
          </cell>
          <cell r="O56">
            <v>28.1</v>
          </cell>
          <cell r="R56">
            <v>24</v>
          </cell>
          <cell r="Y56">
            <v>57.4</v>
          </cell>
          <cell r="Z56">
            <v>354.8</v>
          </cell>
          <cell r="BG56">
            <v>0.81</v>
          </cell>
          <cell r="BT56">
            <v>0</v>
          </cell>
        </row>
        <row r="57">
          <cell r="A57" t="str">
            <v>V54</v>
          </cell>
          <cell r="C57" t="str">
            <v>NaOH UNLOADING &amp; TRANSFER PUMP (2EA)</v>
          </cell>
          <cell r="E57">
            <v>7.2</v>
          </cell>
          <cell r="F57">
            <v>2.2000000000000002</v>
          </cell>
          <cell r="G57">
            <v>5</v>
          </cell>
          <cell r="H57">
            <v>2.6</v>
          </cell>
          <cell r="J57">
            <v>0.2</v>
          </cell>
          <cell r="L57">
            <v>0.4</v>
          </cell>
          <cell r="M57">
            <v>6.2</v>
          </cell>
          <cell r="O57">
            <v>0.3</v>
          </cell>
          <cell r="BT57">
            <v>0</v>
          </cell>
        </row>
        <row r="58">
          <cell r="A58" t="str">
            <v>V55</v>
          </cell>
          <cell r="C58" t="str">
            <v>HCL UNLOADING &amp; TRANSFER PUMP (2EA)</v>
          </cell>
          <cell r="E58">
            <v>7.2</v>
          </cell>
          <cell r="F58">
            <v>2.2000000000000002</v>
          </cell>
          <cell r="G58">
            <v>5</v>
          </cell>
          <cell r="H58">
            <v>2.6</v>
          </cell>
          <cell r="J58">
            <v>0.2</v>
          </cell>
          <cell r="L58">
            <v>0.4</v>
          </cell>
          <cell r="M58">
            <v>6.2</v>
          </cell>
          <cell r="O58">
            <v>0.3</v>
          </cell>
          <cell r="BT58">
            <v>0</v>
          </cell>
        </row>
        <row r="59">
          <cell r="A59" t="str">
            <v>V56</v>
          </cell>
          <cell r="C59" t="str">
            <v>TR COMPOUND TANK</v>
          </cell>
          <cell r="D59" t="str">
            <v>O</v>
          </cell>
          <cell r="E59">
            <v>532.79</v>
          </cell>
          <cell r="F59">
            <v>186.11</v>
          </cell>
          <cell r="G59">
            <v>346.68</v>
          </cell>
          <cell r="I59">
            <v>69.34</v>
          </cell>
          <cell r="J59">
            <v>2.1</v>
          </cell>
          <cell r="L59">
            <v>4.2</v>
          </cell>
          <cell r="M59">
            <v>235.87</v>
          </cell>
          <cell r="O59">
            <v>6.93</v>
          </cell>
          <cell r="R59">
            <v>9</v>
          </cell>
          <cell r="Y59">
            <v>22.8</v>
          </cell>
          <cell r="Z59">
            <v>144.69999999999999</v>
          </cell>
          <cell r="AI59">
            <v>3.22</v>
          </cell>
          <cell r="BG59">
            <v>0.18</v>
          </cell>
          <cell r="BT59">
            <v>0</v>
          </cell>
        </row>
        <row r="60">
          <cell r="A60" t="str">
            <v>V57</v>
          </cell>
          <cell r="C60" t="str">
            <v>FILTERED WATER FEEDING PUMP (2EA)</v>
          </cell>
          <cell r="E60">
            <v>18</v>
          </cell>
          <cell r="F60">
            <v>2.4</v>
          </cell>
          <cell r="G60">
            <v>15.5</v>
          </cell>
          <cell r="H60">
            <v>2.4</v>
          </cell>
          <cell r="J60">
            <v>0.1</v>
          </cell>
          <cell r="L60">
            <v>0.3</v>
          </cell>
          <cell r="M60">
            <v>10.1</v>
          </cell>
          <cell r="O60">
            <v>0.2</v>
          </cell>
          <cell r="BT60">
            <v>0</v>
          </cell>
        </row>
        <row r="61">
          <cell r="A61" t="str">
            <v>V58</v>
          </cell>
        </row>
        <row r="62">
          <cell r="A62" t="str">
            <v>V59</v>
          </cell>
        </row>
        <row r="63">
          <cell r="A63" t="str">
            <v>V60</v>
          </cell>
          <cell r="C63" t="str">
            <v>MATERIAL   SUB   TOTAL</v>
          </cell>
          <cell r="E63">
            <v>2695.9299999999994</v>
          </cell>
          <cell r="F63">
            <v>1258.7700000000004</v>
          </cell>
          <cell r="G63">
            <v>1384.3</v>
          </cell>
          <cell r="H63">
            <v>113.02000000000001</v>
          </cell>
          <cell r="I63">
            <v>358.34000000000003</v>
          </cell>
          <cell r="J63">
            <v>24.1</v>
          </cell>
          <cell r="K63">
            <v>0</v>
          </cell>
          <cell r="L63">
            <v>14.84</v>
          </cell>
          <cell r="M63">
            <v>1149.0650000000001</v>
          </cell>
          <cell r="N63">
            <v>0</v>
          </cell>
          <cell r="O63">
            <v>56.154999999999994</v>
          </cell>
          <cell r="P63">
            <v>0</v>
          </cell>
          <cell r="Q63">
            <v>0</v>
          </cell>
          <cell r="R63">
            <v>75</v>
          </cell>
          <cell r="S63">
            <v>0</v>
          </cell>
          <cell r="T63">
            <v>0</v>
          </cell>
          <cell r="U63">
            <v>0</v>
          </cell>
          <cell r="V63">
            <v>0</v>
          </cell>
          <cell r="W63">
            <v>0</v>
          </cell>
          <cell r="X63">
            <v>0</v>
          </cell>
          <cell r="Y63">
            <v>111</v>
          </cell>
          <cell r="Z63">
            <v>680.7</v>
          </cell>
          <cell r="AA63">
            <v>0</v>
          </cell>
          <cell r="AB63">
            <v>0</v>
          </cell>
          <cell r="AC63">
            <v>0</v>
          </cell>
          <cell r="AD63">
            <v>0</v>
          </cell>
          <cell r="AE63">
            <v>0</v>
          </cell>
          <cell r="AF63">
            <v>0</v>
          </cell>
          <cell r="AG63">
            <v>0</v>
          </cell>
          <cell r="AH63">
            <v>0</v>
          </cell>
          <cell r="AI63">
            <v>6.44</v>
          </cell>
          <cell r="AJ63">
            <v>0</v>
          </cell>
          <cell r="AK63">
            <v>0</v>
          </cell>
          <cell r="AL63">
            <v>0</v>
          </cell>
          <cell r="AM63">
            <v>0</v>
          </cell>
          <cell r="AN63">
            <v>0</v>
          </cell>
          <cell r="AO63">
            <v>0</v>
          </cell>
          <cell r="AP63">
            <v>0</v>
          </cell>
          <cell r="AQ63">
            <v>0</v>
          </cell>
          <cell r="AR63">
            <v>0</v>
          </cell>
          <cell r="AS63">
            <v>0</v>
          </cell>
          <cell r="AT63">
            <v>0</v>
          </cell>
          <cell r="AU63">
            <v>0</v>
          </cell>
          <cell r="AV63">
            <v>0</v>
          </cell>
          <cell r="AW63">
            <v>0</v>
          </cell>
          <cell r="AX63">
            <v>0</v>
          </cell>
          <cell r="AY63">
            <v>0</v>
          </cell>
          <cell r="AZ63">
            <v>0</v>
          </cell>
          <cell r="BA63">
            <v>0</v>
          </cell>
          <cell r="BB63">
            <v>0</v>
          </cell>
          <cell r="BC63">
            <v>0</v>
          </cell>
          <cell r="BD63">
            <v>0</v>
          </cell>
          <cell r="BE63">
            <v>0</v>
          </cell>
          <cell r="BF63">
            <v>0</v>
          </cell>
          <cell r="BG63">
            <v>1.17</v>
          </cell>
          <cell r="BH63">
            <v>0</v>
          </cell>
          <cell r="BI63">
            <v>0</v>
          </cell>
          <cell r="BJ63">
            <v>0</v>
          </cell>
          <cell r="BK63">
            <v>0</v>
          </cell>
          <cell r="BL63">
            <v>0</v>
          </cell>
          <cell r="BM63">
            <v>0</v>
          </cell>
          <cell r="BN63">
            <v>0</v>
          </cell>
          <cell r="BO63">
            <v>0</v>
          </cell>
          <cell r="BP63">
            <v>0</v>
          </cell>
          <cell r="BQ63">
            <v>0</v>
          </cell>
          <cell r="BR63">
            <v>0</v>
          </cell>
          <cell r="BS63">
            <v>0</v>
          </cell>
          <cell r="BT63">
            <v>0</v>
          </cell>
        </row>
        <row r="64">
          <cell r="A64" t="str">
            <v>V61</v>
          </cell>
          <cell r="C64" t="str">
            <v>COST  SUB  TOTAL</v>
          </cell>
          <cell r="E64">
            <v>0</v>
          </cell>
          <cell r="F64">
            <v>0</v>
          </cell>
          <cell r="G64">
            <v>0</v>
          </cell>
          <cell r="H64">
            <v>0</v>
          </cell>
          <cell r="I64">
            <v>0</v>
          </cell>
          <cell r="J64">
            <v>0</v>
          </cell>
          <cell r="K64">
            <v>0</v>
          </cell>
          <cell r="L64">
            <v>0</v>
          </cell>
          <cell r="M64">
            <v>0</v>
          </cell>
          <cell r="N64">
            <v>0</v>
          </cell>
          <cell r="O64">
            <v>0</v>
          </cell>
          <cell r="P64">
            <v>0</v>
          </cell>
          <cell r="Q64">
            <v>0</v>
          </cell>
          <cell r="R64">
            <v>0</v>
          </cell>
          <cell r="S64">
            <v>0</v>
          </cell>
          <cell r="T64">
            <v>0</v>
          </cell>
          <cell r="U64">
            <v>0</v>
          </cell>
          <cell r="V64">
            <v>0</v>
          </cell>
          <cell r="W64">
            <v>0</v>
          </cell>
          <cell r="X64">
            <v>0</v>
          </cell>
          <cell r="Y64">
            <v>0</v>
          </cell>
          <cell r="Z64">
            <v>0</v>
          </cell>
          <cell r="AA64">
            <v>0</v>
          </cell>
          <cell r="AB64">
            <v>0</v>
          </cell>
          <cell r="AC64">
            <v>0</v>
          </cell>
          <cell r="AD64">
            <v>0</v>
          </cell>
          <cell r="AE64">
            <v>0</v>
          </cell>
          <cell r="AF64">
            <v>0</v>
          </cell>
          <cell r="AG64">
            <v>0</v>
          </cell>
          <cell r="AH64">
            <v>0</v>
          </cell>
          <cell r="AI64">
            <v>0</v>
          </cell>
          <cell r="AJ64">
            <v>0</v>
          </cell>
          <cell r="AK64">
            <v>0</v>
          </cell>
          <cell r="AL64">
            <v>0</v>
          </cell>
          <cell r="AM64">
            <v>0</v>
          </cell>
          <cell r="AN64">
            <v>0</v>
          </cell>
          <cell r="AO64">
            <v>0</v>
          </cell>
          <cell r="AP64">
            <v>0</v>
          </cell>
          <cell r="AQ64">
            <v>0</v>
          </cell>
          <cell r="AR64">
            <v>0</v>
          </cell>
          <cell r="AS64">
            <v>0</v>
          </cell>
          <cell r="AT64">
            <v>0</v>
          </cell>
          <cell r="AU64">
            <v>0</v>
          </cell>
          <cell r="AV64">
            <v>0</v>
          </cell>
          <cell r="AW64">
            <v>0</v>
          </cell>
          <cell r="AX64">
            <v>0</v>
          </cell>
          <cell r="AY64">
            <v>0</v>
          </cell>
          <cell r="AZ64">
            <v>0</v>
          </cell>
          <cell r="BA64">
            <v>0</v>
          </cell>
          <cell r="BB64">
            <v>0</v>
          </cell>
          <cell r="BC64">
            <v>0</v>
          </cell>
          <cell r="BD64">
            <v>0</v>
          </cell>
          <cell r="BE64">
            <v>0</v>
          </cell>
          <cell r="BF64">
            <v>0</v>
          </cell>
          <cell r="BG64">
            <v>0</v>
          </cell>
          <cell r="BH64">
            <v>0</v>
          </cell>
          <cell r="BI64">
            <v>0</v>
          </cell>
          <cell r="BJ64">
            <v>0</v>
          </cell>
          <cell r="BK64">
            <v>0</v>
          </cell>
          <cell r="BL64">
            <v>0</v>
          </cell>
          <cell r="BM64">
            <v>0</v>
          </cell>
          <cell r="BN64">
            <v>0</v>
          </cell>
          <cell r="BO64">
            <v>0</v>
          </cell>
          <cell r="BP64">
            <v>0</v>
          </cell>
          <cell r="BQ64">
            <v>0</v>
          </cell>
          <cell r="BR64">
            <v>0</v>
          </cell>
          <cell r="BS64">
            <v>0</v>
          </cell>
          <cell r="BT64">
            <v>0</v>
          </cell>
        </row>
        <row r="65">
          <cell r="A65" t="str">
            <v>V62</v>
          </cell>
          <cell r="B65">
            <v>4</v>
          </cell>
          <cell r="C65" t="str">
            <v>TANK FOUNDATION (DIESEL OIL STORAGE TANK, DEMI WATER  STORAGE TANK, FILTERED WATER STORAGE TANK AND ETC.)</v>
          </cell>
        </row>
        <row r="66">
          <cell r="A66" t="str">
            <v>V63</v>
          </cell>
          <cell r="C66" t="str">
            <v>DIESEL OIL STORAGE TANK</v>
          </cell>
          <cell r="D66" t="str">
            <v>O</v>
          </cell>
          <cell r="E66">
            <v>181.3</v>
          </cell>
          <cell r="F66">
            <v>133.69999999999999</v>
          </cell>
          <cell r="G66">
            <v>47.6</v>
          </cell>
          <cell r="H66">
            <v>101.9</v>
          </cell>
          <cell r="J66">
            <v>7.8</v>
          </cell>
          <cell r="M66">
            <v>74.400000000000006</v>
          </cell>
          <cell r="O66">
            <v>10.199999999999999</v>
          </cell>
          <cell r="R66">
            <v>47</v>
          </cell>
          <cell r="S66">
            <v>0.4</v>
          </cell>
          <cell r="U66">
            <v>10.4</v>
          </cell>
          <cell r="V66">
            <v>51.9</v>
          </cell>
          <cell r="BT66">
            <v>0</v>
          </cell>
        </row>
        <row r="67">
          <cell r="A67" t="str">
            <v>V64</v>
          </cell>
          <cell r="C67" t="str">
            <v>FILTERED / FIREFIGHTING WATER STORAGE TANK</v>
          </cell>
          <cell r="D67" t="str">
            <v>O</v>
          </cell>
          <cell r="E67">
            <v>624.79999999999995</v>
          </cell>
          <cell r="F67">
            <v>528.79999999999995</v>
          </cell>
          <cell r="G67">
            <v>96</v>
          </cell>
          <cell r="H67">
            <v>372.6</v>
          </cell>
          <cell r="J67">
            <v>29.5</v>
          </cell>
          <cell r="M67">
            <v>151.4</v>
          </cell>
          <cell r="O67">
            <v>37.299999999999997</v>
          </cell>
          <cell r="R67">
            <v>200</v>
          </cell>
          <cell r="S67">
            <v>0.8</v>
          </cell>
          <cell r="U67">
            <v>47.1</v>
          </cell>
          <cell r="V67">
            <v>235.7</v>
          </cell>
          <cell r="BT67">
            <v>0</v>
          </cell>
        </row>
        <row r="68">
          <cell r="A68" t="str">
            <v>V65</v>
          </cell>
          <cell r="C68" t="str">
            <v>DEMI. WATER STORAGE TANK</v>
          </cell>
          <cell r="D68" t="str">
            <v>O</v>
          </cell>
          <cell r="E68">
            <v>181.3</v>
          </cell>
          <cell r="F68">
            <v>133.69999999999999</v>
          </cell>
          <cell r="G68">
            <v>47.6</v>
          </cell>
          <cell r="H68">
            <v>101.9</v>
          </cell>
          <cell r="J68">
            <v>7.8</v>
          </cell>
          <cell r="M68">
            <v>74.400000000000006</v>
          </cell>
          <cell r="O68">
            <v>10.199999999999999</v>
          </cell>
          <cell r="R68">
            <v>47</v>
          </cell>
          <cell r="S68">
            <v>0.4</v>
          </cell>
          <cell r="U68">
            <v>10.4</v>
          </cell>
          <cell r="V68">
            <v>51.9</v>
          </cell>
          <cell r="BT68">
            <v>0</v>
          </cell>
        </row>
        <row r="69">
          <cell r="A69" t="str">
            <v>V66</v>
          </cell>
          <cell r="C69" t="str">
            <v>NaOH STORAGE TANK</v>
          </cell>
          <cell r="D69" t="str">
            <v>O</v>
          </cell>
          <cell r="E69">
            <v>30.1</v>
          </cell>
          <cell r="F69">
            <v>13.5</v>
          </cell>
          <cell r="G69">
            <v>16.600000000000001</v>
          </cell>
          <cell r="H69">
            <v>12.9</v>
          </cell>
          <cell r="J69">
            <v>0.9</v>
          </cell>
          <cell r="M69">
            <v>21.1</v>
          </cell>
          <cell r="O69">
            <v>1.3</v>
          </cell>
          <cell r="R69">
            <v>4</v>
          </cell>
          <cell r="S69">
            <v>0.1</v>
          </cell>
          <cell r="U69">
            <v>0.5</v>
          </cell>
          <cell r="V69">
            <v>2.5</v>
          </cell>
          <cell r="BT69">
            <v>0</v>
          </cell>
        </row>
        <row r="70">
          <cell r="A70" t="str">
            <v>V67</v>
          </cell>
          <cell r="C70" t="str">
            <v>Hcl STORAGE TANK</v>
          </cell>
          <cell r="D70" t="str">
            <v>O</v>
          </cell>
          <cell r="E70">
            <v>30.1</v>
          </cell>
          <cell r="F70">
            <v>13.5</v>
          </cell>
          <cell r="G70">
            <v>16.600000000000001</v>
          </cell>
          <cell r="H70">
            <v>12.9</v>
          </cell>
          <cell r="J70">
            <v>0.9</v>
          </cell>
          <cell r="M70">
            <v>21.1</v>
          </cell>
          <cell r="O70">
            <v>1.3</v>
          </cell>
          <cell r="R70">
            <v>4</v>
          </cell>
          <cell r="S70">
            <v>0.1</v>
          </cell>
          <cell r="U70">
            <v>0.5</v>
          </cell>
          <cell r="V70">
            <v>2.5</v>
          </cell>
          <cell r="BT70">
            <v>0</v>
          </cell>
        </row>
        <row r="71">
          <cell r="A71" t="str">
            <v>V68</v>
          </cell>
          <cell r="C71" t="str">
            <v>NaOH/Hcl STORAGE TANK DIKE</v>
          </cell>
          <cell r="E71">
            <v>69.5</v>
          </cell>
          <cell r="F71">
            <v>13.4</v>
          </cell>
          <cell r="G71">
            <v>56.1</v>
          </cell>
          <cell r="H71">
            <v>19.239999999999998</v>
          </cell>
          <cell r="J71">
            <v>1.9</v>
          </cell>
          <cell r="L71">
            <v>3.8</v>
          </cell>
          <cell r="M71">
            <v>100.4</v>
          </cell>
          <cell r="O71">
            <v>1.2</v>
          </cell>
          <cell r="BT71">
            <v>0</v>
          </cell>
        </row>
        <row r="72">
          <cell r="A72" t="str">
            <v>V69</v>
          </cell>
        </row>
        <row r="73">
          <cell r="A73" t="str">
            <v>V70</v>
          </cell>
        </row>
        <row r="74">
          <cell r="A74" t="str">
            <v>V71</v>
          </cell>
        </row>
        <row r="75">
          <cell r="A75" t="str">
            <v>V72</v>
          </cell>
        </row>
        <row r="76">
          <cell r="A76" t="str">
            <v>V73</v>
          </cell>
          <cell r="C76" t="str">
            <v>MATERIAL   SUB   TOTAL</v>
          </cell>
          <cell r="E76">
            <v>1117.0999999999999</v>
          </cell>
          <cell r="F76">
            <v>836.6</v>
          </cell>
          <cell r="G76">
            <v>280.5</v>
          </cell>
          <cell r="H76">
            <v>621.43999999999994</v>
          </cell>
          <cell r="I76">
            <v>0</v>
          </cell>
          <cell r="J76">
            <v>48.79999999999999</v>
          </cell>
          <cell r="K76">
            <v>0</v>
          </cell>
          <cell r="L76">
            <v>3.8</v>
          </cell>
          <cell r="M76">
            <v>442.80000000000007</v>
          </cell>
          <cell r="N76">
            <v>0</v>
          </cell>
          <cell r="O76">
            <v>61.5</v>
          </cell>
          <cell r="P76">
            <v>0</v>
          </cell>
          <cell r="Q76">
            <v>0</v>
          </cell>
          <cell r="R76">
            <v>302</v>
          </cell>
          <cell r="S76">
            <v>1.8000000000000003</v>
          </cell>
          <cell r="T76">
            <v>0</v>
          </cell>
          <cell r="U76">
            <v>68.900000000000006</v>
          </cell>
          <cell r="V76">
            <v>344.49999999999994</v>
          </cell>
          <cell r="W76">
            <v>0</v>
          </cell>
          <cell r="X76">
            <v>0</v>
          </cell>
          <cell r="Y76">
            <v>0</v>
          </cell>
          <cell r="Z76">
            <v>0</v>
          </cell>
          <cell r="AA76">
            <v>0</v>
          </cell>
          <cell r="AB76">
            <v>0</v>
          </cell>
          <cell r="AC76">
            <v>0</v>
          </cell>
          <cell r="AD76">
            <v>0</v>
          </cell>
          <cell r="AE76">
            <v>0</v>
          </cell>
          <cell r="AF76">
            <v>0</v>
          </cell>
          <cell r="AG76">
            <v>0</v>
          </cell>
          <cell r="AH76">
            <v>0</v>
          </cell>
          <cell r="AI76">
            <v>0</v>
          </cell>
          <cell r="AJ76">
            <v>0</v>
          </cell>
          <cell r="AK76">
            <v>0</v>
          </cell>
          <cell r="AL76">
            <v>0</v>
          </cell>
          <cell r="AM76">
            <v>0</v>
          </cell>
          <cell r="AN76">
            <v>0</v>
          </cell>
          <cell r="AO76">
            <v>0</v>
          </cell>
          <cell r="AP76">
            <v>0</v>
          </cell>
          <cell r="AQ76">
            <v>0</v>
          </cell>
          <cell r="AR76">
            <v>0</v>
          </cell>
          <cell r="AS76">
            <v>0</v>
          </cell>
          <cell r="AT76">
            <v>0</v>
          </cell>
          <cell r="AU76">
            <v>0</v>
          </cell>
          <cell r="AV76">
            <v>0</v>
          </cell>
          <cell r="AW76">
            <v>0</v>
          </cell>
          <cell r="AX76">
            <v>0</v>
          </cell>
          <cell r="AY76">
            <v>0</v>
          </cell>
          <cell r="AZ76">
            <v>0</v>
          </cell>
          <cell r="BA76">
            <v>0</v>
          </cell>
          <cell r="BB76">
            <v>0</v>
          </cell>
          <cell r="BC76">
            <v>0</v>
          </cell>
          <cell r="BD76">
            <v>0</v>
          </cell>
          <cell r="BE76">
            <v>0</v>
          </cell>
          <cell r="BF76">
            <v>0</v>
          </cell>
          <cell r="BG76">
            <v>0</v>
          </cell>
          <cell r="BH76">
            <v>0</v>
          </cell>
          <cell r="BI76">
            <v>0</v>
          </cell>
          <cell r="BJ76">
            <v>0</v>
          </cell>
          <cell r="BK76">
            <v>0</v>
          </cell>
          <cell r="BL76">
            <v>0</v>
          </cell>
          <cell r="BM76">
            <v>0</v>
          </cell>
          <cell r="BN76">
            <v>0</v>
          </cell>
          <cell r="BO76">
            <v>0</v>
          </cell>
          <cell r="BP76">
            <v>0</v>
          </cell>
          <cell r="BQ76">
            <v>0</v>
          </cell>
          <cell r="BR76">
            <v>0</v>
          </cell>
          <cell r="BS76">
            <v>0</v>
          </cell>
          <cell r="BT76">
            <v>0</v>
          </cell>
        </row>
        <row r="77">
          <cell r="A77" t="str">
            <v>V74</v>
          </cell>
          <cell r="C77" t="str">
            <v>COST  SUB  TOTAL</v>
          </cell>
          <cell r="E77">
            <v>0</v>
          </cell>
          <cell r="F77">
            <v>0</v>
          </cell>
          <cell r="G77">
            <v>0</v>
          </cell>
          <cell r="H77">
            <v>0</v>
          </cell>
          <cell r="I77">
            <v>0</v>
          </cell>
          <cell r="J77">
            <v>0</v>
          </cell>
          <cell r="K77">
            <v>0</v>
          </cell>
          <cell r="L77">
            <v>0</v>
          </cell>
          <cell r="M77">
            <v>0</v>
          </cell>
          <cell r="N77">
            <v>0</v>
          </cell>
          <cell r="O77">
            <v>0</v>
          </cell>
          <cell r="P77">
            <v>0</v>
          </cell>
          <cell r="Q77">
            <v>0</v>
          </cell>
          <cell r="R77">
            <v>0</v>
          </cell>
          <cell r="S77">
            <v>0</v>
          </cell>
          <cell r="T77">
            <v>0</v>
          </cell>
          <cell r="U77">
            <v>0</v>
          </cell>
          <cell r="V77">
            <v>0</v>
          </cell>
          <cell r="W77">
            <v>0</v>
          </cell>
          <cell r="X77">
            <v>0</v>
          </cell>
          <cell r="Y77">
            <v>0</v>
          </cell>
          <cell r="Z77">
            <v>0</v>
          </cell>
          <cell r="AA77">
            <v>0</v>
          </cell>
          <cell r="AB77">
            <v>0</v>
          </cell>
          <cell r="AC77">
            <v>0</v>
          </cell>
          <cell r="AD77">
            <v>0</v>
          </cell>
          <cell r="AE77">
            <v>0</v>
          </cell>
          <cell r="AF77">
            <v>0</v>
          </cell>
          <cell r="AG77">
            <v>0</v>
          </cell>
          <cell r="AH77">
            <v>0</v>
          </cell>
          <cell r="AI77">
            <v>0</v>
          </cell>
          <cell r="AJ77">
            <v>0</v>
          </cell>
          <cell r="AK77">
            <v>0</v>
          </cell>
          <cell r="AL77">
            <v>0</v>
          </cell>
          <cell r="AM77">
            <v>0</v>
          </cell>
          <cell r="AN77">
            <v>0</v>
          </cell>
          <cell r="AO77">
            <v>0</v>
          </cell>
          <cell r="AP77">
            <v>0</v>
          </cell>
          <cell r="AQ77">
            <v>0</v>
          </cell>
          <cell r="AR77">
            <v>0</v>
          </cell>
          <cell r="AS77">
            <v>0</v>
          </cell>
          <cell r="AT77">
            <v>0</v>
          </cell>
          <cell r="AU77">
            <v>0</v>
          </cell>
          <cell r="AV77">
            <v>0</v>
          </cell>
          <cell r="AW77">
            <v>0</v>
          </cell>
          <cell r="AX77">
            <v>0</v>
          </cell>
          <cell r="AY77">
            <v>0</v>
          </cell>
          <cell r="AZ77">
            <v>0</v>
          </cell>
          <cell r="BA77">
            <v>0</v>
          </cell>
          <cell r="BB77">
            <v>0</v>
          </cell>
          <cell r="BC77">
            <v>0</v>
          </cell>
          <cell r="BD77">
            <v>0</v>
          </cell>
          <cell r="BE77">
            <v>0</v>
          </cell>
          <cell r="BF77">
            <v>0</v>
          </cell>
          <cell r="BG77">
            <v>0</v>
          </cell>
          <cell r="BH77">
            <v>0</v>
          </cell>
          <cell r="BI77">
            <v>0</v>
          </cell>
          <cell r="BJ77">
            <v>0</v>
          </cell>
          <cell r="BK77">
            <v>0</v>
          </cell>
          <cell r="BL77">
            <v>0</v>
          </cell>
          <cell r="BM77">
            <v>0</v>
          </cell>
          <cell r="BN77">
            <v>0</v>
          </cell>
          <cell r="BO77">
            <v>0</v>
          </cell>
          <cell r="BP77">
            <v>0</v>
          </cell>
          <cell r="BQ77">
            <v>0</v>
          </cell>
          <cell r="BR77">
            <v>0</v>
          </cell>
          <cell r="BS77">
            <v>0</v>
          </cell>
          <cell r="BT77">
            <v>0</v>
          </cell>
        </row>
        <row r="78">
          <cell r="A78" t="str">
            <v>V75</v>
          </cell>
          <cell r="B78">
            <v>5</v>
          </cell>
          <cell r="C78" t="str">
            <v xml:space="preserve">ELECTRICAL EQUIPMENT FOUNDATION </v>
          </cell>
        </row>
        <row r="79">
          <cell r="A79" t="str">
            <v>V76</v>
          </cell>
          <cell r="B79" t="str">
            <v>5.1</v>
          </cell>
          <cell r="C79" t="str">
            <v>TRANSFORMER, FIRE WALL, DS CUBICLE STEEL SUPPORT STRUCTURE.</v>
          </cell>
        </row>
        <row r="80">
          <cell r="A80" t="str">
            <v>V77</v>
          </cell>
          <cell r="C80" t="str">
            <v>MAIN TR FOUNDATION (3EA)</v>
          </cell>
          <cell r="D80" t="str">
            <v>O</v>
          </cell>
          <cell r="E80">
            <v>902.4</v>
          </cell>
          <cell r="F80">
            <v>517.1</v>
          </cell>
          <cell r="G80">
            <v>385.29999999999995</v>
          </cell>
          <cell r="H80">
            <v>455.9</v>
          </cell>
          <cell r="J80">
            <v>32.799999999999997</v>
          </cell>
          <cell r="M80">
            <v>269.5</v>
          </cell>
          <cell r="O80">
            <v>45.599999999999994</v>
          </cell>
          <cell r="R80">
            <v>86</v>
          </cell>
          <cell r="BT80">
            <v>0</v>
          </cell>
        </row>
        <row r="81">
          <cell r="A81" t="str">
            <v>V78</v>
          </cell>
          <cell r="C81" t="str">
            <v>UNIT TR FOUNDATION (2EA)</v>
          </cell>
          <cell r="D81" t="str">
            <v>O</v>
          </cell>
          <cell r="E81">
            <v>444.09999999999997</v>
          </cell>
          <cell r="F81">
            <v>207.4</v>
          </cell>
          <cell r="G81">
            <v>236.69999999999996</v>
          </cell>
          <cell r="H81">
            <v>186.5</v>
          </cell>
          <cell r="J81">
            <v>13.6</v>
          </cell>
          <cell r="M81">
            <v>181.6</v>
          </cell>
          <cell r="O81">
            <v>18.7</v>
          </cell>
          <cell r="R81">
            <v>49</v>
          </cell>
          <cell r="BT81">
            <v>0</v>
          </cell>
        </row>
        <row r="82">
          <cell r="A82" t="str">
            <v>V79</v>
          </cell>
          <cell r="C82" t="str">
            <v>TRANSFORMER FIRE WALL(5EA)</v>
          </cell>
          <cell r="D82" t="str">
            <v>O</v>
          </cell>
          <cell r="E82">
            <v>754.45999999999992</v>
          </cell>
          <cell r="F82">
            <v>148.39000000000001</v>
          </cell>
          <cell r="G82">
            <v>525.33000000000004</v>
          </cell>
          <cell r="H82">
            <v>239.36</v>
          </cell>
          <cell r="J82">
            <v>8.4</v>
          </cell>
          <cell r="M82">
            <v>995.72000000000014</v>
          </cell>
          <cell r="O82">
            <v>22.89</v>
          </cell>
          <cell r="R82">
            <v>16</v>
          </cell>
          <cell r="BT82">
            <v>0</v>
          </cell>
        </row>
        <row r="83">
          <cell r="A83" t="str">
            <v>V80</v>
          </cell>
          <cell r="C83" t="str">
            <v>TRANSFORMER AREA DIKE</v>
          </cell>
          <cell r="E83">
            <v>189.7</v>
          </cell>
          <cell r="F83">
            <v>27.200000000000003</v>
          </cell>
          <cell r="G83">
            <v>162.4</v>
          </cell>
          <cell r="H83">
            <v>17.399999999999999</v>
          </cell>
          <cell r="J83">
            <v>3.3</v>
          </cell>
          <cell r="L83">
            <v>6.5</v>
          </cell>
          <cell r="M83">
            <v>139.1</v>
          </cell>
          <cell r="O83">
            <v>1.7000000000000002</v>
          </cell>
          <cell r="BT83">
            <v>0</v>
          </cell>
        </row>
        <row r="84">
          <cell r="A84" t="str">
            <v>V81</v>
          </cell>
          <cell r="C84" t="str">
            <v>1차시 중복적용 FIRE WALL</v>
          </cell>
          <cell r="E84">
            <v>754.45999999999992</v>
          </cell>
          <cell r="F84">
            <v>148.39000000000001</v>
          </cell>
          <cell r="G84">
            <v>525.33000000000004</v>
          </cell>
          <cell r="H84">
            <v>239.36</v>
          </cell>
          <cell r="J84">
            <v>8.4</v>
          </cell>
          <cell r="M84">
            <v>995.72000000000014</v>
          </cell>
          <cell r="O84">
            <v>22.89</v>
          </cell>
          <cell r="BT84">
            <v>0</v>
          </cell>
        </row>
        <row r="85">
          <cell r="A85" t="str">
            <v>V82</v>
          </cell>
          <cell r="C85" t="str">
            <v xml:space="preserve">TRANSFORMER AREA PAVING </v>
          </cell>
          <cell r="E85">
            <v>57.08</v>
          </cell>
          <cell r="F85">
            <v>56.81</v>
          </cell>
          <cell r="H85">
            <v>13.11</v>
          </cell>
          <cell r="L85">
            <v>8.74</v>
          </cell>
          <cell r="O85">
            <v>1.3</v>
          </cell>
          <cell r="BN85">
            <v>349.6</v>
          </cell>
          <cell r="BT85">
            <v>0</v>
          </cell>
        </row>
        <row r="86">
          <cell r="A86" t="str">
            <v>V83</v>
          </cell>
          <cell r="C86" t="str">
            <v>IPB SUPPORT FOUNDATION (9EA)</v>
          </cell>
          <cell r="D86" t="str">
            <v>O</v>
          </cell>
          <cell r="E86">
            <v>306.45999999999998</v>
          </cell>
          <cell r="F86">
            <v>65.12</v>
          </cell>
          <cell r="G86">
            <v>207.60999999999999</v>
          </cell>
          <cell r="H86">
            <v>58.300000000000004</v>
          </cell>
          <cell r="J86">
            <v>3.8</v>
          </cell>
          <cell r="M86">
            <v>97.79000000000002</v>
          </cell>
          <cell r="O86">
            <v>5.5650000000000004</v>
          </cell>
          <cell r="R86">
            <v>18</v>
          </cell>
          <cell r="BT86">
            <v>0</v>
          </cell>
        </row>
        <row r="87">
          <cell r="A87" t="str">
            <v>V84</v>
          </cell>
          <cell r="C87" t="str">
            <v>DS CUBICLE SUPPORT PLATFORM FOUNDATION</v>
          </cell>
          <cell r="D87" t="str">
            <v>O</v>
          </cell>
          <cell r="E87">
            <v>246.95999999999998</v>
          </cell>
          <cell r="F87">
            <v>72.600000000000009</v>
          </cell>
          <cell r="G87">
            <v>143.52000000000001</v>
          </cell>
          <cell r="H87">
            <v>58.08</v>
          </cell>
          <cell r="J87">
            <v>4.5999999999999996</v>
          </cell>
          <cell r="M87">
            <v>88.11</v>
          </cell>
          <cell r="O87">
            <v>5.5650000000000004</v>
          </cell>
          <cell r="R87">
            <v>8</v>
          </cell>
        </row>
        <row r="88">
          <cell r="A88" t="str">
            <v>V85</v>
          </cell>
          <cell r="C88" t="str">
            <v>DS CUBICLE SUPPORT PLATFORM</v>
          </cell>
          <cell r="W88">
            <v>14.46</v>
          </cell>
          <cell r="X88">
            <v>1.4</v>
          </cell>
        </row>
        <row r="89">
          <cell r="A89" t="str">
            <v>V86</v>
          </cell>
          <cell r="C89" t="str">
            <v>TR VALVE PIT</v>
          </cell>
          <cell r="E89">
            <v>44</v>
          </cell>
          <cell r="F89">
            <v>9</v>
          </cell>
          <cell r="G89">
            <v>35</v>
          </cell>
          <cell r="H89">
            <v>4.4000000000000004</v>
          </cell>
          <cell r="J89">
            <v>0.4</v>
          </cell>
          <cell r="L89">
            <v>0.9</v>
          </cell>
          <cell r="M89">
            <v>45.1</v>
          </cell>
          <cell r="O89">
            <v>0.7</v>
          </cell>
          <cell r="Y89">
            <v>16.2</v>
          </cell>
          <cell r="AI89">
            <v>6.8</v>
          </cell>
          <cell r="BT89">
            <v>0</v>
          </cell>
        </row>
        <row r="90">
          <cell r="A90" t="str">
            <v>V87</v>
          </cell>
          <cell r="C90" t="str">
            <v>MATERIAL   SUB   TOTAL</v>
          </cell>
          <cell r="E90">
            <v>3699.62</v>
          </cell>
          <cell r="F90">
            <v>1252.0099999999998</v>
          </cell>
          <cell r="G90">
            <v>2221.19</v>
          </cell>
          <cell r="H90">
            <v>1272.4099999999999</v>
          </cell>
          <cell r="I90">
            <v>0</v>
          </cell>
          <cell r="J90">
            <v>75.3</v>
          </cell>
          <cell r="K90">
            <v>0</v>
          </cell>
          <cell r="L90">
            <v>16.14</v>
          </cell>
          <cell r="M90">
            <v>2812.6400000000003</v>
          </cell>
          <cell r="N90">
            <v>0</v>
          </cell>
          <cell r="O90">
            <v>124.91</v>
          </cell>
          <cell r="P90">
            <v>0</v>
          </cell>
          <cell r="Q90">
            <v>0</v>
          </cell>
          <cell r="R90">
            <v>177</v>
          </cell>
          <cell r="S90">
            <v>0</v>
          </cell>
          <cell r="T90">
            <v>0</v>
          </cell>
          <cell r="U90">
            <v>0</v>
          </cell>
          <cell r="V90">
            <v>0</v>
          </cell>
          <cell r="W90">
            <v>14.46</v>
          </cell>
          <cell r="X90">
            <v>1.4</v>
          </cell>
          <cell r="Y90">
            <v>16.2</v>
          </cell>
          <cell r="Z90">
            <v>0</v>
          </cell>
          <cell r="AA90">
            <v>0</v>
          </cell>
          <cell r="AB90">
            <v>0</v>
          </cell>
          <cell r="AC90">
            <v>0</v>
          </cell>
          <cell r="AD90">
            <v>0</v>
          </cell>
          <cell r="AE90">
            <v>0</v>
          </cell>
          <cell r="AF90">
            <v>0</v>
          </cell>
          <cell r="AG90">
            <v>0</v>
          </cell>
          <cell r="AH90">
            <v>0</v>
          </cell>
          <cell r="AI90">
            <v>6.8</v>
          </cell>
          <cell r="AJ90">
            <v>0</v>
          </cell>
          <cell r="AK90">
            <v>0</v>
          </cell>
          <cell r="AL90">
            <v>0</v>
          </cell>
          <cell r="AM90">
            <v>0</v>
          </cell>
          <cell r="AN90">
            <v>0</v>
          </cell>
          <cell r="AO90">
            <v>0</v>
          </cell>
          <cell r="AP90">
            <v>0</v>
          </cell>
          <cell r="AQ90">
            <v>0</v>
          </cell>
          <cell r="AR90">
            <v>0</v>
          </cell>
          <cell r="AS90">
            <v>0</v>
          </cell>
          <cell r="AT90">
            <v>0</v>
          </cell>
          <cell r="AU90">
            <v>0</v>
          </cell>
          <cell r="AV90">
            <v>0</v>
          </cell>
          <cell r="AW90">
            <v>0</v>
          </cell>
          <cell r="AX90">
            <v>0</v>
          </cell>
          <cell r="AY90">
            <v>0</v>
          </cell>
          <cell r="AZ90">
            <v>0</v>
          </cell>
          <cell r="BA90">
            <v>0</v>
          </cell>
          <cell r="BB90">
            <v>0</v>
          </cell>
          <cell r="BC90">
            <v>0</v>
          </cell>
          <cell r="BD90">
            <v>0</v>
          </cell>
          <cell r="BE90">
            <v>0</v>
          </cell>
          <cell r="BF90">
            <v>0</v>
          </cell>
          <cell r="BG90">
            <v>0</v>
          </cell>
          <cell r="BH90">
            <v>0</v>
          </cell>
          <cell r="BI90">
            <v>0</v>
          </cell>
          <cell r="BJ90">
            <v>0</v>
          </cell>
          <cell r="BK90">
            <v>0</v>
          </cell>
          <cell r="BL90">
            <v>0</v>
          </cell>
          <cell r="BM90">
            <v>0</v>
          </cell>
          <cell r="BN90">
            <v>349.6</v>
          </cell>
          <cell r="BO90">
            <v>0</v>
          </cell>
          <cell r="BP90">
            <v>0</v>
          </cell>
          <cell r="BQ90">
            <v>0</v>
          </cell>
          <cell r="BR90">
            <v>0</v>
          </cell>
          <cell r="BS90">
            <v>0</v>
          </cell>
          <cell r="BT90">
            <v>0</v>
          </cell>
        </row>
        <row r="91">
          <cell r="A91" t="str">
            <v>V88</v>
          </cell>
          <cell r="C91" t="str">
            <v>COST  SUB  TOTAL</v>
          </cell>
          <cell r="E91">
            <v>0</v>
          </cell>
          <cell r="F91">
            <v>0</v>
          </cell>
          <cell r="G91">
            <v>0</v>
          </cell>
          <cell r="H91">
            <v>0</v>
          </cell>
          <cell r="I91">
            <v>0</v>
          </cell>
          <cell r="J91">
            <v>0</v>
          </cell>
          <cell r="K91">
            <v>0</v>
          </cell>
          <cell r="L91">
            <v>0</v>
          </cell>
          <cell r="M91">
            <v>0</v>
          </cell>
          <cell r="N91">
            <v>0</v>
          </cell>
          <cell r="O91">
            <v>0</v>
          </cell>
          <cell r="P91">
            <v>0</v>
          </cell>
          <cell r="Q91">
            <v>0</v>
          </cell>
          <cell r="R91">
            <v>0</v>
          </cell>
          <cell r="S91">
            <v>0</v>
          </cell>
          <cell r="T91">
            <v>0</v>
          </cell>
          <cell r="U91">
            <v>0</v>
          </cell>
          <cell r="V91">
            <v>0</v>
          </cell>
          <cell r="W91">
            <v>0</v>
          </cell>
          <cell r="X91">
            <v>0</v>
          </cell>
          <cell r="Y91">
            <v>0</v>
          </cell>
          <cell r="Z91">
            <v>0</v>
          </cell>
          <cell r="AA91">
            <v>0</v>
          </cell>
          <cell r="AB91">
            <v>0</v>
          </cell>
          <cell r="AC91">
            <v>0</v>
          </cell>
          <cell r="AD91">
            <v>0</v>
          </cell>
          <cell r="AE91">
            <v>0</v>
          </cell>
          <cell r="AF91">
            <v>0</v>
          </cell>
          <cell r="AG91">
            <v>0</v>
          </cell>
          <cell r="AH91">
            <v>0</v>
          </cell>
          <cell r="AI91">
            <v>0</v>
          </cell>
          <cell r="AJ91">
            <v>0</v>
          </cell>
          <cell r="AK91">
            <v>0</v>
          </cell>
          <cell r="AL91">
            <v>0</v>
          </cell>
          <cell r="AM91">
            <v>0</v>
          </cell>
          <cell r="AN91">
            <v>0</v>
          </cell>
          <cell r="AO91">
            <v>0</v>
          </cell>
          <cell r="AP91">
            <v>0</v>
          </cell>
          <cell r="AQ91">
            <v>0</v>
          </cell>
          <cell r="AR91">
            <v>0</v>
          </cell>
          <cell r="AS91">
            <v>0</v>
          </cell>
          <cell r="AT91">
            <v>0</v>
          </cell>
          <cell r="AU91">
            <v>0</v>
          </cell>
          <cell r="AV91">
            <v>0</v>
          </cell>
          <cell r="AW91">
            <v>0</v>
          </cell>
          <cell r="AX91">
            <v>0</v>
          </cell>
          <cell r="AY91">
            <v>0</v>
          </cell>
          <cell r="AZ91">
            <v>0</v>
          </cell>
          <cell r="BA91">
            <v>0</v>
          </cell>
          <cell r="BB91">
            <v>0</v>
          </cell>
          <cell r="BC91">
            <v>0</v>
          </cell>
          <cell r="BD91">
            <v>0</v>
          </cell>
          <cell r="BE91">
            <v>0</v>
          </cell>
          <cell r="BF91">
            <v>0</v>
          </cell>
          <cell r="BG91">
            <v>0</v>
          </cell>
          <cell r="BH91">
            <v>0</v>
          </cell>
          <cell r="BI91">
            <v>0</v>
          </cell>
          <cell r="BJ91">
            <v>0</v>
          </cell>
          <cell r="BK91">
            <v>0</v>
          </cell>
          <cell r="BL91">
            <v>0</v>
          </cell>
          <cell r="BM91">
            <v>0</v>
          </cell>
          <cell r="BN91">
            <v>0</v>
          </cell>
          <cell r="BO91">
            <v>0</v>
          </cell>
          <cell r="BP91">
            <v>0</v>
          </cell>
          <cell r="BQ91">
            <v>0</v>
          </cell>
          <cell r="BR91">
            <v>0</v>
          </cell>
          <cell r="BS91">
            <v>0</v>
          </cell>
          <cell r="BT91">
            <v>0</v>
          </cell>
        </row>
        <row r="92">
          <cell r="A92" t="str">
            <v>V89</v>
          </cell>
          <cell r="B92" t="str">
            <v>5.2</v>
          </cell>
          <cell r="C92" t="str">
            <v xml:space="preserve">TRENCH AND DUCT BANK </v>
          </cell>
        </row>
        <row r="93">
          <cell r="A93" t="str">
            <v>V90</v>
          </cell>
          <cell r="C93" t="str">
            <v>ELEC. CABLE TRENCH IN YARD</v>
          </cell>
          <cell r="E93">
            <v>6210</v>
          </cell>
          <cell r="F93">
            <v>2240</v>
          </cell>
          <cell r="G93">
            <v>3966</v>
          </cell>
          <cell r="H93">
            <v>845.3</v>
          </cell>
          <cell r="J93">
            <v>96.9</v>
          </cell>
          <cell r="L93">
            <v>193.7</v>
          </cell>
          <cell r="M93">
            <v>7602.6</v>
          </cell>
          <cell r="O93">
            <v>84.5</v>
          </cell>
          <cell r="AJ93">
            <v>1375.4</v>
          </cell>
          <cell r="BG93">
            <v>46.599999999999994</v>
          </cell>
          <cell r="BT93">
            <v>0</v>
          </cell>
        </row>
        <row r="94">
          <cell r="A94" t="str">
            <v>V91</v>
          </cell>
          <cell r="C94" t="str">
            <v>ELEC. DUCT BANK IN YARD</v>
          </cell>
          <cell r="E94">
            <v>728.3</v>
          </cell>
          <cell r="F94">
            <v>145.1</v>
          </cell>
          <cell r="G94">
            <v>583.20000000000005</v>
          </cell>
          <cell r="H94">
            <v>91</v>
          </cell>
          <cell r="J94">
            <v>12.2</v>
          </cell>
          <cell r="M94">
            <v>268.8</v>
          </cell>
          <cell r="O94">
            <v>9.1</v>
          </cell>
          <cell r="BT94">
            <v>0</v>
          </cell>
        </row>
        <row r="95">
          <cell r="A95" t="str">
            <v>V92</v>
          </cell>
        </row>
        <row r="96">
          <cell r="A96" t="str">
            <v>V93</v>
          </cell>
          <cell r="C96" t="str">
            <v>MATERIAL   SUB   TOTAL</v>
          </cell>
          <cell r="E96">
            <v>6938.3</v>
          </cell>
          <cell r="F96">
            <v>2385.1</v>
          </cell>
          <cell r="G96">
            <v>4549.2</v>
          </cell>
          <cell r="H96">
            <v>936.3</v>
          </cell>
          <cell r="I96">
            <v>0</v>
          </cell>
          <cell r="J96">
            <v>109.10000000000001</v>
          </cell>
          <cell r="K96">
            <v>0</v>
          </cell>
          <cell r="L96">
            <v>193.7</v>
          </cell>
          <cell r="M96">
            <v>7871.4000000000005</v>
          </cell>
          <cell r="N96">
            <v>0</v>
          </cell>
          <cell r="O96">
            <v>93.6</v>
          </cell>
          <cell r="P96">
            <v>0</v>
          </cell>
          <cell r="Q96">
            <v>0</v>
          </cell>
          <cell r="R96">
            <v>0</v>
          </cell>
          <cell r="S96">
            <v>0</v>
          </cell>
          <cell r="T96">
            <v>0</v>
          </cell>
          <cell r="U96">
            <v>0</v>
          </cell>
          <cell r="V96">
            <v>0</v>
          </cell>
          <cell r="W96">
            <v>0</v>
          </cell>
          <cell r="X96">
            <v>0</v>
          </cell>
          <cell r="Y96">
            <v>0</v>
          </cell>
          <cell r="Z96">
            <v>0</v>
          </cell>
          <cell r="AA96">
            <v>0</v>
          </cell>
          <cell r="AB96">
            <v>0</v>
          </cell>
          <cell r="AC96">
            <v>0</v>
          </cell>
          <cell r="AD96">
            <v>0</v>
          </cell>
          <cell r="AE96">
            <v>0</v>
          </cell>
          <cell r="AF96">
            <v>0</v>
          </cell>
          <cell r="AG96">
            <v>0</v>
          </cell>
          <cell r="AH96">
            <v>0</v>
          </cell>
          <cell r="AI96">
            <v>0</v>
          </cell>
          <cell r="AJ96">
            <v>1375.4</v>
          </cell>
          <cell r="AK96">
            <v>0</v>
          </cell>
          <cell r="AL96">
            <v>0</v>
          </cell>
          <cell r="AM96">
            <v>0</v>
          </cell>
          <cell r="AN96">
            <v>0</v>
          </cell>
          <cell r="AO96">
            <v>0</v>
          </cell>
          <cell r="AP96">
            <v>0</v>
          </cell>
          <cell r="AQ96">
            <v>0</v>
          </cell>
          <cell r="AR96">
            <v>0</v>
          </cell>
          <cell r="AS96">
            <v>0</v>
          </cell>
          <cell r="AT96">
            <v>0</v>
          </cell>
          <cell r="AU96">
            <v>0</v>
          </cell>
          <cell r="AV96">
            <v>0</v>
          </cell>
          <cell r="AW96">
            <v>0</v>
          </cell>
          <cell r="AX96">
            <v>0</v>
          </cell>
          <cell r="AY96">
            <v>0</v>
          </cell>
          <cell r="AZ96">
            <v>0</v>
          </cell>
          <cell r="BA96">
            <v>0</v>
          </cell>
          <cell r="BB96">
            <v>0</v>
          </cell>
          <cell r="BC96">
            <v>0</v>
          </cell>
          <cell r="BD96">
            <v>0</v>
          </cell>
          <cell r="BE96">
            <v>0</v>
          </cell>
          <cell r="BF96">
            <v>0</v>
          </cell>
          <cell r="BG96">
            <v>46.599999999999994</v>
          </cell>
          <cell r="BH96">
            <v>0</v>
          </cell>
          <cell r="BI96">
            <v>0</v>
          </cell>
          <cell r="BJ96">
            <v>0</v>
          </cell>
          <cell r="BK96">
            <v>0</v>
          </cell>
          <cell r="BL96">
            <v>0</v>
          </cell>
          <cell r="BM96">
            <v>0</v>
          </cell>
          <cell r="BN96">
            <v>0</v>
          </cell>
          <cell r="BO96">
            <v>0</v>
          </cell>
          <cell r="BP96">
            <v>0</v>
          </cell>
          <cell r="BQ96">
            <v>0</v>
          </cell>
          <cell r="BR96">
            <v>0</v>
          </cell>
          <cell r="BS96">
            <v>0</v>
          </cell>
          <cell r="BT96">
            <v>0</v>
          </cell>
        </row>
        <row r="97">
          <cell r="A97" t="str">
            <v>V94</v>
          </cell>
          <cell r="C97" t="str">
            <v>COST  SUB  TOTAL</v>
          </cell>
          <cell r="E97">
            <v>0</v>
          </cell>
          <cell r="F97">
            <v>0</v>
          </cell>
          <cell r="G97">
            <v>0</v>
          </cell>
          <cell r="H97">
            <v>0</v>
          </cell>
          <cell r="I97">
            <v>0</v>
          </cell>
          <cell r="J97">
            <v>0</v>
          </cell>
          <cell r="K97">
            <v>0</v>
          </cell>
          <cell r="L97">
            <v>0</v>
          </cell>
          <cell r="M97">
            <v>0</v>
          </cell>
          <cell r="N97">
            <v>0</v>
          </cell>
          <cell r="O97">
            <v>0</v>
          </cell>
          <cell r="P97">
            <v>0</v>
          </cell>
          <cell r="Q97">
            <v>0</v>
          </cell>
          <cell r="R97">
            <v>0</v>
          </cell>
          <cell r="S97">
            <v>0</v>
          </cell>
          <cell r="T97">
            <v>0</v>
          </cell>
          <cell r="U97">
            <v>0</v>
          </cell>
          <cell r="V97">
            <v>0</v>
          </cell>
          <cell r="W97">
            <v>0</v>
          </cell>
          <cell r="X97">
            <v>0</v>
          </cell>
          <cell r="Y97">
            <v>0</v>
          </cell>
          <cell r="Z97">
            <v>0</v>
          </cell>
          <cell r="AA97">
            <v>0</v>
          </cell>
          <cell r="AB97">
            <v>0</v>
          </cell>
          <cell r="AC97">
            <v>0</v>
          </cell>
          <cell r="AD97">
            <v>0</v>
          </cell>
          <cell r="AE97">
            <v>0</v>
          </cell>
          <cell r="AF97">
            <v>0</v>
          </cell>
          <cell r="AG97">
            <v>0</v>
          </cell>
          <cell r="AH97">
            <v>0</v>
          </cell>
          <cell r="AI97">
            <v>0</v>
          </cell>
          <cell r="AJ97">
            <v>0</v>
          </cell>
          <cell r="AK97">
            <v>0</v>
          </cell>
          <cell r="AL97">
            <v>0</v>
          </cell>
          <cell r="AM97">
            <v>0</v>
          </cell>
          <cell r="AN97">
            <v>0</v>
          </cell>
          <cell r="AO97">
            <v>0</v>
          </cell>
          <cell r="AP97">
            <v>0</v>
          </cell>
          <cell r="AQ97">
            <v>0</v>
          </cell>
          <cell r="AR97">
            <v>0</v>
          </cell>
          <cell r="AS97">
            <v>0</v>
          </cell>
          <cell r="AT97">
            <v>0</v>
          </cell>
          <cell r="AU97">
            <v>0</v>
          </cell>
          <cell r="AV97">
            <v>0</v>
          </cell>
          <cell r="AW97">
            <v>0</v>
          </cell>
          <cell r="AX97">
            <v>0</v>
          </cell>
          <cell r="AY97">
            <v>0</v>
          </cell>
          <cell r="AZ97">
            <v>0</v>
          </cell>
          <cell r="BA97">
            <v>0</v>
          </cell>
          <cell r="BB97">
            <v>0</v>
          </cell>
          <cell r="BC97">
            <v>0</v>
          </cell>
          <cell r="BD97">
            <v>0</v>
          </cell>
          <cell r="BE97">
            <v>0</v>
          </cell>
          <cell r="BF97">
            <v>0</v>
          </cell>
          <cell r="BG97">
            <v>0</v>
          </cell>
          <cell r="BH97">
            <v>0</v>
          </cell>
          <cell r="BI97">
            <v>0</v>
          </cell>
          <cell r="BJ97">
            <v>0</v>
          </cell>
          <cell r="BK97">
            <v>0</v>
          </cell>
          <cell r="BL97">
            <v>0</v>
          </cell>
          <cell r="BM97">
            <v>0</v>
          </cell>
          <cell r="BN97">
            <v>0</v>
          </cell>
          <cell r="BO97">
            <v>0</v>
          </cell>
          <cell r="BP97">
            <v>0</v>
          </cell>
          <cell r="BQ97">
            <v>0</v>
          </cell>
          <cell r="BR97">
            <v>0</v>
          </cell>
          <cell r="BS97">
            <v>0</v>
          </cell>
          <cell r="BT97">
            <v>0</v>
          </cell>
        </row>
        <row r="98">
          <cell r="A98" t="str">
            <v>V95</v>
          </cell>
        </row>
        <row r="99">
          <cell r="A99" t="str">
            <v>V96</v>
          </cell>
          <cell r="BT99">
            <v>0</v>
          </cell>
        </row>
        <row r="100">
          <cell r="A100" t="str">
            <v>V97</v>
          </cell>
          <cell r="BT100">
            <v>0</v>
          </cell>
        </row>
        <row r="101">
          <cell r="A101" t="str">
            <v>V98</v>
          </cell>
          <cell r="BT101">
            <v>0</v>
          </cell>
        </row>
        <row r="102">
          <cell r="A102" t="str">
            <v>V99</v>
          </cell>
          <cell r="BT102">
            <v>0</v>
          </cell>
        </row>
        <row r="103">
          <cell r="A103" t="str">
            <v>V100</v>
          </cell>
          <cell r="BT103">
            <v>0</v>
          </cell>
        </row>
        <row r="104">
          <cell r="A104" t="str">
            <v>V101</v>
          </cell>
          <cell r="BT104">
            <v>0</v>
          </cell>
        </row>
        <row r="105">
          <cell r="A105" t="str">
            <v>V102</v>
          </cell>
          <cell r="BT105">
            <v>0</v>
          </cell>
        </row>
        <row r="106">
          <cell r="A106" t="str">
            <v>V103</v>
          </cell>
          <cell r="BT106">
            <v>0</v>
          </cell>
        </row>
        <row r="107">
          <cell r="A107" t="str">
            <v>V104</v>
          </cell>
          <cell r="BT107">
            <v>0</v>
          </cell>
        </row>
        <row r="108">
          <cell r="A108" t="str">
            <v>V105</v>
          </cell>
          <cell r="BT108">
            <v>0</v>
          </cell>
        </row>
        <row r="109">
          <cell r="A109" t="str">
            <v>V106</v>
          </cell>
          <cell r="C109" t="str">
            <v>MATERIAL   SUB   TOTAL</v>
          </cell>
          <cell r="E109">
            <v>0</v>
          </cell>
          <cell r="F109">
            <v>0</v>
          </cell>
          <cell r="G109">
            <v>0</v>
          </cell>
          <cell r="H109">
            <v>0</v>
          </cell>
          <cell r="I109">
            <v>0</v>
          </cell>
          <cell r="J109">
            <v>0</v>
          </cell>
          <cell r="L109">
            <v>0</v>
          </cell>
          <cell r="M109">
            <v>0</v>
          </cell>
          <cell r="N109">
            <v>0</v>
          </cell>
          <cell r="O109">
            <v>0</v>
          </cell>
          <cell r="P109">
            <v>0</v>
          </cell>
          <cell r="Q109">
            <v>0</v>
          </cell>
          <cell r="R109">
            <v>0</v>
          </cell>
          <cell r="S109">
            <v>0</v>
          </cell>
          <cell r="T109">
            <v>0</v>
          </cell>
          <cell r="U109">
            <v>0</v>
          </cell>
          <cell r="V109">
            <v>0</v>
          </cell>
          <cell r="W109">
            <v>0</v>
          </cell>
          <cell r="X109">
            <v>0</v>
          </cell>
          <cell r="Y109">
            <v>0</v>
          </cell>
          <cell r="Z109">
            <v>0</v>
          </cell>
          <cell r="AA109">
            <v>0</v>
          </cell>
          <cell r="AB109">
            <v>0</v>
          </cell>
          <cell r="AF109">
            <v>0</v>
          </cell>
          <cell r="AG109">
            <v>0</v>
          </cell>
          <cell r="AI109">
            <v>0</v>
          </cell>
          <cell r="AJ109">
            <v>0</v>
          </cell>
          <cell r="AK109">
            <v>0</v>
          </cell>
          <cell r="AL109">
            <v>0</v>
          </cell>
          <cell r="AM109">
            <v>0</v>
          </cell>
          <cell r="AN109">
            <v>0</v>
          </cell>
          <cell r="AO109">
            <v>0</v>
          </cell>
          <cell r="AP109">
            <v>0</v>
          </cell>
          <cell r="AQ109">
            <v>0</v>
          </cell>
          <cell r="AR109">
            <v>0</v>
          </cell>
          <cell r="AT109">
            <v>0</v>
          </cell>
          <cell r="AU109">
            <v>0</v>
          </cell>
          <cell r="AV109">
            <v>0</v>
          </cell>
          <cell r="AW109">
            <v>0</v>
          </cell>
          <cell r="AX109">
            <v>0</v>
          </cell>
          <cell r="AY109">
            <v>0</v>
          </cell>
          <cell r="AZ109">
            <v>0</v>
          </cell>
          <cell r="BA109">
            <v>0</v>
          </cell>
          <cell r="BB109">
            <v>0</v>
          </cell>
          <cell r="BC109">
            <v>0</v>
          </cell>
          <cell r="BD109">
            <v>0</v>
          </cell>
          <cell r="BE109">
            <v>0</v>
          </cell>
          <cell r="BF109">
            <v>0</v>
          </cell>
          <cell r="BG109">
            <v>0</v>
          </cell>
          <cell r="BH109">
            <v>0</v>
          </cell>
          <cell r="BI109">
            <v>0</v>
          </cell>
          <cell r="BJ109">
            <v>0</v>
          </cell>
          <cell r="BK109">
            <v>0</v>
          </cell>
          <cell r="BL109">
            <v>0</v>
          </cell>
          <cell r="BM109">
            <v>0</v>
          </cell>
          <cell r="BN109">
            <v>0</v>
          </cell>
          <cell r="BO109">
            <v>0</v>
          </cell>
          <cell r="BP109">
            <v>0</v>
          </cell>
          <cell r="BQ109">
            <v>0</v>
          </cell>
          <cell r="BR109">
            <v>0</v>
          </cell>
          <cell r="BS109">
            <v>0</v>
          </cell>
          <cell r="BT109">
            <v>0</v>
          </cell>
        </row>
        <row r="110">
          <cell r="A110" t="str">
            <v>V107</v>
          </cell>
          <cell r="C110" t="str">
            <v>COST  SUB  TOTAL</v>
          </cell>
          <cell r="E110">
            <v>0</v>
          </cell>
          <cell r="F110">
            <v>0</v>
          </cell>
          <cell r="G110">
            <v>0</v>
          </cell>
          <cell r="H110">
            <v>0</v>
          </cell>
          <cell r="I110">
            <v>0</v>
          </cell>
          <cell r="J110">
            <v>0</v>
          </cell>
          <cell r="L110">
            <v>0</v>
          </cell>
          <cell r="M110">
            <v>0</v>
          </cell>
          <cell r="N110">
            <v>0</v>
          </cell>
          <cell r="O110">
            <v>0</v>
          </cell>
          <cell r="P110">
            <v>0</v>
          </cell>
          <cell r="Q110">
            <v>0</v>
          </cell>
          <cell r="R110">
            <v>0</v>
          </cell>
          <cell r="S110">
            <v>0</v>
          </cell>
          <cell r="T110">
            <v>0</v>
          </cell>
          <cell r="U110">
            <v>0</v>
          </cell>
          <cell r="V110">
            <v>0</v>
          </cell>
          <cell r="W110">
            <v>0</v>
          </cell>
          <cell r="X110">
            <v>0</v>
          </cell>
          <cell r="Y110">
            <v>0</v>
          </cell>
          <cell r="Z110">
            <v>0</v>
          </cell>
          <cell r="AA110">
            <v>0</v>
          </cell>
          <cell r="AB110">
            <v>0</v>
          </cell>
          <cell r="AF110">
            <v>0</v>
          </cell>
          <cell r="AG110">
            <v>0</v>
          </cell>
          <cell r="AI110">
            <v>0</v>
          </cell>
          <cell r="AJ110">
            <v>0</v>
          </cell>
          <cell r="AK110">
            <v>0</v>
          </cell>
          <cell r="AL110">
            <v>0</v>
          </cell>
          <cell r="AM110">
            <v>0</v>
          </cell>
          <cell r="AN110">
            <v>0</v>
          </cell>
          <cell r="AO110">
            <v>0</v>
          </cell>
          <cell r="AP110">
            <v>0</v>
          </cell>
          <cell r="AQ110">
            <v>0</v>
          </cell>
          <cell r="AR110">
            <v>0</v>
          </cell>
          <cell r="AT110">
            <v>0</v>
          </cell>
          <cell r="AU110">
            <v>0</v>
          </cell>
          <cell r="AV110">
            <v>0</v>
          </cell>
          <cell r="AW110">
            <v>0</v>
          </cell>
          <cell r="AX110">
            <v>0</v>
          </cell>
          <cell r="AY110">
            <v>0</v>
          </cell>
          <cell r="AZ110">
            <v>0</v>
          </cell>
          <cell r="BA110">
            <v>0</v>
          </cell>
          <cell r="BB110">
            <v>0</v>
          </cell>
          <cell r="BC110">
            <v>0</v>
          </cell>
          <cell r="BD110">
            <v>0</v>
          </cell>
          <cell r="BE110">
            <v>0</v>
          </cell>
          <cell r="BF110">
            <v>0</v>
          </cell>
          <cell r="BG110">
            <v>0</v>
          </cell>
          <cell r="BH110">
            <v>0</v>
          </cell>
          <cell r="BI110">
            <v>0</v>
          </cell>
          <cell r="BJ110">
            <v>0</v>
          </cell>
          <cell r="BK110">
            <v>0</v>
          </cell>
          <cell r="BL110">
            <v>0</v>
          </cell>
          <cell r="BM110">
            <v>0</v>
          </cell>
          <cell r="BN110">
            <v>0</v>
          </cell>
          <cell r="BO110">
            <v>0</v>
          </cell>
          <cell r="BP110">
            <v>0</v>
          </cell>
          <cell r="BQ110">
            <v>0</v>
          </cell>
          <cell r="BR110">
            <v>0</v>
          </cell>
          <cell r="BS110">
            <v>0</v>
          </cell>
          <cell r="BT110">
            <v>0</v>
          </cell>
        </row>
        <row r="111">
          <cell r="A111" t="str">
            <v>V108</v>
          </cell>
          <cell r="B111">
            <v>6</v>
          </cell>
          <cell r="C111" t="str">
            <v>PIPERACK STEEL STRUCTURE AND FOUNDATION, PIPE SLEEPER FOUNDATION.</v>
          </cell>
        </row>
        <row r="112">
          <cell r="A112" t="str">
            <v>V109</v>
          </cell>
          <cell r="C112" t="str">
            <v xml:space="preserve">PIPERACK STEEL STRUCTURE </v>
          </cell>
          <cell r="W112">
            <v>283</v>
          </cell>
          <cell r="X112">
            <v>42.45</v>
          </cell>
          <cell r="BT112">
            <v>0</v>
          </cell>
        </row>
        <row r="113">
          <cell r="A113" t="str">
            <v>V110</v>
          </cell>
          <cell r="C113" t="str">
            <v>PIPERACK FOUNDATION</v>
          </cell>
          <cell r="D113" t="str">
            <v>O</v>
          </cell>
          <cell r="E113">
            <v>4009.74</v>
          </cell>
          <cell r="F113">
            <v>778.25000000000011</v>
          </cell>
          <cell r="G113">
            <v>2803.58</v>
          </cell>
          <cell r="H113">
            <v>618.42000000000007</v>
          </cell>
          <cell r="J113">
            <v>51</v>
          </cell>
          <cell r="M113">
            <v>1046.8700000000001</v>
          </cell>
          <cell r="O113">
            <v>59.010000000000005</v>
          </cell>
          <cell r="R113">
            <v>130</v>
          </cell>
          <cell r="S113">
            <v>0.6</v>
          </cell>
          <cell r="BT113">
            <v>0</v>
          </cell>
        </row>
        <row r="114">
          <cell r="A114" t="str">
            <v>V111</v>
          </cell>
          <cell r="C114" t="str">
            <v>PIPE SLEEPER FOUNDATION</v>
          </cell>
          <cell r="E114">
            <v>592</v>
          </cell>
          <cell r="F114">
            <v>112.6</v>
          </cell>
          <cell r="G114">
            <v>480</v>
          </cell>
          <cell r="H114">
            <v>121.6</v>
          </cell>
          <cell r="J114">
            <v>7.7</v>
          </cell>
          <cell r="L114">
            <v>15.4</v>
          </cell>
          <cell r="M114">
            <v>384</v>
          </cell>
          <cell r="O114">
            <v>12</v>
          </cell>
          <cell r="X114">
            <v>4.5</v>
          </cell>
          <cell r="BT114">
            <v>0</v>
          </cell>
        </row>
        <row r="115">
          <cell r="A115" t="str">
            <v>V112</v>
          </cell>
          <cell r="BT115">
            <v>0</v>
          </cell>
        </row>
        <row r="116">
          <cell r="A116" t="str">
            <v>V113</v>
          </cell>
          <cell r="BT116">
            <v>0</v>
          </cell>
        </row>
        <row r="117">
          <cell r="A117" t="str">
            <v>V114</v>
          </cell>
          <cell r="BT117">
            <v>0</v>
          </cell>
        </row>
        <row r="118">
          <cell r="A118" t="str">
            <v>V115</v>
          </cell>
          <cell r="BT118">
            <v>0</v>
          </cell>
        </row>
        <row r="119">
          <cell r="A119" t="str">
            <v>V116</v>
          </cell>
          <cell r="BT119">
            <v>0</v>
          </cell>
        </row>
        <row r="120">
          <cell r="A120" t="str">
            <v>V117</v>
          </cell>
          <cell r="BT120">
            <v>0</v>
          </cell>
        </row>
        <row r="121">
          <cell r="A121" t="str">
            <v>V118</v>
          </cell>
          <cell r="BT121">
            <v>0</v>
          </cell>
        </row>
        <row r="122">
          <cell r="A122" t="str">
            <v>V119</v>
          </cell>
          <cell r="C122" t="str">
            <v>MATERIAL   SUB   TOTAL</v>
          </cell>
          <cell r="E122">
            <v>4601.74</v>
          </cell>
          <cell r="F122">
            <v>890.85000000000014</v>
          </cell>
          <cell r="G122">
            <v>3283.58</v>
          </cell>
          <cell r="H122">
            <v>740.0200000000001</v>
          </cell>
          <cell r="I122">
            <v>0</v>
          </cell>
          <cell r="J122">
            <v>58.7</v>
          </cell>
          <cell r="K122">
            <v>0</v>
          </cell>
          <cell r="L122">
            <v>15.4</v>
          </cell>
          <cell r="M122">
            <v>1430.8700000000001</v>
          </cell>
          <cell r="N122">
            <v>0</v>
          </cell>
          <cell r="O122">
            <v>71.010000000000005</v>
          </cell>
          <cell r="P122">
            <v>0</v>
          </cell>
          <cell r="Q122">
            <v>0</v>
          </cell>
          <cell r="R122">
            <v>130</v>
          </cell>
          <cell r="S122">
            <v>0.6</v>
          </cell>
          <cell r="T122">
            <v>0</v>
          </cell>
          <cell r="U122">
            <v>0</v>
          </cell>
          <cell r="V122">
            <v>0</v>
          </cell>
          <cell r="W122">
            <v>283</v>
          </cell>
          <cell r="X122">
            <v>46.95</v>
          </cell>
          <cell r="Y122">
            <v>0</v>
          </cell>
          <cell r="Z122">
            <v>0</v>
          </cell>
          <cell r="AA122">
            <v>0</v>
          </cell>
          <cell r="AB122">
            <v>0</v>
          </cell>
          <cell r="AC122">
            <v>0</v>
          </cell>
          <cell r="AD122">
            <v>0</v>
          </cell>
          <cell r="AE122">
            <v>0</v>
          </cell>
          <cell r="AF122">
            <v>0</v>
          </cell>
          <cell r="AG122">
            <v>0</v>
          </cell>
          <cell r="AH122">
            <v>0</v>
          </cell>
          <cell r="AI122">
            <v>0</v>
          </cell>
          <cell r="AJ122">
            <v>0</v>
          </cell>
          <cell r="AK122">
            <v>0</v>
          </cell>
          <cell r="AL122">
            <v>0</v>
          </cell>
          <cell r="AM122">
            <v>0</v>
          </cell>
          <cell r="AN122">
            <v>0</v>
          </cell>
          <cell r="AO122">
            <v>0</v>
          </cell>
          <cell r="AP122">
            <v>0</v>
          </cell>
          <cell r="AQ122">
            <v>0</v>
          </cell>
          <cell r="AR122">
            <v>0</v>
          </cell>
          <cell r="AS122">
            <v>0</v>
          </cell>
          <cell r="AT122">
            <v>0</v>
          </cell>
          <cell r="AU122">
            <v>0</v>
          </cell>
          <cell r="AV122">
            <v>0</v>
          </cell>
          <cell r="AW122">
            <v>0</v>
          </cell>
          <cell r="AX122">
            <v>0</v>
          </cell>
          <cell r="AY122">
            <v>0</v>
          </cell>
          <cell r="AZ122">
            <v>0</v>
          </cell>
          <cell r="BA122">
            <v>0</v>
          </cell>
          <cell r="BB122">
            <v>0</v>
          </cell>
          <cell r="BC122">
            <v>0</v>
          </cell>
          <cell r="BD122">
            <v>0</v>
          </cell>
          <cell r="BE122">
            <v>0</v>
          </cell>
          <cell r="BF122">
            <v>0</v>
          </cell>
          <cell r="BG122">
            <v>0</v>
          </cell>
          <cell r="BH122">
            <v>0</v>
          </cell>
          <cell r="BI122">
            <v>0</v>
          </cell>
          <cell r="BJ122">
            <v>0</v>
          </cell>
          <cell r="BK122">
            <v>0</v>
          </cell>
          <cell r="BL122">
            <v>0</v>
          </cell>
          <cell r="BM122">
            <v>0</v>
          </cell>
          <cell r="BN122">
            <v>0</v>
          </cell>
          <cell r="BO122">
            <v>0</v>
          </cell>
          <cell r="BP122">
            <v>0</v>
          </cell>
          <cell r="BQ122">
            <v>0</v>
          </cell>
          <cell r="BR122">
            <v>0</v>
          </cell>
          <cell r="BS122">
            <v>0</v>
          </cell>
          <cell r="BT122">
            <v>0</v>
          </cell>
        </row>
        <row r="123">
          <cell r="A123" t="str">
            <v>V120</v>
          </cell>
          <cell r="C123" t="str">
            <v>COST  SUB  TOTAL</v>
          </cell>
          <cell r="E123">
            <v>0</v>
          </cell>
          <cell r="F123">
            <v>0</v>
          </cell>
          <cell r="G123">
            <v>0</v>
          </cell>
          <cell r="H123">
            <v>0</v>
          </cell>
          <cell r="I123">
            <v>0</v>
          </cell>
          <cell r="J123">
            <v>0</v>
          </cell>
          <cell r="K123">
            <v>0</v>
          </cell>
          <cell r="L123">
            <v>0</v>
          </cell>
          <cell r="M123">
            <v>0</v>
          </cell>
          <cell r="N123">
            <v>0</v>
          </cell>
          <cell r="O123">
            <v>0</v>
          </cell>
          <cell r="P123">
            <v>0</v>
          </cell>
          <cell r="Q123">
            <v>0</v>
          </cell>
          <cell r="R123">
            <v>0</v>
          </cell>
          <cell r="S123">
            <v>0</v>
          </cell>
          <cell r="T123">
            <v>0</v>
          </cell>
          <cell r="U123">
            <v>0</v>
          </cell>
          <cell r="V123">
            <v>0</v>
          </cell>
          <cell r="W123">
            <v>0</v>
          </cell>
          <cell r="X123">
            <v>0</v>
          </cell>
          <cell r="Y123">
            <v>0</v>
          </cell>
          <cell r="Z123">
            <v>0</v>
          </cell>
          <cell r="AA123">
            <v>0</v>
          </cell>
          <cell r="AB123">
            <v>0</v>
          </cell>
          <cell r="AC123">
            <v>0</v>
          </cell>
          <cell r="AD123">
            <v>0</v>
          </cell>
          <cell r="AE123">
            <v>0</v>
          </cell>
          <cell r="AF123">
            <v>0</v>
          </cell>
          <cell r="AG123">
            <v>0</v>
          </cell>
          <cell r="AH123">
            <v>0</v>
          </cell>
          <cell r="AI123">
            <v>0</v>
          </cell>
          <cell r="AJ123">
            <v>0</v>
          </cell>
          <cell r="AK123">
            <v>0</v>
          </cell>
          <cell r="AL123">
            <v>0</v>
          </cell>
          <cell r="AM123">
            <v>0</v>
          </cell>
          <cell r="AN123">
            <v>0</v>
          </cell>
          <cell r="AO123">
            <v>0</v>
          </cell>
          <cell r="AP123">
            <v>0</v>
          </cell>
          <cell r="AQ123">
            <v>0</v>
          </cell>
          <cell r="AR123">
            <v>0</v>
          </cell>
          <cell r="AS123">
            <v>0</v>
          </cell>
          <cell r="AT123">
            <v>0</v>
          </cell>
          <cell r="AU123">
            <v>0</v>
          </cell>
          <cell r="AV123">
            <v>0</v>
          </cell>
          <cell r="AW123">
            <v>0</v>
          </cell>
          <cell r="AX123">
            <v>0</v>
          </cell>
          <cell r="AY123">
            <v>0</v>
          </cell>
          <cell r="AZ123">
            <v>0</v>
          </cell>
          <cell r="BA123">
            <v>0</v>
          </cell>
          <cell r="BB123">
            <v>0</v>
          </cell>
          <cell r="BC123">
            <v>0</v>
          </cell>
          <cell r="BD123">
            <v>0</v>
          </cell>
          <cell r="BE123">
            <v>0</v>
          </cell>
          <cell r="BF123">
            <v>0</v>
          </cell>
          <cell r="BG123">
            <v>0</v>
          </cell>
          <cell r="BH123">
            <v>0</v>
          </cell>
          <cell r="BI123">
            <v>0</v>
          </cell>
          <cell r="BJ123">
            <v>0</v>
          </cell>
          <cell r="BK123">
            <v>0</v>
          </cell>
          <cell r="BL123">
            <v>0</v>
          </cell>
          <cell r="BM123">
            <v>0</v>
          </cell>
          <cell r="BN123">
            <v>0</v>
          </cell>
          <cell r="BO123">
            <v>0</v>
          </cell>
          <cell r="BP123">
            <v>0</v>
          </cell>
          <cell r="BQ123">
            <v>0</v>
          </cell>
          <cell r="BR123">
            <v>0</v>
          </cell>
          <cell r="BS123">
            <v>0</v>
          </cell>
          <cell r="BT123">
            <v>0</v>
          </cell>
        </row>
        <row r="124">
          <cell r="A124" t="str">
            <v>V121</v>
          </cell>
          <cell r="B124">
            <v>7</v>
          </cell>
          <cell r="C124" t="str">
            <v>UNDER GROUND PIPE LAYING WORK</v>
          </cell>
        </row>
        <row r="125">
          <cell r="A125" t="str">
            <v>V122</v>
          </cell>
          <cell r="B125">
            <v>7.1</v>
          </cell>
          <cell r="C125" t="str">
            <v>SEWAGE/SANITARY WORK</v>
          </cell>
          <cell r="E125">
            <v>333.9</v>
          </cell>
          <cell r="F125">
            <v>51.3</v>
          </cell>
          <cell r="G125">
            <v>282.60000000000002</v>
          </cell>
          <cell r="J125">
            <v>0.4</v>
          </cell>
          <cell r="AB125">
            <v>137.19999999999999</v>
          </cell>
          <cell r="AG125">
            <v>20.6</v>
          </cell>
          <cell r="BR125">
            <v>3</v>
          </cell>
          <cell r="BT125">
            <v>0</v>
          </cell>
        </row>
        <row r="126">
          <cell r="A126" t="str">
            <v>V123</v>
          </cell>
          <cell r="B126">
            <v>7.2</v>
          </cell>
          <cell r="C126" t="str">
            <v>WATER/FUEL GAS PIPE LAYING WORK (INCLUDING CONCRETE ENCASMENT)</v>
          </cell>
          <cell r="D126" t="str">
            <v>O</v>
          </cell>
          <cell r="E126">
            <v>11920.4</v>
          </cell>
          <cell r="F126">
            <v>1210.9000000000001</v>
          </cell>
          <cell r="G126">
            <v>10709.6</v>
          </cell>
          <cell r="H126">
            <v>335.7</v>
          </cell>
          <cell r="J126">
            <v>12.9</v>
          </cell>
          <cell r="M126">
            <v>487.2</v>
          </cell>
          <cell r="O126">
            <v>33.5</v>
          </cell>
          <cell r="R126">
            <v>72</v>
          </cell>
          <cell r="AG126">
            <v>142</v>
          </cell>
          <cell r="BT126">
            <v>0</v>
          </cell>
        </row>
        <row r="127">
          <cell r="A127" t="str">
            <v>V124</v>
          </cell>
          <cell r="B127">
            <v>7.3</v>
          </cell>
          <cell r="C127" t="str">
            <v>OILY/CHEMICAL WASTE  WATER PIPE WORK(INCLUDING CONCRETE ENCASMENT)</v>
          </cell>
          <cell r="E127">
            <v>1493.8</v>
          </cell>
          <cell r="F127">
            <v>117.3</v>
          </cell>
          <cell r="G127">
            <v>1376.5</v>
          </cell>
          <cell r="H127">
            <v>42.2</v>
          </cell>
          <cell r="J127">
            <v>2.7</v>
          </cell>
          <cell r="L127">
            <v>2.9</v>
          </cell>
          <cell r="M127">
            <v>199</v>
          </cell>
          <cell r="O127">
            <v>5</v>
          </cell>
          <cell r="Y127">
            <v>54</v>
          </cell>
          <cell r="AG127">
            <v>53.1</v>
          </cell>
          <cell r="AI127">
            <v>22.5</v>
          </cell>
          <cell r="BT127">
            <v>0</v>
          </cell>
        </row>
        <row r="128">
          <cell r="A128" t="str">
            <v>V125</v>
          </cell>
          <cell r="B128">
            <v>7.4</v>
          </cell>
          <cell r="C128" t="str">
            <v>FIRE FIGHTING PIPE LAYING WORK(INCLUDING CONCRETE ENCASMENT)</v>
          </cell>
          <cell r="E128">
            <v>3249</v>
          </cell>
          <cell r="F128">
            <v>358</v>
          </cell>
          <cell r="G128">
            <v>2891</v>
          </cell>
          <cell r="H128">
            <v>8.9</v>
          </cell>
          <cell r="J128">
            <v>1.7</v>
          </cell>
          <cell r="L128">
            <v>3.4</v>
          </cell>
          <cell r="M128">
            <v>77.8</v>
          </cell>
          <cell r="O128">
            <v>0.89400000000000002</v>
          </cell>
          <cell r="AG128">
            <v>281.7</v>
          </cell>
          <cell r="BT128">
            <v>0</v>
          </cell>
        </row>
        <row r="129">
          <cell r="A129" t="str">
            <v>V126</v>
          </cell>
          <cell r="BT129">
            <v>0</v>
          </cell>
        </row>
        <row r="130">
          <cell r="A130" t="str">
            <v>V127</v>
          </cell>
          <cell r="BT130">
            <v>0</v>
          </cell>
        </row>
        <row r="131">
          <cell r="A131" t="str">
            <v>V128</v>
          </cell>
          <cell r="BT131">
            <v>0</v>
          </cell>
        </row>
        <row r="132">
          <cell r="A132" t="str">
            <v>V129</v>
          </cell>
          <cell r="BT132">
            <v>0</v>
          </cell>
        </row>
        <row r="133">
          <cell r="A133" t="str">
            <v>V130</v>
          </cell>
          <cell r="BT133">
            <v>0</v>
          </cell>
        </row>
        <row r="134">
          <cell r="A134" t="str">
            <v>V131</v>
          </cell>
          <cell r="C134" t="str">
            <v>MATERIAL   SUB   TOTAL</v>
          </cell>
          <cell r="E134">
            <v>16997.099999999999</v>
          </cell>
          <cell r="F134">
            <v>1737.5</v>
          </cell>
          <cell r="G134">
            <v>15259.7</v>
          </cell>
          <cell r="H134">
            <v>386.79999999999995</v>
          </cell>
          <cell r="I134">
            <v>0</v>
          </cell>
          <cell r="J134">
            <v>17.7</v>
          </cell>
          <cell r="K134">
            <v>0</v>
          </cell>
          <cell r="L134">
            <v>6.3</v>
          </cell>
          <cell r="M134">
            <v>764</v>
          </cell>
          <cell r="N134">
            <v>0</v>
          </cell>
          <cell r="O134">
            <v>39.393999999999998</v>
          </cell>
          <cell r="P134">
            <v>0</v>
          </cell>
          <cell r="Q134">
            <v>0</v>
          </cell>
          <cell r="R134">
            <v>72</v>
          </cell>
          <cell r="S134">
            <v>0</v>
          </cell>
          <cell r="T134">
            <v>0</v>
          </cell>
          <cell r="U134">
            <v>0</v>
          </cell>
          <cell r="V134">
            <v>0</v>
          </cell>
          <cell r="W134">
            <v>0</v>
          </cell>
          <cell r="X134">
            <v>0</v>
          </cell>
          <cell r="Y134">
            <v>54</v>
          </cell>
          <cell r="Z134">
            <v>0</v>
          </cell>
          <cell r="AA134">
            <v>0</v>
          </cell>
          <cell r="AB134">
            <v>137.19999999999999</v>
          </cell>
          <cell r="AC134">
            <v>0</v>
          </cell>
          <cell r="AD134">
            <v>0</v>
          </cell>
          <cell r="AE134">
            <v>0</v>
          </cell>
          <cell r="AF134">
            <v>0</v>
          </cell>
          <cell r="AG134">
            <v>497.4</v>
          </cell>
          <cell r="AH134">
            <v>0</v>
          </cell>
          <cell r="AI134">
            <v>22.5</v>
          </cell>
          <cell r="AJ134">
            <v>0</v>
          </cell>
          <cell r="AK134">
            <v>0</v>
          </cell>
          <cell r="AL134">
            <v>0</v>
          </cell>
          <cell r="AM134">
            <v>0</v>
          </cell>
          <cell r="AN134">
            <v>0</v>
          </cell>
          <cell r="AO134">
            <v>0</v>
          </cell>
          <cell r="AP134">
            <v>0</v>
          </cell>
          <cell r="AQ134">
            <v>0</v>
          </cell>
          <cell r="AR134">
            <v>0</v>
          </cell>
          <cell r="AS134">
            <v>0</v>
          </cell>
          <cell r="AT134">
            <v>0</v>
          </cell>
          <cell r="AU134">
            <v>0</v>
          </cell>
          <cell r="AV134">
            <v>0</v>
          </cell>
          <cell r="AW134">
            <v>0</v>
          </cell>
          <cell r="AX134">
            <v>0</v>
          </cell>
          <cell r="AY134">
            <v>0</v>
          </cell>
          <cell r="AZ134">
            <v>0</v>
          </cell>
          <cell r="BA134">
            <v>0</v>
          </cell>
          <cell r="BB134">
            <v>0</v>
          </cell>
          <cell r="BC134">
            <v>0</v>
          </cell>
          <cell r="BD134">
            <v>0</v>
          </cell>
          <cell r="BE134">
            <v>0</v>
          </cell>
          <cell r="BF134">
            <v>0</v>
          </cell>
          <cell r="BG134">
            <v>0</v>
          </cell>
          <cell r="BH134">
            <v>0</v>
          </cell>
          <cell r="BI134">
            <v>0</v>
          </cell>
          <cell r="BJ134">
            <v>0</v>
          </cell>
          <cell r="BK134">
            <v>0</v>
          </cell>
          <cell r="BL134">
            <v>0</v>
          </cell>
          <cell r="BM134">
            <v>0</v>
          </cell>
          <cell r="BN134">
            <v>0</v>
          </cell>
          <cell r="BO134">
            <v>0</v>
          </cell>
          <cell r="BP134">
            <v>0</v>
          </cell>
          <cell r="BQ134">
            <v>0</v>
          </cell>
          <cell r="BR134">
            <v>3</v>
          </cell>
          <cell r="BS134">
            <v>0</v>
          </cell>
          <cell r="BT134">
            <v>0</v>
          </cell>
        </row>
        <row r="135">
          <cell r="A135" t="str">
            <v>V132</v>
          </cell>
          <cell r="C135" t="str">
            <v>COST  SUB  TOTAL</v>
          </cell>
          <cell r="E135">
            <v>0</v>
          </cell>
          <cell r="F135">
            <v>0</v>
          </cell>
          <cell r="G135">
            <v>0</v>
          </cell>
          <cell r="H135">
            <v>0</v>
          </cell>
          <cell r="I135">
            <v>0</v>
          </cell>
          <cell r="J135">
            <v>0</v>
          </cell>
          <cell r="K135">
            <v>0</v>
          </cell>
          <cell r="L135">
            <v>0</v>
          </cell>
          <cell r="M135">
            <v>0</v>
          </cell>
          <cell r="N135">
            <v>0</v>
          </cell>
          <cell r="O135">
            <v>0</v>
          </cell>
          <cell r="P135">
            <v>0</v>
          </cell>
          <cell r="Q135">
            <v>0</v>
          </cell>
          <cell r="R135">
            <v>0</v>
          </cell>
          <cell r="S135">
            <v>0</v>
          </cell>
          <cell r="T135">
            <v>0</v>
          </cell>
          <cell r="U135">
            <v>0</v>
          </cell>
          <cell r="V135">
            <v>0</v>
          </cell>
          <cell r="W135">
            <v>0</v>
          </cell>
          <cell r="X135">
            <v>0</v>
          </cell>
          <cell r="Y135">
            <v>0</v>
          </cell>
          <cell r="Z135">
            <v>0</v>
          </cell>
          <cell r="AA135">
            <v>0</v>
          </cell>
          <cell r="AB135">
            <v>0</v>
          </cell>
          <cell r="AC135">
            <v>0</v>
          </cell>
          <cell r="AD135">
            <v>0</v>
          </cell>
          <cell r="AE135">
            <v>0</v>
          </cell>
          <cell r="AF135">
            <v>0</v>
          </cell>
          <cell r="AG135">
            <v>0</v>
          </cell>
          <cell r="AH135">
            <v>0</v>
          </cell>
          <cell r="AI135">
            <v>0</v>
          </cell>
          <cell r="AJ135">
            <v>0</v>
          </cell>
          <cell r="AK135">
            <v>0</v>
          </cell>
          <cell r="AL135">
            <v>0</v>
          </cell>
          <cell r="AM135">
            <v>0</v>
          </cell>
          <cell r="AN135">
            <v>0</v>
          </cell>
          <cell r="AO135">
            <v>0</v>
          </cell>
          <cell r="AP135">
            <v>0</v>
          </cell>
          <cell r="AQ135">
            <v>0</v>
          </cell>
          <cell r="AR135">
            <v>0</v>
          </cell>
          <cell r="AS135">
            <v>0</v>
          </cell>
          <cell r="AT135">
            <v>0</v>
          </cell>
          <cell r="AU135">
            <v>0</v>
          </cell>
          <cell r="AV135">
            <v>0</v>
          </cell>
          <cell r="AW135">
            <v>0</v>
          </cell>
          <cell r="AX135">
            <v>0</v>
          </cell>
          <cell r="AY135">
            <v>0</v>
          </cell>
          <cell r="AZ135">
            <v>0</v>
          </cell>
          <cell r="BA135">
            <v>0</v>
          </cell>
          <cell r="BB135">
            <v>0</v>
          </cell>
          <cell r="BC135">
            <v>0</v>
          </cell>
          <cell r="BD135">
            <v>0</v>
          </cell>
          <cell r="BE135">
            <v>0</v>
          </cell>
          <cell r="BF135">
            <v>0</v>
          </cell>
          <cell r="BG135">
            <v>0</v>
          </cell>
          <cell r="BH135">
            <v>0</v>
          </cell>
          <cell r="BI135">
            <v>0</v>
          </cell>
          <cell r="BJ135">
            <v>0</v>
          </cell>
          <cell r="BK135">
            <v>0</v>
          </cell>
          <cell r="BL135">
            <v>0</v>
          </cell>
          <cell r="BM135">
            <v>0</v>
          </cell>
          <cell r="BN135">
            <v>0</v>
          </cell>
          <cell r="BO135">
            <v>0</v>
          </cell>
          <cell r="BP135">
            <v>0</v>
          </cell>
          <cell r="BQ135">
            <v>0</v>
          </cell>
          <cell r="BR135">
            <v>0</v>
          </cell>
          <cell r="BS135">
            <v>0</v>
          </cell>
          <cell r="BT135">
            <v>0</v>
          </cell>
        </row>
        <row r="136">
          <cell r="A136" t="str">
            <v>V133</v>
          </cell>
          <cell r="B136">
            <v>8</v>
          </cell>
          <cell r="C136" t="str">
            <v>PAVING WORK</v>
          </cell>
        </row>
        <row r="137">
          <cell r="A137" t="str">
            <v>V134</v>
          </cell>
          <cell r="B137">
            <v>8.1</v>
          </cell>
          <cell r="C137" t="str">
            <v>ASPHALT PAVING (FOR POWER PLANT AREA)</v>
          </cell>
          <cell r="E137">
            <v>5681</v>
          </cell>
          <cell r="F137">
            <v>5144</v>
          </cell>
          <cell r="G137">
            <v>537</v>
          </cell>
          <cell r="AH137">
            <v>295.3</v>
          </cell>
          <cell r="AM137">
            <v>20574</v>
          </cell>
          <cell r="AN137">
            <v>6882</v>
          </cell>
          <cell r="AO137">
            <v>1</v>
          </cell>
          <cell r="AP137">
            <v>6858</v>
          </cell>
          <cell r="BT137">
            <v>0</v>
          </cell>
        </row>
        <row r="138">
          <cell r="A138" t="str">
            <v>V135</v>
          </cell>
          <cell r="B138">
            <v>8.1999999999999993</v>
          </cell>
          <cell r="C138" t="str">
            <v>CONCRETE PAVING (FOR GTG, HRSG AREA AND PLINTH PROTECTION)</v>
          </cell>
          <cell r="E138">
            <v>1269.5</v>
          </cell>
          <cell r="F138">
            <v>1174</v>
          </cell>
          <cell r="G138">
            <v>95.6</v>
          </cell>
          <cell r="H138">
            <v>109.7</v>
          </cell>
          <cell r="K138">
            <v>583.20000000000005</v>
          </cell>
          <cell r="L138">
            <v>590.79999999999995</v>
          </cell>
          <cell r="M138">
            <v>75.599999999999994</v>
          </cell>
          <cell r="AK138">
            <v>7776</v>
          </cell>
          <cell r="BN138">
            <v>476</v>
          </cell>
          <cell r="BT138">
            <v>0</v>
          </cell>
        </row>
        <row r="139">
          <cell r="A139" t="str">
            <v>V136</v>
          </cell>
          <cell r="B139">
            <v>8.3000000000000007</v>
          </cell>
          <cell r="C139" t="str">
            <v>GRAVEL PAVING (IN-BETWEEN CONCRETE PAVING OF HRSG/STACK AREA AND SURROUNDING ROADS)</v>
          </cell>
          <cell r="E139">
            <v>458</v>
          </cell>
          <cell r="F139">
            <v>458</v>
          </cell>
          <cell r="BO139">
            <v>458.3</v>
          </cell>
          <cell r="BT139">
            <v>0</v>
          </cell>
        </row>
        <row r="140">
          <cell r="A140" t="str">
            <v>V137</v>
          </cell>
        </row>
        <row r="141">
          <cell r="A141" t="str">
            <v>V138</v>
          </cell>
          <cell r="C141" t="str">
            <v>MATERIAL   SUB   TOTAL</v>
          </cell>
          <cell r="E141">
            <v>7408.5</v>
          </cell>
          <cell r="F141">
            <v>6776</v>
          </cell>
          <cell r="G141">
            <v>632.6</v>
          </cell>
          <cell r="H141">
            <v>109.7</v>
          </cell>
          <cell r="I141">
            <v>0</v>
          </cell>
          <cell r="J141">
            <v>0</v>
          </cell>
          <cell r="K141">
            <v>583.20000000000005</v>
          </cell>
          <cell r="L141">
            <v>590.79999999999995</v>
          </cell>
          <cell r="M141">
            <v>75.599999999999994</v>
          </cell>
          <cell r="N141">
            <v>0</v>
          </cell>
          <cell r="O141">
            <v>0</v>
          </cell>
          <cell r="P141">
            <v>0</v>
          </cell>
          <cell r="Q141">
            <v>0</v>
          </cell>
          <cell r="R141">
            <v>0</v>
          </cell>
          <cell r="S141">
            <v>0</v>
          </cell>
          <cell r="T141">
            <v>0</v>
          </cell>
          <cell r="U141">
            <v>0</v>
          </cell>
          <cell r="V141">
            <v>0</v>
          </cell>
          <cell r="W141">
            <v>0</v>
          </cell>
          <cell r="X141">
            <v>0</v>
          </cell>
          <cell r="Y141">
            <v>0</v>
          </cell>
          <cell r="Z141">
            <v>0</v>
          </cell>
          <cell r="AA141">
            <v>0</v>
          </cell>
          <cell r="AB141">
            <v>0</v>
          </cell>
          <cell r="AC141">
            <v>0</v>
          </cell>
          <cell r="AD141">
            <v>0</v>
          </cell>
          <cell r="AE141">
            <v>0</v>
          </cell>
          <cell r="AF141">
            <v>0</v>
          </cell>
          <cell r="AG141">
            <v>0</v>
          </cell>
          <cell r="AH141">
            <v>295.3</v>
          </cell>
          <cell r="AI141">
            <v>0</v>
          </cell>
          <cell r="AJ141">
            <v>0</v>
          </cell>
          <cell r="AK141">
            <v>7776</v>
          </cell>
          <cell r="AL141">
            <v>0</v>
          </cell>
          <cell r="AM141">
            <v>20574</v>
          </cell>
          <cell r="AN141">
            <v>6882</v>
          </cell>
          <cell r="AO141">
            <v>1</v>
          </cell>
          <cell r="AP141">
            <v>6858</v>
          </cell>
          <cell r="AQ141">
            <v>0</v>
          </cell>
          <cell r="AR141">
            <v>0</v>
          </cell>
          <cell r="AS141">
            <v>0</v>
          </cell>
          <cell r="AT141">
            <v>0</v>
          </cell>
          <cell r="AU141">
            <v>0</v>
          </cell>
          <cell r="AV141">
            <v>0</v>
          </cell>
          <cell r="AW141">
            <v>0</v>
          </cell>
          <cell r="AX141">
            <v>0</v>
          </cell>
          <cell r="AY141">
            <v>0</v>
          </cell>
          <cell r="AZ141">
            <v>0</v>
          </cell>
          <cell r="BA141">
            <v>0</v>
          </cell>
          <cell r="BB141">
            <v>0</v>
          </cell>
          <cell r="BC141">
            <v>0</v>
          </cell>
          <cell r="BD141">
            <v>0</v>
          </cell>
          <cell r="BE141">
            <v>0</v>
          </cell>
          <cell r="BF141">
            <v>0</v>
          </cell>
          <cell r="BG141">
            <v>0</v>
          </cell>
          <cell r="BH141">
            <v>0</v>
          </cell>
          <cell r="BI141">
            <v>0</v>
          </cell>
          <cell r="BJ141">
            <v>0</v>
          </cell>
          <cell r="BK141">
            <v>0</v>
          </cell>
          <cell r="BL141">
            <v>0</v>
          </cell>
          <cell r="BM141">
            <v>0</v>
          </cell>
          <cell r="BN141">
            <v>476</v>
          </cell>
          <cell r="BO141">
            <v>458.3</v>
          </cell>
          <cell r="BP141">
            <v>0</v>
          </cell>
          <cell r="BQ141">
            <v>0</v>
          </cell>
          <cell r="BR141">
            <v>0</v>
          </cell>
          <cell r="BS141">
            <v>0</v>
          </cell>
          <cell r="BT141">
            <v>0</v>
          </cell>
        </row>
        <row r="142">
          <cell r="A142" t="str">
            <v>V139</v>
          </cell>
          <cell r="C142" t="str">
            <v>COST  SUB  TOTAL</v>
          </cell>
          <cell r="E142">
            <v>0</v>
          </cell>
          <cell r="F142">
            <v>0</v>
          </cell>
          <cell r="G142">
            <v>0</v>
          </cell>
          <cell r="H142">
            <v>0</v>
          </cell>
          <cell r="I142">
            <v>0</v>
          </cell>
          <cell r="J142">
            <v>0</v>
          </cell>
          <cell r="K142">
            <v>0</v>
          </cell>
          <cell r="L142">
            <v>0</v>
          </cell>
          <cell r="M142">
            <v>0</v>
          </cell>
          <cell r="N142">
            <v>0</v>
          </cell>
          <cell r="O142">
            <v>0</v>
          </cell>
          <cell r="P142">
            <v>0</v>
          </cell>
          <cell r="Q142">
            <v>0</v>
          </cell>
          <cell r="R142">
            <v>0</v>
          </cell>
          <cell r="S142">
            <v>0</v>
          </cell>
          <cell r="T142">
            <v>0</v>
          </cell>
          <cell r="U142">
            <v>0</v>
          </cell>
          <cell r="V142">
            <v>0</v>
          </cell>
          <cell r="W142">
            <v>0</v>
          </cell>
          <cell r="X142">
            <v>0</v>
          </cell>
          <cell r="Y142">
            <v>0</v>
          </cell>
          <cell r="Z142">
            <v>0</v>
          </cell>
          <cell r="AA142">
            <v>0</v>
          </cell>
          <cell r="AB142">
            <v>0</v>
          </cell>
          <cell r="AC142">
            <v>0</v>
          </cell>
          <cell r="AD142">
            <v>0</v>
          </cell>
          <cell r="AE142">
            <v>0</v>
          </cell>
          <cell r="AF142">
            <v>0</v>
          </cell>
          <cell r="AG142">
            <v>0</v>
          </cell>
          <cell r="AH142">
            <v>0</v>
          </cell>
          <cell r="AI142">
            <v>0</v>
          </cell>
          <cell r="AJ142">
            <v>0</v>
          </cell>
          <cell r="AK142">
            <v>0</v>
          </cell>
          <cell r="AL142">
            <v>0</v>
          </cell>
          <cell r="AM142">
            <v>0</v>
          </cell>
          <cell r="AN142">
            <v>0</v>
          </cell>
          <cell r="AO142">
            <v>0</v>
          </cell>
          <cell r="AP142">
            <v>0</v>
          </cell>
          <cell r="AQ142">
            <v>0</v>
          </cell>
          <cell r="AR142">
            <v>0</v>
          </cell>
          <cell r="AS142">
            <v>0</v>
          </cell>
          <cell r="AT142">
            <v>0</v>
          </cell>
          <cell r="AU142">
            <v>0</v>
          </cell>
          <cell r="AV142">
            <v>0</v>
          </cell>
          <cell r="AW142">
            <v>0</v>
          </cell>
          <cell r="AX142">
            <v>0</v>
          </cell>
          <cell r="AY142">
            <v>0</v>
          </cell>
          <cell r="AZ142">
            <v>0</v>
          </cell>
          <cell r="BA142">
            <v>0</v>
          </cell>
          <cell r="BB142">
            <v>0</v>
          </cell>
          <cell r="BC142">
            <v>0</v>
          </cell>
          <cell r="BD142">
            <v>0</v>
          </cell>
          <cell r="BE142">
            <v>0</v>
          </cell>
          <cell r="BF142">
            <v>0</v>
          </cell>
          <cell r="BG142">
            <v>0</v>
          </cell>
          <cell r="BH142">
            <v>0</v>
          </cell>
          <cell r="BI142">
            <v>0</v>
          </cell>
          <cell r="BJ142">
            <v>0</v>
          </cell>
          <cell r="BK142">
            <v>0</v>
          </cell>
          <cell r="BL142">
            <v>0</v>
          </cell>
          <cell r="BM142">
            <v>0</v>
          </cell>
          <cell r="BN142">
            <v>0</v>
          </cell>
          <cell r="BO142">
            <v>0</v>
          </cell>
          <cell r="BP142">
            <v>0</v>
          </cell>
          <cell r="BQ142">
            <v>0</v>
          </cell>
          <cell r="BR142">
            <v>0</v>
          </cell>
          <cell r="BS142">
            <v>0</v>
          </cell>
          <cell r="BT142">
            <v>0</v>
          </cell>
        </row>
        <row r="143">
          <cell r="A143" t="str">
            <v>V140</v>
          </cell>
          <cell r="B143">
            <v>9</v>
          </cell>
          <cell r="C143" t="str">
            <v>STORM DRAINAGE WORK</v>
          </cell>
          <cell r="BT143">
            <v>0</v>
          </cell>
        </row>
        <row r="144">
          <cell r="A144" t="str">
            <v>V141</v>
          </cell>
          <cell r="C144" t="str">
            <v>CATCH PIT</v>
          </cell>
          <cell r="E144">
            <v>4269</v>
          </cell>
          <cell r="F144">
            <v>477</v>
          </cell>
          <cell r="G144">
            <v>3792</v>
          </cell>
          <cell r="H144">
            <v>241</v>
          </cell>
          <cell r="J144">
            <v>21</v>
          </cell>
          <cell r="L144">
            <v>44</v>
          </cell>
          <cell r="M144">
            <v>2752</v>
          </cell>
          <cell r="O144">
            <v>24.1</v>
          </cell>
          <cell r="Y144">
            <v>1035</v>
          </cell>
          <cell r="AJ144">
            <v>262.44</v>
          </cell>
          <cell r="BT144">
            <v>0</v>
          </cell>
        </row>
        <row r="145">
          <cell r="A145" t="str">
            <v>V142</v>
          </cell>
          <cell r="C145" t="str">
            <v>additional storm drain line 4/22</v>
          </cell>
          <cell r="E145">
            <v>1012</v>
          </cell>
          <cell r="F145">
            <v>135</v>
          </cell>
          <cell r="G145">
            <v>877</v>
          </cell>
          <cell r="AC145">
            <v>500</v>
          </cell>
          <cell r="AG145">
            <v>73</v>
          </cell>
        </row>
        <row r="146">
          <cell r="A146" t="str">
            <v>V143</v>
          </cell>
          <cell r="C146" t="str">
            <v>RAIN WATER MAIN HEADER</v>
          </cell>
          <cell r="D146" t="str">
            <v>O</v>
          </cell>
          <cell r="E146">
            <v>6124</v>
          </cell>
          <cell r="F146">
            <v>4648</v>
          </cell>
          <cell r="G146">
            <v>1476</v>
          </cell>
          <cell r="H146">
            <v>998</v>
          </cell>
          <cell r="J146">
            <v>65</v>
          </cell>
          <cell r="M146">
            <v>1720</v>
          </cell>
          <cell r="O146">
            <v>99.8</v>
          </cell>
          <cell r="R146">
            <v>180</v>
          </cell>
          <cell r="Y146">
            <v>244</v>
          </cell>
          <cell r="BG146">
            <v>2.9279999999999999</v>
          </cell>
          <cell r="BT146">
            <v>0</v>
          </cell>
        </row>
        <row r="147">
          <cell r="A147" t="str">
            <v>V144</v>
          </cell>
          <cell r="C147" t="str">
            <v>STORM DRAINAGE PIPE LINE</v>
          </cell>
          <cell r="E147">
            <v>8198</v>
          </cell>
          <cell r="F147">
            <v>916</v>
          </cell>
          <cell r="G147">
            <v>7768.1</v>
          </cell>
          <cell r="H147">
            <v>486</v>
          </cell>
          <cell r="O147">
            <v>48.6</v>
          </cell>
          <cell r="AB147">
            <v>710</v>
          </cell>
          <cell r="AC147">
            <v>1235</v>
          </cell>
          <cell r="AD147">
            <v>1169</v>
          </cell>
          <cell r="AE147">
            <v>135</v>
          </cell>
          <cell r="AG147">
            <v>472</v>
          </cell>
          <cell r="BT147">
            <v>0</v>
          </cell>
        </row>
        <row r="148">
          <cell r="A148" t="str">
            <v>V145</v>
          </cell>
          <cell r="C148" t="str">
            <v>MATERIAL   SUB   TOTAL</v>
          </cell>
          <cell r="E148">
            <v>19603</v>
          </cell>
          <cell r="F148">
            <v>6176</v>
          </cell>
          <cell r="G148">
            <v>13913.1</v>
          </cell>
          <cell r="H148">
            <v>1725</v>
          </cell>
          <cell r="I148">
            <v>0</v>
          </cell>
          <cell r="J148">
            <v>86</v>
          </cell>
          <cell r="K148">
            <v>0</v>
          </cell>
          <cell r="L148">
            <v>44</v>
          </cell>
          <cell r="M148">
            <v>4472</v>
          </cell>
          <cell r="N148">
            <v>0</v>
          </cell>
          <cell r="O148">
            <v>172.5</v>
          </cell>
          <cell r="P148">
            <v>0</v>
          </cell>
          <cell r="Q148">
            <v>0</v>
          </cell>
          <cell r="R148">
            <v>180</v>
          </cell>
          <cell r="S148">
            <v>0</v>
          </cell>
          <cell r="T148">
            <v>0</v>
          </cell>
          <cell r="U148">
            <v>0</v>
          </cell>
          <cell r="V148">
            <v>0</v>
          </cell>
          <cell r="W148">
            <v>0</v>
          </cell>
          <cell r="X148">
            <v>0</v>
          </cell>
          <cell r="Y148">
            <v>1279</v>
          </cell>
          <cell r="Z148">
            <v>0</v>
          </cell>
          <cell r="AA148">
            <v>0</v>
          </cell>
          <cell r="AB148">
            <v>710</v>
          </cell>
          <cell r="AC148">
            <v>1735</v>
          </cell>
          <cell r="AD148">
            <v>1169</v>
          </cell>
          <cell r="AE148">
            <v>135</v>
          </cell>
          <cell r="AF148">
            <v>0</v>
          </cell>
          <cell r="AG148">
            <v>545</v>
          </cell>
          <cell r="AH148">
            <v>0</v>
          </cell>
          <cell r="AI148">
            <v>0</v>
          </cell>
          <cell r="AJ148">
            <v>262.44</v>
          </cell>
          <cell r="AK148">
            <v>0</v>
          </cell>
          <cell r="AL148">
            <v>0</v>
          </cell>
          <cell r="AM148">
            <v>0</v>
          </cell>
          <cell r="AN148">
            <v>0</v>
          </cell>
          <cell r="AO148">
            <v>0</v>
          </cell>
          <cell r="AP148">
            <v>0</v>
          </cell>
          <cell r="AQ148">
            <v>0</v>
          </cell>
          <cell r="AR148">
            <v>0</v>
          </cell>
          <cell r="AS148">
            <v>0</v>
          </cell>
          <cell r="AT148">
            <v>0</v>
          </cell>
          <cell r="AU148">
            <v>0</v>
          </cell>
          <cell r="AV148">
            <v>0</v>
          </cell>
          <cell r="AW148">
            <v>0</v>
          </cell>
          <cell r="AX148">
            <v>0</v>
          </cell>
          <cell r="AY148">
            <v>0</v>
          </cell>
          <cell r="AZ148">
            <v>0</v>
          </cell>
          <cell r="BA148">
            <v>0</v>
          </cell>
          <cell r="BB148">
            <v>0</v>
          </cell>
          <cell r="BC148">
            <v>0</v>
          </cell>
          <cell r="BD148">
            <v>0</v>
          </cell>
          <cell r="BE148">
            <v>0</v>
          </cell>
          <cell r="BF148">
            <v>0</v>
          </cell>
          <cell r="BG148">
            <v>2.9279999999999999</v>
          </cell>
          <cell r="BH148">
            <v>0</v>
          </cell>
          <cell r="BI148">
            <v>0</v>
          </cell>
          <cell r="BJ148">
            <v>0</v>
          </cell>
          <cell r="BK148">
            <v>0</v>
          </cell>
          <cell r="BL148">
            <v>0</v>
          </cell>
          <cell r="BM148">
            <v>0</v>
          </cell>
          <cell r="BN148">
            <v>0</v>
          </cell>
          <cell r="BO148">
            <v>0</v>
          </cell>
          <cell r="BP148">
            <v>0</v>
          </cell>
          <cell r="BQ148">
            <v>0</v>
          </cell>
          <cell r="BR148">
            <v>0</v>
          </cell>
          <cell r="BS148">
            <v>0</v>
          </cell>
          <cell r="BT148">
            <v>0</v>
          </cell>
        </row>
        <row r="149">
          <cell r="A149" t="str">
            <v>V146</v>
          </cell>
          <cell r="C149" t="str">
            <v>COST  SUB  TOTAL</v>
          </cell>
          <cell r="E149">
            <v>0</v>
          </cell>
          <cell r="F149">
            <v>0</v>
          </cell>
          <cell r="G149">
            <v>0</v>
          </cell>
          <cell r="H149">
            <v>0</v>
          </cell>
          <cell r="I149">
            <v>0</v>
          </cell>
          <cell r="J149">
            <v>0</v>
          </cell>
          <cell r="K149">
            <v>0</v>
          </cell>
          <cell r="L149">
            <v>0</v>
          </cell>
          <cell r="M149">
            <v>0</v>
          </cell>
          <cell r="N149">
            <v>0</v>
          </cell>
          <cell r="O149">
            <v>0</v>
          </cell>
          <cell r="P149">
            <v>0</v>
          </cell>
          <cell r="Q149">
            <v>0</v>
          </cell>
          <cell r="R149">
            <v>0</v>
          </cell>
          <cell r="S149">
            <v>0</v>
          </cell>
          <cell r="T149">
            <v>0</v>
          </cell>
          <cell r="U149">
            <v>0</v>
          </cell>
          <cell r="V149">
            <v>0</v>
          </cell>
          <cell r="W149">
            <v>0</v>
          </cell>
          <cell r="X149">
            <v>0</v>
          </cell>
          <cell r="Y149">
            <v>0</v>
          </cell>
          <cell r="Z149">
            <v>0</v>
          </cell>
          <cell r="AA149">
            <v>0</v>
          </cell>
          <cell r="AB149">
            <v>0</v>
          </cell>
          <cell r="AC149">
            <v>0</v>
          </cell>
          <cell r="AD149">
            <v>0</v>
          </cell>
          <cell r="AE149">
            <v>0</v>
          </cell>
          <cell r="AF149">
            <v>0</v>
          </cell>
          <cell r="AG149">
            <v>0</v>
          </cell>
          <cell r="AH149">
            <v>0</v>
          </cell>
          <cell r="AI149">
            <v>0</v>
          </cell>
          <cell r="AJ149">
            <v>0</v>
          </cell>
          <cell r="AK149">
            <v>0</v>
          </cell>
          <cell r="AL149">
            <v>0</v>
          </cell>
          <cell r="AM149">
            <v>0</v>
          </cell>
          <cell r="AN149">
            <v>0</v>
          </cell>
          <cell r="AO149">
            <v>0</v>
          </cell>
          <cell r="AP149">
            <v>0</v>
          </cell>
          <cell r="AQ149">
            <v>0</v>
          </cell>
          <cell r="AR149">
            <v>0</v>
          </cell>
          <cell r="AS149">
            <v>0</v>
          </cell>
          <cell r="AT149">
            <v>0</v>
          </cell>
          <cell r="AU149">
            <v>0</v>
          </cell>
          <cell r="AV149">
            <v>0</v>
          </cell>
          <cell r="AW149">
            <v>0</v>
          </cell>
          <cell r="AX149">
            <v>0</v>
          </cell>
          <cell r="AY149">
            <v>0</v>
          </cell>
          <cell r="AZ149">
            <v>0</v>
          </cell>
          <cell r="BA149">
            <v>0</v>
          </cell>
          <cell r="BB149">
            <v>0</v>
          </cell>
          <cell r="BC149">
            <v>0</v>
          </cell>
          <cell r="BD149">
            <v>0</v>
          </cell>
          <cell r="BE149">
            <v>0</v>
          </cell>
          <cell r="BF149">
            <v>0</v>
          </cell>
          <cell r="BG149">
            <v>0</v>
          </cell>
          <cell r="BH149">
            <v>0</v>
          </cell>
          <cell r="BI149">
            <v>0</v>
          </cell>
          <cell r="BJ149">
            <v>0</v>
          </cell>
          <cell r="BK149">
            <v>0</v>
          </cell>
          <cell r="BL149">
            <v>0</v>
          </cell>
          <cell r="BM149">
            <v>0</v>
          </cell>
          <cell r="BN149">
            <v>0</v>
          </cell>
          <cell r="BO149">
            <v>0</v>
          </cell>
          <cell r="BP149">
            <v>0</v>
          </cell>
          <cell r="BQ149">
            <v>0</v>
          </cell>
          <cell r="BR149">
            <v>0</v>
          </cell>
          <cell r="BS149">
            <v>0</v>
          </cell>
          <cell r="BT149">
            <v>0</v>
          </cell>
        </row>
        <row r="150">
          <cell r="A150" t="str">
            <v>V147</v>
          </cell>
          <cell r="B150">
            <v>10</v>
          </cell>
          <cell r="C150" t="str">
            <v>FENCE &amp; GATE</v>
          </cell>
        </row>
        <row r="151">
          <cell r="A151" t="str">
            <v>V148</v>
          </cell>
          <cell r="B151">
            <v>10.1</v>
          </cell>
          <cell r="C151" t="str">
            <v>BOUNDARY FENCE &amp; GATE(FOR POWER BLOCK)</v>
          </cell>
          <cell r="E151">
            <v>4497.1000000000004</v>
          </cell>
          <cell r="F151">
            <v>205.29999999999998</v>
          </cell>
          <cell r="G151">
            <v>4291.7</v>
          </cell>
          <cell r="H151">
            <v>86.3</v>
          </cell>
          <cell r="J151">
            <v>24.2</v>
          </cell>
          <cell r="L151">
            <v>48.3</v>
          </cell>
          <cell r="M151">
            <v>1241.0999999999999</v>
          </cell>
          <cell r="O151">
            <v>11.3</v>
          </cell>
          <cell r="AQ151">
            <v>1637</v>
          </cell>
          <cell r="AU151">
            <v>3</v>
          </cell>
          <cell r="BT151">
            <v>0</v>
          </cell>
        </row>
        <row r="152">
          <cell r="A152" t="str">
            <v>V149</v>
          </cell>
          <cell r="B152">
            <v>10.199999999999999</v>
          </cell>
          <cell r="C152" t="str">
            <v>TRANSFORMER AREA FENCE &amp; GATE</v>
          </cell>
          <cell r="E152">
            <v>273.89999999999998</v>
          </cell>
          <cell r="F152">
            <v>12.5</v>
          </cell>
          <cell r="G152">
            <v>261.39999999999998</v>
          </cell>
          <cell r="H152">
            <v>6.9</v>
          </cell>
          <cell r="J152">
            <v>1.5</v>
          </cell>
          <cell r="L152">
            <v>2.9</v>
          </cell>
          <cell r="M152">
            <v>75.599999999999994</v>
          </cell>
          <cell r="O152">
            <v>0.7</v>
          </cell>
          <cell r="AR152">
            <v>148.5</v>
          </cell>
          <cell r="AT152">
            <v>5</v>
          </cell>
          <cell r="BT152">
            <v>0</v>
          </cell>
        </row>
        <row r="153">
          <cell r="A153" t="str">
            <v>V150</v>
          </cell>
        </row>
        <row r="154">
          <cell r="A154" t="str">
            <v>V151</v>
          </cell>
        </row>
        <row r="155">
          <cell r="A155" t="str">
            <v>V152</v>
          </cell>
        </row>
        <row r="156">
          <cell r="A156" t="str">
            <v>V153</v>
          </cell>
          <cell r="C156" t="str">
            <v>MATERIAL   SUB   TOTAL</v>
          </cell>
          <cell r="E156">
            <v>4771</v>
          </cell>
          <cell r="F156">
            <v>217.79999999999998</v>
          </cell>
          <cell r="G156">
            <v>4553.0999999999995</v>
          </cell>
          <cell r="H156">
            <v>93.2</v>
          </cell>
          <cell r="I156">
            <v>0</v>
          </cell>
          <cell r="J156">
            <v>25.7</v>
          </cell>
          <cell r="K156">
            <v>0</v>
          </cell>
          <cell r="L156">
            <v>51.199999999999996</v>
          </cell>
          <cell r="M156">
            <v>1316.6999999999998</v>
          </cell>
          <cell r="N156">
            <v>0</v>
          </cell>
          <cell r="O156">
            <v>12</v>
          </cell>
          <cell r="P156">
            <v>0</v>
          </cell>
          <cell r="Q156">
            <v>0</v>
          </cell>
          <cell r="R156">
            <v>0</v>
          </cell>
          <cell r="S156">
            <v>0</v>
          </cell>
          <cell r="T156">
            <v>0</v>
          </cell>
          <cell r="U156">
            <v>0</v>
          </cell>
          <cell r="V156">
            <v>0</v>
          </cell>
          <cell r="W156">
            <v>0</v>
          </cell>
          <cell r="X156">
            <v>0</v>
          </cell>
          <cell r="Y156">
            <v>0</v>
          </cell>
          <cell r="Z156">
            <v>0</v>
          </cell>
          <cell r="AA156">
            <v>0</v>
          </cell>
          <cell r="AB156">
            <v>0</v>
          </cell>
          <cell r="AC156">
            <v>0</v>
          </cell>
          <cell r="AD156">
            <v>0</v>
          </cell>
          <cell r="AE156">
            <v>0</v>
          </cell>
          <cell r="AF156">
            <v>0</v>
          </cell>
          <cell r="AG156">
            <v>0</v>
          </cell>
          <cell r="AH156">
            <v>0</v>
          </cell>
          <cell r="AI156">
            <v>0</v>
          </cell>
          <cell r="AJ156">
            <v>0</v>
          </cell>
          <cell r="AK156">
            <v>0</v>
          </cell>
          <cell r="AL156">
            <v>0</v>
          </cell>
          <cell r="AM156">
            <v>0</v>
          </cell>
          <cell r="AN156">
            <v>0</v>
          </cell>
          <cell r="AO156">
            <v>0</v>
          </cell>
          <cell r="AP156">
            <v>0</v>
          </cell>
          <cell r="AQ156">
            <v>1637</v>
          </cell>
          <cell r="AR156">
            <v>148.5</v>
          </cell>
          <cell r="AS156">
            <v>0</v>
          </cell>
          <cell r="AT156">
            <v>5</v>
          </cell>
          <cell r="AU156">
            <v>3</v>
          </cell>
          <cell r="AV156">
            <v>0</v>
          </cell>
          <cell r="AW156">
            <v>0</v>
          </cell>
          <cell r="AX156">
            <v>0</v>
          </cell>
          <cell r="AY156">
            <v>0</v>
          </cell>
          <cell r="AZ156">
            <v>0</v>
          </cell>
          <cell r="BA156">
            <v>0</v>
          </cell>
          <cell r="BB156">
            <v>0</v>
          </cell>
          <cell r="BC156">
            <v>0</v>
          </cell>
          <cell r="BD156">
            <v>0</v>
          </cell>
          <cell r="BE156">
            <v>0</v>
          </cell>
          <cell r="BF156">
            <v>0</v>
          </cell>
          <cell r="BG156">
            <v>0</v>
          </cell>
          <cell r="BH156">
            <v>0</v>
          </cell>
          <cell r="BI156">
            <v>0</v>
          </cell>
          <cell r="BJ156">
            <v>0</v>
          </cell>
          <cell r="BK156">
            <v>0</v>
          </cell>
          <cell r="BL156">
            <v>0</v>
          </cell>
          <cell r="BM156">
            <v>0</v>
          </cell>
          <cell r="BN156">
            <v>0</v>
          </cell>
          <cell r="BO156">
            <v>0</v>
          </cell>
          <cell r="BP156">
            <v>0</v>
          </cell>
          <cell r="BQ156">
            <v>0</v>
          </cell>
          <cell r="BR156">
            <v>0</v>
          </cell>
          <cell r="BS156">
            <v>0</v>
          </cell>
          <cell r="BT156">
            <v>0</v>
          </cell>
        </row>
        <row r="157">
          <cell r="A157" t="str">
            <v>V154</v>
          </cell>
          <cell r="C157" t="str">
            <v>COST  SUB  TOTAL</v>
          </cell>
          <cell r="E157">
            <v>0</v>
          </cell>
          <cell r="F157">
            <v>0</v>
          </cell>
          <cell r="G157">
            <v>0</v>
          </cell>
          <cell r="H157">
            <v>0</v>
          </cell>
          <cell r="I157">
            <v>0</v>
          </cell>
          <cell r="J157">
            <v>0</v>
          </cell>
          <cell r="K157">
            <v>0</v>
          </cell>
          <cell r="L157">
            <v>0</v>
          </cell>
          <cell r="M157">
            <v>0</v>
          </cell>
          <cell r="N157">
            <v>0</v>
          </cell>
          <cell r="O157">
            <v>0</v>
          </cell>
          <cell r="P157">
            <v>0</v>
          </cell>
          <cell r="Q157">
            <v>0</v>
          </cell>
          <cell r="R157">
            <v>0</v>
          </cell>
          <cell r="S157">
            <v>0</v>
          </cell>
          <cell r="T157">
            <v>0</v>
          </cell>
          <cell r="U157">
            <v>0</v>
          </cell>
          <cell r="V157">
            <v>0</v>
          </cell>
          <cell r="W157">
            <v>0</v>
          </cell>
          <cell r="X157">
            <v>0</v>
          </cell>
          <cell r="Y157">
            <v>0</v>
          </cell>
          <cell r="Z157">
            <v>0</v>
          </cell>
          <cell r="AA157">
            <v>0</v>
          </cell>
          <cell r="AB157">
            <v>0</v>
          </cell>
          <cell r="AC157">
            <v>0</v>
          </cell>
          <cell r="AD157">
            <v>0</v>
          </cell>
          <cell r="AE157">
            <v>0</v>
          </cell>
          <cell r="AF157">
            <v>0</v>
          </cell>
          <cell r="AG157">
            <v>0</v>
          </cell>
          <cell r="AH157">
            <v>0</v>
          </cell>
          <cell r="AI157">
            <v>0</v>
          </cell>
          <cell r="AJ157">
            <v>0</v>
          </cell>
          <cell r="AK157">
            <v>0</v>
          </cell>
          <cell r="AL157">
            <v>0</v>
          </cell>
          <cell r="AM157">
            <v>0</v>
          </cell>
          <cell r="AN157">
            <v>0</v>
          </cell>
          <cell r="AO157">
            <v>0</v>
          </cell>
          <cell r="AP157">
            <v>0</v>
          </cell>
          <cell r="AQ157">
            <v>0</v>
          </cell>
          <cell r="AR157">
            <v>0</v>
          </cell>
          <cell r="AS157">
            <v>0</v>
          </cell>
          <cell r="AT157">
            <v>0</v>
          </cell>
          <cell r="AU157">
            <v>0</v>
          </cell>
          <cell r="AV157">
            <v>0</v>
          </cell>
          <cell r="AW157">
            <v>0</v>
          </cell>
          <cell r="AX157">
            <v>0</v>
          </cell>
          <cell r="AY157">
            <v>0</v>
          </cell>
          <cell r="AZ157">
            <v>0</v>
          </cell>
          <cell r="BA157">
            <v>0</v>
          </cell>
          <cell r="BB157">
            <v>0</v>
          </cell>
          <cell r="BC157">
            <v>0</v>
          </cell>
          <cell r="BD157">
            <v>0</v>
          </cell>
          <cell r="BE157">
            <v>0</v>
          </cell>
          <cell r="BF157">
            <v>0</v>
          </cell>
          <cell r="BG157">
            <v>0</v>
          </cell>
          <cell r="BH157">
            <v>0</v>
          </cell>
          <cell r="BI157">
            <v>0</v>
          </cell>
          <cell r="BJ157">
            <v>0</v>
          </cell>
          <cell r="BK157">
            <v>0</v>
          </cell>
          <cell r="BL157">
            <v>0</v>
          </cell>
          <cell r="BM157">
            <v>0</v>
          </cell>
          <cell r="BN157">
            <v>0</v>
          </cell>
          <cell r="BO157">
            <v>0</v>
          </cell>
          <cell r="BP157">
            <v>0</v>
          </cell>
          <cell r="BQ157">
            <v>0</v>
          </cell>
          <cell r="BR157">
            <v>0</v>
          </cell>
          <cell r="BS157">
            <v>0</v>
          </cell>
          <cell r="BT157">
            <v>0</v>
          </cell>
        </row>
        <row r="158">
          <cell r="A158" t="str">
            <v>V155</v>
          </cell>
          <cell r="B158">
            <v>11</v>
          </cell>
          <cell r="C158" t="str">
            <v>MISC. WORK</v>
          </cell>
        </row>
        <row r="159">
          <cell r="A159" t="str">
            <v>V156</v>
          </cell>
          <cell r="B159">
            <v>11.1</v>
          </cell>
          <cell r="C159" t="str">
            <v>WASTE WATER PUMP SUMP (5EA)</v>
          </cell>
          <cell r="E159">
            <v>296</v>
          </cell>
          <cell r="F159">
            <v>53.7</v>
          </cell>
          <cell r="G159">
            <v>242.3</v>
          </cell>
          <cell r="H159">
            <v>22.1</v>
          </cell>
          <cell r="J159">
            <v>1.1000000000000001</v>
          </cell>
          <cell r="L159">
            <v>2.2999999999999998</v>
          </cell>
          <cell r="M159">
            <v>176.7</v>
          </cell>
          <cell r="O159">
            <v>2.2000000000000002</v>
          </cell>
          <cell r="Y159">
            <v>33.6</v>
          </cell>
          <cell r="Z159">
            <v>84.2</v>
          </cell>
          <cell r="BT159">
            <v>0</v>
          </cell>
        </row>
        <row r="160">
          <cell r="A160" t="str">
            <v>V157</v>
          </cell>
          <cell r="B160">
            <v>11.2</v>
          </cell>
          <cell r="C160" t="str">
            <v>LIGHTING POLE FOUNDATION</v>
          </cell>
          <cell r="E160">
            <v>952.6</v>
          </cell>
          <cell r="F160">
            <v>54.6</v>
          </cell>
          <cell r="G160">
            <v>897</v>
          </cell>
          <cell r="H160">
            <v>39</v>
          </cell>
          <cell r="J160">
            <v>5</v>
          </cell>
          <cell r="L160">
            <v>9.8000000000000007</v>
          </cell>
          <cell r="M160">
            <v>332.6</v>
          </cell>
          <cell r="O160">
            <v>3.9</v>
          </cell>
          <cell r="BT160">
            <v>0</v>
          </cell>
        </row>
        <row r="161">
          <cell r="A161" t="str">
            <v>V158</v>
          </cell>
          <cell r="BT161">
            <v>0</v>
          </cell>
        </row>
        <row r="162">
          <cell r="A162" t="str">
            <v>V159</v>
          </cell>
          <cell r="BT162">
            <v>0</v>
          </cell>
        </row>
        <row r="163">
          <cell r="A163" t="str">
            <v>V160</v>
          </cell>
          <cell r="BT163">
            <v>0</v>
          </cell>
        </row>
        <row r="164">
          <cell r="A164" t="str">
            <v>V161</v>
          </cell>
          <cell r="BT164">
            <v>0</v>
          </cell>
        </row>
        <row r="165">
          <cell r="A165" t="str">
            <v>V162</v>
          </cell>
          <cell r="BT165">
            <v>0</v>
          </cell>
        </row>
        <row r="166">
          <cell r="A166" t="str">
            <v>V163</v>
          </cell>
          <cell r="BT166">
            <v>0</v>
          </cell>
        </row>
        <row r="167">
          <cell r="A167" t="str">
            <v>V164</v>
          </cell>
          <cell r="BT167">
            <v>0</v>
          </cell>
        </row>
        <row r="168">
          <cell r="A168" t="str">
            <v>V165</v>
          </cell>
          <cell r="BT168">
            <v>0</v>
          </cell>
        </row>
        <row r="169">
          <cell r="A169" t="str">
            <v>V166</v>
          </cell>
          <cell r="C169" t="str">
            <v>MATERIAL   SUB   TOTAL</v>
          </cell>
          <cell r="E169">
            <v>1248.5999999999999</v>
          </cell>
          <cell r="F169">
            <v>108.30000000000001</v>
          </cell>
          <cell r="G169">
            <v>1139.3</v>
          </cell>
          <cell r="H169">
            <v>61.1</v>
          </cell>
          <cell r="I169">
            <v>0</v>
          </cell>
          <cell r="J169">
            <v>6.1</v>
          </cell>
          <cell r="K169">
            <v>0</v>
          </cell>
          <cell r="L169">
            <v>12.100000000000001</v>
          </cell>
          <cell r="M169">
            <v>509.3</v>
          </cell>
          <cell r="N169">
            <v>0</v>
          </cell>
          <cell r="O169">
            <v>6.1</v>
          </cell>
          <cell r="P169">
            <v>0</v>
          </cell>
          <cell r="Q169">
            <v>0</v>
          </cell>
          <cell r="R169">
            <v>0</v>
          </cell>
          <cell r="S169">
            <v>0</v>
          </cell>
          <cell r="T169">
            <v>0</v>
          </cell>
          <cell r="U169">
            <v>0</v>
          </cell>
          <cell r="V169">
            <v>0</v>
          </cell>
          <cell r="W169">
            <v>0</v>
          </cell>
          <cell r="X169">
            <v>0</v>
          </cell>
          <cell r="Y169">
            <v>33.6</v>
          </cell>
          <cell r="Z169">
            <v>84.2</v>
          </cell>
          <cell r="AA169">
            <v>0</v>
          </cell>
          <cell r="AB169">
            <v>0</v>
          </cell>
          <cell r="AC169">
            <v>0</v>
          </cell>
          <cell r="AD169">
            <v>0</v>
          </cell>
          <cell r="AE169">
            <v>0</v>
          </cell>
          <cell r="AF169">
            <v>0</v>
          </cell>
          <cell r="AG169">
            <v>0</v>
          </cell>
          <cell r="AH169">
            <v>0</v>
          </cell>
          <cell r="AI169">
            <v>0</v>
          </cell>
          <cell r="AJ169">
            <v>0</v>
          </cell>
          <cell r="AK169">
            <v>0</v>
          </cell>
          <cell r="AL169">
            <v>0</v>
          </cell>
          <cell r="AM169">
            <v>0</v>
          </cell>
          <cell r="AN169">
            <v>0</v>
          </cell>
          <cell r="AO169">
            <v>0</v>
          </cell>
          <cell r="AP169">
            <v>0</v>
          </cell>
          <cell r="AQ169">
            <v>0</v>
          </cell>
          <cell r="AR169">
            <v>0</v>
          </cell>
          <cell r="AS169">
            <v>0</v>
          </cell>
          <cell r="AT169">
            <v>0</v>
          </cell>
          <cell r="AU169">
            <v>0</v>
          </cell>
          <cell r="AV169">
            <v>0</v>
          </cell>
          <cell r="AW169">
            <v>0</v>
          </cell>
          <cell r="AX169">
            <v>0</v>
          </cell>
          <cell r="AY169">
            <v>0</v>
          </cell>
          <cell r="AZ169">
            <v>0</v>
          </cell>
          <cell r="BA169">
            <v>0</v>
          </cell>
          <cell r="BB169">
            <v>0</v>
          </cell>
          <cell r="BC169">
            <v>0</v>
          </cell>
          <cell r="BD169">
            <v>0</v>
          </cell>
          <cell r="BE169">
            <v>0</v>
          </cell>
          <cell r="BF169">
            <v>0</v>
          </cell>
          <cell r="BG169">
            <v>0</v>
          </cell>
          <cell r="BH169">
            <v>0</v>
          </cell>
          <cell r="BI169">
            <v>0</v>
          </cell>
          <cell r="BJ169">
            <v>0</v>
          </cell>
          <cell r="BK169">
            <v>0</v>
          </cell>
          <cell r="BL169">
            <v>0</v>
          </cell>
          <cell r="BM169">
            <v>0</v>
          </cell>
          <cell r="BN169">
            <v>0</v>
          </cell>
          <cell r="BO169">
            <v>0</v>
          </cell>
          <cell r="BP169">
            <v>0</v>
          </cell>
          <cell r="BQ169">
            <v>0</v>
          </cell>
          <cell r="BR169">
            <v>0</v>
          </cell>
          <cell r="BS169">
            <v>0</v>
          </cell>
          <cell r="BT169">
            <v>0</v>
          </cell>
        </row>
        <row r="170">
          <cell r="A170" t="str">
            <v>V167</v>
          </cell>
          <cell r="C170" t="str">
            <v>COST  SUB  TOTAL</v>
          </cell>
          <cell r="E170">
            <v>0</v>
          </cell>
          <cell r="F170">
            <v>0</v>
          </cell>
          <cell r="G170">
            <v>0</v>
          </cell>
          <cell r="H170">
            <v>0</v>
          </cell>
          <cell r="I170">
            <v>0</v>
          </cell>
          <cell r="J170">
            <v>0</v>
          </cell>
          <cell r="K170">
            <v>0</v>
          </cell>
          <cell r="L170">
            <v>0</v>
          </cell>
          <cell r="M170">
            <v>0</v>
          </cell>
          <cell r="N170">
            <v>0</v>
          </cell>
          <cell r="O170">
            <v>0</v>
          </cell>
          <cell r="P170">
            <v>0</v>
          </cell>
          <cell r="Q170">
            <v>0</v>
          </cell>
          <cell r="R170">
            <v>0</v>
          </cell>
          <cell r="S170">
            <v>0</v>
          </cell>
          <cell r="T170">
            <v>0</v>
          </cell>
          <cell r="U170">
            <v>0</v>
          </cell>
          <cell r="V170">
            <v>0</v>
          </cell>
          <cell r="W170">
            <v>0</v>
          </cell>
          <cell r="X170">
            <v>0</v>
          </cell>
          <cell r="Y170">
            <v>0</v>
          </cell>
          <cell r="Z170">
            <v>0</v>
          </cell>
          <cell r="AA170">
            <v>0</v>
          </cell>
          <cell r="AB170">
            <v>0</v>
          </cell>
          <cell r="AC170">
            <v>0</v>
          </cell>
          <cell r="AD170">
            <v>0</v>
          </cell>
          <cell r="AE170">
            <v>0</v>
          </cell>
          <cell r="AF170">
            <v>0</v>
          </cell>
          <cell r="AG170">
            <v>0</v>
          </cell>
          <cell r="AH170">
            <v>0</v>
          </cell>
          <cell r="AI170">
            <v>0</v>
          </cell>
          <cell r="AJ170">
            <v>0</v>
          </cell>
          <cell r="AK170">
            <v>0</v>
          </cell>
          <cell r="AL170">
            <v>0</v>
          </cell>
          <cell r="AM170">
            <v>0</v>
          </cell>
          <cell r="AN170">
            <v>0</v>
          </cell>
          <cell r="AO170">
            <v>0</v>
          </cell>
          <cell r="AP170">
            <v>0</v>
          </cell>
          <cell r="AQ170">
            <v>0</v>
          </cell>
          <cell r="AR170">
            <v>0</v>
          </cell>
          <cell r="AS170">
            <v>0</v>
          </cell>
          <cell r="AT170">
            <v>0</v>
          </cell>
          <cell r="AU170">
            <v>0</v>
          </cell>
          <cell r="AV170">
            <v>0</v>
          </cell>
          <cell r="AW170">
            <v>0</v>
          </cell>
          <cell r="AX170">
            <v>0</v>
          </cell>
          <cell r="AY170">
            <v>0</v>
          </cell>
          <cell r="AZ170">
            <v>0</v>
          </cell>
          <cell r="BA170">
            <v>0</v>
          </cell>
          <cell r="BB170">
            <v>0</v>
          </cell>
          <cell r="BC170">
            <v>0</v>
          </cell>
          <cell r="BD170">
            <v>0</v>
          </cell>
          <cell r="BE170">
            <v>0</v>
          </cell>
          <cell r="BF170">
            <v>0</v>
          </cell>
          <cell r="BG170">
            <v>0</v>
          </cell>
          <cell r="BH170">
            <v>0</v>
          </cell>
          <cell r="BI170">
            <v>0</v>
          </cell>
          <cell r="BJ170">
            <v>0</v>
          </cell>
          <cell r="BK170">
            <v>0</v>
          </cell>
          <cell r="BL170">
            <v>0</v>
          </cell>
          <cell r="BM170">
            <v>0</v>
          </cell>
          <cell r="BN170">
            <v>0</v>
          </cell>
          <cell r="BO170">
            <v>0</v>
          </cell>
          <cell r="BP170">
            <v>0</v>
          </cell>
          <cell r="BQ170">
            <v>0</v>
          </cell>
          <cell r="BR170">
            <v>0</v>
          </cell>
          <cell r="BS170">
            <v>0</v>
          </cell>
          <cell r="BT170">
            <v>0</v>
          </cell>
        </row>
        <row r="171">
          <cell r="A171" t="str">
            <v>V168</v>
          </cell>
          <cell r="B171">
            <v>14</v>
          </cell>
          <cell r="C171" t="str">
            <v>TEMP</v>
          </cell>
          <cell r="BT171">
            <v>0</v>
          </cell>
        </row>
        <row r="172">
          <cell r="A172" t="str">
            <v>V169</v>
          </cell>
          <cell r="BT172">
            <v>0</v>
          </cell>
        </row>
        <row r="173">
          <cell r="A173" t="str">
            <v>V170</v>
          </cell>
          <cell r="BT173">
            <v>0</v>
          </cell>
        </row>
        <row r="174">
          <cell r="A174" t="str">
            <v>V171</v>
          </cell>
          <cell r="BT174">
            <v>0</v>
          </cell>
        </row>
        <row r="175">
          <cell r="A175" t="str">
            <v>V172</v>
          </cell>
          <cell r="BT175">
            <v>0</v>
          </cell>
        </row>
        <row r="176">
          <cell r="A176" t="str">
            <v>V173</v>
          </cell>
          <cell r="BT176">
            <v>0</v>
          </cell>
        </row>
        <row r="177">
          <cell r="A177" t="str">
            <v>V174</v>
          </cell>
          <cell r="C177" t="str">
            <v>MATERIAL   SUB   TOTAL</v>
          </cell>
          <cell r="E177">
            <v>0</v>
          </cell>
          <cell r="F177">
            <v>0</v>
          </cell>
          <cell r="G177">
            <v>0</v>
          </cell>
          <cell r="H177">
            <v>0</v>
          </cell>
          <cell r="I177">
            <v>0</v>
          </cell>
          <cell r="J177">
            <v>0</v>
          </cell>
          <cell r="L177">
            <v>0</v>
          </cell>
          <cell r="M177">
            <v>0</v>
          </cell>
          <cell r="N177">
            <v>0</v>
          </cell>
          <cell r="O177">
            <v>0</v>
          </cell>
          <cell r="P177">
            <v>0</v>
          </cell>
          <cell r="Q177">
            <v>0</v>
          </cell>
          <cell r="R177">
            <v>0</v>
          </cell>
          <cell r="S177">
            <v>0</v>
          </cell>
          <cell r="T177">
            <v>0</v>
          </cell>
          <cell r="U177">
            <v>0</v>
          </cell>
          <cell r="V177">
            <v>0</v>
          </cell>
          <cell r="W177">
            <v>0</v>
          </cell>
          <cell r="X177">
            <v>0</v>
          </cell>
          <cell r="Y177">
            <v>0</v>
          </cell>
          <cell r="Z177">
            <v>0</v>
          </cell>
          <cell r="AA177">
            <v>0</v>
          </cell>
          <cell r="AB177">
            <v>0</v>
          </cell>
          <cell r="AC177">
            <v>0</v>
          </cell>
          <cell r="AD177">
            <v>0</v>
          </cell>
          <cell r="AE177">
            <v>0</v>
          </cell>
          <cell r="AF177">
            <v>0</v>
          </cell>
          <cell r="AG177">
            <v>0</v>
          </cell>
          <cell r="AI177">
            <v>0</v>
          </cell>
          <cell r="AJ177">
            <v>0</v>
          </cell>
          <cell r="AK177">
            <v>0</v>
          </cell>
          <cell r="AL177">
            <v>0</v>
          </cell>
          <cell r="AM177">
            <v>0</v>
          </cell>
          <cell r="AN177">
            <v>0</v>
          </cell>
          <cell r="AO177">
            <v>0</v>
          </cell>
          <cell r="AP177">
            <v>0</v>
          </cell>
          <cell r="AQ177">
            <v>0</v>
          </cell>
          <cell r="AR177">
            <v>0</v>
          </cell>
          <cell r="AT177">
            <v>0</v>
          </cell>
          <cell r="AU177">
            <v>0</v>
          </cell>
          <cell r="AV177">
            <v>0</v>
          </cell>
          <cell r="AW177">
            <v>0</v>
          </cell>
          <cell r="AX177">
            <v>0</v>
          </cell>
          <cell r="AY177">
            <v>0</v>
          </cell>
          <cell r="AZ177">
            <v>0</v>
          </cell>
          <cell r="BA177">
            <v>0</v>
          </cell>
          <cell r="BB177">
            <v>0</v>
          </cell>
          <cell r="BC177">
            <v>0</v>
          </cell>
          <cell r="BD177">
            <v>0</v>
          </cell>
          <cell r="BE177">
            <v>0</v>
          </cell>
          <cell r="BF177">
            <v>0</v>
          </cell>
          <cell r="BG177">
            <v>0</v>
          </cell>
          <cell r="BH177">
            <v>0</v>
          </cell>
          <cell r="BI177">
            <v>0</v>
          </cell>
          <cell r="BJ177">
            <v>0</v>
          </cell>
          <cell r="BK177">
            <v>0</v>
          </cell>
          <cell r="BL177">
            <v>0</v>
          </cell>
          <cell r="BM177">
            <v>0</v>
          </cell>
          <cell r="BN177">
            <v>0</v>
          </cell>
          <cell r="BO177">
            <v>0</v>
          </cell>
          <cell r="BP177">
            <v>0</v>
          </cell>
          <cell r="BQ177">
            <v>0</v>
          </cell>
          <cell r="BR177">
            <v>0</v>
          </cell>
          <cell r="BS177">
            <v>0</v>
          </cell>
          <cell r="BT177">
            <v>0</v>
          </cell>
        </row>
        <row r="178">
          <cell r="A178" t="str">
            <v>V175</v>
          </cell>
          <cell r="C178" t="str">
            <v>COST  SUB  TOTAL</v>
          </cell>
          <cell r="E178">
            <v>0</v>
          </cell>
          <cell r="F178">
            <v>0</v>
          </cell>
          <cell r="G178">
            <v>0</v>
          </cell>
          <cell r="H178">
            <v>0</v>
          </cell>
          <cell r="I178">
            <v>0</v>
          </cell>
          <cell r="J178">
            <v>0</v>
          </cell>
          <cell r="L178">
            <v>0</v>
          </cell>
          <cell r="M178">
            <v>0</v>
          </cell>
          <cell r="N178">
            <v>0</v>
          </cell>
          <cell r="O178">
            <v>0</v>
          </cell>
          <cell r="P178">
            <v>0</v>
          </cell>
          <cell r="Q178">
            <v>0</v>
          </cell>
          <cell r="R178">
            <v>0</v>
          </cell>
          <cell r="S178">
            <v>0</v>
          </cell>
          <cell r="T178">
            <v>0</v>
          </cell>
          <cell r="U178">
            <v>0</v>
          </cell>
          <cell r="V178">
            <v>0</v>
          </cell>
          <cell r="W178">
            <v>0</v>
          </cell>
          <cell r="X178">
            <v>0</v>
          </cell>
          <cell r="Y178">
            <v>0</v>
          </cell>
          <cell r="Z178">
            <v>0</v>
          </cell>
          <cell r="AA178">
            <v>0</v>
          </cell>
          <cell r="AB178">
            <v>0</v>
          </cell>
          <cell r="AC178">
            <v>0</v>
          </cell>
          <cell r="AD178">
            <v>0</v>
          </cell>
          <cell r="AE178">
            <v>0</v>
          </cell>
          <cell r="AF178">
            <v>0</v>
          </cell>
          <cell r="AG178">
            <v>0</v>
          </cell>
          <cell r="AI178">
            <v>0</v>
          </cell>
          <cell r="AJ178">
            <v>0</v>
          </cell>
          <cell r="AK178">
            <v>0</v>
          </cell>
          <cell r="AL178">
            <v>0</v>
          </cell>
          <cell r="AM178">
            <v>0</v>
          </cell>
          <cell r="AN178">
            <v>0</v>
          </cell>
          <cell r="AO178">
            <v>0</v>
          </cell>
          <cell r="AP178">
            <v>0</v>
          </cell>
          <cell r="AQ178">
            <v>0</v>
          </cell>
          <cell r="AR178">
            <v>0</v>
          </cell>
          <cell r="AT178">
            <v>0</v>
          </cell>
          <cell r="AU178">
            <v>0</v>
          </cell>
          <cell r="AV178">
            <v>0</v>
          </cell>
          <cell r="AW178">
            <v>0</v>
          </cell>
          <cell r="AX178">
            <v>0</v>
          </cell>
          <cell r="AY178">
            <v>0</v>
          </cell>
          <cell r="AZ178">
            <v>0</v>
          </cell>
          <cell r="BA178">
            <v>0</v>
          </cell>
          <cell r="BB178">
            <v>0</v>
          </cell>
          <cell r="BC178">
            <v>0</v>
          </cell>
          <cell r="BD178">
            <v>0</v>
          </cell>
          <cell r="BE178">
            <v>0</v>
          </cell>
          <cell r="BF178">
            <v>0</v>
          </cell>
          <cell r="BG178">
            <v>0</v>
          </cell>
          <cell r="BH178">
            <v>0</v>
          </cell>
          <cell r="BI178">
            <v>0</v>
          </cell>
          <cell r="BJ178">
            <v>0</v>
          </cell>
          <cell r="BK178">
            <v>0</v>
          </cell>
          <cell r="BL178">
            <v>0</v>
          </cell>
          <cell r="BM178">
            <v>0</v>
          </cell>
          <cell r="BN178">
            <v>0</v>
          </cell>
          <cell r="BO178">
            <v>0</v>
          </cell>
          <cell r="BP178">
            <v>0</v>
          </cell>
          <cell r="BQ178">
            <v>0</v>
          </cell>
          <cell r="BR178">
            <v>0</v>
          </cell>
          <cell r="BS178">
            <v>0</v>
          </cell>
          <cell r="BT178">
            <v>0</v>
          </cell>
        </row>
        <row r="179">
          <cell r="A179" t="str">
            <v>V176</v>
          </cell>
          <cell r="B179">
            <v>12</v>
          </cell>
          <cell r="C179" t="str">
            <v>ASPHALT PAVING  AND PLINTH PROTECTION WORK (FOR RESIDENTIAL AREA)</v>
          </cell>
          <cell r="E179">
            <v>2186</v>
          </cell>
          <cell r="F179">
            <v>1829</v>
          </cell>
          <cell r="G179">
            <v>357</v>
          </cell>
          <cell r="H179">
            <v>51.5</v>
          </cell>
          <cell r="AH179">
            <v>24.3</v>
          </cell>
          <cell r="AM179">
            <v>7314.6</v>
          </cell>
          <cell r="AN179">
            <v>1646</v>
          </cell>
          <cell r="AO179">
            <v>2</v>
          </cell>
          <cell r="AP179">
            <v>486</v>
          </cell>
        </row>
        <row r="180">
          <cell r="A180" t="str">
            <v>V177</v>
          </cell>
          <cell r="B180">
            <v>13</v>
          </cell>
          <cell r="C180" t="str">
            <v>SEWAGE/SANITARY WORK(FOR RESIDENTIAL AREA, INCLUDING CONCRETE ENCASMENT)</v>
          </cell>
          <cell r="E180">
            <v>2070.1999999999998</v>
          </cell>
          <cell r="F180">
            <v>364.1</v>
          </cell>
          <cell r="G180">
            <v>1706.1</v>
          </cell>
          <cell r="H180">
            <v>21.3</v>
          </cell>
          <cell r="J180">
            <v>3.1</v>
          </cell>
          <cell r="L180">
            <v>4.5999999999999996</v>
          </cell>
          <cell r="M180">
            <v>201.7</v>
          </cell>
          <cell r="O180">
            <v>2.1</v>
          </cell>
          <cell r="Y180">
            <v>110.4</v>
          </cell>
          <cell r="Z180">
            <v>58.9</v>
          </cell>
          <cell r="AB180">
            <v>1054.8</v>
          </cell>
          <cell r="AG180">
            <v>158.19999999999999</v>
          </cell>
          <cell r="AJ180">
            <v>16.600000000000001</v>
          </cell>
          <cell r="BE180">
            <v>92</v>
          </cell>
          <cell r="BQ180">
            <v>3</v>
          </cell>
          <cell r="BR180">
            <v>1</v>
          </cell>
        </row>
        <row r="181">
          <cell r="A181" t="str">
            <v>V178</v>
          </cell>
          <cell r="B181">
            <v>14</v>
          </cell>
          <cell r="C181" t="str">
            <v>STORM DRAINAGE WORK(FOR RESIDENTIAL AREA, INCLUDING CONCRETE INCASMENT)</v>
          </cell>
          <cell r="E181">
            <v>5887</v>
          </cell>
          <cell r="F181">
            <v>1147</v>
          </cell>
          <cell r="G181">
            <v>4741</v>
          </cell>
          <cell r="H181">
            <v>382.5</v>
          </cell>
          <cell r="J181">
            <v>39.6</v>
          </cell>
          <cell r="L181">
            <v>78.2</v>
          </cell>
          <cell r="M181">
            <v>4210.7</v>
          </cell>
          <cell r="O181">
            <v>39.299999999999997</v>
          </cell>
          <cell r="Y181">
            <v>187.2</v>
          </cell>
          <cell r="AB181">
            <v>25</v>
          </cell>
          <cell r="AC181">
            <v>809</v>
          </cell>
          <cell r="AD181">
            <v>20</v>
          </cell>
          <cell r="AG181">
            <v>153</v>
          </cell>
          <cell r="AJ181">
            <v>58.3</v>
          </cell>
        </row>
        <row r="182">
          <cell r="A182" t="str">
            <v>V179</v>
          </cell>
          <cell r="B182">
            <v>15</v>
          </cell>
          <cell r="C182" t="str">
            <v>ELEC. CABLE TRENCH WORK(FOR RESIDENTIAL AREA)</v>
          </cell>
          <cell r="E182">
            <v>1455</v>
          </cell>
          <cell r="F182">
            <v>467</v>
          </cell>
          <cell r="G182">
            <v>988</v>
          </cell>
          <cell r="H182">
            <v>211.3</v>
          </cell>
          <cell r="J182">
            <v>24.574999999999999</v>
          </cell>
          <cell r="L182">
            <v>49.15</v>
          </cell>
          <cell r="M182">
            <v>1966</v>
          </cell>
          <cell r="O182">
            <v>21.13</v>
          </cell>
          <cell r="AJ182">
            <v>319.5</v>
          </cell>
          <cell r="BG182">
            <v>15.24</v>
          </cell>
        </row>
        <row r="183">
          <cell r="A183" t="str">
            <v>V180</v>
          </cell>
          <cell r="B183">
            <v>16</v>
          </cell>
          <cell r="C183" t="str">
            <v>LIGHTING POLE FOUNDATION(FOR RESIDENTIAL AREA)</v>
          </cell>
          <cell r="E183">
            <v>241.2</v>
          </cell>
          <cell r="F183">
            <v>13.8</v>
          </cell>
          <cell r="G183">
            <v>227.4</v>
          </cell>
          <cell r="H183">
            <v>9.9</v>
          </cell>
          <cell r="J183">
            <v>1.3</v>
          </cell>
          <cell r="L183">
            <v>2.5</v>
          </cell>
          <cell r="M183">
            <v>84.2</v>
          </cell>
          <cell r="O183">
            <v>1</v>
          </cell>
        </row>
        <row r="184">
          <cell r="A184" t="str">
            <v>V181</v>
          </cell>
          <cell r="B184">
            <v>17</v>
          </cell>
          <cell r="C184" t="str">
            <v>FENCE &amp; GATE(FOR RESIDENTIAL AREA)</v>
          </cell>
          <cell r="E184">
            <v>1146</v>
          </cell>
          <cell r="F184">
            <v>52.3</v>
          </cell>
          <cell r="G184">
            <v>1093.5999999999999</v>
          </cell>
          <cell r="H184">
            <v>28.7</v>
          </cell>
          <cell r="J184">
            <v>6.2</v>
          </cell>
          <cell r="L184">
            <v>12.3</v>
          </cell>
          <cell r="M184">
            <v>316.3</v>
          </cell>
          <cell r="O184">
            <v>2.9</v>
          </cell>
          <cell r="AS184">
            <v>414.1</v>
          </cell>
          <cell r="AV184">
            <v>1</v>
          </cell>
        </row>
        <row r="185">
          <cell r="A185" t="str">
            <v>V182</v>
          </cell>
          <cell r="B185">
            <v>18</v>
          </cell>
          <cell r="C185" t="str">
            <v>PILE LOAD TEST</v>
          </cell>
          <cell r="AW185">
            <v>10</v>
          </cell>
          <cell r="AX185">
            <v>10</v>
          </cell>
          <cell r="AY185">
            <v>3</v>
          </cell>
        </row>
        <row r="186">
          <cell r="A186" t="str">
            <v>V183</v>
          </cell>
        </row>
        <row r="187">
          <cell r="A187" t="str">
            <v>V184</v>
          </cell>
          <cell r="C187" t="str">
            <v>MATERIAL   SUB   TOTAL</v>
          </cell>
          <cell r="E187">
            <v>12985.400000000001</v>
          </cell>
          <cell r="F187">
            <v>3873.2000000000003</v>
          </cell>
          <cell r="G187">
            <v>9113.1</v>
          </cell>
          <cell r="H187">
            <v>705.2</v>
          </cell>
          <cell r="I187">
            <v>0</v>
          </cell>
          <cell r="J187">
            <v>74.775000000000006</v>
          </cell>
          <cell r="K187">
            <v>0</v>
          </cell>
          <cell r="L187">
            <v>146.75</v>
          </cell>
          <cell r="M187">
            <v>6778.9</v>
          </cell>
          <cell r="N187">
            <v>0</v>
          </cell>
          <cell r="O187">
            <v>66.430000000000007</v>
          </cell>
          <cell r="P187">
            <v>0</v>
          </cell>
          <cell r="Q187">
            <v>0</v>
          </cell>
          <cell r="R187">
            <v>0</v>
          </cell>
          <cell r="S187">
            <v>0</v>
          </cell>
          <cell r="T187">
            <v>0</v>
          </cell>
          <cell r="U187">
            <v>0</v>
          </cell>
          <cell r="V187">
            <v>0</v>
          </cell>
          <cell r="W187">
            <v>0</v>
          </cell>
          <cell r="X187">
            <v>0</v>
          </cell>
          <cell r="Y187">
            <v>297.60000000000002</v>
          </cell>
          <cell r="Z187">
            <v>58.9</v>
          </cell>
          <cell r="AA187">
            <v>0</v>
          </cell>
          <cell r="AB187">
            <v>1079.8</v>
          </cell>
          <cell r="AC187">
            <v>809</v>
          </cell>
          <cell r="AD187">
            <v>20</v>
          </cell>
          <cell r="AE187">
            <v>0</v>
          </cell>
          <cell r="AF187">
            <v>0</v>
          </cell>
          <cell r="AG187">
            <v>311.2</v>
          </cell>
          <cell r="AH187">
            <v>24.3</v>
          </cell>
          <cell r="AI187">
            <v>0</v>
          </cell>
          <cell r="AJ187">
            <v>394.4</v>
          </cell>
          <cell r="AK187">
            <v>0</v>
          </cell>
          <cell r="AL187">
            <v>0</v>
          </cell>
          <cell r="AM187">
            <v>7314.6</v>
          </cell>
          <cell r="AN187">
            <v>1646</v>
          </cell>
          <cell r="AO187">
            <v>2</v>
          </cell>
          <cell r="AP187">
            <v>486</v>
          </cell>
          <cell r="AQ187">
            <v>0</v>
          </cell>
          <cell r="AR187">
            <v>0</v>
          </cell>
          <cell r="AS187">
            <v>414.1</v>
          </cell>
          <cell r="AT187">
            <v>0</v>
          </cell>
          <cell r="AU187">
            <v>0</v>
          </cell>
          <cell r="AV187">
            <v>1</v>
          </cell>
          <cell r="AW187">
            <v>10</v>
          </cell>
          <cell r="AX187">
            <v>10</v>
          </cell>
          <cell r="AY187">
            <v>3</v>
          </cell>
          <cell r="AZ187">
            <v>0</v>
          </cell>
          <cell r="BA187">
            <v>0</v>
          </cell>
          <cell r="BB187">
            <v>0</v>
          </cell>
          <cell r="BC187">
            <v>0</v>
          </cell>
          <cell r="BD187">
            <v>0</v>
          </cell>
          <cell r="BE187">
            <v>92</v>
          </cell>
          <cell r="BF187">
            <v>0</v>
          </cell>
          <cell r="BG187">
            <v>15.24</v>
          </cell>
          <cell r="BH187">
            <v>0</v>
          </cell>
          <cell r="BI187">
            <v>0</v>
          </cell>
          <cell r="BJ187">
            <v>0</v>
          </cell>
          <cell r="BK187">
            <v>0</v>
          </cell>
          <cell r="BL187">
            <v>0</v>
          </cell>
          <cell r="BM187">
            <v>0</v>
          </cell>
          <cell r="BN187">
            <v>0</v>
          </cell>
          <cell r="BO187">
            <v>0</v>
          </cell>
          <cell r="BP187">
            <v>0</v>
          </cell>
          <cell r="BQ187">
            <v>3</v>
          </cell>
          <cell r="BR187">
            <v>1</v>
          </cell>
          <cell r="BS187">
            <v>0</v>
          </cell>
          <cell r="BT187">
            <v>0</v>
          </cell>
        </row>
        <row r="188">
          <cell r="A188" t="str">
            <v>V185</v>
          </cell>
          <cell r="C188" t="str">
            <v>COST  SUB  TOTAL</v>
          </cell>
          <cell r="E188">
            <v>0</v>
          </cell>
          <cell r="F188">
            <v>0</v>
          </cell>
          <cell r="G188">
            <v>0</v>
          </cell>
          <cell r="H188">
            <v>0</v>
          </cell>
          <cell r="I188">
            <v>0</v>
          </cell>
          <cell r="J188">
            <v>0</v>
          </cell>
          <cell r="K188">
            <v>0</v>
          </cell>
          <cell r="L188">
            <v>0</v>
          </cell>
          <cell r="M188">
            <v>0</v>
          </cell>
          <cell r="N188">
            <v>0</v>
          </cell>
          <cell r="O188">
            <v>0</v>
          </cell>
          <cell r="P188">
            <v>0</v>
          </cell>
          <cell r="Q188">
            <v>0</v>
          </cell>
          <cell r="R188">
            <v>0</v>
          </cell>
          <cell r="S188">
            <v>0</v>
          </cell>
          <cell r="T188">
            <v>0</v>
          </cell>
          <cell r="U188">
            <v>0</v>
          </cell>
          <cell r="V188">
            <v>0</v>
          </cell>
          <cell r="W188">
            <v>0</v>
          </cell>
          <cell r="X188">
            <v>0</v>
          </cell>
          <cell r="Y188">
            <v>0</v>
          </cell>
          <cell r="Z188">
            <v>0</v>
          </cell>
          <cell r="AA188">
            <v>0</v>
          </cell>
          <cell r="AB188">
            <v>0</v>
          </cell>
          <cell r="AC188">
            <v>0</v>
          </cell>
          <cell r="AD188">
            <v>0</v>
          </cell>
          <cell r="AE188">
            <v>0</v>
          </cell>
          <cell r="AF188">
            <v>0</v>
          </cell>
          <cell r="AG188">
            <v>0</v>
          </cell>
          <cell r="AH188">
            <v>0</v>
          </cell>
          <cell r="AI188">
            <v>0</v>
          </cell>
          <cell r="AJ188">
            <v>0</v>
          </cell>
          <cell r="AK188">
            <v>0</v>
          </cell>
          <cell r="AL188">
            <v>0</v>
          </cell>
          <cell r="AM188">
            <v>0</v>
          </cell>
          <cell r="AN188">
            <v>0</v>
          </cell>
          <cell r="AO188">
            <v>0</v>
          </cell>
          <cell r="AP188">
            <v>0</v>
          </cell>
          <cell r="AQ188">
            <v>0</v>
          </cell>
          <cell r="AR188">
            <v>0</v>
          </cell>
          <cell r="AS188">
            <v>0</v>
          </cell>
          <cell r="AT188">
            <v>0</v>
          </cell>
          <cell r="AU188">
            <v>0</v>
          </cell>
          <cell r="AV188">
            <v>0</v>
          </cell>
          <cell r="AW188">
            <v>0</v>
          </cell>
          <cell r="AX188">
            <v>0</v>
          </cell>
          <cell r="AY188">
            <v>0</v>
          </cell>
          <cell r="AZ188">
            <v>0</v>
          </cell>
          <cell r="BA188">
            <v>0</v>
          </cell>
          <cell r="BB188">
            <v>0</v>
          </cell>
          <cell r="BC188">
            <v>0</v>
          </cell>
          <cell r="BD188">
            <v>0</v>
          </cell>
          <cell r="BE188">
            <v>0</v>
          </cell>
          <cell r="BF188">
            <v>0</v>
          </cell>
          <cell r="BG188">
            <v>0</v>
          </cell>
          <cell r="BH188">
            <v>0</v>
          </cell>
          <cell r="BI188">
            <v>0</v>
          </cell>
          <cell r="BJ188">
            <v>0</v>
          </cell>
          <cell r="BK188">
            <v>0</v>
          </cell>
          <cell r="BL188">
            <v>0</v>
          </cell>
          <cell r="BM188">
            <v>0</v>
          </cell>
          <cell r="BN188">
            <v>0</v>
          </cell>
          <cell r="BO188">
            <v>0</v>
          </cell>
          <cell r="BP188">
            <v>0</v>
          </cell>
          <cell r="BQ188">
            <v>0</v>
          </cell>
          <cell r="BR188">
            <v>0</v>
          </cell>
          <cell r="BS188">
            <v>0</v>
          </cell>
          <cell r="BT188">
            <v>0</v>
          </cell>
        </row>
        <row r="189">
          <cell r="A189" t="str">
            <v>V186</v>
          </cell>
          <cell r="BT189">
            <v>0</v>
          </cell>
        </row>
        <row r="190">
          <cell r="A190" t="str">
            <v>V187</v>
          </cell>
          <cell r="C190" t="str">
            <v>MATERIAL TOTAL</v>
          </cell>
          <cell r="E190">
            <v>106916.98999999999</v>
          </cell>
          <cell r="F190">
            <v>43759.6</v>
          </cell>
          <cell r="G190">
            <v>63160.13</v>
          </cell>
          <cell r="H190">
            <v>7554.18</v>
          </cell>
          <cell r="I190">
            <v>7394.65</v>
          </cell>
          <cell r="J190">
            <v>696.74099999999999</v>
          </cell>
          <cell r="K190">
            <v>583.20000000000005</v>
          </cell>
          <cell r="L190">
            <v>1132.23</v>
          </cell>
          <cell r="M190">
            <v>31769.415000000001</v>
          </cell>
          <cell r="N190">
            <v>22615</v>
          </cell>
          <cell r="O190">
            <v>784.98900000000003</v>
          </cell>
          <cell r="P190">
            <v>704.4</v>
          </cell>
          <cell r="Q190">
            <v>561</v>
          </cell>
          <cell r="R190">
            <v>1499</v>
          </cell>
          <cell r="S190">
            <v>6.2899999999999991</v>
          </cell>
          <cell r="T190">
            <v>0</v>
          </cell>
          <cell r="U190">
            <v>68.900000000000006</v>
          </cell>
          <cell r="V190">
            <v>344.49999999999994</v>
          </cell>
          <cell r="W190">
            <v>283</v>
          </cell>
          <cell r="X190">
            <v>46.95</v>
          </cell>
          <cell r="Y190">
            <v>2428.6799999999998</v>
          </cell>
          <cell r="Z190">
            <v>823.80000000000007</v>
          </cell>
          <cell r="AA190">
            <v>0</v>
          </cell>
          <cell r="AB190">
            <v>1927</v>
          </cell>
          <cell r="AC190">
            <v>2544</v>
          </cell>
          <cell r="AD190">
            <v>1189</v>
          </cell>
          <cell r="AE190">
            <v>135</v>
          </cell>
          <cell r="AF190">
            <v>0</v>
          </cell>
          <cell r="AG190">
            <v>1353.6000000000001</v>
          </cell>
          <cell r="AH190">
            <v>319.60000000000002</v>
          </cell>
          <cell r="AI190">
            <v>28.94</v>
          </cell>
          <cell r="AJ190">
            <v>2032.2400000000002</v>
          </cell>
          <cell r="AK190">
            <v>7776</v>
          </cell>
          <cell r="AL190">
            <v>0</v>
          </cell>
          <cell r="AM190">
            <v>27888.6</v>
          </cell>
          <cell r="AN190">
            <v>8528</v>
          </cell>
          <cell r="AO190">
            <v>3</v>
          </cell>
          <cell r="AP190">
            <v>7344</v>
          </cell>
          <cell r="AQ190">
            <v>1637</v>
          </cell>
          <cell r="AR190">
            <v>148.5</v>
          </cell>
          <cell r="AS190">
            <v>414.1</v>
          </cell>
          <cell r="AT190">
            <v>5</v>
          </cell>
          <cell r="AU190">
            <v>3</v>
          </cell>
          <cell r="AV190">
            <v>1</v>
          </cell>
          <cell r="AW190">
            <v>10</v>
          </cell>
          <cell r="AX190">
            <v>10</v>
          </cell>
          <cell r="AY190">
            <v>3</v>
          </cell>
          <cell r="AZ190">
            <v>0</v>
          </cell>
          <cell r="BA190">
            <v>0</v>
          </cell>
          <cell r="BB190">
            <v>0</v>
          </cell>
          <cell r="BC190">
            <v>0</v>
          </cell>
          <cell r="BD190">
            <v>0</v>
          </cell>
          <cell r="BE190">
            <v>92</v>
          </cell>
          <cell r="BF190">
            <v>0</v>
          </cell>
          <cell r="BG190">
            <v>68.897999999999996</v>
          </cell>
          <cell r="BH190">
            <v>0</v>
          </cell>
          <cell r="BI190">
            <v>0</v>
          </cell>
          <cell r="BJ190">
            <v>0</v>
          </cell>
          <cell r="BK190">
            <v>0</v>
          </cell>
          <cell r="BL190">
            <v>0</v>
          </cell>
          <cell r="BM190">
            <v>0</v>
          </cell>
          <cell r="BN190">
            <v>476</v>
          </cell>
          <cell r="BO190">
            <v>458.3</v>
          </cell>
          <cell r="BP190">
            <v>0</v>
          </cell>
          <cell r="BQ190">
            <v>3</v>
          </cell>
          <cell r="BR190">
            <v>4</v>
          </cell>
          <cell r="BS190">
            <v>25663.06</v>
          </cell>
        </row>
        <row r="191">
          <cell r="A191" t="str">
            <v>V188</v>
          </cell>
          <cell r="C191" t="str">
            <v>UNIT PRICE</v>
          </cell>
        </row>
        <row r="192">
          <cell r="A192" t="str">
            <v>V189</v>
          </cell>
          <cell r="B192" t="str">
            <v>TOTAL</v>
          </cell>
          <cell r="C192">
            <v>0</v>
          </cell>
          <cell r="E192">
            <v>0</v>
          </cell>
          <cell r="F192">
            <v>0</v>
          </cell>
          <cell r="G192">
            <v>0</v>
          </cell>
          <cell r="H192">
            <v>0</v>
          </cell>
          <cell r="I192">
            <v>0</v>
          </cell>
          <cell r="J192">
            <v>0</v>
          </cell>
          <cell r="K192">
            <v>0</v>
          </cell>
          <cell r="L192">
            <v>0</v>
          </cell>
          <cell r="M192">
            <v>0</v>
          </cell>
          <cell r="N192">
            <v>0</v>
          </cell>
          <cell r="O192">
            <v>0</v>
          </cell>
          <cell r="P192">
            <v>0</v>
          </cell>
          <cell r="Q192">
            <v>0</v>
          </cell>
          <cell r="R192">
            <v>0</v>
          </cell>
          <cell r="S192">
            <v>0</v>
          </cell>
          <cell r="T192">
            <v>0</v>
          </cell>
          <cell r="U192">
            <v>0</v>
          </cell>
          <cell r="V192">
            <v>0</v>
          </cell>
          <cell r="W192">
            <v>0</v>
          </cell>
          <cell r="X192">
            <v>0</v>
          </cell>
          <cell r="Y192">
            <v>0</v>
          </cell>
          <cell r="Z192">
            <v>0</v>
          </cell>
          <cell r="AA192">
            <v>0</v>
          </cell>
          <cell r="AB192">
            <v>0</v>
          </cell>
          <cell r="AC192">
            <v>0</v>
          </cell>
          <cell r="AD192">
            <v>0</v>
          </cell>
          <cell r="AE192">
            <v>0</v>
          </cell>
          <cell r="AF192">
            <v>0</v>
          </cell>
          <cell r="AG192">
            <v>0</v>
          </cell>
          <cell r="AH192">
            <v>0</v>
          </cell>
          <cell r="AI192">
            <v>0</v>
          </cell>
          <cell r="AJ192">
            <v>0</v>
          </cell>
          <cell r="AK192">
            <v>0</v>
          </cell>
          <cell r="AL192">
            <v>0</v>
          </cell>
          <cell r="AM192">
            <v>0</v>
          </cell>
          <cell r="AN192">
            <v>0</v>
          </cell>
          <cell r="AO192">
            <v>0</v>
          </cell>
          <cell r="AP192">
            <v>0</v>
          </cell>
          <cell r="AQ192">
            <v>0</v>
          </cell>
          <cell r="AR192">
            <v>0</v>
          </cell>
          <cell r="AS192">
            <v>0</v>
          </cell>
          <cell r="AT192">
            <v>0</v>
          </cell>
          <cell r="AU192">
            <v>0</v>
          </cell>
          <cell r="AV192">
            <v>0</v>
          </cell>
          <cell r="AW192">
            <v>0</v>
          </cell>
          <cell r="AX192">
            <v>0</v>
          </cell>
          <cell r="AY192">
            <v>0</v>
          </cell>
          <cell r="AZ192">
            <v>0</v>
          </cell>
          <cell r="BA192">
            <v>0</v>
          </cell>
          <cell r="BB192">
            <v>0</v>
          </cell>
          <cell r="BC192">
            <v>0</v>
          </cell>
          <cell r="BD192">
            <v>0</v>
          </cell>
          <cell r="BE192">
            <v>0</v>
          </cell>
          <cell r="BF192">
            <v>0</v>
          </cell>
          <cell r="BG192">
            <v>0</v>
          </cell>
          <cell r="BH192">
            <v>0</v>
          </cell>
          <cell r="BI192">
            <v>0</v>
          </cell>
          <cell r="BJ192">
            <v>0</v>
          </cell>
          <cell r="BK192">
            <v>0</v>
          </cell>
          <cell r="BL192">
            <v>0</v>
          </cell>
          <cell r="BM192">
            <v>0</v>
          </cell>
          <cell r="BN192">
            <v>0</v>
          </cell>
          <cell r="BO192">
            <v>0</v>
          </cell>
          <cell r="BP192">
            <v>0</v>
          </cell>
          <cell r="BQ192">
            <v>0</v>
          </cell>
          <cell r="BR192">
            <v>0</v>
          </cell>
          <cell r="BS192">
            <v>0</v>
          </cell>
        </row>
        <row r="193">
          <cell r="A193" t="str">
            <v>V172</v>
          </cell>
        </row>
        <row r="194">
          <cell r="A194" t="str">
            <v>V173</v>
          </cell>
        </row>
        <row r="195">
          <cell r="A195" t="str">
            <v>V174</v>
          </cell>
        </row>
        <row r="196">
          <cell r="A196" t="str">
            <v>V175</v>
          </cell>
        </row>
        <row r="197">
          <cell r="A197" t="str">
            <v>V176</v>
          </cell>
        </row>
        <row r="198">
          <cell r="A198" t="str">
            <v>V177</v>
          </cell>
        </row>
        <row r="199">
          <cell r="A199" t="str">
            <v>V178</v>
          </cell>
        </row>
        <row r="200">
          <cell r="A200" t="str">
            <v>V179</v>
          </cell>
        </row>
        <row r="201">
          <cell r="A201" t="str">
            <v>V180</v>
          </cell>
        </row>
        <row r="202">
          <cell r="A202" t="str">
            <v>V181</v>
          </cell>
        </row>
        <row r="203">
          <cell r="A203" t="str">
            <v>V182</v>
          </cell>
        </row>
        <row r="204">
          <cell r="A204" t="str">
            <v>V183</v>
          </cell>
        </row>
        <row r="205">
          <cell r="A205" t="str">
            <v>V184</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Set>
  </externalBook>
</externalLink>
</file>

<file path=xl/externalLinks/externalLink27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138"/>
      <sheetName val="139"/>
      <sheetName val="141"/>
      <sheetName val="142"/>
      <sheetName val="CERVIGNANO"/>
      <sheetName val="081"/>
      <sheetName val="093"/>
      <sheetName val="097"/>
      <sheetName val="102"/>
      <sheetName val="107"/>
      <sheetName val="116"/>
      <sheetName val="120"/>
      <sheetName val="122"/>
      <sheetName val="126"/>
      <sheetName val="129"/>
      <sheetName val="133"/>
      <sheetName val="144"/>
      <sheetName val="147"/>
      <sheetName val="151"/>
      <sheetName val="152"/>
      <sheetName val="153"/>
      <sheetName val="154"/>
      <sheetName val="158"/>
      <sheetName val="163"/>
      <sheetName val="164"/>
      <sheetName val="165"/>
      <sheetName val="168"/>
      <sheetName val="169"/>
      <sheetName val="170"/>
      <sheetName val="171"/>
      <sheetName val="172"/>
      <sheetName val="173"/>
      <sheetName val="176"/>
      <sheetName val="178"/>
      <sheetName val="179"/>
      <sheetName val="         ALTRE           "/>
      <sheetName val="044"/>
      <sheetName val="108"/>
      <sheetName val="109"/>
      <sheetName val="112"/>
      <sheetName val="114"/>
      <sheetName val="152FALSO"/>
      <sheetName val="159"/>
      <sheetName val="160"/>
      <sheetName val="166"/>
      <sheetName val="167"/>
      <sheetName val="175"/>
      <sheetName val="177"/>
      <sheetName val="180"/>
      <sheetName val="181"/>
      <sheetName val="182"/>
      <sheetName val="183"/>
      <sheetName val="184"/>
      <sheetName val="Matrice"/>
      <sheetName val="Parametri"/>
      <sheetName val="Logic"/>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refreshError="1"/>
    </sheetDataSet>
  </externalBook>
</externalLink>
</file>

<file path=xl/externalLinks/externalLink27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struções de envio"/>
      <sheetName val="Instruções de preenchimento"/>
      <sheetName val="Considerações"/>
      <sheetName val="Banco de Dados"/>
      <sheetName val="Check Farol"/>
      <sheetName val="Check List"/>
      <sheetName val="Check Pad "/>
      <sheetName val="Cronograma 1"/>
      <sheetName val="Cronograma 2"/>
      <sheetName val="Check Pecados"/>
      <sheetName val="Pessoal Próprio"/>
      <sheetName val="Pessoal Terceiros"/>
      <sheetName val="Treinamento na Visão"/>
      <sheetName val="RG14 - Próprios"/>
      <sheetName val="RG14 - Contratadas"/>
      <sheetName val="PAZ"/>
      <sheetName val="CHECK SSO"/>
      <sheetName val="Pessoal de Terceiros"/>
      <sheetName val="Check List SSO"/>
      <sheetName val="Logic"/>
      <sheetName val="Prep &amp; Machine Detail"/>
      <sheetName val="Estimate Info"/>
      <sheetName val="Gerrot - Corredor Vitória Minas"/>
    </sheetNames>
    <sheetDataSet>
      <sheetData sheetId="0" refreshError="1"/>
      <sheetData sheetId="1" refreshError="1"/>
      <sheetData sheetId="2" refreshError="1"/>
      <sheetData sheetId="3" refreshError="1"/>
      <sheetData sheetId="4" refreshError="1">
        <row r="6">
          <cell r="F6">
            <v>1</v>
          </cell>
          <cell r="G6">
            <v>1</v>
          </cell>
          <cell r="H6">
            <v>1</v>
          </cell>
          <cell r="I6">
            <v>1</v>
          </cell>
          <cell r="J6">
            <v>1</v>
          </cell>
          <cell r="K6">
            <v>1</v>
          </cell>
          <cell r="L6">
            <v>1</v>
          </cell>
          <cell r="M6">
            <v>1</v>
          </cell>
          <cell r="N6">
            <v>1</v>
          </cell>
          <cell r="O6">
            <v>1</v>
          </cell>
          <cell r="P6">
            <v>1</v>
          </cell>
          <cell r="Q6">
            <v>1</v>
          </cell>
        </row>
        <row r="8">
          <cell r="F8">
            <v>5.1900000000000002E-2</v>
          </cell>
          <cell r="G8">
            <v>0.21099999999999999</v>
          </cell>
          <cell r="H8">
            <v>0.79600000000000004</v>
          </cell>
          <cell r="I8">
            <v>0.8155</v>
          </cell>
          <cell r="J8">
            <v>0.76700000000000002</v>
          </cell>
          <cell r="K8">
            <v>0.84419999999999995</v>
          </cell>
          <cell r="L8">
            <v>0.78039999999999998</v>
          </cell>
          <cell r="M8">
            <v>1</v>
          </cell>
          <cell r="N8">
            <v>1</v>
          </cell>
          <cell r="O8">
            <v>1</v>
          </cell>
          <cell r="P8">
            <v>1</v>
          </cell>
          <cell r="Q8">
            <v>1</v>
          </cell>
        </row>
        <row r="10">
          <cell r="F10">
            <v>0</v>
          </cell>
          <cell r="G10">
            <v>0</v>
          </cell>
          <cell r="H10">
            <v>2.0899999999999998E-2</v>
          </cell>
          <cell r="I10">
            <v>5.8400000000000001E-2</v>
          </cell>
          <cell r="J10">
            <v>6.6699999999999995E-2</v>
          </cell>
          <cell r="K10">
            <v>9.1300000000000006E-2</v>
          </cell>
          <cell r="L10">
            <v>0.112</v>
          </cell>
        </row>
        <row r="14">
          <cell r="F14">
            <v>248</v>
          </cell>
          <cell r="G14">
            <v>248</v>
          </cell>
          <cell r="H14">
            <v>252</v>
          </cell>
          <cell r="I14">
            <v>252</v>
          </cell>
          <cell r="J14">
            <v>249</v>
          </cell>
          <cell r="K14">
            <v>249</v>
          </cell>
          <cell r="L14">
            <v>266</v>
          </cell>
          <cell r="M14">
            <v>266</v>
          </cell>
          <cell r="N14">
            <v>266</v>
          </cell>
          <cell r="O14">
            <v>266</v>
          </cell>
          <cell r="P14">
            <v>266</v>
          </cell>
          <cell r="Q14">
            <v>266</v>
          </cell>
        </row>
        <row r="20">
          <cell r="F20">
            <v>0.3</v>
          </cell>
          <cell r="G20">
            <v>0.3</v>
          </cell>
          <cell r="H20">
            <v>0.3</v>
          </cell>
          <cell r="I20">
            <v>0.3</v>
          </cell>
          <cell r="J20">
            <v>0.3</v>
          </cell>
          <cell r="K20">
            <v>0.3</v>
          </cell>
          <cell r="L20">
            <v>0.3</v>
          </cell>
          <cell r="M20">
            <v>0.3</v>
          </cell>
          <cell r="N20">
            <v>0.3</v>
          </cell>
          <cell r="O20">
            <v>0.3</v>
          </cell>
          <cell r="P20">
            <v>0.3</v>
          </cell>
          <cell r="Q20">
            <v>0.3</v>
          </cell>
        </row>
        <row r="38">
          <cell r="F38">
            <v>2.3699999999999999E-2</v>
          </cell>
          <cell r="G38">
            <v>2.7400000000000001E-2</v>
          </cell>
          <cell r="H38">
            <v>1.5699999999999999E-2</v>
          </cell>
          <cell r="I38">
            <v>6.8999999999999999E-3</v>
          </cell>
          <cell r="J38">
            <v>1.43E-2</v>
          </cell>
          <cell r="K38">
            <v>1.35E-2</v>
          </cell>
          <cell r="L38">
            <v>1.1690000000000001E-2</v>
          </cell>
        </row>
        <row r="40">
          <cell r="F40">
            <v>1.4800000000000001E-2</v>
          </cell>
          <cell r="G40">
            <v>1.49E-2</v>
          </cell>
          <cell r="H40">
            <v>1.1900000000000001E-2</v>
          </cell>
          <cell r="I40">
            <v>1.1299999999999999E-2</v>
          </cell>
          <cell r="J40">
            <v>0.01</v>
          </cell>
          <cell r="K40">
            <v>9.7999999999999997E-3</v>
          </cell>
          <cell r="L40">
            <v>2.1800000000000001E-3</v>
          </cell>
        </row>
        <row r="42">
          <cell r="F42">
            <v>26704</v>
          </cell>
          <cell r="G42">
            <v>26809</v>
          </cell>
          <cell r="H42">
            <v>27108</v>
          </cell>
          <cell r="I42">
            <v>26922</v>
          </cell>
          <cell r="J42">
            <v>28654</v>
          </cell>
          <cell r="K42">
            <v>26897</v>
          </cell>
          <cell r="L42">
            <v>26551</v>
          </cell>
          <cell r="M42">
            <v>26731</v>
          </cell>
          <cell r="N42">
            <v>26563</v>
          </cell>
          <cell r="O42">
            <v>26794</v>
          </cell>
          <cell r="P42">
            <v>27044</v>
          </cell>
          <cell r="Q42">
            <v>26922</v>
          </cell>
        </row>
        <row r="46">
          <cell r="F46">
            <v>1058</v>
          </cell>
          <cell r="G46">
            <v>676</v>
          </cell>
          <cell r="H46">
            <v>734</v>
          </cell>
          <cell r="I46">
            <v>1154</v>
          </cell>
          <cell r="J46">
            <v>1239</v>
          </cell>
          <cell r="K46">
            <v>1240</v>
          </cell>
          <cell r="L46">
            <v>1438</v>
          </cell>
        </row>
        <row r="48">
          <cell r="F48">
            <v>94</v>
          </cell>
          <cell r="G48">
            <v>93</v>
          </cell>
          <cell r="H48">
            <v>93</v>
          </cell>
          <cell r="I48">
            <v>93</v>
          </cell>
          <cell r="J48">
            <v>93</v>
          </cell>
          <cell r="K48">
            <v>93</v>
          </cell>
          <cell r="L48">
            <v>84</v>
          </cell>
          <cell r="M48">
            <v>76</v>
          </cell>
          <cell r="N48">
            <v>76</v>
          </cell>
          <cell r="O48">
            <v>67</v>
          </cell>
          <cell r="P48">
            <v>61</v>
          </cell>
          <cell r="Q48">
            <v>61</v>
          </cell>
        </row>
        <row r="50">
          <cell r="F50">
            <v>31</v>
          </cell>
          <cell r="G50">
            <v>51</v>
          </cell>
          <cell r="H50">
            <v>62</v>
          </cell>
          <cell r="I50">
            <v>59</v>
          </cell>
          <cell r="J50">
            <v>57</v>
          </cell>
          <cell r="K50">
            <v>57</v>
          </cell>
          <cell r="L50">
            <v>53</v>
          </cell>
          <cell r="M50">
            <v>53</v>
          </cell>
          <cell r="N50">
            <v>53</v>
          </cell>
          <cell r="O50">
            <v>53</v>
          </cell>
          <cell r="P50">
            <v>52</v>
          </cell>
          <cell r="Q50">
            <v>52</v>
          </cell>
        </row>
        <row r="52">
          <cell r="I52">
            <v>250</v>
          </cell>
          <cell r="J52">
            <v>250</v>
          </cell>
          <cell r="K52">
            <v>250</v>
          </cell>
          <cell r="L52">
            <v>250</v>
          </cell>
          <cell r="M52">
            <v>250</v>
          </cell>
          <cell r="N52">
            <v>250</v>
          </cell>
          <cell r="O52">
            <v>250</v>
          </cell>
          <cell r="P52">
            <v>250</v>
          </cell>
          <cell r="Q52">
            <v>460</v>
          </cell>
        </row>
        <row r="54">
          <cell r="I54">
            <v>70</v>
          </cell>
          <cell r="J54">
            <v>70</v>
          </cell>
          <cell r="K54">
            <v>70</v>
          </cell>
          <cell r="L54">
            <v>70</v>
          </cell>
          <cell r="M54">
            <v>70</v>
          </cell>
          <cell r="N54">
            <v>70</v>
          </cell>
          <cell r="O54">
            <v>70</v>
          </cell>
          <cell r="P54">
            <v>70</v>
          </cell>
          <cell r="Q54">
            <v>70</v>
          </cell>
        </row>
      </sheetData>
      <sheetData sheetId="5"/>
      <sheetData sheetId="6" refreshError="1"/>
      <sheetData sheetId="7"/>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sheetData sheetId="19" refreshError="1"/>
      <sheetData sheetId="20" refreshError="1"/>
      <sheetData sheetId="21" refreshError="1"/>
      <sheetData sheetId="22" refreshError="1"/>
    </sheetDataSet>
  </externalBook>
</externalLink>
</file>

<file path=xl/externalLinks/externalLink27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PL"/>
      <sheetName val="Check Farol"/>
      <sheetName val="PJ2 STURA"/>
      <sheetName val="2007"/>
      <sheetName val="BaseTela"/>
      <sheetName val="Service Assumptions"/>
      <sheetName val="CEARA"/>
    </sheetNames>
    <definedNames>
      <definedName name="Módulo1.Macro1"/>
      <definedName name="Módulo1.Macro2"/>
      <definedName name="Módulo1.Macro3"/>
      <definedName name="Módulo1.Macro4"/>
      <definedName name="Módulo1.Macro5"/>
    </definedNames>
    <sheetDataSet>
      <sheetData sheetId="0" refreshError="1"/>
      <sheetData sheetId="1" refreshError="1"/>
      <sheetData sheetId="2" refreshError="1"/>
      <sheetData sheetId="3" refreshError="1"/>
      <sheetData sheetId="4" refreshError="1"/>
      <sheetData sheetId="5" refreshError="1"/>
      <sheetData sheetId="6" refreshError="1"/>
    </sheetDataSet>
  </externalBook>
</externalLink>
</file>

<file path=xl/externalLinks/externalLink27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TRO"/>
      <sheetName val="DETTAGLIO_ITA"/>
      <sheetName val="STAZIONE_ITA1"/>
      <sheetName val="ALIM_ITA1"/>
      <sheetName val="COSTI"/>
      <sheetName val="RIEPILOGO_ITA1"/>
      <sheetName val="RELE"/>
      <sheetName val="GA008_11"/>
      <sheetName val="HELP"/>
      <sheetName val="MATRICE_ITA1"/>
      <sheetName val="Exch_Rate"/>
      <sheetName val="SSevero_T"/>
      <sheetName val="Dados"/>
      <sheetName val="PJ2 STURA"/>
    </sheetNames>
    <sheetDataSet>
      <sheetData sheetId="0" refreshError="1"/>
      <sheetData sheetId="1"/>
      <sheetData sheetId="2">
        <row r="76">
          <cell r="D76">
            <v>1</v>
          </cell>
        </row>
      </sheetData>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27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SV"/>
    </sheetNames>
    <definedNames>
      <definedName name="Módulo1.Macro6"/>
    </definedNames>
    <sheetDataSet>
      <sheetData sheetId="0" refreshError="1"/>
    </sheetDataSet>
  </externalBook>
</externalLink>
</file>

<file path=xl/externalLinks/externalLink27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FORMAÇÕES DE CUSTO"/>
      <sheetName val="BDI"/>
      <sheetName val="Formulário"/>
      <sheetName val="MEM_CALC"/>
      <sheetName val="TABELA"/>
      <sheetName val="Isolamento Térmico"/>
      <sheetName val="Avaliação Andaimes"/>
      <sheetName val="Inspeção Radiográfica"/>
      <sheetName val="Atendimento de Emergência"/>
      <sheetName val="FATOR K -Sentinela Emergência"/>
      <sheetName val="FATOR K - Hora Parada"/>
      <sheetName val="FATOR K - Hora Extra 110%"/>
      <sheetName val="FATOR K - Hora Extra 80%"/>
      <sheetName val="FATOR K - Hora Extra 50%"/>
      <sheetName val="FATOR K - Hora Normal"/>
      <sheetName val="COMPOSIÇÃO K"/>
      <sheetName val="COMPOSIÇÃO K_PRO"/>
      <sheetName val="CEQ"/>
      <sheetName val="CMOI"/>
      <sheetName val="CMOD"/>
      <sheetName val="Critério Rateio Custo Indireto"/>
      <sheetName val="Orçamento Obra Fictícia"/>
      <sheetName val="Medição Obra Fictícia"/>
      <sheetName val="Taxa Materiais"/>
      <sheetName val="Estudo Hora Extra"/>
      <sheetName val="VPL Compra Andaime"/>
      <sheetName val="ORG_PRO"/>
      <sheetName val="PLANILHA PREÇOS_PRO"/>
      <sheetName val="COMPOSIÇÃO K_PRO (Mecânica)"/>
      <sheetName val="COMPOSIÇÃO K_PRO (Plásticos)"/>
      <sheetName val="COMPOSIÇÃO K_PRO (Engenharia)"/>
      <sheetName val="COMPOSIÇÃO K_PRO (Elétrica)"/>
      <sheetName val="COMPOSIÇÃO K_PRO (Civil)"/>
      <sheetName val="COMPOSIÇÃO K_PRO (Andaime)"/>
      <sheetName val="COMPOSIÇÃO K_PRO (Pintura)"/>
    </sheetNames>
    <sheetDataSet>
      <sheetData sheetId="0" refreshError="1"/>
      <sheetData sheetId="1" refreshError="1"/>
      <sheetData sheetId="2" refreshError="1"/>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sheetData sheetId="19"/>
      <sheetData sheetId="20" refreshError="1"/>
      <sheetData sheetId="2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Set>
  </externalBook>
</externalLink>
</file>

<file path=xl/externalLinks/externalLink27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dos de Entrada"/>
      <sheetName val="Cálculo de Cabos"/>
      <sheetName val="Dados Cabos"/>
      <sheetName val="Dados Cabos MT"/>
      <sheetName val="Dados Motores"/>
      <sheetName val="Dados Motores MT"/>
      <sheetName val="Capa"/>
      <sheetName val="Lista de Cabos"/>
      <sheetName val="Lista de Cargas"/>
      <sheetName val="MTO"/>
      <sheetName val="Sumário"/>
      <sheetName val="Cargas por Painel"/>
      <sheetName val="Notas Legendas"/>
      <sheetName val="datos proceso - válvulas"/>
    </sheetNames>
    <sheetDataSet>
      <sheetData sheetId="0" refreshError="1"/>
      <sheetData sheetId="1" refreshError="1"/>
      <sheetData sheetId="2" refreshError="1"/>
      <sheetData sheetId="3" refreshError="1"/>
      <sheetData sheetId="4">
        <row r="7">
          <cell r="C7">
            <v>2.0000119999999999</v>
          </cell>
        </row>
      </sheetData>
      <sheetData sheetId="5">
        <row r="7">
          <cell r="C7">
            <v>2.0099999999999998</v>
          </cell>
          <cell r="D7" t="str">
            <v>HXR 355LA2</v>
          </cell>
          <cell r="E7">
            <v>25</v>
          </cell>
          <cell r="F7">
            <v>3555.6</v>
          </cell>
          <cell r="G7">
            <v>91.9</v>
          </cell>
          <cell r="H7">
            <v>92.5</v>
          </cell>
          <cell r="I7">
            <v>93.1</v>
          </cell>
          <cell r="J7">
            <v>0.89</v>
          </cell>
          <cell r="K7">
            <v>0.9</v>
          </cell>
          <cell r="L7">
            <v>0.91</v>
          </cell>
          <cell r="M7">
            <v>30</v>
          </cell>
          <cell r="N7">
            <v>5.8</v>
          </cell>
          <cell r="O7">
            <v>7.8260869565217392</v>
          </cell>
          <cell r="P7">
            <v>0.22956430952254048</v>
          </cell>
          <cell r="Q7">
            <v>1</v>
          </cell>
          <cell r="R7">
            <v>322</v>
          </cell>
          <cell r="S7">
            <v>0.7</v>
          </cell>
          <cell r="T7">
            <v>2.4</v>
          </cell>
          <cell r="U7">
            <v>2.7</v>
          </cell>
          <cell r="V7">
            <v>1570</v>
          </cell>
          <cell r="W7">
            <v>85</v>
          </cell>
        </row>
        <row r="8">
          <cell r="C8">
            <v>2.0125000000000002</v>
          </cell>
          <cell r="D8" t="str">
            <v>HXR 355LA2</v>
          </cell>
          <cell r="E8">
            <v>26</v>
          </cell>
          <cell r="F8">
            <v>3560.4</v>
          </cell>
          <cell r="G8">
            <v>93.000000000000014</v>
          </cell>
          <cell r="H8">
            <v>93.4</v>
          </cell>
          <cell r="I8">
            <v>93.8</v>
          </cell>
          <cell r="J8">
            <v>0.89</v>
          </cell>
          <cell r="K8">
            <v>0.9</v>
          </cell>
          <cell r="L8">
            <v>0.91</v>
          </cell>
          <cell r="M8">
            <v>36.521739130434781</v>
          </cell>
          <cell r="N8">
            <v>6.1</v>
          </cell>
          <cell r="O8">
            <v>9.1304347826086953</v>
          </cell>
          <cell r="P8">
            <v>0.22838779735434808</v>
          </cell>
          <cell r="Q8">
            <v>1</v>
          </cell>
          <cell r="R8">
            <v>402</v>
          </cell>
          <cell r="S8">
            <v>0.7</v>
          </cell>
          <cell r="T8">
            <v>2.6</v>
          </cell>
          <cell r="U8">
            <v>2.7</v>
          </cell>
          <cell r="V8">
            <v>1570</v>
          </cell>
          <cell r="W8">
            <v>85</v>
          </cell>
        </row>
        <row r="9">
          <cell r="C9">
            <v>2.016</v>
          </cell>
          <cell r="D9" t="str">
            <v>HXR 355LA2</v>
          </cell>
          <cell r="E9">
            <v>27</v>
          </cell>
          <cell r="F9">
            <v>3560.4</v>
          </cell>
          <cell r="G9">
            <v>94.1</v>
          </cell>
          <cell r="H9">
            <v>94.3</v>
          </cell>
          <cell r="I9">
            <v>94.5</v>
          </cell>
          <cell r="J9">
            <v>0.9</v>
          </cell>
          <cell r="K9">
            <v>0.91</v>
          </cell>
          <cell r="L9">
            <v>0.92</v>
          </cell>
          <cell r="M9">
            <v>45.652173913043477</v>
          </cell>
          <cell r="N9">
            <v>6.1</v>
          </cell>
          <cell r="O9">
            <v>10.434782608695652</v>
          </cell>
          <cell r="P9">
            <v>0.22141656823854999</v>
          </cell>
          <cell r="Q9">
            <v>1</v>
          </cell>
          <cell r="R9">
            <v>515</v>
          </cell>
          <cell r="S9">
            <v>0.7</v>
          </cell>
          <cell r="T9">
            <v>2.5</v>
          </cell>
          <cell r="U9">
            <v>3</v>
          </cell>
          <cell r="V9">
            <v>1650</v>
          </cell>
          <cell r="W9">
            <v>85</v>
          </cell>
        </row>
        <row r="10">
          <cell r="C10">
            <v>2.02</v>
          </cell>
          <cell r="D10" t="str">
            <v>HXR 355LA2</v>
          </cell>
          <cell r="E10">
            <v>28</v>
          </cell>
          <cell r="F10">
            <v>3560.4</v>
          </cell>
          <cell r="G10">
            <v>94.699999999999989</v>
          </cell>
          <cell r="H10">
            <v>94.8</v>
          </cell>
          <cell r="I10">
            <v>94.9</v>
          </cell>
          <cell r="J10">
            <v>0.91</v>
          </cell>
          <cell r="K10">
            <v>0.92</v>
          </cell>
          <cell r="L10">
            <v>0.93</v>
          </cell>
          <cell r="M10">
            <v>57.391304347826086</v>
          </cell>
          <cell r="N10">
            <v>6.1</v>
          </cell>
          <cell r="O10">
            <v>11.739130434782609</v>
          </cell>
          <cell r="P10">
            <v>0.21715583474427297</v>
          </cell>
          <cell r="Q10">
            <v>1</v>
          </cell>
          <cell r="R10">
            <v>644</v>
          </cell>
          <cell r="S10">
            <v>0.7</v>
          </cell>
          <cell r="T10">
            <v>2.5</v>
          </cell>
          <cell r="U10">
            <v>3</v>
          </cell>
          <cell r="V10">
            <v>1650</v>
          </cell>
          <cell r="W10">
            <v>85</v>
          </cell>
        </row>
        <row r="11">
          <cell r="C11">
            <v>2.0224000000000002</v>
          </cell>
          <cell r="D11" t="str">
            <v>HXR 355LA2</v>
          </cell>
          <cell r="E11">
            <v>29</v>
          </cell>
          <cell r="F11">
            <v>3561.6</v>
          </cell>
          <cell r="G11">
            <v>95.1</v>
          </cell>
          <cell r="H11">
            <v>95.1</v>
          </cell>
          <cell r="I11">
            <v>95.1</v>
          </cell>
          <cell r="J11">
            <v>0.88</v>
          </cell>
          <cell r="K11">
            <v>0.9</v>
          </cell>
          <cell r="L11">
            <v>0.92</v>
          </cell>
          <cell r="M11">
            <v>63.913043478260867</v>
          </cell>
          <cell r="N11">
            <v>6.1</v>
          </cell>
          <cell r="O11">
            <v>14.347826086956522</v>
          </cell>
          <cell r="P11">
            <v>0.21171295746975169</v>
          </cell>
          <cell r="Q11">
            <v>1</v>
          </cell>
          <cell r="R11">
            <v>721</v>
          </cell>
          <cell r="S11">
            <v>0.7</v>
          </cell>
          <cell r="T11">
            <v>2.5</v>
          </cell>
          <cell r="U11">
            <v>3</v>
          </cell>
          <cell r="V11">
            <v>1650</v>
          </cell>
          <cell r="W11">
            <v>85</v>
          </cell>
        </row>
        <row r="12">
          <cell r="C12">
            <v>2.0249999999999999</v>
          </cell>
          <cell r="D12" t="str">
            <v>HXR 355LB2</v>
          </cell>
          <cell r="E12">
            <v>30</v>
          </cell>
          <cell r="F12">
            <v>3562.8</v>
          </cell>
          <cell r="G12">
            <v>95.199999999999989</v>
          </cell>
          <cell r="H12">
            <v>95.3</v>
          </cell>
          <cell r="I12">
            <v>95.4</v>
          </cell>
          <cell r="J12">
            <v>0.88</v>
          </cell>
          <cell r="K12">
            <v>0.9</v>
          </cell>
          <cell r="L12">
            <v>0.92</v>
          </cell>
          <cell r="M12">
            <v>71.739130434782609</v>
          </cell>
          <cell r="N12">
            <v>6.2</v>
          </cell>
          <cell r="O12">
            <v>16.956521739130434</v>
          </cell>
          <cell r="P12">
            <v>0.19641577767577828</v>
          </cell>
          <cell r="Q12">
            <v>1</v>
          </cell>
          <cell r="R12">
            <v>804</v>
          </cell>
          <cell r="S12">
            <v>0.7</v>
          </cell>
          <cell r="T12">
            <v>2.5</v>
          </cell>
          <cell r="U12">
            <v>3.1</v>
          </cell>
          <cell r="V12">
            <v>1700</v>
          </cell>
          <cell r="W12">
            <v>85</v>
          </cell>
        </row>
        <row r="13">
          <cell r="C13">
            <v>2.028</v>
          </cell>
          <cell r="D13" t="str">
            <v>HXR 355LB2</v>
          </cell>
          <cell r="E13">
            <v>31</v>
          </cell>
          <cell r="F13">
            <v>3565.2</v>
          </cell>
          <cell r="G13">
            <v>95.6</v>
          </cell>
          <cell r="H13">
            <v>95.6</v>
          </cell>
          <cell r="I13">
            <v>95.6</v>
          </cell>
          <cell r="J13">
            <v>0.89</v>
          </cell>
          <cell r="K13">
            <v>0.9</v>
          </cell>
          <cell r="L13">
            <v>0.91</v>
          </cell>
          <cell r="M13">
            <v>80.869565217391312</v>
          </cell>
          <cell r="N13">
            <v>6.4</v>
          </cell>
          <cell r="O13">
            <v>19.565217391304348</v>
          </cell>
          <cell r="P13">
            <v>0.20328979736971348</v>
          </cell>
          <cell r="Q13">
            <v>1</v>
          </cell>
          <cell r="R13">
            <v>900</v>
          </cell>
          <cell r="S13">
            <v>0.7</v>
          </cell>
          <cell r="T13">
            <v>2.6</v>
          </cell>
          <cell r="U13">
            <v>3.3</v>
          </cell>
          <cell r="V13">
            <v>1750</v>
          </cell>
          <cell r="W13">
            <v>85</v>
          </cell>
        </row>
        <row r="14">
          <cell r="C14">
            <v>2.0314999999999999</v>
          </cell>
          <cell r="D14" t="str">
            <v>HXR 355LD2</v>
          </cell>
          <cell r="E14">
            <v>32</v>
          </cell>
          <cell r="F14">
            <v>3564</v>
          </cell>
          <cell r="G14">
            <v>96.000000000000014</v>
          </cell>
          <cell r="H14">
            <v>95.9</v>
          </cell>
          <cell r="I14">
            <v>95.8</v>
          </cell>
          <cell r="J14">
            <v>0.91</v>
          </cell>
          <cell r="K14">
            <v>0.92</v>
          </cell>
          <cell r="L14">
            <v>0.93</v>
          </cell>
          <cell r="M14">
            <v>88.695652173913047</v>
          </cell>
          <cell r="N14">
            <v>6.5</v>
          </cell>
          <cell r="O14">
            <v>18.260869565217391</v>
          </cell>
          <cell r="P14">
            <v>0.20629847843361035</v>
          </cell>
          <cell r="Q14">
            <v>1</v>
          </cell>
          <cell r="R14">
            <v>1013</v>
          </cell>
          <cell r="S14">
            <v>0.7</v>
          </cell>
          <cell r="T14">
            <v>2.6</v>
          </cell>
          <cell r="U14">
            <v>3.7</v>
          </cell>
          <cell r="V14">
            <v>1890</v>
          </cell>
          <cell r="W14">
            <v>85</v>
          </cell>
        </row>
        <row r="15">
          <cell r="C15">
            <v>2.0354999999999999</v>
          </cell>
          <cell r="D15" t="str">
            <v>HXR 400LC2</v>
          </cell>
          <cell r="E15">
            <v>34</v>
          </cell>
          <cell r="F15">
            <v>3577.2</v>
          </cell>
          <cell r="G15">
            <v>95.600000000000009</v>
          </cell>
          <cell r="H15">
            <v>95.9</v>
          </cell>
          <cell r="I15">
            <v>96.2</v>
          </cell>
          <cell r="J15">
            <v>0.88</v>
          </cell>
          <cell r="K15">
            <v>0.89</v>
          </cell>
          <cell r="L15">
            <v>0.9</v>
          </cell>
          <cell r="M15">
            <v>103.04347826086956</v>
          </cell>
          <cell r="N15">
            <v>6.8</v>
          </cell>
          <cell r="O15">
            <v>26.086956521739133</v>
          </cell>
          <cell r="P15">
            <v>0.16201032220426981</v>
          </cell>
          <cell r="Q15">
            <v>1</v>
          </cell>
          <cell r="R15">
            <v>1137</v>
          </cell>
          <cell r="S15">
            <v>0.6</v>
          </cell>
          <cell r="T15">
            <v>2.7</v>
          </cell>
          <cell r="U15">
            <v>5.7</v>
          </cell>
          <cell r="V15">
            <v>2590</v>
          </cell>
          <cell r="W15">
            <v>82</v>
          </cell>
        </row>
        <row r="16">
          <cell r="C16">
            <v>2.04</v>
          </cell>
          <cell r="D16" t="str">
            <v>HXR 400LD2</v>
          </cell>
          <cell r="E16">
            <v>35</v>
          </cell>
          <cell r="F16">
            <v>3576</v>
          </cell>
          <cell r="G16">
            <v>95.899999999999991</v>
          </cell>
          <cell r="H16">
            <v>96.1</v>
          </cell>
          <cell r="I16">
            <v>96.3</v>
          </cell>
          <cell r="J16">
            <v>0.87</v>
          </cell>
          <cell r="K16">
            <v>0.89</v>
          </cell>
          <cell r="L16">
            <v>0.91</v>
          </cell>
          <cell r="M16">
            <v>114.78260869565217</v>
          </cell>
          <cell r="N16">
            <v>6.7</v>
          </cell>
          <cell r="O16">
            <v>27.391304347826086</v>
          </cell>
          <cell r="P16">
            <v>0.16215913906472984</v>
          </cell>
          <cell r="Q16">
            <v>1</v>
          </cell>
          <cell r="R16">
            <v>1282</v>
          </cell>
          <cell r="S16">
            <v>0.6</v>
          </cell>
          <cell r="T16">
            <v>2.7</v>
          </cell>
          <cell r="U16">
            <v>6</v>
          </cell>
          <cell r="V16">
            <v>2630</v>
          </cell>
          <cell r="W16">
            <v>82</v>
          </cell>
        </row>
        <row r="17">
          <cell r="C17">
            <v>2.0449999999999999</v>
          </cell>
          <cell r="D17" t="str">
            <v>HXR 400LE2</v>
          </cell>
          <cell r="E17">
            <v>36</v>
          </cell>
          <cell r="F17">
            <v>3578.4</v>
          </cell>
          <cell r="G17">
            <v>96.300000000000011</v>
          </cell>
          <cell r="H17">
            <v>96.4</v>
          </cell>
          <cell r="I17">
            <v>96.5</v>
          </cell>
          <cell r="J17">
            <v>0.88</v>
          </cell>
          <cell r="K17">
            <v>0.89</v>
          </cell>
          <cell r="L17">
            <v>0.9</v>
          </cell>
          <cell r="M17">
            <v>130.43478260869566</v>
          </cell>
          <cell r="N17">
            <v>6.7</v>
          </cell>
          <cell r="O17">
            <v>31.304347826086957</v>
          </cell>
          <cell r="P17">
            <v>0.1685033165559377</v>
          </cell>
          <cell r="Q17">
            <v>1</v>
          </cell>
          <cell r="R17">
            <v>1441</v>
          </cell>
          <cell r="S17">
            <v>0.6</v>
          </cell>
          <cell r="T17">
            <v>2.5</v>
          </cell>
          <cell r="U17">
            <v>6.8</v>
          </cell>
          <cell r="V17">
            <v>2810</v>
          </cell>
          <cell r="W17">
            <v>82</v>
          </cell>
        </row>
        <row r="18">
          <cell r="C18">
            <v>2.0499999999999998</v>
          </cell>
          <cell r="D18" t="str">
            <v>HXR 400LF2</v>
          </cell>
          <cell r="E18">
            <v>37</v>
          </cell>
          <cell r="F18">
            <v>3578.4</v>
          </cell>
          <cell r="G18">
            <v>96.4</v>
          </cell>
          <cell r="H18">
            <v>96.5</v>
          </cell>
          <cell r="I18">
            <v>96.6</v>
          </cell>
          <cell r="J18">
            <v>0.88</v>
          </cell>
          <cell r="K18">
            <v>0.89</v>
          </cell>
          <cell r="L18">
            <v>0.9</v>
          </cell>
          <cell r="M18">
            <v>143.47826086956522</v>
          </cell>
          <cell r="N18">
            <v>6.7</v>
          </cell>
          <cell r="O18">
            <v>33.913043478260867</v>
          </cell>
          <cell r="P18">
            <v>0.16478519620088677</v>
          </cell>
          <cell r="Q18">
            <v>1</v>
          </cell>
          <cell r="R18">
            <v>1601</v>
          </cell>
          <cell r="S18">
            <v>0.6</v>
          </cell>
          <cell r="T18">
            <v>2.5</v>
          </cell>
          <cell r="U18">
            <v>7.3</v>
          </cell>
          <cell r="V18">
            <v>2930</v>
          </cell>
          <cell r="W18">
            <v>82</v>
          </cell>
        </row>
        <row r="19">
          <cell r="C19">
            <v>2.056</v>
          </cell>
          <cell r="D19" t="str">
            <v>HXR 400LG2</v>
          </cell>
          <cell r="E19">
            <v>38</v>
          </cell>
          <cell r="F19">
            <v>3578.4</v>
          </cell>
          <cell r="G19">
            <v>96.600000000000009</v>
          </cell>
          <cell r="H19">
            <v>96.7</v>
          </cell>
          <cell r="I19">
            <v>96.8</v>
          </cell>
          <cell r="J19">
            <v>0.87</v>
          </cell>
          <cell r="K19">
            <v>0.89</v>
          </cell>
          <cell r="L19">
            <v>0.91</v>
          </cell>
          <cell r="M19">
            <v>160.43478260869566</v>
          </cell>
          <cell r="N19">
            <v>6.9</v>
          </cell>
          <cell r="O19">
            <v>36.521739130434781</v>
          </cell>
          <cell r="P19">
            <v>0.16837887230457671</v>
          </cell>
          <cell r="Q19">
            <v>1</v>
          </cell>
          <cell r="R19">
            <v>1793</v>
          </cell>
          <cell r="S19">
            <v>0.7</v>
          </cell>
          <cell r="T19">
            <v>2.6</v>
          </cell>
          <cell r="U19">
            <v>7.8</v>
          </cell>
          <cell r="V19">
            <v>3050</v>
          </cell>
          <cell r="W19">
            <v>82</v>
          </cell>
        </row>
        <row r="20">
          <cell r="C20">
            <v>2.0630000000000002</v>
          </cell>
          <cell r="D20" t="str">
            <v>HXR 450LG2</v>
          </cell>
          <cell r="E20">
            <v>39</v>
          </cell>
          <cell r="F20">
            <v>3580.8</v>
          </cell>
          <cell r="G20">
            <v>96.3</v>
          </cell>
          <cell r="H20">
            <v>96.5</v>
          </cell>
          <cell r="I20">
            <v>96.7</v>
          </cell>
          <cell r="J20">
            <v>0.88</v>
          </cell>
          <cell r="K20">
            <v>0.9</v>
          </cell>
          <cell r="L20">
            <v>0.92</v>
          </cell>
          <cell r="M20">
            <v>177.39130434782609</v>
          </cell>
          <cell r="N20">
            <v>7.3</v>
          </cell>
          <cell r="O20">
            <v>41.739130434782609</v>
          </cell>
          <cell r="P20">
            <v>0.15726713471206108</v>
          </cell>
          <cell r="Q20">
            <v>1</v>
          </cell>
          <cell r="R20">
            <v>2016</v>
          </cell>
          <cell r="S20">
            <v>0.6</v>
          </cell>
          <cell r="T20">
            <v>2.9</v>
          </cell>
          <cell r="U20">
            <v>11.9</v>
          </cell>
          <cell r="V20">
            <v>4000</v>
          </cell>
          <cell r="W20">
            <v>85</v>
          </cell>
        </row>
        <row r="21">
          <cell r="C21">
            <v>2.0710000000000002</v>
          </cell>
          <cell r="D21" t="str">
            <v>HXR 450LJ2</v>
          </cell>
          <cell r="E21">
            <v>40</v>
          </cell>
          <cell r="F21">
            <v>3579.6</v>
          </cell>
          <cell r="G21">
            <v>96.699999999999989</v>
          </cell>
          <cell r="H21">
            <v>96.8</v>
          </cell>
          <cell r="I21">
            <v>96.9</v>
          </cell>
          <cell r="J21">
            <v>0.91</v>
          </cell>
          <cell r="K21">
            <v>0.92</v>
          </cell>
          <cell r="L21">
            <v>0.93</v>
          </cell>
          <cell r="M21">
            <v>196.95652173913044</v>
          </cell>
          <cell r="N21">
            <v>7.3</v>
          </cell>
          <cell r="O21">
            <v>40.434782608695656</v>
          </cell>
          <cell r="P21">
            <v>0.17316599321639187</v>
          </cell>
          <cell r="Q21">
            <v>1</v>
          </cell>
          <cell r="R21">
            <v>2273</v>
          </cell>
          <cell r="S21">
            <v>0.7</v>
          </cell>
          <cell r="T21">
            <v>2.8</v>
          </cell>
          <cell r="U21">
            <v>13.9</v>
          </cell>
          <cell r="V21">
            <v>4390</v>
          </cell>
          <cell r="W21">
            <v>85</v>
          </cell>
        </row>
        <row r="22">
          <cell r="C22">
            <v>2.08</v>
          </cell>
          <cell r="D22" t="str">
            <v>HXR 500LH2</v>
          </cell>
          <cell r="E22">
            <v>42</v>
          </cell>
          <cell r="F22">
            <v>3586.8</v>
          </cell>
          <cell r="G22">
            <v>96.2</v>
          </cell>
          <cell r="H22">
            <v>96.5</v>
          </cell>
          <cell r="I22">
            <v>96.8</v>
          </cell>
          <cell r="J22">
            <v>0.87</v>
          </cell>
          <cell r="K22">
            <v>0.89</v>
          </cell>
          <cell r="L22">
            <v>0.91</v>
          </cell>
          <cell r="M22">
            <v>228.2608695652174</v>
          </cell>
          <cell r="N22">
            <v>7.4</v>
          </cell>
          <cell r="O22">
            <v>57.391304347826086</v>
          </cell>
          <cell r="P22">
            <v>0.15320477541964705</v>
          </cell>
          <cell r="Q22">
            <v>1</v>
          </cell>
          <cell r="R22">
            <v>2556</v>
          </cell>
          <cell r="S22">
            <v>0.6</v>
          </cell>
          <cell r="T22">
            <v>3</v>
          </cell>
          <cell r="U22">
            <v>23.7</v>
          </cell>
          <cell r="V22">
            <v>5820</v>
          </cell>
          <cell r="W22">
            <v>86</v>
          </cell>
        </row>
        <row r="23">
          <cell r="C23">
            <v>2.09</v>
          </cell>
          <cell r="D23" t="str">
            <v>HXR 500LK2</v>
          </cell>
          <cell r="E23">
            <v>43</v>
          </cell>
          <cell r="F23">
            <v>3583.2</v>
          </cell>
          <cell r="G23">
            <v>96.699999999999989</v>
          </cell>
          <cell r="H23">
            <v>96.8</v>
          </cell>
          <cell r="I23">
            <v>96.9</v>
          </cell>
          <cell r="J23">
            <v>0.91</v>
          </cell>
          <cell r="K23">
            <v>0.92</v>
          </cell>
          <cell r="L23">
            <v>0.93</v>
          </cell>
          <cell r="M23">
            <v>250.43478260869566</v>
          </cell>
          <cell r="N23">
            <v>7</v>
          </cell>
          <cell r="O23">
            <v>49.565217391304351</v>
          </cell>
          <cell r="P23">
            <v>0.16671629392810575</v>
          </cell>
          <cell r="Q23">
            <v>1</v>
          </cell>
          <cell r="R23">
            <v>2878</v>
          </cell>
          <cell r="S23">
            <v>0.6</v>
          </cell>
          <cell r="T23">
            <v>2.7</v>
          </cell>
          <cell r="U23">
            <v>25.8</v>
          </cell>
          <cell r="V23">
            <v>6110</v>
          </cell>
          <cell r="W23">
            <v>86</v>
          </cell>
        </row>
        <row r="24">
          <cell r="C24">
            <v>2.1</v>
          </cell>
          <cell r="D24" t="str">
            <v>HXR 500LL2</v>
          </cell>
          <cell r="E24">
            <v>44</v>
          </cell>
          <cell r="F24">
            <v>3585.6</v>
          </cell>
          <cell r="G24">
            <v>96.700000000000017</v>
          </cell>
          <cell r="H24">
            <v>96.9</v>
          </cell>
          <cell r="I24">
            <v>97.1</v>
          </cell>
          <cell r="J24">
            <v>0.9</v>
          </cell>
          <cell r="K24">
            <v>0.91</v>
          </cell>
          <cell r="L24">
            <v>0.92</v>
          </cell>
          <cell r="M24">
            <v>280.43478260869568</v>
          </cell>
          <cell r="N24">
            <v>7.2</v>
          </cell>
          <cell r="O24">
            <v>60</v>
          </cell>
          <cell r="P24">
            <v>0.15260023166642697</v>
          </cell>
          <cell r="Q24">
            <v>1</v>
          </cell>
          <cell r="R24">
            <v>3196</v>
          </cell>
          <cell r="S24">
            <v>0.6</v>
          </cell>
          <cell r="T24">
            <v>2.8</v>
          </cell>
          <cell r="U24">
            <v>27.7</v>
          </cell>
          <cell r="V24">
            <v>6380</v>
          </cell>
          <cell r="W24">
            <v>86</v>
          </cell>
        </row>
        <row r="25">
          <cell r="C25">
            <v>2.1120000000000001</v>
          </cell>
          <cell r="D25" t="str">
            <v>HXR 500LP2</v>
          </cell>
          <cell r="E25">
            <v>45</v>
          </cell>
          <cell r="F25">
            <v>3585.6</v>
          </cell>
          <cell r="G25">
            <v>96.8</v>
          </cell>
          <cell r="H25">
            <v>97</v>
          </cell>
          <cell r="I25">
            <v>97.2</v>
          </cell>
          <cell r="J25">
            <v>0.89</v>
          </cell>
          <cell r="K25">
            <v>0.9</v>
          </cell>
          <cell r="L25">
            <v>0.91</v>
          </cell>
          <cell r="M25">
            <v>316.95652173913044</v>
          </cell>
          <cell r="N25">
            <v>7.3</v>
          </cell>
          <cell r="O25">
            <v>70.434782608695656</v>
          </cell>
          <cell r="P25">
            <v>0.15898713897175543</v>
          </cell>
          <cell r="Q25">
            <v>1</v>
          </cell>
          <cell r="R25">
            <v>3579</v>
          </cell>
          <cell r="S25">
            <v>0.7</v>
          </cell>
          <cell r="T25">
            <v>2.8</v>
          </cell>
          <cell r="U25">
            <v>31.4</v>
          </cell>
          <cell r="V25">
            <v>6860</v>
          </cell>
          <cell r="W25">
            <v>86</v>
          </cell>
        </row>
        <row r="26">
          <cell r="C26">
            <v>2.125</v>
          </cell>
          <cell r="D26" t="str">
            <v>HXR 500LR2</v>
          </cell>
          <cell r="E26">
            <v>46</v>
          </cell>
          <cell r="F26">
            <v>3586.8</v>
          </cell>
          <cell r="G26">
            <v>97.199999999999989</v>
          </cell>
          <cell r="H26">
            <v>97.3</v>
          </cell>
          <cell r="I26">
            <v>97.4</v>
          </cell>
          <cell r="J26">
            <v>0.91</v>
          </cell>
          <cell r="K26">
            <v>0.92</v>
          </cell>
          <cell r="L26">
            <v>0.93</v>
          </cell>
          <cell r="M26">
            <v>345.6521739130435</v>
          </cell>
          <cell r="N26">
            <v>7.5</v>
          </cell>
          <cell r="O26">
            <v>69.130434782608702</v>
          </cell>
          <cell r="P26">
            <v>0.15294461934099673</v>
          </cell>
          <cell r="Q26">
            <v>1</v>
          </cell>
          <cell r="R26">
            <v>3993</v>
          </cell>
          <cell r="S26">
            <v>0.6</v>
          </cell>
          <cell r="T26">
            <v>2.9</v>
          </cell>
          <cell r="U26">
            <v>32.799999999999997</v>
          </cell>
          <cell r="V26">
            <v>7220</v>
          </cell>
          <cell r="W26">
            <v>86</v>
          </cell>
        </row>
        <row r="27">
          <cell r="C27">
            <v>2.14</v>
          </cell>
          <cell r="D27" t="str">
            <v>HXR 560LM2</v>
          </cell>
          <cell r="E27">
            <v>704</v>
          </cell>
          <cell r="F27">
            <v>3586.8</v>
          </cell>
          <cell r="G27">
            <v>97</v>
          </cell>
          <cell r="H27">
            <v>97.2</v>
          </cell>
          <cell r="I27">
            <v>97.4</v>
          </cell>
          <cell r="J27">
            <v>0.9</v>
          </cell>
          <cell r="K27">
            <v>0.91</v>
          </cell>
          <cell r="L27">
            <v>0.92</v>
          </cell>
          <cell r="M27">
            <v>391.30434782608694</v>
          </cell>
          <cell r="N27">
            <v>7.3</v>
          </cell>
          <cell r="O27">
            <v>91.304347826086953</v>
          </cell>
          <cell r="P27">
            <v>0.14233142326980525</v>
          </cell>
          <cell r="Q27">
            <v>1</v>
          </cell>
          <cell r="R27">
            <v>4473</v>
          </cell>
          <cell r="S27">
            <v>0.6</v>
          </cell>
          <cell r="T27">
            <v>2.9</v>
          </cell>
          <cell r="U27">
            <v>45.6</v>
          </cell>
          <cell r="V27">
            <v>9810</v>
          </cell>
          <cell r="W27">
            <v>87</v>
          </cell>
        </row>
        <row r="28">
          <cell r="C28">
            <v>2.16</v>
          </cell>
          <cell r="D28" t="str">
            <v>HXR 560LR2</v>
          </cell>
          <cell r="E28">
            <v>705</v>
          </cell>
          <cell r="F28">
            <v>3588</v>
          </cell>
          <cell r="G28">
            <v>97.200000000000017</v>
          </cell>
          <cell r="H28">
            <v>97.4</v>
          </cell>
          <cell r="I28">
            <v>97.6</v>
          </cell>
          <cell r="J28">
            <v>0.91</v>
          </cell>
          <cell r="K28">
            <v>0.92</v>
          </cell>
          <cell r="L28">
            <v>0.93</v>
          </cell>
          <cell r="M28">
            <v>442.17391304347825</v>
          </cell>
          <cell r="N28">
            <v>7.3</v>
          </cell>
          <cell r="O28">
            <v>93.913043478260875</v>
          </cell>
          <cell r="P28">
            <v>0.13758081069865155</v>
          </cell>
          <cell r="Q28">
            <v>1</v>
          </cell>
          <cell r="R28">
            <v>5111</v>
          </cell>
          <cell r="S28">
            <v>0.6</v>
          </cell>
          <cell r="T28">
            <v>2.9</v>
          </cell>
          <cell r="U28">
            <v>53</v>
          </cell>
          <cell r="V28">
            <v>10790</v>
          </cell>
          <cell r="W28">
            <v>87</v>
          </cell>
        </row>
        <row r="29">
          <cell r="C29">
            <v>2.173</v>
          </cell>
          <cell r="D29" t="str">
            <v>HXR 560LS2</v>
          </cell>
          <cell r="E29">
            <v>706</v>
          </cell>
          <cell r="F29">
            <v>3589.2</v>
          </cell>
          <cell r="G29">
            <v>97.4</v>
          </cell>
          <cell r="H29">
            <v>97.5</v>
          </cell>
          <cell r="I29">
            <v>97.6</v>
          </cell>
          <cell r="J29">
            <v>0.9</v>
          </cell>
          <cell r="K29">
            <v>0.91</v>
          </cell>
          <cell r="L29">
            <v>0.92</v>
          </cell>
          <cell r="M29">
            <v>482.60869565217394</v>
          </cell>
          <cell r="N29">
            <v>7.6</v>
          </cell>
          <cell r="O29">
            <v>109.56521739130434</v>
          </cell>
          <cell r="P29">
            <v>0.14724085055194996</v>
          </cell>
          <cell r="Q29">
            <v>1</v>
          </cell>
          <cell r="R29">
            <v>5524</v>
          </cell>
          <cell r="S29">
            <v>0.6</v>
          </cell>
          <cell r="T29">
            <v>3</v>
          </cell>
          <cell r="U29">
            <v>58</v>
          </cell>
          <cell r="V29">
            <v>11360</v>
          </cell>
          <cell r="W29">
            <v>87</v>
          </cell>
        </row>
        <row r="30">
          <cell r="K30" t="str">
            <v>1800 r/min = 4 poles 4160V 60Hz</v>
          </cell>
        </row>
        <row r="31">
          <cell r="C31">
            <v>4.01</v>
          </cell>
          <cell r="D31" t="str">
            <v>HXR 355LA4</v>
          </cell>
          <cell r="E31">
            <v>131</v>
          </cell>
          <cell r="F31">
            <v>1784.4</v>
          </cell>
          <cell r="G31">
            <v>92.5</v>
          </cell>
          <cell r="H31">
            <v>93.2</v>
          </cell>
          <cell r="I31">
            <v>93.9</v>
          </cell>
          <cell r="J31">
            <v>0.75000000000000011</v>
          </cell>
          <cell r="K31">
            <v>0.79</v>
          </cell>
          <cell r="L31">
            <v>0.83</v>
          </cell>
          <cell r="M31">
            <v>32.608695652173914</v>
          </cell>
          <cell r="N31">
            <v>6.1</v>
          </cell>
          <cell r="O31">
            <v>13.043478260869566</v>
          </cell>
          <cell r="P31">
            <v>0.21849887491487735</v>
          </cell>
          <cell r="Q31">
            <v>1</v>
          </cell>
          <cell r="R31">
            <v>642</v>
          </cell>
          <cell r="S31">
            <v>1</v>
          </cell>
          <cell r="T31">
            <v>2.4</v>
          </cell>
          <cell r="U31">
            <v>4.7</v>
          </cell>
          <cell r="V31">
            <v>1620</v>
          </cell>
          <cell r="W31">
            <v>77</v>
          </cell>
        </row>
        <row r="32">
          <cell r="C32">
            <v>4.0125000000000002</v>
          </cell>
          <cell r="D32" t="str">
            <v>HXR 355LA4</v>
          </cell>
          <cell r="E32">
            <v>132</v>
          </cell>
          <cell r="F32">
            <v>1782</v>
          </cell>
          <cell r="G32">
            <v>93.500000000000014</v>
          </cell>
          <cell r="H32">
            <v>93.9</v>
          </cell>
          <cell r="I32">
            <v>94.3</v>
          </cell>
          <cell r="J32">
            <v>0.76000000000000012</v>
          </cell>
          <cell r="K32">
            <v>0.8</v>
          </cell>
          <cell r="L32">
            <v>0.84</v>
          </cell>
          <cell r="M32">
            <v>39.130434782608695</v>
          </cell>
          <cell r="N32">
            <v>6</v>
          </cell>
          <cell r="O32">
            <v>15.652173913043478</v>
          </cell>
          <cell r="P32">
            <v>0.22430271714234171</v>
          </cell>
          <cell r="Q32">
            <v>1</v>
          </cell>
          <cell r="R32">
            <v>804</v>
          </cell>
          <cell r="S32">
            <v>1</v>
          </cell>
          <cell r="T32">
            <v>2.2999999999999998</v>
          </cell>
          <cell r="U32">
            <v>4.8</v>
          </cell>
          <cell r="V32">
            <v>1620</v>
          </cell>
          <cell r="W32">
            <v>77</v>
          </cell>
        </row>
        <row r="33">
          <cell r="C33">
            <v>4.016</v>
          </cell>
          <cell r="D33" t="str">
            <v>HXR 355LA4</v>
          </cell>
          <cell r="E33">
            <v>133</v>
          </cell>
          <cell r="F33">
            <v>1782</v>
          </cell>
          <cell r="G33">
            <v>94.2</v>
          </cell>
          <cell r="H33">
            <v>94.5</v>
          </cell>
          <cell r="I33">
            <v>94.8</v>
          </cell>
          <cell r="J33">
            <v>0.78999999999999992</v>
          </cell>
          <cell r="K33">
            <v>0.82</v>
          </cell>
          <cell r="L33">
            <v>0.85</v>
          </cell>
          <cell r="M33">
            <v>49.565217391304351</v>
          </cell>
          <cell r="N33">
            <v>6.1</v>
          </cell>
          <cell r="O33">
            <v>18.260869565217391</v>
          </cell>
          <cell r="P33">
            <v>0.22254277629873945</v>
          </cell>
          <cell r="Q33">
            <v>1</v>
          </cell>
          <cell r="R33">
            <v>1029</v>
          </cell>
          <cell r="S33">
            <v>1</v>
          </cell>
          <cell r="T33">
            <v>2.2999999999999998</v>
          </cell>
          <cell r="U33">
            <v>4.8</v>
          </cell>
          <cell r="V33">
            <v>1630</v>
          </cell>
          <cell r="W33">
            <v>77</v>
          </cell>
        </row>
        <row r="34">
          <cell r="C34">
            <v>4.0199999999999996</v>
          </cell>
          <cell r="D34" t="str">
            <v>HXR 355LA4</v>
          </cell>
          <cell r="E34">
            <v>134</v>
          </cell>
          <cell r="F34">
            <v>1780.8</v>
          </cell>
          <cell r="G34">
            <v>94.800000000000011</v>
          </cell>
          <cell r="H34">
            <v>94.9</v>
          </cell>
          <cell r="I34">
            <v>95</v>
          </cell>
          <cell r="J34">
            <v>0.78999999999999992</v>
          </cell>
          <cell r="K34">
            <v>0.82</v>
          </cell>
          <cell r="L34">
            <v>0.85</v>
          </cell>
          <cell r="M34">
            <v>62.608695652173914</v>
          </cell>
          <cell r="N34">
            <v>5.9</v>
          </cell>
          <cell r="O34">
            <v>22.173913043478262</v>
          </cell>
          <cell r="P34">
            <v>0.22783779132213944</v>
          </cell>
          <cell r="Q34">
            <v>1</v>
          </cell>
          <cell r="R34">
            <v>1287</v>
          </cell>
          <cell r="S34">
            <v>1</v>
          </cell>
          <cell r="T34">
            <v>2.2000000000000002</v>
          </cell>
          <cell r="U34">
            <v>4.8</v>
          </cell>
          <cell r="V34">
            <v>1630</v>
          </cell>
          <cell r="W34">
            <v>77</v>
          </cell>
        </row>
        <row r="35">
          <cell r="C35">
            <v>4.0224000000000002</v>
          </cell>
          <cell r="D35" t="str">
            <v>HXR 355LA4</v>
          </cell>
          <cell r="E35">
            <v>135</v>
          </cell>
          <cell r="F35">
            <v>1782</v>
          </cell>
          <cell r="G35">
            <v>95.100000000000009</v>
          </cell>
          <cell r="H35">
            <v>95.2</v>
          </cell>
          <cell r="I35">
            <v>95.3</v>
          </cell>
          <cell r="J35">
            <v>0.78999999999999992</v>
          </cell>
          <cell r="K35">
            <v>0.82</v>
          </cell>
          <cell r="L35">
            <v>0.85</v>
          </cell>
          <cell r="M35">
            <v>69.130434782608702</v>
          </cell>
          <cell r="N35">
            <v>6</v>
          </cell>
          <cell r="O35">
            <v>23.478260869565219</v>
          </cell>
          <cell r="P35">
            <v>0.22179572376064149</v>
          </cell>
          <cell r="Q35">
            <v>1</v>
          </cell>
          <cell r="R35">
            <v>1441</v>
          </cell>
          <cell r="S35">
            <v>1</v>
          </cell>
          <cell r="T35">
            <v>2.2000000000000002</v>
          </cell>
          <cell r="U35">
            <v>5.0999999999999996</v>
          </cell>
          <cell r="V35">
            <v>1670</v>
          </cell>
          <cell r="W35">
            <v>77</v>
          </cell>
        </row>
        <row r="36">
          <cell r="C36">
            <v>4.0250000000000004</v>
          </cell>
          <cell r="D36" t="str">
            <v>HXR 355LB4</v>
          </cell>
          <cell r="E36">
            <v>136</v>
          </cell>
          <cell r="F36">
            <v>1782</v>
          </cell>
          <cell r="G36">
            <v>95.300000000000011</v>
          </cell>
          <cell r="H36">
            <v>95.4</v>
          </cell>
          <cell r="I36">
            <v>95.5</v>
          </cell>
          <cell r="J36">
            <v>0.78999999999999992</v>
          </cell>
          <cell r="K36">
            <v>0.82</v>
          </cell>
          <cell r="L36">
            <v>0.85</v>
          </cell>
          <cell r="M36">
            <v>76.956521739130437</v>
          </cell>
          <cell r="N36">
            <v>6.1</v>
          </cell>
          <cell r="O36">
            <v>27.391304347826086</v>
          </cell>
          <cell r="P36">
            <v>0.21544396214461073</v>
          </cell>
          <cell r="Q36">
            <v>1</v>
          </cell>
          <cell r="R36">
            <v>1607</v>
          </cell>
          <cell r="S36">
            <v>1</v>
          </cell>
          <cell r="T36">
            <v>2.2000000000000002</v>
          </cell>
          <cell r="U36">
            <v>5.4</v>
          </cell>
          <cell r="V36">
            <v>1720</v>
          </cell>
          <cell r="W36">
            <v>77</v>
          </cell>
        </row>
        <row r="37">
          <cell r="C37">
            <v>4.0279999999999996</v>
          </cell>
          <cell r="D37" t="str">
            <v>HXR 355LB4</v>
          </cell>
          <cell r="E37">
            <v>137</v>
          </cell>
          <cell r="F37">
            <v>1783.2</v>
          </cell>
          <cell r="G37">
            <v>95.499999999999986</v>
          </cell>
          <cell r="H37">
            <v>95.6</v>
          </cell>
          <cell r="I37">
            <v>95.7</v>
          </cell>
          <cell r="J37">
            <v>0.78000000000000014</v>
          </cell>
          <cell r="K37">
            <v>0.81</v>
          </cell>
          <cell r="L37">
            <v>0.84</v>
          </cell>
          <cell r="M37">
            <v>87.391304347826093</v>
          </cell>
          <cell r="N37">
            <v>6.2</v>
          </cell>
          <cell r="O37">
            <v>31.304347826086957</v>
          </cell>
          <cell r="P37">
            <v>0.20933159093575915</v>
          </cell>
          <cell r="Q37">
            <v>1</v>
          </cell>
          <cell r="R37">
            <v>1799</v>
          </cell>
          <cell r="S37">
            <v>1</v>
          </cell>
          <cell r="T37">
            <v>2.2000000000000002</v>
          </cell>
          <cell r="U37">
            <v>5.7</v>
          </cell>
          <cell r="V37">
            <v>1770</v>
          </cell>
          <cell r="W37">
            <v>77</v>
          </cell>
        </row>
        <row r="38">
          <cell r="C38">
            <v>4.0315000000000003</v>
          </cell>
          <cell r="D38" t="str">
            <v>HXR 355LC4</v>
          </cell>
          <cell r="E38">
            <v>138</v>
          </cell>
          <cell r="F38">
            <v>1784.4</v>
          </cell>
          <cell r="G38">
            <v>95.699999999999989</v>
          </cell>
          <cell r="H38">
            <v>95.8</v>
          </cell>
          <cell r="I38">
            <v>95.9</v>
          </cell>
          <cell r="J38">
            <v>0.78000000000000014</v>
          </cell>
          <cell r="K38">
            <v>0.81</v>
          </cell>
          <cell r="L38">
            <v>0.84</v>
          </cell>
          <cell r="M38">
            <v>97.826086956521735</v>
          </cell>
          <cell r="N38">
            <v>6.2</v>
          </cell>
          <cell r="O38">
            <v>35.217391304347828</v>
          </cell>
          <cell r="P38">
            <v>0.20665207730612231</v>
          </cell>
          <cell r="Q38">
            <v>1</v>
          </cell>
          <cell r="R38">
            <v>2023</v>
          </cell>
          <cell r="S38">
            <v>1</v>
          </cell>
          <cell r="T38">
            <v>2.2000000000000002</v>
          </cell>
          <cell r="U38">
            <v>6.3</v>
          </cell>
          <cell r="V38">
            <v>1870</v>
          </cell>
          <cell r="W38">
            <v>77</v>
          </cell>
        </row>
        <row r="39">
          <cell r="C39">
            <v>4.0354999999999999</v>
          </cell>
          <cell r="D39" t="str">
            <v>HXR 355LE4</v>
          </cell>
          <cell r="E39">
            <v>139</v>
          </cell>
          <cell r="F39">
            <v>1784.4</v>
          </cell>
          <cell r="G39">
            <v>96.1</v>
          </cell>
          <cell r="H39">
            <v>96.1</v>
          </cell>
          <cell r="I39">
            <v>96.1</v>
          </cell>
          <cell r="J39">
            <v>0.78999999999999992</v>
          </cell>
          <cell r="K39">
            <v>0.82</v>
          </cell>
          <cell r="L39">
            <v>0.85</v>
          </cell>
          <cell r="M39">
            <v>109.56521739130434</v>
          </cell>
          <cell r="N39">
            <v>6.2</v>
          </cell>
          <cell r="O39">
            <v>37.826086956521742</v>
          </cell>
          <cell r="P39">
            <v>0.20999063794640949</v>
          </cell>
          <cell r="Q39">
            <v>1</v>
          </cell>
          <cell r="R39">
            <v>2279</v>
          </cell>
          <cell r="S39">
            <v>1</v>
          </cell>
          <cell r="T39">
            <v>2.1</v>
          </cell>
          <cell r="U39">
            <v>7.2</v>
          </cell>
          <cell r="V39">
            <v>2020</v>
          </cell>
          <cell r="W39">
            <v>77</v>
          </cell>
        </row>
        <row r="40">
          <cell r="C40">
            <v>4.04</v>
          </cell>
          <cell r="D40" t="str">
            <v>HXR 400LC4</v>
          </cell>
          <cell r="E40">
            <v>140</v>
          </cell>
          <cell r="F40">
            <v>1789.2</v>
          </cell>
          <cell r="G40">
            <v>96.199999999999989</v>
          </cell>
          <cell r="H40">
            <v>96.3</v>
          </cell>
          <cell r="I40">
            <v>96.4</v>
          </cell>
          <cell r="J40">
            <v>0.79999999999999993</v>
          </cell>
          <cell r="K40">
            <v>0.83</v>
          </cell>
          <cell r="L40">
            <v>0.86</v>
          </cell>
          <cell r="M40">
            <v>121.30434782608695</v>
          </cell>
          <cell r="N40">
            <v>6.1</v>
          </cell>
          <cell r="O40">
            <v>40.434782608695656</v>
          </cell>
          <cell r="P40">
            <v>0.18397604322535177</v>
          </cell>
          <cell r="Q40">
            <v>1</v>
          </cell>
          <cell r="R40">
            <v>2562</v>
          </cell>
          <cell r="S40">
            <v>0.8</v>
          </cell>
          <cell r="T40">
            <v>2.2000000000000002</v>
          </cell>
          <cell r="U40">
            <v>11.4</v>
          </cell>
          <cell r="V40">
            <v>2630</v>
          </cell>
          <cell r="W40">
            <v>76</v>
          </cell>
        </row>
        <row r="41">
          <cell r="C41">
            <v>4.0449999999999999</v>
          </cell>
          <cell r="D41" t="str">
            <v>HXR 400LD4</v>
          </cell>
          <cell r="E41">
            <v>141</v>
          </cell>
          <cell r="F41">
            <v>1788</v>
          </cell>
          <cell r="G41">
            <v>96.6</v>
          </cell>
          <cell r="H41">
            <v>96.6</v>
          </cell>
          <cell r="I41">
            <v>96.6</v>
          </cell>
          <cell r="J41">
            <v>0.83</v>
          </cell>
          <cell r="K41">
            <v>0.85</v>
          </cell>
          <cell r="L41">
            <v>0.87</v>
          </cell>
          <cell r="M41">
            <v>134.34782608695653</v>
          </cell>
          <cell r="N41">
            <v>6</v>
          </cell>
          <cell r="O41">
            <v>40.434782608695656</v>
          </cell>
          <cell r="P41">
            <v>0.18698161475745231</v>
          </cell>
          <cell r="Q41">
            <v>1</v>
          </cell>
          <cell r="R41">
            <v>2884</v>
          </cell>
          <cell r="S41">
            <v>0.8</v>
          </cell>
          <cell r="T41">
            <v>2.1</v>
          </cell>
          <cell r="U41">
            <v>12.5</v>
          </cell>
          <cell r="V41">
            <v>2750</v>
          </cell>
          <cell r="W41">
            <v>76</v>
          </cell>
        </row>
        <row r="42">
          <cell r="C42">
            <v>4.05</v>
          </cell>
          <cell r="D42" t="str">
            <v>HXR 400LE4</v>
          </cell>
          <cell r="E42">
            <v>142</v>
          </cell>
          <cell r="F42">
            <v>1788</v>
          </cell>
          <cell r="G42">
            <v>96.7</v>
          </cell>
          <cell r="H42">
            <v>96.7</v>
          </cell>
          <cell r="I42">
            <v>96.7</v>
          </cell>
          <cell r="J42">
            <v>0.84</v>
          </cell>
          <cell r="K42">
            <v>0.86</v>
          </cell>
          <cell r="L42">
            <v>0.88</v>
          </cell>
          <cell r="M42">
            <v>147.39130434782609</v>
          </cell>
          <cell r="N42">
            <v>6</v>
          </cell>
          <cell r="O42">
            <v>41.739130434782609</v>
          </cell>
          <cell r="P42">
            <v>0.18613439020543421</v>
          </cell>
          <cell r="Q42">
            <v>1</v>
          </cell>
          <cell r="R42">
            <v>3204</v>
          </cell>
          <cell r="S42">
            <v>0.8</v>
          </cell>
          <cell r="T42">
            <v>2.1</v>
          </cell>
          <cell r="U42">
            <v>13.6</v>
          </cell>
          <cell r="V42">
            <v>2880</v>
          </cell>
          <cell r="W42">
            <v>76</v>
          </cell>
        </row>
        <row r="43">
          <cell r="C43">
            <v>4.056</v>
          </cell>
          <cell r="D43" t="str">
            <v>HXR 400LG4</v>
          </cell>
          <cell r="E43">
            <v>143</v>
          </cell>
          <cell r="F43">
            <v>1789.2</v>
          </cell>
          <cell r="G43">
            <v>96.699999999999989</v>
          </cell>
          <cell r="H43">
            <v>96.8</v>
          </cell>
          <cell r="I43">
            <v>96.9</v>
          </cell>
          <cell r="J43">
            <v>0.83</v>
          </cell>
          <cell r="K43">
            <v>0.85</v>
          </cell>
          <cell r="L43">
            <v>0.87</v>
          </cell>
          <cell r="M43">
            <v>166.95652173913044</v>
          </cell>
          <cell r="N43">
            <v>6.5</v>
          </cell>
          <cell r="O43">
            <v>52.173913043478265</v>
          </cell>
          <cell r="P43">
            <v>0.18393764767207113</v>
          </cell>
          <cell r="Q43">
            <v>1</v>
          </cell>
          <cell r="R43">
            <v>3586</v>
          </cell>
          <cell r="S43">
            <v>0.9</v>
          </cell>
          <cell r="T43">
            <v>2.2000000000000002</v>
          </cell>
          <cell r="U43">
            <v>15.2</v>
          </cell>
          <cell r="V43">
            <v>3070</v>
          </cell>
          <cell r="W43">
            <v>76</v>
          </cell>
        </row>
        <row r="44">
          <cell r="C44">
            <v>4.0629999999999997</v>
          </cell>
          <cell r="D44" t="str">
            <v>HXR 400LH4</v>
          </cell>
          <cell r="E44">
            <v>144</v>
          </cell>
          <cell r="F44">
            <v>1789.2</v>
          </cell>
          <cell r="G44">
            <v>97</v>
          </cell>
          <cell r="H44">
            <v>97</v>
          </cell>
          <cell r="I44">
            <v>97</v>
          </cell>
          <cell r="J44">
            <v>0.84</v>
          </cell>
          <cell r="K44">
            <v>0.86</v>
          </cell>
          <cell r="L44">
            <v>0.88</v>
          </cell>
          <cell r="M44">
            <v>186.52173913043478</v>
          </cell>
          <cell r="N44">
            <v>6.5</v>
          </cell>
          <cell r="O44">
            <v>56.086956521739133</v>
          </cell>
          <cell r="P44">
            <v>0.19004549475457339</v>
          </cell>
          <cell r="Q44">
            <v>1</v>
          </cell>
          <cell r="R44">
            <v>4034</v>
          </cell>
          <cell r="S44">
            <v>0.9</v>
          </cell>
          <cell r="T44">
            <v>2.2000000000000002</v>
          </cell>
          <cell r="U44">
            <v>16.8</v>
          </cell>
          <cell r="V44">
            <v>3270</v>
          </cell>
          <cell r="W44">
            <v>76</v>
          </cell>
        </row>
        <row r="45">
          <cell r="C45">
            <v>4.0709999999999997</v>
          </cell>
          <cell r="D45" t="str">
            <v>HXR 450LG4</v>
          </cell>
          <cell r="E45">
            <v>145</v>
          </cell>
          <cell r="F45">
            <v>1790.4</v>
          </cell>
          <cell r="G45">
            <v>97.1</v>
          </cell>
          <cell r="H45">
            <v>97.1</v>
          </cell>
          <cell r="I45">
            <v>97.1</v>
          </cell>
          <cell r="J45">
            <v>0.84</v>
          </cell>
          <cell r="K45">
            <v>0.86</v>
          </cell>
          <cell r="L45">
            <v>0.88</v>
          </cell>
          <cell r="M45">
            <v>208.69565217391306</v>
          </cell>
          <cell r="N45">
            <v>6.4</v>
          </cell>
          <cell r="O45">
            <v>62.608695652173914</v>
          </cell>
          <cell r="P45">
            <v>0.17773485405220163</v>
          </cell>
          <cell r="Q45">
            <v>1</v>
          </cell>
          <cell r="R45">
            <v>4545</v>
          </cell>
          <cell r="S45">
            <v>0.8</v>
          </cell>
          <cell r="T45">
            <v>2.2999999999999998</v>
          </cell>
          <cell r="U45">
            <v>26.7</v>
          </cell>
          <cell r="V45">
            <v>4170</v>
          </cell>
          <cell r="W45">
            <v>77</v>
          </cell>
        </row>
        <row r="46">
          <cell r="C46">
            <v>4.08</v>
          </cell>
          <cell r="D46" t="str">
            <v>HXR 450LJ4</v>
          </cell>
          <cell r="E46">
            <v>146</v>
          </cell>
          <cell r="F46">
            <v>1790.4</v>
          </cell>
          <cell r="G46">
            <v>97.2</v>
          </cell>
          <cell r="H46">
            <v>97.2</v>
          </cell>
          <cell r="I46">
            <v>97.2</v>
          </cell>
          <cell r="J46">
            <v>0.84</v>
          </cell>
          <cell r="K46">
            <v>0.86</v>
          </cell>
          <cell r="L46">
            <v>0.88</v>
          </cell>
          <cell r="M46">
            <v>234.78260869565219</v>
          </cell>
          <cell r="N46">
            <v>6.4</v>
          </cell>
          <cell r="O46">
            <v>67.826086956521735</v>
          </cell>
          <cell r="P46">
            <v>0.17444552629208324</v>
          </cell>
          <cell r="Q46">
            <v>1</v>
          </cell>
          <cell r="R46">
            <v>5120</v>
          </cell>
          <cell r="S46">
            <v>0.8</v>
          </cell>
          <cell r="T46">
            <v>2.2000000000000002</v>
          </cell>
          <cell r="U46">
            <v>29.4</v>
          </cell>
          <cell r="V46">
            <v>4420</v>
          </cell>
          <cell r="W46">
            <v>77</v>
          </cell>
        </row>
        <row r="47">
          <cell r="C47">
            <v>4.09</v>
          </cell>
          <cell r="D47" t="str">
            <v>HXR 450LL4</v>
          </cell>
          <cell r="E47">
            <v>147</v>
          </cell>
          <cell r="F47">
            <v>1790.4</v>
          </cell>
          <cell r="G47">
            <v>97.3</v>
          </cell>
          <cell r="H47">
            <v>97.3</v>
          </cell>
          <cell r="I47">
            <v>97.3</v>
          </cell>
          <cell r="J47">
            <v>0.84</v>
          </cell>
          <cell r="K47">
            <v>0.86</v>
          </cell>
          <cell r="L47">
            <v>0.88</v>
          </cell>
          <cell r="M47">
            <v>262.17391304347825</v>
          </cell>
          <cell r="N47">
            <v>6.5</v>
          </cell>
          <cell r="O47">
            <v>75.652173913043484</v>
          </cell>
          <cell r="P47">
            <v>0.18354917436464135</v>
          </cell>
          <cell r="Q47">
            <v>1</v>
          </cell>
          <cell r="R47">
            <v>5760</v>
          </cell>
          <cell r="S47">
            <v>0.9</v>
          </cell>
          <cell r="T47">
            <v>2.2000000000000002</v>
          </cell>
          <cell r="U47">
            <v>33</v>
          </cell>
          <cell r="V47">
            <v>4740</v>
          </cell>
          <cell r="W47">
            <v>77</v>
          </cell>
        </row>
        <row r="48">
          <cell r="C48">
            <v>4.0999999999999996</v>
          </cell>
          <cell r="D48" t="str">
            <v>HXR 500LJ4</v>
          </cell>
          <cell r="E48">
            <v>148</v>
          </cell>
          <cell r="F48">
            <v>1789.2</v>
          </cell>
          <cell r="G48">
            <v>97.399999999999991</v>
          </cell>
          <cell r="H48">
            <v>97.3</v>
          </cell>
          <cell r="I48">
            <v>97.2</v>
          </cell>
          <cell r="J48">
            <v>0.86</v>
          </cell>
          <cell r="K48">
            <v>0.88</v>
          </cell>
          <cell r="L48">
            <v>0.9</v>
          </cell>
          <cell r="M48">
            <v>286.95652173913044</v>
          </cell>
          <cell r="N48">
            <v>6.5</v>
          </cell>
          <cell r="O48">
            <v>75.652173913043484</v>
          </cell>
          <cell r="P48">
            <v>0.16856176135994938</v>
          </cell>
          <cell r="Q48">
            <v>1</v>
          </cell>
          <cell r="R48">
            <v>6404</v>
          </cell>
          <cell r="S48">
            <v>0.7</v>
          </cell>
          <cell r="T48">
            <v>2.4</v>
          </cell>
          <cell r="U48">
            <v>48.5</v>
          </cell>
          <cell r="V48">
            <v>6010</v>
          </cell>
          <cell r="W48">
            <v>77</v>
          </cell>
        </row>
        <row r="49">
          <cell r="C49">
            <v>4.1120000000000001</v>
          </cell>
          <cell r="D49" t="str">
            <v>HXR 500LK4</v>
          </cell>
          <cell r="E49">
            <v>149</v>
          </cell>
          <cell r="F49">
            <v>1790.4</v>
          </cell>
          <cell r="G49">
            <v>97.4</v>
          </cell>
          <cell r="H49">
            <v>97.4</v>
          </cell>
          <cell r="I49">
            <v>97.4</v>
          </cell>
          <cell r="J49">
            <v>0.88</v>
          </cell>
          <cell r="K49">
            <v>0.89</v>
          </cell>
          <cell r="L49">
            <v>0.9</v>
          </cell>
          <cell r="M49">
            <v>319.56521739130437</v>
          </cell>
          <cell r="N49">
            <v>6.3</v>
          </cell>
          <cell r="O49">
            <v>80.869565217391312</v>
          </cell>
          <cell r="P49">
            <v>0.16145552563407456</v>
          </cell>
          <cell r="Q49">
            <v>1</v>
          </cell>
          <cell r="R49">
            <v>7167</v>
          </cell>
          <cell r="S49">
            <v>0.7</v>
          </cell>
          <cell r="T49">
            <v>2.2999999999999998</v>
          </cell>
          <cell r="U49">
            <v>53.1</v>
          </cell>
          <cell r="V49">
            <v>6310</v>
          </cell>
          <cell r="W49">
            <v>77</v>
          </cell>
        </row>
        <row r="50">
          <cell r="C50">
            <v>4.125</v>
          </cell>
          <cell r="D50" t="str">
            <v>HXR 500LL4</v>
          </cell>
          <cell r="E50">
            <v>150</v>
          </cell>
          <cell r="F50">
            <v>1790.4</v>
          </cell>
          <cell r="G50">
            <v>97.6</v>
          </cell>
          <cell r="H50">
            <v>97.5</v>
          </cell>
          <cell r="I50">
            <v>97.4</v>
          </cell>
          <cell r="J50">
            <v>0.88</v>
          </cell>
          <cell r="K50">
            <v>0.89</v>
          </cell>
          <cell r="L50">
            <v>0.9</v>
          </cell>
          <cell r="M50">
            <v>357.39130434782606</v>
          </cell>
          <cell r="N50">
            <v>6.2</v>
          </cell>
          <cell r="O50">
            <v>88.695652173913047</v>
          </cell>
          <cell r="P50">
            <v>0.16923479570286709</v>
          </cell>
          <cell r="Q50">
            <v>1</v>
          </cell>
          <cell r="R50">
            <v>7998</v>
          </cell>
          <cell r="S50">
            <v>0.7</v>
          </cell>
          <cell r="T50">
            <v>2.2000000000000002</v>
          </cell>
          <cell r="U50">
            <v>55.8</v>
          </cell>
          <cell r="V50">
            <v>6510</v>
          </cell>
          <cell r="W50">
            <v>77</v>
          </cell>
        </row>
        <row r="51">
          <cell r="C51">
            <v>4.1399999999999997</v>
          </cell>
          <cell r="D51" t="str">
            <v>HXR 500LP4</v>
          </cell>
          <cell r="E51">
            <v>151</v>
          </cell>
          <cell r="F51">
            <v>1791.6</v>
          </cell>
          <cell r="G51">
            <v>97.6</v>
          </cell>
          <cell r="H51">
            <v>97.6</v>
          </cell>
          <cell r="I51">
            <v>97.6</v>
          </cell>
          <cell r="J51">
            <v>0.87</v>
          </cell>
          <cell r="K51">
            <v>0.88</v>
          </cell>
          <cell r="L51">
            <v>0.89</v>
          </cell>
          <cell r="M51">
            <v>401.73913043478262</v>
          </cell>
          <cell r="N51">
            <v>6.4</v>
          </cell>
          <cell r="O51">
            <v>108.26086956521739</v>
          </cell>
          <cell r="P51">
            <v>0.15576840044195778</v>
          </cell>
          <cell r="Q51">
            <v>1</v>
          </cell>
          <cell r="R51">
            <v>8953</v>
          </cell>
          <cell r="S51">
            <v>0.7</v>
          </cell>
          <cell r="T51">
            <v>2.2999999999999998</v>
          </cell>
          <cell r="U51">
            <v>63.7</v>
          </cell>
          <cell r="V51">
            <v>7090</v>
          </cell>
          <cell r="W51">
            <v>77</v>
          </cell>
        </row>
        <row r="52">
          <cell r="C52">
            <v>4.16</v>
          </cell>
          <cell r="D52" t="str">
            <v>HXR 560LK4</v>
          </cell>
          <cell r="E52">
            <v>627</v>
          </cell>
          <cell r="F52">
            <v>1792.8</v>
          </cell>
          <cell r="G52">
            <v>97.7</v>
          </cell>
          <cell r="H52">
            <v>97.7</v>
          </cell>
          <cell r="I52">
            <v>97.7</v>
          </cell>
          <cell r="J52">
            <v>0.86</v>
          </cell>
          <cell r="K52">
            <v>0.88</v>
          </cell>
          <cell r="L52">
            <v>0.9</v>
          </cell>
          <cell r="M52">
            <v>457.82608695652175</v>
          </cell>
          <cell r="N52">
            <v>6.7</v>
          </cell>
          <cell r="O52">
            <v>123.91304347826087</v>
          </cell>
          <cell r="P52">
            <v>0.15370952091868881</v>
          </cell>
          <cell r="Q52">
            <v>1</v>
          </cell>
          <cell r="R52">
            <v>10229</v>
          </cell>
          <cell r="S52">
            <v>0.7</v>
          </cell>
          <cell r="T52">
            <v>2.4</v>
          </cell>
          <cell r="U52">
            <v>89.4</v>
          </cell>
          <cell r="V52">
            <v>9410</v>
          </cell>
          <cell r="W52">
            <v>82</v>
          </cell>
        </row>
        <row r="53">
          <cell r="C53">
            <v>4.18</v>
          </cell>
          <cell r="D53" t="str">
            <v>HXR 560LP4</v>
          </cell>
          <cell r="E53">
            <v>628</v>
          </cell>
          <cell r="F53">
            <v>1794</v>
          </cell>
          <cell r="G53">
            <v>97.600000000000009</v>
          </cell>
          <cell r="H53">
            <v>97.7</v>
          </cell>
          <cell r="I53">
            <v>97.8</v>
          </cell>
          <cell r="J53">
            <v>0.85</v>
          </cell>
          <cell r="K53">
            <v>0.87</v>
          </cell>
          <cell r="L53">
            <v>0.89</v>
          </cell>
          <cell r="M53">
            <v>520.43478260869563</v>
          </cell>
          <cell r="N53">
            <v>6.9</v>
          </cell>
          <cell r="O53">
            <v>155.21739130434784</v>
          </cell>
          <cell r="P53">
            <v>0.14343695699466882</v>
          </cell>
          <cell r="Q53">
            <v>1</v>
          </cell>
          <cell r="R53">
            <v>11500</v>
          </cell>
          <cell r="S53">
            <v>0.7</v>
          </cell>
          <cell r="T53">
            <v>2.5</v>
          </cell>
          <cell r="U53">
            <v>107.7</v>
          </cell>
          <cell r="V53">
            <v>10330</v>
          </cell>
          <cell r="W53">
            <v>82</v>
          </cell>
        </row>
        <row r="54">
          <cell r="C54">
            <v>4.2</v>
          </cell>
          <cell r="D54" t="str">
            <v>HXR 560LS4</v>
          </cell>
          <cell r="E54">
            <v>629</v>
          </cell>
          <cell r="F54">
            <v>1794</v>
          </cell>
          <cell r="G54">
            <v>97.9</v>
          </cell>
          <cell r="H54">
            <v>97.9</v>
          </cell>
          <cell r="I54">
            <v>97.9</v>
          </cell>
          <cell r="J54">
            <v>0.85</v>
          </cell>
          <cell r="K54">
            <v>0.87</v>
          </cell>
          <cell r="L54">
            <v>0.89</v>
          </cell>
          <cell r="M54">
            <v>573.91304347826087</v>
          </cell>
          <cell r="N54">
            <v>7.1</v>
          </cell>
          <cell r="O54">
            <v>165.65217391304347</v>
          </cell>
          <cell r="P54">
            <v>0.14698387837688609</v>
          </cell>
          <cell r="Q54">
            <v>1</v>
          </cell>
          <cell r="R54">
            <v>12777</v>
          </cell>
          <cell r="S54">
            <v>0.7</v>
          </cell>
          <cell r="T54">
            <v>2.5</v>
          </cell>
          <cell r="U54">
            <v>127.5</v>
          </cell>
          <cell r="V54">
            <v>11350</v>
          </cell>
          <cell r="W54">
            <v>82</v>
          </cell>
        </row>
        <row r="55">
          <cell r="C55">
            <v>4.2240000000000002</v>
          </cell>
          <cell r="D55" t="str">
            <v>HXR 560LT4</v>
          </cell>
          <cell r="E55">
            <v>630</v>
          </cell>
          <cell r="F55">
            <v>1795.2</v>
          </cell>
          <cell r="G55">
            <v>97.800000000000011</v>
          </cell>
          <cell r="H55">
            <v>97.9</v>
          </cell>
          <cell r="I55">
            <v>98</v>
          </cell>
          <cell r="J55">
            <v>0.83</v>
          </cell>
          <cell r="K55">
            <v>0.85</v>
          </cell>
          <cell r="L55">
            <v>0.87</v>
          </cell>
          <cell r="M55">
            <v>657.39130434782612</v>
          </cell>
          <cell r="N55">
            <v>7.2</v>
          </cell>
          <cell r="O55">
            <v>210</v>
          </cell>
          <cell r="P55">
            <v>0.13535061735846926</v>
          </cell>
          <cell r="Q55">
            <v>1</v>
          </cell>
          <cell r="R55">
            <v>14298</v>
          </cell>
          <cell r="S55">
            <v>0.7</v>
          </cell>
          <cell r="T55">
            <v>2.4</v>
          </cell>
          <cell r="U55">
            <v>139.69999999999999</v>
          </cell>
          <cell r="V55">
            <v>11980</v>
          </cell>
          <cell r="W55">
            <v>82</v>
          </cell>
        </row>
        <row r="56">
          <cell r="K56" t="str">
            <v>1200 r/min = 6 poles 4160V 60Hz</v>
          </cell>
        </row>
        <row r="57">
          <cell r="C57">
            <v>6.016</v>
          </cell>
          <cell r="D57" t="str">
            <v>HXR 355LA6</v>
          </cell>
          <cell r="E57">
            <v>246</v>
          </cell>
          <cell r="F57">
            <v>1185.5999999999999</v>
          </cell>
          <cell r="G57">
            <v>94.4</v>
          </cell>
          <cell r="H57">
            <v>94.5</v>
          </cell>
          <cell r="I57">
            <v>94.6</v>
          </cell>
          <cell r="J57">
            <v>0.7</v>
          </cell>
          <cell r="K57">
            <v>0.74</v>
          </cell>
          <cell r="L57">
            <v>0.78</v>
          </cell>
          <cell r="M57">
            <v>54.782608695652172</v>
          </cell>
          <cell r="N57">
            <v>5.2</v>
          </cell>
          <cell r="O57">
            <v>24.782608695652176</v>
          </cell>
          <cell r="P57">
            <v>0.22777540520371822</v>
          </cell>
          <cell r="Q57">
            <v>1</v>
          </cell>
          <cell r="R57">
            <v>1546</v>
          </cell>
          <cell r="S57">
            <v>1.1000000000000001</v>
          </cell>
          <cell r="T57">
            <v>2</v>
          </cell>
          <cell r="U57">
            <v>5.4</v>
          </cell>
          <cell r="V57">
            <v>1660</v>
          </cell>
          <cell r="W57">
            <v>75</v>
          </cell>
        </row>
        <row r="58">
          <cell r="C58">
            <v>6.0179999999999998</v>
          </cell>
          <cell r="D58" t="str">
            <v>HXR 355LB6</v>
          </cell>
          <cell r="E58">
            <v>247</v>
          </cell>
          <cell r="F58">
            <v>1185.5999999999999</v>
          </cell>
          <cell r="G58">
            <v>94.9</v>
          </cell>
          <cell r="H58">
            <v>94.9</v>
          </cell>
          <cell r="I58">
            <v>94.9</v>
          </cell>
          <cell r="J58">
            <v>0.69</v>
          </cell>
          <cell r="K58">
            <v>0.74</v>
          </cell>
          <cell r="L58">
            <v>0.79</v>
          </cell>
          <cell r="M58">
            <v>60</v>
          </cell>
          <cell r="N58">
            <v>5.4</v>
          </cell>
          <cell r="O58">
            <v>27.391304347826086</v>
          </cell>
          <cell r="P58">
            <v>0.23833403368792958</v>
          </cell>
          <cell r="Q58">
            <v>1</v>
          </cell>
          <cell r="R58">
            <v>1740</v>
          </cell>
          <cell r="S58">
            <v>1.2</v>
          </cell>
          <cell r="T58">
            <v>2</v>
          </cell>
          <cell r="U58">
            <v>5.7</v>
          </cell>
          <cell r="V58">
            <v>1700</v>
          </cell>
          <cell r="W58">
            <v>75</v>
          </cell>
        </row>
        <row r="59">
          <cell r="C59">
            <v>6.02</v>
          </cell>
          <cell r="D59" t="str">
            <v>HXR 355LC6</v>
          </cell>
          <cell r="E59">
            <v>248</v>
          </cell>
          <cell r="F59">
            <v>1185.5999999999999</v>
          </cell>
          <cell r="G59">
            <v>95.1</v>
          </cell>
          <cell r="H59">
            <v>95.1</v>
          </cell>
          <cell r="I59">
            <v>95.1</v>
          </cell>
          <cell r="J59">
            <v>0.72</v>
          </cell>
          <cell r="K59">
            <v>0.76</v>
          </cell>
          <cell r="L59">
            <v>0.8</v>
          </cell>
          <cell r="M59">
            <v>65.217391304347828</v>
          </cell>
          <cell r="N59">
            <v>5.2</v>
          </cell>
          <cell r="O59">
            <v>27.391304347826086</v>
          </cell>
          <cell r="P59">
            <v>0.24288283103903363</v>
          </cell>
          <cell r="Q59">
            <v>1</v>
          </cell>
          <cell r="R59">
            <v>1934</v>
          </cell>
          <cell r="S59">
            <v>1.2</v>
          </cell>
          <cell r="T59">
            <v>1.9</v>
          </cell>
          <cell r="U59">
            <v>6.3</v>
          </cell>
          <cell r="V59">
            <v>1800</v>
          </cell>
          <cell r="W59">
            <v>75</v>
          </cell>
        </row>
        <row r="60">
          <cell r="C60">
            <v>6.0224000000000002</v>
          </cell>
          <cell r="D60" t="str">
            <v>HXR 355LC6</v>
          </cell>
          <cell r="E60">
            <v>249</v>
          </cell>
          <cell r="F60">
            <v>1185.5999999999999</v>
          </cell>
          <cell r="G60">
            <v>95.3</v>
          </cell>
          <cell r="H60">
            <v>95.3</v>
          </cell>
          <cell r="I60">
            <v>95.3</v>
          </cell>
          <cell r="J60">
            <v>0.72</v>
          </cell>
          <cell r="K60">
            <v>0.76</v>
          </cell>
          <cell r="L60">
            <v>0.8</v>
          </cell>
          <cell r="M60">
            <v>74.347826086956516</v>
          </cell>
          <cell r="N60">
            <v>5.4</v>
          </cell>
          <cell r="O60">
            <v>31.304347826086957</v>
          </cell>
          <cell r="P60">
            <v>0.2352284211416811</v>
          </cell>
          <cell r="Q60">
            <v>1</v>
          </cell>
          <cell r="R60">
            <v>2165</v>
          </cell>
          <cell r="S60">
            <v>1.2</v>
          </cell>
          <cell r="T60">
            <v>1.9</v>
          </cell>
          <cell r="U60">
            <v>6.6</v>
          </cell>
          <cell r="V60">
            <v>1850</v>
          </cell>
          <cell r="W60">
            <v>75</v>
          </cell>
        </row>
        <row r="61">
          <cell r="C61">
            <v>6.0250000000000004</v>
          </cell>
          <cell r="D61" t="str">
            <v>HXR 355LD6</v>
          </cell>
          <cell r="E61">
            <v>250</v>
          </cell>
          <cell r="F61">
            <v>1185.5999999999999</v>
          </cell>
          <cell r="G61">
            <v>95.6</v>
          </cell>
          <cell r="H61">
            <v>95.5</v>
          </cell>
          <cell r="I61">
            <v>95.4</v>
          </cell>
          <cell r="J61">
            <v>0.72</v>
          </cell>
          <cell r="K61">
            <v>0.76</v>
          </cell>
          <cell r="L61">
            <v>0.8</v>
          </cell>
          <cell r="M61">
            <v>82.173913043478265</v>
          </cell>
          <cell r="N61">
            <v>5.4</v>
          </cell>
          <cell r="O61">
            <v>33.913043478260867</v>
          </cell>
          <cell r="P61">
            <v>0.23810798628879018</v>
          </cell>
          <cell r="Q61">
            <v>1</v>
          </cell>
          <cell r="R61">
            <v>2416</v>
          </cell>
          <cell r="S61">
            <v>1.2</v>
          </cell>
          <cell r="T61">
            <v>1.9</v>
          </cell>
          <cell r="U61">
            <v>7.3</v>
          </cell>
          <cell r="V61">
            <v>1940</v>
          </cell>
          <cell r="W61">
            <v>75</v>
          </cell>
        </row>
        <row r="62">
          <cell r="C62">
            <v>6.0279999999999996</v>
          </cell>
          <cell r="D62" t="str">
            <v>HXR 355LE6</v>
          </cell>
          <cell r="E62">
            <v>251</v>
          </cell>
          <cell r="F62">
            <v>1186.8</v>
          </cell>
          <cell r="G62">
            <v>95.6</v>
          </cell>
          <cell r="H62">
            <v>95.6</v>
          </cell>
          <cell r="I62">
            <v>95.6</v>
          </cell>
          <cell r="J62">
            <v>0.72</v>
          </cell>
          <cell r="K62">
            <v>0.76</v>
          </cell>
          <cell r="L62">
            <v>0.8</v>
          </cell>
          <cell r="M62">
            <v>92.608695652173921</v>
          </cell>
          <cell r="N62">
            <v>5.7</v>
          </cell>
          <cell r="O62">
            <v>39.130434782608695</v>
          </cell>
          <cell r="P62">
            <v>0.24058828282455402</v>
          </cell>
          <cell r="Q62">
            <v>1</v>
          </cell>
          <cell r="R62">
            <v>2704</v>
          </cell>
          <cell r="S62">
            <v>1.3</v>
          </cell>
          <cell r="T62">
            <v>2</v>
          </cell>
          <cell r="U62">
            <v>7.9</v>
          </cell>
          <cell r="V62">
            <v>2040</v>
          </cell>
          <cell r="W62">
            <v>75</v>
          </cell>
        </row>
        <row r="63">
          <cell r="C63">
            <v>6.0315000000000003</v>
          </cell>
          <cell r="D63" t="str">
            <v>HXR 355LF6</v>
          </cell>
          <cell r="E63">
            <v>252</v>
          </cell>
          <cell r="F63">
            <v>1189.2</v>
          </cell>
          <cell r="G63">
            <v>95.800000000000011</v>
          </cell>
          <cell r="H63">
            <v>95.9</v>
          </cell>
          <cell r="I63">
            <v>96</v>
          </cell>
          <cell r="J63">
            <v>0.67999999999999994</v>
          </cell>
          <cell r="K63">
            <v>0.73</v>
          </cell>
          <cell r="L63">
            <v>0.78</v>
          </cell>
          <cell r="M63">
            <v>105.65217391304348</v>
          </cell>
          <cell r="N63">
            <v>5.8</v>
          </cell>
          <cell r="O63">
            <v>49.565217391304351</v>
          </cell>
          <cell r="P63">
            <v>0.19913992079743004</v>
          </cell>
          <cell r="Q63">
            <v>1</v>
          </cell>
          <cell r="R63">
            <v>3036</v>
          </cell>
          <cell r="S63">
            <v>1.1000000000000001</v>
          </cell>
          <cell r="T63">
            <v>2.1</v>
          </cell>
          <cell r="U63">
            <v>8.1999999999999993</v>
          </cell>
          <cell r="V63">
            <v>2100</v>
          </cell>
          <cell r="W63">
            <v>75</v>
          </cell>
        </row>
        <row r="64">
          <cell r="C64">
            <v>6.0354999999999999</v>
          </cell>
          <cell r="D64" t="str">
            <v>HXR 400LD6</v>
          </cell>
          <cell r="E64">
            <v>253</v>
          </cell>
          <cell r="F64">
            <v>1190.4000000000001</v>
          </cell>
          <cell r="G64">
            <v>96.1</v>
          </cell>
          <cell r="H64">
            <v>96.1</v>
          </cell>
          <cell r="I64">
            <v>96.1</v>
          </cell>
          <cell r="J64">
            <v>0.75000000000000011</v>
          </cell>
          <cell r="K64">
            <v>0.79</v>
          </cell>
          <cell r="L64">
            <v>0.83</v>
          </cell>
          <cell r="M64">
            <v>112.17391304347827</v>
          </cell>
          <cell r="N64">
            <v>5.9</v>
          </cell>
          <cell r="O64">
            <v>41.739130434782609</v>
          </cell>
          <cell r="P64">
            <v>0.22100022930945859</v>
          </cell>
          <cell r="Q64">
            <v>1</v>
          </cell>
          <cell r="R64">
            <v>3417</v>
          </cell>
          <cell r="S64">
            <v>1.1000000000000001</v>
          </cell>
          <cell r="T64">
            <v>2</v>
          </cell>
          <cell r="U64">
            <v>18.399999999999999</v>
          </cell>
          <cell r="V64">
            <v>2710</v>
          </cell>
          <cell r="W64">
            <v>75</v>
          </cell>
        </row>
        <row r="65">
          <cell r="C65">
            <v>6.04</v>
          </cell>
          <cell r="D65" t="str">
            <v>HXR 400LF6</v>
          </cell>
          <cell r="E65">
            <v>254</v>
          </cell>
          <cell r="F65">
            <v>1191.5999999999999</v>
          </cell>
          <cell r="G65">
            <v>96.3</v>
          </cell>
          <cell r="H65">
            <v>96.3</v>
          </cell>
          <cell r="I65">
            <v>96.3</v>
          </cell>
          <cell r="J65">
            <v>0.77000000000000013</v>
          </cell>
          <cell r="K65">
            <v>0.8</v>
          </cell>
          <cell r="L65">
            <v>0.83</v>
          </cell>
          <cell r="M65">
            <v>125.21739130434783</v>
          </cell>
          <cell r="N65">
            <v>6</v>
          </cell>
          <cell r="O65">
            <v>46.956521739130437</v>
          </cell>
          <cell r="P65">
            <v>0.2211240375052794</v>
          </cell>
          <cell r="Q65">
            <v>1</v>
          </cell>
          <cell r="R65">
            <v>3848</v>
          </cell>
          <cell r="S65">
            <v>1.1000000000000001</v>
          </cell>
          <cell r="T65">
            <v>2</v>
          </cell>
          <cell r="U65">
            <v>20.9</v>
          </cell>
          <cell r="V65">
            <v>2900</v>
          </cell>
          <cell r="W65">
            <v>75</v>
          </cell>
        </row>
        <row r="66">
          <cell r="C66">
            <v>6.0449999999999999</v>
          </cell>
          <cell r="D66" t="str">
            <v>HXR 400LH6</v>
          </cell>
          <cell r="E66">
            <v>255</v>
          </cell>
          <cell r="F66">
            <v>1191.5999999999999</v>
          </cell>
          <cell r="G66">
            <v>96.4</v>
          </cell>
          <cell r="H66">
            <v>96.4</v>
          </cell>
          <cell r="I66">
            <v>96.4</v>
          </cell>
          <cell r="J66">
            <v>0.75000000000000011</v>
          </cell>
          <cell r="K66">
            <v>0.79</v>
          </cell>
          <cell r="L66">
            <v>0.83</v>
          </cell>
          <cell r="M66">
            <v>142.17391304347825</v>
          </cell>
          <cell r="N66">
            <v>6.1</v>
          </cell>
          <cell r="O66">
            <v>53.478260869565219</v>
          </cell>
          <cell r="P66">
            <v>0.20252601772732035</v>
          </cell>
          <cell r="Q66">
            <v>1</v>
          </cell>
          <cell r="R66">
            <v>4327</v>
          </cell>
          <cell r="S66">
            <v>1</v>
          </cell>
          <cell r="T66">
            <v>2</v>
          </cell>
          <cell r="U66">
            <v>24.2</v>
          </cell>
          <cell r="V66">
            <v>3140</v>
          </cell>
          <cell r="W66">
            <v>75</v>
          </cell>
        </row>
        <row r="67">
          <cell r="C67">
            <v>6.05</v>
          </cell>
          <cell r="D67" t="str">
            <v>HXR 400LK6</v>
          </cell>
          <cell r="E67">
            <v>256</v>
          </cell>
          <cell r="F67">
            <v>1192.8</v>
          </cell>
          <cell r="G67">
            <v>96.4</v>
          </cell>
          <cell r="H67">
            <v>96.5</v>
          </cell>
          <cell r="I67">
            <v>96.6</v>
          </cell>
          <cell r="J67">
            <v>0.7400000000000001</v>
          </cell>
          <cell r="K67">
            <v>0.78</v>
          </cell>
          <cell r="L67">
            <v>0.82</v>
          </cell>
          <cell r="M67">
            <v>159.13043478260869</v>
          </cell>
          <cell r="N67">
            <v>6.3</v>
          </cell>
          <cell r="O67">
            <v>65.217391304347828</v>
          </cell>
          <cell r="P67">
            <v>0.19091805241307394</v>
          </cell>
          <cell r="Q67">
            <v>1</v>
          </cell>
          <cell r="R67">
            <v>4804</v>
          </cell>
          <cell r="S67">
            <v>1</v>
          </cell>
          <cell r="T67">
            <v>2.1</v>
          </cell>
          <cell r="U67">
            <v>28.2</v>
          </cell>
          <cell r="V67">
            <v>3460</v>
          </cell>
          <cell r="W67">
            <v>75</v>
          </cell>
        </row>
        <row r="68">
          <cell r="C68">
            <v>6.056</v>
          </cell>
          <cell r="D68" t="str">
            <v>HXR 450LF6</v>
          </cell>
          <cell r="E68">
            <v>257</v>
          </cell>
          <cell r="F68">
            <v>1191.5999999999999</v>
          </cell>
          <cell r="G68">
            <v>96.8</v>
          </cell>
          <cell r="H68">
            <v>96.8</v>
          </cell>
          <cell r="I68">
            <v>96.8</v>
          </cell>
          <cell r="J68">
            <v>0.80999999999999994</v>
          </cell>
          <cell r="K68">
            <v>0.83</v>
          </cell>
          <cell r="L68">
            <v>0.85</v>
          </cell>
          <cell r="M68">
            <v>170.86956521739131</v>
          </cell>
          <cell r="N68">
            <v>5.8</v>
          </cell>
          <cell r="O68">
            <v>54.782608695652172</v>
          </cell>
          <cell r="P68">
            <v>0.20452963068551963</v>
          </cell>
          <cell r="Q68">
            <v>1</v>
          </cell>
          <cell r="R68">
            <v>5388</v>
          </cell>
          <cell r="S68">
            <v>1</v>
          </cell>
          <cell r="T68">
            <v>2</v>
          </cell>
          <cell r="U68">
            <v>34.9</v>
          </cell>
          <cell r="V68">
            <v>3970</v>
          </cell>
          <cell r="W68">
            <v>76</v>
          </cell>
        </row>
        <row r="69">
          <cell r="C69">
            <v>6.0629999999999997</v>
          </cell>
          <cell r="D69" t="str">
            <v>HXR 450LH6</v>
          </cell>
          <cell r="E69">
            <v>258</v>
          </cell>
          <cell r="F69">
            <v>1191.5999999999999</v>
          </cell>
          <cell r="G69">
            <v>97.000000000000014</v>
          </cell>
          <cell r="H69">
            <v>96.9</v>
          </cell>
          <cell r="I69">
            <v>96.8</v>
          </cell>
          <cell r="J69">
            <v>0.79999999999999993</v>
          </cell>
          <cell r="K69">
            <v>0.83</v>
          </cell>
          <cell r="L69">
            <v>0.86</v>
          </cell>
          <cell r="M69">
            <v>190.43478260869566</v>
          </cell>
          <cell r="N69">
            <v>5.9</v>
          </cell>
          <cell r="O69">
            <v>61.304347826086961</v>
          </cell>
          <cell r="P69">
            <v>0.2095052597838627</v>
          </cell>
          <cell r="Q69">
            <v>1</v>
          </cell>
          <cell r="R69">
            <v>6060</v>
          </cell>
          <cell r="S69">
            <v>1</v>
          </cell>
          <cell r="T69">
            <v>2</v>
          </cell>
          <cell r="U69">
            <v>38.9</v>
          </cell>
          <cell r="V69">
            <v>4200</v>
          </cell>
          <cell r="W69">
            <v>76</v>
          </cell>
        </row>
        <row r="70">
          <cell r="C70">
            <v>6.0709999999999997</v>
          </cell>
          <cell r="D70" t="str">
            <v>HXR 450LK6</v>
          </cell>
          <cell r="E70">
            <v>259</v>
          </cell>
          <cell r="F70">
            <v>1191.5999999999999</v>
          </cell>
          <cell r="G70">
            <v>97</v>
          </cell>
          <cell r="H70">
            <v>97</v>
          </cell>
          <cell r="I70">
            <v>97</v>
          </cell>
          <cell r="J70">
            <v>0.79999999999999993</v>
          </cell>
          <cell r="K70">
            <v>0.83</v>
          </cell>
          <cell r="L70">
            <v>0.86</v>
          </cell>
          <cell r="M70">
            <v>215.21739130434784</v>
          </cell>
          <cell r="N70">
            <v>6</v>
          </cell>
          <cell r="O70">
            <v>69.130434782608702</v>
          </cell>
          <cell r="P70">
            <v>0.19633870384130681</v>
          </cell>
          <cell r="Q70">
            <v>1</v>
          </cell>
          <cell r="R70">
            <v>6828</v>
          </cell>
          <cell r="S70">
            <v>1</v>
          </cell>
          <cell r="T70">
            <v>2</v>
          </cell>
          <cell r="U70">
            <v>44.2</v>
          </cell>
          <cell r="V70">
            <v>4540</v>
          </cell>
          <cell r="W70">
            <v>76</v>
          </cell>
        </row>
        <row r="71">
          <cell r="C71">
            <v>6.08</v>
          </cell>
          <cell r="D71" t="str">
            <v>HXR 450LM6</v>
          </cell>
          <cell r="E71">
            <v>260</v>
          </cell>
          <cell r="F71">
            <v>1192.8</v>
          </cell>
          <cell r="G71">
            <v>97.1</v>
          </cell>
          <cell r="H71">
            <v>97.1</v>
          </cell>
          <cell r="I71">
            <v>97.1</v>
          </cell>
          <cell r="J71">
            <v>0.80999999999999994</v>
          </cell>
          <cell r="K71">
            <v>0.83</v>
          </cell>
          <cell r="L71">
            <v>0.85</v>
          </cell>
          <cell r="M71">
            <v>242.60869565217391</v>
          </cell>
          <cell r="N71">
            <v>6.1</v>
          </cell>
          <cell r="O71">
            <v>80.869565217391312</v>
          </cell>
          <cell r="P71">
            <v>0.19673818116560948</v>
          </cell>
          <cell r="Q71">
            <v>1</v>
          </cell>
          <cell r="R71">
            <v>7689</v>
          </cell>
          <cell r="S71">
            <v>1</v>
          </cell>
          <cell r="T71">
            <v>2</v>
          </cell>
          <cell r="U71">
            <v>50.7</v>
          </cell>
          <cell r="V71">
            <v>4930</v>
          </cell>
          <cell r="W71">
            <v>76</v>
          </cell>
        </row>
        <row r="72">
          <cell r="C72">
            <v>6.09</v>
          </cell>
          <cell r="D72" t="str">
            <v>HXR 500LG6</v>
          </cell>
          <cell r="E72">
            <v>261</v>
          </cell>
          <cell r="F72">
            <v>1192.8</v>
          </cell>
          <cell r="G72">
            <v>97.300000000000011</v>
          </cell>
          <cell r="H72">
            <v>97.2</v>
          </cell>
          <cell r="I72">
            <v>97.1</v>
          </cell>
          <cell r="J72">
            <v>0.82</v>
          </cell>
          <cell r="K72">
            <v>0.84</v>
          </cell>
          <cell r="L72">
            <v>0.86</v>
          </cell>
          <cell r="M72">
            <v>270</v>
          </cell>
          <cell r="N72">
            <v>6</v>
          </cell>
          <cell r="O72">
            <v>86.086956521739125</v>
          </cell>
          <cell r="P72">
            <v>0.19308744003409142</v>
          </cell>
          <cell r="Q72">
            <v>1</v>
          </cell>
          <cell r="R72">
            <v>8648</v>
          </cell>
          <cell r="S72">
            <v>0.9</v>
          </cell>
          <cell r="T72">
            <v>2.1</v>
          </cell>
          <cell r="U72">
            <v>58.3</v>
          </cell>
          <cell r="V72">
            <v>5680</v>
          </cell>
          <cell r="W72">
            <v>77</v>
          </cell>
        </row>
        <row r="73">
          <cell r="C73">
            <v>6.1</v>
          </cell>
          <cell r="D73" t="str">
            <v>HXR 500LJ6</v>
          </cell>
          <cell r="E73">
            <v>262</v>
          </cell>
          <cell r="F73">
            <v>1192.8</v>
          </cell>
          <cell r="G73">
            <v>97.399999999999991</v>
          </cell>
          <cell r="H73">
            <v>97.3</v>
          </cell>
          <cell r="I73">
            <v>97.2</v>
          </cell>
          <cell r="J73">
            <v>0.83</v>
          </cell>
          <cell r="K73">
            <v>0.85</v>
          </cell>
          <cell r="L73">
            <v>0.87</v>
          </cell>
          <cell r="M73">
            <v>297.39130434782606</v>
          </cell>
          <cell r="N73">
            <v>5.9</v>
          </cell>
          <cell r="O73">
            <v>88.695652173913047</v>
          </cell>
          <cell r="P73">
            <v>0.19340718486292091</v>
          </cell>
          <cell r="Q73">
            <v>1</v>
          </cell>
          <cell r="R73">
            <v>9611</v>
          </cell>
          <cell r="S73">
            <v>0.9</v>
          </cell>
          <cell r="T73">
            <v>2</v>
          </cell>
          <cell r="U73">
            <v>66.3</v>
          </cell>
          <cell r="V73">
            <v>6080</v>
          </cell>
          <cell r="W73">
            <v>77</v>
          </cell>
        </row>
        <row r="74">
          <cell r="C74">
            <v>6.1120000000000001</v>
          </cell>
          <cell r="D74" t="str">
            <v>HXR 500LN6</v>
          </cell>
          <cell r="E74">
            <v>263</v>
          </cell>
          <cell r="F74">
            <v>1192.8</v>
          </cell>
          <cell r="G74">
            <v>97.4</v>
          </cell>
          <cell r="H74">
            <v>97.4</v>
          </cell>
          <cell r="I74">
            <v>97.4</v>
          </cell>
          <cell r="J74">
            <v>0.82</v>
          </cell>
          <cell r="K74">
            <v>0.84</v>
          </cell>
          <cell r="L74">
            <v>0.86</v>
          </cell>
          <cell r="M74">
            <v>333.91304347826087</v>
          </cell>
          <cell r="N74">
            <v>6.1</v>
          </cell>
          <cell r="O74">
            <v>108.26086956521739</v>
          </cell>
          <cell r="P74">
            <v>0.17651061936322182</v>
          </cell>
          <cell r="Q74">
            <v>1</v>
          </cell>
          <cell r="R74">
            <v>10754</v>
          </cell>
          <cell r="S74">
            <v>0.9</v>
          </cell>
          <cell r="T74">
            <v>2.1</v>
          </cell>
          <cell r="U74">
            <v>81.599999999999994</v>
          </cell>
          <cell r="V74">
            <v>6860</v>
          </cell>
          <cell r="W74">
            <v>77</v>
          </cell>
        </row>
        <row r="75">
          <cell r="C75">
            <v>6.125</v>
          </cell>
          <cell r="D75" t="str">
            <v>HXR 500LQ6</v>
          </cell>
          <cell r="E75">
            <v>264</v>
          </cell>
          <cell r="F75">
            <v>1194</v>
          </cell>
          <cell r="G75">
            <v>97.5</v>
          </cell>
          <cell r="H75">
            <v>97.5</v>
          </cell>
          <cell r="I75">
            <v>97.5</v>
          </cell>
          <cell r="J75">
            <v>0.79999999999999993</v>
          </cell>
          <cell r="K75">
            <v>0.83</v>
          </cell>
          <cell r="L75">
            <v>0.86</v>
          </cell>
          <cell r="M75">
            <v>375.6521739130435</v>
          </cell>
          <cell r="N75">
            <v>6.3</v>
          </cell>
          <cell r="O75">
            <v>127.82608695652173</v>
          </cell>
          <cell r="P75">
            <v>0.17435758936557083</v>
          </cell>
          <cell r="Q75">
            <v>1</v>
          </cell>
          <cell r="R75">
            <v>11998</v>
          </cell>
          <cell r="S75">
            <v>0.9</v>
          </cell>
          <cell r="T75">
            <v>2.2000000000000002</v>
          </cell>
          <cell r="U75">
            <v>89.1</v>
          </cell>
          <cell r="V75">
            <v>7250</v>
          </cell>
          <cell r="W75">
            <v>77</v>
          </cell>
        </row>
        <row r="76">
          <cell r="C76">
            <v>6.14</v>
          </cell>
          <cell r="D76" t="str">
            <v>HXR 500LS6</v>
          </cell>
          <cell r="E76">
            <v>265</v>
          </cell>
          <cell r="F76">
            <v>1194</v>
          </cell>
          <cell r="G76">
            <v>97.5</v>
          </cell>
          <cell r="H76">
            <v>97.5</v>
          </cell>
          <cell r="I76">
            <v>97.5</v>
          </cell>
          <cell r="J76">
            <v>0.78000000000000014</v>
          </cell>
          <cell r="K76">
            <v>0.81</v>
          </cell>
          <cell r="L76">
            <v>0.84</v>
          </cell>
          <cell r="M76">
            <v>427.82608695652175</v>
          </cell>
          <cell r="N76">
            <v>6.5</v>
          </cell>
          <cell r="O76">
            <v>159.13043478260869</v>
          </cell>
          <cell r="P76">
            <v>0.16827524898266966</v>
          </cell>
          <cell r="Q76">
            <v>1</v>
          </cell>
          <cell r="R76">
            <v>13431</v>
          </cell>
          <cell r="S76">
            <v>0.9</v>
          </cell>
          <cell r="T76">
            <v>2.2999999999999998</v>
          </cell>
          <cell r="U76">
            <v>97.9</v>
          </cell>
          <cell r="V76">
            <v>7690</v>
          </cell>
          <cell r="W76">
            <v>77</v>
          </cell>
        </row>
        <row r="77">
          <cell r="C77">
            <v>6.16</v>
          </cell>
          <cell r="D77" t="str">
            <v>HXR 560LN6</v>
          </cell>
          <cell r="E77">
            <v>631</v>
          </cell>
          <cell r="F77">
            <v>1194</v>
          </cell>
          <cell r="G77">
            <v>97.6</v>
          </cell>
          <cell r="H77">
            <v>97.6</v>
          </cell>
          <cell r="I77">
            <v>97.6</v>
          </cell>
          <cell r="J77">
            <v>0.80999999999999994</v>
          </cell>
          <cell r="K77">
            <v>0.84</v>
          </cell>
          <cell r="L77">
            <v>0.87</v>
          </cell>
          <cell r="M77">
            <v>473.47826086956525</v>
          </cell>
          <cell r="N77">
            <v>6.5</v>
          </cell>
          <cell r="O77">
            <v>153.91304347826087</v>
          </cell>
          <cell r="P77">
            <v>0.15871332606861455</v>
          </cell>
          <cell r="Q77">
            <v>1</v>
          </cell>
          <cell r="R77">
            <v>15348</v>
          </cell>
          <cell r="S77">
            <v>0.8</v>
          </cell>
          <cell r="T77">
            <v>2.2999999999999998</v>
          </cell>
          <cell r="U77">
            <v>142.1</v>
          </cell>
          <cell r="V77">
            <v>10060</v>
          </cell>
          <cell r="W77">
            <v>81</v>
          </cell>
        </row>
        <row r="78">
          <cell r="C78">
            <v>6.18</v>
          </cell>
          <cell r="D78" t="str">
            <v>HXR 560LR6</v>
          </cell>
          <cell r="E78">
            <v>632</v>
          </cell>
          <cell r="F78">
            <v>1195.2</v>
          </cell>
          <cell r="G78">
            <v>97.7</v>
          </cell>
          <cell r="H78">
            <v>97.7</v>
          </cell>
          <cell r="I78">
            <v>97.7</v>
          </cell>
          <cell r="J78">
            <v>0.80999999999999994</v>
          </cell>
          <cell r="K78">
            <v>0.84</v>
          </cell>
          <cell r="L78">
            <v>0.87</v>
          </cell>
          <cell r="M78">
            <v>533.47826086956525</v>
          </cell>
          <cell r="N78">
            <v>6.7</v>
          </cell>
          <cell r="O78">
            <v>176.08695652173913</v>
          </cell>
          <cell r="P78">
            <v>0.1592817370483296</v>
          </cell>
          <cell r="Q78">
            <v>1</v>
          </cell>
          <cell r="R78">
            <v>17262</v>
          </cell>
          <cell r="S78">
            <v>0.8</v>
          </cell>
          <cell r="T78">
            <v>2.4</v>
          </cell>
          <cell r="U78">
            <v>169.5</v>
          </cell>
          <cell r="V78">
            <v>11060</v>
          </cell>
          <cell r="W78">
            <v>81</v>
          </cell>
        </row>
        <row r="79">
          <cell r="C79">
            <v>6.2</v>
          </cell>
          <cell r="D79" t="str">
            <v>HXR 560LU6</v>
          </cell>
          <cell r="E79">
            <v>633</v>
          </cell>
          <cell r="F79">
            <v>1195.2</v>
          </cell>
          <cell r="G79">
            <v>97.8</v>
          </cell>
          <cell r="H79">
            <v>97.8</v>
          </cell>
          <cell r="I79">
            <v>97.8</v>
          </cell>
          <cell r="J79">
            <v>0.84</v>
          </cell>
          <cell r="K79">
            <v>0.86</v>
          </cell>
          <cell r="L79">
            <v>0.88</v>
          </cell>
          <cell r="M79">
            <v>580.43478260869563</v>
          </cell>
          <cell r="N79">
            <v>6.7</v>
          </cell>
          <cell r="O79">
            <v>173.47826086956522</v>
          </cell>
          <cell r="P79">
            <v>0.14669909367737111</v>
          </cell>
          <cell r="Q79">
            <v>1</v>
          </cell>
          <cell r="R79">
            <v>19171</v>
          </cell>
          <cell r="S79">
            <v>0.7</v>
          </cell>
          <cell r="T79">
            <v>2.4</v>
          </cell>
          <cell r="U79">
            <v>207.4</v>
          </cell>
          <cell r="V79">
            <v>12330</v>
          </cell>
          <cell r="W79">
            <v>81</v>
          </cell>
        </row>
        <row r="80">
          <cell r="K80" t="str">
            <v>900 r/min = 8 poles 4160V 60Hz</v>
          </cell>
        </row>
        <row r="81">
          <cell r="C81">
            <v>8.02</v>
          </cell>
          <cell r="D81" t="str">
            <v>HXR 400LB8</v>
          </cell>
          <cell r="E81">
            <v>360</v>
          </cell>
          <cell r="F81">
            <v>889.2</v>
          </cell>
          <cell r="G81">
            <v>95.299999999999983</v>
          </cell>
          <cell r="H81">
            <v>95.1</v>
          </cell>
          <cell r="I81">
            <v>94.9</v>
          </cell>
          <cell r="J81">
            <v>0.75</v>
          </cell>
          <cell r="K81">
            <v>0.78</v>
          </cell>
          <cell r="L81">
            <v>0.81</v>
          </cell>
          <cell r="M81">
            <v>65.217391304347828</v>
          </cell>
          <cell r="N81">
            <v>4.9000000000000004</v>
          </cell>
          <cell r="O81">
            <v>26.086956521739133</v>
          </cell>
          <cell r="P81">
            <v>0.22327793530629189</v>
          </cell>
          <cell r="Q81">
            <v>1</v>
          </cell>
          <cell r="R81">
            <v>2577</v>
          </cell>
          <cell r="S81">
            <v>0.9</v>
          </cell>
          <cell r="T81">
            <v>1.9</v>
          </cell>
          <cell r="U81">
            <v>15.2</v>
          </cell>
          <cell r="V81">
            <v>2460</v>
          </cell>
          <cell r="W81">
            <v>75</v>
          </cell>
        </row>
        <row r="82">
          <cell r="C82">
            <v>8.0223999999999993</v>
          </cell>
          <cell r="D82" t="str">
            <v>HXR 400LC8</v>
          </cell>
          <cell r="E82">
            <v>361</v>
          </cell>
          <cell r="F82">
            <v>889.2</v>
          </cell>
          <cell r="G82">
            <v>95.5</v>
          </cell>
          <cell r="H82">
            <v>95.3</v>
          </cell>
          <cell r="I82">
            <v>95.1</v>
          </cell>
          <cell r="J82">
            <v>0.7400000000000001</v>
          </cell>
          <cell r="K82">
            <v>0.78</v>
          </cell>
          <cell r="L82">
            <v>0.82</v>
          </cell>
          <cell r="M82">
            <v>71.739130434782609</v>
          </cell>
          <cell r="N82">
            <v>5</v>
          </cell>
          <cell r="O82">
            <v>27.391304347826086</v>
          </cell>
          <cell r="P82">
            <v>0.23309157529910987</v>
          </cell>
          <cell r="Q82">
            <v>1</v>
          </cell>
          <cell r="R82">
            <v>2886</v>
          </cell>
          <cell r="S82">
            <v>1</v>
          </cell>
          <cell r="T82">
            <v>1.9</v>
          </cell>
          <cell r="U82">
            <v>16.899999999999999</v>
          </cell>
          <cell r="V82">
            <v>2580</v>
          </cell>
          <cell r="W82">
            <v>75</v>
          </cell>
        </row>
        <row r="83">
          <cell r="C83">
            <v>8.0250000000000004</v>
          </cell>
          <cell r="D83" t="str">
            <v>HXR 400LE8</v>
          </cell>
          <cell r="E83">
            <v>362</v>
          </cell>
          <cell r="F83">
            <v>889.2</v>
          </cell>
          <cell r="G83">
            <v>95.799999999999983</v>
          </cell>
          <cell r="H83">
            <v>95.6</v>
          </cell>
          <cell r="I83">
            <v>95.4</v>
          </cell>
          <cell r="J83">
            <v>0.75000000000000011</v>
          </cell>
          <cell r="K83">
            <v>0.79</v>
          </cell>
          <cell r="L83">
            <v>0.83</v>
          </cell>
          <cell r="M83">
            <v>79.565217391304344</v>
          </cell>
          <cell r="N83">
            <v>5</v>
          </cell>
          <cell r="O83">
            <v>30</v>
          </cell>
          <cell r="P83">
            <v>0.23000766126665395</v>
          </cell>
          <cell r="Q83">
            <v>1</v>
          </cell>
          <cell r="R83">
            <v>3221</v>
          </cell>
          <cell r="S83">
            <v>1</v>
          </cell>
          <cell r="T83">
            <v>1.9</v>
          </cell>
          <cell r="U83">
            <v>19.399999999999999</v>
          </cell>
          <cell r="V83">
            <v>2770</v>
          </cell>
          <cell r="W83">
            <v>75</v>
          </cell>
        </row>
        <row r="84">
          <cell r="C84">
            <v>8.0280000000000005</v>
          </cell>
          <cell r="D84" t="str">
            <v>HXR 400LF8</v>
          </cell>
          <cell r="E84">
            <v>363</v>
          </cell>
          <cell r="F84">
            <v>890.4</v>
          </cell>
          <cell r="G84">
            <v>95.9</v>
          </cell>
          <cell r="H84">
            <v>95.7</v>
          </cell>
          <cell r="I84">
            <v>95.5</v>
          </cell>
          <cell r="J84">
            <v>0.75000000000000011</v>
          </cell>
          <cell r="K84">
            <v>0.79</v>
          </cell>
          <cell r="L84">
            <v>0.83</v>
          </cell>
          <cell r="M84">
            <v>88.695652173913047</v>
          </cell>
          <cell r="N84">
            <v>5</v>
          </cell>
          <cell r="O84">
            <v>33.913043478260867</v>
          </cell>
          <cell r="P84">
            <v>0.23252896146484067</v>
          </cell>
          <cell r="Q84">
            <v>1</v>
          </cell>
          <cell r="R84">
            <v>3606</v>
          </cell>
          <cell r="S84">
            <v>1</v>
          </cell>
          <cell r="T84">
            <v>1.9</v>
          </cell>
          <cell r="U84">
            <v>21.9</v>
          </cell>
          <cell r="V84">
            <v>2950</v>
          </cell>
          <cell r="W84">
            <v>75</v>
          </cell>
        </row>
        <row r="85">
          <cell r="C85">
            <v>8.0314999999999994</v>
          </cell>
          <cell r="D85" t="str">
            <v>HXR 400LH8</v>
          </cell>
          <cell r="E85">
            <v>364</v>
          </cell>
          <cell r="F85">
            <v>890.4</v>
          </cell>
          <cell r="G85">
            <v>96.100000000000009</v>
          </cell>
          <cell r="H85">
            <v>95.9</v>
          </cell>
          <cell r="I85">
            <v>95.7</v>
          </cell>
          <cell r="J85">
            <v>0.7400000000000001</v>
          </cell>
          <cell r="K85">
            <v>0.78</v>
          </cell>
          <cell r="L85">
            <v>0.82</v>
          </cell>
          <cell r="M85">
            <v>101.73913043478261</v>
          </cell>
          <cell r="N85">
            <v>5.2</v>
          </cell>
          <cell r="O85">
            <v>40.434782608695656</v>
          </cell>
          <cell r="P85">
            <v>0.22248267897040674</v>
          </cell>
          <cell r="Q85">
            <v>1</v>
          </cell>
          <cell r="R85">
            <v>4052</v>
          </cell>
          <cell r="S85">
            <v>1</v>
          </cell>
          <cell r="T85">
            <v>2</v>
          </cell>
          <cell r="U85">
            <v>24.3</v>
          </cell>
          <cell r="V85">
            <v>3140</v>
          </cell>
          <cell r="W85">
            <v>75</v>
          </cell>
        </row>
        <row r="86">
          <cell r="C86">
            <v>8.0355000000000008</v>
          </cell>
          <cell r="D86" t="str">
            <v>HXR 400LJ8</v>
          </cell>
          <cell r="E86">
            <v>365</v>
          </cell>
          <cell r="F86">
            <v>890.4</v>
          </cell>
          <cell r="G86">
            <v>96.2</v>
          </cell>
          <cell r="H86">
            <v>96</v>
          </cell>
          <cell r="I86">
            <v>95.8</v>
          </cell>
          <cell r="J86">
            <v>0.76000000000000012</v>
          </cell>
          <cell r="K86">
            <v>0.79</v>
          </cell>
          <cell r="L86">
            <v>0.82</v>
          </cell>
          <cell r="M86">
            <v>112.17391304347827</v>
          </cell>
          <cell r="N86">
            <v>5.0999999999999996</v>
          </cell>
          <cell r="O86">
            <v>43.043478260869563</v>
          </cell>
          <cell r="P86">
            <v>0.22409531388576642</v>
          </cell>
          <cell r="Q86">
            <v>1</v>
          </cell>
          <cell r="R86">
            <v>4568</v>
          </cell>
          <cell r="S86">
            <v>1</v>
          </cell>
          <cell r="T86">
            <v>1.9</v>
          </cell>
          <cell r="U86">
            <v>26.9</v>
          </cell>
          <cell r="V86">
            <v>3330</v>
          </cell>
          <cell r="W86">
            <v>75</v>
          </cell>
        </row>
        <row r="87">
          <cell r="C87">
            <v>8.0399999999999991</v>
          </cell>
          <cell r="D87" t="str">
            <v>HXR 450LD8</v>
          </cell>
          <cell r="E87">
            <v>366</v>
          </cell>
          <cell r="F87">
            <v>891.6</v>
          </cell>
          <cell r="G87">
            <v>96.1</v>
          </cell>
          <cell r="H87">
            <v>96</v>
          </cell>
          <cell r="I87">
            <v>95.9</v>
          </cell>
          <cell r="J87">
            <v>0.77000000000000013</v>
          </cell>
          <cell r="K87">
            <v>0.8</v>
          </cell>
          <cell r="L87">
            <v>0.83</v>
          </cell>
          <cell r="M87">
            <v>125.21739130434783</v>
          </cell>
          <cell r="N87">
            <v>5.3</v>
          </cell>
          <cell r="O87">
            <v>45.652173913043477</v>
          </cell>
          <cell r="P87">
            <v>0.20724454029579895</v>
          </cell>
          <cell r="Q87">
            <v>1</v>
          </cell>
          <cell r="R87">
            <v>5143</v>
          </cell>
          <cell r="S87">
            <v>0.9</v>
          </cell>
          <cell r="T87">
            <v>2</v>
          </cell>
          <cell r="U87">
            <v>30.1</v>
          </cell>
          <cell r="V87">
            <v>3610</v>
          </cell>
          <cell r="W87">
            <v>78</v>
          </cell>
        </row>
        <row r="88">
          <cell r="C88">
            <v>8.0449999999999999</v>
          </cell>
          <cell r="D88" t="str">
            <v>HXR 450LE8</v>
          </cell>
          <cell r="E88">
            <v>367</v>
          </cell>
          <cell r="F88">
            <v>891.6</v>
          </cell>
          <cell r="G88">
            <v>96.199999999999989</v>
          </cell>
          <cell r="H88">
            <v>96.1</v>
          </cell>
          <cell r="I88">
            <v>96</v>
          </cell>
          <cell r="J88">
            <v>0.77000000000000013</v>
          </cell>
          <cell r="K88">
            <v>0.8</v>
          </cell>
          <cell r="L88">
            <v>0.83</v>
          </cell>
          <cell r="M88">
            <v>140.86956521739131</v>
          </cell>
          <cell r="N88">
            <v>5.3</v>
          </cell>
          <cell r="O88">
            <v>52.173913043478265</v>
          </cell>
          <cell r="P88">
            <v>0.20486036745170291</v>
          </cell>
          <cell r="Q88">
            <v>1</v>
          </cell>
          <cell r="R88">
            <v>5786</v>
          </cell>
          <cell r="S88">
            <v>0.9</v>
          </cell>
          <cell r="T88">
            <v>2</v>
          </cell>
          <cell r="U88">
            <v>31.5</v>
          </cell>
          <cell r="V88">
            <v>3700</v>
          </cell>
          <cell r="W88">
            <v>75</v>
          </cell>
        </row>
        <row r="89">
          <cell r="C89">
            <v>8.0500000000000007</v>
          </cell>
          <cell r="D89" t="str">
            <v>HXR 450LG8</v>
          </cell>
          <cell r="E89">
            <v>368</v>
          </cell>
          <cell r="F89">
            <v>891.6</v>
          </cell>
          <cell r="G89">
            <v>96.399999999999991</v>
          </cell>
          <cell r="H89">
            <v>96.3</v>
          </cell>
          <cell r="I89">
            <v>96.2</v>
          </cell>
          <cell r="J89">
            <v>0.77000000000000013</v>
          </cell>
          <cell r="K89">
            <v>0.8</v>
          </cell>
          <cell r="L89">
            <v>0.83</v>
          </cell>
          <cell r="M89">
            <v>156.52173913043478</v>
          </cell>
          <cell r="N89">
            <v>5.5</v>
          </cell>
          <cell r="O89">
            <v>57.391304347826086</v>
          </cell>
          <cell r="P89">
            <v>0.21203721367475956</v>
          </cell>
          <cell r="Q89">
            <v>1</v>
          </cell>
          <cell r="R89">
            <v>6423</v>
          </cell>
          <cell r="S89">
            <v>1</v>
          </cell>
          <cell r="T89">
            <v>2</v>
          </cell>
          <cell r="U89">
            <v>38.200000000000003</v>
          </cell>
          <cell r="V89">
            <v>4100</v>
          </cell>
          <cell r="W89">
            <v>75</v>
          </cell>
        </row>
        <row r="90">
          <cell r="C90">
            <v>8.0559999999999992</v>
          </cell>
          <cell r="D90" t="str">
            <v>HXR 450LH8</v>
          </cell>
          <cell r="E90">
            <v>369</v>
          </cell>
          <cell r="F90">
            <v>892.8</v>
          </cell>
          <cell r="G90">
            <v>96.3</v>
          </cell>
          <cell r="H90">
            <v>96.3</v>
          </cell>
          <cell r="I90">
            <v>96.3</v>
          </cell>
          <cell r="J90">
            <v>0.75000000000000011</v>
          </cell>
          <cell r="K90">
            <v>0.79</v>
          </cell>
          <cell r="L90">
            <v>0.83</v>
          </cell>
          <cell r="M90">
            <v>176.08695652173913</v>
          </cell>
          <cell r="N90">
            <v>5.5</v>
          </cell>
          <cell r="O90">
            <v>67.826086956521735</v>
          </cell>
          <cell r="P90">
            <v>0.19320600542976199</v>
          </cell>
          <cell r="Q90">
            <v>1</v>
          </cell>
          <cell r="R90">
            <v>7192</v>
          </cell>
          <cell r="S90">
            <v>0.9</v>
          </cell>
          <cell r="T90">
            <v>2</v>
          </cell>
          <cell r="U90">
            <v>40.9</v>
          </cell>
          <cell r="V90">
            <v>4260</v>
          </cell>
          <cell r="W90">
            <v>75</v>
          </cell>
        </row>
        <row r="91">
          <cell r="C91">
            <v>8.0630000000000006</v>
          </cell>
          <cell r="D91" t="str">
            <v>HXR 450LL8</v>
          </cell>
          <cell r="E91">
            <v>370</v>
          </cell>
          <cell r="F91">
            <v>892.8</v>
          </cell>
          <cell r="G91">
            <v>96.4</v>
          </cell>
          <cell r="H91">
            <v>96.4</v>
          </cell>
          <cell r="I91">
            <v>96.4</v>
          </cell>
          <cell r="J91">
            <v>0.76000000000000012</v>
          </cell>
          <cell r="K91">
            <v>0.79</v>
          </cell>
          <cell r="L91">
            <v>0.82</v>
          </cell>
          <cell r="M91">
            <v>199.56521739130434</v>
          </cell>
          <cell r="N91">
            <v>5.7</v>
          </cell>
          <cell r="O91">
            <v>78.260869565217391</v>
          </cell>
          <cell r="P91">
            <v>0.20164961602844619</v>
          </cell>
          <cell r="Q91">
            <v>1</v>
          </cell>
          <cell r="R91">
            <v>8085</v>
          </cell>
          <cell r="S91">
            <v>1</v>
          </cell>
          <cell r="T91">
            <v>2.1</v>
          </cell>
          <cell r="U91">
            <v>48.9</v>
          </cell>
          <cell r="V91">
            <v>4720</v>
          </cell>
          <cell r="W91">
            <v>75</v>
          </cell>
        </row>
        <row r="92">
          <cell r="C92">
            <v>8.0709999999999997</v>
          </cell>
          <cell r="D92" t="str">
            <v>HXR 500LF8</v>
          </cell>
          <cell r="E92">
            <v>371</v>
          </cell>
          <cell r="F92">
            <v>894</v>
          </cell>
          <cell r="G92">
            <v>96.4</v>
          </cell>
          <cell r="H92">
            <v>96.4</v>
          </cell>
          <cell r="I92">
            <v>96.4</v>
          </cell>
          <cell r="J92">
            <v>0.7400000000000001</v>
          </cell>
          <cell r="K92">
            <v>0.78</v>
          </cell>
          <cell r="L92">
            <v>0.82</v>
          </cell>
          <cell r="M92">
            <v>225.65217391304347</v>
          </cell>
          <cell r="N92">
            <v>5.6</v>
          </cell>
          <cell r="O92">
            <v>88.695652173913047</v>
          </cell>
          <cell r="P92">
            <v>0.19234746274654974</v>
          </cell>
          <cell r="Q92">
            <v>1</v>
          </cell>
          <cell r="R92">
            <v>9101</v>
          </cell>
          <cell r="S92">
            <v>0.9</v>
          </cell>
          <cell r="T92">
            <v>2</v>
          </cell>
          <cell r="U92">
            <v>55.2</v>
          </cell>
          <cell r="V92">
            <v>5470</v>
          </cell>
          <cell r="W92">
            <v>75</v>
          </cell>
        </row>
        <row r="93">
          <cell r="C93">
            <v>8.08</v>
          </cell>
          <cell r="D93" t="str">
            <v>HXR 500LH8</v>
          </cell>
          <cell r="E93">
            <v>372</v>
          </cell>
          <cell r="F93">
            <v>894</v>
          </cell>
          <cell r="G93">
            <v>96.5</v>
          </cell>
          <cell r="H93">
            <v>96.5</v>
          </cell>
          <cell r="I93">
            <v>96.5</v>
          </cell>
          <cell r="J93">
            <v>0.7400000000000001</v>
          </cell>
          <cell r="K93">
            <v>0.78</v>
          </cell>
          <cell r="L93">
            <v>0.82</v>
          </cell>
          <cell r="M93">
            <v>253.04347826086956</v>
          </cell>
          <cell r="N93">
            <v>5.6</v>
          </cell>
          <cell r="O93">
            <v>97.826086956521735</v>
          </cell>
          <cell r="P93">
            <v>0.1899438461013509</v>
          </cell>
          <cell r="Q93">
            <v>1</v>
          </cell>
          <cell r="R93">
            <v>10253</v>
          </cell>
          <cell r="S93">
            <v>0.9</v>
          </cell>
          <cell r="T93">
            <v>2</v>
          </cell>
          <cell r="U93">
            <v>61.2</v>
          </cell>
          <cell r="V93">
            <v>5780</v>
          </cell>
          <cell r="W93">
            <v>75</v>
          </cell>
        </row>
        <row r="94">
          <cell r="C94">
            <v>8.09</v>
          </cell>
          <cell r="D94" t="str">
            <v>HXR 500LK8</v>
          </cell>
          <cell r="E94">
            <v>373</v>
          </cell>
          <cell r="F94">
            <v>894</v>
          </cell>
          <cell r="G94">
            <v>96.499999999999986</v>
          </cell>
          <cell r="H94">
            <v>96.6</v>
          </cell>
          <cell r="I94">
            <v>96.7</v>
          </cell>
          <cell r="J94">
            <v>0.7400000000000001</v>
          </cell>
          <cell r="K94">
            <v>0.78</v>
          </cell>
          <cell r="L94">
            <v>0.82</v>
          </cell>
          <cell r="M94">
            <v>284.3478260869565</v>
          </cell>
          <cell r="N94">
            <v>5.7</v>
          </cell>
          <cell r="O94">
            <v>110.86956521739131</v>
          </cell>
          <cell r="P94">
            <v>0.17846794832458784</v>
          </cell>
          <cell r="Q94">
            <v>1</v>
          </cell>
          <cell r="R94">
            <v>11532</v>
          </cell>
          <cell r="S94">
            <v>0.9</v>
          </cell>
          <cell r="T94">
            <v>2</v>
          </cell>
          <cell r="U94">
            <v>69.2</v>
          </cell>
          <cell r="V94">
            <v>6170</v>
          </cell>
          <cell r="W94">
            <v>75</v>
          </cell>
        </row>
        <row r="95">
          <cell r="C95">
            <v>8.1</v>
          </cell>
          <cell r="D95" t="str">
            <v>HXR 500LN8</v>
          </cell>
          <cell r="E95">
            <v>374</v>
          </cell>
          <cell r="F95">
            <v>894</v>
          </cell>
          <cell r="G95">
            <v>96.6</v>
          </cell>
          <cell r="H95">
            <v>96.6</v>
          </cell>
          <cell r="I95">
            <v>96.6</v>
          </cell>
          <cell r="J95">
            <v>0.76000000000000012</v>
          </cell>
          <cell r="K95">
            <v>0.79</v>
          </cell>
          <cell r="L95">
            <v>0.82</v>
          </cell>
          <cell r="M95">
            <v>315.6521739130435</v>
          </cell>
          <cell r="N95">
            <v>5.5</v>
          </cell>
          <cell r="O95">
            <v>117.39130434782609</v>
          </cell>
          <cell r="P95">
            <v>0.20457616271646512</v>
          </cell>
          <cell r="Q95">
            <v>1</v>
          </cell>
          <cell r="R95">
            <v>12822</v>
          </cell>
          <cell r="S95">
            <v>1</v>
          </cell>
          <cell r="T95">
            <v>1.9</v>
          </cell>
          <cell r="U95">
            <v>80.400000000000006</v>
          </cell>
          <cell r="V95">
            <v>6740</v>
          </cell>
          <cell r="W95">
            <v>75</v>
          </cell>
        </row>
        <row r="96">
          <cell r="C96">
            <v>8.1120000000000001</v>
          </cell>
          <cell r="D96" t="str">
            <v>HXR 500LP8</v>
          </cell>
          <cell r="E96">
            <v>375</v>
          </cell>
          <cell r="F96">
            <v>894</v>
          </cell>
          <cell r="G96">
            <v>96.8</v>
          </cell>
          <cell r="H96">
            <v>96.8</v>
          </cell>
          <cell r="I96">
            <v>96.8</v>
          </cell>
          <cell r="J96">
            <v>0.77000000000000013</v>
          </cell>
          <cell r="K96">
            <v>0.8</v>
          </cell>
          <cell r="L96">
            <v>0.83</v>
          </cell>
          <cell r="M96">
            <v>349.56521739130437</v>
          </cell>
          <cell r="N96">
            <v>5.7</v>
          </cell>
          <cell r="O96">
            <v>126.52173913043478</v>
          </cell>
          <cell r="P96">
            <v>0.18574965015111577</v>
          </cell>
          <cell r="Q96">
            <v>1</v>
          </cell>
          <cell r="R96">
            <v>14353</v>
          </cell>
          <cell r="S96">
            <v>0.9</v>
          </cell>
          <cell r="T96">
            <v>1.9</v>
          </cell>
          <cell r="U96">
            <v>85.2</v>
          </cell>
          <cell r="V96">
            <v>6910</v>
          </cell>
          <cell r="W96">
            <v>75</v>
          </cell>
        </row>
        <row r="97">
          <cell r="C97">
            <v>8.125</v>
          </cell>
          <cell r="D97" t="str">
            <v>HXR 500LR8</v>
          </cell>
          <cell r="E97">
            <v>376</v>
          </cell>
          <cell r="F97">
            <v>894</v>
          </cell>
          <cell r="G97">
            <v>96.9</v>
          </cell>
          <cell r="H97">
            <v>96.9</v>
          </cell>
          <cell r="I97">
            <v>96.9</v>
          </cell>
          <cell r="J97">
            <v>0.76000000000000012</v>
          </cell>
          <cell r="K97">
            <v>0.79</v>
          </cell>
          <cell r="L97">
            <v>0.82</v>
          </cell>
          <cell r="M97">
            <v>392.60869565217394</v>
          </cell>
          <cell r="N97">
            <v>5.7</v>
          </cell>
          <cell r="O97">
            <v>147.39130434782609</v>
          </cell>
          <cell r="P97">
            <v>0.18077168800934076</v>
          </cell>
          <cell r="Q97">
            <v>1</v>
          </cell>
          <cell r="R97">
            <v>16013</v>
          </cell>
          <cell r="S97">
            <v>0.9</v>
          </cell>
          <cell r="T97">
            <v>1.9</v>
          </cell>
          <cell r="U97">
            <v>94.9</v>
          </cell>
          <cell r="V97">
            <v>7430</v>
          </cell>
          <cell r="W97">
            <v>75</v>
          </cell>
        </row>
        <row r="98">
          <cell r="C98">
            <v>8.14</v>
          </cell>
          <cell r="D98" t="str">
            <v>HXR 560LN8</v>
          </cell>
          <cell r="E98">
            <v>634</v>
          </cell>
          <cell r="F98">
            <v>895.2</v>
          </cell>
          <cell r="G98">
            <v>97.3</v>
          </cell>
          <cell r="H98">
            <v>97.3</v>
          </cell>
          <cell r="I98">
            <v>97.3</v>
          </cell>
          <cell r="J98">
            <v>0.7400000000000001</v>
          </cell>
          <cell r="K98">
            <v>0.78</v>
          </cell>
          <cell r="L98">
            <v>0.82</v>
          </cell>
          <cell r="M98">
            <v>442.17391304347825</v>
          </cell>
          <cell r="N98">
            <v>5.9</v>
          </cell>
          <cell r="O98">
            <v>178.69565217391303</v>
          </cell>
          <cell r="P98">
            <v>0.15917904674631222</v>
          </cell>
          <cell r="Q98">
            <v>1</v>
          </cell>
          <cell r="R98">
            <v>17918</v>
          </cell>
          <cell r="S98">
            <v>0.8</v>
          </cell>
          <cell r="T98">
            <v>2.1</v>
          </cell>
          <cell r="U98">
            <v>144</v>
          </cell>
          <cell r="V98">
            <v>10050</v>
          </cell>
          <cell r="W98">
            <v>78</v>
          </cell>
        </row>
        <row r="99">
          <cell r="C99">
            <v>8.16</v>
          </cell>
          <cell r="D99" t="str">
            <v>HXR 560LR8</v>
          </cell>
          <cell r="E99">
            <v>635</v>
          </cell>
          <cell r="F99">
            <v>896.4</v>
          </cell>
          <cell r="G99">
            <v>97.300000000000011</v>
          </cell>
          <cell r="H99">
            <v>97.4</v>
          </cell>
          <cell r="I99">
            <v>97.5</v>
          </cell>
          <cell r="J99">
            <v>0.7400000000000001</v>
          </cell>
          <cell r="K99">
            <v>0.78</v>
          </cell>
          <cell r="L99">
            <v>0.82</v>
          </cell>
          <cell r="M99">
            <v>504.78260869565219</v>
          </cell>
          <cell r="N99">
            <v>6.1</v>
          </cell>
          <cell r="O99">
            <v>200.86956521739131</v>
          </cell>
          <cell r="P99">
            <v>0.16449587345192118</v>
          </cell>
          <cell r="Q99">
            <v>1</v>
          </cell>
          <cell r="R99">
            <v>20460</v>
          </cell>
          <cell r="S99">
            <v>0.9</v>
          </cell>
          <cell r="T99">
            <v>2</v>
          </cell>
          <cell r="U99">
            <v>173.3</v>
          </cell>
          <cell r="V99">
            <v>11020</v>
          </cell>
          <cell r="W99">
            <v>78</v>
          </cell>
        </row>
        <row r="100">
          <cell r="C100">
            <v>8.18</v>
          </cell>
          <cell r="D100" t="str">
            <v>HXR 560LU8</v>
          </cell>
          <cell r="E100">
            <v>636</v>
          </cell>
          <cell r="F100">
            <v>896.4</v>
          </cell>
          <cell r="G100">
            <v>97.4</v>
          </cell>
          <cell r="H100">
            <v>97.5</v>
          </cell>
          <cell r="I100">
            <v>97.6</v>
          </cell>
          <cell r="J100">
            <v>0.73</v>
          </cell>
          <cell r="K100">
            <v>0.77</v>
          </cell>
          <cell r="L100">
            <v>0.81</v>
          </cell>
          <cell r="M100">
            <v>573.91304347826087</v>
          </cell>
          <cell r="N100">
            <v>6</v>
          </cell>
          <cell r="O100">
            <v>234.78260869565219</v>
          </cell>
          <cell r="P100">
            <v>0.14796806308992988</v>
          </cell>
          <cell r="Q100">
            <v>1</v>
          </cell>
          <cell r="R100">
            <v>23009</v>
          </cell>
          <cell r="S100">
            <v>0.8</v>
          </cell>
          <cell r="T100">
            <v>2</v>
          </cell>
          <cell r="U100">
            <v>211.5</v>
          </cell>
          <cell r="V100">
            <v>12390</v>
          </cell>
          <cell r="W100">
            <v>78</v>
          </cell>
        </row>
        <row r="110">
          <cell r="C110">
            <v>2.0099999999999998</v>
          </cell>
          <cell r="E110">
            <v>5006</v>
          </cell>
          <cell r="F110">
            <v>3555</v>
          </cell>
          <cell r="G110">
            <v>88</v>
          </cell>
          <cell r="H110">
            <v>90.5</v>
          </cell>
          <cell r="I110">
            <v>91</v>
          </cell>
          <cell r="J110">
            <v>0.82</v>
          </cell>
          <cell r="K110">
            <v>0.87</v>
          </cell>
          <cell r="L110">
            <v>0.89</v>
          </cell>
          <cell r="N110">
            <v>6.5</v>
          </cell>
          <cell r="P110">
            <v>0.31823840169782219</v>
          </cell>
          <cell r="Q110">
            <v>1</v>
          </cell>
          <cell r="S110">
            <v>1.4</v>
          </cell>
          <cell r="T110">
            <v>2.1</v>
          </cell>
        </row>
        <row r="111">
          <cell r="C111">
            <v>2.0112000000000001</v>
          </cell>
          <cell r="E111">
            <v>5007</v>
          </cell>
          <cell r="F111">
            <v>3555</v>
          </cell>
          <cell r="G111">
            <v>88.5</v>
          </cell>
          <cell r="H111">
            <v>90.6</v>
          </cell>
          <cell r="I111">
            <v>91.2</v>
          </cell>
          <cell r="J111">
            <v>0.82</v>
          </cell>
          <cell r="K111">
            <v>0.87</v>
          </cell>
          <cell r="L111">
            <v>0.89</v>
          </cell>
          <cell r="N111">
            <v>6.5</v>
          </cell>
          <cell r="P111">
            <v>0.32047088938869955</v>
          </cell>
          <cell r="Q111">
            <v>1</v>
          </cell>
          <cell r="S111">
            <v>1.4</v>
          </cell>
          <cell r="T111">
            <v>2.1</v>
          </cell>
        </row>
        <row r="112">
          <cell r="C112">
            <v>2.0125000000000002</v>
          </cell>
          <cell r="E112">
            <v>5007</v>
          </cell>
          <cell r="F112">
            <v>3558</v>
          </cell>
          <cell r="G112">
            <v>88.8</v>
          </cell>
          <cell r="H112">
            <v>90.8</v>
          </cell>
          <cell r="I112">
            <v>91.5</v>
          </cell>
          <cell r="J112">
            <v>0.82</v>
          </cell>
          <cell r="K112">
            <v>0.87</v>
          </cell>
          <cell r="L112">
            <v>0.89</v>
          </cell>
          <cell r="N112">
            <v>6.5</v>
          </cell>
          <cell r="P112">
            <v>0.3155298121961142</v>
          </cell>
          <cell r="Q112">
            <v>1</v>
          </cell>
          <cell r="S112">
            <v>1.4</v>
          </cell>
          <cell r="T112">
            <v>2.1</v>
          </cell>
        </row>
        <row r="113">
          <cell r="C113">
            <v>2.0139999999999998</v>
          </cell>
          <cell r="E113">
            <v>5008</v>
          </cell>
          <cell r="F113">
            <v>3558</v>
          </cell>
          <cell r="G113">
            <v>89</v>
          </cell>
          <cell r="H113">
            <v>90.8</v>
          </cell>
          <cell r="I113">
            <v>91.6</v>
          </cell>
          <cell r="J113">
            <v>0.82</v>
          </cell>
          <cell r="K113">
            <v>0.87</v>
          </cell>
          <cell r="L113">
            <v>0.89</v>
          </cell>
          <cell r="N113">
            <v>6.5</v>
          </cell>
          <cell r="P113">
            <v>0.31489154938109998</v>
          </cell>
          <cell r="Q113">
            <v>1</v>
          </cell>
          <cell r="S113">
            <v>1.4</v>
          </cell>
          <cell r="T113">
            <v>2.1</v>
          </cell>
        </row>
        <row r="114">
          <cell r="C114">
            <v>2.016</v>
          </cell>
          <cell r="E114">
            <v>5008</v>
          </cell>
          <cell r="F114">
            <v>3558</v>
          </cell>
          <cell r="G114">
            <v>89.2</v>
          </cell>
          <cell r="H114">
            <v>91</v>
          </cell>
          <cell r="I114">
            <v>91.8</v>
          </cell>
          <cell r="J114">
            <v>0.82</v>
          </cell>
          <cell r="K114">
            <v>0.87</v>
          </cell>
          <cell r="L114">
            <v>0.89</v>
          </cell>
          <cell r="N114">
            <v>6.5</v>
          </cell>
          <cell r="P114">
            <v>0.30997469678104522</v>
          </cell>
          <cell r="Q114">
            <v>1</v>
          </cell>
          <cell r="S114">
            <v>1.4</v>
          </cell>
          <cell r="T114">
            <v>2.1</v>
          </cell>
        </row>
        <row r="115">
          <cell r="C115">
            <v>2.0179999999999998</v>
          </cell>
          <cell r="E115">
            <v>5009</v>
          </cell>
          <cell r="F115">
            <v>3560</v>
          </cell>
          <cell r="G115">
            <v>89.2</v>
          </cell>
          <cell r="H115">
            <v>91</v>
          </cell>
          <cell r="I115">
            <v>92</v>
          </cell>
          <cell r="J115">
            <v>0.82</v>
          </cell>
          <cell r="K115">
            <v>0.87</v>
          </cell>
          <cell r="L115">
            <v>0.89</v>
          </cell>
          <cell r="N115">
            <v>6.5</v>
          </cell>
          <cell r="P115">
            <v>0.3001752034184903</v>
          </cell>
          <cell r="Q115">
            <v>1</v>
          </cell>
          <cell r="S115">
            <v>1.4</v>
          </cell>
          <cell r="T115">
            <v>2.1</v>
          </cell>
        </row>
        <row r="116">
          <cell r="C116">
            <v>2.02</v>
          </cell>
          <cell r="E116">
            <v>5009</v>
          </cell>
          <cell r="F116">
            <v>3560</v>
          </cell>
          <cell r="G116">
            <v>89.2</v>
          </cell>
          <cell r="H116">
            <v>91.1</v>
          </cell>
          <cell r="I116">
            <v>92.2</v>
          </cell>
          <cell r="J116">
            <v>0.82</v>
          </cell>
          <cell r="K116">
            <v>0.87</v>
          </cell>
          <cell r="L116">
            <v>0.89</v>
          </cell>
          <cell r="N116">
            <v>6.5</v>
          </cell>
          <cell r="P116">
            <v>0.28901162702147304</v>
          </cell>
          <cell r="Q116">
            <v>1</v>
          </cell>
          <cell r="S116">
            <v>1.4</v>
          </cell>
          <cell r="T116">
            <v>2.1</v>
          </cell>
        </row>
        <row r="117">
          <cell r="C117">
            <v>2.0225</v>
          </cell>
          <cell r="E117">
            <v>5010</v>
          </cell>
          <cell r="F117">
            <v>3562</v>
          </cell>
          <cell r="G117">
            <v>89.4</v>
          </cell>
          <cell r="H117">
            <v>91.2</v>
          </cell>
          <cell r="I117">
            <v>92.4</v>
          </cell>
          <cell r="J117">
            <v>0.83</v>
          </cell>
          <cell r="K117">
            <v>0.88</v>
          </cell>
          <cell r="L117">
            <v>0.9</v>
          </cell>
          <cell r="N117">
            <v>6.5</v>
          </cell>
          <cell r="P117">
            <v>0.288643041145701</v>
          </cell>
          <cell r="Q117">
            <v>1</v>
          </cell>
          <cell r="S117">
            <v>1.4</v>
          </cell>
          <cell r="T117">
            <v>2.1</v>
          </cell>
        </row>
        <row r="118">
          <cell r="C118">
            <v>2.0249999999999999</v>
          </cell>
          <cell r="E118">
            <v>5010</v>
          </cell>
          <cell r="F118">
            <v>3562</v>
          </cell>
          <cell r="G118">
            <v>89.5</v>
          </cell>
          <cell r="H118">
            <v>91.3</v>
          </cell>
          <cell r="I118">
            <v>92.5</v>
          </cell>
          <cell r="J118">
            <v>0.83</v>
          </cell>
          <cell r="K118">
            <v>0.88</v>
          </cell>
          <cell r="L118">
            <v>0.9</v>
          </cell>
          <cell r="N118">
            <v>6.5</v>
          </cell>
          <cell r="P118">
            <v>0.28615063131308643</v>
          </cell>
          <cell r="Q118">
            <v>1</v>
          </cell>
          <cell r="S118">
            <v>1.4</v>
          </cell>
          <cell r="T118">
            <v>2</v>
          </cell>
        </row>
        <row r="119">
          <cell r="C119">
            <v>2.028</v>
          </cell>
          <cell r="E119">
            <v>5011</v>
          </cell>
          <cell r="F119">
            <v>3565</v>
          </cell>
          <cell r="G119">
            <v>89.8</v>
          </cell>
          <cell r="H119">
            <v>91.4</v>
          </cell>
          <cell r="I119">
            <v>92.8</v>
          </cell>
          <cell r="J119">
            <v>0.83</v>
          </cell>
          <cell r="K119">
            <v>0.88</v>
          </cell>
          <cell r="L119">
            <v>0.9</v>
          </cell>
          <cell r="N119">
            <v>6.5</v>
          </cell>
          <cell r="P119">
            <v>0.28043422834901643</v>
          </cell>
          <cell r="Q119">
            <v>1</v>
          </cell>
          <cell r="S119">
            <v>1.4</v>
          </cell>
          <cell r="T119">
            <v>2</v>
          </cell>
        </row>
        <row r="120">
          <cell r="C120">
            <v>2.0314999999999999</v>
          </cell>
          <cell r="E120">
            <v>5809</v>
          </cell>
          <cell r="F120">
            <v>3565</v>
          </cell>
          <cell r="G120">
            <v>90.5</v>
          </cell>
          <cell r="H120">
            <v>91.6</v>
          </cell>
          <cell r="I120">
            <v>93.2</v>
          </cell>
          <cell r="J120">
            <v>0.83</v>
          </cell>
          <cell r="K120">
            <v>0.88</v>
          </cell>
          <cell r="L120">
            <v>0.9</v>
          </cell>
          <cell r="N120">
            <v>6.5</v>
          </cell>
          <cell r="P120">
            <v>0.26241032200970144</v>
          </cell>
          <cell r="Q120">
            <v>1</v>
          </cell>
          <cell r="S120">
            <v>1.3</v>
          </cell>
          <cell r="T120">
            <v>2</v>
          </cell>
        </row>
        <row r="121">
          <cell r="C121">
            <v>2.0354999999999999</v>
          </cell>
          <cell r="E121">
            <v>5810</v>
          </cell>
          <cell r="F121">
            <v>3565</v>
          </cell>
          <cell r="G121">
            <v>91</v>
          </cell>
          <cell r="H121">
            <v>92</v>
          </cell>
          <cell r="I121">
            <v>93.5</v>
          </cell>
          <cell r="J121">
            <v>0.84</v>
          </cell>
          <cell r="K121">
            <v>0.89</v>
          </cell>
          <cell r="L121">
            <v>0.9</v>
          </cell>
          <cell r="N121">
            <v>6.5</v>
          </cell>
          <cell r="P121">
            <v>0.26339614695312263</v>
          </cell>
          <cell r="Q121">
            <v>1</v>
          </cell>
          <cell r="S121">
            <v>1.3</v>
          </cell>
          <cell r="T121">
            <v>2</v>
          </cell>
        </row>
        <row r="122">
          <cell r="C122">
            <v>2.04</v>
          </cell>
          <cell r="E122">
            <v>5810</v>
          </cell>
          <cell r="F122">
            <v>3565</v>
          </cell>
          <cell r="G122">
            <v>91.2</v>
          </cell>
          <cell r="H122">
            <v>92.5</v>
          </cell>
          <cell r="I122">
            <v>93.8</v>
          </cell>
          <cell r="J122">
            <v>0.84</v>
          </cell>
          <cell r="K122">
            <v>0.89</v>
          </cell>
          <cell r="L122">
            <v>0.9</v>
          </cell>
          <cell r="N122">
            <v>6.5</v>
          </cell>
          <cell r="P122">
            <v>0.25421244761420048</v>
          </cell>
          <cell r="Q122">
            <v>1</v>
          </cell>
          <cell r="S122">
            <v>1.3</v>
          </cell>
          <cell r="T122">
            <v>2</v>
          </cell>
        </row>
        <row r="123">
          <cell r="C123">
            <v>2.0449999999999999</v>
          </cell>
          <cell r="E123">
            <v>5811</v>
          </cell>
          <cell r="F123">
            <v>3566</v>
          </cell>
          <cell r="G123">
            <v>91.8</v>
          </cell>
          <cell r="H123">
            <v>92.8</v>
          </cell>
          <cell r="I123">
            <v>94</v>
          </cell>
          <cell r="J123">
            <v>0.84</v>
          </cell>
          <cell r="K123">
            <v>0.89</v>
          </cell>
          <cell r="L123">
            <v>0.9</v>
          </cell>
          <cell r="N123">
            <v>6.5</v>
          </cell>
          <cell r="P123">
            <v>0.26196269424852459</v>
          </cell>
          <cell r="Q123">
            <v>1</v>
          </cell>
          <cell r="S123">
            <v>1.3</v>
          </cell>
          <cell r="T123">
            <v>2</v>
          </cell>
        </row>
        <row r="124">
          <cell r="C124">
            <v>2.0499999999999998</v>
          </cell>
          <cell r="E124">
            <v>5812</v>
          </cell>
          <cell r="F124">
            <v>3568</v>
          </cell>
          <cell r="G124">
            <v>92</v>
          </cell>
          <cell r="H124">
            <v>93</v>
          </cell>
          <cell r="I124">
            <v>94.2</v>
          </cell>
          <cell r="J124">
            <v>0.84</v>
          </cell>
          <cell r="K124">
            <v>0.89</v>
          </cell>
          <cell r="L124">
            <v>0.9</v>
          </cell>
          <cell r="N124">
            <v>6.5</v>
          </cell>
          <cell r="P124">
            <v>0.25903080818754576</v>
          </cell>
          <cell r="Q124">
            <v>1</v>
          </cell>
          <cell r="S124">
            <v>1.3</v>
          </cell>
          <cell r="T124">
            <v>2</v>
          </cell>
        </row>
        <row r="125">
          <cell r="C125">
            <v>2.056</v>
          </cell>
          <cell r="E125">
            <v>6806</v>
          </cell>
          <cell r="F125">
            <v>3568</v>
          </cell>
          <cell r="G125">
            <v>92.2</v>
          </cell>
          <cell r="H125">
            <v>93.5</v>
          </cell>
          <cell r="I125">
            <v>94.5</v>
          </cell>
          <cell r="J125">
            <v>0.84</v>
          </cell>
          <cell r="K125">
            <v>0.9</v>
          </cell>
          <cell r="L125">
            <v>0.91</v>
          </cell>
          <cell r="N125">
            <v>6.5</v>
          </cell>
          <cell r="P125">
            <v>0.22106519997832444</v>
          </cell>
          <cell r="Q125">
            <v>1</v>
          </cell>
          <cell r="S125">
            <v>1.1000000000000001</v>
          </cell>
          <cell r="T125">
            <v>2</v>
          </cell>
        </row>
        <row r="126">
          <cell r="C126">
            <v>2.0630000000000002</v>
          </cell>
          <cell r="E126">
            <v>8006</v>
          </cell>
          <cell r="F126">
            <v>3570</v>
          </cell>
          <cell r="G126">
            <v>92.3</v>
          </cell>
          <cell r="H126">
            <v>93.5</v>
          </cell>
          <cell r="I126">
            <v>94.5</v>
          </cell>
          <cell r="J126">
            <v>0.84</v>
          </cell>
          <cell r="K126">
            <v>0.9</v>
          </cell>
          <cell r="L126">
            <v>0.91</v>
          </cell>
          <cell r="N126">
            <v>6.5</v>
          </cell>
          <cell r="P126">
            <v>0.22616134806839183</v>
          </cell>
          <cell r="Q126">
            <v>1</v>
          </cell>
          <cell r="S126">
            <v>1.1000000000000001</v>
          </cell>
          <cell r="T126">
            <v>1.9</v>
          </cell>
        </row>
        <row r="127">
          <cell r="C127">
            <v>2.0710000000000002</v>
          </cell>
          <cell r="E127">
            <v>8007</v>
          </cell>
          <cell r="F127">
            <v>3570</v>
          </cell>
          <cell r="G127">
            <v>92.5</v>
          </cell>
          <cell r="H127">
            <v>93.7</v>
          </cell>
          <cell r="I127">
            <v>94.8</v>
          </cell>
          <cell r="J127">
            <v>0.84</v>
          </cell>
          <cell r="K127">
            <v>0.9</v>
          </cell>
          <cell r="L127">
            <v>0.91</v>
          </cell>
          <cell r="N127">
            <v>6.5</v>
          </cell>
          <cell r="P127">
            <v>0.21459020864249406</v>
          </cell>
          <cell r="Q127">
            <v>1</v>
          </cell>
          <cell r="S127">
            <v>1.1000000000000001</v>
          </cell>
          <cell r="T127">
            <v>1.9</v>
          </cell>
        </row>
        <row r="128">
          <cell r="C128">
            <v>2.08</v>
          </cell>
          <cell r="E128">
            <v>8008</v>
          </cell>
          <cell r="F128">
            <v>3570</v>
          </cell>
          <cell r="G128">
            <v>92.6</v>
          </cell>
          <cell r="H128">
            <v>93.9</v>
          </cell>
          <cell r="I128">
            <v>95</v>
          </cell>
          <cell r="J128">
            <v>0.84</v>
          </cell>
          <cell r="K128">
            <v>0.9</v>
          </cell>
          <cell r="L128">
            <v>0.91</v>
          </cell>
          <cell r="N128">
            <v>6.5</v>
          </cell>
          <cell r="P128">
            <v>0.20650910690709093</v>
          </cell>
          <cell r="Q128">
            <v>1</v>
          </cell>
          <cell r="S128">
            <v>1.1000000000000001</v>
          </cell>
          <cell r="T128">
            <v>1.9</v>
          </cell>
        </row>
        <row r="129">
          <cell r="C129">
            <v>2.09</v>
          </cell>
          <cell r="E129">
            <v>8009</v>
          </cell>
          <cell r="F129">
            <v>3570</v>
          </cell>
          <cell r="G129">
            <v>92.8</v>
          </cell>
          <cell r="H129">
            <v>94</v>
          </cell>
          <cell r="I129">
            <v>95.2</v>
          </cell>
          <cell r="J129">
            <v>0.85</v>
          </cell>
          <cell r="K129">
            <v>0.9</v>
          </cell>
          <cell r="L129">
            <v>0.91</v>
          </cell>
          <cell r="N129">
            <v>6.5</v>
          </cell>
          <cell r="P129">
            <v>0.20109406651566358</v>
          </cell>
          <cell r="Q129">
            <v>1</v>
          </cell>
          <cell r="S129">
            <v>1.1000000000000001</v>
          </cell>
          <cell r="T129">
            <v>1.9</v>
          </cell>
        </row>
        <row r="130">
          <cell r="C130">
            <v>2.1</v>
          </cell>
          <cell r="E130">
            <v>8010</v>
          </cell>
          <cell r="F130">
            <v>3570</v>
          </cell>
          <cell r="G130">
            <v>93</v>
          </cell>
          <cell r="H130">
            <v>94.2</v>
          </cell>
          <cell r="I130">
            <v>95.5</v>
          </cell>
          <cell r="J130">
            <v>0.85</v>
          </cell>
          <cell r="K130">
            <v>0.9</v>
          </cell>
          <cell r="L130">
            <v>0.91</v>
          </cell>
          <cell r="N130">
            <v>6.5</v>
          </cell>
          <cell r="P130">
            <v>0.18933800537275081</v>
          </cell>
          <cell r="Q130">
            <v>1</v>
          </cell>
          <cell r="S130">
            <v>1.1000000000000001</v>
          </cell>
          <cell r="T130">
            <v>1.9</v>
          </cell>
        </row>
        <row r="131">
          <cell r="C131">
            <v>2.1120000000000001</v>
          </cell>
          <cell r="E131">
            <v>8010</v>
          </cell>
          <cell r="F131">
            <v>3570</v>
          </cell>
          <cell r="G131">
            <v>93.2</v>
          </cell>
          <cell r="H131">
            <v>94.5</v>
          </cell>
          <cell r="I131">
            <v>95.8</v>
          </cell>
          <cell r="J131">
            <v>0.85</v>
          </cell>
          <cell r="K131">
            <v>0.9</v>
          </cell>
          <cell r="L131">
            <v>0.91</v>
          </cell>
          <cell r="N131">
            <v>6.5</v>
          </cell>
          <cell r="P131">
            <v>0.17839504109376161</v>
          </cell>
          <cell r="Q131">
            <v>1</v>
          </cell>
          <cell r="S131">
            <v>1.1000000000000001</v>
          </cell>
          <cell r="T131">
            <v>1.8</v>
          </cell>
        </row>
        <row r="132">
          <cell r="C132">
            <v>2.125</v>
          </cell>
          <cell r="E132">
            <v>8806</v>
          </cell>
          <cell r="F132">
            <v>3570</v>
          </cell>
          <cell r="G132">
            <v>93.5</v>
          </cell>
          <cell r="H132">
            <v>94.8</v>
          </cell>
          <cell r="I132">
            <v>95.9</v>
          </cell>
          <cell r="J132">
            <v>0.86</v>
          </cell>
          <cell r="K132">
            <v>0.9</v>
          </cell>
          <cell r="L132">
            <v>0.91</v>
          </cell>
          <cell r="N132">
            <v>6.5</v>
          </cell>
          <cell r="P132">
            <v>0.18347781760067464</v>
          </cell>
          <cell r="Q132">
            <v>1</v>
          </cell>
          <cell r="S132">
            <v>1.1000000000000001</v>
          </cell>
          <cell r="T132">
            <v>1.8</v>
          </cell>
        </row>
        <row r="133">
          <cell r="C133">
            <v>2.14</v>
          </cell>
          <cell r="E133">
            <v>8807</v>
          </cell>
          <cell r="F133">
            <v>3570</v>
          </cell>
          <cell r="G133">
            <v>93.8</v>
          </cell>
          <cell r="H133">
            <v>95</v>
          </cell>
          <cell r="I133">
            <v>96</v>
          </cell>
          <cell r="J133">
            <v>0.86</v>
          </cell>
          <cell r="K133">
            <v>0.9</v>
          </cell>
          <cell r="L133">
            <v>0.91</v>
          </cell>
          <cell r="N133">
            <v>6.5</v>
          </cell>
          <cell r="P133">
            <v>0.17152211923410232</v>
          </cell>
          <cell r="Q133">
            <v>1</v>
          </cell>
          <cell r="S133">
            <v>1</v>
          </cell>
          <cell r="T133">
            <v>1.8</v>
          </cell>
        </row>
        <row r="134">
          <cell r="C134">
            <v>2.16</v>
          </cell>
          <cell r="E134">
            <v>8808</v>
          </cell>
          <cell r="F134">
            <v>3570</v>
          </cell>
          <cell r="G134">
            <v>94</v>
          </cell>
          <cell r="H134">
            <v>95.1</v>
          </cell>
          <cell r="I134">
            <v>96.1</v>
          </cell>
          <cell r="J134">
            <v>0.86</v>
          </cell>
          <cell r="K134">
            <v>0.9</v>
          </cell>
          <cell r="L134">
            <v>0.91</v>
          </cell>
          <cell r="N134">
            <v>6.5</v>
          </cell>
          <cell r="P134">
            <v>0.17145128169753407</v>
          </cell>
          <cell r="Q134">
            <v>1</v>
          </cell>
          <cell r="S134">
            <v>1</v>
          </cell>
          <cell r="T134">
            <v>1.8</v>
          </cell>
        </row>
        <row r="135">
          <cell r="C135">
            <v>2.1800000000000002</v>
          </cell>
          <cell r="E135">
            <v>9606</v>
          </cell>
          <cell r="F135">
            <v>3570</v>
          </cell>
          <cell r="G135">
            <v>94</v>
          </cell>
          <cell r="H135">
            <v>95.2</v>
          </cell>
          <cell r="I135">
            <v>96.1</v>
          </cell>
          <cell r="J135">
            <v>0.87</v>
          </cell>
          <cell r="K135">
            <v>0.91</v>
          </cell>
          <cell r="L135">
            <v>0.92</v>
          </cell>
          <cell r="N135">
            <v>6.5</v>
          </cell>
          <cell r="P135">
            <v>0.17415514963815357</v>
          </cell>
          <cell r="Q135">
            <v>1</v>
          </cell>
          <cell r="S135">
            <v>1</v>
          </cell>
          <cell r="T135">
            <v>1.8</v>
          </cell>
        </row>
        <row r="136">
          <cell r="C136">
            <v>2.2000000000000002</v>
          </cell>
          <cell r="E136">
            <v>9607</v>
          </cell>
          <cell r="F136">
            <v>3570</v>
          </cell>
          <cell r="G136">
            <v>94.1</v>
          </cell>
          <cell r="H136">
            <v>95.2</v>
          </cell>
          <cell r="I136">
            <v>96.2</v>
          </cell>
          <cell r="J136">
            <v>0.87</v>
          </cell>
          <cell r="K136">
            <v>0.91</v>
          </cell>
          <cell r="L136">
            <v>0.92</v>
          </cell>
          <cell r="N136">
            <v>6.5</v>
          </cell>
          <cell r="P136">
            <v>0.17037504428135453</v>
          </cell>
          <cell r="Q136">
            <v>1</v>
          </cell>
          <cell r="S136">
            <v>1</v>
          </cell>
          <cell r="T136">
            <v>1.8</v>
          </cell>
        </row>
        <row r="137">
          <cell r="K137" t="str">
            <v>1800 r/min = 4 poles 4160V 60Hz</v>
          </cell>
        </row>
        <row r="138">
          <cell r="C138">
            <v>4.01</v>
          </cell>
          <cell r="E138">
            <v>5006</v>
          </cell>
          <cell r="F138">
            <v>1780</v>
          </cell>
          <cell r="G138">
            <v>91.6</v>
          </cell>
          <cell r="H138">
            <v>92</v>
          </cell>
          <cell r="I138">
            <v>92.4</v>
          </cell>
          <cell r="J138">
            <v>0.72</v>
          </cell>
          <cell r="K138">
            <v>0.78</v>
          </cell>
          <cell r="L138">
            <v>0.82</v>
          </cell>
          <cell r="N138">
            <v>6</v>
          </cell>
          <cell r="P138">
            <v>0.30279485937897588</v>
          </cell>
          <cell r="Q138">
            <v>1</v>
          </cell>
          <cell r="S138">
            <v>1.3</v>
          </cell>
          <cell r="T138">
            <v>2.1</v>
          </cell>
        </row>
        <row r="139">
          <cell r="C139">
            <v>4.0111999999999997</v>
          </cell>
          <cell r="E139">
            <v>5006</v>
          </cell>
          <cell r="F139">
            <v>1780</v>
          </cell>
          <cell r="G139">
            <v>92</v>
          </cell>
          <cell r="H139">
            <v>92.5</v>
          </cell>
          <cell r="I139">
            <v>92.8</v>
          </cell>
          <cell r="J139">
            <v>0.72</v>
          </cell>
          <cell r="K139">
            <v>0.78</v>
          </cell>
          <cell r="L139">
            <v>0.82</v>
          </cell>
          <cell r="N139">
            <v>6</v>
          </cell>
          <cell r="P139">
            <v>0.29499338890728188</v>
          </cell>
          <cell r="Q139">
            <v>1</v>
          </cell>
          <cell r="S139">
            <v>1.3</v>
          </cell>
          <cell r="T139">
            <v>2.1</v>
          </cell>
        </row>
        <row r="140">
          <cell r="C140">
            <v>4.0125000000000002</v>
          </cell>
          <cell r="E140">
            <v>5006</v>
          </cell>
          <cell r="F140">
            <v>1780</v>
          </cell>
          <cell r="G140">
            <v>92.4</v>
          </cell>
          <cell r="H140">
            <v>92.9</v>
          </cell>
          <cell r="I140">
            <v>93.2</v>
          </cell>
          <cell r="J140">
            <v>0.72</v>
          </cell>
          <cell r="K140">
            <v>0.78</v>
          </cell>
          <cell r="L140">
            <v>0.82</v>
          </cell>
          <cell r="N140">
            <v>6</v>
          </cell>
          <cell r="P140">
            <v>0.28645655917014307</v>
          </cell>
          <cell r="Q140">
            <v>1</v>
          </cell>
          <cell r="S140">
            <v>1.3</v>
          </cell>
          <cell r="T140">
            <v>2.1</v>
          </cell>
        </row>
        <row r="141">
          <cell r="C141">
            <v>4.0140000000000002</v>
          </cell>
          <cell r="E141">
            <v>5007</v>
          </cell>
          <cell r="F141">
            <v>1780</v>
          </cell>
          <cell r="G141">
            <v>92.8</v>
          </cell>
          <cell r="H141">
            <v>93.2</v>
          </cell>
          <cell r="I141">
            <v>93.5</v>
          </cell>
          <cell r="J141">
            <v>0.73</v>
          </cell>
          <cell r="K141">
            <v>0.78</v>
          </cell>
          <cell r="L141">
            <v>0.83</v>
          </cell>
          <cell r="N141">
            <v>6</v>
          </cell>
          <cell r="P141">
            <v>0.28525311283644139</v>
          </cell>
          <cell r="Q141">
            <v>1</v>
          </cell>
          <cell r="S141">
            <v>1.3</v>
          </cell>
          <cell r="T141">
            <v>2.1</v>
          </cell>
        </row>
        <row r="142">
          <cell r="C142">
            <v>4.016</v>
          </cell>
          <cell r="E142">
            <v>5007</v>
          </cell>
          <cell r="F142">
            <v>1780</v>
          </cell>
          <cell r="G142">
            <v>93</v>
          </cell>
          <cell r="H142">
            <v>93.5</v>
          </cell>
          <cell r="I142">
            <v>93.8</v>
          </cell>
          <cell r="J142">
            <v>0.73</v>
          </cell>
          <cell r="K142">
            <v>0.79</v>
          </cell>
          <cell r="L142">
            <v>0.83</v>
          </cell>
          <cell r="N142">
            <v>6</v>
          </cell>
          <cell r="P142">
            <v>0.27738269309114633</v>
          </cell>
          <cell r="Q142">
            <v>1</v>
          </cell>
          <cell r="S142">
            <v>1.3</v>
          </cell>
          <cell r="T142">
            <v>2.1</v>
          </cell>
        </row>
        <row r="143">
          <cell r="C143">
            <v>4.0179999999999998</v>
          </cell>
          <cell r="E143">
            <v>5007</v>
          </cell>
          <cell r="F143">
            <v>1781</v>
          </cell>
          <cell r="G143">
            <v>93.4</v>
          </cell>
          <cell r="H143">
            <v>93.7</v>
          </cell>
          <cell r="I143">
            <v>94.2</v>
          </cell>
          <cell r="J143">
            <v>0.74</v>
          </cell>
          <cell r="K143">
            <v>0.79</v>
          </cell>
          <cell r="L143">
            <v>0.83</v>
          </cell>
          <cell r="N143">
            <v>6.1</v>
          </cell>
          <cell r="P143">
            <v>0.27035205383885791</v>
          </cell>
          <cell r="Q143">
            <v>1</v>
          </cell>
          <cell r="S143">
            <v>1.3</v>
          </cell>
          <cell r="T143">
            <v>2.1</v>
          </cell>
        </row>
        <row r="144">
          <cell r="C144">
            <v>4.0199999999999996</v>
          </cell>
          <cell r="E144">
            <v>5008</v>
          </cell>
          <cell r="F144">
            <v>1781</v>
          </cell>
          <cell r="G144">
            <v>93.6</v>
          </cell>
          <cell r="H144">
            <v>94</v>
          </cell>
          <cell r="I144">
            <v>94.4</v>
          </cell>
          <cell r="J144">
            <v>0.74</v>
          </cell>
          <cell r="K144">
            <v>0.79</v>
          </cell>
          <cell r="L144">
            <v>0.84</v>
          </cell>
          <cell r="N144">
            <v>6</v>
          </cell>
          <cell r="P144">
            <v>0.25386791322763075</v>
          </cell>
          <cell r="Q144">
            <v>1</v>
          </cell>
          <cell r="S144">
            <v>1.2</v>
          </cell>
          <cell r="T144">
            <v>2.1</v>
          </cell>
        </row>
        <row r="145">
          <cell r="C145">
            <v>4.0225</v>
          </cell>
          <cell r="E145">
            <v>5008</v>
          </cell>
          <cell r="F145">
            <v>1781</v>
          </cell>
          <cell r="G145">
            <v>93.8</v>
          </cell>
          <cell r="H145">
            <v>94.2</v>
          </cell>
          <cell r="I145">
            <v>94.7</v>
          </cell>
          <cell r="J145">
            <v>0.75</v>
          </cell>
          <cell r="K145">
            <v>0.8</v>
          </cell>
          <cell r="L145">
            <v>0.84</v>
          </cell>
          <cell r="N145">
            <v>6</v>
          </cell>
          <cell r="P145">
            <v>0.24575676886947198</v>
          </cell>
          <cell r="Q145">
            <v>1</v>
          </cell>
          <cell r="S145">
            <v>1.2</v>
          </cell>
          <cell r="T145">
            <v>2.1</v>
          </cell>
        </row>
        <row r="146">
          <cell r="C146">
            <v>4.0250000000000004</v>
          </cell>
          <cell r="E146">
            <v>5009</v>
          </cell>
          <cell r="F146">
            <v>1781</v>
          </cell>
          <cell r="G146">
            <v>94</v>
          </cell>
          <cell r="H146">
            <v>94.4</v>
          </cell>
          <cell r="I146">
            <v>94.8</v>
          </cell>
          <cell r="J146">
            <v>0.75</v>
          </cell>
          <cell r="K146">
            <v>0.8</v>
          </cell>
          <cell r="L146">
            <v>0.84</v>
          </cell>
          <cell r="N146">
            <v>6</v>
          </cell>
          <cell r="P146">
            <v>0.24660791474104382</v>
          </cell>
          <cell r="Q146">
            <v>1</v>
          </cell>
          <cell r="S146">
            <v>1.2</v>
          </cell>
          <cell r="T146">
            <v>2</v>
          </cell>
        </row>
        <row r="147">
          <cell r="C147">
            <v>4.0279999999999996</v>
          </cell>
          <cell r="E147">
            <v>5009</v>
          </cell>
          <cell r="F147">
            <v>1781</v>
          </cell>
          <cell r="G147">
            <v>94</v>
          </cell>
          <cell r="H147">
            <v>94.6</v>
          </cell>
          <cell r="I147">
            <v>95</v>
          </cell>
          <cell r="J147">
            <v>0.75</v>
          </cell>
          <cell r="K147">
            <v>0.8</v>
          </cell>
          <cell r="L147">
            <v>0.85</v>
          </cell>
          <cell r="N147">
            <v>6.3</v>
          </cell>
          <cell r="P147">
            <v>0.22421423372632696</v>
          </cell>
          <cell r="Q147">
            <v>1</v>
          </cell>
          <cell r="S147">
            <v>1.1000000000000001</v>
          </cell>
          <cell r="T147">
            <v>2</v>
          </cell>
        </row>
        <row r="148">
          <cell r="C148">
            <v>4.0315000000000003</v>
          </cell>
          <cell r="E148">
            <v>5010</v>
          </cell>
          <cell r="F148">
            <v>1782</v>
          </cell>
          <cell r="G148">
            <v>94.2</v>
          </cell>
          <cell r="H148">
            <v>94.8</v>
          </cell>
          <cell r="I148">
            <v>95.2</v>
          </cell>
          <cell r="J148">
            <v>0.76</v>
          </cell>
          <cell r="K148">
            <v>0.8</v>
          </cell>
          <cell r="L148">
            <v>0.85</v>
          </cell>
          <cell r="N148">
            <v>6.5</v>
          </cell>
          <cell r="P148">
            <v>0.22243305766118451</v>
          </cell>
          <cell r="Q148">
            <v>1</v>
          </cell>
          <cell r="S148">
            <v>1.1000000000000001</v>
          </cell>
          <cell r="T148">
            <v>2</v>
          </cell>
        </row>
        <row r="149">
          <cell r="C149">
            <v>4.0354999999999999</v>
          </cell>
          <cell r="E149">
            <v>5011</v>
          </cell>
          <cell r="F149">
            <v>1782</v>
          </cell>
          <cell r="G149">
            <v>94.4</v>
          </cell>
          <cell r="H149">
            <v>95</v>
          </cell>
          <cell r="I149">
            <v>95.5</v>
          </cell>
          <cell r="J149">
            <v>0.76</v>
          </cell>
          <cell r="K149">
            <v>0.81</v>
          </cell>
          <cell r="L149">
            <v>0.85</v>
          </cell>
          <cell r="N149">
            <v>6.5</v>
          </cell>
          <cell r="P149">
            <v>0.21277043417511715</v>
          </cell>
          <cell r="Q149">
            <v>1</v>
          </cell>
          <cell r="S149">
            <v>1.1000000000000001</v>
          </cell>
          <cell r="T149">
            <v>2</v>
          </cell>
        </row>
        <row r="150">
          <cell r="C150">
            <v>4.04</v>
          </cell>
          <cell r="E150">
            <v>5011</v>
          </cell>
          <cell r="F150">
            <v>1784</v>
          </cell>
          <cell r="G150">
            <v>94.5</v>
          </cell>
          <cell r="H150">
            <v>95</v>
          </cell>
          <cell r="I150">
            <v>95.5</v>
          </cell>
          <cell r="J150">
            <v>0.78</v>
          </cell>
          <cell r="K150">
            <v>0.81</v>
          </cell>
          <cell r="L150">
            <v>0.85</v>
          </cell>
          <cell r="N150">
            <v>6.6</v>
          </cell>
          <cell r="P150">
            <v>0.2215138588512989</v>
          </cell>
          <cell r="Q150">
            <v>1</v>
          </cell>
          <cell r="S150">
            <v>1.1000000000000001</v>
          </cell>
          <cell r="T150">
            <v>2</v>
          </cell>
        </row>
        <row r="151">
          <cell r="C151">
            <v>4.0449999999999999</v>
          </cell>
          <cell r="E151">
            <v>5810</v>
          </cell>
          <cell r="F151">
            <v>1784</v>
          </cell>
          <cell r="G151">
            <v>94.6</v>
          </cell>
          <cell r="H151">
            <v>95.2</v>
          </cell>
          <cell r="I151">
            <v>95.8</v>
          </cell>
          <cell r="J151">
            <v>0.78</v>
          </cell>
          <cell r="K151">
            <v>0.81</v>
          </cell>
          <cell r="L151">
            <v>0.85</v>
          </cell>
          <cell r="N151">
            <v>6.7</v>
          </cell>
          <cell r="P151">
            <v>0.19366011233225616</v>
          </cell>
          <cell r="Q151">
            <v>1</v>
          </cell>
          <cell r="S151">
            <v>1</v>
          </cell>
          <cell r="T151">
            <v>1.9</v>
          </cell>
        </row>
        <row r="152">
          <cell r="C152">
            <v>4.05</v>
          </cell>
          <cell r="E152">
            <v>5811</v>
          </cell>
          <cell r="F152">
            <v>1785</v>
          </cell>
          <cell r="G152">
            <v>94.8</v>
          </cell>
          <cell r="H152">
            <v>95.4</v>
          </cell>
          <cell r="I152">
            <v>95.9</v>
          </cell>
          <cell r="J152">
            <v>0.76</v>
          </cell>
          <cell r="K152">
            <v>0.81</v>
          </cell>
          <cell r="L152">
            <v>0.85</v>
          </cell>
          <cell r="N152">
            <v>6.8</v>
          </cell>
          <cell r="P152">
            <v>0.19483876368114714</v>
          </cell>
          <cell r="Q152">
            <v>1</v>
          </cell>
          <cell r="S152">
            <v>1</v>
          </cell>
          <cell r="T152">
            <v>1.9</v>
          </cell>
        </row>
        <row r="153">
          <cell r="C153">
            <v>4.056</v>
          </cell>
          <cell r="E153">
            <v>5812</v>
          </cell>
          <cell r="F153">
            <v>1785</v>
          </cell>
          <cell r="G153">
            <v>95</v>
          </cell>
          <cell r="H153">
            <v>95.8</v>
          </cell>
          <cell r="I153">
            <v>96</v>
          </cell>
          <cell r="J153">
            <v>0.79</v>
          </cell>
          <cell r="K153">
            <v>0.82</v>
          </cell>
          <cell r="L153">
            <v>0.86</v>
          </cell>
          <cell r="N153">
            <v>6.9</v>
          </cell>
          <cell r="P153">
            <v>0.20170354182559375</v>
          </cell>
          <cell r="Q153">
            <v>1</v>
          </cell>
          <cell r="S153">
            <v>1</v>
          </cell>
          <cell r="T153">
            <v>1.9</v>
          </cell>
        </row>
        <row r="154">
          <cell r="C154">
            <v>4.0629999999999997</v>
          </cell>
          <cell r="E154">
            <v>6807</v>
          </cell>
          <cell r="F154">
            <v>1788</v>
          </cell>
          <cell r="G154">
            <v>95.3</v>
          </cell>
          <cell r="H154">
            <v>96</v>
          </cell>
          <cell r="I154">
            <v>96.3</v>
          </cell>
          <cell r="J154">
            <v>0.81</v>
          </cell>
          <cell r="K154">
            <v>0.83</v>
          </cell>
          <cell r="L154">
            <v>0.86</v>
          </cell>
          <cell r="N154">
            <v>6.9</v>
          </cell>
          <cell r="P154">
            <v>0.20299018951578227</v>
          </cell>
          <cell r="Q154">
            <v>1</v>
          </cell>
          <cell r="S154">
            <v>1</v>
          </cell>
          <cell r="T154">
            <v>1.9</v>
          </cell>
        </row>
        <row r="155">
          <cell r="C155">
            <v>4.0709999999999997</v>
          </cell>
          <cell r="E155">
            <v>6807</v>
          </cell>
          <cell r="F155">
            <v>1788</v>
          </cell>
          <cell r="G155">
            <v>95.3</v>
          </cell>
          <cell r="H155">
            <v>96</v>
          </cell>
          <cell r="I155">
            <v>96.3</v>
          </cell>
          <cell r="J155">
            <v>0.81</v>
          </cell>
          <cell r="K155">
            <v>0.83</v>
          </cell>
          <cell r="L155">
            <v>0.86</v>
          </cell>
          <cell r="N155">
            <v>7</v>
          </cell>
          <cell r="P155">
            <v>0.20299018951578227</v>
          </cell>
          <cell r="Q155">
            <v>1</v>
          </cell>
          <cell r="S155">
            <v>1</v>
          </cell>
          <cell r="T155">
            <v>1.9</v>
          </cell>
        </row>
        <row r="156">
          <cell r="C156">
            <v>4.08</v>
          </cell>
          <cell r="E156">
            <v>6808</v>
          </cell>
          <cell r="F156">
            <v>1790</v>
          </cell>
          <cell r="G156">
            <v>95.3</v>
          </cell>
          <cell r="H156">
            <v>96</v>
          </cell>
          <cell r="I156">
            <v>96.3</v>
          </cell>
          <cell r="J156">
            <v>0.81</v>
          </cell>
          <cell r="K156">
            <v>0.83</v>
          </cell>
          <cell r="L156">
            <v>0.86</v>
          </cell>
          <cell r="N156">
            <v>7.5</v>
          </cell>
          <cell r="P156">
            <v>0.20759216851985943</v>
          </cell>
          <cell r="Q156">
            <v>1</v>
          </cell>
          <cell r="S156">
            <v>1</v>
          </cell>
          <cell r="T156">
            <v>1.8</v>
          </cell>
        </row>
        <row r="157">
          <cell r="C157">
            <v>4.09</v>
          </cell>
          <cell r="E157">
            <v>6810</v>
          </cell>
          <cell r="F157">
            <v>1790</v>
          </cell>
          <cell r="G157">
            <v>95.4</v>
          </cell>
          <cell r="H157">
            <v>96.1</v>
          </cell>
          <cell r="I157">
            <v>96.4</v>
          </cell>
          <cell r="J157">
            <v>0.81</v>
          </cell>
          <cell r="K157">
            <v>0.83</v>
          </cell>
          <cell r="L157">
            <v>0.86</v>
          </cell>
          <cell r="N157">
            <v>7.5</v>
          </cell>
          <cell r="P157">
            <v>0.20499459039328483</v>
          </cell>
          <cell r="Q157">
            <v>1</v>
          </cell>
          <cell r="S157">
            <v>1</v>
          </cell>
          <cell r="T157">
            <v>1.8</v>
          </cell>
        </row>
        <row r="158">
          <cell r="C158">
            <v>4.0999999999999996</v>
          </cell>
          <cell r="E158">
            <v>8008</v>
          </cell>
          <cell r="F158">
            <v>1790</v>
          </cell>
          <cell r="G158">
            <v>95.5</v>
          </cell>
          <cell r="H158">
            <v>96.2</v>
          </cell>
          <cell r="I158">
            <v>96.5</v>
          </cell>
          <cell r="J158">
            <v>0.81</v>
          </cell>
          <cell r="K158">
            <v>0.83</v>
          </cell>
          <cell r="L158">
            <v>0.86</v>
          </cell>
          <cell r="N158">
            <v>6.5</v>
          </cell>
          <cell r="P158">
            <v>0.18700864947584306</v>
          </cell>
          <cell r="Q158">
            <v>1</v>
          </cell>
          <cell r="S158">
            <v>0.9</v>
          </cell>
          <cell r="T158">
            <v>1.8</v>
          </cell>
        </row>
        <row r="159">
          <cell r="C159">
            <v>4.1120000000000001</v>
          </cell>
          <cell r="E159">
            <v>8009</v>
          </cell>
          <cell r="F159">
            <v>1790</v>
          </cell>
          <cell r="G159">
            <v>95.6</v>
          </cell>
          <cell r="H159">
            <v>96.3</v>
          </cell>
          <cell r="I159">
            <v>96.6</v>
          </cell>
          <cell r="J159">
            <v>0.81</v>
          </cell>
          <cell r="K159">
            <v>0.83</v>
          </cell>
          <cell r="L159">
            <v>0.86</v>
          </cell>
          <cell r="N159">
            <v>6.5</v>
          </cell>
          <cell r="P159">
            <v>0.1843900006764983</v>
          </cell>
          <cell r="Q159">
            <v>1</v>
          </cell>
          <cell r="S159">
            <v>0.9</v>
          </cell>
          <cell r="T159">
            <v>1.8</v>
          </cell>
        </row>
        <row r="160">
          <cell r="C160">
            <v>4.125</v>
          </cell>
          <cell r="E160">
            <v>8010</v>
          </cell>
          <cell r="F160">
            <v>1790</v>
          </cell>
          <cell r="G160">
            <v>95.7</v>
          </cell>
          <cell r="H160">
            <v>96.4</v>
          </cell>
          <cell r="I160">
            <v>96.7</v>
          </cell>
          <cell r="J160">
            <v>0.81</v>
          </cell>
          <cell r="K160">
            <v>0.83</v>
          </cell>
          <cell r="L160">
            <v>0.86</v>
          </cell>
          <cell r="N160">
            <v>6.5</v>
          </cell>
          <cell r="P160">
            <v>0.18176888448263215</v>
          </cell>
          <cell r="Q160">
            <v>1</v>
          </cell>
          <cell r="S160">
            <v>0.9</v>
          </cell>
          <cell r="T160">
            <v>1.8</v>
          </cell>
        </row>
        <row r="161">
          <cell r="C161">
            <v>4.1399999999999997</v>
          </cell>
          <cell r="E161">
            <v>8010</v>
          </cell>
          <cell r="F161">
            <v>1790</v>
          </cell>
          <cell r="G161">
            <v>95.7</v>
          </cell>
          <cell r="H161">
            <v>96.4</v>
          </cell>
          <cell r="I161">
            <v>96.8</v>
          </cell>
          <cell r="J161">
            <v>0.81</v>
          </cell>
          <cell r="K161">
            <v>0.84</v>
          </cell>
          <cell r="L161">
            <v>0.87</v>
          </cell>
          <cell r="N161">
            <v>6.5</v>
          </cell>
          <cell r="P161">
            <v>0.16119228279949763</v>
          </cell>
          <cell r="Q161">
            <v>1</v>
          </cell>
          <cell r="S161">
            <v>0.8</v>
          </cell>
          <cell r="T161">
            <v>1.8</v>
          </cell>
        </row>
        <row r="162">
          <cell r="C162">
            <v>4.16</v>
          </cell>
          <cell r="E162">
            <v>8807</v>
          </cell>
          <cell r="F162">
            <v>1790</v>
          </cell>
          <cell r="G162">
            <v>95.7</v>
          </cell>
          <cell r="H162">
            <v>96.5</v>
          </cell>
          <cell r="I162">
            <v>96.8</v>
          </cell>
          <cell r="J162">
            <v>0.81</v>
          </cell>
          <cell r="K162">
            <v>0.84</v>
          </cell>
          <cell r="L162">
            <v>0.87</v>
          </cell>
          <cell r="N162">
            <v>6.5</v>
          </cell>
          <cell r="P162">
            <v>0.16216087060546575</v>
          </cell>
          <cell r="Q162">
            <v>1</v>
          </cell>
          <cell r="S162">
            <v>0.8</v>
          </cell>
          <cell r="T162">
            <v>1.8</v>
          </cell>
        </row>
        <row r="163">
          <cell r="C163">
            <v>4.18</v>
          </cell>
          <cell r="E163">
            <v>8808</v>
          </cell>
          <cell r="F163">
            <v>1790</v>
          </cell>
          <cell r="G163">
            <v>95.8</v>
          </cell>
          <cell r="H163">
            <v>96.5</v>
          </cell>
          <cell r="I163">
            <v>96.8</v>
          </cell>
          <cell r="J163">
            <v>0.82</v>
          </cell>
          <cell r="K163">
            <v>0.85</v>
          </cell>
          <cell r="L163">
            <v>0.87</v>
          </cell>
          <cell r="N163">
            <v>6.5</v>
          </cell>
          <cell r="P163">
            <v>0.16616838926508026</v>
          </cell>
          <cell r="Q163">
            <v>1</v>
          </cell>
          <cell r="S163">
            <v>0.8</v>
          </cell>
          <cell r="T163">
            <v>1.8</v>
          </cell>
        </row>
        <row r="164">
          <cell r="C164">
            <v>4.2</v>
          </cell>
          <cell r="E164">
            <v>8809</v>
          </cell>
          <cell r="F164">
            <v>1790</v>
          </cell>
          <cell r="G164">
            <v>95.8</v>
          </cell>
          <cell r="H164">
            <v>96.6</v>
          </cell>
          <cell r="I164">
            <v>96.8</v>
          </cell>
          <cell r="J164">
            <v>0.82</v>
          </cell>
          <cell r="K164">
            <v>0.85</v>
          </cell>
          <cell r="L164">
            <v>0.87</v>
          </cell>
          <cell r="N164">
            <v>6.5</v>
          </cell>
          <cell r="P164">
            <v>0.16716499724962885</v>
          </cell>
          <cell r="Q164">
            <v>1</v>
          </cell>
          <cell r="S164">
            <v>0.8</v>
          </cell>
          <cell r="T164">
            <v>1.8</v>
          </cell>
        </row>
        <row r="165">
          <cell r="C165">
            <v>4.2249999999999996</v>
          </cell>
          <cell r="E165">
            <v>9606</v>
          </cell>
          <cell r="F165">
            <v>1790</v>
          </cell>
          <cell r="G165">
            <v>95.8</v>
          </cell>
          <cell r="H165">
            <v>96.6</v>
          </cell>
          <cell r="I165">
            <v>96.9</v>
          </cell>
          <cell r="J165">
            <v>0.83</v>
          </cell>
          <cell r="K165">
            <v>0.86</v>
          </cell>
          <cell r="L165">
            <v>0.88</v>
          </cell>
          <cell r="N165">
            <v>6.5</v>
          </cell>
          <cell r="P165">
            <v>0.16281247241948707</v>
          </cell>
          <cell r="Q165">
            <v>1</v>
          </cell>
          <cell r="S165">
            <v>0.8</v>
          </cell>
          <cell r="T165">
            <v>1.8</v>
          </cell>
        </row>
        <row r="166">
          <cell r="C166">
            <v>4.25</v>
          </cell>
          <cell r="E166">
            <v>9608</v>
          </cell>
          <cell r="F166">
            <v>1790</v>
          </cell>
          <cell r="G166">
            <v>95.5</v>
          </cell>
          <cell r="H166">
            <v>96.3</v>
          </cell>
          <cell r="I166">
            <v>96.6</v>
          </cell>
          <cell r="J166">
            <v>0.83</v>
          </cell>
          <cell r="K166">
            <v>0.85</v>
          </cell>
          <cell r="L166">
            <v>0.88</v>
          </cell>
          <cell r="N166">
            <v>6.5</v>
          </cell>
          <cell r="P166">
            <v>0.17044692169237685</v>
          </cell>
          <cell r="Q166">
            <v>1</v>
          </cell>
          <cell r="S166">
            <v>0.8</v>
          </cell>
          <cell r="T166">
            <v>1.8</v>
          </cell>
        </row>
        <row r="167">
          <cell r="C167">
            <v>4.28</v>
          </cell>
          <cell r="E167">
            <v>10408</v>
          </cell>
          <cell r="F167">
            <v>1790</v>
          </cell>
          <cell r="G167">
            <v>95.5</v>
          </cell>
          <cell r="H167">
            <v>96.3</v>
          </cell>
          <cell r="I167">
            <v>96.6</v>
          </cell>
          <cell r="J167">
            <v>0.83</v>
          </cell>
          <cell r="K167">
            <v>0.85</v>
          </cell>
          <cell r="L167">
            <v>0.88</v>
          </cell>
          <cell r="N167">
            <v>6.5</v>
          </cell>
          <cell r="P167">
            <v>0.17044692169237685</v>
          </cell>
          <cell r="Q167">
            <v>1</v>
          </cell>
          <cell r="S167">
            <v>0.8</v>
          </cell>
          <cell r="T167">
            <v>1.8</v>
          </cell>
        </row>
        <row r="168">
          <cell r="C168">
            <v>4.3150000000000004</v>
          </cell>
          <cell r="E168">
            <v>10409</v>
          </cell>
          <cell r="F168">
            <v>1790</v>
          </cell>
          <cell r="G168">
            <v>95.5</v>
          </cell>
          <cell r="H168">
            <v>96.3</v>
          </cell>
          <cell r="I168">
            <v>96.6</v>
          </cell>
          <cell r="J168">
            <v>0.83</v>
          </cell>
          <cell r="K168">
            <v>0.85</v>
          </cell>
          <cell r="L168">
            <v>0.88</v>
          </cell>
          <cell r="N168">
            <v>6.5</v>
          </cell>
          <cell r="P168">
            <v>0.17044692169237685</v>
          </cell>
          <cell r="Q168">
            <v>1</v>
          </cell>
          <cell r="S168">
            <v>0.8</v>
          </cell>
          <cell r="T168">
            <v>1.8</v>
          </cell>
        </row>
        <row r="169">
          <cell r="K169" t="str">
            <v>1200 r/min = 6 poles 4160V 60Hz</v>
          </cell>
        </row>
        <row r="170">
          <cell r="C170">
            <v>6.01</v>
          </cell>
          <cell r="E170">
            <v>5006</v>
          </cell>
          <cell r="F170">
            <v>1180</v>
          </cell>
          <cell r="G170">
            <v>91.3</v>
          </cell>
          <cell r="H170">
            <v>92.1</v>
          </cell>
          <cell r="I170">
            <v>92.5</v>
          </cell>
          <cell r="J170">
            <v>0.68</v>
          </cell>
          <cell r="K170">
            <v>0.76</v>
          </cell>
          <cell r="L170">
            <v>0.82</v>
          </cell>
          <cell r="N170">
            <v>6.5</v>
          </cell>
          <cell r="P170">
            <v>0.26685372072340308</v>
          </cell>
          <cell r="Q170">
            <v>1</v>
          </cell>
          <cell r="S170">
            <v>1.3</v>
          </cell>
          <cell r="T170">
            <v>2</v>
          </cell>
        </row>
        <row r="171">
          <cell r="C171">
            <v>6.0111999999999997</v>
          </cell>
          <cell r="E171">
            <v>5006</v>
          </cell>
          <cell r="F171">
            <v>1180</v>
          </cell>
          <cell r="G171">
            <v>91.5</v>
          </cell>
          <cell r="H171">
            <v>92.3</v>
          </cell>
          <cell r="I171">
            <v>92.6</v>
          </cell>
          <cell r="J171">
            <v>0.68</v>
          </cell>
          <cell r="K171">
            <v>0.76</v>
          </cell>
          <cell r="L171">
            <v>0.82</v>
          </cell>
          <cell r="N171">
            <v>6.5</v>
          </cell>
          <cell r="P171">
            <v>0.26788831962849513</v>
          </cell>
          <cell r="Q171">
            <v>1</v>
          </cell>
          <cell r="S171">
            <v>1.3</v>
          </cell>
          <cell r="T171">
            <v>2</v>
          </cell>
        </row>
        <row r="172">
          <cell r="C172">
            <v>6.0125000000000002</v>
          </cell>
          <cell r="E172">
            <v>5007</v>
          </cell>
          <cell r="F172">
            <v>1180</v>
          </cell>
          <cell r="G172">
            <v>91.6</v>
          </cell>
          <cell r="H172">
            <v>92.5</v>
          </cell>
          <cell r="I172">
            <v>92.8</v>
          </cell>
          <cell r="J172">
            <v>0.68</v>
          </cell>
          <cell r="K172">
            <v>0.72</v>
          </cell>
          <cell r="L172">
            <v>0.82</v>
          </cell>
          <cell r="N172">
            <v>6.5</v>
          </cell>
          <cell r="P172">
            <v>0.25898268678136521</v>
          </cell>
          <cell r="Q172">
            <v>1</v>
          </cell>
          <cell r="S172">
            <v>1.3</v>
          </cell>
          <cell r="T172">
            <v>2</v>
          </cell>
        </row>
        <row r="173">
          <cell r="C173">
            <v>6.0140000000000002</v>
          </cell>
          <cell r="E173">
            <v>5007</v>
          </cell>
          <cell r="F173">
            <v>1180</v>
          </cell>
          <cell r="G173">
            <v>91.8</v>
          </cell>
          <cell r="H173">
            <v>92.6</v>
          </cell>
          <cell r="I173">
            <v>93</v>
          </cell>
          <cell r="J173">
            <v>0.69</v>
          </cell>
          <cell r="K173">
            <v>0.76</v>
          </cell>
          <cell r="L173">
            <v>0.82</v>
          </cell>
          <cell r="N173">
            <v>6.5</v>
          </cell>
          <cell r="P173">
            <v>0.25710322244997075</v>
          </cell>
          <cell r="Q173">
            <v>1</v>
          </cell>
          <cell r="S173">
            <v>1.3</v>
          </cell>
          <cell r="T173">
            <v>2</v>
          </cell>
        </row>
        <row r="174">
          <cell r="C174">
            <v>6.016</v>
          </cell>
          <cell r="E174">
            <v>5008</v>
          </cell>
          <cell r="F174">
            <v>1180</v>
          </cell>
          <cell r="G174">
            <v>92</v>
          </cell>
          <cell r="H174">
            <v>92.8</v>
          </cell>
          <cell r="I174">
            <v>93.2</v>
          </cell>
          <cell r="J174">
            <v>0.69</v>
          </cell>
          <cell r="K174">
            <v>0.77</v>
          </cell>
          <cell r="L174">
            <v>0.82</v>
          </cell>
          <cell r="N174">
            <v>6.5</v>
          </cell>
          <cell r="P174">
            <v>0.25370234343873344</v>
          </cell>
          <cell r="Q174">
            <v>1</v>
          </cell>
          <cell r="S174">
            <v>1.3</v>
          </cell>
          <cell r="T174">
            <v>2</v>
          </cell>
        </row>
        <row r="175">
          <cell r="C175">
            <v>6.0179999999999998</v>
          </cell>
          <cell r="E175">
            <v>5009</v>
          </cell>
          <cell r="F175">
            <v>1180</v>
          </cell>
          <cell r="G175">
            <v>92.3</v>
          </cell>
          <cell r="H175">
            <v>93</v>
          </cell>
          <cell r="I175">
            <v>93.5</v>
          </cell>
          <cell r="J175">
            <v>0.7</v>
          </cell>
          <cell r="K175">
            <v>0.77</v>
          </cell>
          <cell r="L175">
            <v>0.83</v>
          </cell>
          <cell r="N175">
            <v>6.5</v>
          </cell>
          <cell r="P175">
            <v>0.24967046878710791</v>
          </cell>
          <cell r="Q175">
            <v>1</v>
          </cell>
          <cell r="S175">
            <v>1.3</v>
          </cell>
          <cell r="T175">
            <v>2</v>
          </cell>
        </row>
        <row r="176">
          <cell r="C176">
            <v>6.02</v>
          </cell>
          <cell r="E176">
            <v>5009</v>
          </cell>
          <cell r="F176">
            <v>1180</v>
          </cell>
          <cell r="G176">
            <v>92.6</v>
          </cell>
          <cell r="H176">
            <v>93.1</v>
          </cell>
          <cell r="I176">
            <v>93.8</v>
          </cell>
          <cell r="J176">
            <v>0.71</v>
          </cell>
          <cell r="K176">
            <v>0.78</v>
          </cell>
          <cell r="L176">
            <v>0.83</v>
          </cell>
          <cell r="N176">
            <v>6.5</v>
          </cell>
          <cell r="P176">
            <v>0.24291030664357219</v>
          </cell>
          <cell r="Q176">
            <v>1</v>
          </cell>
          <cell r="S176">
            <v>1.3</v>
          </cell>
          <cell r="T176">
            <v>2</v>
          </cell>
        </row>
        <row r="177">
          <cell r="C177">
            <v>6.0225</v>
          </cell>
          <cell r="E177">
            <v>5010</v>
          </cell>
          <cell r="F177">
            <v>1180</v>
          </cell>
          <cell r="G177">
            <v>92.8</v>
          </cell>
          <cell r="H177">
            <v>93.4</v>
          </cell>
          <cell r="I177">
            <v>94</v>
          </cell>
          <cell r="J177">
            <v>0.72</v>
          </cell>
          <cell r="K177">
            <v>0.78</v>
          </cell>
          <cell r="L177">
            <v>0.83</v>
          </cell>
          <cell r="N177">
            <v>6.5</v>
          </cell>
          <cell r="P177">
            <v>0.23983079144498787</v>
          </cell>
          <cell r="Q177">
            <v>1</v>
          </cell>
          <cell r="S177">
            <v>1.3</v>
          </cell>
          <cell r="T177">
            <v>2</v>
          </cell>
        </row>
        <row r="178">
          <cell r="C178">
            <v>6.0250000000000004</v>
          </cell>
          <cell r="E178">
            <v>5011</v>
          </cell>
          <cell r="F178">
            <v>1181</v>
          </cell>
          <cell r="G178">
            <v>93</v>
          </cell>
          <cell r="H178">
            <v>93.5</v>
          </cell>
          <cell r="I178">
            <v>94.3</v>
          </cell>
          <cell r="J178">
            <v>0.72</v>
          </cell>
          <cell r="K178">
            <v>0.78</v>
          </cell>
          <cell r="L178">
            <v>0.83</v>
          </cell>
          <cell r="N178">
            <v>6.5</v>
          </cell>
          <cell r="P178">
            <v>0.23252170601324246</v>
          </cell>
          <cell r="Q178">
            <v>1</v>
          </cell>
          <cell r="S178">
            <v>1.3</v>
          </cell>
          <cell r="T178">
            <v>2</v>
          </cell>
        </row>
        <row r="179">
          <cell r="C179">
            <v>6.0279999999999996</v>
          </cell>
          <cell r="E179">
            <v>5011</v>
          </cell>
          <cell r="F179">
            <v>1181</v>
          </cell>
          <cell r="G179">
            <v>93</v>
          </cell>
          <cell r="H179">
            <v>93.8</v>
          </cell>
          <cell r="I179">
            <v>94.5</v>
          </cell>
          <cell r="J179">
            <v>0.73</v>
          </cell>
          <cell r="K179">
            <v>0.79</v>
          </cell>
          <cell r="L179">
            <v>0.84</v>
          </cell>
          <cell r="N179">
            <v>6.5</v>
          </cell>
          <cell r="P179">
            <v>0.22719466631729487</v>
          </cell>
          <cell r="Q179">
            <v>1</v>
          </cell>
          <cell r="S179">
            <v>1.3</v>
          </cell>
          <cell r="T179">
            <v>2</v>
          </cell>
        </row>
        <row r="180">
          <cell r="C180">
            <v>6.0315000000000003</v>
          </cell>
          <cell r="E180">
            <v>5810</v>
          </cell>
          <cell r="F180">
            <v>1181</v>
          </cell>
          <cell r="G180">
            <v>93.2</v>
          </cell>
          <cell r="H180">
            <v>94</v>
          </cell>
          <cell r="I180">
            <v>94.8</v>
          </cell>
          <cell r="J180">
            <v>0.73</v>
          </cell>
          <cell r="K180">
            <v>0.79</v>
          </cell>
          <cell r="L180">
            <v>0.84</v>
          </cell>
          <cell r="N180">
            <v>6.5</v>
          </cell>
          <cell r="P180">
            <v>0.20319693297863084</v>
          </cell>
          <cell r="Q180">
            <v>1</v>
          </cell>
          <cell r="S180">
            <v>1.2</v>
          </cell>
          <cell r="T180">
            <v>2</v>
          </cell>
        </row>
        <row r="181">
          <cell r="C181">
            <v>6.0354999999999999</v>
          </cell>
          <cell r="E181">
            <v>5811</v>
          </cell>
          <cell r="F181">
            <v>1182</v>
          </cell>
          <cell r="G181">
            <v>93.4</v>
          </cell>
          <cell r="H181">
            <v>94.2</v>
          </cell>
          <cell r="I181">
            <v>95</v>
          </cell>
          <cell r="J181">
            <v>0.73</v>
          </cell>
          <cell r="K181">
            <v>0.79</v>
          </cell>
          <cell r="L181">
            <v>0.84</v>
          </cell>
          <cell r="N181">
            <v>6.5</v>
          </cell>
          <cell r="P181">
            <v>0.20169616794199005</v>
          </cell>
          <cell r="Q181">
            <v>1</v>
          </cell>
          <cell r="S181">
            <v>1.2</v>
          </cell>
          <cell r="T181">
            <v>2</v>
          </cell>
        </row>
        <row r="182">
          <cell r="C182">
            <v>6.04</v>
          </cell>
          <cell r="E182">
            <v>5812</v>
          </cell>
          <cell r="F182">
            <v>1182</v>
          </cell>
          <cell r="G182">
            <v>93.6</v>
          </cell>
          <cell r="H182">
            <v>94.4</v>
          </cell>
          <cell r="I182">
            <v>95.2</v>
          </cell>
          <cell r="J182">
            <v>0.73</v>
          </cell>
          <cell r="K182">
            <v>0.79</v>
          </cell>
          <cell r="L182">
            <v>0.84</v>
          </cell>
          <cell r="N182">
            <v>6.5</v>
          </cell>
          <cell r="P182">
            <v>0.19717282398505992</v>
          </cell>
          <cell r="Q182">
            <v>1</v>
          </cell>
          <cell r="S182">
            <v>1.2</v>
          </cell>
          <cell r="T182">
            <v>2</v>
          </cell>
        </row>
        <row r="183">
          <cell r="C183">
            <v>6.0449999999999999</v>
          </cell>
          <cell r="E183">
            <v>5812</v>
          </cell>
          <cell r="F183">
            <v>1182</v>
          </cell>
          <cell r="G183">
            <v>93.7</v>
          </cell>
          <cell r="H183">
            <v>94.5</v>
          </cell>
          <cell r="I183">
            <v>95.3</v>
          </cell>
          <cell r="J183">
            <v>0.74</v>
          </cell>
          <cell r="K183">
            <v>0.8</v>
          </cell>
          <cell r="L183">
            <v>0.84</v>
          </cell>
          <cell r="N183">
            <v>6.5</v>
          </cell>
          <cell r="P183">
            <v>0.19574103657669237</v>
          </cell>
          <cell r="Q183">
            <v>1</v>
          </cell>
          <cell r="S183">
            <v>1.2</v>
          </cell>
          <cell r="T183">
            <v>2</v>
          </cell>
        </row>
        <row r="184">
          <cell r="C184">
            <v>6.05</v>
          </cell>
          <cell r="E184">
            <v>6807</v>
          </cell>
          <cell r="F184">
            <v>1185</v>
          </cell>
          <cell r="G184">
            <v>93.8</v>
          </cell>
          <cell r="H184">
            <v>94.6</v>
          </cell>
          <cell r="I184">
            <v>95.5</v>
          </cell>
          <cell r="J184">
            <v>0.74</v>
          </cell>
          <cell r="K184">
            <v>0.8</v>
          </cell>
          <cell r="L184">
            <v>0.84</v>
          </cell>
          <cell r="N184">
            <v>6.5</v>
          </cell>
          <cell r="P184">
            <v>0.19729149338185667</v>
          </cell>
          <cell r="Q184">
            <v>1</v>
          </cell>
          <cell r="S184">
            <v>1.2</v>
          </cell>
          <cell r="T184">
            <v>2</v>
          </cell>
        </row>
        <row r="185">
          <cell r="C185">
            <v>6.056</v>
          </cell>
          <cell r="E185">
            <v>6808</v>
          </cell>
          <cell r="F185">
            <v>1186</v>
          </cell>
          <cell r="G185">
            <v>94</v>
          </cell>
          <cell r="H185">
            <v>94.8</v>
          </cell>
          <cell r="I185">
            <v>95.7</v>
          </cell>
          <cell r="J185">
            <v>0.74</v>
          </cell>
          <cell r="K185">
            <v>0.8</v>
          </cell>
          <cell r="L185">
            <v>0.84</v>
          </cell>
          <cell r="N185">
            <v>6.5</v>
          </cell>
          <cell r="P185">
            <v>0.19575136982578664</v>
          </cell>
          <cell r="Q185">
            <v>1</v>
          </cell>
          <cell r="S185">
            <v>1.2</v>
          </cell>
          <cell r="T185">
            <v>2</v>
          </cell>
        </row>
        <row r="186">
          <cell r="C186">
            <v>6.0629999999999997</v>
          </cell>
          <cell r="E186">
            <v>6809</v>
          </cell>
          <cell r="F186">
            <v>1185</v>
          </cell>
          <cell r="G186">
            <v>94</v>
          </cell>
          <cell r="H186">
            <v>94.9</v>
          </cell>
          <cell r="I186">
            <v>95.8</v>
          </cell>
          <cell r="J186">
            <v>0.74</v>
          </cell>
          <cell r="K186">
            <v>0.81</v>
          </cell>
          <cell r="L186">
            <v>0.85</v>
          </cell>
          <cell r="N186">
            <v>6.5</v>
          </cell>
          <cell r="P186">
            <v>0.17526623729865212</v>
          </cell>
          <cell r="Q186">
            <v>1</v>
          </cell>
          <cell r="S186">
            <v>1.1000000000000001</v>
          </cell>
          <cell r="T186">
            <v>1.9</v>
          </cell>
        </row>
        <row r="187">
          <cell r="C187">
            <v>6.0709999999999997</v>
          </cell>
          <cell r="E187">
            <v>6810</v>
          </cell>
          <cell r="F187">
            <v>1185</v>
          </cell>
          <cell r="G187">
            <v>94.1</v>
          </cell>
          <cell r="H187">
            <v>95</v>
          </cell>
          <cell r="I187">
            <v>96</v>
          </cell>
          <cell r="J187">
            <v>0.74</v>
          </cell>
          <cell r="K187">
            <v>0.81</v>
          </cell>
          <cell r="L187">
            <v>0.85</v>
          </cell>
          <cell r="N187">
            <v>6.5</v>
          </cell>
          <cell r="P187">
            <v>0.16742639043591281</v>
          </cell>
          <cell r="Q187">
            <v>1</v>
          </cell>
          <cell r="S187">
            <v>1.1000000000000001</v>
          </cell>
          <cell r="T187">
            <v>1.9</v>
          </cell>
        </row>
        <row r="188">
          <cell r="C188">
            <v>6.08</v>
          </cell>
          <cell r="E188">
            <v>8009</v>
          </cell>
          <cell r="F188">
            <v>1187</v>
          </cell>
          <cell r="G188">
            <v>94.2</v>
          </cell>
          <cell r="H188">
            <v>95.1</v>
          </cell>
          <cell r="I188">
            <v>96.1</v>
          </cell>
          <cell r="J188">
            <v>0.75</v>
          </cell>
          <cell r="K188">
            <v>0.82</v>
          </cell>
          <cell r="L188">
            <v>0.86</v>
          </cell>
          <cell r="N188">
            <v>6.5</v>
          </cell>
          <cell r="P188">
            <v>0.15853658034307558</v>
          </cell>
          <cell r="Q188">
            <v>1</v>
          </cell>
          <cell r="S188">
            <v>1</v>
          </cell>
          <cell r="T188">
            <v>1.9</v>
          </cell>
        </row>
        <row r="189">
          <cell r="C189">
            <v>6.09</v>
          </cell>
          <cell r="E189">
            <v>8010</v>
          </cell>
          <cell r="F189">
            <v>1187</v>
          </cell>
          <cell r="G189">
            <v>94.4</v>
          </cell>
          <cell r="H189">
            <v>95.2</v>
          </cell>
          <cell r="I189">
            <v>96.2</v>
          </cell>
          <cell r="J189">
            <v>0.76</v>
          </cell>
          <cell r="K189">
            <v>0.82</v>
          </cell>
          <cell r="L189">
            <v>0.86</v>
          </cell>
          <cell r="N189">
            <v>6.5</v>
          </cell>
          <cell r="P189">
            <v>0.15887124243239925</v>
          </cell>
          <cell r="Q189">
            <v>1</v>
          </cell>
          <cell r="S189">
            <v>1</v>
          </cell>
          <cell r="T189">
            <v>1.9</v>
          </cell>
        </row>
        <row r="190">
          <cell r="C190">
            <v>6.1</v>
          </cell>
          <cell r="E190">
            <v>8010</v>
          </cell>
          <cell r="F190">
            <v>1187</v>
          </cell>
          <cell r="G190">
            <v>94.5</v>
          </cell>
          <cell r="H190">
            <v>95.3</v>
          </cell>
          <cell r="I190">
            <v>96.3</v>
          </cell>
          <cell r="J190">
            <v>0.76</v>
          </cell>
          <cell r="K190">
            <v>0.83</v>
          </cell>
          <cell r="L190">
            <v>0.86</v>
          </cell>
          <cell r="N190">
            <v>6.5</v>
          </cell>
          <cell r="P190">
            <v>0.15672965319542764</v>
          </cell>
          <cell r="Q190">
            <v>1</v>
          </cell>
          <cell r="S190">
            <v>1</v>
          </cell>
          <cell r="T190">
            <v>1.9</v>
          </cell>
        </row>
        <row r="191">
          <cell r="C191">
            <v>6.1120000000000001</v>
          </cell>
          <cell r="E191">
            <v>8806</v>
          </cell>
          <cell r="F191">
            <v>1188</v>
          </cell>
          <cell r="G191">
            <v>94.7</v>
          </cell>
          <cell r="H191">
            <v>95.4</v>
          </cell>
          <cell r="I191">
            <v>96.4</v>
          </cell>
          <cell r="J191">
            <v>0.76</v>
          </cell>
          <cell r="K191">
            <v>0.83</v>
          </cell>
          <cell r="L191">
            <v>0.86</v>
          </cell>
          <cell r="N191">
            <v>6.5</v>
          </cell>
          <cell r="P191">
            <v>0.14498269372372499</v>
          </cell>
          <cell r="Q191">
            <v>1</v>
          </cell>
          <cell r="S191">
            <v>0.9</v>
          </cell>
          <cell r="T191">
            <v>1.8</v>
          </cell>
        </row>
        <row r="192">
          <cell r="C192">
            <v>6.125</v>
          </cell>
          <cell r="E192">
            <v>8807</v>
          </cell>
          <cell r="F192">
            <v>1188</v>
          </cell>
          <cell r="G192">
            <v>94.8</v>
          </cell>
          <cell r="H192">
            <v>95.5</v>
          </cell>
          <cell r="I192">
            <v>96.5</v>
          </cell>
          <cell r="J192">
            <v>0.77</v>
          </cell>
          <cell r="K192">
            <v>0.83</v>
          </cell>
          <cell r="L192">
            <v>0.86</v>
          </cell>
          <cell r="N192">
            <v>6.5</v>
          </cell>
          <cell r="P192">
            <v>0.14283369805872487</v>
          </cell>
          <cell r="Q192">
            <v>1</v>
          </cell>
          <cell r="S192">
            <v>0.9</v>
          </cell>
          <cell r="T192">
            <v>1.8</v>
          </cell>
        </row>
        <row r="193">
          <cell r="C193">
            <v>6.14</v>
          </cell>
          <cell r="E193">
            <v>8808</v>
          </cell>
          <cell r="F193">
            <v>1188</v>
          </cell>
          <cell r="G193">
            <v>95</v>
          </cell>
          <cell r="H193">
            <v>95.5</v>
          </cell>
          <cell r="I193">
            <v>96.5</v>
          </cell>
          <cell r="J193">
            <v>0.77</v>
          </cell>
          <cell r="K193">
            <v>0.83</v>
          </cell>
          <cell r="L193">
            <v>0.86</v>
          </cell>
          <cell r="N193">
            <v>6.5</v>
          </cell>
          <cell r="P193">
            <v>0.14770397363053006</v>
          </cell>
          <cell r="Q193">
            <v>1</v>
          </cell>
          <cell r="S193">
            <v>0.9</v>
          </cell>
          <cell r="T193">
            <v>1.8</v>
          </cell>
        </row>
        <row r="194">
          <cell r="C194">
            <v>6.16</v>
          </cell>
          <cell r="E194">
            <v>9606</v>
          </cell>
          <cell r="F194">
            <v>1190</v>
          </cell>
          <cell r="G194">
            <v>95</v>
          </cell>
          <cell r="H194">
            <v>95.6</v>
          </cell>
          <cell r="I194">
            <v>96.6</v>
          </cell>
          <cell r="J194">
            <v>0.78</v>
          </cell>
          <cell r="K194">
            <v>0.84</v>
          </cell>
          <cell r="L194">
            <v>0.87</v>
          </cell>
          <cell r="N194">
            <v>6.5</v>
          </cell>
          <cell r="P194">
            <v>0.13578928628291151</v>
          </cell>
          <cell r="Q194">
            <v>1</v>
          </cell>
          <cell r="S194">
            <v>0.8</v>
          </cell>
          <cell r="T194">
            <v>1.8</v>
          </cell>
        </row>
        <row r="195">
          <cell r="C195">
            <v>6.18</v>
          </cell>
          <cell r="E195">
            <v>9607</v>
          </cell>
          <cell r="F195">
            <v>1190</v>
          </cell>
          <cell r="G195">
            <v>95.1</v>
          </cell>
          <cell r="H195">
            <v>95.7</v>
          </cell>
          <cell r="I195">
            <v>96.6</v>
          </cell>
          <cell r="J195">
            <v>0.78</v>
          </cell>
          <cell r="K195">
            <v>0.84</v>
          </cell>
          <cell r="L195">
            <v>0.87</v>
          </cell>
          <cell r="N195">
            <v>6.5</v>
          </cell>
          <cell r="P195">
            <v>0.13904121598639638</v>
          </cell>
          <cell r="Q195">
            <v>1</v>
          </cell>
          <cell r="S195">
            <v>0.8</v>
          </cell>
          <cell r="T195">
            <v>1.8</v>
          </cell>
        </row>
        <row r="196">
          <cell r="C196">
            <v>6.2</v>
          </cell>
          <cell r="E196">
            <v>9608</v>
          </cell>
          <cell r="F196">
            <v>1190</v>
          </cell>
          <cell r="G196">
            <v>95.2</v>
          </cell>
          <cell r="H196">
            <v>95.8</v>
          </cell>
          <cell r="I196">
            <v>96.5</v>
          </cell>
          <cell r="J196">
            <v>0.78</v>
          </cell>
          <cell r="K196">
            <v>0.84</v>
          </cell>
          <cell r="L196">
            <v>0.87</v>
          </cell>
          <cell r="N196">
            <v>6.5</v>
          </cell>
          <cell r="P196">
            <v>0.14814372915492521</v>
          </cell>
          <cell r="Q196">
            <v>1</v>
          </cell>
          <cell r="S196">
            <v>0.8</v>
          </cell>
          <cell r="T196">
            <v>1.8</v>
          </cell>
        </row>
        <row r="197">
          <cell r="C197">
            <v>6.2249999999999996</v>
          </cell>
          <cell r="E197">
            <v>10408</v>
          </cell>
          <cell r="F197">
            <v>1190</v>
          </cell>
          <cell r="G197">
            <v>95.2</v>
          </cell>
          <cell r="H197">
            <v>95.8</v>
          </cell>
          <cell r="I197">
            <v>96.5</v>
          </cell>
          <cell r="J197">
            <v>0.78</v>
          </cell>
          <cell r="K197">
            <v>0.84</v>
          </cell>
          <cell r="L197">
            <v>0.87</v>
          </cell>
          <cell r="N197">
            <v>6.5</v>
          </cell>
          <cell r="P197">
            <v>0.14814372915492521</v>
          </cell>
          <cell r="Q197">
            <v>1</v>
          </cell>
          <cell r="S197">
            <v>0.8</v>
          </cell>
          <cell r="T197">
            <v>1.8</v>
          </cell>
        </row>
        <row r="198">
          <cell r="K198" t="str">
            <v>900 r/min = 8 poles 4160V 60Hz</v>
          </cell>
        </row>
        <row r="199">
          <cell r="C199">
            <v>8.01</v>
          </cell>
          <cell r="E199">
            <v>5006</v>
          </cell>
          <cell r="F199">
            <v>886</v>
          </cell>
          <cell r="G199">
            <v>91.3</v>
          </cell>
          <cell r="H199">
            <v>92</v>
          </cell>
          <cell r="I199">
            <v>92.3</v>
          </cell>
          <cell r="J199">
            <v>0.66</v>
          </cell>
          <cell r="K199">
            <v>0.74</v>
          </cell>
          <cell r="L199">
            <v>0.78</v>
          </cell>
          <cell r="N199">
            <v>6.5</v>
          </cell>
          <cell r="P199">
            <v>0.25382959950604983</v>
          </cell>
          <cell r="Q199">
            <v>1</v>
          </cell>
          <cell r="S199">
            <v>1.2</v>
          </cell>
          <cell r="T199">
            <v>2</v>
          </cell>
        </row>
        <row r="200">
          <cell r="C200">
            <v>8.0112000000000005</v>
          </cell>
          <cell r="E200">
            <v>5007</v>
          </cell>
          <cell r="F200">
            <v>886</v>
          </cell>
          <cell r="G200">
            <v>91.5</v>
          </cell>
          <cell r="H200">
            <v>92.1</v>
          </cell>
          <cell r="I200">
            <v>92.5</v>
          </cell>
          <cell r="J200">
            <v>0.66</v>
          </cell>
          <cell r="K200">
            <v>0.74</v>
          </cell>
          <cell r="L200">
            <v>0.78</v>
          </cell>
          <cell r="N200">
            <v>6.5</v>
          </cell>
          <cell r="P200">
            <v>0.24934980715387139</v>
          </cell>
          <cell r="Q200">
            <v>1</v>
          </cell>
          <cell r="S200">
            <v>1.2</v>
          </cell>
          <cell r="T200">
            <v>2</v>
          </cell>
        </row>
        <row r="201">
          <cell r="C201">
            <v>8.0124999999999993</v>
          </cell>
          <cell r="E201">
            <v>5008</v>
          </cell>
          <cell r="F201">
            <v>886</v>
          </cell>
          <cell r="G201">
            <v>91.7</v>
          </cell>
          <cell r="H201">
            <v>92.3</v>
          </cell>
          <cell r="I201">
            <v>93</v>
          </cell>
          <cell r="J201">
            <v>0.67</v>
          </cell>
          <cell r="K201">
            <v>0.74</v>
          </cell>
          <cell r="L201">
            <v>0.79</v>
          </cell>
          <cell r="N201">
            <v>6.5</v>
          </cell>
          <cell r="P201">
            <v>0.2339655349310141</v>
          </cell>
          <cell r="Q201">
            <v>1</v>
          </cell>
          <cell r="S201">
            <v>1.2</v>
          </cell>
          <cell r="T201">
            <v>2</v>
          </cell>
        </row>
        <row r="202">
          <cell r="C202">
            <v>8.0139999999999993</v>
          </cell>
          <cell r="E202">
            <v>5009</v>
          </cell>
          <cell r="F202">
            <v>887</v>
          </cell>
          <cell r="G202">
            <v>91.9</v>
          </cell>
          <cell r="H202">
            <v>92.5</v>
          </cell>
          <cell r="I202">
            <v>93.2</v>
          </cell>
          <cell r="J202">
            <v>0.67</v>
          </cell>
          <cell r="K202">
            <v>0.75</v>
          </cell>
          <cell r="L202">
            <v>0.79</v>
          </cell>
          <cell r="N202">
            <v>6.5</v>
          </cell>
          <cell r="P202">
            <v>0.23440873902791043</v>
          </cell>
          <cell r="Q202">
            <v>1</v>
          </cell>
          <cell r="S202">
            <v>1.2</v>
          </cell>
          <cell r="T202">
            <v>2</v>
          </cell>
        </row>
        <row r="203">
          <cell r="C203">
            <v>8.016</v>
          </cell>
          <cell r="E203">
            <v>5009</v>
          </cell>
          <cell r="F203">
            <v>887</v>
          </cell>
          <cell r="G203">
            <v>92</v>
          </cell>
          <cell r="H203">
            <v>92.6</v>
          </cell>
          <cell r="I203">
            <v>93.5</v>
          </cell>
          <cell r="J203">
            <v>0.67</v>
          </cell>
          <cell r="K203">
            <v>0.75</v>
          </cell>
          <cell r="L203">
            <v>0.79</v>
          </cell>
          <cell r="N203">
            <v>6.5</v>
          </cell>
          <cell r="P203">
            <v>0.22279201355379002</v>
          </cell>
          <cell r="Q203">
            <v>1</v>
          </cell>
          <cell r="S203">
            <v>1.2</v>
          </cell>
          <cell r="T203">
            <v>2</v>
          </cell>
        </row>
        <row r="204">
          <cell r="C204">
            <v>8.0180000000000007</v>
          </cell>
          <cell r="E204">
            <v>5010</v>
          </cell>
          <cell r="F204">
            <v>888</v>
          </cell>
          <cell r="G204">
            <v>92.2</v>
          </cell>
          <cell r="H204">
            <v>92.8</v>
          </cell>
          <cell r="I204">
            <v>93.7</v>
          </cell>
          <cell r="J204">
            <v>0.67</v>
          </cell>
          <cell r="K204">
            <v>0.76</v>
          </cell>
          <cell r="L204">
            <v>0.8</v>
          </cell>
          <cell r="N204">
            <v>6.5</v>
          </cell>
          <cell r="P204">
            <v>0.22505329098343455</v>
          </cell>
          <cell r="Q204">
            <v>1</v>
          </cell>
          <cell r="S204">
            <v>1.2</v>
          </cell>
          <cell r="T204">
            <v>2</v>
          </cell>
        </row>
        <row r="205">
          <cell r="C205">
            <v>8.02</v>
          </cell>
          <cell r="E205">
            <v>5011</v>
          </cell>
          <cell r="F205">
            <v>888</v>
          </cell>
          <cell r="G205">
            <v>92.3</v>
          </cell>
          <cell r="H205">
            <v>92.9</v>
          </cell>
          <cell r="I205">
            <v>93.9</v>
          </cell>
          <cell r="J205">
            <v>0.68</v>
          </cell>
          <cell r="K205">
            <v>0.76</v>
          </cell>
          <cell r="L205">
            <v>0.8</v>
          </cell>
          <cell r="N205">
            <v>6.5</v>
          </cell>
          <cell r="P205">
            <v>0.21862699465675625</v>
          </cell>
          <cell r="Q205">
            <v>1</v>
          </cell>
          <cell r="S205">
            <v>1.2</v>
          </cell>
          <cell r="T205">
            <v>2</v>
          </cell>
        </row>
        <row r="206">
          <cell r="C206">
            <v>8.0225000000000009</v>
          </cell>
          <cell r="E206">
            <v>5807</v>
          </cell>
          <cell r="F206">
            <v>889</v>
          </cell>
          <cell r="G206">
            <v>92.5</v>
          </cell>
          <cell r="H206">
            <v>93</v>
          </cell>
          <cell r="I206">
            <v>94.1</v>
          </cell>
          <cell r="J206">
            <v>0.68</v>
          </cell>
          <cell r="K206">
            <v>0.76</v>
          </cell>
          <cell r="L206">
            <v>0.81</v>
          </cell>
          <cell r="N206">
            <v>6.5</v>
          </cell>
          <cell r="P206">
            <v>0.2060409909893704</v>
          </cell>
          <cell r="Q206">
            <v>1</v>
          </cell>
          <cell r="S206">
            <v>1.1000000000000001</v>
          </cell>
          <cell r="T206">
            <v>2</v>
          </cell>
        </row>
        <row r="207">
          <cell r="C207">
            <v>8.0250000000000004</v>
          </cell>
          <cell r="E207">
            <v>5808</v>
          </cell>
          <cell r="F207">
            <v>889</v>
          </cell>
          <cell r="G207">
            <v>92.6</v>
          </cell>
          <cell r="H207">
            <v>93.2</v>
          </cell>
          <cell r="I207">
            <v>94.3</v>
          </cell>
          <cell r="J207">
            <v>0.7</v>
          </cell>
          <cell r="K207">
            <v>0.76</v>
          </cell>
          <cell r="L207">
            <v>0.81</v>
          </cell>
          <cell r="N207">
            <v>6.5</v>
          </cell>
          <cell r="P207">
            <v>0.20055028180381895</v>
          </cell>
          <cell r="Q207">
            <v>1</v>
          </cell>
          <cell r="S207">
            <v>1.1000000000000001</v>
          </cell>
          <cell r="T207">
            <v>2</v>
          </cell>
        </row>
        <row r="208">
          <cell r="C208">
            <v>8.0280000000000005</v>
          </cell>
          <cell r="E208">
            <v>5809</v>
          </cell>
          <cell r="F208">
            <v>890</v>
          </cell>
          <cell r="G208">
            <v>92.8</v>
          </cell>
          <cell r="H208">
            <v>93.3</v>
          </cell>
          <cell r="I208">
            <v>94.5</v>
          </cell>
          <cell r="J208">
            <v>0.7</v>
          </cell>
          <cell r="K208">
            <v>0.78</v>
          </cell>
          <cell r="L208">
            <v>0.82</v>
          </cell>
          <cell r="N208">
            <v>6.5</v>
          </cell>
          <cell r="P208">
            <v>0.2022578766014832</v>
          </cell>
          <cell r="Q208">
            <v>1</v>
          </cell>
          <cell r="S208">
            <v>1.1000000000000001</v>
          </cell>
          <cell r="T208">
            <v>2</v>
          </cell>
        </row>
        <row r="209">
          <cell r="C209">
            <v>8.0314999999999994</v>
          </cell>
          <cell r="E209">
            <v>5810</v>
          </cell>
          <cell r="F209">
            <v>890</v>
          </cell>
          <cell r="G209">
            <v>93</v>
          </cell>
          <cell r="H209">
            <v>93.5</v>
          </cell>
          <cell r="I209">
            <v>94.7</v>
          </cell>
          <cell r="J209">
            <v>0.7</v>
          </cell>
          <cell r="K209">
            <v>0.78</v>
          </cell>
          <cell r="L209">
            <v>0.82</v>
          </cell>
          <cell r="N209">
            <v>6.5</v>
          </cell>
          <cell r="P209">
            <v>0.19790473812276796</v>
          </cell>
          <cell r="Q209">
            <v>1</v>
          </cell>
          <cell r="S209">
            <v>1.1000000000000001</v>
          </cell>
          <cell r="T209">
            <v>2</v>
          </cell>
        </row>
        <row r="210">
          <cell r="C210">
            <v>8.0355000000000008</v>
          </cell>
          <cell r="E210">
            <v>5810</v>
          </cell>
          <cell r="F210">
            <v>890</v>
          </cell>
          <cell r="G210">
            <v>93.1</v>
          </cell>
          <cell r="H210">
            <v>93.7</v>
          </cell>
          <cell r="I210">
            <v>94.8</v>
          </cell>
          <cell r="J210">
            <v>0.7</v>
          </cell>
          <cell r="K210">
            <v>0.79</v>
          </cell>
          <cell r="L210">
            <v>0.83</v>
          </cell>
          <cell r="N210">
            <v>6.5</v>
          </cell>
          <cell r="P210">
            <v>0.18472550232504606</v>
          </cell>
          <cell r="Q210">
            <v>1</v>
          </cell>
          <cell r="S210">
            <v>1</v>
          </cell>
          <cell r="T210">
            <v>2</v>
          </cell>
        </row>
        <row r="211">
          <cell r="C211">
            <v>8.0399999999999991</v>
          </cell>
          <cell r="E211">
            <v>6806</v>
          </cell>
          <cell r="F211">
            <v>890</v>
          </cell>
          <cell r="G211">
            <v>93.2</v>
          </cell>
          <cell r="H211">
            <v>93.8</v>
          </cell>
          <cell r="I211">
            <v>94.9</v>
          </cell>
          <cell r="J211">
            <v>0.7</v>
          </cell>
          <cell r="K211">
            <v>0.79</v>
          </cell>
          <cell r="L211">
            <v>0.83</v>
          </cell>
          <cell r="N211">
            <v>6.5</v>
          </cell>
          <cell r="P211">
            <v>0.18250130278327806</v>
          </cell>
          <cell r="Q211">
            <v>1</v>
          </cell>
          <cell r="S211">
            <v>1</v>
          </cell>
          <cell r="T211">
            <v>2</v>
          </cell>
        </row>
        <row r="212">
          <cell r="C212">
            <v>8.0449999999999999</v>
          </cell>
          <cell r="E212">
            <v>6807</v>
          </cell>
          <cell r="F212">
            <v>891</v>
          </cell>
          <cell r="G212">
            <v>93.4</v>
          </cell>
          <cell r="H212">
            <v>93.9</v>
          </cell>
          <cell r="I212">
            <v>95</v>
          </cell>
          <cell r="J212">
            <v>0.71</v>
          </cell>
          <cell r="K212">
            <v>0.79</v>
          </cell>
          <cell r="L212">
            <v>0.83</v>
          </cell>
          <cell r="N212">
            <v>6.5</v>
          </cell>
          <cell r="P212">
            <v>0.17280752683073838</v>
          </cell>
          <cell r="Q212">
            <v>1</v>
          </cell>
          <cell r="S212">
            <v>0.9</v>
          </cell>
          <cell r="T212">
            <v>1.9</v>
          </cell>
        </row>
        <row r="213">
          <cell r="C213">
            <v>8.0500000000000007</v>
          </cell>
          <cell r="E213">
            <v>6808</v>
          </cell>
          <cell r="F213">
            <v>891</v>
          </cell>
          <cell r="G213">
            <v>93.5</v>
          </cell>
          <cell r="H213">
            <v>94</v>
          </cell>
          <cell r="I213">
            <v>95.2</v>
          </cell>
          <cell r="J213">
            <v>0.71</v>
          </cell>
          <cell r="K213">
            <v>0.79</v>
          </cell>
          <cell r="L213">
            <v>0.83</v>
          </cell>
          <cell r="N213">
            <v>6.5</v>
          </cell>
          <cell r="P213">
            <v>0.16529300646055597</v>
          </cell>
          <cell r="Q213">
            <v>1</v>
          </cell>
          <cell r="S213">
            <v>0.9</v>
          </cell>
          <cell r="T213">
            <v>1.9</v>
          </cell>
        </row>
        <row r="214">
          <cell r="C214">
            <v>8.0559999999999992</v>
          </cell>
          <cell r="E214">
            <v>6809</v>
          </cell>
          <cell r="F214">
            <v>891</v>
          </cell>
          <cell r="G214">
            <v>93.6</v>
          </cell>
          <cell r="H214">
            <v>94.3</v>
          </cell>
          <cell r="I214">
            <v>95.3</v>
          </cell>
          <cell r="J214">
            <v>0.72</v>
          </cell>
          <cell r="K214">
            <v>0.8</v>
          </cell>
          <cell r="L214">
            <v>0.83</v>
          </cell>
          <cell r="N214">
            <v>6.5</v>
          </cell>
          <cell r="P214">
            <v>0.1651953418203847</v>
          </cell>
          <cell r="Q214">
            <v>1</v>
          </cell>
          <cell r="S214">
            <v>0.9</v>
          </cell>
          <cell r="T214">
            <v>1.9</v>
          </cell>
        </row>
        <row r="215">
          <cell r="C215">
            <v>8.0630000000000006</v>
          </cell>
          <cell r="E215">
            <v>6809</v>
          </cell>
          <cell r="F215">
            <v>891</v>
          </cell>
          <cell r="G215">
            <v>93.8</v>
          </cell>
          <cell r="H215">
            <v>94.4</v>
          </cell>
          <cell r="I215">
            <v>95.5</v>
          </cell>
          <cell r="J215">
            <v>0.72</v>
          </cell>
          <cell r="K215">
            <v>0.8</v>
          </cell>
          <cell r="L215">
            <v>0.84</v>
          </cell>
          <cell r="N215">
            <v>6.5</v>
          </cell>
          <cell r="P215">
            <v>0.16115752684305507</v>
          </cell>
          <cell r="Q215">
            <v>1</v>
          </cell>
          <cell r="S215">
            <v>0.9</v>
          </cell>
          <cell r="T215">
            <v>1.9</v>
          </cell>
        </row>
        <row r="216">
          <cell r="C216">
            <v>8.0709999999999997</v>
          </cell>
          <cell r="E216">
            <v>8007</v>
          </cell>
          <cell r="F216">
            <v>891</v>
          </cell>
          <cell r="G216">
            <v>94</v>
          </cell>
          <cell r="H216">
            <v>94.6</v>
          </cell>
          <cell r="I216">
            <v>95.8</v>
          </cell>
          <cell r="J216">
            <v>0.72</v>
          </cell>
          <cell r="K216">
            <v>0.8</v>
          </cell>
          <cell r="L216">
            <v>0.84</v>
          </cell>
          <cell r="N216">
            <v>6.5</v>
          </cell>
          <cell r="P216">
            <v>0.1511356716535141</v>
          </cell>
          <cell r="Q216">
            <v>1</v>
          </cell>
          <cell r="S216">
            <v>0.9</v>
          </cell>
          <cell r="T216">
            <v>1.9</v>
          </cell>
        </row>
        <row r="217">
          <cell r="C217">
            <v>8.08</v>
          </cell>
          <cell r="E217">
            <v>8008</v>
          </cell>
          <cell r="F217">
            <v>892</v>
          </cell>
          <cell r="G217">
            <v>94.1</v>
          </cell>
          <cell r="H217">
            <v>94.8</v>
          </cell>
          <cell r="I217">
            <v>96.1</v>
          </cell>
          <cell r="J217">
            <v>0.74</v>
          </cell>
          <cell r="K217">
            <v>0.81</v>
          </cell>
          <cell r="L217">
            <v>0.84</v>
          </cell>
          <cell r="N217">
            <v>6.5</v>
          </cell>
          <cell r="P217">
            <v>0.14374568350451505</v>
          </cell>
          <cell r="Q217">
            <v>1</v>
          </cell>
          <cell r="S217">
            <v>0.9</v>
          </cell>
          <cell r="T217">
            <v>1.9</v>
          </cell>
        </row>
        <row r="218">
          <cell r="C218">
            <v>8.09</v>
          </cell>
          <cell r="E218">
            <v>8806</v>
          </cell>
          <cell r="F218">
            <v>892</v>
          </cell>
          <cell r="G218">
            <v>94.2</v>
          </cell>
          <cell r="H218">
            <v>95</v>
          </cell>
          <cell r="I218">
            <v>96.2</v>
          </cell>
          <cell r="J218">
            <v>0.75</v>
          </cell>
          <cell r="K218">
            <v>0.81</v>
          </cell>
          <cell r="L218">
            <v>0.85</v>
          </cell>
          <cell r="N218">
            <v>6.5</v>
          </cell>
          <cell r="P218">
            <v>0.14335820153537326</v>
          </cell>
          <cell r="Q218">
            <v>1</v>
          </cell>
          <cell r="S218">
            <v>0.9</v>
          </cell>
          <cell r="T218">
            <v>1.9</v>
          </cell>
        </row>
        <row r="219">
          <cell r="C219">
            <v>8.1</v>
          </cell>
          <cell r="E219">
            <v>8807</v>
          </cell>
          <cell r="F219">
            <v>892</v>
          </cell>
          <cell r="G219">
            <v>94.4</v>
          </cell>
          <cell r="H219">
            <v>95.1</v>
          </cell>
          <cell r="I219">
            <v>96.2</v>
          </cell>
          <cell r="J219">
            <v>0.75</v>
          </cell>
          <cell r="K219">
            <v>0.81</v>
          </cell>
          <cell r="L219">
            <v>0.85</v>
          </cell>
          <cell r="N219">
            <v>6.5</v>
          </cell>
          <cell r="P219">
            <v>0.14884760209414433</v>
          </cell>
          <cell r="Q219">
            <v>1</v>
          </cell>
          <cell r="S219">
            <v>0.9</v>
          </cell>
          <cell r="T219">
            <v>1.9</v>
          </cell>
        </row>
        <row r="220">
          <cell r="C220">
            <v>8.1120000000000001</v>
          </cell>
          <cell r="E220">
            <v>8808</v>
          </cell>
          <cell r="F220">
            <v>893</v>
          </cell>
          <cell r="G220">
            <v>94.6</v>
          </cell>
          <cell r="H220">
            <v>95.2</v>
          </cell>
          <cell r="I220">
            <v>96.4</v>
          </cell>
          <cell r="J220">
            <v>0.76</v>
          </cell>
          <cell r="K220">
            <v>0.81</v>
          </cell>
          <cell r="L220">
            <v>0.85</v>
          </cell>
          <cell r="N220">
            <v>6.5</v>
          </cell>
          <cell r="P220">
            <v>0.14788835487589846</v>
          </cell>
          <cell r="Q220">
            <v>1</v>
          </cell>
          <cell r="S220">
            <v>0.9</v>
          </cell>
          <cell r="T220">
            <v>1.9</v>
          </cell>
        </row>
        <row r="221">
          <cell r="C221">
            <v>8.125</v>
          </cell>
          <cell r="E221">
            <v>8809</v>
          </cell>
          <cell r="F221">
            <v>893</v>
          </cell>
          <cell r="G221">
            <v>94.7</v>
          </cell>
          <cell r="H221">
            <v>95.3</v>
          </cell>
          <cell r="I221">
            <v>96.5</v>
          </cell>
          <cell r="J221">
            <v>0.76</v>
          </cell>
          <cell r="K221">
            <v>0.81</v>
          </cell>
          <cell r="L221">
            <v>0.85</v>
          </cell>
          <cell r="N221">
            <v>6.5</v>
          </cell>
          <cell r="P221">
            <v>0.14544806286770284</v>
          </cell>
          <cell r="Q221">
            <v>1</v>
          </cell>
          <cell r="S221">
            <v>0.9</v>
          </cell>
          <cell r="T221">
            <v>1.9</v>
          </cell>
        </row>
        <row r="222">
          <cell r="C222">
            <v>8.14</v>
          </cell>
          <cell r="E222">
            <v>9607</v>
          </cell>
          <cell r="F222">
            <v>893</v>
          </cell>
          <cell r="G222">
            <v>94.5</v>
          </cell>
          <cell r="H222">
            <v>95.1</v>
          </cell>
          <cell r="I222">
            <v>96.1</v>
          </cell>
          <cell r="J222">
            <v>0.75</v>
          </cell>
          <cell r="K222">
            <v>0.81</v>
          </cell>
          <cell r="L222">
            <v>0.86</v>
          </cell>
          <cell r="N222">
            <v>6.5</v>
          </cell>
          <cell r="P222">
            <v>0.14725727727492013</v>
          </cell>
          <cell r="Q222">
            <v>1</v>
          </cell>
          <cell r="S222">
            <v>0.8</v>
          </cell>
          <cell r="T222">
            <v>1.8</v>
          </cell>
        </row>
        <row r="223">
          <cell r="C223">
            <v>8.16</v>
          </cell>
          <cell r="E223">
            <v>9608</v>
          </cell>
          <cell r="F223">
            <v>893</v>
          </cell>
          <cell r="G223">
            <v>94.5</v>
          </cell>
          <cell r="H223">
            <v>95.1</v>
          </cell>
          <cell r="I223">
            <v>96.1</v>
          </cell>
          <cell r="J223">
            <v>0.75</v>
          </cell>
          <cell r="K223">
            <v>0.81</v>
          </cell>
          <cell r="L223">
            <v>0.86</v>
          </cell>
          <cell r="N223">
            <v>6.5</v>
          </cell>
          <cell r="P223">
            <v>0.14725727727492013</v>
          </cell>
          <cell r="Q223">
            <v>1</v>
          </cell>
          <cell r="S223">
            <v>0.8</v>
          </cell>
          <cell r="T223">
            <v>1.8</v>
          </cell>
        </row>
        <row r="224">
          <cell r="C224">
            <v>8.18</v>
          </cell>
          <cell r="E224">
            <v>10407</v>
          </cell>
          <cell r="F224">
            <v>893</v>
          </cell>
          <cell r="G224">
            <v>94.6</v>
          </cell>
          <cell r="H224">
            <v>95.3</v>
          </cell>
          <cell r="I224">
            <v>96.4</v>
          </cell>
          <cell r="J224">
            <v>0.75</v>
          </cell>
          <cell r="K224">
            <v>0.81</v>
          </cell>
          <cell r="L224">
            <v>0.86</v>
          </cell>
          <cell r="N224">
            <v>6.5</v>
          </cell>
          <cell r="P224">
            <v>0.13439999769347993</v>
          </cell>
          <cell r="Q224">
            <v>1</v>
          </cell>
          <cell r="S224">
            <v>0.8</v>
          </cell>
          <cell r="T224">
            <v>1.8</v>
          </cell>
        </row>
        <row r="234">
          <cell r="C234">
            <v>2.04</v>
          </cell>
          <cell r="D234" t="str">
            <v>HXR 450LF2</v>
          </cell>
          <cell r="E234">
            <v>8669</v>
          </cell>
          <cell r="F234">
            <v>3579.6</v>
          </cell>
          <cell r="H234">
            <v>95.2</v>
          </cell>
          <cell r="I234">
            <v>95.5</v>
          </cell>
          <cell r="K234">
            <v>0.89</v>
          </cell>
          <cell r="L234">
            <v>0.91</v>
          </cell>
          <cell r="M234">
            <v>20.454545454545453</v>
          </cell>
          <cell r="N234">
            <v>6.7</v>
          </cell>
          <cell r="O234">
            <v>5.3030303030303028</v>
          </cell>
          <cell r="P234">
            <v>0.1641466908130258</v>
          </cell>
          <cell r="Q234">
            <v>1</v>
          </cell>
          <cell r="R234">
            <v>1281</v>
          </cell>
          <cell r="S234">
            <v>0.6</v>
          </cell>
          <cell r="T234">
            <v>2.6</v>
          </cell>
          <cell r="U234">
            <v>11.5</v>
          </cell>
          <cell r="V234">
            <v>3790</v>
          </cell>
          <cell r="W234">
            <v>85</v>
          </cell>
        </row>
        <row r="235">
          <cell r="C235">
            <v>2.0449999999999999</v>
          </cell>
          <cell r="D235" t="str">
            <v>HXR 450LF2</v>
          </cell>
          <cell r="E235">
            <v>17</v>
          </cell>
          <cell r="F235">
            <v>3580.8</v>
          </cell>
          <cell r="H235">
            <v>95.5</v>
          </cell>
          <cell r="I235">
            <v>95.8</v>
          </cell>
          <cell r="K235">
            <v>0.88</v>
          </cell>
          <cell r="L235">
            <v>0.9</v>
          </cell>
          <cell r="M235">
            <v>22.727272727272727</v>
          </cell>
          <cell r="N235">
            <v>7</v>
          </cell>
          <cell r="O235">
            <v>6.0606060606060606</v>
          </cell>
          <cell r="P235">
            <v>0.16700530313616749</v>
          </cell>
          <cell r="Q235">
            <v>1</v>
          </cell>
          <cell r="R235">
            <v>1440</v>
          </cell>
          <cell r="S235">
            <v>0.7</v>
          </cell>
          <cell r="T235">
            <v>2.7</v>
          </cell>
          <cell r="U235">
            <v>11.9</v>
          </cell>
          <cell r="V235">
            <v>3870</v>
          </cell>
          <cell r="W235">
            <v>85</v>
          </cell>
        </row>
        <row r="236">
          <cell r="C236">
            <v>2.0499999999999998</v>
          </cell>
          <cell r="D236" t="str">
            <v>HXR 450LG2</v>
          </cell>
          <cell r="E236">
            <v>18</v>
          </cell>
          <cell r="F236">
            <v>3582</v>
          </cell>
          <cell r="H236">
            <v>95.8</v>
          </cell>
          <cell r="I236">
            <v>96</v>
          </cell>
          <cell r="K236">
            <v>0.89</v>
          </cell>
          <cell r="L236">
            <v>0.91</v>
          </cell>
          <cell r="M236">
            <v>25</v>
          </cell>
          <cell r="N236">
            <v>7.1</v>
          </cell>
          <cell r="O236">
            <v>6.0606060606060606</v>
          </cell>
          <cell r="P236">
            <v>0.16242884889277287</v>
          </cell>
          <cell r="Q236">
            <v>1</v>
          </cell>
          <cell r="R236">
            <v>1600</v>
          </cell>
          <cell r="S236">
            <v>0.6</v>
          </cell>
          <cell r="T236">
            <v>2.8</v>
          </cell>
          <cell r="U236">
            <v>12.5</v>
          </cell>
          <cell r="V236">
            <v>4010</v>
          </cell>
          <cell r="W236">
            <v>85</v>
          </cell>
        </row>
        <row r="237">
          <cell r="C237">
            <v>2.056</v>
          </cell>
          <cell r="D237" t="str">
            <v>HXR 500LF2</v>
          </cell>
          <cell r="E237">
            <v>19</v>
          </cell>
          <cell r="F237">
            <v>3584.4</v>
          </cell>
          <cell r="H237">
            <v>95.6</v>
          </cell>
          <cell r="I237">
            <v>96</v>
          </cell>
          <cell r="K237">
            <v>0.88</v>
          </cell>
          <cell r="L237">
            <v>0.9</v>
          </cell>
          <cell r="M237">
            <v>28.030303030303031</v>
          </cell>
          <cell r="N237">
            <v>7.2</v>
          </cell>
          <cell r="O237">
            <v>7.5757575757575761</v>
          </cell>
          <cell r="P237">
            <v>0.14377650368449391</v>
          </cell>
          <cell r="Q237">
            <v>1</v>
          </cell>
          <cell r="R237">
            <v>1790</v>
          </cell>
          <cell r="S237">
            <v>0.6</v>
          </cell>
          <cell r="T237">
            <v>2.9</v>
          </cell>
          <cell r="U237">
            <v>20.7</v>
          </cell>
          <cell r="V237">
            <v>5300</v>
          </cell>
          <cell r="W237">
            <v>86</v>
          </cell>
        </row>
        <row r="238">
          <cell r="C238">
            <v>2.0630000000000002</v>
          </cell>
          <cell r="D238" t="str">
            <v>HXR 500LG2</v>
          </cell>
          <cell r="E238">
            <v>20</v>
          </cell>
          <cell r="F238">
            <v>3584.4</v>
          </cell>
          <cell r="H238">
            <v>95.9</v>
          </cell>
          <cell r="I238">
            <v>96.2</v>
          </cell>
          <cell r="K238">
            <v>0.9</v>
          </cell>
          <cell r="L238">
            <v>0.92</v>
          </cell>
          <cell r="M238">
            <v>31.060606060606059</v>
          </cell>
          <cell r="N238">
            <v>7.2</v>
          </cell>
          <cell r="O238">
            <v>7.5757575757575761</v>
          </cell>
          <cell r="P238">
            <v>0.15077750182390645</v>
          </cell>
          <cell r="Q238">
            <v>1</v>
          </cell>
          <cell r="R238">
            <v>2014</v>
          </cell>
          <cell r="S238">
            <v>0.6</v>
          </cell>
          <cell r="T238">
            <v>2.8</v>
          </cell>
          <cell r="U238">
            <v>22.8</v>
          </cell>
          <cell r="V238">
            <v>5570</v>
          </cell>
          <cell r="W238">
            <v>86</v>
          </cell>
        </row>
        <row r="239">
          <cell r="C239">
            <v>2.0710000000000002</v>
          </cell>
          <cell r="D239" t="str">
            <v>HXR 500LJ2</v>
          </cell>
          <cell r="E239">
            <v>21</v>
          </cell>
          <cell r="F239">
            <v>3585.6</v>
          </cell>
          <cell r="H239">
            <v>96.2</v>
          </cell>
          <cell r="I239">
            <v>96.5</v>
          </cell>
          <cell r="K239">
            <v>0.89</v>
          </cell>
          <cell r="L239">
            <v>0.91</v>
          </cell>
          <cell r="M239">
            <v>35.606060606060609</v>
          </cell>
          <cell r="N239">
            <v>7.3</v>
          </cell>
          <cell r="O239">
            <v>8.3333333333333339</v>
          </cell>
          <cell r="P239">
            <v>0.14081708394595013</v>
          </cell>
          <cell r="Q239">
            <v>1</v>
          </cell>
          <cell r="R239">
            <v>2269</v>
          </cell>
          <cell r="S239">
            <v>0.6</v>
          </cell>
          <cell r="T239">
            <v>2.8</v>
          </cell>
          <cell r="U239">
            <v>24.7</v>
          </cell>
          <cell r="V239">
            <v>5850</v>
          </cell>
          <cell r="W239">
            <v>86</v>
          </cell>
        </row>
        <row r="240">
          <cell r="C240">
            <v>2.08</v>
          </cell>
          <cell r="D240" t="str">
            <v>HXR 500LL2</v>
          </cell>
          <cell r="E240">
            <v>22</v>
          </cell>
          <cell r="F240">
            <v>3585.6</v>
          </cell>
          <cell r="H240">
            <v>96.5</v>
          </cell>
          <cell r="I240">
            <v>96.7</v>
          </cell>
          <cell r="K240">
            <v>0.91</v>
          </cell>
          <cell r="L240">
            <v>0.92</v>
          </cell>
          <cell r="M240">
            <v>39.393939393939391</v>
          </cell>
          <cell r="N240">
            <v>7.2</v>
          </cell>
          <cell r="O240">
            <v>8.3333333333333339</v>
          </cell>
          <cell r="P240">
            <v>0.14868424288455295</v>
          </cell>
          <cell r="Q240">
            <v>1</v>
          </cell>
          <cell r="R240">
            <v>2557</v>
          </cell>
          <cell r="S240">
            <v>0.6</v>
          </cell>
          <cell r="T240">
            <v>2.7</v>
          </cell>
          <cell r="U240">
            <v>27.6</v>
          </cell>
          <cell r="V240">
            <v>6300</v>
          </cell>
          <cell r="W240">
            <v>86</v>
          </cell>
        </row>
        <row r="241">
          <cell r="C241">
            <v>2.09</v>
          </cell>
          <cell r="D241" t="str">
            <v>HXR 500LM2</v>
          </cell>
          <cell r="E241">
            <v>23</v>
          </cell>
          <cell r="F241">
            <v>3586.8</v>
          </cell>
          <cell r="H241">
            <v>96.6</v>
          </cell>
          <cell r="I241">
            <v>96.8</v>
          </cell>
          <cell r="K241">
            <v>0.89</v>
          </cell>
          <cell r="L241">
            <v>0.9</v>
          </cell>
          <cell r="M241">
            <v>44.696969696969695</v>
          </cell>
          <cell r="N241">
            <v>7.5</v>
          </cell>
          <cell r="O241">
            <v>11.363636363636363</v>
          </cell>
          <cell r="P241">
            <v>0.14410836303167504</v>
          </cell>
          <cell r="Q241">
            <v>1</v>
          </cell>
          <cell r="R241">
            <v>2875</v>
          </cell>
          <cell r="S241">
            <v>0.6</v>
          </cell>
          <cell r="T241">
            <v>2.8</v>
          </cell>
          <cell r="U241">
            <v>29.3</v>
          </cell>
          <cell r="V241">
            <v>6490</v>
          </cell>
          <cell r="W241">
            <v>86</v>
          </cell>
        </row>
        <row r="242">
          <cell r="C242">
            <v>2.1120000000000001</v>
          </cell>
          <cell r="D242" t="str">
            <v>HXR 560LM2</v>
          </cell>
          <cell r="E242">
            <v>711</v>
          </cell>
          <cell r="F242">
            <v>3588</v>
          </cell>
          <cell r="H242">
            <v>96.7</v>
          </cell>
          <cell r="I242">
            <v>97</v>
          </cell>
          <cell r="K242">
            <v>0.89</v>
          </cell>
          <cell r="L242">
            <v>0.91</v>
          </cell>
          <cell r="M242">
            <v>56.060606060606062</v>
          </cell>
          <cell r="N242">
            <v>7.5</v>
          </cell>
          <cell r="O242">
            <v>14.393939393939394</v>
          </cell>
          <cell r="P242">
            <v>0.12702380646404141</v>
          </cell>
          <cell r="Q242">
            <v>1</v>
          </cell>
          <cell r="R242">
            <v>3577</v>
          </cell>
          <cell r="S242">
            <v>0.6</v>
          </cell>
          <cell r="T242">
            <v>2.9</v>
          </cell>
          <cell r="U242">
            <v>46</v>
          </cell>
          <cell r="V242">
            <v>9690</v>
          </cell>
          <cell r="W242">
            <v>87</v>
          </cell>
        </row>
        <row r="243">
          <cell r="C243">
            <v>2.125</v>
          </cell>
          <cell r="D243" t="str">
            <v>HXR 560LQ2</v>
          </cell>
          <cell r="E243">
            <v>712</v>
          </cell>
          <cell r="F243">
            <v>3588</v>
          </cell>
          <cell r="H243">
            <v>96.9</v>
          </cell>
          <cell r="I243">
            <v>97.1</v>
          </cell>
          <cell r="K243">
            <v>0.89</v>
          </cell>
          <cell r="L243">
            <v>0.91</v>
          </cell>
          <cell r="M243">
            <v>62.121212121212118</v>
          </cell>
          <cell r="N243">
            <v>7.5</v>
          </cell>
          <cell r="O243">
            <v>15.909090909090908</v>
          </cell>
          <cell r="P243">
            <v>0.13456035102904276</v>
          </cell>
          <cell r="Q243">
            <v>1</v>
          </cell>
          <cell r="R243">
            <v>3992</v>
          </cell>
          <cell r="S243">
            <v>0.6</v>
          </cell>
          <cell r="T243">
            <v>2.8</v>
          </cell>
          <cell r="U243">
            <v>52.5</v>
          </cell>
          <cell r="V243">
            <v>10400</v>
          </cell>
          <cell r="W243">
            <v>87</v>
          </cell>
        </row>
        <row r="244">
          <cell r="K244" t="str">
            <v>1800 r/min = 4 poles 4160V 60Hz</v>
          </cell>
        </row>
        <row r="245">
          <cell r="C245">
            <v>4.0354999999999999</v>
          </cell>
          <cell r="D245" t="str">
            <v>HXR 450LC4</v>
          </cell>
          <cell r="E245">
            <v>8678</v>
          </cell>
          <cell r="F245">
            <v>1789.2</v>
          </cell>
          <cell r="G245">
            <v>95.2</v>
          </cell>
          <cell r="H245">
            <v>95.5</v>
          </cell>
          <cell r="I245">
            <v>95.8</v>
          </cell>
          <cell r="J245">
            <v>0.75000000000000011</v>
          </cell>
          <cell r="K245">
            <v>0.79</v>
          </cell>
          <cell r="L245">
            <v>0.83</v>
          </cell>
          <cell r="M245">
            <v>19.696969696969695</v>
          </cell>
          <cell r="N245">
            <v>6</v>
          </cell>
          <cell r="O245">
            <v>7.5757575757575761</v>
          </cell>
          <cell r="P245">
            <v>0.16297474695531836</v>
          </cell>
          <cell r="Q245">
            <v>1</v>
          </cell>
          <cell r="R245">
            <v>2273</v>
          </cell>
          <cell r="S245">
            <v>0.8</v>
          </cell>
          <cell r="T245">
            <v>2.2999999999999998</v>
          </cell>
          <cell r="U245">
            <v>11.8</v>
          </cell>
          <cell r="V245">
            <v>3460</v>
          </cell>
          <cell r="W245">
            <v>77</v>
          </cell>
        </row>
        <row r="246">
          <cell r="C246">
            <v>4.04</v>
          </cell>
          <cell r="D246" t="str">
            <v>HXR 450LD4</v>
          </cell>
          <cell r="E246">
            <v>8679</v>
          </cell>
          <cell r="F246">
            <v>1789.2</v>
          </cell>
          <cell r="G246">
            <v>95.6</v>
          </cell>
          <cell r="H246">
            <v>95.8</v>
          </cell>
          <cell r="I246">
            <v>96</v>
          </cell>
          <cell r="J246">
            <v>0.78000000000000014</v>
          </cell>
          <cell r="K246">
            <v>0.81</v>
          </cell>
          <cell r="L246">
            <v>0.84</v>
          </cell>
          <cell r="M246">
            <v>21.969696969696969</v>
          </cell>
          <cell r="N246">
            <v>5.9</v>
          </cell>
          <cell r="O246">
            <v>8.3333333333333339</v>
          </cell>
          <cell r="P246">
            <v>0.1698228676863078</v>
          </cell>
          <cell r="Q246">
            <v>1</v>
          </cell>
          <cell r="R246">
            <v>2561</v>
          </cell>
          <cell r="S246">
            <v>0.8</v>
          </cell>
          <cell r="T246">
            <v>2.2000000000000002</v>
          </cell>
          <cell r="U246">
            <v>12.9</v>
          </cell>
          <cell r="V246">
            <v>3620</v>
          </cell>
          <cell r="W246">
            <v>77</v>
          </cell>
        </row>
        <row r="247">
          <cell r="C247">
            <v>4.0449999999999999</v>
          </cell>
          <cell r="D247" t="str">
            <v>HXR 450LE4</v>
          </cell>
          <cell r="E247">
            <v>8680</v>
          </cell>
          <cell r="F247">
            <v>1789.2</v>
          </cell>
          <cell r="G247">
            <v>95.999999999999986</v>
          </cell>
          <cell r="H247">
            <v>96.1</v>
          </cell>
          <cell r="I247">
            <v>96.2</v>
          </cell>
          <cell r="J247">
            <v>0.78999999999999992</v>
          </cell>
          <cell r="K247">
            <v>0.82</v>
          </cell>
          <cell r="L247">
            <v>0.85</v>
          </cell>
          <cell r="M247">
            <v>24.242424242424242</v>
          </cell>
          <cell r="N247">
            <v>6</v>
          </cell>
          <cell r="O247">
            <v>8.3333333333333339</v>
          </cell>
          <cell r="P247">
            <v>0.17414797064723742</v>
          </cell>
          <cell r="Q247">
            <v>1</v>
          </cell>
          <cell r="R247">
            <v>2882</v>
          </cell>
          <cell r="S247">
            <v>0.8</v>
          </cell>
          <cell r="T247">
            <v>2.2000000000000002</v>
          </cell>
          <cell r="U247">
            <v>14</v>
          </cell>
          <cell r="V247">
            <v>3780</v>
          </cell>
          <cell r="W247">
            <v>77</v>
          </cell>
        </row>
        <row r="248">
          <cell r="C248">
            <v>4.05</v>
          </cell>
          <cell r="D248" t="str">
            <v>HXR 450LF4</v>
          </cell>
          <cell r="E248">
            <v>8681</v>
          </cell>
          <cell r="F248">
            <v>1790.4</v>
          </cell>
          <cell r="G248">
            <v>96</v>
          </cell>
          <cell r="H248">
            <v>96.2</v>
          </cell>
          <cell r="I248">
            <v>96.4</v>
          </cell>
          <cell r="J248">
            <v>0.78999999999999992</v>
          </cell>
          <cell r="K248">
            <v>0.82</v>
          </cell>
          <cell r="L248">
            <v>0.85</v>
          </cell>
          <cell r="M248">
            <v>26.515151515151516</v>
          </cell>
          <cell r="N248">
            <v>6.1</v>
          </cell>
          <cell r="O248">
            <v>9.8484848484848477</v>
          </cell>
          <cell r="P248">
            <v>0.16333926808585741</v>
          </cell>
          <cell r="Q248">
            <v>1</v>
          </cell>
          <cell r="R248">
            <v>3201</v>
          </cell>
          <cell r="S248">
            <v>0.8</v>
          </cell>
          <cell r="T248">
            <v>2.2000000000000002</v>
          </cell>
          <cell r="U248">
            <v>15</v>
          </cell>
          <cell r="V248">
            <v>3940</v>
          </cell>
          <cell r="W248">
            <v>77</v>
          </cell>
        </row>
        <row r="249">
          <cell r="C249">
            <v>4.056</v>
          </cell>
          <cell r="D249" t="str">
            <v>HXR 450LG4</v>
          </cell>
          <cell r="E249">
            <v>8682</v>
          </cell>
          <cell r="F249">
            <v>1790.4</v>
          </cell>
          <cell r="G249">
            <v>96.200000000000017</v>
          </cell>
          <cell r="H249">
            <v>96.4</v>
          </cell>
          <cell r="I249">
            <v>96.6</v>
          </cell>
          <cell r="J249">
            <v>0.77000000000000013</v>
          </cell>
          <cell r="K249">
            <v>0.81</v>
          </cell>
          <cell r="L249">
            <v>0.85</v>
          </cell>
          <cell r="M249">
            <v>30.303030303030305</v>
          </cell>
          <cell r="N249">
            <v>6.4</v>
          </cell>
          <cell r="O249">
            <v>11.363636363636363</v>
          </cell>
          <cell r="P249">
            <v>0.16766608172025366</v>
          </cell>
          <cell r="Q249">
            <v>1</v>
          </cell>
          <cell r="R249">
            <v>3584</v>
          </cell>
          <cell r="S249">
            <v>0.9</v>
          </cell>
          <cell r="T249">
            <v>2.2999999999999998</v>
          </cell>
          <cell r="U249">
            <v>16.100000000000001</v>
          </cell>
          <cell r="V249">
            <v>4100</v>
          </cell>
          <cell r="W249">
            <v>77</v>
          </cell>
        </row>
        <row r="250">
          <cell r="C250">
            <v>4.0629999999999997</v>
          </cell>
          <cell r="D250" t="str">
            <v>HXR 450LJ4</v>
          </cell>
          <cell r="E250">
            <v>8683</v>
          </cell>
          <cell r="F250">
            <v>1791.6</v>
          </cell>
          <cell r="G250">
            <v>96.3</v>
          </cell>
          <cell r="H250">
            <v>96.5</v>
          </cell>
          <cell r="I250">
            <v>96.7</v>
          </cell>
          <cell r="J250">
            <v>0.75000000000000011</v>
          </cell>
          <cell r="K250">
            <v>0.79</v>
          </cell>
          <cell r="L250">
            <v>0.83</v>
          </cell>
          <cell r="M250">
            <v>34.090909090909093</v>
          </cell>
          <cell r="N250">
            <v>6.6</v>
          </cell>
          <cell r="O250">
            <v>13.636363636363637</v>
          </cell>
          <cell r="P250">
            <v>0.16231179958502695</v>
          </cell>
          <cell r="Q250">
            <v>1</v>
          </cell>
          <cell r="R250">
            <v>4031</v>
          </cell>
          <cell r="S250">
            <v>0.9</v>
          </cell>
          <cell r="T250">
            <v>2.4</v>
          </cell>
          <cell r="U250">
            <v>17</v>
          </cell>
          <cell r="V250">
            <v>4270</v>
          </cell>
          <cell r="W250">
            <v>77</v>
          </cell>
        </row>
        <row r="251">
          <cell r="C251">
            <v>4.0709999999999997</v>
          </cell>
          <cell r="D251" t="str">
            <v>HXR 500LF4</v>
          </cell>
          <cell r="E251">
            <v>126</v>
          </cell>
          <cell r="F251">
            <v>1789.2</v>
          </cell>
          <cell r="G251">
            <v>96.4</v>
          </cell>
          <cell r="H251">
            <v>96.5</v>
          </cell>
          <cell r="I251">
            <v>96.6</v>
          </cell>
          <cell r="J251">
            <v>0.79999999999999993</v>
          </cell>
          <cell r="K251">
            <v>0.83</v>
          </cell>
          <cell r="L251">
            <v>0.86</v>
          </cell>
          <cell r="M251">
            <v>37.878787878787875</v>
          </cell>
          <cell r="N251">
            <v>5.7</v>
          </cell>
          <cell r="O251">
            <v>12.121212121212121</v>
          </cell>
          <cell r="P251">
            <v>0.16874157547468605</v>
          </cell>
          <cell r="Q251">
            <v>1</v>
          </cell>
          <cell r="R251">
            <v>4547</v>
          </cell>
          <cell r="S251">
            <v>0.8</v>
          </cell>
          <cell r="T251">
            <v>2.1</v>
          </cell>
          <cell r="U251">
            <v>36.4</v>
          </cell>
          <cell r="V251">
            <v>5460</v>
          </cell>
          <cell r="W251">
            <v>77</v>
          </cell>
        </row>
        <row r="252">
          <cell r="C252">
            <v>4.08</v>
          </cell>
          <cell r="D252" t="str">
            <v>HXR 500LG4</v>
          </cell>
          <cell r="E252">
            <v>127</v>
          </cell>
          <cell r="F252">
            <v>1790.4</v>
          </cell>
          <cell r="G252">
            <v>96.8</v>
          </cell>
          <cell r="H252">
            <v>96.8</v>
          </cell>
          <cell r="I252">
            <v>96.8</v>
          </cell>
          <cell r="J252">
            <v>0.83</v>
          </cell>
          <cell r="K252">
            <v>0.85</v>
          </cell>
          <cell r="L252">
            <v>0.87</v>
          </cell>
          <cell r="M252">
            <v>41.666666666666664</v>
          </cell>
          <cell r="N252">
            <v>6.2</v>
          </cell>
          <cell r="O252">
            <v>12.878787878787879</v>
          </cell>
          <cell r="P252">
            <v>0.17437999759456257</v>
          </cell>
          <cell r="Q252">
            <v>1</v>
          </cell>
          <cell r="R252">
            <v>5120</v>
          </cell>
          <cell r="S252">
            <v>0.8</v>
          </cell>
          <cell r="T252">
            <v>2.2000000000000002</v>
          </cell>
          <cell r="U252">
            <v>39.299999999999997</v>
          </cell>
          <cell r="V252">
            <v>5660</v>
          </cell>
          <cell r="W252">
            <v>77</v>
          </cell>
        </row>
        <row r="253">
          <cell r="C253">
            <v>4.09</v>
          </cell>
          <cell r="D253" t="str">
            <v>HXR 500LK4</v>
          </cell>
          <cell r="E253">
            <v>128</v>
          </cell>
          <cell r="F253">
            <v>1791.6</v>
          </cell>
          <cell r="G253">
            <v>97</v>
          </cell>
          <cell r="H253">
            <v>97</v>
          </cell>
          <cell r="I253">
            <v>97</v>
          </cell>
          <cell r="J253">
            <v>0.83</v>
          </cell>
          <cell r="K253">
            <v>0.85</v>
          </cell>
          <cell r="L253">
            <v>0.87</v>
          </cell>
          <cell r="M253">
            <v>46.212121212121211</v>
          </cell>
          <cell r="N253">
            <v>6.5</v>
          </cell>
          <cell r="O253">
            <v>14.393939393939394</v>
          </cell>
          <cell r="P253">
            <v>0.17031720545779366</v>
          </cell>
          <cell r="Q253">
            <v>1</v>
          </cell>
          <cell r="R253">
            <v>5758</v>
          </cell>
          <cell r="S253">
            <v>0.8</v>
          </cell>
          <cell r="T253">
            <v>2.2999999999999998</v>
          </cell>
          <cell r="U253">
            <v>46.8</v>
          </cell>
          <cell r="V253">
            <v>6240</v>
          </cell>
          <cell r="W253">
            <v>77</v>
          </cell>
        </row>
        <row r="254">
          <cell r="C254">
            <v>4.0999999999999996</v>
          </cell>
          <cell r="D254" t="str">
            <v>HXR 500LL4</v>
          </cell>
          <cell r="E254">
            <v>129</v>
          </cell>
          <cell r="F254">
            <v>1791.6</v>
          </cell>
          <cell r="G254">
            <v>97.1</v>
          </cell>
          <cell r="H254">
            <v>97.1</v>
          </cell>
          <cell r="I254">
            <v>97.1</v>
          </cell>
          <cell r="J254">
            <v>0.80999999999999994</v>
          </cell>
          <cell r="K254">
            <v>0.84</v>
          </cell>
          <cell r="L254">
            <v>0.87</v>
          </cell>
          <cell r="M254">
            <v>51.515151515151516</v>
          </cell>
          <cell r="N254">
            <v>6.3</v>
          </cell>
          <cell r="O254">
            <v>16.666666666666668</v>
          </cell>
          <cell r="P254">
            <v>0.16731603068669137</v>
          </cell>
          <cell r="Q254">
            <v>1</v>
          </cell>
          <cell r="R254">
            <v>6397</v>
          </cell>
          <cell r="S254">
            <v>0.8</v>
          </cell>
          <cell r="T254">
            <v>2.2000000000000002</v>
          </cell>
          <cell r="U254">
            <v>49</v>
          </cell>
          <cell r="V254">
            <v>6430</v>
          </cell>
          <cell r="W254">
            <v>77</v>
          </cell>
        </row>
        <row r="255">
          <cell r="C255">
            <v>4.1120000000000001</v>
          </cell>
          <cell r="D255" t="str">
            <v>HXR 560LL4</v>
          </cell>
          <cell r="E255">
            <v>661</v>
          </cell>
          <cell r="F255">
            <v>1792.8</v>
          </cell>
          <cell r="G255">
            <v>97.199999999999989</v>
          </cell>
          <cell r="H255">
            <v>97.3</v>
          </cell>
          <cell r="I255">
            <v>97.4</v>
          </cell>
          <cell r="J255">
            <v>0.83</v>
          </cell>
          <cell r="K255">
            <v>0.85</v>
          </cell>
          <cell r="L255">
            <v>0.87</v>
          </cell>
          <cell r="M255">
            <v>57.575757575757578</v>
          </cell>
          <cell r="N255">
            <v>6.6</v>
          </cell>
          <cell r="O255">
            <v>18.939393939393938</v>
          </cell>
          <cell r="P255">
            <v>0.13963056816684422</v>
          </cell>
          <cell r="Q255">
            <v>1</v>
          </cell>
          <cell r="R255">
            <v>7159</v>
          </cell>
          <cell r="S255">
            <v>0.7</v>
          </cell>
          <cell r="T255">
            <v>2.5</v>
          </cell>
          <cell r="U255">
            <v>71.7</v>
          </cell>
          <cell r="V255">
            <v>9530</v>
          </cell>
          <cell r="W255">
            <v>82</v>
          </cell>
        </row>
        <row r="256">
          <cell r="C256">
            <v>4.125</v>
          </cell>
          <cell r="D256" t="str">
            <v>HXR 560LN4</v>
          </cell>
          <cell r="E256">
            <v>662</v>
          </cell>
          <cell r="F256">
            <v>1794</v>
          </cell>
          <cell r="G256">
            <v>97.4</v>
          </cell>
          <cell r="H256">
            <v>97.4</v>
          </cell>
          <cell r="I256">
            <v>97.4</v>
          </cell>
          <cell r="J256">
            <v>0.80999999999999994</v>
          </cell>
          <cell r="K256">
            <v>0.84</v>
          </cell>
          <cell r="L256">
            <v>0.87</v>
          </cell>
          <cell r="M256">
            <v>64.393939393939391</v>
          </cell>
          <cell r="N256">
            <v>6.9</v>
          </cell>
          <cell r="O256">
            <v>21.969696969696969</v>
          </cell>
          <cell r="P256">
            <v>0.15044926427692135</v>
          </cell>
          <cell r="Q256">
            <v>1</v>
          </cell>
          <cell r="R256">
            <v>7985</v>
          </cell>
          <cell r="S256">
            <v>0.7</v>
          </cell>
          <cell r="T256">
            <v>2.6</v>
          </cell>
          <cell r="U256">
            <v>78.900000000000006</v>
          </cell>
          <cell r="V256">
            <v>9950</v>
          </cell>
          <cell r="W256">
            <v>82</v>
          </cell>
        </row>
        <row r="257">
          <cell r="C257">
            <v>4.1399999999999997</v>
          </cell>
          <cell r="D257" t="str">
            <v>HXR 560LR4</v>
          </cell>
          <cell r="E257">
            <v>663</v>
          </cell>
          <cell r="F257">
            <v>1794</v>
          </cell>
          <cell r="G257">
            <v>97.4</v>
          </cell>
          <cell r="H257">
            <v>97.5</v>
          </cell>
          <cell r="I257">
            <v>97.6</v>
          </cell>
          <cell r="J257">
            <v>0.80999999999999994</v>
          </cell>
          <cell r="K257">
            <v>0.84</v>
          </cell>
          <cell r="L257">
            <v>0.87</v>
          </cell>
          <cell r="M257">
            <v>71.969696969696969</v>
          </cell>
          <cell r="N257">
            <v>7</v>
          </cell>
          <cell r="O257">
            <v>25</v>
          </cell>
          <cell r="P257">
            <v>0.13415209981187495</v>
          </cell>
          <cell r="Q257">
            <v>1</v>
          </cell>
          <cell r="R257">
            <v>8942</v>
          </cell>
          <cell r="S257">
            <v>0.7</v>
          </cell>
          <cell r="T257">
            <v>2.7</v>
          </cell>
          <cell r="U257">
            <v>87.7</v>
          </cell>
          <cell r="V257">
            <v>10560</v>
          </cell>
          <cell r="W257">
            <v>82</v>
          </cell>
        </row>
        <row r="258">
          <cell r="K258" t="str">
            <v>1200 r/min = 6 poles 4160V 60Hz</v>
          </cell>
        </row>
        <row r="259">
          <cell r="C259">
            <v>6.0315000000000003</v>
          </cell>
          <cell r="D259" t="str">
            <v>HXR 450LD6</v>
          </cell>
          <cell r="E259">
            <v>8690</v>
          </cell>
          <cell r="F259">
            <v>1191.5999999999999</v>
          </cell>
          <cell r="G259">
            <v>94.9</v>
          </cell>
          <cell r="H259">
            <v>95.2</v>
          </cell>
          <cell r="I259">
            <v>95.5</v>
          </cell>
          <cell r="J259">
            <v>0.66999999999999993</v>
          </cell>
          <cell r="K259">
            <v>0.73</v>
          </cell>
          <cell r="L259">
            <v>0.79</v>
          </cell>
          <cell r="M259">
            <v>18.18181818181818</v>
          </cell>
          <cell r="N259">
            <v>5.0999999999999996</v>
          </cell>
          <cell r="O259">
            <v>8.3333333333333339</v>
          </cell>
          <cell r="P259">
            <v>0.15017101013302658</v>
          </cell>
          <cell r="Q259">
            <v>1</v>
          </cell>
          <cell r="R259">
            <v>3030</v>
          </cell>
          <cell r="S259">
            <v>0.7</v>
          </cell>
          <cell r="T259">
            <v>2.1</v>
          </cell>
          <cell r="U259">
            <v>14.4</v>
          </cell>
          <cell r="V259">
            <v>3680</v>
          </cell>
          <cell r="W259">
            <v>76</v>
          </cell>
        </row>
        <row r="260">
          <cell r="C260">
            <v>6.0354999999999999</v>
          </cell>
          <cell r="D260" t="str">
            <v>HXR 450LE6</v>
          </cell>
          <cell r="E260">
            <v>8691</v>
          </cell>
          <cell r="F260">
            <v>1190.4000000000001</v>
          </cell>
          <cell r="G260">
            <v>95.200000000000017</v>
          </cell>
          <cell r="H260">
            <v>95.4</v>
          </cell>
          <cell r="I260">
            <v>95.6</v>
          </cell>
          <cell r="J260">
            <v>0.69</v>
          </cell>
          <cell r="K260">
            <v>0.74</v>
          </cell>
          <cell r="L260">
            <v>0.79</v>
          </cell>
          <cell r="M260">
            <v>20.454545454545453</v>
          </cell>
          <cell r="N260">
            <v>5.3</v>
          </cell>
          <cell r="O260">
            <v>9.0909090909090899</v>
          </cell>
          <cell r="P260">
            <v>0.16282890749339926</v>
          </cell>
          <cell r="Q260">
            <v>1</v>
          </cell>
          <cell r="R260">
            <v>3419</v>
          </cell>
          <cell r="S260">
            <v>0.8</v>
          </cell>
          <cell r="T260">
            <v>2.2999999999999998</v>
          </cell>
          <cell r="U260">
            <v>15.9</v>
          </cell>
          <cell r="V260">
            <v>3910</v>
          </cell>
          <cell r="W260">
            <v>76</v>
          </cell>
        </row>
        <row r="261">
          <cell r="C261">
            <v>6.04</v>
          </cell>
          <cell r="D261" t="str">
            <v>HXR 450LH6</v>
          </cell>
          <cell r="E261">
            <v>8692</v>
          </cell>
          <cell r="F261">
            <v>1192.8</v>
          </cell>
          <cell r="G261">
            <v>95.5</v>
          </cell>
          <cell r="H261">
            <v>95.7</v>
          </cell>
          <cell r="I261">
            <v>95.9</v>
          </cell>
          <cell r="J261">
            <v>0.64999999999999991</v>
          </cell>
          <cell r="K261">
            <v>0.71</v>
          </cell>
          <cell r="L261">
            <v>0.77</v>
          </cell>
          <cell r="M261">
            <v>23.484848484848484</v>
          </cell>
          <cell r="N261">
            <v>5.7</v>
          </cell>
          <cell r="O261">
            <v>11.363636363636363</v>
          </cell>
          <cell r="P261">
            <v>0.15702478625228267</v>
          </cell>
          <cell r="Q261">
            <v>1</v>
          </cell>
          <cell r="R261">
            <v>3844</v>
          </cell>
          <cell r="S261">
            <v>0.8</v>
          </cell>
          <cell r="T261">
            <v>2.4</v>
          </cell>
          <cell r="U261">
            <v>17.600000000000001</v>
          </cell>
          <cell r="V261">
            <v>4160</v>
          </cell>
          <cell r="W261">
            <v>76</v>
          </cell>
        </row>
        <row r="262">
          <cell r="C262">
            <v>6.0449999999999999</v>
          </cell>
          <cell r="D262" t="str">
            <v>HXR 450LJ6</v>
          </cell>
          <cell r="E262">
            <v>8693</v>
          </cell>
          <cell r="F262">
            <v>1191.5999999999999</v>
          </cell>
          <cell r="G262">
            <v>95.700000000000017</v>
          </cell>
          <cell r="H262">
            <v>95.9</v>
          </cell>
          <cell r="I262">
            <v>96.1</v>
          </cell>
          <cell r="J262">
            <v>0.69</v>
          </cell>
          <cell r="K262">
            <v>0.74</v>
          </cell>
          <cell r="L262">
            <v>0.79</v>
          </cell>
          <cell r="M262">
            <v>25.757575757575758</v>
          </cell>
          <cell r="N262">
            <v>5.4</v>
          </cell>
          <cell r="O262">
            <v>12.121212121212121</v>
          </cell>
          <cell r="P262">
            <v>0.15554541096984265</v>
          </cell>
          <cell r="Q262">
            <v>1</v>
          </cell>
          <cell r="R262">
            <v>4326</v>
          </cell>
          <cell r="S262">
            <v>0.8</v>
          </cell>
          <cell r="T262">
            <v>2.2000000000000002</v>
          </cell>
          <cell r="U262">
            <v>18.7</v>
          </cell>
          <cell r="V262">
            <v>4310</v>
          </cell>
          <cell r="W262">
            <v>76</v>
          </cell>
        </row>
        <row r="263">
          <cell r="C263">
            <v>6.05</v>
          </cell>
          <cell r="D263" t="str">
            <v>HXR 450LK6</v>
          </cell>
          <cell r="E263">
            <v>237</v>
          </cell>
          <cell r="F263">
            <v>1192.8</v>
          </cell>
          <cell r="G263">
            <v>95.7</v>
          </cell>
          <cell r="H263">
            <v>96</v>
          </cell>
          <cell r="I263">
            <v>96.3</v>
          </cell>
          <cell r="J263">
            <v>0.7</v>
          </cell>
          <cell r="K263">
            <v>0.75</v>
          </cell>
          <cell r="L263">
            <v>0.8</v>
          </cell>
          <cell r="M263">
            <v>28.030303030303031</v>
          </cell>
          <cell r="N263">
            <v>6.3</v>
          </cell>
          <cell r="O263">
            <v>12.878787878787879</v>
          </cell>
          <cell r="P263">
            <v>0.15427581286205924</v>
          </cell>
          <cell r="Q263">
            <v>1</v>
          </cell>
          <cell r="R263">
            <v>4801</v>
          </cell>
          <cell r="S263">
            <v>0.9</v>
          </cell>
          <cell r="T263">
            <v>2.4</v>
          </cell>
          <cell r="U263">
            <v>28.9</v>
          </cell>
          <cell r="V263">
            <v>4540</v>
          </cell>
          <cell r="W263">
            <v>76</v>
          </cell>
        </row>
        <row r="264">
          <cell r="C264">
            <v>6.056</v>
          </cell>
          <cell r="D264" t="str">
            <v>HXR 500LF6</v>
          </cell>
          <cell r="E264">
            <v>238</v>
          </cell>
          <cell r="F264">
            <v>1194</v>
          </cell>
          <cell r="G264">
            <v>96.199999999999989</v>
          </cell>
          <cell r="H264">
            <v>96.3</v>
          </cell>
          <cell r="I264">
            <v>96.4</v>
          </cell>
          <cell r="J264">
            <v>0.72000000000000008</v>
          </cell>
          <cell r="K264">
            <v>0.77</v>
          </cell>
          <cell r="L264">
            <v>0.82</v>
          </cell>
          <cell r="M264">
            <v>31.060606060606059</v>
          </cell>
          <cell r="N264">
            <v>6.3</v>
          </cell>
          <cell r="O264">
            <v>13.636363636363637</v>
          </cell>
          <cell r="P264">
            <v>0.17694859902636156</v>
          </cell>
          <cell r="Q264">
            <v>1</v>
          </cell>
          <cell r="R264">
            <v>5375</v>
          </cell>
          <cell r="S264">
            <v>0.9</v>
          </cell>
          <cell r="T264">
            <v>2.4</v>
          </cell>
          <cell r="U264">
            <v>41.1</v>
          </cell>
          <cell r="V264">
            <v>5420</v>
          </cell>
          <cell r="W264">
            <v>77</v>
          </cell>
        </row>
        <row r="265">
          <cell r="C265">
            <v>6.0629999999999997</v>
          </cell>
          <cell r="D265" t="str">
            <v>HXR 500LG6</v>
          </cell>
          <cell r="E265">
            <v>239</v>
          </cell>
          <cell r="F265">
            <v>1194</v>
          </cell>
          <cell r="G265">
            <v>96.4</v>
          </cell>
          <cell r="H265">
            <v>96.5</v>
          </cell>
          <cell r="I265">
            <v>96.6</v>
          </cell>
          <cell r="J265">
            <v>0.7400000000000001</v>
          </cell>
          <cell r="K265">
            <v>0.78</v>
          </cell>
          <cell r="L265">
            <v>0.82</v>
          </cell>
          <cell r="M265">
            <v>34.848484848484851</v>
          </cell>
          <cell r="N265">
            <v>6.2</v>
          </cell>
          <cell r="O265">
            <v>14.393939393939394</v>
          </cell>
          <cell r="P265">
            <v>0.16010823127073665</v>
          </cell>
          <cell r="Q265">
            <v>1</v>
          </cell>
          <cell r="R265">
            <v>6048</v>
          </cell>
          <cell r="S265">
            <v>0.8</v>
          </cell>
          <cell r="T265">
            <v>2.2999999999999998</v>
          </cell>
          <cell r="U265">
            <v>44</v>
          </cell>
          <cell r="V265">
            <v>5610</v>
          </cell>
          <cell r="W265">
            <v>77</v>
          </cell>
        </row>
        <row r="266">
          <cell r="C266">
            <v>6.0709999999999997</v>
          </cell>
          <cell r="D266" t="str">
            <v>HXR 500LH6</v>
          </cell>
          <cell r="E266">
            <v>240</v>
          </cell>
          <cell r="F266">
            <v>1194</v>
          </cell>
          <cell r="G266">
            <v>96.499999999999986</v>
          </cell>
          <cell r="H266">
            <v>96.6</v>
          </cell>
          <cell r="I266">
            <v>96.7</v>
          </cell>
          <cell r="J266">
            <v>0.75000000000000011</v>
          </cell>
          <cell r="K266">
            <v>0.79</v>
          </cell>
          <cell r="L266">
            <v>0.83</v>
          </cell>
          <cell r="M266">
            <v>38.636363636363633</v>
          </cell>
          <cell r="N266">
            <v>6.1</v>
          </cell>
          <cell r="O266">
            <v>15.909090909090908</v>
          </cell>
          <cell r="P266">
            <v>0.1729920408768755</v>
          </cell>
          <cell r="Q266">
            <v>1</v>
          </cell>
          <cell r="R266">
            <v>6817</v>
          </cell>
          <cell r="S266">
            <v>0.9</v>
          </cell>
          <cell r="T266">
            <v>2.2000000000000002</v>
          </cell>
          <cell r="U266">
            <v>46.9</v>
          </cell>
          <cell r="V266">
            <v>5800</v>
          </cell>
          <cell r="W266">
            <v>77</v>
          </cell>
        </row>
        <row r="267">
          <cell r="C267">
            <v>6.08</v>
          </cell>
          <cell r="D267" t="str">
            <v>HXR 500LL6</v>
          </cell>
          <cell r="E267">
            <v>241</v>
          </cell>
          <cell r="F267">
            <v>1194</v>
          </cell>
          <cell r="G267">
            <v>96.699999999999989</v>
          </cell>
          <cell r="H267">
            <v>96.8</v>
          </cell>
          <cell r="I267">
            <v>96.9</v>
          </cell>
          <cell r="J267">
            <v>0.72000000000000008</v>
          </cell>
          <cell r="K267">
            <v>0.77</v>
          </cell>
          <cell r="L267">
            <v>0.82</v>
          </cell>
          <cell r="M267">
            <v>43.939393939393938</v>
          </cell>
          <cell r="N267">
            <v>6.5</v>
          </cell>
          <cell r="O267">
            <v>18.939393939393938</v>
          </cell>
          <cell r="P267">
            <v>0.1630461753561617</v>
          </cell>
          <cell r="Q267">
            <v>1</v>
          </cell>
          <cell r="R267">
            <v>7676</v>
          </cell>
          <cell r="S267">
            <v>0.9</v>
          </cell>
          <cell r="T267">
            <v>2.4</v>
          </cell>
          <cell r="U267">
            <v>54</v>
          </cell>
          <cell r="V267">
            <v>6280</v>
          </cell>
          <cell r="W267">
            <v>77</v>
          </cell>
        </row>
        <row r="268">
          <cell r="C268">
            <v>6.09</v>
          </cell>
          <cell r="D268" t="str">
            <v>HXR 500LM6</v>
          </cell>
          <cell r="E268">
            <v>242</v>
          </cell>
          <cell r="F268">
            <v>1194</v>
          </cell>
          <cell r="G268">
            <v>96.800000000000011</v>
          </cell>
          <cell r="H268">
            <v>96.9</v>
          </cell>
          <cell r="I268">
            <v>97</v>
          </cell>
          <cell r="J268">
            <v>0.71</v>
          </cell>
          <cell r="K268">
            <v>0.76</v>
          </cell>
          <cell r="L268">
            <v>0.81</v>
          </cell>
          <cell r="M268">
            <v>50</v>
          </cell>
          <cell r="N268">
            <v>6.3</v>
          </cell>
          <cell r="O268">
            <v>21.969696969696969</v>
          </cell>
          <cell r="P268">
            <v>0.14786455468808354</v>
          </cell>
          <cell r="Q268">
            <v>1</v>
          </cell>
          <cell r="R268">
            <v>8635</v>
          </cell>
          <cell r="S268">
            <v>0.8</v>
          </cell>
          <cell r="T268">
            <v>2.2999999999999998</v>
          </cell>
          <cell r="U268">
            <v>58.1</v>
          </cell>
          <cell r="V268">
            <v>6560</v>
          </cell>
          <cell r="W268">
            <v>77</v>
          </cell>
        </row>
        <row r="269">
          <cell r="C269">
            <v>6.1</v>
          </cell>
          <cell r="D269" t="str">
            <v>HXR 560LL6</v>
          </cell>
          <cell r="E269">
            <v>664</v>
          </cell>
          <cell r="F269">
            <v>1195.2</v>
          </cell>
          <cell r="G269">
            <v>96.999999999999986</v>
          </cell>
          <cell r="H269">
            <v>97.1</v>
          </cell>
          <cell r="I269">
            <v>97.2</v>
          </cell>
          <cell r="J269">
            <v>0.7400000000000001</v>
          </cell>
          <cell r="K269">
            <v>0.79</v>
          </cell>
          <cell r="L269">
            <v>0.84</v>
          </cell>
          <cell r="M269">
            <v>53.787878787878789</v>
          </cell>
          <cell r="N269">
            <v>6.3</v>
          </cell>
          <cell r="O269">
            <v>21.212121212121211</v>
          </cell>
          <cell r="P269">
            <v>0.1408950915883857</v>
          </cell>
          <cell r="Q269">
            <v>1</v>
          </cell>
          <cell r="R269">
            <v>9588</v>
          </cell>
          <cell r="S269">
            <v>0.7</v>
          </cell>
          <cell r="T269">
            <v>2.5</v>
          </cell>
          <cell r="U269">
            <v>94.5</v>
          </cell>
          <cell r="V269">
            <v>9480</v>
          </cell>
          <cell r="W269">
            <v>81</v>
          </cell>
        </row>
        <row r="270">
          <cell r="C270">
            <v>6.1120000000000001</v>
          </cell>
          <cell r="D270" t="str">
            <v>HXR 560LN6</v>
          </cell>
          <cell r="E270">
            <v>665</v>
          </cell>
          <cell r="F270">
            <v>1195.2</v>
          </cell>
          <cell r="G270">
            <v>97.100000000000009</v>
          </cell>
          <cell r="H270">
            <v>97.2</v>
          </cell>
          <cell r="I270">
            <v>97.3</v>
          </cell>
          <cell r="J270">
            <v>0.7400000000000001</v>
          </cell>
          <cell r="K270">
            <v>0.79</v>
          </cell>
          <cell r="L270">
            <v>0.84</v>
          </cell>
          <cell r="M270">
            <v>59.848484848484851</v>
          </cell>
          <cell r="N270">
            <v>6.5</v>
          </cell>
          <cell r="O270">
            <v>24.242424242424242</v>
          </cell>
          <cell r="P270">
            <v>0.13732285664385635</v>
          </cell>
          <cell r="Q270">
            <v>1</v>
          </cell>
          <cell r="R270">
            <v>10737</v>
          </cell>
          <cell r="S270">
            <v>0.7</v>
          </cell>
          <cell r="T270">
            <v>2.5</v>
          </cell>
          <cell r="U270">
            <v>104.6</v>
          </cell>
          <cell r="V270">
            <v>9960</v>
          </cell>
          <cell r="W270">
            <v>81</v>
          </cell>
        </row>
        <row r="271">
          <cell r="C271">
            <v>6.125</v>
          </cell>
          <cell r="D271" t="str">
            <v>HXR 560LQ6</v>
          </cell>
          <cell r="E271">
            <v>666</v>
          </cell>
          <cell r="F271">
            <v>1195.2</v>
          </cell>
          <cell r="G271">
            <v>97.100000000000009</v>
          </cell>
          <cell r="H271">
            <v>97.2</v>
          </cell>
          <cell r="I271">
            <v>97.3</v>
          </cell>
          <cell r="J271">
            <v>0.7400000000000001</v>
          </cell>
          <cell r="K271">
            <v>0.78</v>
          </cell>
          <cell r="L271">
            <v>0.82</v>
          </cell>
          <cell r="M271">
            <v>68.181818181818187</v>
          </cell>
          <cell r="N271">
            <v>6.5</v>
          </cell>
          <cell r="O271">
            <v>28.787878787878789</v>
          </cell>
          <cell r="P271">
            <v>0.1330902664259376</v>
          </cell>
          <cell r="Q271">
            <v>1</v>
          </cell>
          <cell r="R271">
            <v>11980</v>
          </cell>
          <cell r="S271">
            <v>0.7</v>
          </cell>
          <cell r="T271">
            <v>2.6</v>
          </cell>
          <cell r="U271">
            <v>113.8</v>
          </cell>
          <cell r="V271">
            <v>10380</v>
          </cell>
          <cell r="W271">
            <v>81</v>
          </cell>
        </row>
        <row r="272">
          <cell r="C272">
            <v>6.14</v>
          </cell>
          <cell r="D272" t="str">
            <v>HXR 560LR6</v>
          </cell>
          <cell r="E272">
            <v>667</v>
          </cell>
          <cell r="F272">
            <v>1196.4000000000001</v>
          </cell>
          <cell r="G272">
            <v>97</v>
          </cell>
          <cell r="H272">
            <v>97.2</v>
          </cell>
          <cell r="I272">
            <v>97.4</v>
          </cell>
          <cell r="J272">
            <v>0.64999999999999991</v>
          </cell>
          <cell r="K272">
            <v>0.72</v>
          </cell>
          <cell r="L272">
            <v>0.79</v>
          </cell>
          <cell r="M272">
            <v>80.303030303030297</v>
          </cell>
          <cell r="N272">
            <v>7.1</v>
          </cell>
          <cell r="O272">
            <v>40.151515151515149</v>
          </cell>
          <cell r="P272">
            <v>0.13265373926880333</v>
          </cell>
          <cell r="Q272">
            <v>1</v>
          </cell>
          <cell r="R272">
            <v>13410</v>
          </cell>
          <cell r="S272">
            <v>0.8</v>
          </cell>
          <cell r="T272">
            <v>2.8</v>
          </cell>
          <cell r="U272">
            <v>118</v>
          </cell>
          <cell r="V272">
            <v>10620</v>
          </cell>
          <cell r="W272">
            <v>81</v>
          </cell>
        </row>
        <row r="273">
          <cell r="K273" t="str">
            <v>900 r/min = 8 poles 4160V 60Hz</v>
          </cell>
        </row>
        <row r="274">
          <cell r="C274">
            <v>8.0314999999999994</v>
          </cell>
          <cell r="D274" t="str">
            <v>HXR 500LD8</v>
          </cell>
          <cell r="E274">
            <v>8694</v>
          </cell>
          <cell r="F274">
            <v>894</v>
          </cell>
          <cell r="G274">
            <v>93.8</v>
          </cell>
          <cell r="H274">
            <v>94.3</v>
          </cell>
          <cell r="I274">
            <v>94.8</v>
          </cell>
          <cell r="J274">
            <v>0.64999999999999991</v>
          </cell>
          <cell r="K274">
            <v>0.71</v>
          </cell>
          <cell r="L274">
            <v>0.77</v>
          </cell>
          <cell r="M274">
            <v>18.939393939393938</v>
          </cell>
          <cell r="N274">
            <v>5.8</v>
          </cell>
          <cell r="O274">
            <v>9.8484848484848477</v>
          </cell>
          <cell r="P274">
            <v>0.16742806979809574</v>
          </cell>
          <cell r="Q274">
            <v>1</v>
          </cell>
          <cell r="R274">
            <v>4038</v>
          </cell>
          <cell r="S274">
            <v>0.9</v>
          </cell>
          <cell r="T274">
            <v>2.4</v>
          </cell>
          <cell r="U274">
            <v>35.5</v>
          </cell>
          <cell r="V274">
            <v>4990</v>
          </cell>
          <cell r="W274">
            <v>75</v>
          </cell>
        </row>
        <row r="275">
          <cell r="C275">
            <v>8.0355000000000008</v>
          </cell>
          <cell r="D275" t="str">
            <v>HXR 500LE8</v>
          </cell>
          <cell r="E275">
            <v>351</v>
          </cell>
          <cell r="F275">
            <v>894</v>
          </cell>
          <cell r="G275">
            <v>94.299999999999983</v>
          </cell>
          <cell r="H275">
            <v>94.6</v>
          </cell>
          <cell r="I275">
            <v>94.9</v>
          </cell>
          <cell r="J275">
            <v>0.66999999999999993</v>
          </cell>
          <cell r="K275">
            <v>0.73</v>
          </cell>
          <cell r="L275">
            <v>0.79</v>
          </cell>
          <cell r="M275">
            <v>21.212121212121211</v>
          </cell>
          <cell r="N275">
            <v>5.7</v>
          </cell>
          <cell r="O275">
            <v>9.8484848484848477</v>
          </cell>
          <cell r="P275">
            <v>0.18507007286390986</v>
          </cell>
          <cell r="Q275">
            <v>1</v>
          </cell>
          <cell r="R275">
            <v>4552</v>
          </cell>
          <cell r="S275">
            <v>0.9</v>
          </cell>
          <cell r="T275">
            <v>2.2999999999999998</v>
          </cell>
          <cell r="U275">
            <v>37</v>
          </cell>
          <cell r="V275">
            <v>5090</v>
          </cell>
          <cell r="W275">
            <v>75</v>
          </cell>
        </row>
        <row r="276">
          <cell r="C276">
            <v>8.0399999999999991</v>
          </cell>
          <cell r="D276" t="str">
            <v>HXR 500LF8</v>
          </cell>
          <cell r="E276">
            <v>352</v>
          </cell>
          <cell r="F276">
            <v>894</v>
          </cell>
          <cell r="G276">
            <v>94.600000000000009</v>
          </cell>
          <cell r="H276">
            <v>94.9</v>
          </cell>
          <cell r="I276">
            <v>95.2</v>
          </cell>
          <cell r="J276">
            <v>0.65999999999999992</v>
          </cell>
          <cell r="K276">
            <v>0.72</v>
          </cell>
          <cell r="L276">
            <v>0.78</v>
          </cell>
          <cell r="M276">
            <v>23.484848484848484</v>
          </cell>
          <cell r="N276">
            <v>5.7</v>
          </cell>
          <cell r="O276">
            <v>11.363636363636363</v>
          </cell>
          <cell r="P276">
            <v>0.17636521700599961</v>
          </cell>
          <cell r="Q276">
            <v>1</v>
          </cell>
          <cell r="R276">
            <v>5128</v>
          </cell>
          <cell r="S276">
            <v>0.9</v>
          </cell>
          <cell r="T276">
            <v>2.2999999999999998</v>
          </cell>
          <cell r="U276">
            <v>39.9</v>
          </cell>
          <cell r="V276">
            <v>5290</v>
          </cell>
          <cell r="W276">
            <v>75</v>
          </cell>
        </row>
        <row r="277">
          <cell r="C277">
            <v>8.0449999999999999</v>
          </cell>
          <cell r="D277" t="str">
            <v>HXR 500LG8</v>
          </cell>
          <cell r="E277">
            <v>353</v>
          </cell>
          <cell r="F277">
            <v>894</v>
          </cell>
          <cell r="G277">
            <v>94.9</v>
          </cell>
          <cell r="H277">
            <v>95.2</v>
          </cell>
          <cell r="I277">
            <v>95.5</v>
          </cell>
          <cell r="J277">
            <v>0.65999999999999992</v>
          </cell>
          <cell r="K277">
            <v>0.72</v>
          </cell>
          <cell r="L277">
            <v>0.78</v>
          </cell>
          <cell r="M277">
            <v>26.515151515151516</v>
          </cell>
          <cell r="N277">
            <v>5.8</v>
          </cell>
          <cell r="O277">
            <v>12.878787878787879</v>
          </cell>
          <cell r="P277">
            <v>0.16956933099388408</v>
          </cell>
          <cell r="Q277">
            <v>1</v>
          </cell>
          <cell r="R277">
            <v>5767</v>
          </cell>
          <cell r="S277">
            <v>0.9</v>
          </cell>
          <cell r="T277">
            <v>2.2999999999999998</v>
          </cell>
          <cell r="U277">
            <v>44.3</v>
          </cell>
          <cell r="V277">
            <v>5580</v>
          </cell>
          <cell r="W277">
            <v>75</v>
          </cell>
        </row>
        <row r="278">
          <cell r="C278">
            <v>8.0500000000000007</v>
          </cell>
          <cell r="D278" t="str">
            <v>HXR 500LH8</v>
          </cell>
          <cell r="E278">
            <v>354</v>
          </cell>
          <cell r="F278">
            <v>894</v>
          </cell>
          <cell r="G278">
            <v>95.100000000000009</v>
          </cell>
          <cell r="H278">
            <v>95.4</v>
          </cell>
          <cell r="I278">
            <v>95.7</v>
          </cell>
          <cell r="J278">
            <v>0.69</v>
          </cell>
          <cell r="K278">
            <v>0.74</v>
          </cell>
          <cell r="L278">
            <v>0.79</v>
          </cell>
          <cell r="M278">
            <v>28.787878787878789</v>
          </cell>
          <cell r="N278">
            <v>5.8</v>
          </cell>
          <cell r="O278">
            <v>13.636363636363637</v>
          </cell>
          <cell r="P278">
            <v>0.16724709566444754</v>
          </cell>
          <cell r="Q278">
            <v>1</v>
          </cell>
          <cell r="R278">
            <v>6409</v>
          </cell>
          <cell r="S278">
            <v>0.9</v>
          </cell>
          <cell r="T278">
            <v>2.2999999999999998</v>
          </cell>
          <cell r="U278">
            <v>47.3</v>
          </cell>
          <cell r="V278">
            <v>5770</v>
          </cell>
          <cell r="W278">
            <v>75</v>
          </cell>
        </row>
        <row r="279">
          <cell r="C279">
            <v>8.0559999999999992</v>
          </cell>
          <cell r="D279" t="str">
            <v>HXR 500LJ8</v>
          </cell>
          <cell r="E279">
            <v>355</v>
          </cell>
          <cell r="F279">
            <v>894</v>
          </cell>
          <cell r="G279">
            <v>95.399999999999991</v>
          </cell>
          <cell r="H279">
            <v>95.6</v>
          </cell>
          <cell r="I279">
            <v>95.8</v>
          </cell>
          <cell r="J279">
            <v>0.7</v>
          </cell>
          <cell r="K279">
            <v>0.75</v>
          </cell>
          <cell r="L279">
            <v>0.8</v>
          </cell>
          <cell r="M279">
            <v>31.818181818181817</v>
          </cell>
          <cell r="N279">
            <v>5.8</v>
          </cell>
          <cell r="O279">
            <v>14.393939393939394</v>
          </cell>
          <cell r="P279">
            <v>0.1746565453016615</v>
          </cell>
          <cell r="Q279">
            <v>1</v>
          </cell>
          <cell r="R279">
            <v>7180</v>
          </cell>
          <cell r="S279">
            <v>0.9</v>
          </cell>
          <cell r="T279">
            <v>2.2999999999999998</v>
          </cell>
          <cell r="U279">
            <v>50.3</v>
          </cell>
          <cell r="V279">
            <v>5960</v>
          </cell>
          <cell r="W279">
            <v>75</v>
          </cell>
        </row>
        <row r="280">
          <cell r="C280">
            <v>8.0630000000000006</v>
          </cell>
          <cell r="D280" t="str">
            <v>HXR 500LK8</v>
          </cell>
          <cell r="E280">
            <v>356</v>
          </cell>
          <cell r="F280">
            <v>894</v>
          </cell>
          <cell r="G280">
            <v>95.6</v>
          </cell>
          <cell r="H280">
            <v>95.8</v>
          </cell>
          <cell r="I280">
            <v>96</v>
          </cell>
          <cell r="J280">
            <v>0.7</v>
          </cell>
          <cell r="K280">
            <v>0.75</v>
          </cell>
          <cell r="L280">
            <v>0.8</v>
          </cell>
          <cell r="M280">
            <v>35.606060606060609</v>
          </cell>
          <cell r="N280">
            <v>5.7</v>
          </cell>
          <cell r="O280">
            <v>15.909090909090908</v>
          </cell>
          <cell r="P280">
            <v>0.1712091308681549</v>
          </cell>
          <cell r="Q280">
            <v>1</v>
          </cell>
          <cell r="R280">
            <v>8078</v>
          </cell>
          <cell r="S280">
            <v>0.9</v>
          </cell>
          <cell r="T280">
            <v>2.2000000000000002</v>
          </cell>
          <cell r="U280">
            <v>53.3</v>
          </cell>
          <cell r="V280">
            <v>6160</v>
          </cell>
          <cell r="W280">
            <v>75</v>
          </cell>
        </row>
        <row r="281">
          <cell r="C281">
            <v>8.0709999999999997</v>
          </cell>
          <cell r="D281" t="str">
            <v>HXR 500LM8</v>
          </cell>
          <cell r="E281">
            <v>357</v>
          </cell>
          <cell r="F281">
            <v>894</v>
          </cell>
          <cell r="G281">
            <v>95.9</v>
          </cell>
          <cell r="H281">
            <v>96</v>
          </cell>
          <cell r="I281">
            <v>96.1</v>
          </cell>
          <cell r="J281">
            <v>0.72</v>
          </cell>
          <cell r="K281">
            <v>0.76</v>
          </cell>
          <cell r="L281">
            <v>0.8</v>
          </cell>
          <cell r="M281">
            <v>40.151515151515149</v>
          </cell>
          <cell r="N281">
            <v>5.6</v>
          </cell>
          <cell r="O281">
            <v>17.424242424242426</v>
          </cell>
          <cell r="P281">
            <v>0.17730686649394342</v>
          </cell>
          <cell r="Q281">
            <v>1</v>
          </cell>
          <cell r="R281">
            <v>9105</v>
          </cell>
          <cell r="S281">
            <v>0.9</v>
          </cell>
          <cell r="T281">
            <v>2.2000000000000002</v>
          </cell>
          <cell r="U281">
            <v>57.7</v>
          </cell>
          <cell r="V281">
            <v>6440</v>
          </cell>
          <cell r="W281">
            <v>75</v>
          </cell>
        </row>
        <row r="282">
          <cell r="C282">
            <v>8.08</v>
          </cell>
          <cell r="D282" t="str">
            <v>HXR 500LP8</v>
          </cell>
          <cell r="E282">
            <v>358</v>
          </cell>
          <cell r="F282">
            <v>892.8</v>
          </cell>
          <cell r="G282">
            <v>96.2</v>
          </cell>
          <cell r="H282">
            <v>96.2</v>
          </cell>
          <cell r="I282">
            <v>96.2</v>
          </cell>
          <cell r="J282">
            <v>0.73</v>
          </cell>
          <cell r="K282">
            <v>0.77</v>
          </cell>
          <cell r="L282">
            <v>0.81</v>
          </cell>
          <cell r="M282">
            <v>44.696969696969695</v>
          </cell>
          <cell r="N282">
            <v>5.5</v>
          </cell>
          <cell r="O282">
            <v>18.939393939393938</v>
          </cell>
          <cell r="P282">
            <v>0.1804126975710284</v>
          </cell>
          <cell r="Q282">
            <v>1</v>
          </cell>
          <cell r="R282">
            <v>10261</v>
          </cell>
          <cell r="S282">
            <v>0.9</v>
          </cell>
          <cell r="T282">
            <v>2.1</v>
          </cell>
          <cell r="U282">
            <v>63.6</v>
          </cell>
          <cell r="V282">
            <v>6830</v>
          </cell>
          <cell r="W282">
            <v>75</v>
          </cell>
        </row>
        <row r="283">
          <cell r="C283">
            <v>8.09</v>
          </cell>
          <cell r="D283" t="str">
            <v>HXR 560LM8</v>
          </cell>
          <cell r="E283">
            <v>668</v>
          </cell>
          <cell r="F283">
            <v>895.2</v>
          </cell>
          <cell r="G283">
            <v>96.499999999999986</v>
          </cell>
          <cell r="H283">
            <v>96.6</v>
          </cell>
          <cell r="I283">
            <v>96.7</v>
          </cell>
          <cell r="J283">
            <v>0.66999999999999993</v>
          </cell>
          <cell r="K283">
            <v>0.72</v>
          </cell>
          <cell r="L283">
            <v>0.77</v>
          </cell>
          <cell r="M283">
            <v>53.030303030303031</v>
          </cell>
          <cell r="N283">
            <v>5.5</v>
          </cell>
          <cell r="O283">
            <v>25</v>
          </cell>
          <cell r="P283">
            <v>0.15066377232516009</v>
          </cell>
          <cell r="Q283">
            <v>1</v>
          </cell>
          <cell r="R283">
            <v>11518</v>
          </cell>
          <cell r="S283">
            <v>0.8</v>
          </cell>
          <cell r="T283">
            <v>2.2000000000000002</v>
          </cell>
          <cell r="U283">
            <v>97.9</v>
          </cell>
          <cell r="V283">
            <v>9570</v>
          </cell>
          <cell r="W283">
            <v>78</v>
          </cell>
        </row>
        <row r="284">
          <cell r="C284">
            <v>8.1</v>
          </cell>
          <cell r="D284" t="str">
            <v>HXR 560LN8</v>
          </cell>
          <cell r="E284">
            <v>669</v>
          </cell>
          <cell r="F284">
            <v>896.4</v>
          </cell>
          <cell r="G284">
            <v>96.699999999999989</v>
          </cell>
          <cell r="H284">
            <v>96.8</v>
          </cell>
          <cell r="I284">
            <v>96.9</v>
          </cell>
          <cell r="J284">
            <v>0.6399999999999999</v>
          </cell>
          <cell r="K284">
            <v>0.7</v>
          </cell>
          <cell r="L284">
            <v>0.76</v>
          </cell>
          <cell r="M284">
            <v>59.090909090909093</v>
          </cell>
          <cell r="N284">
            <v>5.8</v>
          </cell>
          <cell r="O284">
            <v>30.303030303030305</v>
          </cell>
          <cell r="P284">
            <v>0.14768127025760813</v>
          </cell>
          <cell r="Q284">
            <v>1</v>
          </cell>
          <cell r="R284">
            <v>12789</v>
          </cell>
          <cell r="S284">
            <v>0.8</v>
          </cell>
          <cell r="T284">
            <v>2.2999999999999998</v>
          </cell>
          <cell r="U284">
            <v>106</v>
          </cell>
          <cell r="V284">
            <v>9940</v>
          </cell>
          <cell r="W284">
            <v>78</v>
          </cell>
        </row>
        <row r="285">
          <cell r="C285">
            <v>8.1120000000000001</v>
          </cell>
          <cell r="D285" t="str">
            <v>HXR 560LR8</v>
          </cell>
          <cell r="E285">
            <v>670</v>
          </cell>
          <cell r="F285">
            <v>895.2</v>
          </cell>
          <cell r="G285">
            <v>96.800000000000011</v>
          </cell>
          <cell r="H285">
            <v>96.9</v>
          </cell>
          <cell r="I285">
            <v>97</v>
          </cell>
          <cell r="J285">
            <v>0.65999999999999992</v>
          </cell>
          <cell r="K285">
            <v>0.72</v>
          </cell>
          <cell r="L285">
            <v>0.78</v>
          </cell>
          <cell r="M285">
            <v>65.151515151515156</v>
          </cell>
          <cell r="N285">
            <v>5.7</v>
          </cell>
          <cell r="O285">
            <v>31.060606060606059</v>
          </cell>
          <cell r="P285">
            <v>0.14563346219397449</v>
          </cell>
          <cell r="Q285">
            <v>1</v>
          </cell>
          <cell r="R285">
            <v>14332</v>
          </cell>
          <cell r="S285">
            <v>0.8</v>
          </cell>
          <cell r="T285">
            <v>2.2000000000000002</v>
          </cell>
          <cell r="U285">
            <v>120.8</v>
          </cell>
          <cell r="V285">
            <v>10660</v>
          </cell>
          <cell r="W285">
            <v>78</v>
          </cell>
        </row>
      </sheetData>
      <sheetData sheetId="6" refreshError="1"/>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27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rontespizio"/>
      <sheetName val="Elenco Revisioni"/>
      <sheetName val="Indice dei Documenti - Allegati"/>
      <sheetName val="Documenti in Input"/>
      <sheetName val="Contropiastre Relè"/>
      <sheetName val="Accessori Contropiastre"/>
      <sheetName val="Relè"/>
      <sheetName val="Contropiastre Js"/>
      <sheetName val="Interruttori a Scatto"/>
      <sheetName val="Conduttori"/>
      <sheetName val="Cavetti"/>
      <sheetName val="Terminali"/>
      <sheetName val="Burndy"/>
      <sheetName val="AMP"/>
      <sheetName val="Trasformatori"/>
      <sheetName val="Interruttori-Levette"/>
      <sheetName val="Isolamento"/>
      <sheetName val="Piazzale"/>
      <sheetName val="Nomes"/>
      <sheetName val="Geral"/>
      <sheetName val="21040-2.X.X.X-EM_00"/>
      <sheetName val="Dados"/>
      <sheetName val="BaseTela"/>
      <sheetName val="STAZIONE_ITA1"/>
    </sheetNames>
    <definedNames>
      <definedName name="Navios"/>
    </defined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refreshError="1"/>
      <sheetData sheetId="19" refreshError="1"/>
      <sheetData sheetId="20" refreshError="1"/>
      <sheetData sheetId="21" refreshError="1"/>
      <sheetData sheetId="22" refreshError="1"/>
      <sheetData sheetId="23" refreshError="1"/>
    </sheetDataSet>
  </externalBook>
</externalLink>
</file>

<file path=xl/externalLinks/externalLink28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AVIOS"/>
      <sheetName val="NAVIO2004"/>
      <sheetName val="Dados"/>
      <sheetName val="STAZIONE_ITA1"/>
      <sheetName val="Tab. GConta NOP"/>
      <sheetName val="Tab. GConta OP"/>
      <sheetName val="Tab. GConta OP (2)"/>
      <sheetName val="PERGUNTAS"/>
      <sheetName val="MOTIVO HE"/>
      <sheetName val="SEDES"/>
      <sheetName val="Plan1"/>
      <sheetName val="PJ2 STURA"/>
      <sheetName val="Check Faro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28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AP"/>
    </sheetNames>
    <sheetDataSet>
      <sheetData sheetId="0"/>
    </sheetDataSet>
  </externalBook>
</externalLink>
</file>

<file path=xl/externalLinks/externalLink28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97 사업추정(WEKI)"/>
      <sheetName val="RCF CLAIMED"/>
      <sheetName val="상반기손익차2총괄"/>
      <sheetName val="수입"/>
      <sheetName val="손익차9월2"/>
      <sheetName val="시행예산"/>
      <sheetName val="97 사업추정_WEKI_"/>
      <sheetName val="9-1차이내역"/>
      <sheetName val="COA-17"/>
      <sheetName val="C-18"/>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Set>
  </externalBook>
</externalLink>
</file>

<file path=xl/externalLinks/externalLink28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enuPrincipal"/>
      <sheetName val="#REF"/>
      <sheetName val="Principal"/>
      <sheetName val="CVRDMenu"/>
      <sheetName val="_REF"/>
      <sheetName val="Progresso Econômica Projeto"/>
      <sheetName val="Gerrot"/>
      <sheetName val="Dados"/>
      <sheetName val="Indexes"/>
      <sheetName val="Check Farol"/>
    </sheetNames>
    <definedNames>
      <definedName name="Macro3"/>
    </definedNames>
    <sheetDataSet>
      <sheetData sheetId="0"/>
      <sheetData sheetId="1" refreshError="1"/>
      <sheetData sheetId="2" refreshError="1"/>
      <sheetData sheetId="3" refreshError="1"/>
      <sheetData sheetId="4"/>
      <sheetData sheetId="5" refreshError="1"/>
      <sheetData sheetId="6" refreshError="1"/>
      <sheetData sheetId="7" refreshError="1"/>
      <sheetData sheetId="8" refreshError="1"/>
      <sheetData sheetId="9" refreshError="1"/>
    </sheetDataSet>
  </externalBook>
</externalLink>
</file>

<file path=xl/externalLinks/externalLink28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ráfico"/>
      <sheetName val="Preços"/>
      <sheetName val="US$"/>
      <sheetName val="Dados"/>
      <sheetName val="Consolidada"/>
      <sheetName val="Pre02FUS"/>
      <sheetName val="#REF"/>
    </sheetNames>
    <sheetDataSet>
      <sheetData sheetId="0" refreshError="1"/>
      <sheetData sheetId="1" refreshError="1"/>
      <sheetData sheetId="2" refreshError="1"/>
      <sheetData sheetId="3" refreshError="1"/>
      <sheetData sheetId="4" refreshError="1"/>
      <sheetData sheetId="5" refreshError="1"/>
      <sheetData sheetId="6" refreshError="1"/>
    </sheetDataSet>
  </externalBook>
</externalLink>
</file>

<file path=xl/externalLinks/externalLink28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dos"/>
      <sheetName val="Resumo 1 (2)"/>
      <sheetName val="Resumo"/>
      <sheetName val="Receita RLxUS$"/>
      <sheetName val="Resumo 1"/>
      <sheetName val="RECEITA"/>
      <sheetName val="VOLUME "/>
      <sheetName val="PREÇO"/>
      <sheetName val="RECEITA_orig"/>
      <sheetName val="Outras Receitas"/>
      <sheetName val="Rec. US$_R$"/>
      <sheetName val="Plan1"/>
      <sheetName val="Plan1 (2)"/>
      <sheetName val="Análise Volumes"/>
      <sheetName val="Análise Receitas"/>
      <sheetName val="DO-Faturamento"/>
      <sheetName val="#REF"/>
      <sheetName val="Principal"/>
      <sheetName val="PJ2 STURA"/>
      <sheetName val="TAB_CC"/>
      <sheetName val="Consolidada"/>
    </sheetNames>
    <sheetDataSet>
      <sheetData sheetId="0" refreshError="1">
        <row r="6">
          <cell r="I6">
            <v>654</v>
          </cell>
        </row>
        <row r="7">
          <cell r="I7">
            <v>3.44807</v>
          </cell>
        </row>
        <row r="8">
          <cell r="I8">
            <v>9946.4330000000009</v>
          </cell>
        </row>
        <row r="9">
          <cell r="I9">
            <v>11185.685994000001</v>
          </cell>
        </row>
        <row r="10">
          <cell r="I10">
            <v>1770</v>
          </cell>
        </row>
        <row r="11">
          <cell r="I11">
            <v>2573.7126119999994</v>
          </cell>
        </row>
        <row r="12">
          <cell r="I12">
            <v>40</v>
          </cell>
        </row>
        <row r="13">
          <cell r="I13">
            <v>3565.9579999999996</v>
          </cell>
        </row>
        <row r="14">
          <cell r="I14">
            <v>7781.8570000000009</v>
          </cell>
        </row>
        <row r="15">
          <cell r="I15">
            <v>458.96299999999997</v>
          </cell>
        </row>
        <row r="16">
          <cell r="I16">
            <v>56.988</v>
          </cell>
        </row>
        <row r="17">
          <cell r="I17">
            <v>1879.8968</v>
          </cell>
        </row>
        <row r="18">
          <cell r="I18">
            <v>21.85</v>
          </cell>
        </row>
        <row r="19">
          <cell r="I19">
            <v>27000.656726999998</v>
          </cell>
        </row>
        <row r="20">
          <cell r="I20">
            <v>4894.2</v>
          </cell>
        </row>
        <row r="21">
          <cell r="I21">
            <v>1379.2</v>
          </cell>
        </row>
        <row r="22">
          <cell r="I22">
            <v>4080.0000793000008</v>
          </cell>
        </row>
        <row r="23">
          <cell r="I23">
            <v>769.17569000000003</v>
          </cell>
        </row>
        <row r="24">
          <cell r="I24">
            <v>15900.510119999999</v>
          </cell>
        </row>
        <row r="25">
          <cell r="I25">
            <v>41303.029898999994</v>
          </cell>
        </row>
        <row r="26">
          <cell r="I26">
            <v>4590</v>
          </cell>
        </row>
        <row r="27">
          <cell r="I27">
            <v>810.19938999999988</v>
          </cell>
        </row>
        <row r="28">
          <cell r="I28">
            <v>3290.2550900000001</v>
          </cell>
        </row>
        <row r="29">
          <cell r="I29">
            <v>1404.0778</v>
          </cell>
        </row>
        <row r="30">
          <cell r="I30">
            <v>18.469000000000001</v>
          </cell>
        </row>
        <row r="31">
          <cell r="I31">
            <v>35722.017874999998</v>
          </cell>
        </row>
        <row r="32">
          <cell r="I32">
            <v>3369.999953</v>
          </cell>
        </row>
        <row r="33">
          <cell r="I33">
            <v>8770.1758700000009</v>
          </cell>
        </row>
        <row r="34">
          <cell r="I34">
            <v>17170.002999999997</v>
          </cell>
        </row>
        <row r="35">
          <cell r="I35">
            <v>1999.547</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Set>
  </externalBook>
</externalLink>
</file>

<file path=xl/externalLinks/externalLink28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enuPrincipal"/>
      <sheetName val="#REF"/>
      <sheetName val="Principal"/>
      <sheetName val="CVRDMenu"/>
      <sheetName val="_REF"/>
      <sheetName val="Dados"/>
      <sheetName val="Indexes"/>
      <sheetName val="Empresas"/>
      <sheetName val="Tab. GConta NOP"/>
      <sheetName val="Tab. GConta OP"/>
      <sheetName val="Tab. GConta OP (2)"/>
      <sheetName val="Números da Oficina"/>
      <sheetName val="JLLE"/>
      <sheetName val="Check Farol"/>
      <sheetName val="Mem3138"/>
    </sheetNames>
    <definedNames>
      <definedName name="Macro3" sheetId="0"/>
    </definedNames>
    <sheetDataSet>
      <sheetData sheetId="0" refreshError="1"/>
      <sheetData sheetId="1" refreshError="1"/>
      <sheetData sheetId="2" refreshError="1"/>
      <sheetData sheetId="3" refreshError="1"/>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28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xecutive Summary"/>
      <sheetName val="Base"/>
      <sheetName val="Alt. Six CSE-1000"/>
      <sheetName val="Option"/>
      <sheetName val="Alternative"/>
      <sheetName val="Asennus"/>
      <sheetName val="SiteService"/>
    </sheetNames>
    <sheetDataSet>
      <sheetData sheetId="0"/>
      <sheetData sheetId="1"/>
      <sheetData sheetId="2"/>
      <sheetData sheetId="3"/>
      <sheetData sheetId="4"/>
      <sheetData sheetId="5"/>
      <sheetData sheetId="6"/>
    </sheetDataSet>
  </externalBook>
</externalLink>
</file>

<file path=xl/externalLinks/externalLink28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em3138"/>
      <sheetName val="Med3138"/>
      <sheetName val="N321total"/>
      <sheetName val="001020514052 APOIO OP"/>
      <sheetName val="001020513201 AZTECA"/>
      <sheetName val=" 001020513001 ROM MINA"/>
      <sheetName val="001020513021  PEBBLE"/>
      <sheetName val="  001020513902   REJEITO"/>
      <sheetName val="MED03KSG"/>
      <sheetName val="GASER"/>
      <sheetName val="3.1"/>
      <sheetName val="3.2"/>
      <sheetName val="3.3"/>
      <sheetName val="3.4"/>
      <sheetName val="3.5"/>
      <sheetName val="Parâmetros Caso Base"/>
      <sheetName val="Dados"/>
      <sheetName val="PART"/>
      <sheetName val="VISTO"/>
      <sheetName val="GDP"/>
      <sheetName val="Principal"/>
      <sheetName val="Números da Oficina"/>
      <sheetName val="SMT1"/>
      <sheetName val="MenuPrincipal"/>
      <sheetName val="001020514052_APOIO_OP"/>
      <sheetName val="001020513201_AZTECA"/>
      <sheetName val="_001020513001_ROM_MINA"/>
      <sheetName val="001020513021__PEBBLE"/>
      <sheetName val="__001020513902___REJEITO"/>
      <sheetName val="3_1"/>
      <sheetName val="3_2"/>
      <sheetName val="3_3"/>
      <sheetName val="3_4"/>
      <sheetName val="3_5"/>
      <sheetName val="Parâmetros_Caso_Base"/>
      <sheetName val="Paineis"/>
      <sheetName val="Sheet1"/>
      <sheetName val="Plan2 (2)"/>
      <sheetName val="#REF"/>
      <sheetName val="Inputs_Unidades_Geradoras"/>
      <sheetName val="Consolidado Empregados"/>
      <sheetName val="001020514052_APOIO_OP1"/>
      <sheetName val="001020513201_AZTECA1"/>
      <sheetName val="_001020513001_ROM_MINA1"/>
      <sheetName val="001020513021__PEBBLE1"/>
      <sheetName val="__001020513902___REJEITO1"/>
      <sheetName val="3_11"/>
      <sheetName val="3_21"/>
      <sheetName val="3_31"/>
      <sheetName val="3_41"/>
      <sheetName val="3_51"/>
      <sheetName val="Parâmetros_Caso_Base1"/>
      <sheetName val="Números_da_Oficina"/>
      <sheetName val="Check Farol"/>
      <sheetName val="MED03KSG.XLS"/>
      <sheetName val="CRONOGRAMA JANEIRO"/>
      <sheetName val="FCD"/>
      <sheetName val="PT"/>
      <sheetName val="Cronograma"/>
      <sheetName val="estgg"/>
    </sheetNames>
    <sheetDataSet>
      <sheetData sheetId="0"/>
      <sheetData sheetId="1"/>
      <sheetData sheetId="2"/>
      <sheetData sheetId="3"/>
      <sheetData sheetId="4"/>
      <sheetData sheetId="5"/>
      <sheetData sheetId="6"/>
      <sheetData sheetId="7"/>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Set>
  </externalBook>
</externalLink>
</file>

<file path=xl/externalLinks/externalLink28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M-COM-COM-000.00-101"/>
      <sheetName val="MEM_CALC"/>
      <sheetName val="CEQ"/>
      <sheetName val="CMOI"/>
      <sheetName val="CMOD"/>
      <sheetName val="CFE"/>
      <sheetName val="Hh"/>
      <sheetName val="EQUIPTO SUBST."/>
      <sheetName val="Planilha Eventuais"/>
      <sheetName val="CEQ PRO"/>
      <sheetName val="CMOI PRO"/>
      <sheetName val="CMOD PRO"/>
      <sheetName val="CFE PRO"/>
      <sheetName val="œš‰æ‚²‚æ"/>
    </sheetNames>
    <sheetDataSet>
      <sheetData sheetId="0" refreshError="1"/>
      <sheetData sheetId="1" refreshError="1"/>
      <sheetData sheetId="2" refreshError="1"/>
      <sheetData sheetId="3" refreshError="1"/>
      <sheetData sheetId="4" refreshError="1"/>
      <sheetData sheetId="5" refreshError="1"/>
      <sheetData sheetId="6" refreshError="1">
        <row r="19">
          <cell r="R19">
            <v>1</v>
          </cell>
        </row>
      </sheetData>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29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enuPrincipal"/>
      <sheetName val="#REF"/>
      <sheetName val="Principal"/>
      <sheetName val="CVRDMenu"/>
      <sheetName val="Insumos e Produtos"/>
      <sheetName val="Itens de Controle - Nice"/>
      <sheetName val="Ferrovia"/>
      <sheetName val="Porto"/>
      <sheetName val="PA - Receita Líquida Guseiros"/>
      <sheetName val="PA - Gusa Norte (2)"/>
      <sheetName val="Dados"/>
    </sheetNames>
    <definedNames>
      <definedName name="Macro1"/>
    </definedNames>
    <sheetDataSet>
      <sheetData sheetId="0" refreshError="1"/>
      <sheetData sheetId="1" refreshError="1"/>
      <sheetData sheetId="2" refreshError="1"/>
      <sheetData sheetId="3" refreshError="1"/>
      <sheetData sheetId="4"/>
      <sheetData sheetId="5"/>
      <sheetData sheetId="6"/>
      <sheetData sheetId="7"/>
      <sheetData sheetId="8"/>
      <sheetData sheetId="9"/>
      <sheetData sheetId="10" refreshError="1"/>
    </sheetDataSet>
  </externalBook>
</externalLink>
</file>

<file path=xl/externalLinks/externalLink29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EM_CALC"/>
      <sheetName val="Preços Unit. MDO"/>
      <sheetName val="CEQ"/>
      <sheetName val="CMOI"/>
      <sheetName val="CMOD"/>
      <sheetName val="CFE"/>
      <sheetName val="Hh_Definitiva"/>
      <sheetName val="Sumário"/>
      <sheetName val="Montagem - Canteiro"/>
      <sheetName val="Montagem - Pacote A"/>
      <sheetName val="Montagem - Pacote B"/>
      <sheetName val="Índices Produt."/>
      <sheetName val="Preços Unit. Equip."/>
    </sheetNames>
    <sheetDataSet>
      <sheetData sheetId="0" refreshError="1"/>
      <sheetData sheetId="1" refreshError="1"/>
      <sheetData sheetId="2" refreshError="1"/>
      <sheetData sheetId="3" refreshError="1"/>
      <sheetData sheetId="4" refreshError="1">
        <row r="1">
          <cell r="AC1">
            <v>1</v>
          </cell>
        </row>
        <row r="2">
          <cell r="AC2">
            <v>1</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29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INTURA"/>
      <sheetName val="COMPOSIÇÃO"/>
      <sheetName val="LEVANT PARADA "/>
      <sheetName val="LEVANT MEC E DUTO "/>
      <sheetName val="Hh.Velha"/>
      <sheetName val="Preços Globais"/>
      <sheetName val="Preços UNITÁRIOS"/>
      <sheetName val="Tarifa MOD"/>
      <sheetName val="Hh.MASTER"/>
      <sheetName val="CFE"/>
      <sheetName val="CFE_PRO"/>
      <sheetName val="cmod_pro"/>
      <sheetName val="CMOD_PRO_REV1"/>
      <sheetName val="CMOI"/>
      <sheetName val="cmoi_pro"/>
      <sheetName val="CMOI_PRO_REV1"/>
      <sheetName val="CEQ"/>
      <sheetName val="ceq_pro"/>
      <sheetName val="CMOD"/>
      <sheetName val="Fluxo"/>
      <sheetName val="MEM_CALC"/>
      <sheetName val="1ANO"/>
      <sheetName val="BDI"/>
      <sheetName val="ORGANOGRAMA"/>
      <sheetName val="PLANNORMAL"/>
      <sheetName val="Tarifa MOI"/>
      <sheetName val="Tarifa EQUIP"/>
    </sheetNames>
    <sheetDataSet>
      <sheetData sheetId="0"/>
      <sheetData sheetId="1" refreshError="1"/>
      <sheetData sheetId="2" refreshError="1"/>
      <sheetData sheetId="3" refreshError="1"/>
      <sheetData sheetId="4" refreshError="1"/>
      <sheetData sheetId="5" refreshError="1"/>
      <sheetData sheetId="6" refreshError="1"/>
      <sheetData sheetId="7"/>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sheetData sheetId="19" refreshError="1"/>
      <sheetData sheetId="20"/>
      <sheetData sheetId="21" refreshError="1"/>
      <sheetData sheetId="22" refreshError="1"/>
      <sheetData sheetId="23" refreshError="1"/>
      <sheetData sheetId="24" refreshError="1"/>
      <sheetData sheetId="25" refreshError="1"/>
      <sheetData sheetId="26" refreshError="1"/>
    </sheetDataSet>
  </externalBook>
</externalLink>
</file>

<file path=xl/externalLinks/externalLink29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D_CAUSA"/>
      <sheetName val="TD_SINTOMA"/>
      <sheetName val="Plan2"/>
      <sheetName val="Plan2 (2)"/>
      <sheetName val="DADOS_IW69"/>
      <sheetName val="GVA"/>
      <sheetName val="GRAF_1"/>
      <sheetName val="GRAF_1A"/>
      <sheetName val="GRAF_2A"/>
      <sheetName val="GRAF_3A"/>
      <sheetName val="GRAF_4A"/>
      <sheetName val="GRAF_9A"/>
      <sheetName val="GRAF_5A"/>
      <sheetName val="GRAF_6A"/>
      <sheetName val="GRAF_7A"/>
      <sheetName val="GRAF_8A"/>
      <sheetName val="GRAF_2"/>
      <sheetName val="GRAF_1B"/>
      <sheetName val="GRAF_2B"/>
      <sheetName val="GRAF_3B"/>
      <sheetName val="GRAF_4B"/>
      <sheetName val="GRAF_5B"/>
      <sheetName val="GRAF_6B"/>
      <sheetName val="GRAF_7B"/>
      <sheetName val="GRAF_3"/>
      <sheetName val="GRAF_1C"/>
      <sheetName val="GRAF_2C"/>
      <sheetName val="GRAF_3C"/>
      <sheetName val="GRAF_4C"/>
      <sheetName val="GRAF_5C"/>
      <sheetName val="GRAF_4"/>
      <sheetName val="GRAF_1D"/>
      <sheetName val="GRAF_2D"/>
      <sheetName val="GRAF_3D"/>
      <sheetName val="GRAF_5"/>
      <sheetName val="GRAF_1E"/>
      <sheetName val="GRAF_2E"/>
      <sheetName val="GRAF_3E"/>
      <sheetName val="GRAF_4E"/>
      <sheetName val="GRAF_5E"/>
      <sheetName val="GRAF_6E"/>
      <sheetName val="GRAF_7E"/>
      <sheetName val="GRAF_6"/>
      <sheetName val="GRAF_1F"/>
      <sheetName val="GRAF_2F"/>
      <sheetName val="GRAF_3F"/>
      <sheetName val="GRAF_4F"/>
      <sheetName val="GRAF_5F"/>
      <sheetName val="GRAF_6F"/>
      <sheetName val="GRAF_7"/>
      <sheetName val="GRAF_1G"/>
      <sheetName val="GRAF_2G"/>
      <sheetName val="GRAF_3G"/>
      <sheetName val="GRAF_4G"/>
      <sheetName val="GRAF_8"/>
      <sheetName val="GRAF_1H"/>
      <sheetName val="GRAF_9"/>
      <sheetName val="GRAF_1I"/>
      <sheetName val="GRAF_2I"/>
      <sheetName val="GRAF_3I"/>
      <sheetName val="GRAF_4I"/>
      <sheetName val="GRAF_5I"/>
      <sheetName val="GRAF_10"/>
      <sheetName val="GRAF_1J"/>
      <sheetName val="GRAF_2J"/>
      <sheetName val="GRAF_3J"/>
      <sheetName val="GRAF_4J"/>
      <sheetName val="GRAF_12A"/>
      <sheetName val="GRAF_13A"/>
      <sheetName val="GRAF_6C"/>
      <sheetName val="GRAF_7C"/>
      <sheetName val="GRAF_8C"/>
      <sheetName val="GRAF_9C"/>
      <sheetName val="GRAF_4D"/>
      <sheetName val="Plan2 _2_"/>
      <sheetName val="Painel 0 AV E REB 1"/>
      <sheetName val="PT"/>
      <sheetName val="Mem3138"/>
      <sheetName val="Principal"/>
      <sheetName val="Parâmetros Caso Base"/>
      <sheetName val="Dados"/>
      <sheetName val="MenuPrincipal"/>
    </sheetNames>
    <definedNames>
      <definedName name="PassaExtenso" sheetId="77"/>
    </definedNames>
    <sheetDataSet>
      <sheetData sheetId="0"/>
      <sheetData sheetId="1"/>
      <sheetData sheetId="2"/>
      <sheetData sheetId="3" refreshError="1"/>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Set>
  </externalBook>
</externalLink>
</file>

<file path=xl/externalLinks/externalLink29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MOD"/>
      <sheetName val="PPU"/>
      <sheetName val="COMPOSIÇÃO"/>
      <sheetName val="Hh"/>
      <sheetName val="MEM_CALC"/>
      <sheetName val="CEQ"/>
      <sheetName val="CMOI"/>
      <sheetName val="CFE"/>
      <sheetName val="LEVANT"/>
      <sheetName val="Organograma"/>
      <sheetName val="Lay Out"/>
      <sheetName val="Resumo_Seg"/>
      <sheetName val="PPU_PRO"/>
      <sheetName val="COMPOSIÇÃO_PRO"/>
      <sheetName val="CMOD_PRO"/>
      <sheetName val="CMOI_PRO"/>
      <sheetName val="CEQ_PRO"/>
      <sheetName val="CFE_PRO"/>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Set>
  </externalBook>
</externalLink>
</file>

<file path=xl/externalLinks/externalLink29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1130325pri01"/>
      <sheetName val="Price List"/>
      <sheetName val="Weight List"/>
      <sheetName val="Project Costs"/>
      <sheetName val="Summary Sheet"/>
      <sheetName val="MACRO_DATA"/>
    </sheetNames>
    <sheetDataSet>
      <sheetData sheetId="0">
        <row r="4">
          <cell r="H4" t="str">
            <v>Project Total Cost</v>
          </cell>
        </row>
      </sheetData>
      <sheetData sheetId="1"/>
      <sheetData sheetId="2">
        <row r="4">
          <cell r="H4" t="str">
            <v>Project Total Cost</v>
          </cell>
        </row>
      </sheetData>
      <sheetData sheetId="3">
        <row r="4">
          <cell r="H4" t="str">
            <v>Project Total Cost</v>
          </cell>
        </row>
        <row r="5">
          <cell r="H5">
            <v>13435895.26</v>
          </cell>
          <cell r="K5">
            <v>14143047.642105263</v>
          </cell>
        </row>
        <row r="7">
          <cell r="C7" t="str">
            <v>Project General</v>
          </cell>
          <cell r="H7" t="str">
            <v>Value</v>
          </cell>
          <cell r="I7" t="str">
            <v>%</v>
          </cell>
        </row>
        <row r="9">
          <cell r="C9" t="str">
            <v>-023-0002-001</v>
          </cell>
          <cell r="E9" t="str">
            <v>Warranty reservation</v>
          </cell>
          <cell r="H9">
            <v>282860.95284210524</v>
          </cell>
          <cell r="I9">
            <v>2.1052631578947368E-2</v>
          </cell>
        </row>
        <row r="10">
          <cell r="C10" t="str">
            <v>-023-0002-002</v>
          </cell>
          <cell r="E10" t="str">
            <v>Contingencies</v>
          </cell>
          <cell r="H10">
            <v>424291.42926315789</v>
          </cell>
          <cell r="I10">
            <v>3.1578947368421054E-2</v>
          </cell>
        </row>
        <row r="11">
          <cell r="C11" t="str">
            <v>-023-0002-003</v>
          </cell>
          <cell r="E11" t="str">
            <v>Insurances</v>
          </cell>
          <cell r="H11">
            <v>0</v>
          </cell>
          <cell r="I11">
            <v>0</v>
          </cell>
        </row>
        <row r="12">
          <cell r="C12" t="str">
            <v>-023-0002-005</v>
          </cell>
          <cell r="E12" t="str">
            <v>Comissions</v>
          </cell>
          <cell r="H12">
            <v>0</v>
          </cell>
          <cell r="I12">
            <v>0</v>
          </cell>
        </row>
        <row r="13">
          <cell r="C13" t="str">
            <v>-023-0002-006</v>
          </cell>
          <cell r="E13" t="str">
            <v>Financing Costs</v>
          </cell>
          <cell r="H13">
            <v>0</v>
          </cell>
          <cell r="I13">
            <v>0</v>
          </cell>
        </row>
        <row r="14">
          <cell r="E14" t="str">
            <v>Licences (Taxes)</v>
          </cell>
          <cell r="H14">
            <v>0</v>
          </cell>
          <cell r="I14">
            <v>0</v>
          </cell>
        </row>
        <row r="15">
          <cell r="H15">
            <v>707152.38210526318</v>
          </cell>
          <cell r="I15">
            <v>5.2631578947368418E-2</v>
          </cell>
        </row>
        <row r="17">
          <cell r="H17" t="str">
            <v>Project Equipment Cost</v>
          </cell>
        </row>
        <row r="18">
          <cell r="H18">
            <v>13435895.260000002</v>
          </cell>
        </row>
        <row r="20">
          <cell r="C20" t="str">
            <v>Management</v>
          </cell>
          <cell r="H20" t="str">
            <v>Value</v>
          </cell>
          <cell r="I20" t="str">
            <v>%</v>
          </cell>
        </row>
        <row r="22">
          <cell r="C22" t="str">
            <v>-023-0001-001</v>
          </cell>
          <cell r="E22" t="str">
            <v>Project Management</v>
          </cell>
          <cell r="H22">
            <v>0</v>
          </cell>
        </row>
        <row r="23">
          <cell r="C23" t="str">
            <v>-023-0001-002</v>
          </cell>
          <cell r="E23" t="str">
            <v>Project Purchasing</v>
          </cell>
          <cell r="H23">
            <v>0</v>
          </cell>
        </row>
        <row r="24">
          <cell r="C24" t="str">
            <v>-023-0001-004</v>
          </cell>
          <cell r="E24" t="str">
            <v>Delivery Control</v>
          </cell>
          <cell r="H24">
            <v>0</v>
          </cell>
        </row>
        <row r="25">
          <cell r="E25" t="str">
            <v>Project Support</v>
          </cell>
          <cell r="H25">
            <v>0</v>
          </cell>
        </row>
        <row r="28">
          <cell r="C28" t="str">
            <v>Engineering</v>
          </cell>
          <cell r="H28" t="str">
            <v>Value</v>
          </cell>
          <cell r="I28" t="str">
            <v>%</v>
          </cell>
        </row>
        <row r="30">
          <cell r="C30" t="str">
            <v>-023-0003-002</v>
          </cell>
          <cell r="E30" t="str">
            <v>General Engineering</v>
          </cell>
          <cell r="H30">
            <v>0</v>
          </cell>
        </row>
        <row r="31">
          <cell r="C31" t="str">
            <v>-023-0003-011</v>
          </cell>
          <cell r="E31" t="str">
            <v>Secretary Work</v>
          </cell>
          <cell r="H31">
            <v>0</v>
          </cell>
        </row>
        <row r="32">
          <cell r="C32" t="str">
            <v>-023-0003-012</v>
          </cell>
          <cell r="E32" t="str">
            <v>Project Documentation</v>
          </cell>
          <cell r="H32">
            <v>0</v>
          </cell>
        </row>
        <row r="33">
          <cell r="C33" t="str">
            <v>-023-0003-013</v>
          </cell>
          <cell r="E33" t="str">
            <v>Manuals and Instructions</v>
          </cell>
          <cell r="H33">
            <v>0</v>
          </cell>
        </row>
        <row r="34">
          <cell r="C34" t="str">
            <v>-023-0003-18</v>
          </cell>
          <cell r="E34" t="str">
            <v>EGL</v>
          </cell>
          <cell r="H34">
            <v>0</v>
          </cell>
        </row>
        <row r="37">
          <cell r="C37" t="str">
            <v>Transportation</v>
          </cell>
          <cell r="H37" t="str">
            <v>Value</v>
          </cell>
          <cell r="I37" t="str">
            <v>%</v>
          </cell>
        </row>
        <row r="39">
          <cell r="E39" t="str">
            <v>FOB</v>
          </cell>
          <cell r="H39">
            <v>0</v>
          </cell>
        </row>
        <row r="40">
          <cell r="C40" t="str">
            <v>-023-9971-001</v>
          </cell>
          <cell r="E40" t="str">
            <v>Packing</v>
          </cell>
          <cell r="H40">
            <v>0</v>
          </cell>
        </row>
        <row r="41">
          <cell r="C41" t="str">
            <v>-023-9971-002</v>
          </cell>
          <cell r="E41" t="str">
            <v>Forwarding</v>
          </cell>
          <cell r="H41">
            <v>0</v>
          </cell>
        </row>
        <row r="42">
          <cell r="H42">
            <v>0</v>
          </cell>
          <cell r="I42">
            <v>0</v>
          </cell>
        </row>
        <row r="44">
          <cell r="H44" t="str">
            <v>Total</v>
          </cell>
          <cell r="I44">
            <v>5.2631578947368418E-2</v>
          </cell>
        </row>
      </sheetData>
      <sheetData sheetId="4"/>
      <sheetData sheetId="5"/>
    </sheetDataSet>
  </externalBook>
</externalLink>
</file>

<file path=xl/externalLinks/externalLink29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oject Costs"/>
      <sheetName val="1130325pri01"/>
      <sheetName val="Price List"/>
      <sheetName val="Weight List"/>
      <sheetName val="Summary Sheet"/>
      <sheetName val="MACRO_DATA"/>
    </sheetNames>
    <sheetDataSet>
      <sheetData sheetId="0">
        <row r="4">
          <cell r="H4" t="str">
            <v>Project Total Cost</v>
          </cell>
        </row>
      </sheetData>
      <sheetData sheetId="1"/>
      <sheetData sheetId="2"/>
      <sheetData sheetId="3">
        <row r="4">
          <cell r="H4" t="str">
            <v>Project Total Cost</v>
          </cell>
        </row>
      </sheetData>
      <sheetData sheetId="4"/>
      <sheetData sheetId="5"/>
    </sheetDataSet>
  </externalBook>
</externalLink>
</file>

<file path=xl/externalLinks/externalLink29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edidos_sem01"/>
      <sheetName val="Pedidos_sem02"/>
      <sheetName val="Pedidos_sem03"/>
      <sheetName val="Pedidos_sem04"/>
      <sheetName val="Real_sem01"/>
      <sheetName val="Real_sem02"/>
      <sheetName val="Real_sem03"/>
      <sheetName val="Real_sem04"/>
      <sheetName val="aux"/>
      <sheetName val="Grupo x Justif"/>
      <sheetName val="Pedidos_Construcao_semanal"/>
      <sheetName val="Plan2 (2)"/>
      <sheetName val="Principa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29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enuPrincipal"/>
      <sheetName val="#REF"/>
      <sheetName val="Principal"/>
      <sheetName val="CVRDMenu"/>
      <sheetName val="Plan2 (2)"/>
      <sheetName val="Mem3138"/>
      <sheetName val="Plan1"/>
      <sheetName val="Check Farol"/>
    </sheetNames>
    <definedNames>
      <definedName name="Macro1"/>
    </definedNames>
    <sheetDataSet>
      <sheetData sheetId="0"/>
      <sheetData sheetId="1" refreshError="1"/>
      <sheetData sheetId="2" refreshError="1"/>
      <sheetData sheetId="3" refreshError="1"/>
      <sheetData sheetId="4" refreshError="1"/>
      <sheetData sheetId="5" refreshError="1"/>
      <sheetData sheetId="6" refreshError="1"/>
      <sheetData sheetId="7" refreshError="1"/>
    </sheetDataSet>
  </externalBook>
</externalLink>
</file>

<file path=xl/externalLinks/externalLink29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or corredor x Dono"/>
      <sheetName val="Por problema"/>
      <sheetName val="Grupo x Justif"/>
      <sheetName val="Rateio Grupos"/>
      <sheetName val="TKU por Produto na FCA "/>
      <sheetName val="TU por Produto na VM"/>
      <sheetName val="TKU por Produto na FCA"/>
      <sheetName val="TKU por SegmentoxResp na FCA"/>
      <sheetName val="TKU por Área na FCA"/>
      <sheetName val="TU por Segmento na VM "/>
      <sheetName val="TU por SegmentoxResp na VM"/>
      <sheetName val="TU por Área na VM"/>
      <sheetName val="Dispersões"/>
      <sheetName val="PROCV"/>
      <sheetName val="CORREDORES"/>
      <sheetName val="zpp 152 07-09-04"/>
      <sheetName val="Plan1"/>
      <sheetName val="Usiminas "/>
      <sheetName val="Açominas"/>
      <sheetName val="EXEC"/>
      <sheetName val="Dados"/>
      <sheetName val="Base "/>
      <sheetName val="Real_sem01"/>
      <sheetName val="PROGXPREV"/>
      <sheetName val="Consolidada"/>
      <sheetName val="#REF"/>
      <sheetName val="Plan2 (2)"/>
      <sheetName val="Cronograma"/>
      <sheetName val="PT"/>
      <sheetName val="Resumo"/>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sheetData sheetId="18"/>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Set>
  </externalBook>
</externalLink>
</file>

<file path=xl/externalLinks/externalLink30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enuPrincipal"/>
      <sheetName val="#REF"/>
      <sheetName val="Principal"/>
      <sheetName val="CVRDMenu"/>
      <sheetName val="Dados"/>
      <sheetName val="PERF"/>
      <sheetName val="ResMina"/>
      <sheetName val="Tab01"/>
      <sheetName val="Grupo x Justif"/>
      <sheetName val="Check List"/>
      <sheetName val="CAPACIDADES"/>
      <sheetName val="Real_sem01"/>
      <sheetName val="Check Farol"/>
      <sheetName val="Cronograma"/>
      <sheetName val="Plan2 (2)"/>
      <sheetName val="Menu"/>
      <sheetName val="Mem3138"/>
      <sheetName val="Máscara"/>
      <sheetName val="Pivot"/>
      <sheetName val="Empresas"/>
      <sheetName val="CEARA"/>
      <sheetName val="JAN"/>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30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o"/>
      <sheetName val="JAN"/>
      <sheetName val="FEV"/>
      <sheetName val="MAR"/>
      <sheetName val="ABR"/>
      <sheetName val="MAI"/>
      <sheetName val="JUN"/>
      <sheetName val="JUL"/>
      <sheetName val="AGO"/>
      <sheetName val="SET"/>
      <sheetName val="OUT"/>
      <sheetName val="NOV"/>
      <sheetName val="DEZ"/>
      <sheetName val="MEDIA ANO"/>
      <sheetName val="Loco_siade"/>
      <sheetName val="Principal"/>
      <sheetName val="VPL-FCA"/>
      <sheetName val="Grupo x Justif"/>
      <sheetName val="invest."/>
      <sheetName val="Dados"/>
      <sheetName val="Cadastro"/>
      <sheetName val="Apoio"/>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30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guseStat"/>
    </sheetNames>
    <definedNames>
      <definedName name="PlotDailyData"/>
    </definedNames>
    <sheetDataSet>
      <sheetData sheetId="0" refreshError="1"/>
    </sheetDataSet>
  </externalBook>
</externalLink>
</file>

<file path=xl/externalLinks/externalLink30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영업소실적"/>
      <sheetName val="사업부배부"/>
      <sheetName val="계정실적"/>
      <sheetName val="계정보고"/>
      <sheetName val="요약배부"/>
      <sheetName val="요약배부 (보고)"/>
      <sheetName val="배부부별"/>
      <sheetName val="배부비목"/>
      <sheetName val="예실차이"/>
      <sheetName val="예실차이 (2)"/>
      <sheetName val="내용분석(비율)"/>
      <sheetName val="임대원가"/>
      <sheetName val="기타매출"/>
      <sheetName val="기타매출1"/>
      <sheetName val="새마을금고"/>
      <sheetName val="Module1"/>
      <sheetName val="참고인원"/>
      <sheetName val="인원대비표"/>
      <sheetName val="04-D(1)"/>
      <sheetName val="04-D(2)"/>
      <sheetName val="04-D(3)"/>
      <sheetName val="04-D(4)"/>
      <sheetName val="04-D(5)"/>
      <sheetName val="04-D(6)"/>
      <sheetName val="04-D(7)"/>
      <sheetName val="04-D(8)"/>
      <sheetName val="04-D(9)"/>
      <sheetName val="04-D(10)"/>
      <sheetName val="04-D(11)"/>
      <sheetName val="04-D(12)"/>
      <sheetName val="04-D(13)"/>
      <sheetName val="04-D(14)"/>
      <sheetName val="04-D(전)"/>
      <sheetName val="Sheet2"/>
      <sheetName val="out_prog"/>
      <sheetName val="선적schedule (2)"/>
      <sheetName val="INSTR"/>
      <sheetName val="piping"/>
      <sheetName val="BM DATA SHEE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Set>
  </externalBook>
</externalLink>
</file>

<file path=xl/externalLinks/externalLink30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PU"/>
      <sheetName val="CFE"/>
      <sheetName val="CMOD"/>
      <sheetName val="CMOI"/>
      <sheetName val="CEQ"/>
    </sheetNames>
    <sheetDataSet>
      <sheetData sheetId="0" refreshError="1"/>
      <sheetData sheetId="1"/>
      <sheetData sheetId="2"/>
      <sheetData sheetId="3"/>
      <sheetData sheetId="4" refreshError="1"/>
    </sheetDataSet>
  </externalBook>
</externalLink>
</file>

<file path=xl/externalLinks/externalLink30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atusReport"/>
    </sheetNames>
    <definedNames>
      <definedName name="PrintGraph"/>
    </definedNames>
    <sheetDataSet>
      <sheetData sheetId="0" refreshError="1"/>
    </sheetDataSet>
  </externalBook>
</externalLink>
</file>

<file path=xl/externalLinks/externalLink30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triz_Unidade"/>
      <sheetName val="Empresas"/>
      <sheetName val="Matriz correlação"/>
      <sheetName val="JAN"/>
      <sheetName val="Principal"/>
    </sheetNames>
    <sheetDataSet>
      <sheetData sheetId="0" refreshError="1"/>
      <sheetData sheetId="1" refreshError="1">
        <row r="1">
          <cell r="B1">
            <v>5</v>
          </cell>
        </row>
        <row r="2">
          <cell r="B2">
            <v>3</v>
          </cell>
        </row>
        <row r="3">
          <cell r="B3">
            <v>1</v>
          </cell>
        </row>
        <row r="4">
          <cell r="B4">
            <v>0</v>
          </cell>
        </row>
      </sheetData>
      <sheetData sheetId="2" refreshError="1"/>
      <sheetData sheetId="3" refreshError="1"/>
      <sheetData sheetId="4" refreshError="1"/>
    </sheetDataSet>
  </externalBook>
</externalLink>
</file>

<file path=xl/externalLinks/externalLink30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s"/>
      <sheetName val="trans-inc"/>
      <sheetName val="trans-bal"/>
      <sheetName val="PLYTD"/>
      <sheetName val="P&amp;L cli - nov"/>
      <sheetName val="P&amp;L cli - dic"/>
      <sheetName val="database"/>
      <sheetName val="012-nov"/>
      <sheetName val="2"/>
      <sheetName val="012-dic"/>
      <sheetName val="centro-costos"/>
      <sheetName val="Bal Sheet"/>
      <sheetName val="balance"/>
      <sheetName val="Hoja4"/>
      <sheetName val="bal ge"/>
      <sheetName val="bs-ge DIC"/>
      <sheetName val="bs-ge NOV"/>
      <sheetName val="bs-ge OCT"/>
      <sheetName val="finance"/>
      <sheetName val="GAAP"/>
      <sheetName val="over-under"/>
      <sheetName val="a-p moneta"/>
      <sheetName val="Hoja1"/>
      <sheetName val="hoja2"/>
      <sheetName val="Indicadores"/>
      <sheetName val="Módulo1"/>
      <sheetName val="01EF-para 02"/>
      <sheetName val="#REF"/>
      <sheetName val="Empresas"/>
    </sheetNames>
    <definedNames>
      <definedName name="Macro3" sheetId="27"/>
    </defined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externalLinks/externalLink30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solida Investimento"/>
      <sheetName val="Check List"/>
      <sheetName val="Check Farol"/>
      <sheetName val="Indicadores"/>
    </sheetNames>
    <sheetDataSet>
      <sheetData sheetId="0" refreshError="1"/>
      <sheetData sheetId="1" refreshError="1"/>
      <sheetData sheetId="2" refreshError="1"/>
      <sheetData sheetId="3" refreshError="1"/>
    </sheetDataSet>
  </externalBook>
</externalLink>
</file>

<file path=xl/externalLinks/externalLink30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hkReguse"/>
    </sheetNames>
    <definedNames>
      <definedName name="ReadREGUSEReport"/>
    </definedNames>
    <sheetDataSet>
      <sheetData sheetId="0" refreshError="1"/>
    </sheetDataSet>
  </externalBook>
</externalLink>
</file>

<file path=xl/externalLinks/externalLink3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struções"/>
      <sheetName val="Banco de Dados"/>
      <sheetName val="Check Farol"/>
      <sheetName val="Check List"/>
      <sheetName val="Check Pad "/>
      <sheetName val="Cronograma"/>
      <sheetName val="Check Pecados"/>
      <sheetName val="Check List SSO"/>
      <sheetName val="Pessoal Próprio"/>
      <sheetName val="Pessoal de Terceiros"/>
      <sheetName val="Treinamento na Visão"/>
      <sheetName val="Indicadores"/>
      <sheetName val="Gerrot - Comercial - Agricultur"/>
      <sheetName val="#REF"/>
    </sheetNames>
    <sheetDataSet>
      <sheetData sheetId="0"/>
      <sheetData sheetId="1"/>
      <sheetData sheetId="2" refreshError="1">
        <row r="45">
          <cell r="F45">
            <v>10</v>
          </cell>
          <cell r="G45">
            <v>10</v>
          </cell>
          <cell r="H45">
            <v>10</v>
          </cell>
          <cell r="I45">
            <v>11</v>
          </cell>
          <cell r="J45">
            <v>11</v>
          </cell>
        </row>
        <row r="47">
          <cell r="F47" t="str">
            <v>NA</v>
          </cell>
          <cell r="G47" t="str">
            <v>NA</v>
          </cell>
          <cell r="H47" t="str">
            <v>NA</v>
          </cell>
          <cell r="I47" t="str">
            <v>NA</v>
          </cell>
          <cell r="J47" t="str">
            <v>NA</v>
          </cell>
        </row>
        <row r="49">
          <cell r="F49" t="str">
            <v>NA</v>
          </cell>
          <cell r="G49" t="str">
            <v>NA</v>
          </cell>
          <cell r="H49" t="str">
            <v>NA</v>
          </cell>
          <cell r="I49" t="str">
            <v>NA</v>
          </cell>
          <cell r="J49" t="str">
            <v>NA</v>
          </cell>
        </row>
        <row r="51">
          <cell r="F51" t="str">
            <v>NA</v>
          </cell>
          <cell r="G51" t="str">
            <v>NA</v>
          </cell>
          <cell r="H51" t="str">
            <v>NA</v>
          </cell>
          <cell r="I51" t="str">
            <v>NA</v>
          </cell>
          <cell r="J51" t="str">
            <v>NA</v>
          </cell>
        </row>
        <row r="53">
          <cell r="F53" t="str">
            <v>NA</v>
          </cell>
          <cell r="G53" t="str">
            <v>NA</v>
          </cell>
          <cell r="H53" t="str">
            <v>NA</v>
          </cell>
          <cell r="I53" t="str">
            <v>NA</v>
          </cell>
          <cell r="J53" t="str">
            <v>NA</v>
          </cell>
        </row>
        <row r="55">
          <cell r="F55" t="str">
            <v>NA</v>
          </cell>
          <cell r="G55" t="str">
            <v>NA</v>
          </cell>
          <cell r="H55" t="str">
            <v>NA</v>
          </cell>
          <cell r="I55" t="str">
            <v>NA</v>
          </cell>
          <cell r="J55" t="str">
            <v>NA</v>
          </cell>
        </row>
        <row r="57">
          <cell r="F57" t="str">
            <v>NA</v>
          </cell>
          <cell r="G57" t="str">
            <v>NA</v>
          </cell>
          <cell r="H57" t="str">
            <v>NA</v>
          </cell>
          <cell r="I57" t="str">
            <v>NA</v>
          </cell>
          <cell r="J57" t="str">
            <v>NA</v>
          </cell>
        </row>
        <row r="59">
          <cell r="F59" t="str">
            <v>NA</v>
          </cell>
          <cell r="G59" t="str">
            <v>NA</v>
          </cell>
          <cell r="H59" t="str">
            <v>NA</v>
          </cell>
          <cell r="I59" t="str">
            <v>NA</v>
          </cell>
          <cell r="J59" t="str">
            <v>NA</v>
          </cell>
        </row>
        <row r="61">
          <cell r="F61" t="str">
            <v>NA</v>
          </cell>
          <cell r="G61" t="str">
            <v>NA</v>
          </cell>
          <cell r="H61" t="str">
            <v>NA</v>
          </cell>
          <cell r="I61" t="str">
            <v>NA</v>
          </cell>
          <cell r="J61" t="str">
            <v>NA</v>
          </cell>
        </row>
        <row r="63">
          <cell r="F63" t="str">
            <v>NA</v>
          </cell>
          <cell r="G63" t="str">
            <v>NA</v>
          </cell>
          <cell r="H63" t="str">
            <v>NA</v>
          </cell>
          <cell r="I63" t="str">
            <v>NA</v>
          </cell>
          <cell r="J63" t="str">
            <v>NA</v>
          </cell>
        </row>
        <row r="65">
          <cell r="F65" t="str">
            <v>NA</v>
          </cell>
          <cell r="G65" t="str">
            <v>NA</v>
          </cell>
          <cell r="H65" t="str">
            <v>NA</v>
          </cell>
          <cell r="I65" t="str">
            <v>NA</v>
          </cell>
          <cell r="J65" t="str">
            <v>NA</v>
          </cell>
        </row>
        <row r="67">
          <cell r="F67" t="str">
            <v>NA</v>
          </cell>
          <cell r="G67" t="str">
            <v>NA</v>
          </cell>
          <cell r="H67" t="str">
            <v>NA</v>
          </cell>
          <cell r="I67" t="str">
            <v>NA</v>
          </cell>
          <cell r="J67" t="str">
            <v>NA</v>
          </cell>
        </row>
        <row r="69">
          <cell r="F69" t="str">
            <v>NA</v>
          </cell>
          <cell r="G69" t="str">
            <v>NA</v>
          </cell>
          <cell r="H69" t="str">
            <v>NA</v>
          </cell>
          <cell r="I69" t="str">
            <v>NA</v>
          </cell>
          <cell r="J69" t="str">
            <v>NA</v>
          </cell>
        </row>
      </sheetData>
      <sheetData sheetId="3"/>
      <sheetData sheetId="4"/>
      <sheetData sheetId="5"/>
      <sheetData sheetId="6"/>
      <sheetData sheetId="7"/>
      <sheetData sheetId="8"/>
      <sheetData sheetId="9"/>
      <sheetData sheetId="10"/>
      <sheetData sheetId="11" refreshError="1"/>
      <sheetData sheetId="12" refreshError="1"/>
      <sheetData sheetId="13" refreshError="1"/>
    </sheetDataSet>
  </externalBook>
</externalLink>
</file>

<file path=xl/externalLinks/externalLink3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struções"/>
      <sheetName val="Banco de Dados"/>
      <sheetName val="Check Farol"/>
      <sheetName val="Check List"/>
      <sheetName val="Check Pad "/>
      <sheetName val="Cronograma"/>
      <sheetName val="Check Pecados"/>
      <sheetName val="Check List SSO"/>
      <sheetName val="Pessoal Próprio"/>
      <sheetName val="Pessoal de Terceiros"/>
      <sheetName val="Treinamento na Visão"/>
      <sheetName val="Indicadores"/>
      <sheetName val="Gerrot - Corredor Paulista - Ju"/>
      <sheetName val="#REF"/>
    </sheetNames>
    <sheetDataSet>
      <sheetData sheetId="0"/>
      <sheetData sheetId="1"/>
      <sheetData sheetId="2" refreshError="1">
        <row r="5">
          <cell r="F5">
            <v>0.83</v>
          </cell>
        </row>
        <row r="43">
          <cell r="H43">
            <v>921.5</v>
          </cell>
          <cell r="I43">
            <v>1127</v>
          </cell>
          <cell r="J43">
            <v>15506.44</v>
          </cell>
          <cell r="K43">
            <v>15999</v>
          </cell>
        </row>
        <row r="45">
          <cell r="F45">
            <v>521</v>
          </cell>
          <cell r="G45">
            <v>512</v>
          </cell>
          <cell r="H45">
            <v>502</v>
          </cell>
          <cell r="I45">
            <v>524</v>
          </cell>
          <cell r="J45">
            <v>523</v>
          </cell>
          <cell r="K45">
            <v>523</v>
          </cell>
        </row>
        <row r="47">
          <cell r="F47">
            <v>463</v>
          </cell>
          <cell r="G47">
            <v>632</v>
          </cell>
          <cell r="H47">
            <v>502</v>
          </cell>
          <cell r="I47">
            <v>292</v>
          </cell>
          <cell r="J47">
            <v>273</v>
          </cell>
          <cell r="K47">
            <v>103</v>
          </cell>
        </row>
        <row r="49">
          <cell r="F49">
            <v>21</v>
          </cell>
          <cell r="G49">
            <v>21</v>
          </cell>
          <cell r="H49">
            <v>18</v>
          </cell>
          <cell r="I49">
            <v>18</v>
          </cell>
          <cell r="J49">
            <v>18</v>
          </cell>
          <cell r="K49">
            <v>15</v>
          </cell>
        </row>
        <row r="51">
          <cell r="F51">
            <v>16</v>
          </cell>
          <cell r="G51">
            <v>17</v>
          </cell>
          <cell r="H51">
            <v>19</v>
          </cell>
          <cell r="I51">
            <v>21</v>
          </cell>
          <cell r="J51">
            <v>19</v>
          </cell>
          <cell r="K51">
            <v>17</v>
          </cell>
        </row>
        <row r="53">
          <cell r="F53">
            <v>1</v>
          </cell>
          <cell r="G53">
            <v>1</v>
          </cell>
          <cell r="H53">
            <v>0</v>
          </cell>
          <cell r="I53">
            <v>0</v>
          </cell>
          <cell r="J53">
            <v>0</v>
          </cell>
          <cell r="K53">
            <v>1</v>
          </cell>
        </row>
        <row r="55">
          <cell r="F55">
            <v>0</v>
          </cell>
          <cell r="G55">
            <v>2</v>
          </cell>
          <cell r="H55">
            <v>2</v>
          </cell>
          <cell r="I55">
            <v>2</v>
          </cell>
          <cell r="J55">
            <v>2</v>
          </cell>
          <cell r="K55">
            <v>0</v>
          </cell>
        </row>
        <row r="57">
          <cell r="F57">
            <v>10.19</v>
          </cell>
          <cell r="G57">
            <v>10.37</v>
          </cell>
          <cell r="H57">
            <v>0</v>
          </cell>
          <cell r="I57">
            <v>0</v>
          </cell>
          <cell r="J57">
            <v>0</v>
          </cell>
          <cell r="K57">
            <v>10.18</v>
          </cell>
        </row>
        <row r="59">
          <cell r="F59">
            <v>0</v>
          </cell>
          <cell r="G59">
            <v>20.74</v>
          </cell>
          <cell r="H59">
            <v>21.15</v>
          </cell>
          <cell r="I59">
            <v>20.309999999999999</v>
          </cell>
          <cell r="J59">
            <v>20.350000000000001</v>
          </cell>
          <cell r="K59">
            <v>0</v>
          </cell>
        </row>
        <row r="61">
          <cell r="F61">
            <v>0</v>
          </cell>
          <cell r="G61">
            <v>270</v>
          </cell>
          <cell r="H61">
            <v>201</v>
          </cell>
          <cell r="I61">
            <v>152</v>
          </cell>
          <cell r="J61">
            <v>285</v>
          </cell>
          <cell r="K61">
            <v>31</v>
          </cell>
        </row>
        <row r="63">
          <cell r="F63" t="str">
            <v>NA</v>
          </cell>
          <cell r="G63">
            <v>57.4</v>
          </cell>
          <cell r="H63">
            <v>74.2</v>
          </cell>
          <cell r="I63">
            <v>77.3</v>
          </cell>
          <cell r="J63">
            <v>91.2</v>
          </cell>
          <cell r="K63">
            <v>91.9</v>
          </cell>
        </row>
        <row r="65">
          <cell r="F65">
            <v>0.188</v>
          </cell>
          <cell r="G65">
            <v>0.247</v>
          </cell>
          <cell r="H65">
            <v>0.33300000000000002</v>
          </cell>
          <cell r="I65">
            <v>0.37</v>
          </cell>
          <cell r="J65">
            <v>0.35799999999999998</v>
          </cell>
          <cell r="K65">
            <v>0.38800000000000001</v>
          </cell>
        </row>
        <row r="67">
          <cell r="F67" t="str">
            <v>NA</v>
          </cell>
          <cell r="G67" t="str">
            <v>NA</v>
          </cell>
          <cell r="H67" t="str">
            <v>NA</v>
          </cell>
          <cell r="I67">
            <v>66</v>
          </cell>
          <cell r="J67">
            <v>85.98</v>
          </cell>
          <cell r="K67">
            <v>85.98</v>
          </cell>
        </row>
        <row r="69">
          <cell r="F69" t="str">
            <v>NA</v>
          </cell>
          <cell r="G69" t="str">
            <v>NA</v>
          </cell>
          <cell r="H69" t="str">
            <v>NA</v>
          </cell>
          <cell r="I69">
            <v>10</v>
          </cell>
          <cell r="J69">
            <v>31.25</v>
          </cell>
          <cell r="K69">
            <v>31.25</v>
          </cell>
        </row>
      </sheetData>
      <sheetData sheetId="3"/>
      <sheetData sheetId="4"/>
      <sheetData sheetId="5"/>
      <sheetData sheetId="6"/>
      <sheetData sheetId="7"/>
      <sheetData sheetId="8"/>
      <sheetData sheetId="9"/>
      <sheetData sheetId="10"/>
      <sheetData sheetId="11" refreshError="1"/>
      <sheetData sheetId="12" refreshError="1"/>
      <sheetData sheetId="13" refreshError="1"/>
    </sheetDataSet>
  </externalBook>
</externalLink>
</file>

<file path=xl/externalLinks/externalLink3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struções de envio"/>
      <sheetName val="Instruções de preenchimento"/>
      <sheetName val="Considerações"/>
      <sheetName val="Banco de Dados"/>
      <sheetName val="Check Farol"/>
      <sheetName val="Check List"/>
      <sheetName val="Check Pad "/>
      <sheetName val="Check Pecados"/>
      <sheetName val="Pessoal Próprio"/>
      <sheetName val="Pessoal de Terceiros"/>
      <sheetName val="Treinamento na Visão"/>
      <sheetName val="RG14 - Próprios"/>
      <sheetName val="RG14 - Contratadas"/>
      <sheetName val="PAZ"/>
      <sheetName val="Check SSO"/>
    </sheetNames>
    <sheetDataSet>
      <sheetData sheetId="0"/>
      <sheetData sheetId="1"/>
      <sheetData sheetId="2"/>
      <sheetData sheetId="3"/>
      <sheetData sheetId="4"/>
      <sheetData sheetId="5" refreshError="1">
        <row r="5">
          <cell r="B5" t="str">
            <v>S</v>
          </cell>
          <cell r="C5" t="str">
            <v>S</v>
          </cell>
          <cell r="D5" t="str">
            <v>S</v>
          </cell>
          <cell r="E5" t="str">
            <v>S</v>
          </cell>
          <cell r="F5" t="str">
            <v>S</v>
          </cell>
          <cell r="G5" t="str">
            <v>S</v>
          </cell>
          <cell r="H5" t="str">
            <v>S</v>
          </cell>
          <cell r="N5" t="str">
            <v>S</v>
          </cell>
          <cell r="O5" t="str">
            <v>S</v>
          </cell>
          <cell r="P5" t="str">
            <v>S</v>
          </cell>
          <cell r="Q5" t="str">
            <v>S</v>
          </cell>
          <cell r="R5" t="str">
            <v>S</v>
          </cell>
          <cell r="S5" t="str">
            <v>S</v>
          </cell>
          <cell r="T5" t="str">
            <v>S</v>
          </cell>
          <cell r="Z5" t="str">
            <v>S</v>
          </cell>
          <cell r="AA5" t="str">
            <v>S</v>
          </cell>
          <cell r="AB5" t="str">
            <v>S</v>
          </cell>
          <cell r="AC5" t="str">
            <v>S</v>
          </cell>
          <cell r="AD5" t="str">
            <v>S</v>
          </cell>
          <cell r="AE5" t="str">
            <v>S</v>
          </cell>
          <cell r="AF5" t="str">
            <v>S</v>
          </cell>
          <cell r="AL5" t="str">
            <v>S</v>
          </cell>
          <cell r="AM5" t="str">
            <v>S</v>
          </cell>
          <cell r="AN5" t="str">
            <v>S</v>
          </cell>
          <cell r="AO5" t="str">
            <v>S</v>
          </cell>
          <cell r="AP5" t="str">
            <v>S</v>
          </cell>
          <cell r="AQ5" t="str">
            <v>S</v>
          </cell>
          <cell r="AR5" t="str">
            <v>S</v>
          </cell>
        </row>
        <row r="6">
          <cell r="B6" t="str">
            <v>S</v>
          </cell>
          <cell r="C6" t="str">
            <v>S</v>
          </cell>
          <cell r="D6" t="str">
            <v>S</v>
          </cell>
          <cell r="E6" t="str">
            <v>S</v>
          </cell>
          <cell r="F6" t="str">
            <v>S</v>
          </cell>
          <cell r="G6" t="str">
            <v>S</v>
          </cell>
          <cell r="H6" t="str">
            <v>S</v>
          </cell>
          <cell r="N6" t="str">
            <v>S</v>
          </cell>
          <cell r="O6" t="str">
            <v>S</v>
          </cell>
          <cell r="P6" t="str">
            <v>S</v>
          </cell>
          <cell r="Q6" t="str">
            <v>S</v>
          </cell>
          <cell r="R6" t="str">
            <v>S</v>
          </cell>
          <cell r="S6" t="str">
            <v>S</v>
          </cell>
          <cell r="T6" t="str">
            <v>S</v>
          </cell>
          <cell r="Z6" t="str">
            <v>S</v>
          </cell>
          <cell r="AA6" t="str">
            <v>S</v>
          </cell>
          <cell r="AB6" t="str">
            <v>S</v>
          </cell>
          <cell r="AC6" t="str">
            <v>S</v>
          </cell>
          <cell r="AD6" t="str">
            <v>S</v>
          </cell>
          <cell r="AE6" t="str">
            <v>S</v>
          </cell>
          <cell r="AF6" t="str">
            <v>S</v>
          </cell>
          <cell r="AL6" t="str">
            <v>S</v>
          </cell>
          <cell r="AM6" t="str">
            <v>S</v>
          </cell>
          <cell r="AN6" t="str">
            <v>S</v>
          </cell>
          <cell r="AO6" t="str">
            <v>S</v>
          </cell>
          <cell r="AP6" t="str">
            <v>S</v>
          </cell>
          <cell r="AQ6" t="str">
            <v>S</v>
          </cell>
          <cell r="AR6" t="str">
            <v>S</v>
          </cell>
        </row>
        <row r="7">
          <cell r="B7" t="str">
            <v>S</v>
          </cell>
          <cell r="C7" t="str">
            <v>S</v>
          </cell>
          <cell r="D7" t="str">
            <v>S</v>
          </cell>
          <cell r="E7" t="str">
            <v>S</v>
          </cell>
          <cell r="F7" t="str">
            <v>S</v>
          </cell>
          <cell r="G7" t="str">
            <v>S</v>
          </cell>
          <cell r="H7" t="str">
            <v>S</v>
          </cell>
          <cell r="N7" t="str">
            <v>S</v>
          </cell>
          <cell r="O7" t="str">
            <v>S</v>
          </cell>
          <cell r="P7" t="str">
            <v>S</v>
          </cell>
          <cell r="Q7" t="str">
            <v>S</v>
          </cell>
          <cell r="R7" t="str">
            <v>S</v>
          </cell>
          <cell r="S7" t="str">
            <v>S</v>
          </cell>
          <cell r="T7" t="str">
            <v>S</v>
          </cell>
          <cell r="Z7" t="str">
            <v>S</v>
          </cell>
          <cell r="AA7" t="str">
            <v>S</v>
          </cell>
          <cell r="AB7" t="str">
            <v>S</v>
          </cell>
          <cell r="AC7" t="str">
            <v>S</v>
          </cell>
          <cell r="AD7" t="str">
            <v>S</v>
          </cell>
          <cell r="AE7" t="str">
            <v>S</v>
          </cell>
          <cell r="AF7" t="str">
            <v>S</v>
          </cell>
          <cell r="AL7" t="str">
            <v>S</v>
          </cell>
          <cell r="AM7" t="str">
            <v>S</v>
          </cell>
          <cell r="AN7" t="str">
            <v>S</v>
          </cell>
          <cell r="AO7" t="str">
            <v>S</v>
          </cell>
          <cell r="AP7" t="str">
            <v>S</v>
          </cell>
          <cell r="AQ7" t="str">
            <v>S</v>
          </cell>
          <cell r="AR7" t="str">
            <v>S</v>
          </cell>
        </row>
        <row r="8">
          <cell r="B8" t="str">
            <v>S</v>
          </cell>
          <cell r="C8" t="str">
            <v>S</v>
          </cell>
          <cell r="D8" t="str">
            <v>S</v>
          </cell>
          <cell r="E8" t="str">
            <v>S</v>
          </cell>
          <cell r="F8" t="str">
            <v>S</v>
          </cell>
          <cell r="G8" t="str">
            <v>S</v>
          </cell>
          <cell r="H8" t="str">
            <v>S</v>
          </cell>
          <cell r="N8" t="str">
            <v>S</v>
          </cell>
          <cell r="O8" t="str">
            <v>S</v>
          </cell>
          <cell r="P8" t="str">
            <v>S</v>
          </cell>
          <cell r="Q8" t="str">
            <v>S</v>
          </cell>
          <cell r="R8" t="str">
            <v>S</v>
          </cell>
          <cell r="S8" t="str">
            <v>S</v>
          </cell>
          <cell r="T8" t="str">
            <v>S</v>
          </cell>
          <cell r="Z8" t="str">
            <v>S</v>
          </cell>
          <cell r="AA8" t="str">
            <v>S</v>
          </cell>
          <cell r="AB8" t="str">
            <v>S</v>
          </cell>
          <cell r="AC8" t="str">
            <v>S</v>
          </cell>
          <cell r="AD8" t="str">
            <v>S</v>
          </cell>
          <cell r="AE8" t="str">
            <v>S</v>
          </cell>
          <cell r="AF8" t="str">
            <v>S</v>
          </cell>
          <cell r="AL8" t="str">
            <v>S</v>
          </cell>
          <cell r="AM8" t="str">
            <v>S</v>
          </cell>
          <cell r="AN8" t="str">
            <v>S</v>
          </cell>
          <cell r="AO8" t="str">
            <v>S</v>
          </cell>
          <cell r="AP8" t="str">
            <v>S</v>
          </cell>
          <cell r="AQ8" t="str">
            <v>S</v>
          </cell>
          <cell r="AR8" t="str">
            <v>S</v>
          </cell>
        </row>
        <row r="9">
          <cell r="B9" t="str">
            <v>N</v>
          </cell>
          <cell r="C9" t="str">
            <v>N</v>
          </cell>
          <cell r="D9" t="str">
            <v>N</v>
          </cell>
          <cell r="E9" t="str">
            <v>N</v>
          </cell>
          <cell r="F9" t="str">
            <v>N</v>
          </cell>
          <cell r="G9" t="str">
            <v>N</v>
          </cell>
          <cell r="H9" t="str">
            <v>S</v>
          </cell>
          <cell r="N9" t="str">
            <v>N</v>
          </cell>
          <cell r="O9" t="str">
            <v>N</v>
          </cell>
          <cell r="P9" t="str">
            <v>N</v>
          </cell>
          <cell r="Q9" t="str">
            <v>N</v>
          </cell>
          <cell r="R9" t="str">
            <v>S</v>
          </cell>
          <cell r="S9" t="str">
            <v>S</v>
          </cell>
          <cell r="T9" t="str">
            <v>S</v>
          </cell>
          <cell r="Z9" t="str">
            <v>N</v>
          </cell>
          <cell r="AA9" t="str">
            <v>N</v>
          </cell>
          <cell r="AB9" t="str">
            <v>S</v>
          </cell>
          <cell r="AC9" t="str">
            <v>S</v>
          </cell>
          <cell r="AD9" t="str">
            <v>S</v>
          </cell>
          <cell r="AE9" t="str">
            <v>S</v>
          </cell>
          <cell r="AF9" t="str">
            <v>S</v>
          </cell>
          <cell r="AL9" t="str">
            <v>N</v>
          </cell>
          <cell r="AM9" t="str">
            <v>N</v>
          </cell>
          <cell r="AN9" t="str">
            <v>N</v>
          </cell>
          <cell r="AO9" t="str">
            <v>N</v>
          </cell>
          <cell r="AP9" t="str">
            <v>N</v>
          </cell>
          <cell r="AQ9" t="str">
            <v>N</v>
          </cell>
          <cell r="AR9" t="str">
            <v>S</v>
          </cell>
        </row>
        <row r="10">
          <cell r="B10" t="str">
            <v>N</v>
          </cell>
          <cell r="C10" t="str">
            <v>N</v>
          </cell>
          <cell r="D10" t="str">
            <v>N</v>
          </cell>
          <cell r="E10" t="str">
            <v>N</v>
          </cell>
          <cell r="F10" t="str">
            <v>N</v>
          </cell>
          <cell r="G10" t="str">
            <v>N</v>
          </cell>
          <cell r="H10" t="str">
            <v>N</v>
          </cell>
          <cell r="N10" t="str">
            <v>N</v>
          </cell>
          <cell r="O10" t="str">
            <v>N</v>
          </cell>
          <cell r="P10" t="str">
            <v>N</v>
          </cell>
          <cell r="Q10" t="str">
            <v>N</v>
          </cell>
          <cell r="R10" t="str">
            <v>N</v>
          </cell>
          <cell r="S10" t="str">
            <v>N</v>
          </cell>
          <cell r="T10" t="str">
            <v>N</v>
          </cell>
          <cell r="Z10" t="str">
            <v>N</v>
          </cell>
          <cell r="AA10" t="str">
            <v>N</v>
          </cell>
          <cell r="AB10" t="str">
            <v>S</v>
          </cell>
          <cell r="AC10" t="str">
            <v>S</v>
          </cell>
          <cell r="AD10" t="str">
            <v>S</v>
          </cell>
          <cell r="AE10" t="str">
            <v>N</v>
          </cell>
          <cell r="AF10" t="str">
            <v>N</v>
          </cell>
          <cell r="AL10" t="str">
            <v>N</v>
          </cell>
          <cell r="AM10" t="str">
            <v>N</v>
          </cell>
          <cell r="AN10" t="str">
            <v>N</v>
          </cell>
          <cell r="AO10" t="str">
            <v>N</v>
          </cell>
          <cell r="AP10" t="str">
            <v>N</v>
          </cell>
          <cell r="AQ10" t="str">
            <v>N</v>
          </cell>
          <cell r="AR10" t="str">
            <v>S</v>
          </cell>
        </row>
        <row r="11">
          <cell r="B11" t="str">
            <v>S</v>
          </cell>
          <cell r="C11" t="str">
            <v>S</v>
          </cell>
          <cell r="D11" t="str">
            <v>S</v>
          </cell>
          <cell r="E11" t="str">
            <v>S</v>
          </cell>
          <cell r="F11" t="str">
            <v>S</v>
          </cell>
          <cell r="G11" t="str">
            <v>S</v>
          </cell>
          <cell r="H11" t="str">
            <v>S</v>
          </cell>
          <cell r="N11" t="str">
            <v>S</v>
          </cell>
          <cell r="O11" t="str">
            <v>S</v>
          </cell>
          <cell r="P11" t="str">
            <v>S</v>
          </cell>
          <cell r="Q11" t="str">
            <v>S</v>
          </cell>
          <cell r="R11" t="str">
            <v>S</v>
          </cell>
          <cell r="S11" t="str">
            <v>S</v>
          </cell>
          <cell r="T11" t="str">
            <v>S</v>
          </cell>
          <cell r="Z11" t="str">
            <v>S</v>
          </cell>
          <cell r="AA11" t="str">
            <v>S</v>
          </cell>
          <cell r="AB11" t="str">
            <v>S</v>
          </cell>
          <cell r="AC11" t="str">
            <v>S</v>
          </cell>
          <cell r="AD11" t="str">
            <v>S</v>
          </cell>
          <cell r="AE11" t="str">
            <v>S</v>
          </cell>
          <cell r="AF11" t="str">
            <v>S</v>
          </cell>
          <cell r="AL11" t="str">
            <v>S</v>
          </cell>
          <cell r="AM11" t="str">
            <v>S</v>
          </cell>
          <cell r="AN11" t="str">
            <v>S</v>
          </cell>
          <cell r="AO11" t="str">
            <v>S</v>
          </cell>
          <cell r="AP11" t="str">
            <v>S</v>
          </cell>
          <cell r="AQ11" t="str">
            <v>S</v>
          </cell>
          <cell r="AR11" t="str">
            <v>S</v>
          </cell>
        </row>
        <row r="12">
          <cell r="B12" t="str">
            <v>S</v>
          </cell>
          <cell r="C12" t="str">
            <v>S</v>
          </cell>
          <cell r="D12" t="str">
            <v>S</v>
          </cell>
          <cell r="E12" t="str">
            <v>S</v>
          </cell>
          <cell r="F12" t="str">
            <v>S</v>
          </cell>
          <cell r="G12" t="str">
            <v>S</v>
          </cell>
          <cell r="H12" t="str">
            <v>S</v>
          </cell>
          <cell r="N12" t="str">
            <v>S</v>
          </cell>
          <cell r="O12" t="str">
            <v>S</v>
          </cell>
          <cell r="P12" t="str">
            <v>S</v>
          </cell>
          <cell r="Q12" t="str">
            <v>S</v>
          </cell>
          <cell r="R12" t="str">
            <v>S</v>
          </cell>
          <cell r="S12" t="str">
            <v>S</v>
          </cell>
          <cell r="T12" t="str">
            <v>S</v>
          </cell>
          <cell r="Z12" t="str">
            <v>S</v>
          </cell>
          <cell r="AA12" t="str">
            <v>S</v>
          </cell>
          <cell r="AB12" t="str">
            <v>S</v>
          </cell>
          <cell r="AC12" t="str">
            <v>S</v>
          </cell>
          <cell r="AD12" t="str">
            <v>S</v>
          </cell>
          <cell r="AE12" t="str">
            <v>S</v>
          </cell>
          <cell r="AF12" t="str">
            <v>S</v>
          </cell>
          <cell r="AL12" t="str">
            <v>S</v>
          </cell>
          <cell r="AM12" t="str">
            <v>S</v>
          </cell>
          <cell r="AN12" t="str">
            <v>S</v>
          </cell>
          <cell r="AO12" t="str">
            <v>S</v>
          </cell>
          <cell r="AP12" t="str">
            <v>S</v>
          </cell>
          <cell r="AQ12" t="str">
            <v>S</v>
          </cell>
          <cell r="AR12" t="str">
            <v>S</v>
          </cell>
        </row>
        <row r="13">
          <cell r="B13" t="str">
            <v>S</v>
          </cell>
          <cell r="C13" t="str">
            <v>S</v>
          </cell>
          <cell r="D13" t="str">
            <v>S</v>
          </cell>
          <cell r="E13" t="str">
            <v>S</v>
          </cell>
          <cell r="F13" t="str">
            <v>S</v>
          </cell>
          <cell r="G13" t="str">
            <v>S</v>
          </cell>
          <cell r="H13" t="str">
            <v>S</v>
          </cell>
          <cell r="N13" t="str">
            <v>S</v>
          </cell>
          <cell r="O13" t="str">
            <v>S</v>
          </cell>
          <cell r="P13" t="str">
            <v>S</v>
          </cell>
          <cell r="Q13" t="str">
            <v>S</v>
          </cell>
          <cell r="R13" t="str">
            <v>S</v>
          </cell>
          <cell r="S13" t="str">
            <v>S</v>
          </cell>
          <cell r="T13" t="str">
            <v>S</v>
          </cell>
          <cell r="Z13" t="str">
            <v>S</v>
          </cell>
          <cell r="AA13" t="str">
            <v>S</v>
          </cell>
          <cell r="AB13" t="str">
            <v>S</v>
          </cell>
          <cell r="AC13" t="str">
            <v>S</v>
          </cell>
          <cell r="AD13" t="str">
            <v>S</v>
          </cell>
          <cell r="AE13" t="str">
            <v>S</v>
          </cell>
          <cell r="AF13" t="str">
            <v>S</v>
          </cell>
          <cell r="AL13" t="str">
            <v>S</v>
          </cell>
          <cell r="AM13" t="str">
            <v>S</v>
          </cell>
          <cell r="AN13" t="str">
            <v>S</v>
          </cell>
          <cell r="AO13" t="str">
            <v>S</v>
          </cell>
          <cell r="AP13" t="str">
            <v>S</v>
          </cell>
          <cell r="AQ13" t="str">
            <v>S</v>
          </cell>
          <cell r="AR13" t="str">
            <v>S</v>
          </cell>
        </row>
        <row r="14">
          <cell r="B14" t="str">
            <v>S</v>
          </cell>
          <cell r="C14" t="str">
            <v>S</v>
          </cell>
          <cell r="D14" t="str">
            <v>S</v>
          </cell>
          <cell r="E14" t="str">
            <v>S</v>
          </cell>
          <cell r="F14" t="str">
            <v>S</v>
          </cell>
          <cell r="G14" t="str">
            <v>S</v>
          </cell>
          <cell r="H14" t="str">
            <v>S</v>
          </cell>
          <cell r="N14" t="str">
            <v>S</v>
          </cell>
          <cell r="O14" t="str">
            <v>S</v>
          </cell>
          <cell r="P14" t="str">
            <v>S</v>
          </cell>
          <cell r="Q14" t="str">
            <v>S</v>
          </cell>
          <cell r="R14" t="str">
            <v>S</v>
          </cell>
          <cell r="S14" t="str">
            <v>S</v>
          </cell>
          <cell r="T14" t="str">
            <v>S</v>
          </cell>
          <cell r="Z14" t="str">
            <v>S</v>
          </cell>
          <cell r="AA14" t="str">
            <v>S</v>
          </cell>
          <cell r="AB14" t="str">
            <v>S</v>
          </cell>
          <cell r="AC14" t="str">
            <v>S</v>
          </cell>
          <cell r="AD14" t="str">
            <v>S</v>
          </cell>
          <cell r="AE14" t="str">
            <v>S</v>
          </cell>
          <cell r="AF14" t="str">
            <v>S</v>
          </cell>
          <cell r="AL14" t="str">
            <v>S</v>
          </cell>
          <cell r="AM14" t="str">
            <v>S</v>
          </cell>
          <cell r="AN14" t="str">
            <v>S</v>
          </cell>
          <cell r="AO14" t="str">
            <v>S</v>
          </cell>
          <cell r="AP14" t="str">
            <v>S</v>
          </cell>
          <cell r="AQ14" t="str">
            <v>S</v>
          </cell>
          <cell r="AR14" t="str">
            <v>S</v>
          </cell>
        </row>
        <row r="15">
          <cell r="F15" t="str">
            <v>S</v>
          </cell>
          <cell r="G15" t="str">
            <v>S</v>
          </cell>
          <cell r="H15" t="str">
            <v>S</v>
          </cell>
          <cell r="R15" t="str">
            <v>S</v>
          </cell>
          <cell r="S15" t="str">
            <v>S</v>
          </cell>
          <cell r="T15" t="str">
            <v>S</v>
          </cell>
          <cell r="AP15" t="str">
            <v>S</v>
          </cell>
          <cell r="AQ15" t="str">
            <v>S</v>
          </cell>
          <cell r="AR15" t="str">
            <v>S</v>
          </cell>
        </row>
      </sheetData>
      <sheetData sheetId="6"/>
      <sheetData sheetId="7"/>
      <sheetData sheetId="8"/>
      <sheetData sheetId="9"/>
      <sheetData sheetId="10"/>
      <sheetData sheetId="11"/>
      <sheetData sheetId="12"/>
      <sheetData sheetId="13"/>
      <sheetData sheetId="14"/>
    </sheetDataSet>
  </externalBook>
</externalLink>
</file>

<file path=xl/externalLinks/externalLink3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1.Backfill plant"/>
      <sheetName val="2.Thickener plant"/>
      <sheetName val="3.Repulp plant"/>
      <sheetName val="4.Overland piping"/>
      <sheetName val="6.Valley RW station"/>
      <sheetName val="Equip Schedule"/>
      <sheetName val="Operating Costs"/>
      <sheetName val="Rates"/>
      <sheetName val="Accuracy"/>
      <sheetName val="Fresagem de Pista Ago-98"/>
      <sheetName val="CMD"/>
      <sheetName val="ALVORADA"/>
    </sheetNames>
    <sheetDataSet>
      <sheetData sheetId="0">
        <row r="4">
          <cell r="D4">
            <v>200</v>
          </cell>
        </row>
      </sheetData>
      <sheetData sheetId="1">
        <row r="4">
          <cell r="D4">
            <v>200</v>
          </cell>
        </row>
      </sheetData>
      <sheetData sheetId="2"/>
      <sheetData sheetId="3"/>
      <sheetData sheetId="4"/>
      <sheetData sheetId="5"/>
      <sheetData sheetId="6"/>
      <sheetData sheetId="7"/>
      <sheetData sheetId="8" refreshError="1">
        <row r="4">
          <cell r="D4">
            <v>200</v>
          </cell>
        </row>
      </sheetData>
      <sheetData sheetId="9"/>
      <sheetData sheetId="10" refreshError="1"/>
      <sheetData sheetId="11"/>
      <sheetData sheetId="12"/>
    </sheetDataSet>
  </externalBook>
</externalLink>
</file>

<file path=xl/externalLinks/externalLink3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egocio"/>
      <sheetName val="Gerrot"/>
      <sheetName val="Ano2001"/>
      <sheetName val="Orç2002"/>
      <sheetName val="Dias-Orç-2002"/>
      <sheetName val="Dias-Navios-Mês"/>
      <sheetName val="REAL2002"/>
      <sheetName val="Jan02"/>
      <sheetName val="Fev02"/>
      <sheetName val="Mar02"/>
      <sheetName val="Abr02"/>
      <sheetName val="Mai02"/>
      <sheetName val="Jun02"/>
      <sheetName val="Jul02"/>
      <sheetName val="Ago02"/>
      <sheetName val="AcumAgo02"/>
      <sheetName val="Gráficos"/>
      <sheetName val="Bunker"/>
      <sheetName val="Consol"/>
      <sheetName val="TC IN"/>
      <sheetName val="Desembolso Financeiro"/>
      <sheetName val="Consolida Investimento"/>
      <sheetName val="Check List"/>
      <sheetName val="Itens de Controle Granel_agosto"/>
      <sheetName val="NOTA"/>
      <sheetName val="capa"/>
      <sheetName val="Check Farol"/>
    </sheetNames>
    <sheetDataSet>
      <sheetData sheetId="0" refreshError="1"/>
      <sheetData sheetId="1"/>
      <sheetData sheetId="2" refreshError="1"/>
      <sheetData sheetId="3" refreshError="1"/>
      <sheetData sheetId="4" refreshError="1"/>
      <sheetData sheetId="5" refreshError="1"/>
      <sheetData sheetId="6" refreshError="1"/>
      <sheetData sheetId="7"/>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Set>
  </externalBook>
</externalLink>
</file>

<file path=xl/externalLinks/externalLink3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rea_acu"/>
      <sheetName val="ACIDENTE POR ROTA"/>
      <sheetName val="PIRES DO RIO"/>
      <sheetName val="ARAGUARI"/>
      <sheetName val="IBIÁ"/>
      <sheetName val="AGUAI"/>
      <sheetName val="UBERABA"/>
      <sheetName val="MACAÉ"/>
      <sheetName val="MIMOSO DO SUL"/>
      <sheetName val="DIVINÓPOLIS"/>
      <sheetName val="LAVRAS"/>
      <sheetName val="BARRA MANSA"/>
      <sheetName val="BELO HORIZONTE"/>
      <sheetName val="CORINTO"/>
      <sheetName val="MONTES CLAROS"/>
      <sheetName val="BRUMADO"/>
      <sheetName val="SIMOES FILHO"/>
      <sheetName val="IAÇU"/>
      <sheetName val="ARACAJÚ"/>
      <sheetName val="BONFIM"/>
      <sheetName val="Desembolso Financeiro"/>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Set>
  </externalBook>
</externalLink>
</file>

<file path=xl/externalLinks/externalLink3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pp a, 10b"/>
      <sheetName val="Ano2001"/>
      <sheetName val="Consolida Investimento"/>
      <sheetName val="Check List"/>
    </sheetNames>
    <sheetDataSet>
      <sheetData sheetId="0" refreshError="1"/>
      <sheetData sheetId="1" refreshError="1"/>
      <sheetData sheetId="2" refreshError="1"/>
      <sheetData sheetId="3" refreshError="1"/>
    </sheetDataSet>
  </externalBook>
</externalLink>
</file>

<file path=xl/externalLinks/externalLink3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SULT96"/>
      <sheetName val="RESULT97"/>
      <sheetName val="Ano2001"/>
      <sheetName val="app a, 10b"/>
      <sheetName val="Desembolso Financeiro"/>
      <sheetName val="Consolida Investimento"/>
      <sheetName val="Check List"/>
      <sheetName val="Restructuring Outpu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Set>
  </externalBook>
</externalLink>
</file>

<file path=xl/externalLinks/externalLink3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dtyform"/>
      <sheetName val="T&amp;S"/>
      <sheetName val="PRDTY96"/>
      <sheetName val="COMP_ROLO"/>
      <sheetName val="capa"/>
    </sheetNames>
    <definedNames>
      <definedName name="ID_UGCCATDT"/>
      <definedName name="RESULTADO"/>
    </definedNames>
    <sheetDataSet>
      <sheetData sheetId="0" refreshError="1"/>
      <sheetData sheetId="1"/>
      <sheetData sheetId="2" refreshError="1"/>
      <sheetData sheetId="3" refreshError="1"/>
      <sheetData sheetId="4" refreshError="1"/>
    </sheetDataSet>
  </externalBook>
</externalLink>
</file>

<file path=xl/externalLinks/externalLink31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nchimento"/>
      <sheetName val="enchimentoapron"/>
      <sheetName val="COMP_ROLO"/>
      <sheetName val="605al-01"/>
      <sheetName val="605al-01 (2)"/>
      <sheetName val="605al-01 (3)"/>
      <sheetName val="605al-01 (4)"/>
      <sheetName val="605al-01 (5)"/>
      <sheetName val="605al-01 (6)"/>
      <sheetName val="605al-01 (7)"/>
      <sheetName val="605al-01 (8)"/>
      <sheetName val="605al-01 (9)"/>
      <sheetName val="605al-01 (10)"/>
      <sheetName val="605tc01_SF_LO"/>
      <sheetName val="605tc01_PFF"/>
      <sheetName val="705tc01_SF_LO"/>
      <sheetName val="705tc01_SF_LO (2)"/>
      <sheetName val="705tc01_PFF"/>
      <sheetName val="705tc01_PFF (2)"/>
      <sheetName val="705tc02_SF_LO"/>
      <sheetName val="705tc02_SF_LO (2)"/>
      <sheetName val="705tc02_SF_LO (3)"/>
      <sheetName val="705tc02_PFF"/>
      <sheetName val="705tc02_PFF (2)"/>
      <sheetName val="705tc02_PFF (3)"/>
      <sheetName val="705tc03_SF_LO"/>
      <sheetName val="705tc03_SF_LO (2)"/>
      <sheetName val="705tc03_SF_LO (3)"/>
      <sheetName val="705tc03_PFF"/>
      <sheetName val="705tc03_PFF (2)"/>
      <sheetName val="705tc03_PFF (3)"/>
      <sheetName val="tc04_SF_LO"/>
      <sheetName val="tc04_pff"/>
      <sheetName val="tc04_emergPFF"/>
      <sheetName val="tc04_emergSF"/>
      <sheetName val="tc25_SF_LO"/>
      <sheetName val="tc25_SF_LO (2)"/>
      <sheetName val="tc25_pff"/>
      <sheetName val="tc25_pff (2)"/>
      <sheetName val="EM01_SF_LO"/>
      <sheetName val="EM01_pff"/>
      <sheetName val="ENCHIMTO"/>
      <sheetName val="app a, 10b"/>
      <sheetName val="Ano2001"/>
      <sheetName val="Check List"/>
      <sheetName val="Resumo do processo"/>
    </sheetNames>
    <sheetDataSet>
      <sheetData sheetId="0"/>
      <sheetData sheetId="1"/>
      <sheetData sheetId="2" refreshError="1">
        <row r="5">
          <cell r="A5">
            <v>400</v>
          </cell>
          <cell r="B5" t="str">
            <v>-</v>
          </cell>
        </row>
        <row r="6">
          <cell r="A6">
            <v>500</v>
          </cell>
          <cell r="B6" t="str">
            <v>-</v>
          </cell>
        </row>
        <row r="7">
          <cell r="A7">
            <v>600</v>
          </cell>
          <cell r="B7">
            <v>235</v>
          </cell>
        </row>
        <row r="8">
          <cell r="A8">
            <v>650</v>
          </cell>
          <cell r="B8">
            <v>250</v>
          </cell>
        </row>
        <row r="9">
          <cell r="A9">
            <v>800</v>
          </cell>
          <cell r="B9">
            <v>315</v>
          </cell>
        </row>
        <row r="10">
          <cell r="A10">
            <v>1000</v>
          </cell>
          <cell r="B10">
            <v>380</v>
          </cell>
        </row>
        <row r="11">
          <cell r="A11">
            <v>1200</v>
          </cell>
          <cell r="B11">
            <v>465</v>
          </cell>
        </row>
        <row r="12">
          <cell r="A12">
            <v>1400</v>
          </cell>
          <cell r="B12">
            <v>530</v>
          </cell>
        </row>
        <row r="13">
          <cell r="A13">
            <v>1600</v>
          </cell>
          <cell r="B13">
            <v>600</v>
          </cell>
        </row>
        <row r="14">
          <cell r="A14">
            <v>1800</v>
          </cell>
          <cell r="B14">
            <v>670</v>
          </cell>
        </row>
        <row r="15">
          <cell r="A15">
            <v>2000</v>
          </cell>
          <cell r="B15">
            <v>750</v>
          </cell>
        </row>
        <row r="16">
          <cell r="A16">
            <v>2200</v>
          </cell>
          <cell r="B16">
            <v>800</v>
          </cell>
        </row>
        <row r="17">
          <cell r="A17">
            <v>2400</v>
          </cell>
          <cell r="B17">
            <v>900</v>
          </cell>
        </row>
        <row r="18">
          <cell r="A18">
            <v>2600</v>
          </cell>
          <cell r="B18">
            <v>950</v>
          </cell>
        </row>
        <row r="19">
          <cell r="A19">
            <v>2800</v>
          </cell>
          <cell r="B19">
            <v>1050</v>
          </cell>
        </row>
        <row r="20">
          <cell r="A20">
            <v>3000</v>
          </cell>
          <cell r="B20">
            <v>1120</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refreshError="1"/>
      <sheetData sheetId="42" refreshError="1"/>
      <sheetData sheetId="43" refreshError="1"/>
      <sheetData sheetId="44" refreshError="1"/>
      <sheetData sheetId="45" refreshError="1"/>
    </sheetDataSet>
  </externalBook>
</externalLink>
</file>

<file path=xl/externalLinks/externalLink32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FORMAÇÕES DE CUSTO"/>
      <sheetName val="BDI"/>
      <sheetName val="PFF"/>
      <sheetName val="Plan2"/>
      <sheetName val="COMPOSIÇÃO CUSTOS INDIRETOS"/>
      <sheetName val="COMPOSIÇÃO CUSTOS DIRETOS"/>
      <sheetName val="COMPOSIÇÃO TOTAL"/>
      <sheetName val="MEM_CALC"/>
      <sheetName val="CEQ"/>
      <sheetName val="CMOI"/>
      <sheetName val="CMOD"/>
      <sheetName val="CMOD_PRO"/>
      <sheetName val="CMOI_PRO"/>
      <sheetName val="CEQ_PRO"/>
      <sheetName val="PPU"/>
      <sheetName val="PPU_PRO"/>
      <sheetName val="COMPOSIÇÃO TOTAL_PRO"/>
      <sheetName val="KOR731_COMPONENTS"/>
      <sheetName val="KOR731_VALVES"/>
      <sheetName val="FP´S"/>
      <sheetName val="손익차총괄2"/>
    </sheetNames>
    <sheetDataSet>
      <sheetData sheetId="0" refreshError="1"/>
      <sheetData sheetId="1" refreshError="1"/>
      <sheetData sheetId="2" refreshError="1"/>
      <sheetData sheetId="3" refreshError="1"/>
      <sheetData sheetId="4" refreshError="1"/>
      <sheetData sheetId="5" refreshError="1"/>
      <sheetData sheetId="6" refreshError="1"/>
      <sheetData sheetId="7"/>
      <sheetData sheetId="8" refreshError="1"/>
      <sheetData sheetId="9" refreshError="1"/>
      <sheetData sheetId="10" refreshError="1">
        <row r="6">
          <cell r="AT6">
            <v>1</v>
          </cell>
        </row>
        <row r="9">
          <cell r="AT9">
            <v>1</v>
          </cell>
        </row>
      </sheetData>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Set>
  </externalBook>
</externalLink>
</file>

<file path=xl/externalLinks/externalLink32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apa"/>
      <sheetName val="QUALIDADE"/>
      <sheetName val="CUSTO"/>
      <sheetName val="ATENDIMENTO"/>
      <sheetName val="MORAL"/>
      <sheetName val="SEGURANÇA"/>
      <sheetName val="Q01"/>
      <sheetName val="Q02"/>
      <sheetName val="Q03"/>
      <sheetName val="Q04"/>
      <sheetName val="Q05"/>
      <sheetName val="Q06"/>
      <sheetName val="Q07"/>
      <sheetName val="Q08"/>
      <sheetName val="Q09"/>
      <sheetName val="C01"/>
      <sheetName val="C02"/>
      <sheetName val="C03"/>
      <sheetName val="C04"/>
      <sheetName val="C05"/>
      <sheetName val="A01"/>
      <sheetName val="A02"/>
      <sheetName val="A03"/>
      <sheetName val="A04"/>
      <sheetName val="A05"/>
      <sheetName val="A06"/>
      <sheetName val="M01"/>
      <sheetName val="M02"/>
      <sheetName val="M03"/>
      <sheetName val="M04"/>
      <sheetName val="S01"/>
      <sheetName val="S02"/>
      <sheetName val="S03"/>
      <sheetName val="S04"/>
      <sheetName val="S05"/>
      <sheetName val="S06"/>
      <sheetName val="S07"/>
      <sheetName val="S08"/>
      <sheetName val="S09"/>
      <sheetName val="S10"/>
      <sheetName val="NOTA"/>
      <sheetName val="GEFEN2001"/>
      <sheetName val="Check List"/>
      <sheetName val="#REF"/>
      <sheetName val="ၑ02"/>
      <sheetName val="Q0့"/>
      <sheetName val="Dem_2"/>
      <sheetName val="Resumo EFVM"/>
      <sheetName val="Principal"/>
      <sheetName val="COMP_ROLO"/>
      <sheetName val="Consolida Investimento"/>
      <sheetName val="CEARA"/>
      <sheetName val="Check Farol"/>
      <sheetName val="Ano2001"/>
      <sheetName val="Plan1"/>
      <sheetName val="Check_List"/>
      <sheetName val="app a, 10b"/>
      <sheetName val="Check_List2"/>
      <sheetName val="Check_Farol2"/>
      <sheetName val="Check_Farol"/>
      <sheetName val="Check_List1"/>
      <sheetName val="Check_Farol1"/>
      <sheetName val="Indicadores"/>
      <sheetName val="Desembolso Financeiro"/>
    </sheetNames>
    <definedNames>
      <definedName name="Saída_Clique"/>
    </defined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sheetData sheetId="59"/>
      <sheetData sheetId="60"/>
      <sheetData sheetId="61"/>
      <sheetData sheetId="62" refreshError="1"/>
      <sheetData sheetId="63" refreshError="1"/>
    </sheetDataSet>
  </externalBook>
</externalLink>
</file>

<file path=xl/externalLinks/externalLink32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
      <sheetName val="Synergies (GE)"/>
      <sheetName val="Working capital (GE)"/>
      <sheetName val="WACC"/>
      <sheetName val="Cover"/>
      <sheetName val="Inputs"/>
      <sheetName val="Base Case OM - GBP = Driver"/>
      <sheetName val="Base Case OM - USD $ = Linked"/>
      <sheetName val="Base Case CM Version"/>
      <sheetName val="Financials Euro "/>
      <sheetName val="Financials USD$"/>
      <sheetName val="DCF"/>
      <sheetName val="ASSUMPTIONS"/>
      <sheetName val="AccDil"/>
      <sheetName val="Financial Summary"/>
      <sheetName val="4 Box USD$ = Linked"/>
      <sheetName val="Floating Bar"/>
      <sheetName val="Backup"/>
      <sheetName val="4 Box GBP = Driver"/>
      <sheetName val="BS Ratios"/>
      <sheetName val="Historical IS"/>
      <sheetName val="Sales &amp; OM by segment (GE)"/>
      <sheetName val="Revenue &amp; OM"/>
      <sheetName val="Public Comps"/>
      <sheetName val="Acq-Comps"/>
      <sheetName val="prdtyform"/>
      <sheetName val="PKTMP009"/>
      <sheetName val="COMP_ROLO"/>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Set>
  </externalBook>
</externalLink>
</file>

<file path=xl/externalLinks/externalLink32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eadTemplate"/>
      <sheetName val="Template"/>
      <sheetName val="FootTemplate"/>
      <sheetName val="Header"/>
      <sheetName val="4"/>
      <sheetName val="Footer"/>
      <sheetName val="Losses Calculation"/>
      <sheetName val="Quotes"/>
      <sheetName val="Project Inputs"/>
      <sheetName val="Trench and Cable"/>
      <sheetName val="E Lengths"/>
      <sheetName val="Database"/>
      <sheetName val="Sub &amp; DVAR"/>
      <sheetName val="Coordinates"/>
      <sheetName val="R Lengths"/>
      <sheetName val="Overhead Line Quote"/>
      <sheetName val="completa"/>
      <sheetName val="LOOKUPS"/>
      <sheetName val="Lengths Summary"/>
      <sheetName val="BOP"/>
      <sheetName val="TURBINES"/>
    </sheetNames>
    <sheetDataSet>
      <sheetData sheetId="0"/>
      <sheetData sheetId="1"/>
      <sheetData sheetId="2"/>
      <sheetData sheetId="3"/>
      <sheetData sheetId="4"/>
      <sheetData sheetId="5"/>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Set>
  </externalBook>
</externalLink>
</file>

<file path=xl/externalLinks/externalLink32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eadTemplate"/>
      <sheetName val="Template"/>
      <sheetName val="FootTemplate"/>
      <sheetName val="References"/>
      <sheetName val="Header"/>
      <sheetName val="4"/>
      <sheetName val="Footer"/>
    </sheetNames>
    <sheetDataSet>
      <sheetData sheetId="0"/>
      <sheetData sheetId="1"/>
      <sheetData sheetId="2"/>
      <sheetData sheetId="3"/>
      <sheetData sheetId="4"/>
      <sheetData sheetId="5"/>
      <sheetData sheetId="6"/>
    </sheetDataSet>
  </externalBook>
</externalLink>
</file>

<file path=xl/externalLinks/externalLink32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iepilogo"/>
      <sheetName val="V&amp;V-PS-SCMT-21040"/>
      <sheetName val="V&amp;V-TDDI-21040"/>
      <sheetName val="V&amp;V TDDI All1,2,3"/>
      <sheetName val="V&amp;V Disposizione Encoder"/>
      <sheetName val="Validazione"/>
      <sheetName val="Financials USD$"/>
      <sheetName val="prdtyform"/>
      <sheetName val="CKL1-PROG-PF1-21040-2.4.2"/>
    </sheetNames>
    <sheetDataSet>
      <sheetData sheetId="0"/>
      <sheetData sheetId="1"/>
      <sheetData sheetId="2"/>
      <sheetData sheetId="3"/>
      <sheetData sheetId="4"/>
      <sheetData sheetId="5"/>
      <sheetData sheetId="6" refreshError="1"/>
      <sheetData sheetId="7" refreshError="1"/>
      <sheetData sheetId="8" refreshError="1"/>
    </sheetDataSet>
  </externalBook>
</externalLink>
</file>

<file path=xl/externalLinks/externalLink32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enuPrincipal"/>
      <sheetName val="#REF"/>
      <sheetName val="Principal"/>
      <sheetName val="CVRDMenu"/>
      <sheetName val="V&amp;V-TDDI-21040"/>
      <sheetName val="V&amp;V-PS-SCMT-21040"/>
      <sheetName val="Financials USD$"/>
      <sheetName val="COMP_ROLO"/>
      <sheetName val="capa"/>
      <sheetName val="prdtyform"/>
      <sheetName val="Desembolso Financeiro"/>
      <sheetName val="Check Farol"/>
      <sheetName val="Ano2001"/>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32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dos"/>
      <sheetName val="DIM_BOMBA"/>
      <sheetName val="Resumo"/>
      <sheetName val="SISTEMA"/>
      <sheetName val="BOCAIS"/>
      <sheetName val="RED.-EXP."/>
      <sheetName val="LEQ"/>
      <sheetName val="ØNOM."/>
      <sheetName val="ESPEC_TUBO"/>
      <sheetName val="Propriedades_Água"/>
      <sheetName val="Altitude"/>
    </sheetNames>
    <sheetDataSet>
      <sheetData sheetId="0"/>
      <sheetData sheetId="1"/>
      <sheetData sheetId="2" refreshError="1"/>
      <sheetData sheetId="3" refreshError="1"/>
      <sheetData sheetId="4">
        <row r="11">
          <cell r="B11" t="str">
            <v>K</v>
          </cell>
        </row>
      </sheetData>
      <sheetData sheetId="5">
        <row r="11">
          <cell r="C11" t="str">
            <v>3/4"-1/2"</v>
          </cell>
        </row>
      </sheetData>
      <sheetData sheetId="6">
        <row r="7">
          <cell r="I7" t="str">
            <v>L/D</v>
          </cell>
        </row>
      </sheetData>
      <sheetData sheetId="7">
        <row r="1">
          <cell r="A1" t="str">
            <v>TUBOS DE AÇO - ANSI B.36.10 std.</v>
          </cell>
        </row>
      </sheetData>
      <sheetData sheetId="8" refreshError="1"/>
      <sheetData sheetId="9" refreshError="1"/>
      <sheetData sheetId="10" refreshError="1"/>
    </sheetDataSet>
  </externalBook>
</externalLink>
</file>

<file path=xl/externalLinks/externalLink32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96.12"/>
      <sheetName val="96_12"/>
      <sheetName val="완공미토"/>
      <sheetName val="eq_data"/>
      <sheetName val="인건비"/>
      <sheetName val="sort"/>
      <sheetName val="영업소실적"/>
      <sheetName val="기준"/>
      <sheetName val="97 사업추정(WEKI)"/>
      <sheetName val="Sheet1"/>
      <sheetName val="001BA"/>
      <sheetName val="SCH"/>
      <sheetName val="예산서"/>
      <sheetName val="충주"/>
      <sheetName val="A(Rev.3)"/>
      <sheetName val="내역(한신APT)"/>
      <sheetName val="실행"/>
      <sheetName val="투입실적"/>
      <sheetName val="TOEC"/>
      <sheetName val="Cover"/>
      <sheetName val="배관공사내역서"/>
      <sheetName val="1월"/>
      <sheetName val="현금"/>
      <sheetName val="2.대외공문"/>
      <sheetName val="Final(1)summary"/>
      <sheetName val="Mech CIF"/>
      <sheetName val="OUT"/>
      <sheetName val="tank list"/>
      <sheetName val="내역서"/>
      <sheetName val="판"/>
      <sheetName val="입출재고현황 (2)"/>
      <sheetName val="#REF"/>
      <sheetName val="OE"/>
      <sheetName val="B.Q. breakdown (0723_2) (USD)"/>
      <sheetName val="REDUCER"/>
      <sheetName val="WE'T"/>
      <sheetName val="월간보고"/>
      <sheetName val="경비 (1)"/>
      <sheetName val="공량산출서"/>
      <sheetName val="Inquiry_List"/>
      <sheetName val="erittely"/>
    </sheetNames>
    <sheetDataSet>
      <sheetData sheetId="0" refreshError="1">
        <row r="1">
          <cell r="A1" t="str">
            <v>完 工 工 事  未 決 現 況</v>
          </cell>
        </row>
        <row r="2">
          <cell r="A2" t="str">
            <v>(96年 12月 31日 現在)</v>
          </cell>
        </row>
        <row r="3">
          <cell r="A3" t="str">
            <v xml:space="preserve"> (海外土木)</v>
          </cell>
          <cell r="N3" t="str">
            <v xml:space="preserve">   (單位 : 阡美弗)</v>
          </cell>
        </row>
        <row r="4">
          <cell r="F4" t="str">
            <v xml:space="preserve">   未    決    事    項</v>
          </cell>
        </row>
        <row r="5">
          <cell r="A5" t="str">
            <v xml:space="preserve"> 現 場 名</v>
          </cell>
          <cell r="B5" t="str">
            <v>契約高</v>
          </cell>
          <cell r="J5" t="str">
            <v>ＣＬＡＩＭ</v>
          </cell>
          <cell r="M5" t="str">
            <v xml:space="preserve">                殘餘 事項  및  問題點</v>
          </cell>
          <cell r="N5" t="str">
            <v xml:space="preserve">    措 置 事 項</v>
          </cell>
        </row>
        <row r="6">
          <cell r="B6" t="str">
            <v>( % )</v>
          </cell>
          <cell r="C6" t="str">
            <v>ＰＡＣ</v>
          </cell>
          <cell r="D6" t="str">
            <v>ＦＡＣ</v>
          </cell>
          <cell r="E6" t="str">
            <v xml:space="preserve">     未     收</v>
          </cell>
          <cell r="G6" t="str">
            <v xml:space="preserve">    ＢＯＮＤ</v>
          </cell>
          <cell r="I6" t="str">
            <v>提        起</v>
          </cell>
          <cell r="L6" t="str">
            <v xml:space="preserve"> 受領</v>
          </cell>
        </row>
        <row r="7">
          <cell r="B7" t="str">
            <v xml:space="preserve"> 工  期</v>
          </cell>
          <cell r="I7" t="str">
            <v>旣提出</v>
          </cell>
          <cell r="J7" t="str">
            <v>提出豫定</v>
          </cell>
          <cell r="K7" t="str">
            <v xml:space="preserve">  小 計</v>
          </cell>
          <cell r="L7" t="str">
            <v xml:space="preserve"> 豫想</v>
          </cell>
        </row>
        <row r="8">
          <cell r="G8" t="str">
            <v xml:space="preserve"> P   :</v>
          </cell>
          <cell r="H8">
            <v>24856</v>
          </cell>
        </row>
        <row r="9">
          <cell r="A9" t="str">
            <v xml:space="preserve">   合   計</v>
          </cell>
          <cell r="B9">
            <v>1998288</v>
          </cell>
          <cell r="E9" t="str">
            <v xml:space="preserve"> 旣 成  : </v>
          </cell>
          <cell r="F9">
            <v>16925</v>
          </cell>
          <cell r="G9" t="str">
            <v xml:space="preserve"> C   :</v>
          </cell>
          <cell r="H9">
            <v>140</v>
          </cell>
          <cell r="I9">
            <v>9539</v>
          </cell>
          <cell r="K9">
            <v>9539</v>
          </cell>
          <cell r="L9" t="str">
            <v xml:space="preserve"> </v>
          </cell>
        </row>
        <row r="10">
          <cell r="A10" t="str">
            <v xml:space="preserve"> (14個現場)</v>
          </cell>
          <cell r="E10" t="str">
            <v xml:space="preserve"> 留 保  : </v>
          </cell>
          <cell r="F10">
            <v>39005</v>
          </cell>
          <cell r="G10" t="str">
            <v xml:space="preserve"> PAYMENT:</v>
          </cell>
          <cell r="H10">
            <v>2451</v>
          </cell>
        </row>
        <row r="11">
          <cell r="G11" t="str">
            <v xml:space="preserve"> R   :</v>
          </cell>
          <cell r="H11">
            <v>1751</v>
          </cell>
        </row>
        <row r="12">
          <cell r="E12" t="str">
            <v xml:space="preserve">   計   :</v>
          </cell>
          <cell r="F12">
            <v>55930</v>
          </cell>
          <cell r="G12" t="str">
            <v xml:space="preserve"> AP  :</v>
          </cell>
          <cell r="H12">
            <v>302</v>
          </cell>
        </row>
        <row r="13">
          <cell r="G13" t="str">
            <v xml:space="preserve"> 計  :</v>
          </cell>
          <cell r="H13">
            <v>29500</v>
          </cell>
        </row>
        <row r="15">
          <cell r="A15" t="str">
            <v xml:space="preserve">  W A S P-1</v>
          </cell>
          <cell r="B15">
            <v>46355</v>
          </cell>
          <cell r="C15" t="str">
            <v xml:space="preserve"> 85.10.21</v>
          </cell>
          <cell r="D15" t="str">
            <v xml:space="preserve"> 87.10.25</v>
          </cell>
          <cell r="E15" t="str">
            <v xml:space="preserve"> 旣 成  : </v>
          </cell>
          <cell r="F15">
            <v>1785</v>
          </cell>
        </row>
        <row r="16">
          <cell r="A16" t="str">
            <v xml:space="preserve">   (IRAQ)</v>
          </cell>
          <cell r="B16" t="str">
            <v xml:space="preserve">     (177.2%)</v>
          </cell>
          <cell r="E16" t="str">
            <v xml:space="preserve"> 留 保  : </v>
          </cell>
          <cell r="F16">
            <v>1401</v>
          </cell>
          <cell r="M16" t="str">
            <v xml:space="preserve"> 1. CLAIM : 이란-이락 戰爭 被害 補償</v>
          </cell>
        </row>
        <row r="17">
          <cell r="B17" t="str">
            <v xml:space="preserve">  78.07.29 -</v>
          </cell>
          <cell r="E17" t="str">
            <v xml:space="preserve">   計   :</v>
          </cell>
          <cell r="F17">
            <v>3186</v>
          </cell>
          <cell r="M17" t="str">
            <v xml:space="preserve"> 2. 未收旣成 및 NOC 留保金이 아직 PENDING中이며</v>
          </cell>
        </row>
        <row r="18">
          <cell r="B18" t="str">
            <v xml:space="preserve">     85.07.31</v>
          </cell>
          <cell r="M18" t="str">
            <v xml:space="preserve">    本社의 CLAIM 포기 不可지침으로 取下가 보류된 상태임</v>
          </cell>
        </row>
        <row r="21">
          <cell r="A21" t="str">
            <v xml:space="preserve">  W A S P-2</v>
          </cell>
          <cell r="B21">
            <v>80454</v>
          </cell>
          <cell r="C21" t="str">
            <v xml:space="preserve"> 84.07.05</v>
          </cell>
          <cell r="D21" t="str">
            <v xml:space="preserve"> 87.10.12</v>
          </cell>
          <cell r="E21" t="str">
            <v xml:space="preserve"> 旣 成  : </v>
          </cell>
          <cell r="F21">
            <v>381</v>
          </cell>
          <cell r="I21">
            <v>7423</v>
          </cell>
          <cell r="K21">
            <v>7423</v>
          </cell>
        </row>
        <row r="22">
          <cell r="A22" t="str">
            <v xml:space="preserve">   (IRAQ)</v>
          </cell>
          <cell r="B22" t="str">
            <v xml:space="preserve">      (97.0%)</v>
          </cell>
          <cell r="E22" t="str">
            <v xml:space="preserve"> 留 保  : </v>
          </cell>
          <cell r="F22">
            <v>2088</v>
          </cell>
        </row>
        <row r="23">
          <cell r="B23" t="str">
            <v xml:space="preserve">  81.07.07 -</v>
          </cell>
          <cell r="E23" t="str">
            <v xml:space="preserve">   計   :</v>
          </cell>
          <cell r="F23">
            <v>2469</v>
          </cell>
        </row>
        <row r="24">
          <cell r="B24" t="str">
            <v xml:space="preserve">     84.07.06</v>
          </cell>
        </row>
        <row r="27">
          <cell r="A27" t="str">
            <v xml:space="preserve">  R A I L N</v>
          </cell>
          <cell r="B27">
            <v>695985</v>
          </cell>
          <cell r="C27" t="str">
            <v xml:space="preserve"> 87.10.01</v>
          </cell>
          <cell r="D27" t="str">
            <v xml:space="preserve"> 92.12.17</v>
          </cell>
          <cell r="E27" t="str">
            <v xml:space="preserve"> 旣 成  : </v>
          </cell>
          <cell r="M27" t="str">
            <v xml:space="preserve"> 1. 현재 모든 NOC 종결된 상태이나 향후 현지국 경제 및</v>
          </cell>
        </row>
        <row r="28">
          <cell r="A28" t="str">
            <v xml:space="preserve">   (IRAQ)</v>
          </cell>
          <cell r="B28" t="str">
            <v xml:space="preserve">      (83.7%)</v>
          </cell>
          <cell r="E28" t="str">
            <v xml:space="preserve"> 留 保  : </v>
          </cell>
          <cell r="F28">
            <v>17446</v>
          </cell>
          <cell r="M28" t="str">
            <v xml:space="preserve">    현지화 가치 안정시까지 취하 보류중임</v>
          </cell>
        </row>
        <row r="29">
          <cell r="B29" t="str">
            <v xml:space="preserve">  82.08.26 -</v>
          </cell>
          <cell r="E29" t="str">
            <v xml:space="preserve">   計   :</v>
          </cell>
          <cell r="F29">
            <v>17446</v>
          </cell>
        </row>
        <row r="30">
          <cell r="B30" t="str">
            <v xml:space="preserve">     87.09.30</v>
          </cell>
        </row>
        <row r="33">
          <cell r="A33" t="str">
            <v xml:space="preserve">  K I W A S</v>
          </cell>
          <cell r="B33">
            <v>102090</v>
          </cell>
          <cell r="E33" t="str">
            <v xml:space="preserve"> 旣 成  : </v>
          </cell>
          <cell r="F33">
            <v>4113</v>
          </cell>
          <cell r="G33" t="str">
            <v xml:space="preserve"> P  : </v>
          </cell>
          <cell r="H33">
            <v>4374</v>
          </cell>
          <cell r="I33">
            <v>2116</v>
          </cell>
          <cell r="K33">
            <v>2116</v>
          </cell>
          <cell r="M33" t="str">
            <v xml:space="preserve"> 1. 現地業體의 殘工事遂行에 따라 93.5.23日付로 契約 終結</v>
          </cell>
        </row>
        <row r="34">
          <cell r="A34" t="str">
            <v xml:space="preserve">   (IRAQ)</v>
          </cell>
          <cell r="B34" t="str">
            <v xml:space="preserve">      (81.0%)</v>
          </cell>
          <cell r="E34" t="str">
            <v xml:space="preserve"> 留 保  : </v>
          </cell>
          <cell r="F34">
            <v>5308</v>
          </cell>
          <cell r="G34" t="str">
            <v xml:space="preserve">   (91.01.25)</v>
          </cell>
          <cell r="M34" t="str">
            <v xml:space="preserve"> 2. 契約 終結에 따른 補償費 請求: U$ 2,116阡(93.06.26)</v>
          </cell>
        </row>
        <row r="35">
          <cell r="B35" t="str">
            <v xml:space="preserve">  85.11.11 -</v>
          </cell>
          <cell r="E35" t="str">
            <v xml:space="preserve">   計   :</v>
          </cell>
          <cell r="F35">
            <v>9421</v>
          </cell>
          <cell r="M35" t="str">
            <v xml:space="preserve"> 3. 전쟁 발발로 인한 공사중단에 따른 93.5.29 TERMINATION LTR</v>
          </cell>
        </row>
        <row r="36">
          <cell r="B36" t="str">
            <v xml:space="preserve">     90.12.10</v>
          </cell>
          <cell r="M36" t="str">
            <v xml:space="preserve">    93.6.26, CLAIM을 발주처에 제출해 놓은 상태임</v>
          </cell>
          <cell r="N36" t="str">
            <v xml:space="preserve"> * 當社의 法定</v>
          </cell>
        </row>
        <row r="37">
          <cell r="M37" t="str">
            <v xml:space="preserve"> 4. 발주처로부터 AL-FAO로의 기자재 인수 절차가 시작됨에</v>
          </cell>
          <cell r="N37" t="str">
            <v xml:space="preserve">   代理人 選任</v>
          </cell>
        </row>
        <row r="38">
          <cell r="M38" t="str">
            <v xml:space="preserve">    따라 동 인수절차 완료후 미결 137건에 대한 사후관리를</v>
          </cell>
          <cell r="N38" t="str">
            <v xml:space="preserve">   (94.11.11)</v>
          </cell>
        </row>
        <row r="39">
          <cell r="M39" t="str">
            <v xml:space="preserve">    추진할 예정이며 그후 세관 기타 기관의 NOC를 득한 후</v>
          </cell>
        </row>
        <row r="40">
          <cell r="M40" t="str">
            <v xml:space="preserve">    정식 TERMINATION LTR, CLAIM건, P-BOND 해제를 추진할</v>
          </cell>
        </row>
        <row r="41">
          <cell r="M41" t="str">
            <v xml:space="preserve">    예정임</v>
          </cell>
        </row>
        <row r="44">
          <cell r="A44" t="str">
            <v xml:space="preserve">  I P S A-II</v>
          </cell>
          <cell r="B44">
            <v>214630</v>
          </cell>
          <cell r="M44" t="str">
            <v xml:space="preserve"> * MHI분 입금시 취하예정</v>
          </cell>
        </row>
        <row r="45">
          <cell r="A45" t="str">
            <v xml:space="preserve">   (IRAQ)</v>
          </cell>
          <cell r="B45" t="str">
            <v xml:space="preserve">      (83.0%)</v>
          </cell>
          <cell r="E45" t="str">
            <v xml:space="preserve"> 留 保  : </v>
          </cell>
          <cell r="F45">
            <v>555</v>
          </cell>
          <cell r="M45" t="str">
            <v xml:space="preserve"> * NOC 발급 : 96.12.17</v>
          </cell>
        </row>
        <row r="46">
          <cell r="B46" t="str">
            <v xml:space="preserve">  82.09.20 -</v>
          </cell>
          <cell r="E46" t="str">
            <v xml:space="preserve">   計   :</v>
          </cell>
          <cell r="F46">
            <v>555</v>
          </cell>
        </row>
        <row r="48">
          <cell r="M48" t="str">
            <v xml:space="preserve"> 1. 해상장비 13척 반출승인 : 1996.3.26일</v>
          </cell>
        </row>
        <row r="49">
          <cell r="A49" t="str">
            <v xml:space="preserve">  N A S R Y</v>
          </cell>
          <cell r="B49" t="str">
            <v xml:space="preserve">    (754,089)</v>
          </cell>
          <cell r="G49" t="str">
            <v xml:space="preserve"> (P   :  33,693)</v>
          </cell>
          <cell r="I49" t="str">
            <v xml:space="preserve">  (39,548)</v>
          </cell>
          <cell r="K49" t="str">
            <v xml:space="preserve">  (39,548)</v>
          </cell>
          <cell r="M49" t="str">
            <v xml:space="preserve"> 2. 항만청 기증 : 3척</v>
          </cell>
        </row>
        <row r="50">
          <cell r="A50" t="str">
            <v xml:space="preserve">   (IRAQ)</v>
          </cell>
          <cell r="B50" t="str">
            <v xml:space="preserve">      (75.7%)</v>
          </cell>
          <cell r="G50" t="str">
            <v xml:space="preserve"> (AP  :  67,387)</v>
          </cell>
          <cell r="M50" t="str">
            <v xml:space="preserve"> 3. 석유성 임차(6개월) : 4대(3대 반환 예정)</v>
          </cell>
        </row>
        <row r="51">
          <cell r="B51" t="str">
            <v xml:space="preserve">       36個月</v>
          </cell>
          <cell r="G51" t="str">
            <v xml:space="preserve"> ( 계 : 101,080)</v>
          </cell>
          <cell r="M51" t="str">
            <v xml:space="preserve"> 4. 잔여 6대중 1항차 출발 : 96.10.16(BD-5006)</v>
          </cell>
        </row>
        <row r="52">
          <cell r="M52" t="str">
            <v xml:space="preserve"> 5. 잔여 6대중 2항차 출발 : 96.11.21(BD-5005)</v>
          </cell>
        </row>
        <row r="53">
          <cell r="M53" t="str">
            <v xml:space="preserve"> 6. CHECK POINT 미승인 통과로 해상 계류 : 96.11.25</v>
          </cell>
        </row>
        <row r="54">
          <cell r="M54" t="str">
            <v xml:space="preserve"> 7. 반출된 2척 및 잔여 4대, 준설자재 UN 승인 완 : 96.12.12</v>
          </cell>
        </row>
        <row r="58">
          <cell r="A58" t="str">
            <v xml:space="preserve">   IRAQ 計</v>
          </cell>
          <cell r="E58" t="str">
            <v xml:space="preserve"> 旣 成  : </v>
          </cell>
          <cell r="F58">
            <v>6279</v>
          </cell>
          <cell r="G58" t="str">
            <v xml:space="preserve"> P   :</v>
          </cell>
          <cell r="H58">
            <v>4374</v>
          </cell>
          <cell r="I58">
            <v>9539</v>
          </cell>
          <cell r="K58">
            <v>9539</v>
          </cell>
        </row>
        <row r="59">
          <cell r="A59" t="str">
            <v>(6個 現場)</v>
          </cell>
          <cell r="E59" t="str">
            <v xml:space="preserve"> 留 保  : </v>
          </cell>
          <cell r="F59">
            <v>26798</v>
          </cell>
          <cell r="G59" t="str">
            <v xml:space="preserve"> AP  :  </v>
          </cell>
          <cell r="H59">
            <v>0</v>
          </cell>
        </row>
        <row r="60">
          <cell r="E60" t="str">
            <v xml:space="preserve">   計   :</v>
          </cell>
          <cell r="F60">
            <v>33077</v>
          </cell>
          <cell r="G60" t="str">
            <v xml:space="preserve">  計 :</v>
          </cell>
          <cell r="H60">
            <v>4374</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Set>
  </externalBook>
</externalLink>
</file>

<file path=xl/externalLinks/externalLink32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견적서 갑지"/>
      <sheetName val="Sheet1"/>
      <sheetName val="표지"/>
      <sheetName val="03-01-03(갑)"/>
      <sheetName val="공사원가계산서"/>
      <sheetName val="집계표"/>
      <sheetName val="내역서"/>
      <sheetName val="96.12"/>
      <sheetName val="10현장조직"/>
      <sheetName val="SG"/>
      <sheetName val="기계공사비집계(원안)"/>
      <sheetName val="내역(한신APT)"/>
      <sheetName val="환율"/>
      <sheetName val="손익차9월2"/>
      <sheetName val="TOEC"/>
      <sheetName val="Cover"/>
      <sheetName val="#REF"/>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33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intese"/>
      <sheetName val="DemoRes"/>
      <sheetName val="DemoRes (2)"/>
      <sheetName val="RecLiqServ"/>
      <sheetName val="RecLiqServ (2)"/>
      <sheetName val="RecUni"/>
      <sheetName val="DetDemoRes"/>
      <sheetName val="DetDemoRes (2)"/>
      <sheetName val="Demanda"/>
      <sheetName val="PlanInvA"/>
      <sheetName val="PlanInvB"/>
      <sheetName val="PlaFin"/>
      <sheetName val="FluxCxaInd"/>
      <sheetName val="FluxCxa"/>
      <sheetName val="BalPat"/>
      <sheetName val="RecHum"/>
      <sheetName val="Sispec"/>
      <sheetName val="SispecPSAP"/>
      <sheetName val="Tabelas"/>
      <sheetName val="MêsBase"/>
      <sheetName val="Descritivo Fraturas Centro"/>
      <sheetName val="Simu_POT"/>
      <sheetName val="MOTIVOS"/>
      <sheetName val="Simulador"/>
      <sheetName val="Multiples Output"/>
      <sheetName val="BadeR2000_NRJ"/>
      <sheetName val="Principal"/>
      <sheetName val="CEARA"/>
      <sheetName val="Revisado"/>
      <sheetName val="V&amp;V-TDDI-21040"/>
      <sheetName val="V&amp;V-PS-SCMT-21040"/>
      <sheetName val="serv"/>
      <sheetName val="MODELO"/>
      <sheetName val="2005"/>
      <sheetName val="DemoRes_(2)3"/>
      <sheetName val="RecLiqServ_(2)3"/>
      <sheetName val="DetDemoRes_(2)3"/>
      <sheetName val="Descritivo_Fraturas_Centro3"/>
      <sheetName val="Multiples_Output3"/>
      <sheetName val="DemoRes_(2)"/>
      <sheetName val="RecLiqServ_(2)"/>
      <sheetName val="DetDemoRes_(2)"/>
      <sheetName val="Descritivo_Fraturas_Centro"/>
      <sheetName val="Multiples_Output"/>
      <sheetName val="DemoRes_(2)1"/>
      <sheetName val="RecLiqServ_(2)1"/>
      <sheetName val="DetDemoRes_(2)1"/>
      <sheetName val="Descritivo_Fraturas_Centro1"/>
      <sheetName val="Multiples_Output1"/>
      <sheetName val="DemoRes_(2)2"/>
      <sheetName val="RecLiqServ_(2)2"/>
      <sheetName val="DetDemoRes_(2)2"/>
      <sheetName val="Descritivo_Fraturas_Centro2"/>
      <sheetName val="Multiples_Output2"/>
      <sheetName val="#REF"/>
      <sheetName val="Plan1"/>
      <sheetName val="Check List"/>
      <sheetName val="Financials USD$"/>
      <sheetName val="capa"/>
      <sheetName val="Lista"/>
      <sheetName val="thp "/>
      <sheetName val="Check Farol"/>
      <sheetName val="Volume"/>
      <sheetName val="Ano2001"/>
      <sheetName val="Consolida Investimento"/>
      <sheetName val="Desembolso Financeiro"/>
      <sheetName val="Ativos"/>
      <sheetName val="FCD"/>
      <sheetName val="Idéias"/>
      <sheetName val="DemoRes_(2)4"/>
      <sheetName val="RecLiqServ_(2)4"/>
      <sheetName val="DetDemoRes_(2)4"/>
      <sheetName val="Descritivo_Fraturas_Centro4"/>
      <sheetName val="Multiples_Output4"/>
      <sheetName val="Check_List"/>
      <sheetName val="thp_"/>
      <sheetName val="Check_Farol"/>
      <sheetName val="Datos"/>
      <sheetName val="Plan3"/>
      <sheetName val="Sispec99"/>
      <sheetName val="Financials_USD$"/>
      <sheetName val="Consolida_Investimento"/>
      <sheetName val="Desembolso_Financeiro"/>
      <sheetName val="DemoRes_(2)5"/>
      <sheetName val="RecLiqServ_(2)5"/>
      <sheetName val="DetDemoRes_(2)5"/>
      <sheetName val="Descritivo_Fraturas_Centro5"/>
      <sheetName val="Multiples_Output5"/>
      <sheetName val="Check_List1"/>
      <sheetName val="thp_1"/>
      <sheetName val="Check_Farol1"/>
      <sheetName val="Financials_USD$1"/>
      <sheetName val="Consolida_Investimento1"/>
      <sheetName val="Desembolso_Financeiro1"/>
      <sheetName val="Dados"/>
      <sheetName val="Empresas"/>
      <sheetName val="NOTA"/>
      <sheetName val="Auxiliar"/>
      <sheetName val="Variáveis"/>
      <sheetName val="Geral"/>
      <sheetName val="Menu"/>
      <sheetName val="CD"/>
      <sheetName val="Correia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refreshError="1">
        <row r="1">
          <cell r="A1" t="str">
            <v>Chave</v>
          </cell>
          <cell r="B1" t="str">
            <v>01/01/00</v>
          </cell>
          <cell r="C1" t="str">
            <v>01/02/00</v>
          </cell>
          <cell r="D1" t="str">
            <v>01/03/00</v>
          </cell>
          <cell r="E1" t="str">
            <v>01/04/00</v>
          </cell>
          <cell r="F1" t="str">
            <v>01/05/00</v>
          </cell>
          <cell r="G1" t="str">
            <v>01/06/00</v>
          </cell>
          <cell r="H1" t="str">
            <v>01/07/00</v>
          </cell>
          <cell r="I1" t="str">
            <v>01/08/00</v>
          </cell>
          <cell r="J1" t="str">
            <v>01/09/00</v>
          </cell>
          <cell r="K1" t="str">
            <v>01/10/00</v>
          </cell>
          <cell r="L1" t="str">
            <v>01/11/00</v>
          </cell>
        </row>
        <row r="2">
          <cell r="A2" t="str">
            <v>Telerj11110000</v>
          </cell>
          <cell r="B2">
            <v>31.956939999999999</v>
          </cell>
          <cell r="C2">
            <v>25.208209999999998</v>
          </cell>
          <cell r="D2">
            <v>48.103720000000003</v>
          </cell>
          <cell r="E2">
            <v>43.203720000000004</v>
          </cell>
          <cell r="F2">
            <v>40.503720000000001</v>
          </cell>
          <cell r="G2">
            <v>41.803719999999998</v>
          </cell>
          <cell r="H2">
            <v>42.303719999999998</v>
          </cell>
          <cell r="I2">
            <v>4.2037200000000006</v>
          </cell>
          <cell r="J2">
            <v>16.703720000000001</v>
          </cell>
          <cell r="K2">
            <v>14.703719999999999</v>
          </cell>
          <cell r="L2">
            <v>11.5</v>
          </cell>
        </row>
        <row r="3">
          <cell r="A3" t="str">
            <v>Telerj11120000</v>
          </cell>
          <cell r="B3">
            <v>1098.3577</v>
          </cell>
          <cell r="C3">
            <v>1136.2058</v>
          </cell>
          <cell r="D3">
            <v>2478.0267799999997</v>
          </cell>
          <cell r="E3">
            <v>1268.3413700000001</v>
          </cell>
          <cell r="F3">
            <v>1035.10437</v>
          </cell>
          <cell r="G3">
            <v>3709.1212300000002</v>
          </cell>
          <cell r="H3">
            <v>334.60361999999998</v>
          </cell>
          <cell r="I3">
            <v>356.91838999999999</v>
          </cell>
          <cell r="J3">
            <v>5499.4022199999999</v>
          </cell>
          <cell r="K3">
            <v>20286.26943</v>
          </cell>
          <cell r="L3">
            <v>12767.47739</v>
          </cell>
        </row>
        <row r="4">
          <cell r="A4" t="str">
            <v>Telerj11130000</v>
          </cell>
          <cell r="B4">
            <v>30858.310269999998</v>
          </cell>
          <cell r="C4">
            <v>31104.437089999999</v>
          </cell>
          <cell r="D4">
            <v>50258.269270000004</v>
          </cell>
          <cell r="E4">
            <v>13753.20277</v>
          </cell>
          <cell r="F4">
            <v>8464.667730000001</v>
          </cell>
          <cell r="G4">
            <v>57541.196309999999</v>
          </cell>
          <cell r="H4">
            <v>381.21643</v>
          </cell>
          <cell r="I4">
            <v>385.50441999999998</v>
          </cell>
          <cell r="J4">
            <v>2928.39939</v>
          </cell>
          <cell r="K4">
            <v>5896.0459700000001</v>
          </cell>
          <cell r="L4">
            <v>10147.636970000001</v>
          </cell>
        </row>
        <row r="5">
          <cell r="A5" t="str">
            <v>Telerj11211000</v>
          </cell>
          <cell r="B5">
            <v>436267.05729999999</v>
          </cell>
          <cell r="C5">
            <v>464354.315</v>
          </cell>
          <cell r="D5">
            <v>491231.16860000003</v>
          </cell>
          <cell r="E5">
            <v>561682.63899999997</v>
          </cell>
          <cell r="F5">
            <v>574057.50249999994</v>
          </cell>
          <cell r="G5">
            <v>571768.98629999999</v>
          </cell>
          <cell r="H5">
            <v>607367.96629999997</v>
          </cell>
          <cell r="I5">
            <v>611178.4817</v>
          </cell>
          <cell r="J5">
            <v>663172.46470000001</v>
          </cell>
          <cell r="K5">
            <v>706197.53610000003</v>
          </cell>
          <cell r="L5">
            <v>752806.36750000005</v>
          </cell>
        </row>
        <row r="6">
          <cell r="A6" t="str">
            <v>Telerj11212000</v>
          </cell>
          <cell r="B6">
            <v>63.245550000000001</v>
          </cell>
          <cell r="C6">
            <v>63.245550000000001</v>
          </cell>
          <cell r="D6">
            <v>63.245550000000001</v>
          </cell>
          <cell r="E6">
            <v>5574.3048799999997</v>
          </cell>
          <cell r="F6">
            <v>24.328720000000001</v>
          </cell>
          <cell r="G6">
            <v>0.67500000000000004</v>
          </cell>
          <cell r="H6">
            <v>0</v>
          </cell>
          <cell r="I6">
            <v>0</v>
          </cell>
          <cell r="J6">
            <v>0</v>
          </cell>
          <cell r="K6">
            <v>0</v>
          </cell>
          <cell r="L6">
            <v>0</v>
          </cell>
        </row>
        <row r="7">
          <cell r="A7" t="str">
            <v>Telerj11213000</v>
          </cell>
          <cell r="B7">
            <v>975.38830000000007</v>
          </cell>
          <cell r="C7">
            <v>1121.7017900000001</v>
          </cell>
          <cell r="D7">
            <v>341.49053999999995</v>
          </cell>
          <cell r="E7">
            <v>126.08645</v>
          </cell>
          <cell r="F7">
            <v>1945.5334800000001</v>
          </cell>
          <cell r="G7">
            <v>1935.8111100000001</v>
          </cell>
          <cell r="H7">
            <v>797.69137999999998</v>
          </cell>
          <cell r="I7">
            <v>0</v>
          </cell>
          <cell r="J7">
            <v>0</v>
          </cell>
          <cell r="K7">
            <v>0</v>
          </cell>
          <cell r="L7">
            <v>0</v>
          </cell>
        </row>
        <row r="8">
          <cell r="A8" t="str">
            <v>Telerj11215000</v>
          </cell>
          <cell r="B8">
            <v>-5984.6776220000002</v>
          </cell>
          <cell r="C8">
            <v>-10756.212240000001</v>
          </cell>
          <cell r="D8">
            <v>-18082.306339999999</v>
          </cell>
          <cell r="E8">
            <v>-23422.000649999998</v>
          </cell>
          <cell r="F8">
            <v>-11489.722300000001</v>
          </cell>
          <cell r="G8">
            <v>-6354.3136100000002</v>
          </cell>
          <cell r="H8">
            <v>-11261.322029999999</v>
          </cell>
          <cell r="I8">
            <v>-13828.80683</v>
          </cell>
          <cell r="J8">
            <v>-11466.444619999998</v>
          </cell>
          <cell r="K8">
            <v>-12479.72229</v>
          </cell>
          <cell r="L8">
            <v>-4030.3527100000001</v>
          </cell>
        </row>
        <row r="9">
          <cell r="A9" t="str">
            <v>Telerj11218000</v>
          </cell>
          <cell r="B9">
            <v>12672.644960000001</v>
          </cell>
          <cell r="C9">
            <v>11973.2719</v>
          </cell>
          <cell r="D9">
            <v>14000.7958</v>
          </cell>
          <cell r="E9">
            <v>11728.374250000001</v>
          </cell>
          <cell r="F9">
            <v>11065.365679999999</v>
          </cell>
          <cell r="G9">
            <v>10288.52547</v>
          </cell>
          <cell r="H9">
            <v>10567.811029999999</v>
          </cell>
          <cell r="I9">
            <v>9203.1003599999985</v>
          </cell>
          <cell r="J9">
            <v>17722.696059999998</v>
          </cell>
          <cell r="K9">
            <v>7574.1527400000004</v>
          </cell>
          <cell r="L9">
            <v>9472.3187600000001</v>
          </cell>
        </row>
        <row r="10">
          <cell r="A10" t="str">
            <v>Telerj11219000</v>
          </cell>
          <cell r="B10">
            <v>-20886.152999999998</v>
          </cell>
          <cell r="C10">
            <v>-24272.269</v>
          </cell>
          <cell r="D10">
            <v>-25072.269</v>
          </cell>
          <cell r="E10">
            <v>-25872.269</v>
          </cell>
          <cell r="F10">
            <v>-27464.692999999999</v>
          </cell>
          <cell r="G10">
            <v>-28374.66</v>
          </cell>
          <cell r="H10">
            <v>-29206.344000000001</v>
          </cell>
          <cell r="I10">
            <v>-29570.440920000001</v>
          </cell>
          <cell r="J10">
            <v>-30313.281920000001</v>
          </cell>
          <cell r="K10">
            <v>-31170.74192</v>
          </cell>
          <cell r="L10">
            <v>-32163.533920000002</v>
          </cell>
        </row>
        <row r="11">
          <cell r="A11" t="str">
            <v>Telerj11220000</v>
          </cell>
          <cell r="B11">
            <v>43323.89228</v>
          </cell>
          <cell r="C11">
            <v>29319.069800000001</v>
          </cell>
          <cell r="D11">
            <v>29782.17009</v>
          </cell>
          <cell r="E11">
            <v>22982.898799999999</v>
          </cell>
          <cell r="F11">
            <v>23651.435289999998</v>
          </cell>
          <cell r="G11">
            <v>33077.43374</v>
          </cell>
          <cell r="H11">
            <v>5217.7332400000005</v>
          </cell>
          <cell r="I11">
            <v>2028.2633899999998</v>
          </cell>
          <cell r="J11">
            <v>0</v>
          </cell>
          <cell r="K11">
            <v>3500</v>
          </cell>
          <cell r="L11">
            <v>3558.7485799999999</v>
          </cell>
        </row>
        <row r="12">
          <cell r="A12" t="str">
            <v>Telerj11230000</v>
          </cell>
          <cell r="B12">
            <v>260708.05719999998</v>
          </cell>
          <cell r="C12">
            <v>280693.91619999998</v>
          </cell>
          <cell r="D12">
            <v>288912.06880000001</v>
          </cell>
          <cell r="E12">
            <v>300002.16939999996</v>
          </cell>
          <cell r="F12">
            <v>356383.88760000002</v>
          </cell>
          <cell r="G12">
            <v>372680.77989999996</v>
          </cell>
          <cell r="H12">
            <v>313131.21100000001</v>
          </cell>
          <cell r="I12">
            <v>373737.47499999998</v>
          </cell>
          <cell r="J12">
            <v>504015.32380000001</v>
          </cell>
          <cell r="K12">
            <v>494106.72480000003</v>
          </cell>
          <cell r="L12">
            <v>465598.44769999996</v>
          </cell>
        </row>
        <row r="13">
          <cell r="A13" t="str">
            <v>Telerj11231000</v>
          </cell>
          <cell r="B13">
            <v>136044.12419999999</v>
          </cell>
          <cell r="C13">
            <v>182607.9656</v>
          </cell>
          <cell r="D13">
            <v>185017.65419999999</v>
          </cell>
          <cell r="E13">
            <v>195154.4865</v>
          </cell>
          <cell r="F13">
            <v>239464.2709</v>
          </cell>
          <cell r="G13">
            <v>257110.5331</v>
          </cell>
          <cell r="H13">
            <v>194078.62</v>
          </cell>
          <cell r="I13">
            <v>241772.06209999998</v>
          </cell>
          <cell r="J13">
            <v>362432.66860000003</v>
          </cell>
          <cell r="K13">
            <v>352512.94630000001</v>
          </cell>
          <cell r="L13">
            <v>315693.61110000004</v>
          </cell>
        </row>
        <row r="14">
          <cell r="A14" t="str">
            <v>Telerj11231100</v>
          </cell>
          <cell r="B14">
            <v>95269.051720000003</v>
          </cell>
          <cell r="C14">
            <v>96548.619919999997</v>
          </cell>
          <cell r="D14">
            <v>100114.1437</v>
          </cell>
          <cell r="E14">
            <v>101774.6483</v>
          </cell>
          <cell r="F14">
            <v>96400.9715</v>
          </cell>
          <cell r="G14">
            <v>101905.8045</v>
          </cell>
          <cell r="H14">
            <v>102041.84120000001</v>
          </cell>
          <cell r="I14">
            <v>104471.07120000001</v>
          </cell>
          <cell r="J14">
            <v>181066.22659999999</v>
          </cell>
          <cell r="K14">
            <v>174309.49040000001</v>
          </cell>
          <cell r="L14">
            <v>170998.3524</v>
          </cell>
        </row>
        <row r="15">
          <cell r="A15" t="str">
            <v>Telerj11231120</v>
          </cell>
          <cell r="B15">
            <v>1576.9881399999999</v>
          </cell>
          <cell r="C15">
            <v>1899.30746</v>
          </cell>
          <cell r="D15">
            <v>2084.6902</v>
          </cell>
          <cell r="E15">
            <v>2257.24899</v>
          </cell>
          <cell r="F15">
            <v>1904.3031100000001</v>
          </cell>
          <cell r="G15">
            <v>1856.72171</v>
          </cell>
          <cell r="H15">
            <v>1391.2974299999998</v>
          </cell>
          <cell r="I15">
            <v>1252.79133</v>
          </cell>
          <cell r="J15">
            <v>1245.9889599999999</v>
          </cell>
          <cell r="K15">
            <v>1131.1094900000001</v>
          </cell>
          <cell r="L15">
            <v>1136.01749</v>
          </cell>
        </row>
        <row r="16">
          <cell r="A16" t="str">
            <v>Telerj11231132</v>
          </cell>
          <cell r="B16">
            <v>37991.643280000004</v>
          </cell>
          <cell r="C16">
            <v>39708.745869999999</v>
          </cell>
          <cell r="D16">
            <v>41475.937039999997</v>
          </cell>
          <cell r="E16">
            <v>44107.616249999999</v>
          </cell>
          <cell r="F16">
            <v>43764.39417</v>
          </cell>
          <cell r="G16">
            <v>43605.931240000005</v>
          </cell>
          <cell r="H16">
            <v>44182.472580000001</v>
          </cell>
          <cell r="I16">
            <v>44550.832459999998</v>
          </cell>
          <cell r="J16">
            <v>50915.119590000002</v>
          </cell>
          <cell r="K16">
            <v>44941.684289999997</v>
          </cell>
          <cell r="L16">
            <v>45428.207900000001</v>
          </cell>
        </row>
        <row r="17">
          <cell r="A17" t="str">
            <v>Telerj11231133</v>
          </cell>
          <cell r="B17">
            <v>337.16440250000005</v>
          </cell>
          <cell r="C17">
            <v>38.570219999999999</v>
          </cell>
          <cell r="D17">
            <v>999.50019250000003</v>
          </cell>
          <cell r="E17">
            <v>0</v>
          </cell>
          <cell r="F17">
            <v>0</v>
          </cell>
          <cell r="G17">
            <v>0</v>
          </cell>
          <cell r="H17">
            <v>0</v>
          </cell>
          <cell r="I17">
            <v>0</v>
          </cell>
          <cell r="J17">
            <v>0</v>
          </cell>
          <cell r="K17">
            <v>0</v>
          </cell>
          <cell r="L17">
            <v>0</v>
          </cell>
        </row>
        <row r="18">
          <cell r="A18" t="str">
            <v>Telerj11231138</v>
          </cell>
          <cell r="B18">
            <v>5011.1914100000004</v>
          </cell>
          <cell r="C18">
            <v>4009.8107500000001</v>
          </cell>
          <cell r="D18">
            <v>3110.1424200000001</v>
          </cell>
          <cell r="E18">
            <v>3110.1424200000001</v>
          </cell>
          <cell r="F18">
            <v>2434.4088900000002</v>
          </cell>
          <cell r="G18">
            <v>1365.0399499999999</v>
          </cell>
          <cell r="H18">
            <v>414.00085999999999</v>
          </cell>
          <cell r="I18">
            <v>1669.7697900000001</v>
          </cell>
          <cell r="J18">
            <v>260.75229000000002</v>
          </cell>
          <cell r="K18">
            <v>260.75229000000002</v>
          </cell>
          <cell r="L18">
            <v>260.75229000000002</v>
          </cell>
        </row>
        <row r="19">
          <cell r="A19" t="str">
            <v>Telerj11231141</v>
          </cell>
          <cell r="B19">
            <v>148.3523371</v>
          </cell>
          <cell r="C19">
            <v>13.885279200000001</v>
          </cell>
          <cell r="D19">
            <v>359.8200693</v>
          </cell>
          <cell r="E19">
            <v>0</v>
          </cell>
          <cell r="F19">
            <v>0</v>
          </cell>
          <cell r="G19">
            <v>0</v>
          </cell>
          <cell r="H19">
            <v>0</v>
          </cell>
          <cell r="I19">
            <v>0</v>
          </cell>
          <cell r="J19">
            <v>74822.121930000008</v>
          </cell>
          <cell r="K19">
            <v>74706.010930000004</v>
          </cell>
          <cell r="L19">
            <v>70754.553390000001</v>
          </cell>
        </row>
        <row r="20">
          <cell r="A20" t="str">
            <v>Telerj11231142</v>
          </cell>
          <cell r="B20">
            <v>13676.991699999999</v>
          </cell>
          <cell r="C20">
            <v>14295.14861</v>
          </cell>
          <cell r="D20">
            <v>14931.33743</v>
          </cell>
          <cell r="E20">
            <v>15878.741960000001</v>
          </cell>
          <cell r="F20">
            <v>15755.182000000001</v>
          </cell>
          <cell r="G20">
            <v>15698.13571</v>
          </cell>
          <cell r="H20">
            <v>15905.69001</v>
          </cell>
          <cell r="I20">
            <v>16038.29984</v>
          </cell>
          <cell r="J20">
            <v>18329.443039999998</v>
          </cell>
          <cell r="K20">
            <v>16179.00633</v>
          </cell>
          <cell r="L20">
            <v>16354.154829999999</v>
          </cell>
        </row>
        <row r="21">
          <cell r="A21" t="str">
            <v>Telerj11231144</v>
          </cell>
          <cell r="B21">
            <v>551.02152000000001</v>
          </cell>
          <cell r="C21">
            <v>551.02152000000001</v>
          </cell>
          <cell r="D21">
            <v>549.48070999999993</v>
          </cell>
          <cell r="E21">
            <v>550.83127999999999</v>
          </cell>
          <cell r="F21">
            <v>549.07737999999995</v>
          </cell>
          <cell r="G21">
            <v>548.88606000000004</v>
          </cell>
          <cell r="H21">
            <v>548.28913</v>
          </cell>
          <cell r="I21">
            <v>547.14500999999996</v>
          </cell>
          <cell r="J21">
            <v>0</v>
          </cell>
          <cell r="K21">
            <v>0</v>
          </cell>
          <cell r="L21">
            <v>0</v>
          </cell>
        </row>
        <row r="22">
          <cell r="A22" t="str">
            <v>Telerj11231148</v>
          </cell>
          <cell r="B22">
            <v>8045.2093099999993</v>
          </cell>
          <cell r="C22">
            <v>8045.2093099999993</v>
          </cell>
          <cell r="D22">
            <v>8045.2093099999993</v>
          </cell>
          <cell r="E22">
            <v>8045.2093099999993</v>
          </cell>
          <cell r="F22">
            <v>8045.2093099999993</v>
          </cell>
          <cell r="G22">
            <v>8045.2093099999993</v>
          </cell>
          <cell r="H22">
            <v>8045.2093099999993</v>
          </cell>
          <cell r="I22">
            <v>8496.0949099999998</v>
          </cell>
          <cell r="J22">
            <v>8045.2093099999993</v>
          </cell>
          <cell r="K22">
            <v>8045.2093099999993</v>
          </cell>
          <cell r="L22">
            <v>8045.2093099999993</v>
          </cell>
        </row>
        <row r="23">
          <cell r="A23" t="str">
            <v>Telerj11231400</v>
          </cell>
          <cell r="B23">
            <v>2908.5074599999998</v>
          </cell>
          <cell r="C23">
            <v>2992.7013099999999</v>
          </cell>
          <cell r="D23">
            <v>3394.8343999999997</v>
          </cell>
          <cell r="E23">
            <v>4166.8403900000003</v>
          </cell>
          <cell r="F23">
            <v>4354.9049400000004</v>
          </cell>
          <cell r="G23">
            <v>4993.2479499999999</v>
          </cell>
          <cell r="H23">
            <v>7894.8879999999999</v>
          </cell>
          <cell r="I23">
            <v>8388.0105299999996</v>
          </cell>
          <cell r="J23">
            <v>0</v>
          </cell>
          <cell r="K23">
            <v>0</v>
          </cell>
          <cell r="L23">
            <v>0</v>
          </cell>
        </row>
        <row r="24">
          <cell r="A24" t="str">
            <v>Telerj11236000</v>
          </cell>
          <cell r="B24">
            <v>63078.103090000004</v>
          </cell>
          <cell r="C24">
            <v>68956.023060000007</v>
          </cell>
          <cell r="D24">
            <v>75173.566230000011</v>
          </cell>
          <cell r="E24">
            <v>78120.153489999997</v>
          </cell>
          <cell r="F24">
            <v>82353.626120000001</v>
          </cell>
          <cell r="G24">
            <v>84506.488239999991</v>
          </cell>
          <cell r="H24">
            <v>101803.4813</v>
          </cell>
          <cell r="I24">
            <v>111585.114</v>
          </cell>
          <cell r="J24">
            <v>112637.8161</v>
          </cell>
          <cell r="K24">
            <v>116144.0346</v>
          </cell>
          <cell r="L24">
            <v>124930.0711</v>
          </cell>
        </row>
        <row r="25">
          <cell r="A25" t="str">
            <v>Telerj11250000</v>
          </cell>
          <cell r="B25">
            <v>54.46942</v>
          </cell>
          <cell r="C25">
            <v>54.46942</v>
          </cell>
          <cell r="D25">
            <v>54.467100000000002</v>
          </cell>
          <cell r="E25">
            <v>54.467100000000002</v>
          </cell>
          <cell r="F25">
            <v>54.468440000000001</v>
          </cell>
          <cell r="G25">
            <v>54.468440000000001</v>
          </cell>
          <cell r="H25">
            <v>54.468440000000001</v>
          </cell>
          <cell r="I25">
            <v>0</v>
          </cell>
          <cell r="J25">
            <v>0</v>
          </cell>
          <cell r="K25">
            <v>0</v>
          </cell>
          <cell r="L25">
            <v>0</v>
          </cell>
        </row>
        <row r="26">
          <cell r="A26" t="str">
            <v>Telerj11270000</v>
          </cell>
          <cell r="B26">
            <v>5698.3354100000006</v>
          </cell>
          <cell r="C26">
            <v>5744.1498600000004</v>
          </cell>
          <cell r="D26">
            <v>6417.7378399999998</v>
          </cell>
          <cell r="E26">
            <v>5325.0745099999995</v>
          </cell>
          <cell r="F26">
            <v>6188.8444400000008</v>
          </cell>
          <cell r="G26">
            <v>6440.71414</v>
          </cell>
          <cell r="H26">
            <v>5763.0191199999999</v>
          </cell>
          <cell r="I26">
            <v>4276.4903700000004</v>
          </cell>
          <cell r="J26">
            <v>3849.7966200000001</v>
          </cell>
          <cell r="K26">
            <v>4067.5318700000003</v>
          </cell>
          <cell r="L26">
            <v>5093.6930899999998</v>
          </cell>
        </row>
        <row r="27">
          <cell r="A27" t="str">
            <v>Telerj11290000</v>
          </cell>
          <cell r="B27">
            <v>7551.0040899999995</v>
          </cell>
          <cell r="C27">
            <v>8632.7198399999997</v>
          </cell>
          <cell r="D27">
            <v>9233.4966400000012</v>
          </cell>
          <cell r="E27">
            <v>6147.6808700000001</v>
          </cell>
          <cell r="F27">
            <v>12008.785820000001</v>
          </cell>
          <cell r="G27">
            <v>5713.2839899999999</v>
          </cell>
          <cell r="H27">
            <v>7919.8532000000005</v>
          </cell>
          <cell r="I27">
            <v>6290.2485700000007</v>
          </cell>
          <cell r="J27">
            <v>0</v>
          </cell>
          <cell r="K27">
            <v>0</v>
          </cell>
          <cell r="L27">
            <v>0</v>
          </cell>
        </row>
        <row r="28">
          <cell r="A28" t="str">
            <v>Telerj11300000</v>
          </cell>
          <cell r="B28">
            <v>18230.858469999999</v>
          </cell>
          <cell r="C28">
            <v>13949.93651</v>
          </cell>
          <cell r="D28">
            <v>10889.316800000001</v>
          </cell>
          <cell r="E28">
            <v>7381.8923399999994</v>
          </cell>
          <cell r="F28">
            <v>5921.0243399999999</v>
          </cell>
          <cell r="G28">
            <v>1576.0223500000002</v>
          </cell>
          <cell r="H28">
            <v>821.42406999999992</v>
          </cell>
          <cell r="I28">
            <v>1016.53612</v>
          </cell>
          <cell r="J28">
            <v>3194.9857700000002</v>
          </cell>
          <cell r="K28">
            <v>5166.8962499999998</v>
          </cell>
          <cell r="L28">
            <v>5364.1135899999999</v>
          </cell>
        </row>
        <row r="29">
          <cell r="A29" t="str">
            <v>Telerj12120000</v>
          </cell>
          <cell r="B29">
            <v>8863.3096500000011</v>
          </cell>
          <cell r="C29">
            <v>8863.3096500000011</v>
          </cell>
          <cell r="D29">
            <v>8863.3096500000011</v>
          </cell>
          <cell r="E29">
            <v>8863.3096500000011</v>
          </cell>
          <cell r="F29">
            <v>8863.3096500000011</v>
          </cell>
          <cell r="G29">
            <v>8863.3096500000011</v>
          </cell>
          <cell r="H29">
            <v>8863.3096500000011</v>
          </cell>
          <cell r="I29">
            <v>8863.3096500000011</v>
          </cell>
          <cell r="J29">
            <v>8863.3096500000011</v>
          </cell>
          <cell r="K29">
            <v>8863.3096500000011</v>
          </cell>
          <cell r="L29">
            <v>8863.3096500000011</v>
          </cell>
        </row>
        <row r="30">
          <cell r="A30" t="str">
            <v>Telerj12130000</v>
          </cell>
          <cell r="B30">
            <v>323624.13589999999</v>
          </cell>
          <cell r="C30">
            <v>375715.02</v>
          </cell>
          <cell r="D30">
            <v>375252.19349999999</v>
          </cell>
          <cell r="E30">
            <v>377755.80580000003</v>
          </cell>
          <cell r="F30">
            <v>383741.46369999996</v>
          </cell>
          <cell r="G30">
            <v>378237.41810000001</v>
          </cell>
          <cell r="H30">
            <v>373259.71510000003</v>
          </cell>
          <cell r="I30">
            <v>377758.10480000003</v>
          </cell>
          <cell r="J30">
            <v>295218.84710000001</v>
          </cell>
          <cell r="K30">
            <v>300432.2782</v>
          </cell>
          <cell r="L30">
            <v>298099.3</v>
          </cell>
        </row>
        <row r="31">
          <cell r="A31" t="str">
            <v>Telerj12131111</v>
          </cell>
          <cell r="B31">
            <v>231030.63259999998</v>
          </cell>
          <cell r="C31">
            <v>239646.72219999999</v>
          </cell>
          <cell r="D31">
            <v>239223.842</v>
          </cell>
          <cell r="E31">
            <v>241070.3155</v>
          </cell>
          <cell r="F31">
            <v>245373.99919999999</v>
          </cell>
          <cell r="G31">
            <v>241123.25260000001</v>
          </cell>
          <cell r="H31">
            <v>239212.79619999998</v>
          </cell>
          <cell r="I31">
            <v>243436.41759999999</v>
          </cell>
          <cell r="J31">
            <v>235385.84519999998</v>
          </cell>
          <cell r="K31">
            <v>235060.12430000002</v>
          </cell>
          <cell r="L31">
            <v>224057.38259999998</v>
          </cell>
        </row>
        <row r="32">
          <cell r="A32" t="str">
            <v>Telerj12131114</v>
          </cell>
          <cell r="B32">
            <v>13274.7379</v>
          </cell>
          <cell r="C32">
            <v>17265.185969999999</v>
          </cell>
          <cell r="D32">
            <v>17304.010969999999</v>
          </cell>
          <cell r="E32">
            <v>17304.022390000002</v>
          </cell>
          <cell r="F32">
            <v>17400.2143</v>
          </cell>
          <cell r="G32">
            <v>17613.63652</v>
          </cell>
          <cell r="H32">
            <v>14231.032499999999</v>
          </cell>
          <cell r="I32">
            <v>14987.861279999999</v>
          </cell>
          <cell r="J32">
            <v>15117.393269999999</v>
          </cell>
          <cell r="K32">
            <v>15921.515800000001</v>
          </cell>
          <cell r="L32">
            <v>18457.94497</v>
          </cell>
        </row>
        <row r="33">
          <cell r="A33" t="str">
            <v>Telerj12131121</v>
          </cell>
          <cell r="B33">
            <v>73681.873059999998</v>
          </cell>
          <cell r="C33">
            <v>76873.1345</v>
          </cell>
          <cell r="D33">
            <v>76793.266140000007</v>
          </cell>
          <cell r="E33">
            <v>77457.983950000009</v>
          </cell>
          <cell r="F33">
            <v>79007.515310000003</v>
          </cell>
          <cell r="G33">
            <v>77469.65539</v>
          </cell>
          <cell r="H33">
            <v>79027.673030000005</v>
          </cell>
          <cell r="I33">
            <v>78304.401389999999</v>
          </cell>
          <cell r="J33">
            <v>0</v>
          </cell>
          <cell r="K33">
            <v>0</v>
          </cell>
          <cell r="L33">
            <v>0</v>
          </cell>
        </row>
        <row r="34">
          <cell r="A34" t="str">
            <v>Telerj12131122</v>
          </cell>
          <cell r="B34">
            <v>4305.4617199999993</v>
          </cell>
          <cell r="C34">
            <v>5738.0095799999999</v>
          </cell>
          <cell r="D34">
            <v>5747.4935500000001</v>
          </cell>
          <cell r="E34">
            <v>5745.2280499999997</v>
          </cell>
          <cell r="F34">
            <v>5779.8531199999998</v>
          </cell>
          <cell r="G34">
            <v>5852.8458899999996</v>
          </cell>
          <cell r="H34">
            <v>4612.4613600000002</v>
          </cell>
          <cell r="I34">
            <v>4856.6562199999998</v>
          </cell>
          <cell r="J34">
            <v>5442.2616200000002</v>
          </cell>
          <cell r="K34">
            <v>5731.7457300000005</v>
          </cell>
          <cell r="L34">
            <v>6644.8602300000002</v>
          </cell>
        </row>
        <row r="35">
          <cell r="A35" t="str">
            <v>Telerj14100000</v>
          </cell>
          <cell r="B35">
            <v>2160.6666600000003</v>
          </cell>
          <cell r="C35">
            <v>2160.6666600000003</v>
          </cell>
          <cell r="D35">
            <v>2160.6666600000003</v>
          </cell>
          <cell r="E35">
            <v>2160.6666600000003</v>
          </cell>
          <cell r="F35">
            <v>2160.6666600000003</v>
          </cell>
          <cell r="G35">
            <v>2334.0007599999999</v>
          </cell>
          <cell r="H35">
            <v>2334.0007599999999</v>
          </cell>
          <cell r="I35">
            <v>2334.0007599999999</v>
          </cell>
          <cell r="J35">
            <v>2334.0008199999997</v>
          </cell>
          <cell r="K35">
            <v>2334.0008199999997</v>
          </cell>
          <cell r="L35">
            <v>2334.0008199999997</v>
          </cell>
        </row>
        <row r="36">
          <cell r="A36" t="str">
            <v>Telerj14210000</v>
          </cell>
          <cell r="B36">
            <v>10006388.728</v>
          </cell>
          <cell r="C36">
            <v>10006388.922</v>
          </cell>
          <cell r="D36">
            <v>10006438.523</v>
          </cell>
          <cell r="E36">
            <v>10007018.630000001</v>
          </cell>
          <cell r="F36">
            <v>9950577.3159999996</v>
          </cell>
          <cell r="G36">
            <v>10009728.295</v>
          </cell>
          <cell r="H36">
            <v>9993534.2109999992</v>
          </cell>
          <cell r="I36">
            <v>10150875.689999999</v>
          </cell>
          <cell r="J36">
            <v>10359663.654999999</v>
          </cell>
          <cell r="K36">
            <v>10380682.359999999</v>
          </cell>
          <cell r="L36">
            <v>10410473.646</v>
          </cell>
        </row>
        <row r="37">
          <cell r="A37" t="str">
            <v>Telerj14220000</v>
          </cell>
          <cell r="B37">
            <v>91.18835</v>
          </cell>
          <cell r="C37">
            <v>91.18835</v>
          </cell>
          <cell r="D37">
            <v>91.18835</v>
          </cell>
          <cell r="E37">
            <v>91.18835</v>
          </cell>
          <cell r="F37">
            <v>91.18835</v>
          </cell>
          <cell r="G37">
            <v>91.18835</v>
          </cell>
          <cell r="H37">
            <v>91.18835</v>
          </cell>
          <cell r="I37">
            <v>91.18835</v>
          </cell>
          <cell r="J37">
            <v>0</v>
          </cell>
          <cell r="K37">
            <v>0</v>
          </cell>
          <cell r="L37">
            <v>0</v>
          </cell>
        </row>
        <row r="38">
          <cell r="A38" t="str">
            <v>Telerj14230000</v>
          </cell>
          <cell r="B38">
            <v>183569.2641</v>
          </cell>
          <cell r="C38">
            <v>211088.08909999998</v>
          </cell>
          <cell r="D38">
            <v>250881.01830000003</v>
          </cell>
          <cell r="E38">
            <v>282501.72610000003</v>
          </cell>
          <cell r="F38">
            <v>307402.04680000001</v>
          </cell>
          <cell r="G38">
            <v>301753.88669999997</v>
          </cell>
          <cell r="H38">
            <v>417352.02600000001</v>
          </cell>
          <cell r="I38">
            <v>370046.1287</v>
          </cell>
          <cell r="J38">
            <v>276250.72619999998</v>
          </cell>
          <cell r="K38">
            <v>315144.1115</v>
          </cell>
          <cell r="L38">
            <v>407112.1495</v>
          </cell>
        </row>
        <row r="39">
          <cell r="A39" t="str">
            <v>Telerj14230010</v>
          </cell>
          <cell r="B39">
            <v>47215.538719999997</v>
          </cell>
          <cell r="C39">
            <v>47215.538719999997</v>
          </cell>
          <cell r="D39">
            <v>47215.538719999997</v>
          </cell>
          <cell r="E39">
            <v>47215.538719999997</v>
          </cell>
          <cell r="F39">
            <v>47215.538719999997</v>
          </cell>
          <cell r="G39">
            <v>47215.538719999997</v>
          </cell>
          <cell r="H39">
            <v>32824.053510000005</v>
          </cell>
          <cell r="I39">
            <v>18417.248190000002</v>
          </cell>
          <cell r="J39">
            <v>276250.72619999998</v>
          </cell>
          <cell r="K39">
            <v>315144.1115</v>
          </cell>
          <cell r="L39">
            <v>407112.1495</v>
          </cell>
        </row>
        <row r="40">
          <cell r="A40" t="str">
            <v>Telerj14230020</v>
          </cell>
          <cell r="B40">
            <v>136353.7254</v>
          </cell>
          <cell r="C40">
            <v>163872.55040000001</v>
          </cell>
          <cell r="D40">
            <v>203665.47959999999</v>
          </cell>
          <cell r="E40">
            <v>235286.1874</v>
          </cell>
          <cell r="F40">
            <v>260186.50810000001</v>
          </cell>
          <cell r="G40">
            <v>254538.348</v>
          </cell>
          <cell r="H40">
            <v>384527.97249999997</v>
          </cell>
          <cell r="I40">
            <v>351628.88050000003</v>
          </cell>
          <cell r="J40">
            <v>0</v>
          </cell>
          <cell r="K40">
            <v>0</v>
          </cell>
          <cell r="L40">
            <v>0</v>
          </cell>
        </row>
        <row r="41">
          <cell r="A41" t="str">
            <v>Telerj14240000</v>
          </cell>
          <cell r="B41">
            <v>40099.765740000003</v>
          </cell>
          <cell r="C41">
            <v>48675.887950000004</v>
          </cell>
          <cell r="D41">
            <v>51180.50303</v>
          </cell>
          <cell r="E41">
            <v>51355.006200000003</v>
          </cell>
          <cell r="F41">
            <v>54584.147729999997</v>
          </cell>
          <cell r="G41">
            <v>39950.542729999994</v>
          </cell>
          <cell r="H41">
            <v>38797.2022</v>
          </cell>
          <cell r="I41">
            <v>55947.98014</v>
          </cell>
          <cell r="J41">
            <v>0</v>
          </cell>
          <cell r="K41">
            <v>0</v>
          </cell>
          <cell r="L41">
            <v>0</v>
          </cell>
        </row>
        <row r="42">
          <cell r="A42" t="str">
            <v>Telerj14250000</v>
          </cell>
          <cell r="B42">
            <v>1786.61193</v>
          </cell>
          <cell r="C42">
            <v>1786.61193</v>
          </cell>
          <cell r="D42">
            <v>1786.61193</v>
          </cell>
          <cell r="E42">
            <v>1786.61193</v>
          </cell>
          <cell r="F42">
            <v>1786.61193</v>
          </cell>
          <cell r="G42">
            <v>0</v>
          </cell>
          <cell r="H42">
            <v>0</v>
          </cell>
          <cell r="I42">
            <v>0</v>
          </cell>
          <cell r="J42">
            <v>0</v>
          </cell>
          <cell r="K42">
            <v>0</v>
          </cell>
          <cell r="L42">
            <v>0</v>
          </cell>
        </row>
        <row r="43">
          <cell r="A43" t="str">
            <v>Telerj14290000</v>
          </cell>
          <cell r="B43">
            <v>-6263854.4189999998</v>
          </cell>
          <cell r="C43">
            <v>-6331704.5300000003</v>
          </cell>
          <cell r="D43">
            <v>-6406264.5609999998</v>
          </cell>
          <cell r="E43">
            <v>-6477651.6639999999</v>
          </cell>
          <cell r="F43">
            <v>-6521628.3370000003</v>
          </cell>
          <cell r="G43">
            <v>-6595207.8430000003</v>
          </cell>
          <cell r="H43">
            <v>-6668926.068</v>
          </cell>
          <cell r="I43">
            <v>-6737510.2039999999</v>
          </cell>
          <cell r="J43">
            <v>-6810454.1809999999</v>
          </cell>
          <cell r="K43">
            <v>-6887063.9249999998</v>
          </cell>
          <cell r="L43">
            <v>-6963358.2560000001</v>
          </cell>
        </row>
        <row r="44">
          <cell r="A44" t="str">
            <v>Telerj14300000</v>
          </cell>
          <cell r="B44">
            <v>12092.969289999999</v>
          </cell>
          <cell r="C44">
            <v>13205.57999</v>
          </cell>
          <cell r="D44">
            <v>15781.60082</v>
          </cell>
          <cell r="E44">
            <v>16793.21285</v>
          </cell>
          <cell r="F44">
            <v>20441.094570000001</v>
          </cell>
          <cell r="G44">
            <v>21840.534620000002</v>
          </cell>
          <cell r="H44">
            <v>21949.15482</v>
          </cell>
          <cell r="I44">
            <v>28267.204020000001</v>
          </cell>
          <cell r="J44">
            <v>38909.698270000001</v>
          </cell>
          <cell r="K44">
            <v>42611.62343</v>
          </cell>
          <cell r="L44">
            <v>45531.865429999998</v>
          </cell>
        </row>
        <row r="45">
          <cell r="A45" t="str">
            <v>Telerj21110000</v>
          </cell>
          <cell r="B45">
            <v>37733.45882</v>
          </cell>
          <cell r="C45">
            <v>38694.074159999996</v>
          </cell>
          <cell r="D45">
            <v>36412.091549999997</v>
          </cell>
          <cell r="E45">
            <v>33620.547030000002</v>
          </cell>
          <cell r="F45">
            <v>34729.018170000003</v>
          </cell>
          <cell r="G45">
            <v>36620.985990000001</v>
          </cell>
          <cell r="H45">
            <v>38634.622920000002</v>
          </cell>
          <cell r="I45">
            <v>30720.989000000001</v>
          </cell>
          <cell r="J45">
            <v>45700.579229999996</v>
          </cell>
          <cell r="K45">
            <v>47800.207029999998</v>
          </cell>
          <cell r="L45">
            <v>46431.650900000001</v>
          </cell>
        </row>
        <row r="46">
          <cell r="A46" t="str">
            <v>Telerj21113700</v>
          </cell>
          <cell r="B46">
            <v>13167.642220000002</v>
          </cell>
          <cell r="C46">
            <v>12771.850349999999</v>
          </cell>
          <cell r="D46">
            <v>12968.339910000001</v>
          </cell>
          <cell r="E46">
            <v>12988.130369999999</v>
          </cell>
          <cell r="F46">
            <v>13411.97364</v>
          </cell>
          <cell r="G46">
            <v>13951.251189999999</v>
          </cell>
          <cell r="H46">
            <v>13484.527830000001</v>
          </cell>
          <cell r="I46">
            <v>12934.370220000001</v>
          </cell>
          <cell r="J46">
            <v>13829.4593</v>
          </cell>
          <cell r="K46">
            <v>14337.508890000001</v>
          </cell>
          <cell r="L46">
            <v>14571.0771</v>
          </cell>
        </row>
        <row r="47">
          <cell r="A47" t="str">
            <v>Telerj21113800</v>
          </cell>
          <cell r="B47">
            <v>953.48256000000003</v>
          </cell>
          <cell r="C47">
            <v>1901.56105</v>
          </cell>
          <cell r="D47">
            <v>2877.72388</v>
          </cell>
          <cell r="E47">
            <v>3731.9672400000004</v>
          </cell>
          <cell r="F47">
            <v>4559.2262499999997</v>
          </cell>
          <cell r="G47">
            <v>5408.6047099999996</v>
          </cell>
          <cell r="H47">
            <v>6286.3896399999994</v>
          </cell>
          <cell r="I47">
            <v>7057.8353099999995</v>
          </cell>
          <cell r="J47">
            <v>7779.9455099999996</v>
          </cell>
          <cell r="K47">
            <v>8742.1175700000003</v>
          </cell>
          <cell r="L47">
            <v>9772.1801899999991</v>
          </cell>
        </row>
        <row r="48">
          <cell r="A48" t="str">
            <v>Telerj21120000</v>
          </cell>
          <cell r="B48">
            <v>353997.18669999996</v>
          </cell>
          <cell r="C48">
            <v>312601.58860000002</v>
          </cell>
          <cell r="D48">
            <v>357541.93830000004</v>
          </cell>
          <cell r="E48">
            <v>365228.99229999998</v>
          </cell>
          <cell r="F48">
            <v>381984.09960000002</v>
          </cell>
          <cell r="G48">
            <v>404684.25389999995</v>
          </cell>
          <cell r="H48">
            <v>330887.69430000003</v>
          </cell>
          <cell r="I48">
            <v>385297.27260000003</v>
          </cell>
          <cell r="J48">
            <v>360951.70019999996</v>
          </cell>
          <cell r="K48">
            <v>235478.14930000002</v>
          </cell>
          <cell r="L48">
            <v>319752.62</v>
          </cell>
        </row>
        <row r="49">
          <cell r="A49" t="str">
            <v>Telerj21121120</v>
          </cell>
          <cell r="B49">
            <v>32923.512060000001</v>
          </cell>
          <cell r="C49">
            <v>57990.6</v>
          </cell>
          <cell r="D49">
            <v>87927.106060000006</v>
          </cell>
          <cell r="E49">
            <v>96182.083620000005</v>
          </cell>
          <cell r="F49">
            <v>92179.13801000001</v>
          </cell>
          <cell r="G49">
            <v>85484.237549999991</v>
          </cell>
          <cell r="H49">
            <v>197933.8321</v>
          </cell>
          <cell r="I49">
            <v>143731.0766</v>
          </cell>
          <cell r="J49">
            <v>0</v>
          </cell>
          <cell r="K49">
            <v>0</v>
          </cell>
          <cell r="L49">
            <v>0</v>
          </cell>
        </row>
        <row r="50">
          <cell r="A50" t="str">
            <v>Telerj21130000</v>
          </cell>
          <cell r="B50">
            <v>113415.79</v>
          </cell>
          <cell r="C50">
            <v>84989.483269999997</v>
          </cell>
          <cell r="D50">
            <v>89063.194579999996</v>
          </cell>
          <cell r="E50">
            <v>93889.763709999999</v>
          </cell>
          <cell r="F50">
            <v>75841.117969999992</v>
          </cell>
          <cell r="G50">
            <v>74621.098389999999</v>
          </cell>
          <cell r="H50">
            <v>72189.607260000004</v>
          </cell>
          <cell r="I50">
            <v>19009.69326</v>
          </cell>
          <cell r="J50">
            <v>79349.213260000004</v>
          </cell>
          <cell r="K50">
            <v>79703.993480000005</v>
          </cell>
          <cell r="L50">
            <v>71250.374319999988</v>
          </cell>
        </row>
        <row r="51">
          <cell r="A51" t="str">
            <v>Telerj21141100</v>
          </cell>
          <cell r="B51">
            <v>275755.09860000003</v>
          </cell>
          <cell r="C51">
            <v>281136.01060000004</v>
          </cell>
          <cell r="D51">
            <v>299521.50589999999</v>
          </cell>
          <cell r="E51">
            <v>297758.30589999998</v>
          </cell>
          <cell r="F51">
            <v>303695.40989999997</v>
          </cell>
          <cell r="G51">
            <v>302014.57650000002</v>
          </cell>
          <cell r="H51">
            <v>0</v>
          </cell>
          <cell r="I51">
            <v>0</v>
          </cell>
          <cell r="J51">
            <v>1418.9044799999999</v>
          </cell>
          <cell r="K51">
            <v>1689.83015</v>
          </cell>
          <cell r="L51">
            <v>0</v>
          </cell>
        </row>
        <row r="52">
          <cell r="A52" t="str">
            <v>Telerj21141200</v>
          </cell>
          <cell r="B52">
            <v>3635.1032599999999</v>
          </cell>
          <cell r="C52">
            <v>6636.3382000000001</v>
          </cell>
          <cell r="D52">
            <v>6833.2901199999997</v>
          </cell>
          <cell r="E52">
            <v>7344.3629600000004</v>
          </cell>
          <cell r="F52">
            <v>8725.4055399999997</v>
          </cell>
          <cell r="G52">
            <v>22950.956420000002</v>
          </cell>
          <cell r="H52">
            <v>306679.34710000001</v>
          </cell>
          <cell r="I52">
            <v>385082.71480000002</v>
          </cell>
          <cell r="J52">
            <v>449238.57799999998</v>
          </cell>
          <cell r="K52">
            <v>425624.12419999996</v>
          </cell>
          <cell r="L52">
            <v>436637.09539999999</v>
          </cell>
        </row>
        <row r="53">
          <cell r="A53" t="str">
            <v>Telerj21142100</v>
          </cell>
          <cell r="B53">
            <v>8272.2062800000003</v>
          </cell>
          <cell r="C53">
            <v>15218.258880000001</v>
          </cell>
          <cell r="D53">
            <v>36.580059999999996</v>
          </cell>
          <cell r="E53">
            <v>36.580059999999996</v>
          </cell>
          <cell r="F53">
            <v>36.580059999999996</v>
          </cell>
          <cell r="G53">
            <v>36.580059999999996</v>
          </cell>
          <cell r="H53">
            <v>25158.65523</v>
          </cell>
          <cell r="I53">
            <v>29561.304539999997</v>
          </cell>
          <cell r="J53">
            <v>25105.80011</v>
          </cell>
          <cell r="K53">
            <v>31340.195070000002</v>
          </cell>
          <cell r="L53">
            <v>31557.267940000002</v>
          </cell>
        </row>
        <row r="54">
          <cell r="A54" t="str">
            <v>Telerj21142200</v>
          </cell>
          <cell r="B54">
            <v>8271.921049999999</v>
          </cell>
          <cell r="C54">
            <v>8953.80098</v>
          </cell>
          <cell r="D54">
            <v>27266.905220000001</v>
          </cell>
          <cell r="E54">
            <v>17222.568010000003</v>
          </cell>
          <cell r="F54">
            <v>32529.636399999999</v>
          </cell>
          <cell r="G54">
            <v>18988.614570000002</v>
          </cell>
          <cell r="H54">
            <v>36.580059999999996</v>
          </cell>
          <cell r="I54">
            <v>36.580059999999996</v>
          </cell>
          <cell r="J54">
            <v>0</v>
          </cell>
          <cell r="K54">
            <v>0</v>
          </cell>
          <cell r="L54">
            <v>0</v>
          </cell>
        </row>
        <row r="55">
          <cell r="A55" t="str">
            <v>Telerj21150000</v>
          </cell>
          <cell r="B55">
            <v>37945.043159999994</v>
          </cell>
          <cell r="C55">
            <v>31379.58567</v>
          </cell>
          <cell r="D55">
            <v>31732.72076</v>
          </cell>
          <cell r="E55">
            <v>25703.483600000003</v>
          </cell>
          <cell r="F55">
            <v>17952.57891</v>
          </cell>
          <cell r="G55">
            <v>31646.318739999999</v>
          </cell>
          <cell r="H55">
            <v>19520.751920000002</v>
          </cell>
          <cell r="I55">
            <v>9191.566929999999</v>
          </cell>
          <cell r="J55">
            <v>16905.327699999998</v>
          </cell>
          <cell r="K55">
            <v>12994.7634</v>
          </cell>
          <cell r="L55">
            <v>13423.864079999999</v>
          </cell>
        </row>
        <row r="56">
          <cell r="A56" t="str">
            <v>Telerj21160000</v>
          </cell>
          <cell r="B56">
            <v>15755.594509999999</v>
          </cell>
          <cell r="C56">
            <v>15653.995949999999</v>
          </cell>
          <cell r="D56">
            <v>15633.847009999999</v>
          </cell>
          <cell r="E56">
            <v>15574.58107</v>
          </cell>
          <cell r="F56">
            <v>15546.23101</v>
          </cell>
          <cell r="G56">
            <v>15518.064960000002</v>
          </cell>
          <cell r="H56">
            <v>24582.766010000003</v>
          </cell>
          <cell r="I56">
            <v>26337.84419</v>
          </cell>
          <cell r="J56">
            <v>18539.339370000002</v>
          </cell>
          <cell r="K56">
            <v>19987.163</v>
          </cell>
          <cell r="L56">
            <v>18425.241020000001</v>
          </cell>
        </row>
        <row r="57">
          <cell r="A57" t="str">
            <v>Telerj21170000</v>
          </cell>
          <cell r="B57">
            <v>157589.02519999997</v>
          </cell>
          <cell r="C57">
            <v>161851.27600000001</v>
          </cell>
          <cell r="D57">
            <v>168868.4172</v>
          </cell>
          <cell r="E57">
            <v>176881.829</v>
          </cell>
          <cell r="F57">
            <v>178077.14850000001</v>
          </cell>
          <cell r="G57">
            <v>172162.52619999999</v>
          </cell>
          <cell r="H57">
            <v>15484.961210000001</v>
          </cell>
          <cell r="I57">
            <v>12890.6013</v>
          </cell>
          <cell r="J57">
            <v>12890.6013</v>
          </cell>
          <cell r="K57">
            <v>12878.20505</v>
          </cell>
          <cell r="L57">
            <v>12859.946029999999</v>
          </cell>
        </row>
        <row r="58">
          <cell r="A58" t="str">
            <v>Telerj21190000</v>
          </cell>
          <cell r="B58">
            <v>42994.335370000001</v>
          </cell>
          <cell r="C58">
            <v>47062.525580000001</v>
          </cell>
          <cell r="D58">
            <v>44094.3943</v>
          </cell>
          <cell r="E58">
            <v>40500.332549999999</v>
          </cell>
          <cell r="F58">
            <v>42241.083030000002</v>
          </cell>
          <cell r="G58">
            <v>40098.539340000003</v>
          </cell>
          <cell r="H58">
            <v>177176.25719999999</v>
          </cell>
          <cell r="I58">
            <v>178654.6943</v>
          </cell>
          <cell r="J58">
            <v>203660.47839999999</v>
          </cell>
          <cell r="K58">
            <v>202257.02069999999</v>
          </cell>
          <cell r="L58">
            <v>204203.1151</v>
          </cell>
        </row>
        <row r="59">
          <cell r="A59" t="str">
            <v>Telerj22130000</v>
          </cell>
          <cell r="B59">
            <v>81285.795400000003</v>
          </cell>
          <cell r="C59">
            <v>135764.30859999999</v>
          </cell>
          <cell r="D59">
            <v>135764.30859999999</v>
          </cell>
          <cell r="E59">
            <v>135764.30859999999</v>
          </cell>
          <cell r="F59">
            <v>154928.12640000001</v>
          </cell>
          <cell r="G59">
            <v>154928.12640000001</v>
          </cell>
          <cell r="H59">
            <v>37234.792520000003</v>
          </cell>
          <cell r="I59">
            <v>31085.445769999998</v>
          </cell>
          <cell r="J59">
            <v>3480.24548</v>
          </cell>
          <cell r="K59">
            <v>144154.30869999999</v>
          </cell>
          <cell r="L59">
            <v>118831.01879999999</v>
          </cell>
        </row>
        <row r="60">
          <cell r="A60" t="str">
            <v>Telerj22141200</v>
          </cell>
          <cell r="B60">
            <v>14124.364</v>
          </cell>
          <cell r="C60">
            <v>25179.7</v>
          </cell>
          <cell r="D60">
            <v>24879.508000000002</v>
          </cell>
          <cell r="E60">
            <v>25720.612000000001</v>
          </cell>
          <cell r="F60">
            <v>26002.396000000001</v>
          </cell>
          <cell r="G60">
            <v>44825.428610000003</v>
          </cell>
          <cell r="H60">
            <v>154689.35809999998</v>
          </cell>
          <cell r="I60">
            <v>154689.35809999998</v>
          </cell>
          <cell r="J60">
            <v>31420.32487</v>
          </cell>
          <cell r="K60">
            <v>31420.32487</v>
          </cell>
          <cell r="L60">
            <v>31420.32487</v>
          </cell>
        </row>
        <row r="61">
          <cell r="A61" t="str">
            <v>Telerj22142100</v>
          </cell>
          <cell r="B61">
            <v>58330.14258</v>
          </cell>
          <cell r="C61">
            <v>116450.05990000001</v>
          </cell>
          <cell r="D61">
            <v>-8745.6615399999991</v>
          </cell>
          <cell r="E61">
            <v>0</v>
          </cell>
          <cell r="F61">
            <v>0</v>
          </cell>
          <cell r="G61">
            <v>0</v>
          </cell>
          <cell r="H61">
            <v>44062.060969999999</v>
          </cell>
          <cell r="I61">
            <v>117478.15459999999</v>
          </cell>
          <cell r="J61">
            <v>122003.6387</v>
          </cell>
          <cell r="K61">
            <v>144268.07619999998</v>
          </cell>
          <cell r="L61">
            <v>140189.66780000002</v>
          </cell>
        </row>
        <row r="62">
          <cell r="A62" t="str">
            <v>Telerj22142200</v>
          </cell>
          <cell r="B62">
            <v>31993.311140000002</v>
          </cell>
          <cell r="C62">
            <v>33219.10471</v>
          </cell>
          <cell r="D62">
            <v>108851.97959999999</v>
          </cell>
          <cell r="E62">
            <v>103549.1474</v>
          </cell>
          <cell r="F62">
            <v>88707.642349999995</v>
          </cell>
          <cell r="G62">
            <v>66435.793479999993</v>
          </cell>
          <cell r="H62">
            <v>0</v>
          </cell>
          <cell r="I62">
            <v>0</v>
          </cell>
          <cell r="J62">
            <v>0</v>
          </cell>
          <cell r="K62">
            <v>0</v>
          </cell>
          <cell r="L62">
            <v>0</v>
          </cell>
        </row>
        <row r="63">
          <cell r="A63" t="str">
            <v>Telerj22150000</v>
          </cell>
          <cell r="B63">
            <v>132.56882999999999</v>
          </cell>
          <cell r="C63">
            <v>132.56882999999999</v>
          </cell>
          <cell r="D63">
            <v>132.56882999999999</v>
          </cell>
          <cell r="E63">
            <v>132.56882999999999</v>
          </cell>
          <cell r="F63">
            <v>132.56882999999999</v>
          </cell>
          <cell r="G63">
            <v>132.56882999999999</v>
          </cell>
          <cell r="H63">
            <v>65505.692369999997</v>
          </cell>
          <cell r="I63">
            <v>30692.130880000001</v>
          </cell>
          <cell r="J63">
            <v>27475.554350000002</v>
          </cell>
          <cell r="K63">
            <v>28448.681049999999</v>
          </cell>
          <cell r="L63">
            <v>29202.742469999997</v>
          </cell>
        </row>
        <row r="64">
          <cell r="A64" t="str">
            <v>Telerj22170000</v>
          </cell>
          <cell r="B64">
            <v>53098.951580000001</v>
          </cell>
          <cell r="C64">
            <v>69060.743829999992</v>
          </cell>
          <cell r="D64">
            <v>69216.043860000005</v>
          </cell>
          <cell r="E64">
            <v>69216.089489999998</v>
          </cell>
          <cell r="F64">
            <v>69600.857150000011</v>
          </cell>
          <cell r="G64">
            <v>70454.546029999998</v>
          </cell>
          <cell r="H64">
            <v>130.78380999999999</v>
          </cell>
          <cell r="I64">
            <v>130.78380999999999</v>
          </cell>
          <cell r="J64">
            <v>0</v>
          </cell>
          <cell r="K64">
            <v>0</v>
          </cell>
          <cell r="L64">
            <v>0</v>
          </cell>
        </row>
        <row r="65">
          <cell r="A65" t="str">
            <v>Telerj22190000</v>
          </cell>
          <cell r="B65">
            <v>3628.3110200000001</v>
          </cell>
          <cell r="C65">
            <v>389.81346000000002</v>
          </cell>
          <cell r="D65">
            <v>356.26573999999999</v>
          </cell>
          <cell r="E65">
            <v>334.96596</v>
          </cell>
          <cell r="F65">
            <v>341.46941999999996</v>
          </cell>
          <cell r="G65">
            <v>334.04897</v>
          </cell>
          <cell r="H65">
            <v>56924.026429999998</v>
          </cell>
          <cell r="I65">
            <v>59951.444539999997</v>
          </cell>
          <cell r="J65">
            <v>60469.573049999999</v>
          </cell>
          <cell r="K65">
            <v>63686.063150000002</v>
          </cell>
          <cell r="L65">
            <v>73831.779829999999</v>
          </cell>
        </row>
        <row r="66">
          <cell r="A66" t="str">
            <v>Telerj23100000</v>
          </cell>
          <cell r="B66">
            <v>4455.27592</v>
          </cell>
          <cell r="C66">
            <v>4455.27592</v>
          </cell>
          <cell r="D66">
            <v>6259.6050300000006</v>
          </cell>
          <cell r="E66">
            <v>4326.5094000000008</v>
          </cell>
          <cell r="F66">
            <v>4294.3177699999997</v>
          </cell>
          <cell r="G66">
            <v>4262.1261399999994</v>
          </cell>
          <cell r="H66">
            <v>324.9502</v>
          </cell>
          <cell r="I66">
            <v>313.01559999999995</v>
          </cell>
          <cell r="J66">
            <v>123716.9442</v>
          </cell>
          <cell r="K66">
            <v>123728.7399</v>
          </cell>
          <cell r="L66">
            <v>123735.76890000001</v>
          </cell>
        </row>
        <row r="67">
          <cell r="A67" t="str">
            <v>Telerj24100000</v>
          </cell>
          <cell r="B67">
            <v>258.85329999999999</v>
          </cell>
          <cell r="C67">
            <v>258.22017999999997</v>
          </cell>
          <cell r="D67">
            <v>259.48716000000002</v>
          </cell>
          <cell r="E67">
            <v>259.48716000000002</v>
          </cell>
          <cell r="F67">
            <v>259.48716000000002</v>
          </cell>
          <cell r="G67">
            <v>256.95317</v>
          </cell>
          <cell r="H67">
            <v>4229.93451</v>
          </cell>
          <cell r="I67">
            <v>4197.7428799999998</v>
          </cell>
          <cell r="J67">
            <v>4197.7428799999998</v>
          </cell>
          <cell r="K67">
            <v>4197.7428799999998</v>
          </cell>
          <cell r="L67">
            <v>4101.1679899999999</v>
          </cell>
        </row>
        <row r="68">
          <cell r="A68" t="str">
            <v>Telerj25100000</v>
          </cell>
          <cell r="B68">
            <v>3816111.7370000002</v>
          </cell>
          <cell r="C68">
            <v>3816111.7370000002</v>
          </cell>
          <cell r="D68">
            <v>3816111.7370000002</v>
          </cell>
          <cell r="E68">
            <v>3816111.7370000002</v>
          </cell>
          <cell r="F68">
            <v>3816111.7370000002</v>
          </cell>
          <cell r="G68">
            <v>3816111.7370000002</v>
          </cell>
          <cell r="H68">
            <v>256.95317</v>
          </cell>
          <cell r="I68">
            <v>256.95317</v>
          </cell>
          <cell r="J68">
            <v>256.95317</v>
          </cell>
          <cell r="K68">
            <v>256.95317</v>
          </cell>
          <cell r="L68">
            <v>256.95317</v>
          </cell>
        </row>
        <row r="69">
          <cell r="A69" t="str">
            <v>Telerj25210000</v>
          </cell>
          <cell r="B69">
            <v>456637.9068</v>
          </cell>
          <cell r="C69">
            <v>456670.8763</v>
          </cell>
          <cell r="D69">
            <v>456672.4497</v>
          </cell>
          <cell r="E69">
            <v>456672.4497</v>
          </cell>
          <cell r="F69">
            <v>456676.34960000002</v>
          </cell>
          <cell r="G69">
            <v>456737.15649999998</v>
          </cell>
          <cell r="H69">
            <v>3816111.7370000002</v>
          </cell>
          <cell r="I69">
            <v>3816111.7370000002</v>
          </cell>
          <cell r="J69">
            <v>3816111.7370000002</v>
          </cell>
          <cell r="K69">
            <v>3816111.7370000002</v>
          </cell>
          <cell r="L69">
            <v>3816111.7370000002</v>
          </cell>
        </row>
        <row r="70">
          <cell r="A70" t="str">
            <v>Telerj25310000</v>
          </cell>
          <cell r="B70">
            <v>-451775.39010000002</v>
          </cell>
          <cell r="C70">
            <v>-492527.29439999996</v>
          </cell>
          <cell r="D70">
            <v>-492527.29439999996</v>
          </cell>
          <cell r="E70">
            <v>-492527.29439999996</v>
          </cell>
          <cell r="F70">
            <v>-492527.29439999996</v>
          </cell>
          <cell r="G70">
            <v>-492527.29439999996</v>
          </cell>
          <cell r="H70">
            <v>456737.15649999998</v>
          </cell>
          <cell r="I70">
            <v>456737.15649999998</v>
          </cell>
          <cell r="J70">
            <v>456737.15649999998</v>
          </cell>
          <cell r="K70">
            <v>456737.15649999998</v>
          </cell>
          <cell r="L70">
            <v>456737.15649999998</v>
          </cell>
        </row>
        <row r="71">
          <cell r="A71" t="str">
            <v>Telerj25320000</v>
          </cell>
          <cell r="B71">
            <v>-18161.623059999998</v>
          </cell>
          <cell r="C71">
            <v>-19927.141460000003</v>
          </cell>
          <cell r="D71">
            <v>-27509.046260000003</v>
          </cell>
          <cell r="E71">
            <v>-35871.368049999997</v>
          </cell>
          <cell r="F71">
            <v>-45979.421780000004</v>
          </cell>
          <cell r="G71">
            <v>-43602.525479999997</v>
          </cell>
          <cell r="H71">
            <v>-492527.29439999996</v>
          </cell>
          <cell r="I71">
            <v>-489955.09039999999</v>
          </cell>
          <cell r="J71">
            <v>-489955.09039999999</v>
          </cell>
          <cell r="K71">
            <v>-489955.09039999999</v>
          </cell>
          <cell r="L71">
            <v>-489955.09039999999</v>
          </cell>
        </row>
        <row r="72">
          <cell r="A72" t="str">
            <v>Telerj31289120</v>
          </cell>
          <cell r="B72">
            <v>4045.4060800000002</v>
          </cell>
          <cell r="C72">
            <v>940.44792000000007</v>
          </cell>
          <cell r="D72">
            <v>21.927879999999277</v>
          </cell>
          <cell r="E72">
            <v>0</v>
          </cell>
          <cell r="F72">
            <v>0</v>
          </cell>
          <cell r="G72">
            <v>0</v>
          </cell>
          <cell r="H72">
            <v>-54845.019319999999</v>
          </cell>
          <cell r="I72">
            <v>-36720.71675</v>
          </cell>
          <cell r="J72">
            <v>-38850.296119999999</v>
          </cell>
          <cell r="K72">
            <v>-24955.359579999997</v>
          </cell>
          <cell r="L72">
            <v>-21321.97064</v>
          </cell>
        </row>
        <row r="73">
          <cell r="A73" t="str">
            <v>Telerj31986210</v>
          </cell>
          <cell r="B73">
            <v>1489.33242</v>
          </cell>
          <cell r="C73">
            <v>1518.5167000000004</v>
          </cell>
          <cell r="D73">
            <v>1570.2897599999992</v>
          </cell>
          <cell r="E73">
            <v>1574.6758800000007</v>
          </cell>
          <cell r="F73">
            <v>1579.55879</v>
          </cell>
          <cell r="G73">
            <v>1598.2392099999997</v>
          </cell>
          <cell r="H73">
            <v>0</v>
          </cell>
          <cell r="I73">
            <v>0</v>
          </cell>
          <cell r="J73">
            <v>-5007.7818799999995</v>
          </cell>
          <cell r="K73">
            <v>0</v>
          </cell>
          <cell r="L73">
            <v>-5007.7818799999995</v>
          </cell>
        </row>
        <row r="74">
          <cell r="A74" t="str">
            <v>Telerj31986500</v>
          </cell>
          <cell r="B74">
            <v>52695.264380000001</v>
          </cell>
          <cell r="C74">
            <v>51242.036719999996</v>
          </cell>
          <cell r="D74">
            <v>51265.104500000001</v>
          </cell>
          <cell r="E74">
            <v>49890.18220000001</v>
          </cell>
          <cell r="F74">
            <v>42237.343599999993</v>
          </cell>
          <cell r="G74">
            <v>51507.25410000002</v>
          </cell>
          <cell r="H74">
            <v>1706.6104799999994</v>
          </cell>
          <cell r="I74">
            <v>1653.9277999999995</v>
          </cell>
          <cell r="J74">
            <v>1799.0116000000016</v>
          </cell>
          <cell r="K74">
            <v>1937.5761599999987</v>
          </cell>
          <cell r="L74">
            <v>1851.2783100000015</v>
          </cell>
        </row>
        <row r="75">
          <cell r="A75" t="str">
            <v>Telerj31986710</v>
          </cell>
          <cell r="B75">
            <v>6873.8418799999999</v>
          </cell>
          <cell r="C75">
            <v>7008.5386800000015</v>
          </cell>
          <cell r="D75">
            <v>7247.4912199999999</v>
          </cell>
          <cell r="E75">
            <v>7267.7347300000001</v>
          </cell>
          <cell r="F75">
            <v>7290.2714799999994</v>
          </cell>
          <cell r="G75">
            <v>7376.4113799999977</v>
          </cell>
          <cell r="H75">
            <v>55664.297699999996</v>
          </cell>
          <cell r="I75">
            <v>59581.084600000002</v>
          </cell>
          <cell r="J75">
            <v>61680.838199999998</v>
          </cell>
          <cell r="K75">
            <v>60304.666099999973</v>
          </cell>
          <cell r="L75">
            <v>61221.410700000008</v>
          </cell>
        </row>
        <row r="76">
          <cell r="A76" t="str">
            <v>Telerj41100000</v>
          </cell>
          <cell r="B76">
            <v>232768.0177</v>
          </cell>
          <cell r="C76">
            <v>235668.95170000001</v>
          </cell>
          <cell r="D76">
            <v>243294.79620000004</v>
          </cell>
          <cell r="E76">
            <v>243708.08</v>
          </cell>
          <cell r="F76">
            <v>244769.22939999995</v>
          </cell>
          <cell r="G76">
            <v>247520.52300000004</v>
          </cell>
          <cell r="H76">
            <v>7876.4866299999994</v>
          </cell>
          <cell r="I76">
            <v>7480.8571100000045</v>
          </cell>
          <cell r="J76">
            <v>8303.1301199999943</v>
          </cell>
          <cell r="K76">
            <v>8942.6590800000122</v>
          </cell>
          <cell r="L76">
            <v>8544.3614299999899</v>
          </cell>
        </row>
        <row r="77">
          <cell r="A77" t="str">
            <v>Telerj49100000</v>
          </cell>
          <cell r="B77">
            <v>-3639.9590699999999</v>
          </cell>
          <cell r="C77">
            <v>-2050.9963600000001</v>
          </cell>
          <cell r="D77">
            <v>-1711.7547600000007</v>
          </cell>
          <cell r="E77">
            <v>-1450.2555899999979</v>
          </cell>
          <cell r="F77">
            <v>-1760.1804200000006</v>
          </cell>
          <cell r="G77">
            <v>-1640.1434300000019</v>
          </cell>
          <cell r="H77">
            <v>238967.96800000011</v>
          </cell>
          <cell r="I77">
            <v>272347.14299999992</v>
          </cell>
          <cell r="J77">
            <v>278776.96000000002</v>
          </cell>
          <cell r="K77">
            <v>300277.7629999998</v>
          </cell>
          <cell r="L77">
            <v>287595.3459999999</v>
          </cell>
        </row>
        <row r="78">
          <cell r="A78" t="str">
            <v>Telerj49100000</v>
          </cell>
          <cell r="B78">
            <v>-3639.9590699999999</v>
          </cell>
          <cell r="C78">
            <v>-2050.9963600000001</v>
          </cell>
          <cell r="D78">
            <v>-1711.7547600000007</v>
          </cell>
          <cell r="E78">
            <v>-1450.2555899999979</v>
          </cell>
          <cell r="F78">
            <v>-1760.1804200000006</v>
          </cell>
          <cell r="G78">
            <v>-1640.1434300000019</v>
          </cell>
          <cell r="H78">
            <v>-1418.4145499999977</v>
          </cell>
          <cell r="I78">
            <v>-2011.9082300000009</v>
          </cell>
          <cell r="J78">
            <v>-2005.9572800000005</v>
          </cell>
          <cell r="K78">
            <v>-2189.1276499999985</v>
          </cell>
          <cell r="L78">
            <v>-2783.2974300000024</v>
          </cell>
        </row>
      </sheetData>
      <sheetData sheetId="17"/>
      <sheetData sheetId="18" refreshError="1"/>
      <sheetData sheetId="19"/>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Set>
  </externalBook>
</externalLink>
</file>

<file path=xl/externalLinks/externalLink33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ice"/>
      <sheetName val="_TNL"/>
      <sheetName val="_NRJ"/>
      <sheetName val="_MG"/>
      <sheetName val="_ES"/>
      <sheetName val="_NMG"/>
      <sheetName val="_BA"/>
      <sheetName val="_SE"/>
      <sheetName val="_AL"/>
      <sheetName val="_NBA"/>
      <sheetName val="_PE"/>
      <sheetName val="_PB"/>
      <sheetName val="_RN"/>
      <sheetName val="_NPE"/>
      <sheetName val="_CE"/>
      <sheetName val="_PI"/>
      <sheetName val="_MA"/>
      <sheetName val="_PA"/>
      <sheetName val="_AP"/>
      <sheetName val="_AM"/>
      <sheetName val="_RR"/>
      <sheetName val="_NCE"/>
      <sheetName val="Resumo"/>
      <sheetName val="Sispec99"/>
      <sheetName val="Tabelas"/>
      <sheetName val="MêsBase"/>
      <sheetName val="Sispec"/>
      <sheetName val="Simulador"/>
      <sheetName val="Simu_POT"/>
      <sheetName val="Principal"/>
      <sheetName val="Revisado"/>
      <sheetName val="Plan1"/>
      <sheetName val="V&amp;V-TDDI-21040"/>
      <sheetName val="V&amp;V-PS-SCMT-21040"/>
      <sheetName val="RecLiqServ2000"/>
      <sheetName val="capa"/>
      <sheetName val="Descritivo Fraturas Centro"/>
      <sheetName val="Ano2001"/>
      <sheetName val="Consolida Investimento"/>
      <sheetName val="SispecPSAP"/>
      <sheetName val="MODELO"/>
      <sheetName val="Check List"/>
      <sheetName val="Descritivo_Fraturas_Centro"/>
      <sheetName val="Consolida_Investimento"/>
      <sheetName val="Check_List"/>
      <sheetName val="Descritivo_Fraturas_Centro1"/>
      <sheetName val="Consolida_Investimento1"/>
      <sheetName val="Check_List1"/>
      <sheetName val="Saída de trens"/>
      <sheetName val="Idéias"/>
      <sheetName val="Multiples Output"/>
      <sheetName val="Saída_de_trens"/>
      <sheetName val="#REF"/>
      <sheetName val="Lista"/>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refreshError="1">
        <row r="1">
          <cell r="A1" t="str">
            <v>Chave</v>
          </cell>
          <cell r="B1" t="str">
            <v>01/01/99</v>
          </cell>
          <cell r="C1" t="str">
            <v>01/02/99</v>
          </cell>
          <cell r="D1" t="str">
            <v>01/03/99</v>
          </cell>
          <cell r="E1" t="str">
            <v>01/04/99</v>
          </cell>
          <cell r="F1" t="str">
            <v>01/05/99</v>
          </cell>
          <cell r="G1" t="str">
            <v>01/06/99</v>
          </cell>
          <cell r="H1" t="str">
            <v>01/07/99</v>
          </cell>
          <cell r="I1" t="str">
            <v>01/08/99</v>
          </cell>
          <cell r="J1" t="str">
            <v>01/09/99</v>
          </cell>
          <cell r="K1" t="str">
            <v>01/10/99</v>
          </cell>
          <cell r="L1" t="str">
            <v>01/11/99</v>
          </cell>
          <cell r="M1" t="str">
            <v>01/12/99</v>
          </cell>
        </row>
        <row r="2">
          <cell r="A2" t="str">
            <v>Telaima31138100</v>
          </cell>
          <cell r="B2">
            <v>167.24135000000001</v>
          </cell>
          <cell r="C2">
            <v>156.62540000000001</v>
          </cell>
          <cell r="D2">
            <v>209.32893000000001</v>
          </cell>
          <cell r="E2">
            <v>224.96592999999996</v>
          </cell>
          <cell r="F2">
            <v>41.79663000000005</v>
          </cell>
          <cell r="G2">
            <v>369.67239999999981</v>
          </cell>
          <cell r="H2">
            <v>217.33852999999999</v>
          </cell>
          <cell r="I2">
            <v>230.96537000000012</v>
          </cell>
          <cell r="J2">
            <v>160.79710999999998</v>
          </cell>
          <cell r="K2">
            <v>293.21443000000022</v>
          </cell>
          <cell r="L2">
            <v>487.69270999999981</v>
          </cell>
          <cell r="M2">
            <v>167.33993000000009</v>
          </cell>
        </row>
        <row r="3">
          <cell r="A3" t="str">
            <v>Telaima31138110</v>
          </cell>
          <cell r="B3">
            <v>156.30948999999998</v>
          </cell>
          <cell r="C3">
            <v>147.84411999999998</v>
          </cell>
          <cell r="D3">
            <v>187.93608000000006</v>
          </cell>
          <cell r="E3">
            <v>213.49630999999999</v>
          </cell>
          <cell r="F3">
            <v>31.404329999999959</v>
          </cell>
          <cell r="G3">
            <v>354.32413000000008</v>
          </cell>
          <cell r="H3">
            <v>204.57781999999997</v>
          </cell>
          <cell r="I3">
            <v>218.21349000000009</v>
          </cell>
          <cell r="J3">
            <v>167.12979999999993</v>
          </cell>
          <cell r="K3">
            <v>266.63920000000007</v>
          </cell>
          <cell r="L3">
            <v>479.37333000000012</v>
          </cell>
          <cell r="M3">
            <v>168.90086999999994</v>
          </cell>
        </row>
        <row r="4">
          <cell r="A4" t="str">
            <v>Telaima31138113</v>
          </cell>
          <cell r="B4">
            <v>156.30948999999998</v>
          </cell>
          <cell r="C4">
            <v>147.84411999999998</v>
          </cell>
          <cell r="D4">
            <v>187.93608000000006</v>
          </cell>
          <cell r="E4">
            <v>213.49630999999999</v>
          </cell>
          <cell r="F4">
            <v>31.404329999999959</v>
          </cell>
          <cell r="G4">
            <v>354.32413000000008</v>
          </cell>
          <cell r="H4">
            <v>204.57781999999997</v>
          </cell>
          <cell r="I4">
            <v>218.21349000000009</v>
          </cell>
          <cell r="J4">
            <v>167.12979999999993</v>
          </cell>
          <cell r="K4">
            <v>266.63920000000007</v>
          </cell>
          <cell r="L4">
            <v>479.37333000000012</v>
          </cell>
          <cell r="M4">
            <v>168.90086999999994</v>
          </cell>
        </row>
        <row r="5">
          <cell r="A5" t="str">
            <v>Telaima31138120</v>
          </cell>
          <cell r="B5">
            <v>0.33882000000000001</v>
          </cell>
          <cell r="C5">
            <v>0.11074000000000001</v>
          </cell>
          <cell r="D5">
            <v>0.78698000000000001</v>
          </cell>
          <cell r="E5">
            <v>0.33048000000000011</v>
          </cell>
          <cell r="F5">
            <v>0.37259999999999982</v>
          </cell>
          <cell r="G5">
            <v>0.33506000000000014</v>
          </cell>
          <cell r="H5">
            <v>0.32462000000000035</v>
          </cell>
          <cell r="I5">
            <v>0.34400999999999948</v>
          </cell>
          <cell r="J5">
            <v>-0.24617999999999984</v>
          </cell>
          <cell r="K5">
            <v>0.29585999999999979</v>
          </cell>
          <cell r="L5">
            <v>2.1450000000000191E-2</v>
          </cell>
          <cell r="M5">
            <v>-0.21126999999999985</v>
          </cell>
        </row>
        <row r="6">
          <cell r="A6" t="str">
            <v>Telaima31138122</v>
          </cell>
          <cell r="B6">
            <v>3.7450000000000004E-2</v>
          </cell>
          <cell r="C6">
            <v>2.325E-2</v>
          </cell>
          <cell r="D6">
            <v>7.9149999999999998E-2</v>
          </cell>
          <cell r="E6">
            <v>2.9409999999999992E-2</v>
          </cell>
          <cell r="F6">
            <v>-0.16925999999999999</v>
          </cell>
          <cell r="G6">
            <v>0</v>
          </cell>
          <cell r="H6">
            <v>0</v>
          </cell>
          <cell r="I6">
            <v>0</v>
          </cell>
          <cell r="J6">
            <v>0</v>
          </cell>
          <cell r="K6">
            <v>0</v>
          </cell>
          <cell r="L6">
            <v>0</v>
          </cell>
          <cell r="M6">
            <v>0</v>
          </cell>
        </row>
        <row r="7">
          <cell r="A7" t="str">
            <v>Telaima31138123</v>
          </cell>
          <cell r="B7">
            <v>0.30137000000000003</v>
          </cell>
          <cell r="C7">
            <v>8.7490000000000012E-2</v>
          </cell>
          <cell r="D7">
            <v>0.70783000000000018</v>
          </cell>
          <cell r="E7">
            <v>0.30106999999999973</v>
          </cell>
          <cell r="F7">
            <v>0.54186000000000001</v>
          </cell>
          <cell r="G7">
            <v>0.33506000000000014</v>
          </cell>
          <cell r="H7">
            <v>0.32462000000000035</v>
          </cell>
          <cell r="I7">
            <v>0.34400999999999948</v>
          </cell>
          <cell r="J7">
            <v>-0.24617999999999984</v>
          </cell>
          <cell r="K7">
            <v>0.29585999999999979</v>
          </cell>
          <cell r="L7">
            <v>2.1450000000000191E-2</v>
          </cell>
          <cell r="M7">
            <v>-0.21126999999999985</v>
          </cell>
        </row>
        <row r="8">
          <cell r="A8" t="str">
            <v>Telaima31138130</v>
          </cell>
          <cell r="B8">
            <v>10.59304</v>
          </cell>
          <cell r="C8">
            <v>8.6705400000000008</v>
          </cell>
          <cell r="D8">
            <v>20.605869999999999</v>
          </cell>
          <cell r="E8">
            <v>11.139139999999998</v>
          </cell>
          <cell r="F8">
            <v>10.0197</v>
          </cell>
          <cell r="G8">
            <v>15.013210000000001</v>
          </cell>
          <cell r="H8">
            <v>12.436089999999993</v>
          </cell>
          <cell r="I8">
            <v>12.407870000000017</v>
          </cell>
          <cell r="J8">
            <v>-6.0865100000000183</v>
          </cell>
          <cell r="K8">
            <v>26.279370000000014</v>
          </cell>
          <cell r="L8">
            <v>8.2979299999999938</v>
          </cell>
          <cell r="M8">
            <v>-1.3496700000000033</v>
          </cell>
        </row>
        <row r="9">
          <cell r="A9" t="str">
            <v>Telaima31138133</v>
          </cell>
          <cell r="B9">
            <v>10.59304</v>
          </cell>
          <cell r="C9">
            <v>8.6705400000000008</v>
          </cell>
          <cell r="D9">
            <v>20.605869999999999</v>
          </cell>
          <cell r="E9">
            <v>11.139139999999998</v>
          </cell>
          <cell r="F9">
            <v>10.0197</v>
          </cell>
          <cell r="G9">
            <v>15.013210000000001</v>
          </cell>
          <cell r="H9">
            <v>12.436089999999993</v>
          </cell>
          <cell r="I9">
            <v>12.407870000000017</v>
          </cell>
          <cell r="J9">
            <v>-6.0865100000000183</v>
          </cell>
          <cell r="K9">
            <v>26.279370000000014</v>
          </cell>
          <cell r="L9">
            <v>8.2979299999999938</v>
          </cell>
          <cell r="M9">
            <v>-1.3496700000000033</v>
          </cell>
        </row>
        <row r="10">
          <cell r="A10" t="str">
            <v>Telaima31138300</v>
          </cell>
          <cell r="B10">
            <v>38.823190000000004</v>
          </cell>
          <cell r="C10">
            <v>33.661470000000001</v>
          </cell>
          <cell r="D10">
            <v>40.258179999999996</v>
          </cell>
          <cell r="E10">
            <v>40.258179999999982</v>
          </cell>
          <cell r="F10">
            <v>37.203280000000007</v>
          </cell>
          <cell r="G10">
            <v>37.038070000000005</v>
          </cell>
          <cell r="H10">
            <v>23.569040000000001</v>
          </cell>
          <cell r="I10">
            <v>38.389690000000002</v>
          </cell>
          <cell r="J10">
            <v>493.38181000000009</v>
          </cell>
          <cell r="K10">
            <v>-186.84473000000003</v>
          </cell>
          <cell r="L10">
            <v>118.28675999999984</v>
          </cell>
          <cell r="M10">
            <v>113.14755000000014</v>
          </cell>
        </row>
        <row r="11">
          <cell r="A11" t="str">
            <v>Telaima31138310</v>
          </cell>
          <cell r="B11">
            <v>0</v>
          </cell>
          <cell r="C11">
            <v>0</v>
          </cell>
          <cell r="D11">
            <v>0</v>
          </cell>
          <cell r="E11">
            <v>0</v>
          </cell>
          <cell r="F11">
            <v>0</v>
          </cell>
          <cell r="G11">
            <v>0</v>
          </cell>
          <cell r="H11">
            <v>0</v>
          </cell>
          <cell r="I11">
            <v>0</v>
          </cell>
          <cell r="J11">
            <v>164.98442</v>
          </cell>
          <cell r="K11">
            <v>-164.24032</v>
          </cell>
          <cell r="L11">
            <v>0.29262999999999995</v>
          </cell>
          <cell r="M11">
            <v>0.19928999999999997</v>
          </cell>
        </row>
        <row r="12">
          <cell r="A12" t="str">
            <v>Telaima31138313</v>
          </cell>
          <cell r="B12">
            <v>0</v>
          </cell>
          <cell r="C12">
            <v>0</v>
          </cell>
          <cell r="D12">
            <v>0</v>
          </cell>
          <cell r="E12">
            <v>0</v>
          </cell>
          <cell r="F12">
            <v>0</v>
          </cell>
          <cell r="G12">
            <v>0</v>
          </cell>
          <cell r="H12">
            <v>0</v>
          </cell>
          <cell r="I12">
            <v>0</v>
          </cell>
          <cell r="J12">
            <v>164.98442</v>
          </cell>
          <cell r="K12">
            <v>-164.24032</v>
          </cell>
          <cell r="L12">
            <v>0.29262999999999995</v>
          </cell>
          <cell r="M12">
            <v>0.19928999999999997</v>
          </cell>
        </row>
        <row r="13">
          <cell r="A13" t="str">
            <v>Telaima31138320</v>
          </cell>
          <cell r="B13">
            <v>12.21576</v>
          </cell>
          <cell r="C13">
            <v>9.75685</v>
          </cell>
          <cell r="D13">
            <v>11.830409999999997</v>
          </cell>
          <cell r="E13">
            <v>11.830410000000001</v>
          </cell>
          <cell r="F13">
            <v>10.324170000000002</v>
          </cell>
          <cell r="G13">
            <v>11.284849999999992</v>
          </cell>
          <cell r="H13">
            <v>-4.3838099999999898</v>
          </cell>
          <cell r="I13">
            <v>11.061600000000006</v>
          </cell>
          <cell r="J13">
            <v>310.25761</v>
          </cell>
          <cell r="K13">
            <v>-38.155859999999961</v>
          </cell>
          <cell r="L13">
            <v>92.303179999999941</v>
          </cell>
          <cell r="M13">
            <v>91.165840000000003</v>
          </cell>
        </row>
        <row r="14">
          <cell r="A14" t="str">
            <v>Telaima31138323</v>
          </cell>
          <cell r="B14">
            <v>12.21576</v>
          </cell>
          <cell r="C14">
            <v>9.75685</v>
          </cell>
          <cell r="D14">
            <v>11.830409999999997</v>
          </cell>
          <cell r="E14">
            <v>11.830410000000001</v>
          </cell>
          <cell r="F14">
            <v>10.324170000000002</v>
          </cell>
          <cell r="G14">
            <v>11.284849999999992</v>
          </cell>
          <cell r="H14">
            <v>-4.3838099999999898</v>
          </cell>
          <cell r="I14">
            <v>11.061600000000006</v>
          </cell>
          <cell r="J14">
            <v>310.25761</v>
          </cell>
          <cell r="K14">
            <v>-38.155859999999961</v>
          </cell>
          <cell r="L14">
            <v>92.303179999999941</v>
          </cell>
          <cell r="M14">
            <v>91.165840000000003</v>
          </cell>
        </row>
        <row r="15">
          <cell r="A15" t="str">
            <v>Telaima31138330</v>
          </cell>
          <cell r="B15">
            <v>26.607430000000001</v>
          </cell>
          <cell r="C15">
            <v>23.904620000000001</v>
          </cell>
          <cell r="D15">
            <v>28.42777000000001</v>
          </cell>
          <cell r="E15">
            <v>28.427769999999981</v>
          </cell>
          <cell r="F15">
            <v>26.879110000000011</v>
          </cell>
          <cell r="G15">
            <v>25.753219999999999</v>
          </cell>
          <cell r="H15">
            <v>27.952849999999984</v>
          </cell>
          <cell r="I15">
            <v>27.328090000000003</v>
          </cell>
          <cell r="J15">
            <v>18.13978000000003</v>
          </cell>
          <cell r="K15">
            <v>15.31553999999997</v>
          </cell>
          <cell r="L15">
            <v>25.59820000000002</v>
          </cell>
          <cell r="M15">
            <v>21.719249999999988</v>
          </cell>
        </row>
        <row r="16">
          <cell r="A16" t="str">
            <v>Telaima31138333</v>
          </cell>
          <cell r="B16">
            <v>26.607430000000001</v>
          </cell>
          <cell r="C16">
            <v>23.904620000000001</v>
          </cell>
          <cell r="D16">
            <v>28.42777000000001</v>
          </cell>
          <cell r="E16">
            <v>28.427769999999981</v>
          </cell>
          <cell r="F16">
            <v>26.879110000000011</v>
          </cell>
          <cell r="G16">
            <v>25.753219999999999</v>
          </cell>
          <cell r="H16">
            <v>27.952849999999984</v>
          </cell>
          <cell r="I16">
            <v>27.328090000000003</v>
          </cell>
          <cell r="J16">
            <v>18.13978000000003</v>
          </cell>
          <cell r="K16">
            <v>15.31553999999997</v>
          </cell>
          <cell r="L16">
            <v>25.59820000000002</v>
          </cell>
          <cell r="M16">
            <v>21.719249999999988</v>
          </cell>
        </row>
        <row r="17">
          <cell r="A17" t="str">
            <v>Telaima31138340</v>
          </cell>
          <cell r="B17">
            <v>0</v>
          </cell>
          <cell r="C17">
            <v>0</v>
          </cell>
          <cell r="D17">
            <v>0</v>
          </cell>
          <cell r="E17">
            <v>0</v>
          </cell>
          <cell r="F17">
            <v>0</v>
          </cell>
          <cell r="G17">
            <v>0</v>
          </cell>
          <cell r="H17">
            <v>0</v>
          </cell>
          <cell r="I17">
            <v>0</v>
          </cell>
          <cell r="J17">
            <v>0</v>
          </cell>
          <cell r="K17">
            <v>0.23591000000000001</v>
          </cell>
          <cell r="L17">
            <v>9.2749999999999999E-2</v>
          </cell>
          <cell r="M17">
            <v>6.3170000000000004E-2</v>
          </cell>
        </row>
        <row r="18">
          <cell r="A18" t="str">
            <v>Telaima31138343</v>
          </cell>
          <cell r="B18">
            <v>0</v>
          </cell>
          <cell r="C18">
            <v>0</v>
          </cell>
          <cell r="D18">
            <v>0</v>
          </cell>
          <cell r="E18">
            <v>0</v>
          </cell>
          <cell r="F18">
            <v>0</v>
          </cell>
          <cell r="G18">
            <v>0</v>
          </cell>
          <cell r="H18">
            <v>0</v>
          </cell>
          <cell r="I18">
            <v>0</v>
          </cell>
          <cell r="J18">
            <v>0</v>
          </cell>
          <cell r="K18">
            <v>0.23591000000000001</v>
          </cell>
          <cell r="L18">
            <v>9.2749999999999999E-2</v>
          </cell>
          <cell r="M18">
            <v>6.3170000000000004E-2</v>
          </cell>
        </row>
        <row r="19">
          <cell r="A19" t="str">
            <v>Telaima31144300</v>
          </cell>
          <cell r="B19">
            <v>0</v>
          </cell>
          <cell r="C19">
            <v>0</v>
          </cell>
          <cell r="D19">
            <v>0</v>
          </cell>
          <cell r="E19">
            <v>0</v>
          </cell>
          <cell r="F19">
            <v>0</v>
          </cell>
          <cell r="G19">
            <v>6.6001000000000003</v>
          </cell>
          <cell r="H19">
            <v>0</v>
          </cell>
          <cell r="I19">
            <v>7.9201299999999994</v>
          </cell>
          <cell r="J19">
            <v>15.840260000000002</v>
          </cell>
          <cell r="K19">
            <v>7.9201300000000039</v>
          </cell>
          <cell r="L19">
            <v>7.9021299999999925</v>
          </cell>
          <cell r="M19">
            <v>18.081130000000002</v>
          </cell>
        </row>
        <row r="20">
          <cell r="A20" t="str">
            <v>Telaima41111320</v>
          </cell>
          <cell r="B20">
            <v>146.74630999999999</v>
          </cell>
          <cell r="C20">
            <v>147.91497999999996</v>
          </cell>
          <cell r="D20">
            <v>139.30282000000005</v>
          </cell>
          <cell r="E20">
            <v>151.65881000000002</v>
          </cell>
          <cell r="F20">
            <v>112.77866999999992</v>
          </cell>
          <cell r="G20">
            <v>102.69937000000004</v>
          </cell>
          <cell r="H20">
            <v>62.413070000000062</v>
          </cell>
          <cell r="I20">
            <v>68.281439999999975</v>
          </cell>
          <cell r="J20">
            <v>60.628889999999956</v>
          </cell>
          <cell r="K20">
            <v>67.291099999999915</v>
          </cell>
          <cell r="L20">
            <v>48.391330000000153</v>
          </cell>
          <cell r="M20">
            <v>57.863689999999906</v>
          </cell>
        </row>
        <row r="21">
          <cell r="A21" t="str">
            <v>Telaima41111323</v>
          </cell>
          <cell r="B21">
            <v>0</v>
          </cell>
          <cell r="C21">
            <v>3.7599999999999999E-3</v>
          </cell>
          <cell r="D21">
            <v>5.6000000000000017E-4</v>
          </cell>
          <cell r="E21">
            <v>5.0099999999999997E-3</v>
          </cell>
          <cell r="F21">
            <v>2.1150000000000002E-2</v>
          </cell>
          <cell r="G21">
            <v>0</v>
          </cell>
          <cell r="H21">
            <v>0</v>
          </cell>
          <cell r="I21">
            <v>0</v>
          </cell>
          <cell r="J21">
            <v>0</v>
          </cell>
          <cell r="K21">
            <v>0</v>
          </cell>
          <cell r="L21">
            <v>0</v>
          </cell>
          <cell r="M21">
            <v>0</v>
          </cell>
        </row>
        <row r="22">
          <cell r="A22" t="str">
            <v>Telaima41111324</v>
          </cell>
          <cell r="B22">
            <v>0</v>
          </cell>
          <cell r="C22">
            <v>0</v>
          </cell>
          <cell r="D22">
            <v>0</v>
          </cell>
          <cell r="E22">
            <v>0</v>
          </cell>
          <cell r="F22">
            <v>0</v>
          </cell>
          <cell r="G22">
            <v>6.4000000000000005E-4</v>
          </cell>
          <cell r="H22">
            <v>4.0000000000000007E-4</v>
          </cell>
          <cell r="I22">
            <v>0</v>
          </cell>
          <cell r="J22">
            <v>3.2699999999999995E-3</v>
          </cell>
          <cell r="K22">
            <v>-2.0699999999999994E-3</v>
          </cell>
          <cell r="L22">
            <v>0</v>
          </cell>
          <cell r="M22">
            <v>0</v>
          </cell>
        </row>
        <row r="23">
          <cell r="A23" t="str">
            <v>Telaima41111330</v>
          </cell>
          <cell r="B23">
            <v>-83.426580000000001</v>
          </cell>
          <cell r="C23">
            <v>-23.178089999999997</v>
          </cell>
          <cell r="D23">
            <v>-162.70425999999998</v>
          </cell>
          <cell r="E23">
            <v>-132.91721000000001</v>
          </cell>
          <cell r="F23">
            <v>402.43385000000001</v>
          </cell>
          <cell r="G23">
            <v>-0.20771000000000001</v>
          </cell>
          <cell r="H23">
            <v>181.01758999999998</v>
          </cell>
          <cell r="I23">
            <v>229.37259</v>
          </cell>
          <cell r="J23">
            <v>201.73985000000005</v>
          </cell>
          <cell r="K23">
            <v>194.20590000000004</v>
          </cell>
          <cell r="L23">
            <v>417.55320999999992</v>
          </cell>
          <cell r="M23">
            <v>256.79078000000004</v>
          </cell>
        </row>
        <row r="24">
          <cell r="A24" t="str">
            <v>Telaima41111333</v>
          </cell>
          <cell r="B24">
            <v>0</v>
          </cell>
          <cell r="C24">
            <v>0.105</v>
          </cell>
          <cell r="D24">
            <v>7.7659999999999993E-2</v>
          </cell>
          <cell r="E24">
            <v>2.5050000000000017E-2</v>
          </cell>
          <cell r="F24">
            <v>0</v>
          </cell>
          <cell r="G24">
            <v>-0.20771000000000001</v>
          </cell>
          <cell r="H24">
            <v>0</v>
          </cell>
          <cell r="I24">
            <v>0</v>
          </cell>
          <cell r="J24">
            <v>0</v>
          </cell>
          <cell r="K24">
            <v>0</v>
          </cell>
          <cell r="L24">
            <v>0</v>
          </cell>
          <cell r="M24">
            <v>0</v>
          </cell>
        </row>
        <row r="25">
          <cell r="A25" t="str">
            <v>Telasa31138100</v>
          </cell>
          <cell r="B25">
            <v>1824.3725400000001</v>
          </cell>
          <cell r="C25">
            <v>1646.4803100000001</v>
          </cell>
          <cell r="D25">
            <v>1575.1603800000003</v>
          </cell>
          <cell r="E25">
            <v>1483.5807500000001</v>
          </cell>
          <cell r="F25">
            <v>1728.7082999999993</v>
          </cell>
          <cell r="G25">
            <v>1876.1384500000004</v>
          </cell>
          <cell r="H25">
            <v>2580.8756199999989</v>
          </cell>
          <cell r="I25">
            <v>1942.4391200000009</v>
          </cell>
          <cell r="J25">
            <v>1743.3973699999988</v>
          </cell>
          <cell r="K25">
            <v>1691.7175300000017</v>
          </cell>
          <cell r="L25">
            <v>2766.0595599999979</v>
          </cell>
          <cell r="M25">
            <v>1956.3073000000004</v>
          </cell>
        </row>
        <row r="26">
          <cell r="A26" t="str">
            <v>Telasa31138110</v>
          </cell>
          <cell r="B26">
            <v>1719.6673899999998</v>
          </cell>
          <cell r="C26">
            <v>1558.0046599999998</v>
          </cell>
          <cell r="D26">
            <v>1427.568850000001</v>
          </cell>
          <cell r="E26">
            <v>1352.162119999999</v>
          </cell>
          <cell r="F26">
            <v>1630.3283300000003</v>
          </cell>
          <cell r="G26">
            <v>1810.0963600000014</v>
          </cell>
          <cell r="H26">
            <v>2484.6073999999971</v>
          </cell>
          <cell r="I26">
            <v>1846.170900000001</v>
          </cell>
          <cell r="J26">
            <v>1703.5338800000009</v>
          </cell>
          <cell r="K26">
            <v>1631.4625300000025</v>
          </cell>
          <cell r="L26">
            <v>2659.6721799999978</v>
          </cell>
          <cell r="M26">
            <v>1748.8009799999963</v>
          </cell>
        </row>
        <row r="27">
          <cell r="A27" t="str">
            <v>Telasa31138113</v>
          </cell>
          <cell r="B27">
            <v>1719.6673899999998</v>
          </cell>
          <cell r="C27">
            <v>1558.0046599999998</v>
          </cell>
          <cell r="D27">
            <v>1427.568850000001</v>
          </cell>
          <cell r="E27">
            <v>1352.162119999999</v>
          </cell>
          <cell r="F27">
            <v>1630.3283300000003</v>
          </cell>
          <cell r="G27">
            <v>1810.0963600000014</v>
          </cell>
          <cell r="H27">
            <v>2484.6073999999971</v>
          </cell>
          <cell r="I27">
            <v>1846.170900000001</v>
          </cell>
          <cell r="J27">
            <v>1703.5338800000009</v>
          </cell>
          <cell r="K27">
            <v>1631.4625300000025</v>
          </cell>
          <cell r="L27">
            <v>2659.6721799999978</v>
          </cell>
          <cell r="M27">
            <v>1748.8009799999963</v>
          </cell>
        </row>
        <row r="28">
          <cell r="A28" t="str">
            <v>Telasa31138120</v>
          </cell>
          <cell r="B28">
            <v>4.7285200000000005</v>
          </cell>
          <cell r="C28">
            <v>3.9293400000000007</v>
          </cell>
          <cell r="D28">
            <v>9.0865199999999984</v>
          </cell>
          <cell r="E28">
            <v>5.2530599999999978</v>
          </cell>
          <cell r="F28">
            <v>6.0499700000000018</v>
          </cell>
          <cell r="G28">
            <v>3.7948000000000022</v>
          </cell>
          <cell r="H28">
            <v>20.828609999999998</v>
          </cell>
          <cell r="I28">
            <v>20.828609999999991</v>
          </cell>
          <cell r="J28">
            <v>4.7956200000000138</v>
          </cell>
          <cell r="K28">
            <v>4.9349999999999996</v>
          </cell>
          <cell r="L28">
            <v>275.54874999999998</v>
          </cell>
          <cell r="M28">
            <v>182.99751999999995</v>
          </cell>
        </row>
        <row r="29">
          <cell r="A29" t="str">
            <v>Telasa31138122</v>
          </cell>
          <cell r="B29">
            <v>1.97986</v>
          </cell>
          <cell r="C29">
            <v>1.5935800000000002</v>
          </cell>
          <cell r="D29">
            <v>4.3383399999999988</v>
          </cell>
          <cell r="E29">
            <v>2.6624399999999993</v>
          </cell>
          <cell r="F29">
            <v>2.85</v>
          </cell>
          <cell r="G29">
            <v>1.4561299999999999</v>
          </cell>
          <cell r="H29">
            <v>18.074999999999999</v>
          </cell>
          <cell r="I29">
            <v>18.074999999999999</v>
          </cell>
          <cell r="J29">
            <v>0.97144000000000119</v>
          </cell>
          <cell r="K29">
            <v>1.085</v>
          </cell>
          <cell r="L29">
            <v>288.73014999999998</v>
          </cell>
          <cell r="M29">
            <v>182.99751999999995</v>
          </cell>
        </row>
        <row r="30">
          <cell r="A30" t="str">
            <v>Telasa31138123</v>
          </cell>
          <cell r="B30">
            <v>2.7486599999999997</v>
          </cell>
          <cell r="C30">
            <v>2.3357600000000001</v>
          </cell>
          <cell r="D30">
            <v>4.7481800000000014</v>
          </cell>
          <cell r="E30">
            <v>2.5906199999999977</v>
          </cell>
          <cell r="F30">
            <v>3.1999700000000022</v>
          </cell>
          <cell r="G30">
            <v>2.3386700000000005</v>
          </cell>
          <cell r="H30">
            <v>2.7536099999999983</v>
          </cell>
          <cell r="I30">
            <v>2.7536100000000019</v>
          </cell>
          <cell r="J30">
            <v>3.8241799999999984</v>
          </cell>
          <cell r="K30">
            <v>3.85</v>
          </cell>
          <cell r="L30">
            <v>-13.181399999999996</v>
          </cell>
          <cell r="M30">
            <v>0</v>
          </cell>
        </row>
        <row r="31">
          <cell r="A31" t="str">
            <v>Telasa31138130</v>
          </cell>
          <cell r="B31">
            <v>99.97663</v>
          </cell>
          <cell r="C31">
            <v>84.546310000000005</v>
          </cell>
          <cell r="D31">
            <v>138.50501000000003</v>
          </cell>
          <cell r="E31">
            <v>126.16557</v>
          </cell>
          <cell r="F31">
            <v>92.329999999999927</v>
          </cell>
          <cell r="G31">
            <v>62.247290000000135</v>
          </cell>
          <cell r="H31">
            <v>75.439609999999902</v>
          </cell>
          <cell r="I31">
            <v>75.439610000000016</v>
          </cell>
          <cell r="J31">
            <v>35.067869999999971</v>
          </cell>
          <cell r="K31">
            <v>55.32000000000005</v>
          </cell>
          <cell r="L31">
            <v>-169.16137000000003</v>
          </cell>
          <cell r="M31">
            <v>24.508799999999951</v>
          </cell>
        </row>
        <row r="32">
          <cell r="A32" t="str">
            <v>Telasa31138133</v>
          </cell>
          <cell r="B32">
            <v>99.97663</v>
          </cell>
          <cell r="C32">
            <v>84.546310000000005</v>
          </cell>
          <cell r="D32">
            <v>138.50501000000003</v>
          </cell>
          <cell r="E32">
            <v>126.16557</v>
          </cell>
          <cell r="F32">
            <v>92.329999999999927</v>
          </cell>
          <cell r="G32">
            <v>62.247290000000135</v>
          </cell>
          <cell r="H32">
            <v>75.439609999999902</v>
          </cell>
          <cell r="I32">
            <v>75.439610000000016</v>
          </cell>
          <cell r="J32">
            <v>35.067869999999971</v>
          </cell>
          <cell r="K32">
            <v>55.32000000000005</v>
          </cell>
          <cell r="L32">
            <v>-169.16137000000003</v>
          </cell>
          <cell r="M32">
            <v>24.508799999999951</v>
          </cell>
        </row>
        <row r="33">
          <cell r="A33" t="str">
            <v>Telasa31138300</v>
          </cell>
          <cell r="B33">
            <v>309.32362000000001</v>
          </cell>
          <cell r="C33">
            <v>273.5624499999999</v>
          </cell>
          <cell r="D33">
            <v>297.65797000000009</v>
          </cell>
          <cell r="E33">
            <v>297.65796999999998</v>
          </cell>
          <cell r="F33">
            <v>138.31485000000021</v>
          </cell>
          <cell r="G33">
            <v>100.30341999999996</v>
          </cell>
          <cell r="H33">
            <v>100.30341999999973</v>
          </cell>
          <cell r="I33">
            <v>100.30342000000019</v>
          </cell>
          <cell r="J33">
            <v>926.10898999999995</v>
          </cell>
          <cell r="K33">
            <v>481.76201999999967</v>
          </cell>
          <cell r="L33">
            <v>-1445.2758399999996</v>
          </cell>
          <cell r="M33">
            <v>-0.46396000000004278</v>
          </cell>
        </row>
        <row r="34">
          <cell r="A34" t="str">
            <v>Telasa31138310</v>
          </cell>
          <cell r="B34">
            <v>0</v>
          </cell>
          <cell r="C34">
            <v>0</v>
          </cell>
          <cell r="D34">
            <v>0</v>
          </cell>
          <cell r="E34">
            <v>0</v>
          </cell>
          <cell r="F34">
            <v>0</v>
          </cell>
          <cell r="G34">
            <v>0</v>
          </cell>
          <cell r="H34">
            <v>0</v>
          </cell>
          <cell r="I34">
            <v>0</v>
          </cell>
          <cell r="J34">
            <v>323.99178000000001</v>
          </cell>
          <cell r="K34">
            <v>230.10736000000003</v>
          </cell>
          <cell r="L34">
            <v>-552.69139000000007</v>
          </cell>
          <cell r="M34">
            <v>-0.18873000000000006</v>
          </cell>
        </row>
        <row r="35">
          <cell r="A35" t="str">
            <v>Telasa31138312</v>
          </cell>
          <cell r="B35">
            <v>0</v>
          </cell>
          <cell r="C35">
            <v>0</v>
          </cell>
          <cell r="D35">
            <v>0</v>
          </cell>
          <cell r="E35">
            <v>0</v>
          </cell>
          <cell r="F35">
            <v>0</v>
          </cell>
          <cell r="G35">
            <v>0</v>
          </cell>
          <cell r="H35">
            <v>0</v>
          </cell>
          <cell r="I35">
            <v>0</v>
          </cell>
          <cell r="J35">
            <v>321.84747999999996</v>
          </cell>
          <cell r="K35">
            <v>228.34682000000004</v>
          </cell>
          <cell r="L35">
            <v>-548.78655000000003</v>
          </cell>
          <cell r="M35">
            <v>-0.24510999999999994</v>
          </cell>
        </row>
        <row r="36">
          <cell r="A36" t="str">
            <v>Telasa31138313</v>
          </cell>
          <cell r="B36">
            <v>0</v>
          </cell>
          <cell r="C36">
            <v>0</v>
          </cell>
          <cell r="D36">
            <v>0</v>
          </cell>
          <cell r="E36">
            <v>0</v>
          </cell>
          <cell r="F36">
            <v>0</v>
          </cell>
          <cell r="G36">
            <v>0</v>
          </cell>
          <cell r="H36">
            <v>0</v>
          </cell>
          <cell r="I36">
            <v>0</v>
          </cell>
          <cell r="J36">
            <v>2.1443000000000003</v>
          </cell>
          <cell r="K36">
            <v>1.7605399999999998</v>
          </cell>
          <cell r="L36">
            <v>-3.9048400000000001</v>
          </cell>
          <cell r="M36">
            <v>5.638E-2</v>
          </cell>
        </row>
        <row r="37">
          <cell r="A37" t="str">
            <v>Telasa31138320</v>
          </cell>
          <cell r="B37">
            <v>177.27742000000001</v>
          </cell>
          <cell r="C37">
            <v>157.81939999999997</v>
          </cell>
          <cell r="D37">
            <v>175.25337000000002</v>
          </cell>
          <cell r="E37">
            <v>175.25337000000002</v>
          </cell>
          <cell r="F37">
            <v>98.867419999999925</v>
          </cell>
          <cell r="G37">
            <v>77.490760000000023</v>
          </cell>
          <cell r="H37">
            <v>100.30342000000007</v>
          </cell>
          <cell r="I37">
            <v>77.490760000000023</v>
          </cell>
          <cell r="J37">
            <v>477.54736000000003</v>
          </cell>
          <cell r="K37">
            <v>177.24328999999989</v>
          </cell>
          <cell r="L37">
            <v>-744.12938000000008</v>
          </cell>
          <cell r="M37">
            <v>-0.21539999999981774</v>
          </cell>
        </row>
        <row r="38">
          <cell r="A38" t="str">
            <v>Telasa31138322</v>
          </cell>
          <cell r="B38">
            <v>0</v>
          </cell>
          <cell r="C38">
            <v>0</v>
          </cell>
          <cell r="D38">
            <v>0</v>
          </cell>
          <cell r="E38">
            <v>0</v>
          </cell>
          <cell r="F38">
            <v>0</v>
          </cell>
          <cell r="G38">
            <v>0</v>
          </cell>
          <cell r="H38">
            <v>0</v>
          </cell>
          <cell r="I38">
            <v>0</v>
          </cell>
          <cell r="J38">
            <v>144.69263000000001</v>
          </cell>
          <cell r="K38">
            <v>116.76819999999998</v>
          </cell>
          <cell r="L38">
            <v>-260.08037999999999</v>
          </cell>
          <cell r="M38">
            <v>-0.22753999999999985</v>
          </cell>
        </row>
        <row r="39">
          <cell r="A39" t="str">
            <v>Telasa31138323</v>
          </cell>
          <cell r="B39">
            <v>177.27742000000001</v>
          </cell>
          <cell r="C39">
            <v>157.81939999999997</v>
          </cell>
          <cell r="D39">
            <v>175.25337000000002</v>
          </cell>
          <cell r="E39">
            <v>175.25337000000002</v>
          </cell>
          <cell r="F39">
            <v>98.867419999999925</v>
          </cell>
          <cell r="G39">
            <v>77.490760000000023</v>
          </cell>
          <cell r="H39">
            <v>100.30342000000007</v>
          </cell>
          <cell r="I39">
            <v>77.490760000000023</v>
          </cell>
          <cell r="J39">
            <v>332.85472999999979</v>
          </cell>
          <cell r="K39">
            <v>60.475090000000137</v>
          </cell>
          <cell r="L39">
            <v>-484.04899999999998</v>
          </cell>
          <cell r="M39">
            <v>1.2140000000044893E-2</v>
          </cell>
        </row>
        <row r="40">
          <cell r="A40" t="str">
            <v>Telasa31138330</v>
          </cell>
          <cell r="B40">
            <v>132.0462</v>
          </cell>
          <cell r="C40">
            <v>115.74305000000001</v>
          </cell>
          <cell r="D40">
            <v>122.40459999999999</v>
          </cell>
          <cell r="E40">
            <v>122.40460000000002</v>
          </cell>
          <cell r="F40">
            <v>39.447429999999997</v>
          </cell>
          <cell r="G40">
            <v>22.812660000000051</v>
          </cell>
          <cell r="H40">
            <v>0</v>
          </cell>
          <cell r="I40">
            <v>22.812659999999937</v>
          </cell>
          <cell r="J40">
            <v>25.346730000000093</v>
          </cell>
          <cell r="K40">
            <v>15.022969999999987</v>
          </cell>
          <cell r="L40">
            <v>-48.673910000000092</v>
          </cell>
          <cell r="M40">
            <v>0</v>
          </cell>
        </row>
        <row r="41">
          <cell r="A41" t="str">
            <v>Telasa31138333</v>
          </cell>
          <cell r="B41">
            <v>132.0462</v>
          </cell>
          <cell r="C41">
            <v>115.74305000000001</v>
          </cell>
          <cell r="D41">
            <v>122.40459999999999</v>
          </cell>
          <cell r="E41">
            <v>122.40460000000002</v>
          </cell>
          <cell r="F41">
            <v>39.447429999999997</v>
          </cell>
          <cell r="G41">
            <v>22.812660000000051</v>
          </cell>
          <cell r="H41">
            <v>0</v>
          </cell>
          <cell r="I41">
            <v>22.812659999999937</v>
          </cell>
          <cell r="J41">
            <v>25.346730000000093</v>
          </cell>
          <cell r="K41">
            <v>15.022969999999987</v>
          </cell>
          <cell r="L41">
            <v>-48.673910000000092</v>
          </cell>
          <cell r="M41">
            <v>0</v>
          </cell>
        </row>
        <row r="42">
          <cell r="A42" t="str">
            <v>Telasa31138340</v>
          </cell>
          <cell r="B42">
            <v>0</v>
          </cell>
          <cell r="C42">
            <v>0</v>
          </cell>
          <cell r="D42">
            <v>0</v>
          </cell>
          <cell r="E42">
            <v>0</v>
          </cell>
          <cell r="F42">
            <v>0</v>
          </cell>
          <cell r="G42">
            <v>0</v>
          </cell>
          <cell r="H42">
            <v>0</v>
          </cell>
          <cell r="I42">
            <v>0</v>
          </cell>
          <cell r="J42">
            <v>99.223119999999994</v>
          </cell>
          <cell r="K42">
            <v>59.38839999999999</v>
          </cell>
          <cell r="L42">
            <v>-99.781159999999986</v>
          </cell>
          <cell r="M42">
            <v>-5.9829999999998051E-2</v>
          </cell>
        </row>
        <row r="43">
          <cell r="A43" t="str">
            <v>Telasa31138342</v>
          </cell>
          <cell r="B43">
            <v>0</v>
          </cell>
          <cell r="C43">
            <v>0</v>
          </cell>
          <cell r="D43">
            <v>0</v>
          </cell>
          <cell r="E43">
            <v>0</v>
          </cell>
          <cell r="F43">
            <v>0</v>
          </cell>
          <cell r="G43">
            <v>0</v>
          </cell>
          <cell r="H43">
            <v>0</v>
          </cell>
          <cell r="I43">
            <v>0</v>
          </cell>
          <cell r="J43">
            <v>98.544730000000001</v>
          </cell>
          <cell r="K43">
            <v>58.830200000000005</v>
          </cell>
          <cell r="L43">
            <v>-156.92867000000001</v>
          </cell>
          <cell r="M43">
            <v>-5.9829999999999994E-2</v>
          </cell>
        </row>
        <row r="44">
          <cell r="A44" t="str">
            <v>Telasa31138343</v>
          </cell>
          <cell r="B44">
            <v>0</v>
          </cell>
          <cell r="C44">
            <v>0</v>
          </cell>
          <cell r="D44">
            <v>0</v>
          </cell>
          <cell r="E44">
            <v>0</v>
          </cell>
          <cell r="F44">
            <v>0</v>
          </cell>
          <cell r="G44">
            <v>0</v>
          </cell>
          <cell r="H44">
            <v>0</v>
          </cell>
          <cell r="I44">
            <v>0</v>
          </cell>
          <cell r="J44">
            <v>0.67838999999999994</v>
          </cell>
          <cell r="K44">
            <v>0.55819999999999992</v>
          </cell>
          <cell r="L44">
            <v>57.147509999999997</v>
          </cell>
          <cell r="M44">
            <v>0</v>
          </cell>
        </row>
        <row r="45">
          <cell r="A45" t="str">
            <v>Telasa31144300</v>
          </cell>
          <cell r="B45">
            <v>0</v>
          </cell>
          <cell r="C45">
            <v>0</v>
          </cell>
          <cell r="D45">
            <v>0</v>
          </cell>
          <cell r="E45">
            <v>0</v>
          </cell>
          <cell r="F45">
            <v>0</v>
          </cell>
          <cell r="G45">
            <v>0</v>
          </cell>
          <cell r="H45">
            <v>0</v>
          </cell>
          <cell r="I45">
            <v>0</v>
          </cell>
          <cell r="J45">
            <v>0</v>
          </cell>
          <cell r="K45">
            <v>239.74086</v>
          </cell>
          <cell r="L45">
            <v>195.99621000000002</v>
          </cell>
          <cell r="M45">
            <v>217.71388999999999</v>
          </cell>
        </row>
        <row r="46">
          <cell r="A46" t="str">
            <v>Telasa41111320</v>
          </cell>
          <cell r="B46">
            <v>746.87315000000001</v>
          </cell>
          <cell r="C46">
            <v>699.81579999999997</v>
          </cell>
          <cell r="D46">
            <v>717.71487000000002</v>
          </cell>
          <cell r="E46">
            <v>767.54746999999998</v>
          </cell>
          <cell r="F46">
            <v>463.74353999999994</v>
          </cell>
          <cell r="G46">
            <v>851.54854000000023</v>
          </cell>
          <cell r="H46">
            <v>715.71699999999964</v>
          </cell>
          <cell r="I46">
            <v>591.48812000000089</v>
          </cell>
          <cell r="J46">
            <v>1493.7249499999998</v>
          </cell>
          <cell r="K46">
            <v>829.54428999999982</v>
          </cell>
          <cell r="L46">
            <v>48.065459999999803</v>
          </cell>
          <cell r="M46">
            <v>-271.94074999999975</v>
          </cell>
        </row>
        <row r="47">
          <cell r="A47" t="str">
            <v>Telasa41111330</v>
          </cell>
          <cell r="B47">
            <v>5.1560000000000002E-2</v>
          </cell>
          <cell r="C47">
            <v>-5.1560000000000002E-2</v>
          </cell>
          <cell r="D47">
            <v>0</v>
          </cell>
          <cell r="E47">
            <v>0</v>
          </cell>
          <cell r="F47">
            <v>14.794</v>
          </cell>
          <cell r="G47">
            <v>64.976230000000001</v>
          </cell>
          <cell r="H47">
            <v>253.67904000000001</v>
          </cell>
          <cell r="I47">
            <v>206.34791999999999</v>
          </cell>
          <cell r="J47">
            <v>267.39834000000008</v>
          </cell>
          <cell r="K47">
            <v>970.78171999999984</v>
          </cell>
          <cell r="L47">
            <v>210.32063999999991</v>
          </cell>
          <cell r="M47">
            <v>192.37570000000005</v>
          </cell>
        </row>
        <row r="48">
          <cell r="A48" t="str">
            <v>Teleamapa31138100</v>
          </cell>
          <cell r="B48">
            <v>43.860289999999999</v>
          </cell>
          <cell r="C48">
            <v>28.598649999999999</v>
          </cell>
          <cell r="D48">
            <v>717.24206000000004</v>
          </cell>
          <cell r="E48">
            <v>246.08978000000002</v>
          </cell>
          <cell r="F48">
            <v>337.6429599999999</v>
          </cell>
          <cell r="G48">
            <v>247.19938000000025</v>
          </cell>
          <cell r="H48">
            <v>321.53846999999996</v>
          </cell>
          <cell r="I48">
            <v>285.83155999999985</v>
          </cell>
          <cell r="J48">
            <v>309.99882000000025</v>
          </cell>
          <cell r="K48">
            <v>103.45369999999957</v>
          </cell>
          <cell r="L48">
            <v>663.77070000000049</v>
          </cell>
          <cell r="M48">
            <v>310.87079999999969</v>
          </cell>
        </row>
        <row r="49">
          <cell r="A49" t="str">
            <v>Teleamapa31138110</v>
          </cell>
          <cell r="B49">
            <v>33.007089999999998</v>
          </cell>
          <cell r="C49">
            <v>21.452980000000004</v>
          </cell>
          <cell r="D49">
            <v>695.34951000000001</v>
          </cell>
          <cell r="E49">
            <v>235.27265999999997</v>
          </cell>
          <cell r="F49">
            <v>326.8258400000002</v>
          </cell>
          <cell r="G49">
            <v>239.91512999999986</v>
          </cell>
          <cell r="H49">
            <v>302.51565000000005</v>
          </cell>
          <cell r="I49">
            <v>283.04099999999994</v>
          </cell>
          <cell r="J49">
            <v>296.13175000000001</v>
          </cell>
          <cell r="K49">
            <v>95.148459999999886</v>
          </cell>
          <cell r="L49">
            <v>656.58028999999988</v>
          </cell>
          <cell r="M49">
            <v>298.49553000000014</v>
          </cell>
        </row>
        <row r="50">
          <cell r="A50" t="str">
            <v>Teleamapa31138112</v>
          </cell>
          <cell r="B50">
            <v>0</v>
          </cell>
          <cell r="C50">
            <v>0</v>
          </cell>
          <cell r="D50">
            <v>6.720000000000001E-2</v>
          </cell>
          <cell r="E50">
            <v>3.8269999999999985E-2</v>
          </cell>
          <cell r="F50">
            <v>3.8270000000000012E-2</v>
          </cell>
          <cell r="G50">
            <v>2.3549999999999988E-2</v>
          </cell>
          <cell r="H50">
            <v>-3.0909999999999993E-2</v>
          </cell>
          <cell r="I50">
            <v>5.2899999999999892E-3</v>
          </cell>
          <cell r="J50">
            <v>0</v>
          </cell>
          <cell r="K50">
            <v>-0.14166999999999999</v>
          </cell>
          <cell r="L50">
            <v>0</v>
          </cell>
          <cell r="M50">
            <v>0</v>
          </cell>
        </row>
        <row r="51">
          <cell r="A51" t="str">
            <v>Teleamapa31138113</v>
          </cell>
          <cell r="B51">
            <v>33.007089999999998</v>
          </cell>
          <cell r="C51">
            <v>21.452980000000004</v>
          </cell>
          <cell r="D51">
            <v>695.28231000000005</v>
          </cell>
          <cell r="E51">
            <v>235.23438999999996</v>
          </cell>
          <cell r="F51">
            <v>326.78757000000019</v>
          </cell>
          <cell r="G51">
            <v>239.89157999999975</v>
          </cell>
          <cell r="H51">
            <v>302.54656</v>
          </cell>
          <cell r="I51">
            <v>283.03571000000011</v>
          </cell>
          <cell r="J51">
            <v>296.13175000000001</v>
          </cell>
          <cell r="K51">
            <v>95.290129999999863</v>
          </cell>
          <cell r="L51">
            <v>656.58028999999988</v>
          </cell>
          <cell r="M51">
            <v>298.49553000000014</v>
          </cell>
        </row>
        <row r="52">
          <cell r="A52" t="str">
            <v>Teleamapa31138120</v>
          </cell>
          <cell r="B52">
            <v>0.41652999999999996</v>
          </cell>
          <cell r="C52">
            <v>0.34077999999999997</v>
          </cell>
          <cell r="D52">
            <v>0.69138000000000011</v>
          </cell>
          <cell r="E52">
            <v>0.37409000000000003</v>
          </cell>
          <cell r="F52">
            <v>0.37409000000000003</v>
          </cell>
          <cell r="G52">
            <v>0.22636999999999974</v>
          </cell>
          <cell r="H52">
            <v>0.38809000000000005</v>
          </cell>
          <cell r="I52">
            <v>8.9630000000000098E-2</v>
          </cell>
          <cell r="J52">
            <v>0.34416000000000002</v>
          </cell>
          <cell r="K52">
            <v>-0.10526999999999997</v>
          </cell>
          <cell r="L52">
            <v>0.11312999999999995</v>
          </cell>
          <cell r="M52">
            <v>0.13438000000000017</v>
          </cell>
        </row>
        <row r="53">
          <cell r="A53" t="str">
            <v>Teleamapa31138122</v>
          </cell>
          <cell r="B53">
            <v>5.1679999999999997E-2</v>
          </cell>
          <cell r="C53">
            <v>7.3130000000000001E-2</v>
          </cell>
          <cell r="D53">
            <v>7.8320000000000001E-2</v>
          </cell>
          <cell r="E53">
            <v>1.7599999999999977E-2</v>
          </cell>
          <cell r="F53">
            <v>1.7600000000000032E-2</v>
          </cell>
          <cell r="G53">
            <v>-1.7200000000000021E-2</v>
          </cell>
          <cell r="H53">
            <v>6.7200000000000037E-3</v>
          </cell>
          <cell r="I53">
            <v>1.7000000000000348E-4</v>
          </cell>
          <cell r="J53">
            <v>3.4599999999999909E-3</v>
          </cell>
          <cell r="K53">
            <v>-0.23147999999999999</v>
          </cell>
          <cell r="L53">
            <v>0</v>
          </cell>
          <cell r="M53">
            <v>0</v>
          </cell>
        </row>
        <row r="54">
          <cell r="A54" t="str">
            <v>Teleamapa31138123</v>
          </cell>
          <cell r="B54">
            <v>0.36485000000000001</v>
          </cell>
          <cell r="C54">
            <v>0.26764999999999994</v>
          </cell>
          <cell r="D54">
            <v>0.61306000000000005</v>
          </cell>
          <cell r="E54">
            <v>0.35648999999999997</v>
          </cell>
          <cell r="F54">
            <v>0.35648999999999997</v>
          </cell>
          <cell r="G54">
            <v>0.24357000000000029</v>
          </cell>
          <cell r="H54">
            <v>0.38136999999999999</v>
          </cell>
          <cell r="I54">
            <v>8.9459999999999873E-2</v>
          </cell>
          <cell r="J54">
            <v>0.34069999999999956</v>
          </cell>
          <cell r="K54">
            <v>0.12621000000000038</v>
          </cell>
          <cell r="L54">
            <v>0.11312999999999995</v>
          </cell>
          <cell r="M54">
            <v>0.13438000000000017</v>
          </cell>
        </row>
        <row r="55">
          <cell r="A55" t="str">
            <v>Teleamapa31138130</v>
          </cell>
          <cell r="B55">
            <v>10.436669999999999</v>
          </cell>
          <cell r="C55">
            <v>6.8048900000000003</v>
          </cell>
          <cell r="D55">
            <v>21.201170000000005</v>
          </cell>
          <cell r="E55">
            <v>10.44303</v>
          </cell>
          <cell r="F55">
            <v>10.443029999999993</v>
          </cell>
          <cell r="G55">
            <v>7.0578799999999973</v>
          </cell>
          <cell r="H55">
            <v>18.634730000000005</v>
          </cell>
          <cell r="I55">
            <v>2.7009299999999996</v>
          </cell>
          <cell r="J55">
            <v>13.52291000000001</v>
          </cell>
          <cell r="K55">
            <v>8.4105099999999879</v>
          </cell>
          <cell r="L55">
            <v>7.0772800000000018</v>
          </cell>
          <cell r="M55">
            <v>12.240889999999993</v>
          </cell>
        </row>
        <row r="56">
          <cell r="A56" t="str">
            <v>Teleamapa31138133</v>
          </cell>
          <cell r="B56">
            <v>10.436669999999999</v>
          </cell>
          <cell r="C56">
            <v>6.8048900000000003</v>
          </cell>
          <cell r="D56">
            <v>21.201170000000005</v>
          </cell>
          <cell r="E56">
            <v>10.44303</v>
          </cell>
          <cell r="F56">
            <v>10.443029999999993</v>
          </cell>
          <cell r="G56">
            <v>7.0578799999999973</v>
          </cell>
          <cell r="H56">
            <v>18.634730000000005</v>
          </cell>
          <cell r="I56">
            <v>2.7009299999999996</v>
          </cell>
          <cell r="J56">
            <v>13.52291000000001</v>
          </cell>
          <cell r="K56">
            <v>8.4105099999999879</v>
          </cell>
          <cell r="L56">
            <v>7.0772800000000018</v>
          </cell>
          <cell r="M56">
            <v>12.240889999999993</v>
          </cell>
        </row>
        <row r="57">
          <cell r="A57" t="str">
            <v>Teleamapa31138300</v>
          </cell>
          <cell r="B57">
            <v>34.20055</v>
          </cell>
          <cell r="C57">
            <v>30.460259999999998</v>
          </cell>
          <cell r="D57">
            <v>30.460260000000005</v>
          </cell>
          <cell r="E57">
            <v>41.435959999999994</v>
          </cell>
          <cell r="F57">
            <v>35.493210000000005</v>
          </cell>
          <cell r="G57">
            <v>40.663289999999989</v>
          </cell>
          <cell r="H57">
            <v>36.390590000000003</v>
          </cell>
          <cell r="I57">
            <v>4.6574500000000114</v>
          </cell>
          <cell r="J57">
            <v>203.64148999999998</v>
          </cell>
          <cell r="K57">
            <v>511.08615999999995</v>
          </cell>
          <cell r="L57">
            <v>161.47874000000002</v>
          </cell>
          <cell r="M57">
            <v>197.27881000000002</v>
          </cell>
        </row>
        <row r="58">
          <cell r="A58" t="str">
            <v>Teleamapa31138310</v>
          </cell>
          <cell r="B58">
            <v>0</v>
          </cell>
          <cell r="C58">
            <v>0</v>
          </cell>
          <cell r="D58">
            <v>0</v>
          </cell>
          <cell r="E58">
            <v>0</v>
          </cell>
          <cell r="F58">
            <v>0</v>
          </cell>
          <cell r="G58">
            <v>0</v>
          </cell>
          <cell r="H58">
            <v>0</v>
          </cell>
          <cell r="I58">
            <v>0</v>
          </cell>
          <cell r="J58">
            <v>24.617459999999998</v>
          </cell>
          <cell r="K58">
            <v>23.112830000000006</v>
          </cell>
          <cell r="L58">
            <v>0.12164999999999537</v>
          </cell>
          <cell r="M58">
            <v>0.18778000000000361</v>
          </cell>
        </row>
        <row r="59">
          <cell r="A59" t="str">
            <v>Teleamapa31138313</v>
          </cell>
          <cell r="B59">
            <v>0</v>
          </cell>
          <cell r="C59">
            <v>0</v>
          </cell>
          <cell r="D59">
            <v>0</v>
          </cell>
          <cell r="E59">
            <v>0</v>
          </cell>
          <cell r="F59">
            <v>0</v>
          </cell>
          <cell r="G59">
            <v>0</v>
          </cell>
          <cell r="H59">
            <v>0</v>
          </cell>
          <cell r="I59">
            <v>0</v>
          </cell>
          <cell r="J59">
            <v>24.617459999999998</v>
          </cell>
          <cell r="K59">
            <v>23.112830000000006</v>
          </cell>
          <cell r="L59">
            <v>0.12164999999999537</v>
          </cell>
          <cell r="M59">
            <v>0.18778000000000361</v>
          </cell>
        </row>
        <row r="60">
          <cell r="A60" t="str">
            <v>Teleamapa31138320</v>
          </cell>
          <cell r="B60">
            <v>21.486519999999999</v>
          </cell>
          <cell r="C60">
            <v>19.082480000000004</v>
          </cell>
          <cell r="D60">
            <v>19.082480000000004</v>
          </cell>
          <cell r="E60">
            <v>24.249340000000004</v>
          </cell>
          <cell r="F60">
            <v>20.952339999999992</v>
          </cell>
          <cell r="G60">
            <v>25.880380000000002</v>
          </cell>
          <cell r="H60">
            <v>22.723060000000004</v>
          </cell>
          <cell r="I60">
            <v>17.044749999999993</v>
          </cell>
          <cell r="J60">
            <v>157.55800999999997</v>
          </cell>
          <cell r="K60">
            <v>480.77733000000001</v>
          </cell>
          <cell r="L60">
            <v>161.01477999999997</v>
          </cell>
          <cell r="M60">
            <v>196.32132000000013</v>
          </cell>
        </row>
        <row r="61">
          <cell r="A61" t="str">
            <v>Teleamapa31138323</v>
          </cell>
          <cell r="B61">
            <v>21.486519999999999</v>
          </cell>
          <cell r="C61">
            <v>19.082480000000004</v>
          </cell>
          <cell r="D61">
            <v>19.082480000000004</v>
          </cell>
          <cell r="E61">
            <v>24.249340000000004</v>
          </cell>
          <cell r="F61">
            <v>20.952339999999992</v>
          </cell>
          <cell r="G61">
            <v>25.880380000000002</v>
          </cell>
          <cell r="H61">
            <v>22.723060000000004</v>
          </cell>
          <cell r="I61">
            <v>17.044749999999993</v>
          </cell>
          <cell r="J61">
            <v>157.55800999999997</v>
          </cell>
          <cell r="K61">
            <v>480.77733000000001</v>
          </cell>
          <cell r="L61">
            <v>161.01477999999997</v>
          </cell>
          <cell r="M61">
            <v>196.32132000000013</v>
          </cell>
        </row>
        <row r="62">
          <cell r="A62" t="str">
            <v>Teleamapa31138330</v>
          </cell>
          <cell r="B62">
            <v>12.714030000000001</v>
          </cell>
          <cell r="C62">
            <v>11.377780000000001</v>
          </cell>
          <cell r="D62">
            <v>11.377779999999994</v>
          </cell>
          <cell r="E62">
            <v>17.186620000000005</v>
          </cell>
          <cell r="F62">
            <v>14.540869999999998</v>
          </cell>
          <cell r="G62">
            <v>14.782910000000001</v>
          </cell>
          <cell r="H62">
            <v>13.667529999999999</v>
          </cell>
          <cell r="I62">
            <v>-12.387299999999996</v>
          </cell>
          <cell r="J62">
            <v>11.930929999999989</v>
          </cell>
          <cell r="K62">
            <v>6.9635300000000058</v>
          </cell>
          <cell r="L62">
            <v>0.30374999999999375</v>
          </cell>
          <cell r="M62">
            <v>0.71018999999999721</v>
          </cell>
        </row>
        <row r="63">
          <cell r="A63" t="str">
            <v>Teleamapa31138333</v>
          </cell>
          <cell r="B63">
            <v>12.714030000000001</v>
          </cell>
          <cell r="C63">
            <v>11.377780000000001</v>
          </cell>
          <cell r="D63">
            <v>11.377779999999994</v>
          </cell>
          <cell r="E63">
            <v>17.186620000000005</v>
          </cell>
          <cell r="F63">
            <v>14.540869999999998</v>
          </cell>
          <cell r="G63">
            <v>14.782910000000001</v>
          </cell>
          <cell r="H63">
            <v>13.667529999999999</v>
          </cell>
          <cell r="I63">
            <v>-12.387299999999996</v>
          </cell>
          <cell r="J63">
            <v>11.930929999999989</v>
          </cell>
          <cell r="K63">
            <v>6.9635300000000058</v>
          </cell>
          <cell r="L63">
            <v>0.30374999999999375</v>
          </cell>
          <cell r="M63">
            <v>0.71018999999999721</v>
          </cell>
        </row>
        <row r="64">
          <cell r="A64" t="str">
            <v>Teleamapa31138340</v>
          </cell>
          <cell r="B64">
            <v>0</v>
          </cell>
          <cell r="C64">
            <v>0</v>
          </cell>
          <cell r="D64">
            <v>0</v>
          </cell>
          <cell r="E64">
            <v>0</v>
          </cell>
          <cell r="F64">
            <v>0</v>
          </cell>
          <cell r="G64">
            <v>0</v>
          </cell>
          <cell r="H64">
            <v>0</v>
          </cell>
          <cell r="I64">
            <v>0</v>
          </cell>
          <cell r="J64">
            <v>9.5350900000000003</v>
          </cell>
          <cell r="K64">
            <v>0.23246999999999929</v>
          </cell>
          <cell r="L64">
            <v>3.8560000000000372E-2</v>
          </cell>
          <cell r="M64">
            <v>5.9519999999999129E-2</v>
          </cell>
        </row>
        <row r="65">
          <cell r="A65" t="str">
            <v>Teleamapa31138343</v>
          </cell>
          <cell r="B65">
            <v>0</v>
          </cell>
          <cell r="C65">
            <v>0</v>
          </cell>
          <cell r="D65">
            <v>0</v>
          </cell>
          <cell r="E65">
            <v>0</v>
          </cell>
          <cell r="F65">
            <v>0</v>
          </cell>
          <cell r="G65">
            <v>0</v>
          </cell>
          <cell r="H65">
            <v>0</v>
          </cell>
          <cell r="I65">
            <v>0</v>
          </cell>
          <cell r="J65">
            <v>9.5350900000000003</v>
          </cell>
          <cell r="K65">
            <v>0.23246999999999929</v>
          </cell>
          <cell r="L65">
            <v>3.8560000000000372E-2</v>
          </cell>
          <cell r="M65">
            <v>5.9519999999999129E-2</v>
          </cell>
        </row>
        <row r="66">
          <cell r="A66" t="str">
            <v>Teleamapa31144300</v>
          </cell>
          <cell r="B66">
            <v>0</v>
          </cell>
          <cell r="C66">
            <v>0</v>
          </cell>
          <cell r="D66">
            <v>0</v>
          </cell>
          <cell r="E66">
            <v>0</v>
          </cell>
          <cell r="F66">
            <v>0</v>
          </cell>
          <cell r="G66">
            <v>0</v>
          </cell>
          <cell r="H66">
            <v>0</v>
          </cell>
          <cell r="I66">
            <v>0</v>
          </cell>
          <cell r="J66">
            <v>0</v>
          </cell>
          <cell r="K66">
            <v>0.16461000000000001</v>
          </cell>
          <cell r="L66">
            <v>0.17161000000000001</v>
          </cell>
          <cell r="M66">
            <v>0.16460999999999998</v>
          </cell>
        </row>
        <row r="67">
          <cell r="A67" t="str">
            <v>Teleamapa41111320</v>
          </cell>
          <cell r="B67">
            <v>182.05964</v>
          </cell>
          <cell r="C67">
            <v>161.99131</v>
          </cell>
          <cell r="D67">
            <v>165.19327999999996</v>
          </cell>
          <cell r="E67">
            <v>267.84863999999999</v>
          </cell>
          <cell r="F67">
            <v>72.08956000000012</v>
          </cell>
          <cell r="G67">
            <v>206.66685000000007</v>
          </cell>
          <cell r="H67">
            <v>378.12333999999987</v>
          </cell>
          <cell r="I67">
            <v>93.371039999999994</v>
          </cell>
          <cell r="J67">
            <v>125.21466000000009</v>
          </cell>
          <cell r="K67">
            <v>-134.34791000000018</v>
          </cell>
          <cell r="L67">
            <v>497.10837000000015</v>
          </cell>
          <cell r="M67">
            <v>280.91101999999955</v>
          </cell>
        </row>
        <row r="68">
          <cell r="A68" t="str">
            <v>Teleamapa41111324</v>
          </cell>
          <cell r="B68">
            <v>0</v>
          </cell>
          <cell r="C68">
            <v>0</v>
          </cell>
          <cell r="D68">
            <v>0</v>
          </cell>
          <cell r="E68">
            <v>0</v>
          </cell>
          <cell r="F68">
            <v>0</v>
          </cell>
          <cell r="G68">
            <v>0</v>
          </cell>
          <cell r="H68">
            <v>0</v>
          </cell>
          <cell r="I68">
            <v>2.3059999999999997E-2</v>
          </cell>
          <cell r="J68">
            <v>3.56E-2</v>
          </cell>
          <cell r="K68">
            <v>2.8833599999999997</v>
          </cell>
          <cell r="L68">
            <v>0.41526000000000041</v>
          </cell>
          <cell r="M68">
            <v>24.137309999999999</v>
          </cell>
        </row>
        <row r="69">
          <cell r="A69" t="str">
            <v>Teleamapa41111330</v>
          </cell>
          <cell r="B69">
            <v>0</v>
          </cell>
          <cell r="C69">
            <v>0</v>
          </cell>
          <cell r="D69">
            <v>0</v>
          </cell>
          <cell r="E69">
            <v>0</v>
          </cell>
          <cell r="F69">
            <v>6.1050200000000006</v>
          </cell>
          <cell r="G69">
            <v>4.0094099999999999</v>
          </cell>
          <cell r="H69">
            <v>38.391030000000001</v>
          </cell>
          <cell r="I69">
            <v>314.10496999999998</v>
          </cell>
          <cell r="J69">
            <v>373.25686000000002</v>
          </cell>
          <cell r="K69">
            <v>260.14414999999997</v>
          </cell>
          <cell r="L69">
            <v>291.80349000000001</v>
          </cell>
          <cell r="M69">
            <v>342.92670999999996</v>
          </cell>
        </row>
        <row r="70">
          <cell r="A70" t="str">
            <v>Teleamazon31138100</v>
          </cell>
          <cell r="B70">
            <v>1436.9540200000001</v>
          </cell>
          <cell r="C70">
            <v>1337.0807099999997</v>
          </cell>
          <cell r="D70">
            <v>1705.5216500000001</v>
          </cell>
          <cell r="E70">
            <v>1629.3432899999998</v>
          </cell>
          <cell r="F70">
            <v>1140.0326100000002</v>
          </cell>
          <cell r="G70">
            <v>1779.7797499999988</v>
          </cell>
          <cell r="H70">
            <v>1758.7825500000017</v>
          </cell>
          <cell r="I70">
            <v>1744.95327</v>
          </cell>
          <cell r="J70">
            <v>1918.2232499999991</v>
          </cell>
          <cell r="K70">
            <v>2153.0633500000004</v>
          </cell>
          <cell r="L70">
            <v>2437.8238300000012</v>
          </cell>
          <cell r="M70">
            <v>2664.3763999999974</v>
          </cell>
        </row>
        <row r="71">
          <cell r="A71" t="str">
            <v>Teleamazon31138110</v>
          </cell>
          <cell r="B71">
            <v>1384.4344599999999</v>
          </cell>
          <cell r="C71">
            <v>1284.56115</v>
          </cell>
          <cell r="D71">
            <v>1646.6027699999995</v>
          </cell>
          <cell r="E71">
            <v>1573.1947100000007</v>
          </cell>
          <cell r="F71">
            <v>1098.3406699999996</v>
          </cell>
          <cell r="G71">
            <v>1695.6019500000011</v>
          </cell>
          <cell r="H71">
            <v>1683.3875000000007</v>
          </cell>
          <cell r="I71">
            <v>1694.4077199999974</v>
          </cell>
          <cell r="J71">
            <v>1866.7559300000012</v>
          </cell>
          <cell r="K71">
            <v>2022.9629999999997</v>
          </cell>
          <cell r="L71">
            <v>2307.6292899999971</v>
          </cell>
          <cell r="M71">
            <v>2715.3428100000056</v>
          </cell>
        </row>
        <row r="72">
          <cell r="A72" t="str">
            <v>Teleamazon31138113</v>
          </cell>
          <cell r="B72">
            <v>1384.4344599999999</v>
          </cell>
          <cell r="C72">
            <v>1284.56115</v>
          </cell>
          <cell r="D72">
            <v>1646.6027699999995</v>
          </cell>
          <cell r="E72">
            <v>1573.1947100000007</v>
          </cell>
          <cell r="F72">
            <v>1098.3406699999996</v>
          </cell>
          <cell r="G72">
            <v>1695.6019500000011</v>
          </cell>
          <cell r="H72">
            <v>1683.3875000000007</v>
          </cell>
          <cell r="I72">
            <v>1694.4077199999974</v>
          </cell>
          <cell r="J72">
            <v>1866.7559300000012</v>
          </cell>
          <cell r="K72">
            <v>2022.9629999999997</v>
          </cell>
          <cell r="L72">
            <v>2307.6292899999971</v>
          </cell>
          <cell r="M72">
            <v>2715.3428100000056</v>
          </cell>
        </row>
        <row r="73">
          <cell r="A73" t="str">
            <v>Teleamazon31138120</v>
          </cell>
          <cell r="B73">
            <v>2.2474499999999997</v>
          </cell>
          <cell r="C73">
            <v>2.2474499999999997</v>
          </cell>
          <cell r="D73">
            <v>4.0609900000000003</v>
          </cell>
          <cell r="E73">
            <v>2.1016200000000005</v>
          </cell>
          <cell r="F73">
            <v>2.2586199999999987</v>
          </cell>
          <cell r="G73">
            <v>2.0740200000000009</v>
          </cell>
          <cell r="H73">
            <v>2.1250500000000017</v>
          </cell>
          <cell r="I73">
            <v>2.2431699999999992</v>
          </cell>
          <cell r="J73">
            <v>0.46265000000000001</v>
          </cell>
          <cell r="K73">
            <v>1.0047800000000002</v>
          </cell>
          <cell r="L73">
            <v>0.2650599999999983</v>
          </cell>
          <cell r="M73">
            <v>-4.0444999999999993</v>
          </cell>
        </row>
        <row r="74">
          <cell r="A74" t="str">
            <v>Teleamazon31138123</v>
          </cell>
          <cell r="B74">
            <v>2.2474499999999997</v>
          </cell>
          <cell r="C74">
            <v>2.2474499999999997</v>
          </cell>
          <cell r="D74">
            <v>4.0609900000000003</v>
          </cell>
          <cell r="E74">
            <v>2.1016200000000005</v>
          </cell>
          <cell r="F74">
            <v>2.2586199999999987</v>
          </cell>
          <cell r="G74">
            <v>2.0740200000000009</v>
          </cell>
          <cell r="H74">
            <v>2.1250500000000017</v>
          </cell>
          <cell r="I74">
            <v>2.2431699999999992</v>
          </cell>
          <cell r="J74">
            <v>0.46265000000000001</v>
          </cell>
          <cell r="K74">
            <v>1.0047800000000002</v>
          </cell>
          <cell r="L74">
            <v>0.2650599999999983</v>
          </cell>
          <cell r="M74">
            <v>-4.0444999999999993</v>
          </cell>
        </row>
        <row r="75">
          <cell r="A75" t="str">
            <v>Teleamazon31138130</v>
          </cell>
          <cell r="B75">
            <v>50.272109999999998</v>
          </cell>
          <cell r="C75">
            <v>50.272109999999998</v>
          </cell>
          <cell r="D75">
            <v>54.857889999999998</v>
          </cell>
          <cell r="E75">
            <v>54.046960000000013</v>
          </cell>
          <cell r="F75">
            <v>39.433320000000009</v>
          </cell>
          <cell r="G75">
            <v>82.103779999999944</v>
          </cell>
          <cell r="H75">
            <v>73.27</v>
          </cell>
          <cell r="I75">
            <v>48.302379999999971</v>
          </cell>
          <cell r="J75">
            <v>51.004669999999976</v>
          </cell>
          <cell r="K75">
            <v>129.09557000000012</v>
          </cell>
          <cell r="L75">
            <v>129.9294799999999</v>
          </cell>
          <cell r="M75">
            <v>-46.921910000000025</v>
          </cell>
        </row>
        <row r="76">
          <cell r="A76" t="str">
            <v>Teleamazon31138133</v>
          </cell>
          <cell r="B76">
            <v>50.272109999999998</v>
          </cell>
          <cell r="C76">
            <v>50.272109999999998</v>
          </cell>
          <cell r="D76">
            <v>54.857889999999998</v>
          </cell>
          <cell r="E76">
            <v>54.046960000000013</v>
          </cell>
          <cell r="F76">
            <v>39.433320000000009</v>
          </cell>
          <cell r="G76">
            <v>82.103779999999944</v>
          </cell>
          <cell r="H76">
            <v>73.27</v>
          </cell>
          <cell r="I76">
            <v>48.302379999999971</v>
          </cell>
          <cell r="J76">
            <v>51.004669999999976</v>
          </cell>
          <cell r="K76">
            <v>129.09557000000012</v>
          </cell>
          <cell r="L76">
            <v>129.9294799999999</v>
          </cell>
          <cell r="M76">
            <v>-46.921910000000025</v>
          </cell>
        </row>
        <row r="77">
          <cell r="A77" t="str">
            <v>Teleamazon31138300</v>
          </cell>
          <cell r="B77">
            <v>305.27208000000002</v>
          </cell>
          <cell r="C77">
            <v>276.3848799999999</v>
          </cell>
          <cell r="D77">
            <v>276.38488000000007</v>
          </cell>
          <cell r="E77">
            <v>323.90207999999996</v>
          </cell>
          <cell r="F77">
            <v>382.97982000000002</v>
          </cell>
          <cell r="G77">
            <v>405.08952999999997</v>
          </cell>
          <cell r="H77">
            <v>307.75529000000006</v>
          </cell>
          <cell r="I77">
            <v>382.77696999999989</v>
          </cell>
          <cell r="J77">
            <v>1361.0636700000005</v>
          </cell>
          <cell r="K77">
            <v>-307.91853000000037</v>
          </cell>
          <cell r="L77">
            <v>897.14869999999974</v>
          </cell>
          <cell r="M77">
            <v>-237.2843499999999</v>
          </cell>
        </row>
        <row r="78">
          <cell r="A78" t="str">
            <v>Teleamazon31138310</v>
          </cell>
          <cell r="B78">
            <v>0</v>
          </cell>
          <cell r="C78">
            <v>0</v>
          </cell>
          <cell r="D78">
            <v>0</v>
          </cell>
          <cell r="E78">
            <v>0</v>
          </cell>
          <cell r="F78">
            <v>0</v>
          </cell>
          <cell r="G78">
            <v>0</v>
          </cell>
          <cell r="H78">
            <v>0</v>
          </cell>
          <cell r="I78">
            <v>0</v>
          </cell>
          <cell r="J78">
            <v>329.57315</v>
          </cell>
          <cell r="K78">
            <v>-327.16541999999998</v>
          </cell>
          <cell r="L78">
            <v>117.33045</v>
          </cell>
          <cell r="M78">
            <v>-116.60439</v>
          </cell>
        </row>
        <row r="79">
          <cell r="A79" t="str">
            <v>Teleamazon31138313</v>
          </cell>
          <cell r="B79">
            <v>0</v>
          </cell>
          <cell r="C79">
            <v>0</v>
          </cell>
          <cell r="D79">
            <v>0</v>
          </cell>
          <cell r="E79">
            <v>0</v>
          </cell>
          <cell r="F79">
            <v>0</v>
          </cell>
          <cell r="G79">
            <v>0</v>
          </cell>
          <cell r="H79">
            <v>0</v>
          </cell>
          <cell r="I79">
            <v>0</v>
          </cell>
          <cell r="J79">
            <v>329.57315</v>
          </cell>
          <cell r="K79">
            <v>-327.16541999999998</v>
          </cell>
          <cell r="L79">
            <v>117.33045</v>
          </cell>
          <cell r="M79">
            <v>-116.60439</v>
          </cell>
        </row>
        <row r="80">
          <cell r="A80" t="str">
            <v>Teleamazon31138320</v>
          </cell>
          <cell r="B80">
            <v>217.55723</v>
          </cell>
          <cell r="C80">
            <v>196.1336</v>
          </cell>
          <cell r="D80">
            <v>196.1336</v>
          </cell>
          <cell r="E80">
            <v>234.21155999999996</v>
          </cell>
          <cell r="F80">
            <v>363.00580000000002</v>
          </cell>
          <cell r="G80">
            <v>342.10624999999999</v>
          </cell>
          <cell r="H80">
            <v>258.38405000000012</v>
          </cell>
          <cell r="I80">
            <v>324.38725999999997</v>
          </cell>
          <cell r="J80">
            <v>827.78726999999981</v>
          </cell>
          <cell r="K80">
            <v>97.445709999999963</v>
          </cell>
          <cell r="L80">
            <v>662.61148000000003</v>
          </cell>
          <cell r="M80">
            <v>-55.861660000000029</v>
          </cell>
        </row>
        <row r="81">
          <cell r="A81" t="str">
            <v>Teleamazon31138323</v>
          </cell>
          <cell r="B81">
            <v>217.55723</v>
          </cell>
          <cell r="C81">
            <v>196.1336</v>
          </cell>
          <cell r="D81">
            <v>196.1336</v>
          </cell>
          <cell r="E81">
            <v>234.21155999999996</v>
          </cell>
          <cell r="F81">
            <v>363.00580000000002</v>
          </cell>
          <cell r="G81">
            <v>342.10624999999999</v>
          </cell>
          <cell r="H81">
            <v>258.38405000000012</v>
          </cell>
          <cell r="I81">
            <v>324.38725999999997</v>
          </cell>
          <cell r="J81">
            <v>827.78726999999981</v>
          </cell>
          <cell r="K81">
            <v>97.445709999999963</v>
          </cell>
          <cell r="L81">
            <v>662.61148000000003</v>
          </cell>
          <cell r="M81">
            <v>-55.861660000000029</v>
          </cell>
        </row>
        <row r="82">
          <cell r="A82" t="str">
            <v>Teleamazon31138330</v>
          </cell>
          <cell r="B82">
            <v>87.714850000000013</v>
          </cell>
          <cell r="C82">
            <v>80.25127999999998</v>
          </cell>
          <cell r="D82">
            <v>80.251280000000008</v>
          </cell>
          <cell r="E82">
            <v>89.690519999999964</v>
          </cell>
          <cell r="F82">
            <v>19.974020000000053</v>
          </cell>
          <cell r="G82">
            <v>62.983279999999979</v>
          </cell>
          <cell r="H82">
            <v>49.37124</v>
          </cell>
          <cell r="I82">
            <v>58.389710000000093</v>
          </cell>
          <cell r="J82">
            <v>87.490589999999884</v>
          </cell>
          <cell r="K82">
            <v>37.235169999999925</v>
          </cell>
          <cell r="L82">
            <v>77.855720000000133</v>
          </cell>
          <cell r="M82">
            <v>-25.682040000000029</v>
          </cell>
        </row>
        <row r="83">
          <cell r="A83" t="str">
            <v>Teleamazon31138333</v>
          </cell>
          <cell r="B83">
            <v>87.714850000000013</v>
          </cell>
          <cell r="C83">
            <v>80.25127999999998</v>
          </cell>
          <cell r="D83">
            <v>80.251280000000008</v>
          </cell>
          <cell r="E83">
            <v>89.690519999999964</v>
          </cell>
          <cell r="F83">
            <v>19.974020000000053</v>
          </cell>
          <cell r="G83">
            <v>62.983279999999979</v>
          </cell>
          <cell r="H83">
            <v>49.37124</v>
          </cell>
          <cell r="I83">
            <v>58.389710000000093</v>
          </cell>
          <cell r="J83">
            <v>87.490589999999884</v>
          </cell>
          <cell r="K83">
            <v>37.235169999999925</v>
          </cell>
          <cell r="L83">
            <v>77.855720000000133</v>
          </cell>
          <cell r="M83">
            <v>-25.682040000000029</v>
          </cell>
        </row>
        <row r="84">
          <cell r="A84" t="str">
            <v>Teleamazon31138340</v>
          </cell>
          <cell r="B84">
            <v>0</v>
          </cell>
          <cell r="C84">
            <v>0</v>
          </cell>
          <cell r="D84">
            <v>0</v>
          </cell>
          <cell r="E84">
            <v>0</v>
          </cell>
          <cell r="F84">
            <v>0</v>
          </cell>
          <cell r="G84">
            <v>0</v>
          </cell>
          <cell r="H84">
            <v>0</v>
          </cell>
          <cell r="I84">
            <v>0</v>
          </cell>
          <cell r="J84">
            <v>116.21266</v>
          </cell>
          <cell r="K84">
            <v>-115.43398999999999</v>
          </cell>
          <cell r="L84">
            <v>39.351050000000001</v>
          </cell>
          <cell r="M84">
            <v>-39.13626</v>
          </cell>
        </row>
        <row r="85">
          <cell r="A85" t="str">
            <v>Teleamazon31138343</v>
          </cell>
          <cell r="B85">
            <v>0</v>
          </cell>
          <cell r="C85">
            <v>0</v>
          </cell>
          <cell r="D85">
            <v>0</v>
          </cell>
          <cell r="E85">
            <v>0</v>
          </cell>
          <cell r="F85">
            <v>0</v>
          </cell>
          <cell r="G85">
            <v>0</v>
          </cell>
          <cell r="H85">
            <v>0</v>
          </cell>
          <cell r="I85">
            <v>0</v>
          </cell>
          <cell r="J85">
            <v>116.21266</v>
          </cell>
          <cell r="K85">
            <v>-115.43398999999999</v>
          </cell>
          <cell r="L85">
            <v>39.351050000000001</v>
          </cell>
          <cell r="M85">
            <v>-39.13626</v>
          </cell>
        </row>
        <row r="86">
          <cell r="A86" t="str">
            <v>Teleamazon31144300</v>
          </cell>
          <cell r="B86">
            <v>0</v>
          </cell>
          <cell r="C86">
            <v>0</v>
          </cell>
          <cell r="D86">
            <v>0</v>
          </cell>
          <cell r="E86">
            <v>0</v>
          </cell>
          <cell r="F86">
            <v>0</v>
          </cell>
          <cell r="G86">
            <v>0</v>
          </cell>
          <cell r="H86">
            <v>0</v>
          </cell>
          <cell r="I86">
            <v>0</v>
          </cell>
          <cell r="J86">
            <v>6.7291000000000007</v>
          </cell>
          <cell r="K86">
            <v>6.7291000000000007</v>
          </cell>
          <cell r="L86">
            <v>0</v>
          </cell>
          <cell r="M86">
            <v>6.729099999999999</v>
          </cell>
        </row>
        <row r="87">
          <cell r="A87" t="str">
            <v>Teleamazon41111320</v>
          </cell>
          <cell r="B87">
            <v>1231.8193999999999</v>
          </cell>
          <cell r="C87">
            <v>960.82003000000032</v>
          </cell>
          <cell r="D87">
            <v>1115.88382</v>
          </cell>
          <cell r="E87">
            <v>1218.0415999999996</v>
          </cell>
          <cell r="F87">
            <v>1189.9394899999998</v>
          </cell>
          <cell r="G87">
            <v>973.4045900000001</v>
          </cell>
          <cell r="H87">
            <v>1048.21425</v>
          </cell>
          <cell r="I87">
            <v>1471.7546300000004</v>
          </cell>
          <cell r="J87">
            <v>926.93982000000142</v>
          </cell>
          <cell r="K87">
            <v>1112.7760599999983</v>
          </cell>
          <cell r="L87">
            <v>903.89025000000038</v>
          </cell>
          <cell r="M87">
            <v>764.91654999999992</v>
          </cell>
        </row>
        <row r="88">
          <cell r="A88" t="str">
            <v>Teleamazon41111323</v>
          </cell>
          <cell r="B88">
            <v>3.9710000000000002E-2</v>
          </cell>
          <cell r="C88">
            <v>2.3159999999999993E-2</v>
          </cell>
          <cell r="D88">
            <v>8.2519999999999996E-2</v>
          </cell>
          <cell r="E88">
            <v>0</v>
          </cell>
          <cell r="F88">
            <v>2.2120000000000001E-2</v>
          </cell>
          <cell r="G88">
            <v>-8.879999999999999E-3</v>
          </cell>
          <cell r="H88">
            <v>0</v>
          </cell>
          <cell r="I88">
            <v>0</v>
          </cell>
          <cell r="J88">
            <v>8.9700000000000057E-3</v>
          </cell>
          <cell r="K88">
            <v>0</v>
          </cell>
          <cell r="L88">
            <v>0</v>
          </cell>
          <cell r="M88">
            <v>0</v>
          </cell>
        </row>
        <row r="89">
          <cell r="A89" t="str">
            <v>Teleamazon41111324</v>
          </cell>
          <cell r="B89">
            <v>45.789629999999995</v>
          </cell>
          <cell r="C89">
            <v>44.322580000000009</v>
          </cell>
          <cell r="D89">
            <v>61.429640000000006</v>
          </cell>
          <cell r="E89">
            <v>52.537009999999981</v>
          </cell>
          <cell r="F89">
            <v>29.770820000000015</v>
          </cell>
          <cell r="G89">
            <v>51.929539999999946</v>
          </cell>
          <cell r="H89">
            <v>51.255710000000022</v>
          </cell>
          <cell r="I89">
            <v>46</v>
          </cell>
          <cell r="J89">
            <v>24.421440000000018</v>
          </cell>
          <cell r="K89">
            <v>-16.143689999999992</v>
          </cell>
          <cell r="L89">
            <v>47.006780000000049</v>
          </cell>
          <cell r="M89">
            <v>12.006959999999935</v>
          </cell>
        </row>
        <row r="90">
          <cell r="A90" t="str">
            <v>Teleamazon41111330</v>
          </cell>
          <cell r="B90">
            <v>0</v>
          </cell>
          <cell r="C90">
            <v>0</v>
          </cell>
          <cell r="D90">
            <v>0</v>
          </cell>
          <cell r="E90">
            <v>0</v>
          </cell>
          <cell r="F90">
            <v>0</v>
          </cell>
          <cell r="G90">
            <v>0</v>
          </cell>
          <cell r="H90">
            <v>197</v>
          </cell>
          <cell r="I90">
            <v>568.16660000000002</v>
          </cell>
          <cell r="J90">
            <v>447.14022</v>
          </cell>
          <cell r="K90">
            <v>359.03783999999996</v>
          </cell>
          <cell r="L90">
            <v>335.99172999999996</v>
          </cell>
          <cell r="M90">
            <v>369.07918999999993</v>
          </cell>
        </row>
        <row r="91">
          <cell r="A91" t="str">
            <v>Teleamazon41111334</v>
          </cell>
          <cell r="B91">
            <v>0</v>
          </cell>
          <cell r="C91">
            <v>0</v>
          </cell>
          <cell r="D91">
            <v>0</v>
          </cell>
          <cell r="E91">
            <v>0</v>
          </cell>
          <cell r="F91">
            <v>0</v>
          </cell>
          <cell r="G91">
            <v>0</v>
          </cell>
          <cell r="H91">
            <v>0</v>
          </cell>
          <cell r="I91">
            <v>0</v>
          </cell>
          <cell r="J91">
            <v>10.69271</v>
          </cell>
          <cell r="K91">
            <v>4.1209600000000002</v>
          </cell>
          <cell r="L91">
            <v>22.292959999999994</v>
          </cell>
          <cell r="M91">
            <v>21.469440000000006</v>
          </cell>
        </row>
        <row r="92">
          <cell r="A92" t="str">
            <v>Telebahia31138100</v>
          </cell>
          <cell r="B92">
            <v>5561.1570000000002</v>
          </cell>
          <cell r="C92">
            <v>4593.3058800000008</v>
          </cell>
          <cell r="D92">
            <v>7062.3060099999984</v>
          </cell>
          <cell r="E92">
            <v>2827.1871200000023</v>
          </cell>
          <cell r="F92">
            <v>4626.327949999999</v>
          </cell>
          <cell r="G92">
            <v>8152.8184899999978</v>
          </cell>
          <cell r="H92">
            <v>7903.4492900000041</v>
          </cell>
          <cell r="I92">
            <v>8433.0163299999986</v>
          </cell>
          <cell r="J92">
            <v>8148</v>
          </cell>
          <cell r="K92">
            <v>8148</v>
          </cell>
          <cell r="L92">
            <v>11600.363799999999</v>
          </cell>
          <cell r="M92">
            <v>11539.840530000001</v>
          </cell>
        </row>
        <row r="93">
          <cell r="A93" t="str">
            <v>Telebahia31138110</v>
          </cell>
          <cell r="B93">
            <v>5381.0625399999999</v>
          </cell>
          <cell r="C93">
            <v>4440.2937499999998</v>
          </cell>
          <cell r="D93">
            <v>6871.3708799999986</v>
          </cell>
          <cell r="E93">
            <v>2687.7602200000038</v>
          </cell>
          <cell r="F93">
            <v>4469.1363199999978</v>
          </cell>
          <cell r="G93">
            <v>7985.5024899999989</v>
          </cell>
          <cell r="H93">
            <v>7727.4329700000017</v>
          </cell>
          <cell r="I93">
            <v>8257</v>
          </cell>
          <cell r="J93">
            <v>7971.9836700000014</v>
          </cell>
          <cell r="K93">
            <v>7971.9836699999942</v>
          </cell>
          <cell r="L93">
            <v>11424.347470000008</v>
          </cell>
          <cell r="M93">
            <v>11333.567110000004</v>
          </cell>
        </row>
        <row r="94">
          <cell r="A94" t="str">
            <v>Telebahia31138113</v>
          </cell>
          <cell r="B94">
            <v>5381.0625399999999</v>
          </cell>
          <cell r="C94">
            <v>4440.2937499999998</v>
          </cell>
          <cell r="D94">
            <v>6871.3708799999986</v>
          </cell>
          <cell r="E94">
            <v>2687.7602200000038</v>
          </cell>
          <cell r="F94">
            <v>4469.1363199999978</v>
          </cell>
          <cell r="G94">
            <v>7985.5024899999989</v>
          </cell>
          <cell r="H94">
            <v>7727.4329700000017</v>
          </cell>
          <cell r="I94">
            <v>8257</v>
          </cell>
          <cell r="J94">
            <v>7971.9836700000014</v>
          </cell>
          <cell r="K94">
            <v>7971.9836699999942</v>
          </cell>
          <cell r="L94">
            <v>11424.347470000008</v>
          </cell>
          <cell r="M94">
            <v>11333.567110000004</v>
          </cell>
        </row>
        <row r="95">
          <cell r="A95" t="str">
            <v>Telebahia31138120</v>
          </cell>
          <cell r="B95">
            <v>16.777619999999999</v>
          </cell>
          <cell r="C95">
            <v>14.160280000000004</v>
          </cell>
          <cell r="D95">
            <v>35.114750000000001</v>
          </cell>
          <cell r="E95">
            <v>11.611060000000009</v>
          </cell>
          <cell r="F95">
            <v>14.258039999999994</v>
          </cell>
          <cell r="G95">
            <v>12.747990000000001</v>
          </cell>
          <cell r="H95">
            <v>16.602539999999991</v>
          </cell>
          <cell r="I95">
            <v>16.602519999999998</v>
          </cell>
          <cell r="J95">
            <v>16.602530000000002</v>
          </cell>
          <cell r="K95">
            <v>16.602530000000002</v>
          </cell>
          <cell r="L95">
            <v>16.60253000000003</v>
          </cell>
          <cell r="M95">
            <v>46.859619999999978</v>
          </cell>
        </row>
        <row r="96">
          <cell r="A96" t="str">
            <v>Telebahia31138122</v>
          </cell>
          <cell r="B96">
            <v>4.6240600000000001</v>
          </cell>
          <cell r="C96">
            <v>4.29725</v>
          </cell>
          <cell r="D96">
            <v>35.114750000000001</v>
          </cell>
          <cell r="E96">
            <v>-7.4962400000000002</v>
          </cell>
          <cell r="F96">
            <v>14.258040000000001</v>
          </cell>
          <cell r="G96">
            <v>3.3003099999999961</v>
          </cell>
          <cell r="H96">
            <v>6.7237200000000001</v>
          </cell>
          <cell r="I96">
            <v>15.900649999999999</v>
          </cell>
          <cell r="J96">
            <v>16.602530000000016</v>
          </cell>
          <cell r="K96">
            <v>16.602530000000002</v>
          </cell>
          <cell r="L96">
            <v>16.602529999999987</v>
          </cell>
          <cell r="M96">
            <v>35.745930000000001</v>
          </cell>
        </row>
        <row r="97">
          <cell r="A97" t="str">
            <v>Telebahia31138123</v>
          </cell>
          <cell r="B97">
            <v>12.153559999999999</v>
          </cell>
          <cell r="C97">
            <v>9.863030000000002</v>
          </cell>
          <cell r="D97">
            <v>0</v>
          </cell>
          <cell r="E97">
            <v>19.107300000000002</v>
          </cell>
          <cell r="F97">
            <v>0</v>
          </cell>
          <cell r="G97">
            <v>9.4476799999999983</v>
          </cell>
          <cell r="H97">
            <v>9.8788199999999975</v>
          </cell>
          <cell r="I97">
            <v>0.70187000000000666</v>
          </cell>
          <cell r="J97">
            <v>0</v>
          </cell>
          <cell r="K97">
            <v>0</v>
          </cell>
          <cell r="L97">
            <v>0</v>
          </cell>
          <cell r="M97">
            <v>11.113689999999998</v>
          </cell>
        </row>
        <row r="98">
          <cell r="A98" t="str">
            <v>Telebahia31138130</v>
          </cell>
          <cell r="B98">
            <v>163.31683999999998</v>
          </cell>
          <cell r="C98">
            <v>138.85185000000004</v>
          </cell>
          <cell r="D98">
            <v>155.82038</v>
          </cell>
          <cell r="E98">
            <v>127.81584000000004</v>
          </cell>
          <cell r="F98">
            <v>142.93358999999998</v>
          </cell>
          <cell r="G98">
            <v>154.56800999999996</v>
          </cell>
          <cell r="H98">
            <v>159.41377999999997</v>
          </cell>
          <cell r="I98">
            <v>159.41381000000001</v>
          </cell>
          <cell r="J98">
            <v>159.41379999999981</v>
          </cell>
          <cell r="K98">
            <v>159.41380000000026</v>
          </cell>
          <cell r="L98">
            <v>159.41380000000004</v>
          </cell>
          <cell r="M98">
            <v>159.41380000000004</v>
          </cell>
        </row>
        <row r="99">
          <cell r="A99" t="str">
            <v>Telebahia31138133</v>
          </cell>
          <cell r="B99">
            <v>163.31683999999998</v>
          </cell>
          <cell r="C99">
            <v>138.85185000000004</v>
          </cell>
          <cell r="D99">
            <v>155.82038</v>
          </cell>
          <cell r="E99">
            <v>127.81584000000004</v>
          </cell>
          <cell r="F99">
            <v>142.93358999999998</v>
          </cell>
          <cell r="G99">
            <v>154.56800999999996</v>
          </cell>
          <cell r="H99">
            <v>159.41377999999997</v>
          </cell>
          <cell r="I99">
            <v>159.41381000000001</v>
          </cell>
          <cell r="J99">
            <v>159.41379999999981</v>
          </cell>
          <cell r="K99">
            <v>159.41380000000026</v>
          </cell>
          <cell r="L99">
            <v>159.41380000000004</v>
          </cell>
          <cell r="M99">
            <v>159.41380000000004</v>
          </cell>
        </row>
        <row r="100">
          <cell r="A100" t="str">
            <v>Telebahia31138300</v>
          </cell>
          <cell r="B100">
            <v>81.225719999999995</v>
          </cell>
          <cell r="C100">
            <v>70.524920000000009</v>
          </cell>
          <cell r="D100">
            <v>97.562270000000012</v>
          </cell>
          <cell r="E100">
            <v>87.217720000000014</v>
          </cell>
          <cell r="F100">
            <v>82.129909999999938</v>
          </cell>
          <cell r="G100">
            <v>105.68763000000013</v>
          </cell>
          <cell r="H100">
            <v>113.84822999999994</v>
          </cell>
          <cell r="I100">
            <v>106.35723999999993</v>
          </cell>
          <cell r="J100">
            <v>672.58116000000007</v>
          </cell>
          <cell r="K100">
            <v>1839.29249</v>
          </cell>
          <cell r="L100">
            <v>223.75923999999986</v>
          </cell>
          <cell r="M100">
            <v>517.01074000000017</v>
          </cell>
        </row>
        <row r="101">
          <cell r="A101" t="str">
            <v>Telebahia31138310</v>
          </cell>
          <cell r="B101">
            <v>0</v>
          </cell>
          <cell r="C101">
            <v>0</v>
          </cell>
          <cell r="D101">
            <v>0</v>
          </cell>
          <cell r="E101">
            <v>0</v>
          </cell>
          <cell r="F101">
            <v>0</v>
          </cell>
          <cell r="G101">
            <v>0</v>
          </cell>
          <cell r="H101">
            <v>0</v>
          </cell>
          <cell r="I101">
            <v>0</v>
          </cell>
          <cell r="J101">
            <v>0</v>
          </cell>
          <cell r="K101">
            <v>18.491569999999999</v>
          </cell>
          <cell r="L101">
            <v>3.8115500000000004</v>
          </cell>
          <cell r="M101">
            <v>2.7559900000000006</v>
          </cell>
        </row>
        <row r="102">
          <cell r="A102" t="str">
            <v>Telebahia31138313</v>
          </cell>
          <cell r="B102">
            <v>0</v>
          </cell>
          <cell r="C102">
            <v>0</v>
          </cell>
          <cell r="D102">
            <v>0</v>
          </cell>
          <cell r="E102">
            <v>0</v>
          </cell>
          <cell r="F102">
            <v>0</v>
          </cell>
          <cell r="G102">
            <v>0</v>
          </cell>
          <cell r="H102">
            <v>0</v>
          </cell>
          <cell r="I102">
            <v>0</v>
          </cell>
          <cell r="J102">
            <v>0</v>
          </cell>
          <cell r="K102">
            <v>18.491569999999999</v>
          </cell>
          <cell r="L102">
            <v>3.8115500000000004</v>
          </cell>
          <cell r="M102">
            <v>2.7559900000000006</v>
          </cell>
        </row>
        <row r="103">
          <cell r="A103" t="str">
            <v>Telebahia31138320</v>
          </cell>
          <cell r="B103">
            <v>8.0110799999999998</v>
          </cell>
          <cell r="C103">
            <v>10.930510000000002</v>
          </cell>
          <cell r="D103">
            <v>13.980749999999997</v>
          </cell>
          <cell r="E103">
            <v>12.493770000000005</v>
          </cell>
          <cell r="F103">
            <v>9.3512500000000003</v>
          </cell>
          <cell r="G103">
            <v>20.09516</v>
          </cell>
          <cell r="H103">
            <v>12.285699999999991</v>
          </cell>
          <cell r="I103">
            <v>12.827990000000014</v>
          </cell>
          <cell r="J103">
            <v>584.17279999999994</v>
          </cell>
          <cell r="K103">
            <v>1704.31576</v>
          </cell>
          <cell r="L103">
            <v>104.88693000000012</v>
          </cell>
          <cell r="M103">
            <v>377.62806999999975</v>
          </cell>
        </row>
        <row r="104">
          <cell r="A104" t="str">
            <v>Telebahia31138323</v>
          </cell>
          <cell r="B104">
            <v>8.0110799999999998</v>
          </cell>
          <cell r="C104">
            <v>10.930510000000002</v>
          </cell>
          <cell r="D104">
            <v>13.980749999999997</v>
          </cell>
          <cell r="E104">
            <v>12.493770000000005</v>
          </cell>
          <cell r="F104">
            <v>9.3512500000000003</v>
          </cell>
          <cell r="G104">
            <v>20.09516</v>
          </cell>
          <cell r="H104">
            <v>12.285699999999991</v>
          </cell>
          <cell r="I104">
            <v>12.827990000000014</v>
          </cell>
          <cell r="J104">
            <v>584.17279999999994</v>
          </cell>
          <cell r="K104">
            <v>1704.31576</v>
          </cell>
          <cell r="L104">
            <v>104.88693000000012</v>
          </cell>
          <cell r="M104">
            <v>377.62806999999975</v>
          </cell>
        </row>
        <row r="105">
          <cell r="A105" t="str">
            <v>Telebahia31138330</v>
          </cell>
          <cell r="B105">
            <v>73.214640000000003</v>
          </cell>
          <cell r="C105">
            <v>59.594409999999982</v>
          </cell>
          <cell r="D105">
            <v>83.581520000000012</v>
          </cell>
          <cell r="E105">
            <v>74.723950000000031</v>
          </cell>
          <cell r="F105">
            <v>72.778659999999945</v>
          </cell>
          <cell r="G105">
            <v>85.592470000000048</v>
          </cell>
          <cell r="H105">
            <v>101.56252999999998</v>
          </cell>
          <cell r="I105">
            <v>93.529250000000047</v>
          </cell>
          <cell r="J105">
            <v>88.408360000000016</v>
          </cell>
          <cell r="K105">
            <v>110.23590999999988</v>
          </cell>
          <cell r="L105">
            <v>114.12858000000006</v>
          </cell>
          <cell r="M105">
            <v>135.75293999999997</v>
          </cell>
        </row>
        <row r="106">
          <cell r="A106" t="str">
            <v>Telebahia31138333</v>
          </cell>
          <cell r="B106">
            <v>73.214640000000003</v>
          </cell>
          <cell r="C106">
            <v>59.594409999999982</v>
          </cell>
          <cell r="D106">
            <v>83.581520000000012</v>
          </cell>
          <cell r="E106">
            <v>74.723950000000031</v>
          </cell>
          <cell r="F106">
            <v>72.778659999999945</v>
          </cell>
          <cell r="G106">
            <v>85.592470000000048</v>
          </cell>
          <cell r="H106">
            <v>101.56252999999998</v>
          </cell>
          <cell r="I106">
            <v>93.529250000000047</v>
          </cell>
          <cell r="J106">
            <v>88.408360000000016</v>
          </cell>
          <cell r="K106">
            <v>110.23590999999988</v>
          </cell>
          <cell r="L106">
            <v>114.12858000000006</v>
          </cell>
          <cell r="M106">
            <v>135.75293999999997</v>
          </cell>
        </row>
        <row r="107">
          <cell r="A107" t="str">
            <v>Telebahia31138340</v>
          </cell>
          <cell r="B107">
            <v>0</v>
          </cell>
          <cell r="C107">
            <v>0</v>
          </cell>
          <cell r="D107">
            <v>0</v>
          </cell>
          <cell r="E107">
            <v>0</v>
          </cell>
          <cell r="F107">
            <v>0</v>
          </cell>
          <cell r="G107">
            <v>0</v>
          </cell>
          <cell r="H107">
            <v>0</v>
          </cell>
          <cell r="I107">
            <v>0</v>
          </cell>
          <cell r="J107">
            <v>0</v>
          </cell>
          <cell r="K107">
            <v>6.24925</v>
          </cell>
          <cell r="L107">
            <v>0.93218000000000067</v>
          </cell>
          <cell r="M107">
            <v>0.87373999999999974</v>
          </cell>
        </row>
        <row r="108">
          <cell r="A108" t="str">
            <v>Telebahia31138343</v>
          </cell>
          <cell r="B108">
            <v>0</v>
          </cell>
          <cell r="C108">
            <v>0</v>
          </cell>
          <cell r="D108">
            <v>0</v>
          </cell>
          <cell r="E108">
            <v>0</v>
          </cell>
          <cell r="F108">
            <v>0</v>
          </cell>
          <cell r="G108">
            <v>0</v>
          </cell>
          <cell r="H108">
            <v>0</v>
          </cell>
          <cell r="I108">
            <v>0</v>
          </cell>
          <cell r="J108">
            <v>0</v>
          </cell>
          <cell r="K108">
            <v>6.24925</v>
          </cell>
          <cell r="L108">
            <v>0.93218000000000067</v>
          </cell>
          <cell r="M108">
            <v>0.87373999999999974</v>
          </cell>
        </row>
        <row r="109">
          <cell r="A109" t="str">
            <v>Telebahia31144300</v>
          </cell>
          <cell r="B109">
            <v>0</v>
          </cell>
          <cell r="C109">
            <v>0</v>
          </cell>
          <cell r="D109">
            <v>0</v>
          </cell>
          <cell r="E109">
            <v>0</v>
          </cell>
          <cell r="F109">
            <v>0</v>
          </cell>
          <cell r="G109">
            <v>0</v>
          </cell>
          <cell r="H109">
            <v>0</v>
          </cell>
          <cell r="I109">
            <v>0</v>
          </cell>
          <cell r="J109">
            <v>0</v>
          </cell>
          <cell r="K109">
            <v>687.94742000000008</v>
          </cell>
          <cell r="L109">
            <v>337.0107999999999</v>
          </cell>
          <cell r="M109">
            <v>-817.36611999999991</v>
          </cell>
        </row>
        <row r="110">
          <cell r="A110" t="str">
            <v>Telebahia41111320</v>
          </cell>
          <cell r="B110">
            <v>10998.73179</v>
          </cell>
          <cell r="C110">
            <v>12524.087120000002</v>
          </cell>
          <cell r="D110">
            <v>12622.493319999994</v>
          </cell>
          <cell r="E110">
            <v>11750.347400000006</v>
          </cell>
          <cell r="F110">
            <v>12211.441769999998</v>
          </cell>
          <cell r="G110">
            <v>13455.840390000012</v>
          </cell>
          <cell r="H110">
            <v>6853.2875699999859</v>
          </cell>
          <cell r="I110">
            <v>10907.07389</v>
          </cell>
          <cell r="J110">
            <v>9493.3906500000157</v>
          </cell>
          <cell r="K110">
            <v>9084.7832999999955</v>
          </cell>
          <cell r="L110">
            <v>9346.4251999999979</v>
          </cell>
          <cell r="M110">
            <v>8766.6214999999938</v>
          </cell>
        </row>
        <row r="111">
          <cell r="A111" t="str">
            <v>Telebahia41111323</v>
          </cell>
          <cell r="B111">
            <v>-3.72648</v>
          </cell>
          <cell r="C111">
            <v>0.73159000000000018</v>
          </cell>
          <cell r="D111">
            <v>0.90444000000000013</v>
          </cell>
          <cell r="E111">
            <v>6.1608099999999997</v>
          </cell>
          <cell r="F111">
            <v>20.989079999999998</v>
          </cell>
          <cell r="G111">
            <v>-0.34025000000000105</v>
          </cell>
          <cell r="H111">
            <v>-2.9446099999999973</v>
          </cell>
          <cell r="I111">
            <v>-4.9631000000000007</v>
          </cell>
          <cell r="J111">
            <v>-7.6849999999996754E-2</v>
          </cell>
          <cell r="K111">
            <v>-2.3681400000000021</v>
          </cell>
          <cell r="L111">
            <v>0</v>
          </cell>
          <cell r="M111">
            <v>2.7050000000000907E-2</v>
          </cell>
        </row>
        <row r="112">
          <cell r="A112" t="str">
            <v>Telebahia41111324</v>
          </cell>
          <cell r="B112">
            <v>376.46760999999998</v>
          </cell>
          <cell r="C112">
            <v>360.96830000000006</v>
          </cell>
          <cell r="D112">
            <v>220.29564000000005</v>
          </cell>
          <cell r="E112">
            <v>223.83873000000006</v>
          </cell>
          <cell r="F112">
            <v>1066.9120199999995</v>
          </cell>
          <cell r="G112">
            <v>650.10385000000042</v>
          </cell>
          <cell r="H112">
            <v>487.37653</v>
          </cell>
          <cell r="I112">
            <v>698.98941999999988</v>
          </cell>
          <cell r="J112">
            <v>440.19918999999982</v>
          </cell>
          <cell r="K112">
            <v>655.30376999999953</v>
          </cell>
          <cell r="L112">
            <v>789.33989000000111</v>
          </cell>
          <cell r="M112">
            <v>503.08025999999973</v>
          </cell>
        </row>
        <row r="113">
          <cell r="A113" t="str">
            <v>Telebahia41111325</v>
          </cell>
          <cell r="B113">
            <v>1.04948</v>
          </cell>
          <cell r="C113">
            <v>2.9600000000000737E-3</v>
          </cell>
          <cell r="D113">
            <v>1.4325599999999998</v>
          </cell>
          <cell r="E113">
            <v>1.609000000000016E-2</v>
          </cell>
          <cell r="F113">
            <v>0</v>
          </cell>
          <cell r="G113">
            <v>0</v>
          </cell>
          <cell r="H113">
            <v>4.5399999999999885E-3</v>
          </cell>
          <cell r="I113">
            <v>0.81618000000000013</v>
          </cell>
          <cell r="J113">
            <v>0.32132999999999967</v>
          </cell>
          <cell r="K113">
            <v>0</v>
          </cell>
          <cell r="L113">
            <v>0</v>
          </cell>
          <cell r="M113">
            <v>0</v>
          </cell>
        </row>
        <row r="114">
          <cell r="A114" t="str">
            <v>Telebahia41111330</v>
          </cell>
          <cell r="B114">
            <v>331.58969999999999</v>
          </cell>
          <cell r="C114">
            <v>299.33032000000003</v>
          </cell>
          <cell r="D114">
            <v>406.38379000000009</v>
          </cell>
          <cell r="E114">
            <v>367.32997</v>
          </cell>
          <cell r="F114">
            <v>351.12347</v>
          </cell>
          <cell r="G114">
            <v>444.9358299999999</v>
          </cell>
          <cell r="H114">
            <v>4024.1804599999996</v>
          </cell>
          <cell r="I114">
            <v>2116.7177600000005</v>
          </cell>
          <cell r="J114">
            <v>1789.2338500000005</v>
          </cell>
          <cell r="K114">
            <v>1349.9739499999996</v>
          </cell>
          <cell r="L114">
            <v>1899.6090899999999</v>
          </cell>
          <cell r="M114">
            <v>2825.0885400000006</v>
          </cell>
        </row>
        <row r="115">
          <cell r="A115" t="str">
            <v>Telebahia41111334</v>
          </cell>
          <cell r="B115">
            <v>331.58969999999999</v>
          </cell>
          <cell r="C115">
            <v>299.32261999999992</v>
          </cell>
          <cell r="D115">
            <v>406.71103000000016</v>
          </cell>
          <cell r="E115">
            <v>366.87058999999977</v>
          </cell>
          <cell r="F115">
            <v>351.12347</v>
          </cell>
          <cell r="G115">
            <v>444.93583000000035</v>
          </cell>
          <cell r="H115">
            <v>478.74865999999975</v>
          </cell>
          <cell r="I115">
            <v>446.53301999999985</v>
          </cell>
          <cell r="J115">
            <v>265.03099999999995</v>
          </cell>
          <cell r="K115">
            <v>38.681320000000596</v>
          </cell>
          <cell r="L115">
            <v>418.82460999999967</v>
          </cell>
          <cell r="M115">
            <v>503.54313000000047</v>
          </cell>
        </row>
        <row r="116">
          <cell r="A116" t="str">
            <v>Teleceara31138100</v>
          </cell>
          <cell r="B116">
            <v>3301.2198800000001</v>
          </cell>
          <cell r="C116">
            <v>3334.64122</v>
          </cell>
          <cell r="D116">
            <v>3574.5345500000003</v>
          </cell>
          <cell r="E116">
            <v>3545.647719999999</v>
          </cell>
          <cell r="F116">
            <v>3463.563430000002</v>
          </cell>
          <cell r="G116">
            <v>3350.9945999999982</v>
          </cell>
          <cell r="H116">
            <v>3450.1117900000027</v>
          </cell>
          <cell r="I116">
            <v>3772.426019999999</v>
          </cell>
          <cell r="J116">
            <v>3465.8711599999988</v>
          </cell>
          <cell r="K116">
            <v>4723.5891099999972</v>
          </cell>
          <cell r="L116">
            <v>3233.9451000000045</v>
          </cell>
          <cell r="M116">
            <v>-1243.0520899999974</v>
          </cell>
        </row>
        <row r="117">
          <cell r="A117" t="str">
            <v>Teleceara31138110</v>
          </cell>
          <cell r="B117">
            <v>3148.3985200000002</v>
          </cell>
          <cell r="C117">
            <v>3206.9866699999998</v>
          </cell>
          <cell r="D117">
            <v>3424.4547800000009</v>
          </cell>
          <cell r="E117">
            <v>3415.2552400000004</v>
          </cell>
          <cell r="F117">
            <v>3333.1709499999979</v>
          </cell>
          <cell r="G117">
            <v>3195.6355100000037</v>
          </cell>
          <cell r="H117">
            <v>3308.6441799999993</v>
          </cell>
          <cell r="I117">
            <v>3652.3666899999953</v>
          </cell>
          <cell r="J117">
            <v>3517.5094400000016</v>
          </cell>
          <cell r="K117">
            <v>4571.7942900000053</v>
          </cell>
          <cell r="L117">
            <v>3203.045849999995</v>
          </cell>
          <cell r="M117">
            <v>-1341.2549700000018</v>
          </cell>
        </row>
        <row r="118">
          <cell r="A118" t="str">
            <v>Teleceara31138113</v>
          </cell>
          <cell r="B118">
            <v>3148.3985200000002</v>
          </cell>
          <cell r="C118">
            <v>3206.9866699999998</v>
          </cell>
          <cell r="D118">
            <v>3424.4547800000009</v>
          </cell>
          <cell r="E118">
            <v>3415.2552400000004</v>
          </cell>
          <cell r="F118">
            <v>3333.1709499999979</v>
          </cell>
          <cell r="G118">
            <v>3195.6355100000037</v>
          </cell>
          <cell r="H118">
            <v>3308.6441799999993</v>
          </cell>
          <cell r="I118">
            <v>3652.3666899999953</v>
          </cell>
          <cell r="J118">
            <v>3517.5094400000016</v>
          </cell>
          <cell r="K118">
            <v>4571.7942900000053</v>
          </cell>
          <cell r="L118">
            <v>3203.045849999995</v>
          </cell>
          <cell r="M118">
            <v>-1341.2549700000018</v>
          </cell>
        </row>
        <row r="119">
          <cell r="A119" t="str">
            <v>Teleceara31138120</v>
          </cell>
          <cell r="B119">
            <v>6.7639899999999997</v>
          </cell>
          <cell r="C119">
            <v>5.3076300000000014</v>
          </cell>
          <cell r="D119">
            <v>6.5973199999999981</v>
          </cell>
          <cell r="E119">
            <v>5.7316700000000012</v>
          </cell>
          <cell r="F119">
            <v>5.7316699999999976</v>
          </cell>
          <cell r="G119">
            <v>6.3886100000000035</v>
          </cell>
          <cell r="H119">
            <v>6.0602499999999964</v>
          </cell>
          <cell r="I119">
            <v>5.7416900000000055</v>
          </cell>
          <cell r="J119">
            <v>-4.3399199999999993</v>
          </cell>
          <cell r="K119">
            <v>-2.0193599999999989</v>
          </cell>
          <cell r="L119">
            <v>-8.1400000000002137E-2</v>
          </cell>
          <cell r="M119">
            <v>0.47502999999999673</v>
          </cell>
        </row>
        <row r="120">
          <cell r="A120" t="str">
            <v>Teleceara31138122</v>
          </cell>
          <cell r="B120">
            <v>1.83649</v>
          </cell>
          <cell r="C120">
            <v>1.4307300000000001</v>
          </cell>
          <cell r="D120">
            <v>1.6999500000000003</v>
          </cell>
          <cell r="E120">
            <v>1.69984</v>
          </cell>
          <cell r="F120">
            <v>1.6998400000000009</v>
          </cell>
          <cell r="G120">
            <v>0.97136999999999851</v>
          </cell>
          <cell r="H120">
            <v>2.4711800000000004</v>
          </cell>
          <cell r="I120">
            <v>-11.8094</v>
          </cell>
          <cell r="J120">
            <v>0</v>
          </cell>
          <cell r="K120">
            <v>0</v>
          </cell>
          <cell r="L120">
            <v>0</v>
          </cell>
          <cell r="M120">
            <v>0</v>
          </cell>
        </row>
        <row r="121">
          <cell r="A121" t="str">
            <v>Teleceara31138123</v>
          </cell>
          <cell r="B121">
            <v>4.9275000000000002</v>
          </cell>
          <cell r="C121">
            <v>3.8768999999999991</v>
          </cell>
          <cell r="D121">
            <v>4.8973700000000004</v>
          </cell>
          <cell r="E121">
            <v>4.0318299999999994</v>
          </cell>
          <cell r="F121">
            <v>4.0318300000000029</v>
          </cell>
          <cell r="G121">
            <v>5.4172399999999961</v>
          </cell>
          <cell r="H121">
            <v>3.5890700000000031</v>
          </cell>
          <cell r="I121">
            <v>17.551090000000002</v>
          </cell>
          <cell r="J121">
            <v>-4.3399199999999993</v>
          </cell>
          <cell r="K121">
            <v>-2.0193599999999989</v>
          </cell>
          <cell r="L121">
            <v>-8.1400000000002137E-2</v>
          </cell>
          <cell r="M121">
            <v>0.47502999999999673</v>
          </cell>
        </row>
        <row r="122">
          <cell r="A122" t="str">
            <v>Teleceara31138130</v>
          </cell>
          <cell r="B122">
            <v>146.05736999999999</v>
          </cell>
          <cell r="C122">
            <v>122.34692000000001</v>
          </cell>
          <cell r="D122">
            <v>143.48244999999997</v>
          </cell>
          <cell r="E122">
            <v>124.66081000000003</v>
          </cell>
          <cell r="F122">
            <v>124.66080999999997</v>
          </cell>
          <cell r="G122">
            <v>148.97047999999995</v>
          </cell>
          <cell r="H122">
            <v>135.40736000000004</v>
          </cell>
          <cell r="I122">
            <v>114.31764000000021</v>
          </cell>
          <cell r="J122">
            <v>-47.29836000000023</v>
          </cell>
          <cell r="K122">
            <v>153.81418000000008</v>
          </cell>
          <cell r="L122">
            <v>30.980649999999969</v>
          </cell>
          <cell r="M122">
            <v>97.727849999999989</v>
          </cell>
        </row>
        <row r="123">
          <cell r="A123" t="str">
            <v>Teleceara31138133</v>
          </cell>
          <cell r="B123">
            <v>146.05736999999999</v>
          </cell>
          <cell r="C123">
            <v>122.34692000000001</v>
          </cell>
          <cell r="D123">
            <v>143.48244999999997</v>
          </cell>
          <cell r="E123">
            <v>124.66081000000003</v>
          </cell>
          <cell r="F123">
            <v>124.66080999999997</v>
          </cell>
          <cell r="G123">
            <v>148.97047999999995</v>
          </cell>
          <cell r="H123">
            <v>135.40736000000004</v>
          </cell>
          <cell r="I123">
            <v>114.31764000000021</v>
          </cell>
          <cell r="J123">
            <v>-47.29836000000023</v>
          </cell>
          <cell r="K123">
            <v>153.81418000000008</v>
          </cell>
          <cell r="L123">
            <v>30.980649999999969</v>
          </cell>
          <cell r="M123">
            <v>97.727849999999989</v>
          </cell>
        </row>
        <row r="124">
          <cell r="A124" t="str">
            <v>Teleceara31138300</v>
          </cell>
          <cell r="B124">
            <v>1050.4288100000001</v>
          </cell>
          <cell r="C124">
            <v>958.4256899999998</v>
          </cell>
          <cell r="D124">
            <v>985.42511000000013</v>
          </cell>
          <cell r="E124">
            <v>911.67693000000008</v>
          </cell>
          <cell r="F124">
            <v>911.67692999999963</v>
          </cell>
          <cell r="G124">
            <v>997.75127000000066</v>
          </cell>
          <cell r="H124">
            <v>1004.1419599999999</v>
          </cell>
          <cell r="I124">
            <v>1183.14876</v>
          </cell>
          <cell r="J124">
            <v>2371.4230699999989</v>
          </cell>
          <cell r="K124">
            <v>-950.21089999999822</v>
          </cell>
          <cell r="L124">
            <v>620.49093999999968</v>
          </cell>
          <cell r="M124">
            <v>566.1587299999992</v>
          </cell>
        </row>
        <row r="125">
          <cell r="A125" t="str">
            <v>Teleceara31138310</v>
          </cell>
          <cell r="B125">
            <v>0</v>
          </cell>
          <cell r="C125">
            <v>0</v>
          </cell>
          <cell r="D125">
            <v>0</v>
          </cell>
          <cell r="E125">
            <v>0</v>
          </cell>
          <cell r="F125">
            <v>0</v>
          </cell>
          <cell r="G125">
            <v>0</v>
          </cell>
          <cell r="H125">
            <v>0</v>
          </cell>
          <cell r="I125">
            <v>0</v>
          </cell>
          <cell r="J125">
            <v>781.73287000000005</v>
          </cell>
          <cell r="K125">
            <v>-774.52012999999999</v>
          </cell>
          <cell r="L125">
            <v>48.179659999999998</v>
          </cell>
          <cell r="M125">
            <v>-49.268340000000002</v>
          </cell>
        </row>
        <row r="126">
          <cell r="A126" t="str">
            <v>Teleceara31138313</v>
          </cell>
          <cell r="B126">
            <v>0</v>
          </cell>
          <cell r="C126">
            <v>0</v>
          </cell>
          <cell r="D126">
            <v>0</v>
          </cell>
          <cell r="E126">
            <v>0</v>
          </cell>
          <cell r="F126">
            <v>0</v>
          </cell>
          <cell r="G126">
            <v>0</v>
          </cell>
          <cell r="H126">
            <v>0</v>
          </cell>
          <cell r="I126">
            <v>0</v>
          </cell>
          <cell r="J126">
            <v>781.73287000000005</v>
          </cell>
          <cell r="K126">
            <v>-774.52012999999999</v>
          </cell>
          <cell r="L126">
            <v>48.179659999999998</v>
          </cell>
          <cell r="M126">
            <v>-49.268340000000002</v>
          </cell>
        </row>
        <row r="127">
          <cell r="A127" t="str">
            <v>Teleceara31138320</v>
          </cell>
          <cell r="B127">
            <v>946.4248</v>
          </cell>
          <cell r="C127">
            <v>861.81547999999998</v>
          </cell>
          <cell r="D127">
            <v>890.65303999999969</v>
          </cell>
          <cell r="E127">
            <v>821.55667000000039</v>
          </cell>
          <cell r="F127">
            <v>821.55666999999994</v>
          </cell>
          <cell r="G127">
            <v>889.61154999999962</v>
          </cell>
          <cell r="H127">
            <v>863.43323000000055</v>
          </cell>
          <cell r="I127">
            <v>1056.3828199999998</v>
          </cell>
          <cell r="J127">
            <v>1419.3919800000003</v>
          </cell>
          <cell r="K127">
            <v>13.228789999999208</v>
          </cell>
          <cell r="L127">
            <v>507.79124000000047</v>
          </cell>
          <cell r="M127">
            <v>560.66237000000001</v>
          </cell>
        </row>
        <row r="128">
          <cell r="A128" t="str">
            <v>Teleceara31138323</v>
          </cell>
          <cell r="B128">
            <v>946.4248</v>
          </cell>
          <cell r="C128">
            <v>861.81547999999998</v>
          </cell>
          <cell r="D128">
            <v>890.65303999999969</v>
          </cell>
          <cell r="E128">
            <v>821.55667000000039</v>
          </cell>
          <cell r="F128">
            <v>821.55666999999994</v>
          </cell>
          <cell r="G128">
            <v>889.61154999999962</v>
          </cell>
          <cell r="H128">
            <v>863.43323000000055</v>
          </cell>
          <cell r="I128">
            <v>1056.3828199999998</v>
          </cell>
          <cell r="J128">
            <v>1419.3919800000003</v>
          </cell>
          <cell r="K128">
            <v>13.228789999999208</v>
          </cell>
          <cell r="L128">
            <v>507.79124000000047</v>
          </cell>
          <cell r="M128">
            <v>560.66237000000001</v>
          </cell>
        </row>
        <row r="129">
          <cell r="A129" t="str">
            <v>Teleceara31138330</v>
          </cell>
          <cell r="B129">
            <v>104.00400999999999</v>
          </cell>
          <cell r="C129">
            <v>96.610209999999995</v>
          </cell>
          <cell r="D129">
            <v>94.772069999999985</v>
          </cell>
          <cell r="E129">
            <v>90.12026000000003</v>
          </cell>
          <cell r="F129">
            <v>90.120259999999973</v>
          </cell>
          <cell r="G129">
            <v>108.13972000000001</v>
          </cell>
          <cell r="H129">
            <v>140.70873000000006</v>
          </cell>
          <cell r="I129">
            <v>126.76593999999989</v>
          </cell>
          <cell r="J129">
            <v>-95.478610000000003</v>
          </cell>
          <cell r="K129">
            <v>74.484440000000063</v>
          </cell>
          <cell r="L129">
            <v>55.206480000000056</v>
          </cell>
          <cell r="M129">
            <v>64.509649999999965</v>
          </cell>
        </row>
        <row r="130">
          <cell r="A130" t="str">
            <v>Teleceara31138333</v>
          </cell>
          <cell r="B130">
            <v>104.00400999999999</v>
          </cell>
          <cell r="C130">
            <v>96.610209999999995</v>
          </cell>
          <cell r="D130">
            <v>94.772069999999985</v>
          </cell>
          <cell r="E130">
            <v>90.12026000000003</v>
          </cell>
          <cell r="F130">
            <v>90.120259999999973</v>
          </cell>
          <cell r="G130">
            <v>108.13972000000001</v>
          </cell>
          <cell r="H130">
            <v>140.70873000000006</v>
          </cell>
          <cell r="I130">
            <v>126.76593999999989</v>
          </cell>
          <cell r="J130">
            <v>-95.478610000000003</v>
          </cell>
          <cell r="K130">
            <v>74.484440000000063</v>
          </cell>
          <cell r="L130">
            <v>55.206480000000056</v>
          </cell>
          <cell r="M130">
            <v>64.509649999999965</v>
          </cell>
        </row>
        <row r="131">
          <cell r="A131" t="str">
            <v>Teleceara31138340</v>
          </cell>
          <cell r="B131">
            <v>0</v>
          </cell>
          <cell r="C131">
            <v>0</v>
          </cell>
          <cell r="D131">
            <v>0</v>
          </cell>
          <cell r="E131">
            <v>0</v>
          </cell>
          <cell r="F131">
            <v>0</v>
          </cell>
          <cell r="G131">
            <v>0</v>
          </cell>
          <cell r="H131">
            <v>0</v>
          </cell>
          <cell r="I131">
            <v>0</v>
          </cell>
          <cell r="J131">
            <v>265.77683000000002</v>
          </cell>
          <cell r="K131">
            <v>-263.404</v>
          </cell>
          <cell r="L131">
            <v>9.313559999999999</v>
          </cell>
          <cell r="M131">
            <v>-9.7449499999999993</v>
          </cell>
        </row>
        <row r="132">
          <cell r="A132" t="str">
            <v>Teleceara31138343</v>
          </cell>
          <cell r="B132">
            <v>0</v>
          </cell>
          <cell r="C132">
            <v>0</v>
          </cell>
          <cell r="D132">
            <v>0</v>
          </cell>
          <cell r="E132">
            <v>0</v>
          </cell>
          <cell r="F132">
            <v>0</v>
          </cell>
          <cell r="G132">
            <v>0</v>
          </cell>
          <cell r="H132">
            <v>0</v>
          </cell>
          <cell r="I132">
            <v>0</v>
          </cell>
          <cell r="J132">
            <v>265.77683000000002</v>
          </cell>
          <cell r="K132">
            <v>-263.404</v>
          </cell>
          <cell r="L132">
            <v>9.313559999999999</v>
          </cell>
          <cell r="M132">
            <v>-9.7449499999999993</v>
          </cell>
        </row>
        <row r="133">
          <cell r="A133" t="str">
            <v>Teleceara31144300</v>
          </cell>
          <cell r="B133">
            <v>0</v>
          </cell>
          <cell r="C133">
            <v>0</v>
          </cell>
          <cell r="D133">
            <v>602.57830000000001</v>
          </cell>
          <cell r="E133">
            <v>0</v>
          </cell>
          <cell r="F133">
            <v>0</v>
          </cell>
          <cell r="G133">
            <v>0</v>
          </cell>
          <cell r="H133">
            <v>218.94452999999999</v>
          </cell>
          <cell r="I133">
            <v>430.78680999999995</v>
          </cell>
          <cell r="J133">
            <v>814.44464000000016</v>
          </cell>
          <cell r="K133">
            <v>663.32919999999967</v>
          </cell>
          <cell r="L133">
            <v>1178.1305600000001</v>
          </cell>
          <cell r="M133">
            <v>1135.4640800000006</v>
          </cell>
        </row>
        <row r="134">
          <cell r="A134" t="str">
            <v>Teleceara41111320</v>
          </cell>
          <cell r="B134">
            <v>4472.1515799999997</v>
          </cell>
          <cell r="C134">
            <v>4710.1036500000009</v>
          </cell>
          <cell r="D134">
            <v>4851.1982899999985</v>
          </cell>
          <cell r="E134">
            <v>4578.5868200000004</v>
          </cell>
          <cell r="F134">
            <v>3712.3101800000004</v>
          </cell>
          <cell r="G134">
            <v>5855.149129999998</v>
          </cell>
          <cell r="H134">
            <v>3594.2566200000001</v>
          </cell>
          <cell r="I134">
            <v>4818.127410000001</v>
          </cell>
          <cell r="J134">
            <v>5108.5766199999998</v>
          </cell>
          <cell r="K134">
            <v>3631.4949599999964</v>
          </cell>
          <cell r="L134">
            <v>3812.8693100000019</v>
          </cell>
          <cell r="M134">
            <v>4187.7577299999975</v>
          </cell>
        </row>
        <row r="135">
          <cell r="A135" t="str">
            <v>Teleceara41111323</v>
          </cell>
          <cell r="B135">
            <v>0</v>
          </cell>
          <cell r="C135">
            <v>0.8921</v>
          </cell>
          <cell r="D135">
            <v>0.80896000000000001</v>
          </cell>
          <cell r="E135">
            <v>0.45557000000000025</v>
          </cell>
          <cell r="F135">
            <v>0.92644999999999955</v>
          </cell>
          <cell r="G135">
            <v>-0.14742999999999995</v>
          </cell>
          <cell r="H135">
            <v>-9.2789999999999928E-2</v>
          </cell>
          <cell r="I135">
            <v>3.1620000000000203E-2</v>
          </cell>
          <cell r="J135">
            <v>2.1530000000000271E-2</v>
          </cell>
          <cell r="K135">
            <v>5.1949999999999719E-2</v>
          </cell>
          <cell r="L135">
            <v>4.3479999999999741E-2</v>
          </cell>
          <cell r="M135">
            <v>4.9170000000000158E-2</v>
          </cell>
        </row>
        <row r="136">
          <cell r="A136" t="str">
            <v>Teleceara41111324</v>
          </cell>
          <cell r="B136">
            <v>102.59656</v>
          </cell>
          <cell r="C136">
            <v>94.571150000000003</v>
          </cell>
          <cell r="D136">
            <v>96.277639999999963</v>
          </cell>
          <cell r="E136">
            <v>90.445880000000045</v>
          </cell>
          <cell r="F136">
            <v>90.445879999999988</v>
          </cell>
          <cell r="G136">
            <v>586.3312699999999</v>
          </cell>
          <cell r="H136">
            <v>196.23538000000008</v>
          </cell>
          <cell r="I136">
            <v>195.31894000000011</v>
          </cell>
          <cell r="J136">
            <v>520.92286000000013</v>
          </cell>
          <cell r="K136">
            <v>37.473109999999679</v>
          </cell>
          <cell r="L136">
            <v>265.10552000000007</v>
          </cell>
          <cell r="M136">
            <v>329.64726000000019</v>
          </cell>
        </row>
        <row r="137">
          <cell r="A137" t="str">
            <v>Teleceara41111330</v>
          </cell>
          <cell r="B137">
            <v>18.086269999999999</v>
          </cell>
          <cell r="C137">
            <v>0.2623899999999999</v>
          </cell>
          <cell r="D137">
            <v>-17.933149999999998</v>
          </cell>
          <cell r="E137">
            <v>0.2205700000000001</v>
          </cell>
          <cell r="F137">
            <v>49.973500000000001</v>
          </cell>
          <cell r="G137">
            <v>-49.717919999999999</v>
          </cell>
          <cell r="H137">
            <v>1164.69416</v>
          </cell>
          <cell r="I137">
            <v>958.81199999999967</v>
          </cell>
          <cell r="J137">
            <v>1274.7475500000005</v>
          </cell>
          <cell r="K137">
            <v>910.57974000000013</v>
          </cell>
          <cell r="L137">
            <v>3247.2514199999996</v>
          </cell>
          <cell r="M137">
            <v>1942.5386200000012</v>
          </cell>
        </row>
        <row r="138">
          <cell r="A138" t="str">
            <v>Teleceara41111334</v>
          </cell>
          <cell r="B138">
            <v>0</v>
          </cell>
          <cell r="C138">
            <v>0</v>
          </cell>
          <cell r="D138">
            <v>0</v>
          </cell>
          <cell r="E138">
            <v>0</v>
          </cell>
          <cell r="F138">
            <v>49.887160000000002</v>
          </cell>
          <cell r="G138">
            <v>-49.887160000000002</v>
          </cell>
          <cell r="H138">
            <v>0</v>
          </cell>
          <cell r="I138">
            <v>0</v>
          </cell>
          <cell r="J138">
            <v>0</v>
          </cell>
          <cell r="K138">
            <v>0</v>
          </cell>
          <cell r="L138">
            <v>0</v>
          </cell>
          <cell r="M138">
            <v>108.19834</v>
          </cell>
        </row>
        <row r="139">
          <cell r="A139" t="str">
            <v>Telemig31138100</v>
          </cell>
          <cell r="B139">
            <v>6815.7821800000002</v>
          </cell>
          <cell r="C139">
            <v>12344.704319999999</v>
          </cell>
          <cell r="D139">
            <v>11638.040980000002</v>
          </cell>
          <cell r="E139">
            <v>12769.833330000005</v>
          </cell>
          <cell r="F139">
            <v>14396.995069999997</v>
          </cell>
          <cell r="G139">
            <v>10436.43832999999</v>
          </cell>
          <cell r="H139">
            <v>14799.753900000011</v>
          </cell>
          <cell r="I139">
            <v>15735.635049999997</v>
          </cell>
          <cell r="J139">
            <v>15561.726339999994</v>
          </cell>
          <cell r="K139">
            <v>16765.450499999992</v>
          </cell>
          <cell r="L139">
            <v>19128.885900000023</v>
          </cell>
          <cell r="M139">
            <v>19414.990299999976</v>
          </cell>
        </row>
        <row r="140">
          <cell r="A140" t="str">
            <v>Telemig31138110</v>
          </cell>
          <cell r="B140">
            <v>6814.25785</v>
          </cell>
          <cell r="C140">
            <v>11418.24747</v>
          </cell>
          <cell r="D140">
            <v>11128.728090000001</v>
          </cell>
          <cell r="E140">
            <v>12451.245199999998</v>
          </cell>
          <cell r="F140">
            <v>14078.406940000001</v>
          </cell>
          <cell r="G140">
            <v>10292.850029999994</v>
          </cell>
          <cell r="H140">
            <v>14649.753900000011</v>
          </cell>
          <cell r="I140">
            <v>15595.162299999996</v>
          </cell>
          <cell r="J140">
            <v>15460.269319999992</v>
          </cell>
          <cell r="K140">
            <v>16577.906300000017</v>
          </cell>
          <cell r="L140">
            <v>18949.345799999981</v>
          </cell>
          <cell r="M140">
            <v>19026.689299999998</v>
          </cell>
        </row>
        <row r="141">
          <cell r="A141" t="str">
            <v>Telemig31138113</v>
          </cell>
          <cell r="B141">
            <v>6814.25785</v>
          </cell>
          <cell r="C141">
            <v>11418.24747</v>
          </cell>
          <cell r="D141">
            <v>11128.728090000001</v>
          </cell>
          <cell r="E141">
            <v>12451.245199999998</v>
          </cell>
          <cell r="F141">
            <v>14078.406940000001</v>
          </cell>
          <cell r="G141">
            <v>10292.850029999994</v>
          </cell>
          <cell r="H141">
            <v>14649.753900000011</v>
          </cell>
          <cell r="I141">
            <v>15595.162299999996</v>
          </cell>
          <cell r="J141">
            <v>15460.269319999992</v>
          </cell>
          <cell r="K141">
            <v>16577.906300000017</v>
          </cell>
          <cell r="L141">
            <v>18949.345799999981</v>
          </cell>
          <cell r="M141">
            <v>19026.689299999998</v>
          </cell>
        </row>
        <row r="142">
          <cell r="A142" t="str">
            <v>Telemig31138120</v>
          </cell>
          <cell r="B142">
            <v>0</v>
          </cell>
          <cell r="C142">
            <v>111.71589999999999</v>
          </cell>
          <cell r="D142">
            <v>124.32020000000001</v>
          </cell>
          <cell r="E142">
            <v>50.341110000000043</v>
          </cell>
          <cell r="F142">
            <v>50.341109999999958</v>
          </cell>
          <cell r="G142">
            <v>10.853760000000023</v>
          </cell>
          <cell r="H142">
            <v>0</v>
          </cell>
          <cell r="I142">
            <v>3.4057500000000118</v>
          </cell>
          <cell r="J142">
            <v>0</v>
          </cell>
          <cell r="K142">
            <v>0</v>
          </cell>
          <cell r="L142">
            <v>0</v>
          </cell>
          <cell r="M142">
            <v>1.8981899999999996</v>
          </cell>
        </row>
        <row r="143">
          <cell r="A143" t="str">
            <v>Telemig31138123</v>
          </cell>
          <cell r="B143">
            <v>0</v>
          </cell>
          <cell r="C143">
            <v>111.71589999999999</v>
          </cell>
          <cell r="D143">
            <v>124.32020000000001</v>
          </cell>
          <cell r="E143">
            <v>50.341110000000043</v>
          </cell>
          <cell r="F143">
            <v>50.341109999999958</v>
          </cell>
          <cell r="G143">
            <v>10.853760000000023</v>
          </cell>
          <cell r="H143">
            <v>0</v>
          </cell>
          <cell r="I143">
            <v>3.4057500000000118</v>
          </cell>
          <cell r="J143">
            <v>0</v>
          </cell>
          <cell r="K143">
            <v>0</v>
          </cell>
          <cell r="L143">
            <v>0</v>
          </cell>
          <cell r="M143">
            <v>1.8981899999999996</v>
          </cell>
        </row>
        <row r="144">
          <cell r="A144" t="str">
            <v>Telemig31138130</v>
          </cell>
          <cell r="B144">
            <v>1.52433</v>
          </cell>
          <cell r="C144">
            <v>814.74095000000011</v>
          </cell>
          <cell r="D144">
            <v>384.99268999999981</v>
          </cell>
          <cell r="E144">
            <v>268.24702000000002</v>
          </cell>
          <cell r="F144">
            <v>268.24702000000002</v>
          </cell>
          <cell r="G144">
            <v>132.73454000000015</v>
          </cell>
          <cell r="H144">
            <v>150</v>
          </cell>
          <cell r="I144">
            <v>137.06699999999955</v>
          </cell>
          <cell r="J144">
            <v>101.45703000000049</v>
          </cell>
          <cell r="K144">
            <v>187.54419999999982</v>
          </cell>
          <cell r="L144">
            <v>179.54010000000017</v>
          </cell>
          <cell r="M144">
            <v>386.40278999999964</v>
          </cell>
        </row>
        <row r="145">
          <cell r="A145" t="str">
            <v>Telemig31138133</v>
          </cell>
          <cell r="B145">
            <v>1.52433</v>
          </cell>
          <cell r="C145">
            <v>814.74095000000011</v>
          </cell>
          <cell r="D145">
            <v>384.99268999999981</v>
          </cell>
          <cell r="E145">
            <v>268.24702000000002</v>
          </cell>
          <cell r="F145">
            <v>268.24702000000002</v>
          </cell>
          <cell r="G145">
            <v>132.73454000000015</v>
          </cell>
          <cell r="H145">
            <v>150</v>
          </cell>
          <cell r="I145">
            <v>137.06699999999955</v>
          </cell>
          <cell r="J145">
            <v>101.45703000000049</v>
          </cell>
          <cell r="K145">
            <v>187.54419999999982</v>
          </cell>
          <cell r="L145">
            <v>179.54010000000017</v>
          </cell>
          <cell r="M145">
            <v>386.40278999999964</v>
          </cell>
        </row>
        <row r="146">
          <cell r="A146" t="str">
            <v>Telemig31138300</v>
          </cell>
          <cell r="B146">
            <v>733.67389000000003</v>
          </cell>
          <cell r="C146">
            <v>822.97817000000009</v>
          </cell>
          <cell r="D146">
            <v>800.3256600000002</v>
          </cell>
          <cell r="E146">
            <v>691.55648999999949</v>
          </cell>
          <cell r="F146">
            <v>828.13106999999991</v>
          </cell>
          <cell r="G146">
            <v>2284.6865900000007</v>
          </cell>
          <cell r="H146">
            <v>-1559.4839000000011</v>
          </cell>
          <cell r="I146">
            <v>142.93035000000054</v>
          </cell>
          <cell r="J146">
            <v>409.25809000000027</v>
          </cell>
          <cell r="K146">
            <v>600.92213999999967</v>
          </cell>
          <cell r="L146">
            <v>525.2774500000005</v>
          </cell>
          <cell r="M146">
            <v>3250.06808</v>
          </cell>
        </row>
        <row r="147">
          <cell r="A147" t="str">
            <v>Telemig31138310</v>
          </cell>
          <cell r="B147">
            <v>292.57974000000002</v>
          </cell>
          <cell r="C147">
            <v>381.99401999999998</v>
          </cell>
          <cell r="D147">
            <v>327.74330999999995</v>
          </cell>
          <cell r="E147">
            <v>283.21355000000005</v>
          </cell>
          <cell r="F147">
            <v>344.05219000000011</v>
          </cell>
          <cell r="G147">
            <v>1889.2080299999996</v>
          </cell>
          <cell r="H147">
            <v>-1572.5372399999997</v>
          </cell>
          <cell r="I147">
            <v>59.898879999999963</v>
          </cell>
          <cell r="J147">
            <v>121.73631</v>
          </cell>
          <cell r="K147">
            <v>156.02054999999973</v>
          </cell>
          <cell r="L147">
            <v>138.38915000000043</v>
          </cell>
          <cell r="M147">
            <v>1280.3546500000002</v>
          </cell>
        </row>
        <row r="148">
          <cell r="A148" t="str">
            <v>Telemig31138313</v>
          </cell>
          <cell r="B148">
            <v>292.57974000000002</v>
          </cell>
          <cell r="C148">
            <v>381.99401999999998</v>
          </cell>
          <cell r="D148">
            <v>327.74330999999995</v>
          </cell>
          <cell r="E148">
            <v>283.21355000000005</v>
          </cell>
          <cell r="F148">
            <v>344.05219000000011</v>
          </cell>
          <cell r="G148">
            <v>1889.2080299999996</v>
          </cell>
          <cell r="H148">
            <v>-1572.5372399999997</v>
          </cell>
          <cell r="I148">
            <v>59.898879999999963</v>
          </cell>
          <cell r="J148">
            <v>121.73631</v>
          </cell>
          <cell r="K148">
            <v>156.02054999999973</v>
          </cell>
          <cell r="L148">
            <v>138.38915000000043</v>
          </cell>
          <cell r="M148">
            <v>1280.3546500000002</v>
          </cell>
        </row>
        <row r="149">
          <cell r="A149" t="str">
            <v>Telemig31138320</v>
          </cell>
          <cell r="B149">
            <v>253.09058999999999</v>
          </cell>
          <cell r="C149">
            <v>340.88568999999995</v>
          </cell>
          <cell r="D149">
            <v>299.63101000000006</v>
          </cell>
          <cell r="E149">
            <v>256.53715999999997</v>
          </cell>
          <cell r="F149">
            <v>311.44819999999982</v>
          </cell>
          <cell r="G149">
            <v>277.05854000000022</v>
          </cell>
          <cell r="H149">
            <v>9.0719899999999143</v>
          </cell>
          <cell r="I149">
            <v>54.08943000000022</v>
          </cell>
          <cell r="J149">
            <v>109.78691999999978</v>
          </cell>
          <cell r="K149">
            <v>334.34821999999986</v>
          </cell>
          <cell r="L149">
            <v>138.78652000000011</v>
          </cell>
          <cell r="M149">
            <v>1613.7691500000001</v>
          </cell>
        </row>
        <row r="150">
          <cell r="A150" t="str">
            <v>Telemig31138323</v>
          </cell>
          <cell r="B150">
            <v>253.09058999999999</v>
          </cell>
          <cell r="C150">
            <v>340.88568999999995</v>
          </cell>
          <cell r="D150">
            <v>299.63101000000006</v>
          </cell>
          <cell r="E150">
            <v>256.53715999999997</v>
          </cell>
          <cell r="F150">
            <v>311.44819999999982</v>
          </cell>
          <cell r="G150">
            <v>277.05854000000022</v>
          </cell>
          <cell r="H150">
            <v>9.0719899999999143</v>
          </cell>
          <cell r="I150">
            <v>54.08943000000022</v>
          </cell>
          <cell r="J150">
            <v>109.78691999999978</v>
          </cell>
          <cell r="K150">
            <v>334.34821999999986</v>
          </cell>
          <cell r="L150">
            <v>138.78652000000011</v>
          </cell>
          <cell r="M150">
            <v>1613.7691500000001</v>
          </cell>
        </row>
        <row r="151">
          <cell r="A151" t="str">
            <v>Telemig31138330</v>
          </cell>
          <cell r="B151">
            <v>59.239879999999999</v>
          </cell>
          <cell r="C151">
            <v>-2.043299999999995</v>
          </cell>
          <cell r="D151">
            <v>60.765399999999993</v>
          </cell>
          <cell r="E151">
            <v>54.862270000000009</v>
          </cell>
          <cell r="F151">
            <v>54.862209999999976</v>
          </cell>
          <cell r="G151">
            <v>97.678590000000014</v>
          </cell>
          <cell r="H151">
            <v>-0.68365000000000009</v>
          </cell>
          <cell r="I151">
            <v>9.8975500000000238</v>
          </cell>
          <cell r="J151">
            <v>141.92207999999999</v>
          </cell>
          <cell r="K151">
            <v>59.584860000000049</v>
          </cell>
          <cell r="L151">
            <v>202.28039000000001</v>
          </cell>
          <cell r="M151">
            <v>-48.017200000000116</v>
          </cell>
        </row>
        <row r="152">
          <cell r="A152" t="str">
            <v>Telemig31138333</v>
          </cell>
          <cell r="B152">
            <v>59.239879999999999</v>
          </cell>
          <cell r="C152">
            <v>-2.043299999999995</v>
          </cell>
          <cell r="D152">
            <v>60.765399999999993</v>
          </cell>
          <cell r="E152">
            <v>54.862270000000009</v>
          </cell>
          <cell r="F152">
            <v>54.862209999999976</v>
          </cell>
          <cell r="G152">
            <v>97.678590000000014</v>
          </cell>
          <cell r="H152">
            <v>-0.68365000000000009</v>
          </cell>
          <cell r="I152">
            <v>9.8975500000000238</v>
          </cell>
          <cell r="J152">
            <v>141.92207999999999</v>
          </cell>
          <cell r="K152">
            <v>59.584860000000049</v>
          </cell>
          <cell r="L152">
            <v>202.28039000000001</v>
          </cell>
          <cell r="M152">
            <v>-48.017200000000116</v>
          </cell>
        </row>
        <row r="153">
          <cell r="A153" t="str">
            <v>Telemig31138340</v>
          </cell>
          <cell r="B153">
            <v>128.76367999999999</v>
          </cell>
          <cell r="C153">
            <v>102.14176</v>
          </cell>
          <cell r="D153">
            <v>112.18594000000002</v>
          </cell>
          <cell r="E153">
            <v>96.943510000000003</v>
          </cell>
          <cell r="F153">
            <v>117.76846999999998</v>
          </cell>
          <cell r="G153">
            <v>20.741430000000037</v>
          </cell>
          <cell r="H153">
            <v>4.6649999999999636</v>
          </cell>
          <cell r="I153">
            <v>19.044489999999996</v>
          </cell>
          <cell r="J153">
            <v>35.812780000000089</v>
          </cell>
          <cell r="K153">
            <v>50.96850999999981</v>
          </cell>
          <cell r="L153">
            <v>45.821390000000065</v>
          </cell>
          <cell r="M153">
            <v>403.96148000000005</v>
          </cell>
        </row>
        <row r="154">
          <cell r="A154" t="str">
            <v>Telemig31138343</v>
          </cell>
          <cell r="B154">
            <v>128.76367999999999</v>
          </cell>
          <cell r="C154">
            <v>102.14176</v>
          </cell>
          <cell r="D154">
            <v>112.18594000000002</v>
          </cell>
          <cell r="E154">
            <v>96.943510000000003</v>
          </cell>
          <cell r="F154">
            <v>117.76846999999998</v>
          </cell>
          <cell r="G154">
            <v>20.741430000000037</v>
          </cell>
          <cell r="H154">
            <v>4.6649999999999636</v>
          </cell>
          <cell r="I154">
            <v>19.044489999999996</v>
          </cell>
          <cell r="J154">
            <v>35.812780000000089</v>
          </cell>
          <cell r="K154">
            <v>50.96850999999981</v>
          </cell>
          <cell r="L154">
            <v>45.821390000000065</v>
          </cell>
          <cell r="M154">
            <v>403.96148000000005</v>
          </cell>
        </row>
        <row r="155">
          <cell r="A155" t="str">
            <v>Telemig41111320</v>
          </cell>
          <cell r="B155">
            <v>26881.48403</v>
          </cell>
          <cell r="C155">
            <v>22840.73083</v>
          </cell>
          <cell r="D155">
            <v>28281.517499999994</v>
          </cell>
          <cell r="E155">
            <v>28256.468330000003</v>
          </cell>
          <cell r="F155">
            <v>28439.507699999987</v>
          </cell>
          <cell r="G155">
            <v>27851.138410000014</v>
          </cell>
          <cell r="H155">
            <v>23668.191699999996</v>
          </cell>
          <cell r="I155">
            <v>25839.790600000008</v>
          </cell>
          <cell r="J155">
            <v>29047.124799999991</v>
          </cell>
          <cell r="K155">
            <v>23546.655600000027</v>
          </cell>
          <cell r="L155">
            <v>20705.077600000019</v>
          </cell>
          <cell r="M155">
            <v>24641.428699999989</v>
          </cell>
        </row>
        <row r="156">
          <cell r="A156" t="str">
            <v>Telemig41111323</v>
          </cell>
          <cell r="B156">
            <v>45.471119999999999</v>
          </cell>
          <cell r="C156">
            <v>39.371790000000004</v>
          </cell>
          <cell r="D156">
            <v>53.06716999999999</v>
          </cell>
          <cell r="E156">
            <v>48.172550000000001</v>
          </cell>
          <cell r="F156">
            <v>47.388589999999994</v>
          </cell>
          <cell r="G156">
            <v>53.634949999999975</v>
          </cell>
          <cell r="H156">
            <v>35.481800000000021</v>
          </cell>
          <cell r="I156">
            <v>40.172270000000026</v>
          </cell>
          <cell r="J156">
            <v>45.631889999999999</v>
          </cell>
          <cell r="K156">
            <v>31.57362999999998</v>
          </cell>
          <cell r="L156">
            <v>35.555709999999976</v>
          </cell>
          <cell r="M156">
            <v>25.37420000000003</v>
          </cell>
        </row>
        <row r="157">
          <cell r="A157" t="str">
            <v>Telemig41111324</v>
          </cell>
          <cell r="B157">
            <v>1319.03333</v>
          </cell>
          <cell r="C157">
            <v>972.17381</v>
          </cell>
          <cell r="D157">
            <v>1422.6607900000004</v>
          </cell>
          <cell r="E157">
            <v>1660.9194599999992</v>
          </cell>
          <cell r="F157">
            <v>1319.2229400000006</v>
          </cell>
          <cell r="G157">
            <v>1669.0302899999997</v>
          </cell>
          <cell r="H157">
            <v>1077.4307800000006</v>
          </cell>
          <cell r="I157">
            <v>1122.0326000000005</v>
          </cell>
          <cell r="J157">
            <v>1793.9449600000007</v>
          </cell>
          <cell r="K157">
            <v>1382.7747899999977</v>
          </cell>
          <cell r="L157">
            <v>1655.5743800000018</v>
          </cell>
          <cell r="M157">
            <v>1746.2959199999987</v>
          </cell>
        </row>
        <row r="158">
          <cell r="A158" t="str">
            <v>Telemig41111325</v>
          </cell>
          <cell r="B158">
            <v>2.8978800000000002</v>
          </cell>
          <cell r="C158">
            <v>0.47749999999999998</v>
          </cell>
          <cell r="D158">
            <v>0.23179999999999978</v>
          </cell>
          <cell r="E158">
            <v>0.11410999999999971</v>
          </cell>
          <cell r="F158">
            <v>-2.0079999999999654E-2</v>
          </cell>
          <cell r="G158">
            <v>-1.7790000000000195E-2</v>
          </cell>
          <cell r="H158">
            <v>2.8770000000000184E-2</v>
          </cell>
          <cell r="I158">
            <v>4.3779999999999486E-2</v>
          </cell>
          <cell r="J158">
            <v>3.8330000000000641E-2</v>
          </cell>
          <cell r="K158">
            <v>1.3899999999997803E-3</v>
          </cell>
          <cell r="L158">
            <v>0</v>
          </cell>
          <cell r="M158">
            <v>-2.6000000000037105E-4</v>
          </cell>
        </row>
        <row r="159">
          <cell r="A159" t="str">
            <v>Telemig41111330</v>
          </cell>
          <cell r="B159">
            <v>168.78201999999999</v>
          </cell>
          <cell r="C159">
            <v>114.14269000000002</v>
          </cell>
          <cell r="D159">
            <v>143.13655</v>
          </cell>
          <cell r="E159">
            <v>154.00855999999993</v>
          </cell>
          <cell r="F159">
            <v>113.44412</v>
          </cell>
          <cell r="G159">
            <v>147.70925</v>
          </cell>
          <cell r="H159">
            <v>2783.6386199999997</v>
          </cell>
          <cell r="I159">
            <v>4728.1692800000001</v>
          </cell>
          <cell r="J159">
            <v>5600.6498700000011</v>
          </cell>
          <cell r="K159">
            <v>4947.0679299999974</v>
          </cell>
          <cell r="L159">
            <v>3807.8387500000026</v>
          </cell>
          <cell r="M159">
            <v>4516.1555099999969</v>
          </cell>
        </row>
        <row r="160">
          <cell r="A160" t="str">
            <v>Telemig41111333</v>
          </cell>
          <cell r="B160">
            <v>0</v>
          </cell>
          <cell r="C160">
            <v>0</v>
          </cell>
          <cell r="D160">
            <v>0</v>
          </cell>
          <cell r="E160">
            <v>0</v>
          </cell>
          <cell r="F160">
            <v>0</v>
          </cell>
          <cell r="G160">
            <v>0</v>
          </cell>
          <cell r="H160">
            <v>1.95004</v>
          </cell>
          <cell r="I160">
            <v>4.2583800000000007</v>
          </cell>
          <cell r="J160">
            <v>4.9359199999999994</v>
          </cell>
          <cell r="K160">
            <v>3.8451199999999996</v>
          </cell>
          <cell r="L160">
            <v>3.435789999999999</v>
          </cell>
          <cell r="M160">
            <v>1.7779700000000034</v>
          </cell>
        </row>
        <row r="161">
          <cell r="A161" t="str">
            <v>Telemig41111334</v>
          </cell>
          <cell r="B161">
            <v>26.22073</v>
          </cell>
          <cell r="C161">
            <v>27.268490000000003</v>
          </cell>
          <cell r="D161">
            <v>21.472549999999998</v>
          </cell>
          <cell r="E161">
            <v>20.678440000000009</v>
          </cell>
          <cell r="F161">
            <v>22.383769999999984</v>
          </cell>
          <cell r="G161">
            <v>20.290780000000012</v>
          </cell>
          <cell r="H161">
            <v>-0.33320000000000505</v>
          </cell>
          <cell r="I161">
            <v>-1.4557399999999916</v>
          </cell>
          <cell r="J161">
            <v>2.0000000000095497E-3</v>
          </cell>
          <cell r="K161">
            <v>9.9379999999996471E-2</v>
          </cell>
          <cell r="L161">
            <v>-5.4300000000182536E-3</v>
          </cell>
          <cell r="M161">
            <v>239.94698000000002</v>
          </cell>
        </row>
        <row r="162">
          <cell r="A162" t="str">
            <v>Telemig41111335</v>
          </cell>
          <cell r="B162">
            <v>0</v>
          </cell>
          <cell r="C162">
            <v>0</v>
          </cell>
          <cell r="D162">
            <v>0</v>
          </cell>
          <cell r="E162">
            <v>0</v>
          </cell>
          <cell r="F162">
            <v>0</v>
          </cell>
          <cell r="G162">
            <v>0</v>
          </cell>
          <cell r="H162">
            <v>3.8628100000000001</v>
          </cell>
          <cell r="I162">
            <v>4.7277500000000003</v>
          </cell>
          <cell r="J162">
            <v>2.7786799999999996</v>
          </cell>
          <cell r="K162">
            <v>0.12193000000000076</v>
          </cell>
          <cell r="L162">
            <v>9.5999999999918373E-4</v>
          </cell>
          <cell r="M162">
            <v>0</v>
          </cell>
        </row>
        <row r="163">
          <cell r="A163" t="str">
            <v>Telepara31138100</v>
          </cell>
          <cell r="B163">
            <v>1597.00818</v>
          </cell>
          <cell r="C163">
            <v>1819.3386199999998</v>
          </cell>
          <cell r="D163">
            <v>848.60716000000002</v>
          </cell>
          <cell r="E163">
            <v>2144.6113600000008</v>
          </cell>
          <cell r="F163">
            <v>1540.7982299999994</v>
          </cell>
          <cell r="G163">
            <v>2350.327510000001</v>
          </cell>
          <cell r="H163">
            <v>2025.0237799999995</v>
          </cell>
          <cell r="I163">
            <v>2149.2314200000001</v>
          </cell>
          <cell r="J163">
            <v>2500.4697699999997</v>
          </cell>
          <cell r="K163">
            <v>2348.9011199999986</v>
          </cell>
          <cell r="L163">
            <v>3101.0640500000009</v>
          </cell>
          <cell r="M163">
            <v>-1164.7950000000001</v>
          </cell>
        </row>
        <row r="164">
          <cell r="A164" t="str">
            <v>Telepara31138110</v>
          </cell>
          <cell r="B164">
            <v>1119.9956399999999</v>
          </cell>
          <cell r="C164">
            <v>1370.7974299999998</v>
          </cell>
          <cell r="D164">
            <v>148.8718800000006</v>
          </cell>
          <cell r="E164">
            <v>1616.4972600000001</v>
          </cell>
          <cell r="F164">
            <v>1053.0104099999999</v>
          </cell>
          <cell r="G164">
            <v>1760.7890699999998</v>
          </cell>
          <cell r="H164">
            <v>1414.1893799999998</v>
          </cell>
          <cell r="I164">
            <v>1535.2829699999984</v>
          </cell>
          <cell r="J164">
            <v>2397.6032500000001</v>
          </cell>
          <cell r="K164">
            <v>2095.3211900000024</v>
          </cell>
          <cell r="L164">
            <v>2920.4313600000005</v>
          </cell>
          <cell r="M164">
            <v>-1335.6670400000003</v>
          </cell>
        </row>
        <row r="165">
          <cell r="A165" t="str">
            <v>Telepara31138113</v>
          </cell>
          <cell r="B165">
            <v>1119.9956399999999</v>
          </cell>
          <cell r="C165">
            <v>1370.7974299999998</v>
          </cell>
          <cell r="D165">
            <v>148.8718800000006</v>
          </cell>
          <cell r="E165">
            <v>1616.4972600000001</v>
          </cell>
          <cell r="F165">
            <v>1053.0104099999999</v>
          </cell>
          <cell r="G165">
            <v>1760.7890699999998</v>
          </cell>
          <cell r="H165">
            <v>1414.1893799999998</v>
          </cell>
          <cell r="I165">
            <v>1535.2829699999984</v>
          </cell>
          <cell r="J165">
            <v>2397.6032500000001</v>
          </cell>
          <cell r="K165">
            <v>2095.3211900000024</v>
          </cell>
          <cell r="L165">
            <v>2920.4313600000005</v>
          </cell>
          <cell r="M165">
            <v>-1335.6670400000003</v>
          </cell>
        </row>
        <row r="166">
          <cell r="A166" t="str">
            <v>Telepara31138120</v>
          </cell>
          <cell r="B166">
            <v>6.0071099999999999</v>
          </cell>
          <cell r="C166">
            <v>4.87995</v>
          </cell>
          <cell r="D166">
            <v>9.9028100000000006</v>
          </cell>
          <cell r="E166">
            <v>4.4121699999999997</v>
          </cell>
          <cell r="F166">
            <v>4.8556400000000011</v>
          </cell>
          <cell r="G166">
            <v>5.3673600000000015</v>
          </cell>
          <cell r="H166">
            <v>4.5455800000000011</v>
          </cell>
          <cell r="I166">
            <v>4.6596899999999906</v>
          </cell>
          <cell r="J166">
            <v>-6.3095399999999984</v>
          </cell>
          <cell r="K166">
            <v>2.2598800000000026</v>
          </cell>
          <cell r="L166">
            <v>2.3781999999999996</v>
          </cell>
          <cell r="M166">
            <v>1.2168100000000024</v>
          </cell>
        </row>
        <row r="167">
          <cell r="A167" t="str">
            <v>Telepara31138122</v>
          </cell>
          <cell r="B167">
            <v>5.8071200000000003</v>
          </cell>
          <cell r="C167">
            <v>0.6494099999999996</v>
          </cell>
          <cell r="D167">
            <v>1.3104499999999994</v>
          </cell>
          <cell r="E167">
            <v>0.80255000000000098</v>
          </cell>
          <cell r="F167">
            <v>0.7749499999999987</v>
          </cell>
          <cell r="G167">
            <v>0.66827000000000147</v>
          </cell>
          <cell r="H167">
            <v>0.70138999999999818</v>
          </cell>
          <cell r="I167">
            <v>0.81350000000000122</v>
          </cell>
          <cell r="J167">
            <v>-0.8694399999999991</v>
          </cell>
          <cell r="K167">
            <v>0.25658999999999921</v>
          </cell>
          <cell r="L167">
            <v>0.40786999999999907</v>
          </cell>
          <cell r="M167">
            <v>-0.1699199999999994</v>
          </cell>
        </row>
        <row r="168">
          <cell r="A168" t="str">
            <v>Telepara31138123</v>
          </cell>
          <cell r="B168">
            <v>0.19999</v>
          </cell>
          <cell r="C168">
            <v>4.2305400000000004</v>
          </cell>
          <cell r="D168">
            <v>8.5923599999999993</v>
          </cell>
          <cell r="E168">
            <v>3.6096199999999996</v>
          </cell>
          <cell r="F168">
            <v>4.0806900000000006</v>
          </cell>
          <cell r="G168">
            <v>4.6990900000000018</v>
          </cell>
          <cell r="H168">
            <v>3.8441899999999976</v>
          </cell>
          <cell r="I168">
            <v>3.8461899999999964</v>
          </cell>
          <cell r="J168">
            <v>-5.4400999999999975</v>
          </cell>
          <cell r="K168">
            <v>2.0032900000000033</v>
          </cell>
          <cell r="L168">
            <v>1.970329999999997</v>
          </cell>
          <cell r="M168">
            <v>1.38673</v>
          </cell>
        </row>
        <row r="169">
          <cell r="A169" t="str">
            <v>Telepara31138130</v>
          </cell>
          <cell r="B169">
            <v>471.00542999999999</v>
          </cell>
          <cell r="C169">
            <v>443.66124000000008</v>
          </cell>
          <cell r="D169">
            <v>689.83246999999983</v>
          </cell>
          <cell r="E169">
            <v>523.70192999999972</v>
          </cell>
          <cell r="F169">
            <v>482.93218000000024</v>
          </cell>
          <cell r="G169">
            <v>584.17108000000007</v>
          </cell>
          <cell r="H169">
            <v>606.28881999999976</v>
          </cell>
          <cell r="I169">
            <v>609.28876000000037</v>
          </cell>
          <cell r="J169">
            <v>109.17605999999978</v>
          </cell>
          <cell r="K169">
            <v>251.32004999999936</v>
          </cell>
          <cell r="L169">
            <v>178.25449000000026</v>
          </cell>
          <cell r="M169">
            <v>169.65523000000121</v>
          </cell>
        </row>
        <row r="170">
          <cell r="A170" t="str">
            <v>Telepara31138133</v>
          </cell>
          <cell r="B170">
            <v>471.00542999999999</v>
          </cell>
          <cell r="C170">
            <v>443.66124000000008</v>
          </cell>
          <cell r="D170">
            <v>689.83246999999983</v>
          </cell>
          <cell r="E170">
            <v>523.70192999999972</v>
          </cell>
          <cell r="F170">
            <v>482.93218000000024</v>
          </cell>
          <cell r="G170">
            <v>584.17108000000007</v>
          </cell>
          <cell r="H170">
            <v>606.28881999999976</v>
          </cell>
          <cell r="I170">
            <v>609.28876000000037</v>
          </cell>
          <cell r="J170">
            <v>109.17605999999978</v>
          </cell>
          <cell r="K170">
            <v>251.32004999999936</v>
          </cell>
          <cell r="L170">
            <v>178.25449000000026</v>
          </cell>
          <cell r="M170">
            <v>169.65523000000121</v>
          </cell>
        </row>
        <row r="171">
          <cell r="A171" t="str">
            <v>Telepara31138300</v>
          </cell>
          <cell r="B171">
            <v>873.10731999999996</v>
          </cell>
          <cell r="C171">
            <v>761.80455000000018</v>
          </cell>
          <cell r="D171">
            <v>761.80454999999961</v>
          </cell>
          <cell r="E171">
            <v>917.47092000000021</v>
          </cell>
          <cell r="F171">
            <v>826.36608999999999</v>
          </cell>
          <cell r="G171">
            <v>956.4992400000001</v>
          </cell>
          <cell r="H171">
            <v>1071.0134800000005</v>
          </cell>
          <cell r="I171">
            <v>1056.056779999999</v>
          </cell>
          <cell r="J171">
            <v>1124.8479100000004</v>
          </cell>
          <cell r="K171">
            <v>524.45887000000039</v>
          </cell>
          <cell r="L171">
            <v>1607.6453500000007</v>
          </cell>
          <cell r="M171">
            <v>959.33302999999796</v>
          </cell>
        </row>
        <row r="172">
          <cell r="A172" t="str">
            <v>Telepara31138310</v>
          </cell>
          <cell r="B172">
            <v>0</v>
          </cell>
          <cell r="C172">
            <v>0</v>
          </cell>
          <cell r="D172">
            <v>0</v>
          </cell>
          <cell r="E172">
            <v>0</v>
          </cell>
          <cell r="F172">
            <v>0</v>
          </cell>
          <cell r="G172">
            <v>0</v>
          </cell>
          <cell r="H172">
            <v>0</v>
          </cell>
          <cell r="I172">
            <v>0</v>
          </cell>
          <cell r="J172">
            <v>808.05994999999996</v>
          </cell>
          <cell r="K172">
            <v>-805.38506999999993</v>
          </cell>
          <cell r="L172">
            <v>2.8593400000000004</v>
          </cell>
          <cell r="M172">
            <v>-2.4389600000000002</v>
          </cell>
        </row>
        <row r="173">
          <cell r="A173" t="str">
            <v>Telepara31138312</v>
          </cell>
          <cell r="B173">
            <v>0</v>
          </cell>
          <cell r="C173">
            <v>0</v>
          </cell>
          <cell r="D173">
            <v>0</v>
          </cell>
          <cell r="E173">
            <v>0</v>
          </cell>
          <cell r="F173">
            <v>0</v>
          </cell>
          <cell r="G173">
            <v>0</v>
          </cell>
          <cell r="H173">
            <v>0</v>
          </cell>
          <cell r="I173">
            <v>0</v>
          </cell>
          <cell r="J173">
            <v>797.9270600000001</v>
          </cell>
          <cell r="K173">
            <v>-797.9270600000001</v>
          </cell>
          <cell r="L173">
            <v>0</v>
          </cell>
          <cell r="M173">
            <v>0</v>
          </cell>
        </row>
        <row r="174">
          <cell r="A174" t="str">
            <v>Telepara31138313</v>
          </cell>
          <cell r="B174">
            <v>0</v>
          </cell>
          <cell r="C174">
            <v>0</v>
          </cell>
          <cell r="D174">
            <v>0</v>
          </cell>
          <cell r="E174">
            <v>0</v>
          </cell>
          <cell r="F174">
            <v>0</v>
          </cell>
          <cell r="G174">
            <v>0</v>
          </cell>
          <cell r="H174">
            <v>0</v>
          </cell>
          <cell r="I174">
            <v>0</v>
          </cell>
          <cell r="J174">
            <v>10.13289</v>
          </cell>
          <cell r="K174">
            <v>-7.4580099999999998</v>
          </cell>
          <cell r="L174">
            <v>2.8593400000000004</v>
          </cell>
          <cell r="M174">
            <v>-2.4389600000000002</v>
          </cell>
        </row>
        <row r="175">
          <cell r="A175" t="str">
            <v>Telepara31138320</v>
          </cell>
          <cell r="B175">
            <v>649.63658999999996</v>
          </cell>
          <cell r="C175">
            <v>587.65974000000017</v>
          </cell>
          <cell r="D175">
            <v>587.65973999999983</v>
          </cell>
          <cell r="E175">
            <v>705.57845999999995</v>
          </cell>
          <cell r="F175">
            <v>634.98439000000008</v>
          </cell>
          <cell r="G175">
            <v>728.10424000000012</v>
          </cell>
          <cell r="H175">
            <v>739.51366000000053</v>
          </cell>
          <cell r="I175">
            <v>720.55695999999989</v>
          </cell>
          <cell r="J175">
            <v>202.52575999999954</v>
          </cell>
          <cell r="K175">
            <v>1268.3446900000008</v>
          </cell>
          <cell r="L175">
            <v>1652.7554800000007</v>
          </cell>
          <cell r="M175">
            <v>888.43334999999934</v>
          </cell>
        </row>
        <row r="176">
          <cell r="A176" t="str">
            <v>Telepara31138322</v>
          </cell>
          <cell r="B176">
            <v>0</v>
          </cell>
          <cell r="C176">
            <v>0</v>
          </cell>
          <cell r="D176">
            <v>0</v>
          </cell>
          <cell r="E176">
            <v>0</v>
          </cell>
          <cell r="F176">
            <v>0</v>
          </cell>
          <cell r="G176">
            <v>0</v>
          </cell>
          <cell r="H176">
            <v>0</v>
          </cell>
          <cell r="I176">
            <v>0</v>
          </cell>
          <cell r="J176">
            <v>330.11601000000002</v>
          </cell>
          <cell r="K176">
            <v>-330.11601000000002</v>
          </cell>
          <cell r="L176">
            <v>0</v>
          </cell>
          <cell r="M176">
            <v>0</v>
          </cell>
        </row>
        <row r="177">
          <cell r="A177" t="str">
            <v>Telepara31138323</v>
          </cell>
          <cell r="B177">
            <v>649.63658999999996</v>
          </cell>
          <cell r="C177">
            <v>587.65974000000017</v>
          </cell>
          <cell r="D177">
            <v>587.65973999999983</v>
          </cell>
          <cell r="E177">
            <v>705.57845999999995</v>
          </cell>
          <cell r="F177">
            <v>634.98439000000008</v>
          </cell>
          <cell r="G177">
            <v>728.10424000000012</v>
          </cell>
          <cell r="H177">
            <v>739.51366000000053</v>
          </cell>
          <cell r="I177">
            <v>720.55695999999989</v>
          </cell>
          <cell r="J177">
            <v>-127.5902500000002</v>
          </cell>
          <cell r="K177">
            <v>1598.4607000000005</v>
          </cell>
          <cell r="L177">
            <v>1652.7554800000007</v>
          </cell>
          <cell r="M177">
            <v>888.43334999999934</v>
          </cell>
        </row>
        <row r="178">
          <cell r="A178" t="str">
            <v>Telepara31138330</v>
          </cell>
          <cell r="B178">
            <v>223.47073</v>
          </cell>
          <cell r="C178">
            <v>174.14480999999995</v>
          </cell>
          <cell r="D178">
            <v>174.14481000000006</v>
          </cell>
          <cell r="E178">
            <v>211.89246000000003</v>
          </cell>
          <cell r="F178">
            <v>191.38169999999991</v>
          </cell>
          <cell r="G178">
            <v>228.39500000000001</v>
          </cell>
          <cell r="H178">
            <v>331.49982000000023</v>
          </cell>
          <cell r="I178">
            <v>335.49981999999977</v>
          </cell>
          <cell r="J178">
            <v>-162.36193000000003</v>
          </cell>
          <cell r="K178">
            <v>337.27539000000024</v>
          </cell>
          <cell r="L178">
            <v>-48.875960000000305</v>
          </cell>
          <cell r="M178">
            <v>74.111840000000029</v>
          </cell>
        </row>
        <row r="179">
          <cell r="A179" t="str">
            <v>Telepara31138333</v>
          </cell>
          <cell r="B179">
            <v>223.47073</v>
          </cell>
          <cell r="C179">
            <v>174.14480999999995</v>
          </cell>
          <cell r="D179">
            <v>174.14481000000006</v>
          </cell>
          <cell r="E179">
            <v>211.89246000000003</v>
          </cell>
          <cell r="F179">
            <v>191.38169999999991</v>
          </cell>
          <cell r="G179">
            <v>228.39500000000001</v>
          </cell>
          <cell r="H179">
            <v>331.49982000000023</v>
          </cell>
          <cell r="I179">
            <v>335.49981999999977</v>
          </cell>
          <cell r="J179">
            <v>-162.36193000000003</v>
          </cell>
          <cell r="K179">
            <v>337.27539000000024</v>
          </cell>
          <cell r="L179">
            <v>-48.875960000000305</v>
          </cell>
          <cell r="M179">
            <v>74.111840000000029</v>
          </cell>
        </row>
        <row r="180">
          <cell r="A180" t="str">
            <v>Telepara31138340</v>
          </cell>
          <cell r="B180">
            <v>0</v>
          </cell>
          <cell r="C180">
            <v>0</v>
          </cell>
          <cell r="D180">
            <v>0</v>
          </cell>
          <cell r="E180">
            <v>0</v>
          </cell>
          <cell r="F180">
            <v>0</v>
          </cell>
          <cell r="G180">
            <v>0</v>
          </cell>
          <cell r="H180">
            <v>0</v>
          </cell>
          <cell r="I180">
            <v>0</v>
          </cell>
          <cell r="J180">
            <v>276.62412999999998</v>
          </cell>
          <cell r="K180">
            <v>-275.77614</v>
          </cell>
          <cell r="L180">
            <v>0.90649000000000002</v>
          </cell>
          <cell r="M180">
            <v>-0.77320000000000011</v>
          </cell>
        </row>
        <row r="181">
          <cell r="A181" t="str">
            <v>Telepara31138342</v>
          </cell>
          <cell r="B181">
            <v>0</v>
          </cell>
          <cell r="C181">
            <v>0</v>
          </cell>
          <cell r="D181">
            <v>0</v>
          </cell>
          <cell r="E181">
            <v>0</v>
          </cell>
          <cell r="F181">
            <v>0</v>
          </cell>
          <cell r="G181">
            <v>0</v>
          </cell>
          <cell r="H181">
            <v>0</v>
          </cell>
          <cell r="I181">
            <v>0</v>
          </cell>
          <cell r="J181">
            <v>273.41176000000002</v>
          </cell>
          <cell r="K181">
            <v>-273.41176000000002</v>
          </cell>
          <cell r="L181">
            <v>0</v>
          </cell>
          <cell r="M181">
            <v>0</v>
          </cell>
        </row>
        <row r="182">
          <cell r="A182" t="str">
            <v>Telepara31138343</v>
          </cell>
          <cell r="B182">
            <v>0</v>
          </cell>
          <cell r="C182">
            <v>0</v>
          </cell>
          <cell r="D182">
            <v>0</v>
          </cell>
          <cell r="E182">
            <v>0</v>
          </cell>
          <cell r="F182">
            <v>0</v>
          </cell>
          <cell r="G182">
            <v>0</v>
          </cell>
          <cell r="H182">
            <v>0</v>
          </cell>
          <cell r="I182">
            <v>0</v>
          </cell>
          <cell r="J182">
            <v>3.2123699999999999</v>
          </cell>
          <cell r="K182">
            <v>-2.3643799999999997</v>
          </cell>
          <cell r="L182">
            <v>0.90649000000000002</v>
          </cell>
          <cell r="M182">
            <v>-0.77320000000000011</v>
          </cell>
        </row>
        <row r="183">
          <cell r="A183" t="str">
            <v>Telepara31144300</v>
          </cell>
          <cell r="B183">
            <v>0</v>
          </cell>
          <cell r="C183">
            <v>0</v>
          </cell>
          <cell r="D183">
            <v>0</v>
          </cell>
          <cell r="E183">
            <v>0</v>
          </cell>
          <cell r="F183">
            <v>0</v>
          </cell>
          <cell r="G183">
            <v>0</v>
          </cell>
          <cell r="H183">
            <v>0</v>
          </cell>
          <cell r="I183">
            <v>0</v>
          </cell>
          <cell r="J183">
            <v>0</v>
          </cell>
          <cell r="K183">
            <v>0</v>
          </cell>
          <cell r="L183">
            <v>1100.0313200000001</v>
          </cell>
          <cell r="M183">
            <v>70.326440000000048</v>
          </cell>
        </row>
        <row r="184">
          <cell r="A184" t="str">
            <v>Telepara41111320</v>
          </cell>
          <cell r="B184">
            <v>2969.9866099999999</v>
          </cell>
          <cell r="C184">
            <v>2494.18667</v>
          </cell>
          <cell r="D184">
            <v>2818.95921</v>
          </cell>
          <cell r="E184">
            <v>2918.6605099999997</v>
          </cell>
          <cell r="F184">
            <v>2589.7680799999998</v>
          </cell>
          <cell r="G184">
            <v>3057.2183499999992</v>
          </cell>
          <cell r="H184">
            <v>2774.4786800000002</v>
          </cell>
          <cell r="I184">
            <v>2492.2736000000004</v>
          </cell>
          <cell r="J184">
            <v>4167.9975000000013</v>
          </cell>
          <cell r="K184">
            <v>2476.0928200000017</v>
          </cell>
          <cell r="L184">
            <v>2256.9913899999992</v>
          </cell>
          <cell r="M184">
            <v>2190.2088000000003</v>
          </cell>
        </row>
        <row r="185">
          <cell r="A185" t="str">
            <v>Telepara41111330</v>
          </cell>
          <cell r="B185">
            <v>-1.74E-3</v>
          </cell>
          <cell r="C185">
            <v>0</v>
          </cell>
          <cell r="D185">
            <v>131.10375999999999</v>
          </cell>
          <cell r="E185">
            <v>189.07990999999998</v>
          </cell>
          <cell r="F185">
            <v>104.34698000000003</v>
          </cell>
          <cell r="G185">
            <v>106.56948</v>
          </cell>
          <cell r="H185">
            <v>679.37148000000013</v>
          </cell>
          <cell r="I185">
            <v>1492.2145499999999</v>
          </cell>
          <cell r="J185">
            <v>2290.5415099999996</v>
          </cell>
          <cell r="K185">
            <v>1023.1822200000006</v>
          </cell>
          <cell r="L185">
            <v>1291.5622399999993</v>
          </cell>
          <cell r="M185">
            <v>1374.0863200000013</v>
          </cell>
        </row>
        <row r="186">
          <cell r="A186" t="str">
            <v>Telepara41111334</v>
          </cell>
          <cell r="B186">
            <v>0</v>
          </cell>
          <cell r="C186">
            <v>0</v>
          </cell>
          <cell r="D186">
            <v>131.10736</v>
          </cell>
          <cell r="E186">
            <v>189.07456999999997</v>
          </cell>
          <cell r="F186">
            <v>104.36221000000006</v>
          </cell>
          <cell r="G186">
            <v>106.57468999999998</v>
          </cell>
          <cell r="H186">
            <v>2.3204500000000507</v>
          </cell>
          <cell r="I186">
            <v>213.82422999999994</v>
          </cell>
          <cell r="J186">
            <v>145.85325</v>
          </cell>
          <cell r="K186">
            <v>80.431910000000016</v>
          </cell>
          <cell r="L186">
            <v>105.3042999999999</v>
          </cell>
          <cell r="M186">
            <v>129.06671000000006</v>
          </cell>
        </row>
        <row r="187">
          <cell r="A187" t="str">
            <v>Telepisa31138100</v>
          </cell>
          <cell r="B187">
            <v>665.54535999999996</v>
          </cell>
          <cell r="C187">
            <v>556.33695</v>
          </cell>
          <cell r="D187">
            <v>444.20136000000002</v>
          </cell>
          <cell r="E187">
            <v>1262.0036700000001</v>
          </cell>
          <cell r="F187">
            <v>595.57682999999997</v>
          </cell>
          <cell r="G187">
            <v>861.21612999999979</v>
          </cell>
          <cell r="H187">
            <v>630.10664000000088</v>
          </cell>
          <cell r="I187">
            <v>1229.436349999999</v>
          </cell>
          <cell r="J187">
            <v>939.16640000000098</v>
          </cell>
          <cell r="K187">
            <v>1051.2347099999988</v>
          </cell>
          <cell r="L187">
            <v>1102.1029500000004</v>
          </cell>
          <cell r="M187">
            <v>1410.4344899999996</v>
          </cell>
        </row>
        <row r="188">
          <cell r="A188" t="str">
            <v>Telepisa31138110</v>
          </cell>
          <cell r="B188">
            <v>665.54535999999996</v>
          </cell>
          <cell r="C188">
            <v>530.34243000000004</v>
          </cell>
          <cell r="D188">
            <v>416.70904000000019</v>
          </cell>
          <cell r="E188">
            <v>1230.9168299999999</v>
          </cell>
          <cell r="F188">
            <v>556.78721999999971</v>
          </cell>
          <cell r="G188">
            <v>846.91198000000077</v>
          </cell>
          <cell r="H188">
            <v>507.92101999999977</v>
          </cell>
          <cell r="I188">
            <v>1195.9073799999996</v>
          </cell>
          <cell r="J188">
            <v>925.95640000000003</v>
          </cell>
          <cell r="K188">
            <v>1006.9625</v>
          </cell>
          <cell r="L188">
            <v>913.67348999999922</v>
          </cell>
          <cell r="M188">
            <v>1319.7949900000003</v>
          </cell>
        </row>
        <row r="189">
          <cell r="A189" t="str">
            <v>Telepisa31138113</v>
          </cell>
          <cell r="B189">
            <v>665.54535999999996</v>
          </cell>
          <cell r="C189">
            <v>530.34243000000004</v>
          </cell>
          <cell r="D189">
            <v>416.70904000000019</v>
          </cell>
          <cell r="E189">
            <v>1230.9168299999999</v>
          </cell>
          <cell r="F189">
            <v>556.78721999999971</v>
          </cell>
          <cell r="G189">
            <v>846.91198000000077</v>
          </cell>
          <cell r="H189">
            <v>507.92101999999977</v>
          </cell>
          <cell r="I189">
            <v>1195.9073799999996</v>
          </cell>
          <cell r="J189">
            <v>925.95640000000003</v>
          </cell>
          <cell r="K189">
            <v>1006.9625</v>
          </cell>
          <cell r="L189">
            <v>913.67348999999922</v>
          </cell>
          <cell r="M189">
            <v>1319.7949900000003</v>
          </cell>
        </row>
        <row r="190">
          <cell r="A190" t="str">
            <v>Telepisa31138120</v>
          </cell>
          <cell r="B190">
            <v>0</v>
          </cell>
          <cell r="C190">
            <v>1.9063399999999999</v>
          </cell>
          <cell r="D190">
            <v>0.86165999999999987</v>
          </cell>
          <cell r="E190">
            <v>2.0750400000000004</v>
          </cell>
          <cell r="F190">
            <v>2.1954199999999995</v>
          </cell>
          <cell r="G190">
            <v>1.6192900000000003</v>
          </cell>
          <cell r="H190">
            <v>2.22316</v>
          </cell>
          <cell r="I190">
            <v>2.5282100000000014</v>
          </cell>
          <cell r="J190">
            <v>0</v>
          </cell>
          <cell r="K190">
            <v>20.341290000000001</v>
          </cell>
          <cell r="L190">
            <v>-3.6611300000000035</v>
          </cell>
          <cell r="M190">
            <v>10.607029999999998</v>
          </cell>
        </row>
        <row r="191">
          <cell r="A191" t="str">
            <v>Telepisa31138123</v>
          </cell>
          <cell r="B191">
            <v>0</v>
          </cell>
          <cell r="C191">
            <v>1.9063399999999999</v>
          </cell>
          <cell r="D191">
            <v>0.86165999999999987</v>
          </cell>
          <cell r="E191">
            <v>2.0750400000000004</v>
          </cell>
          <cell r="F191">
            <v>2.1954199999999995</v>
          </cell>
          <cell r="G191">
            <v>1.6192900000000003</v>
          </cell>
          <cell r="H191">
            <v>2.22316</v>
          </cell>
          <cell r="I191">
            <v>2.5282100000000014</v>
          </cell>
          <cell r="J191">
            <v>0</v>
          </cell>
          <cell r="K191">
            <v>20.341290000000001</v>
          </cell>
          <cell r="L191">
            <v>-3.6611300000000035</v>
          </cell>
          <cell r="M191">
            <v>10.607029999999998</v>
          </cell>
        </row>
        <row r="192">
          <cell r="A192" t="str">
            <v>Telepisa31138130</v>
          </cell>
          <cell r="B192">
            <v>0</v>
          </cell>
          <cell r="C192">
            <v>24.088180000000001</v>
          </cell>
          <cell r="D192">
            <v>26.630659999999992</v>
          </cell>
          <cell r="E192">
            <v>29.011800000000001</v>
          </cell>
          <cell r="F192">
            <v>36.594190000000012</v>
          </cell>
          <cell r="G192">
            <v>12.68486</v>
          </cell>
          <cell r="H192">
            <v>119.96245999999999</v>
          </cell>
          <cell r="I192">
            <v>31.000759999999957</v>
          </cell>
          <cell r="J192">
            <v>13.21</v>
          </cell>
          <cell r="K192">
            <v>23.930920000000015</v>
          </cell>
          <cell r="L192">
            <v>192.09058999999996</v>
          </cell>
          <cell r="M192">
            <v>80.032470000000046</v>
          </cell>
        </row>
        <row r="193">
          <cell r="A193" t="str">
            <v>Telepisa31138133</v>
          </cell>
          <cell r="B193">
            <v>0</v>
          </cell>
          <cell r="C193">
            <v>24.088180000000001</v>
          </cell>
          <cell r="D193">
            <v>26.630659999999992</v>
          </cell>
          <cell r="E193">
            <v>29.011800000000001</v>
          </cell>
          <cell r="F193">
            <v>36.594190000000012</v>
          </cell>
          <cell r="G193">
            <v>12.68486</v>
          </cell>
          <cell r="H193">
            <v>119.96245999999999</v>
          </cell>
          <cell r="I193">
            <v>31.000759999999957</v>
          </cell>
          <cell r="J193">
            <v>13.21</v>
          </cell>
          <cell r="K193">
            <v>23.930920000000015</v>
          </cell>
          <cell r="L193">
            <v>192.09058999999996</v>
          </cell>
          <cell r="M193">
            <v>80.032470000000046</v>
          </cell>
        </row>
        <row r="194">
          <cell r="A194" t="str">
            <v>Telepisa31138300</v>
          </cell>
          <cell r="B194">
            <v>0</v>
          </cell>
          <cell r="C194">
            <v>0</v>
          </cell>
          <cell r="D194">
            <v>0</v>
          </cell>
          <cell r="E194">
            <v>0</v>
          </cell>
          <cell r="F194">
            <v>0</v>
          </cell>
          <cell r="G194">
            <v>0</v>
          </cell>
          <cell r="H194">
            <v>0</v>
          </cell>
          <cell r="I194">
            <v>0</v>
          </cell>
          <cell r="J194">
            <v>1266.8173999999999</v>
          </cell>
          <cell r="K194">
            <v>-531.98460999999986</v>
          </cell>
          <cell r="L194">
            <v>5.1000000000000227</v>
          </cell>
          <cell r="M194">
            <v>347.07883000000015</v>
          </cell>
        </row>
        <row r="195">
          <cell r="A195" t="str">
            <v>Telepisa31138310</v>
          </cell>
          <cell r="B195">
            <v>0</v>
          </cell>
          <cell r="C195">
            <v>0</v>
          </cell>
          <cell r="D195">
            <v>0</v>
          </cell>
          <cell r="E195">
            <v>0</v>
          </cell>
          <cell r="F195">
            <v>0</v>
          </cell>
          <cell r="G195">
            <v>0</v>
          </cell>
          <cell r="H195">
            <v>0</v>
          </cell>
          <cell r="I195">
            <v>0</v>
          </cell>
          <cell r="J195">
            <v>434.07514000000003</v>
          </cell>
          <cell r="K195">
            <v>-431.15805000000006</v>
          </cell>
          <cell r="L195">
            <v>0</v>
          </cell>
          <cell r="M195">
            <v>0</v>
          </cell>
        </row>
        <row r="196">
          <cell r="A196" t="str">
            <v>Telepisa31138313</v>
          </cell>
          <cell r="B196">
            <v>0</v>
          </cell>
          <cell r="C196">
            <v>0</v>
          </cell>
          <cell r="D196">
            <v>0</v>
          </cell>
          <cell r="E196">
            <v>0</v>
          </cell>
          <cell r="F196">
            <v>0</v>
          </cell>
          <cell r="G196">
            <v>0</v>
          </cell>
          <cell r="H196">
            <v>0</v>
          </cell>
          <cell r="I196">
            <v>0</v>
          </cell>
          <cell r="J196">
            <v>434.07514000000003</v>
          </cell>
          <cell r="K196">
            <v>-431.15805000000006</v>
          </cell>
          <cell r="L196">
            <v>0</v>
          </cell>
          <cell r="M196">
            <v>0</v>
          </cell>
        </row>
        <row r="197">
          <cell r="A197" t="str">
            <v>Telepisa31138320</v>
          </cell>
          <cell r="B197">
            <v>0</v>
          </cell>
          <cell r="C197">
            <v>0</v>
          </cell>
          <cell r="D197">
            <v>0</v>
          </cell>
          <cell r="E197">
            <v>0</v>
          </cell>
          <cell r="F197">
            <v>0</v>
          </cell>
          <cell r="G197">
            <v>0</v>
          </cell>
          <cell r="H197">
            <v>0</v>
          </cell>
          <cell r="I197">
            <v>0</v>
          </cell>
          <cell r="J197">
            <v>676.2183</v>
          </cell>
          <cell r="K197">
            <v>39.048729999999978</v>
          </cell>
          <cell r="L197">
            <v>0</v>
          </cell>
          <cell r="M197">
            <v>332.99480999999992</v>
          </cell>
        </row>
        <row r="198">
          <cell r="A198" t="str">
            <v>Telepisa31138323</v>
          </cell>
          <cell r="B198">
            <v>0</v>
          </cell>
          <cell r="C198">
            <v>0</v>
          </cell>
          <cell r="D198">
            <v>0</v>
          </cell>
          <cell r="E198">
            <v>0</v>
          </cell>
          <cell r="F198">
            <v>0</v>
          </cell>
          <cell r="G198">
            <v>0</v>
          </cell>
          <cell r="H198">
            <v>0</v>
          </cell>
          <cell r="I198">
            <v>0</v>
          </cell>
          <cell r="J198">
            <v>676.2183</v>
          </cell>
          <cell r="K198">
            <v>39.048729999999978</v>
          </cell>
          <cell r="L198">
            <v>0</v>
          </cell>
          <cell r="M198">
            <v>332.99480999999992</v>
          </cell>
        </row>
        <row r="199">
          <cell r="A199" t="str">
            <v>Telepisa31138330</v>
          </cell>
          <cell r="B199">
            <v>0</v>
          </cell>
          <cell r="C199">
            <v>0</v>
          </cell>
          <cell r="D199">
            <v>0</v>
          </cell>
          <cell r="E199">
            <v>0</v>
          </cell>
          <cell r="F199">
            <v>0</v>
          </cell>
          <cell r="G199">
            <v>0</v>
          </cell>
          <cell r="H199">
            <v>0</v>
          </cell>
          <cell r="I199">
            <v>0</v>
          </cell>
          <cell r="J199">
            <v>7.3883199999999993</v>
          </cell>
          <cell r="K199">
            <v>0.27556000000000047</v>
          </cell>
          <cell r="L199">
            <v>5.0999999999999996</v>
          </cell>
          <cell r="M199">
            <v>14.084020000000004</v>
          </cell>
        </row>
        <row r="200">
          <cell r="A200" t="str">
            <v>Telepisa31138333</v>
          </cell>
          <cell r="B200">
            <v>0</v>
          </cell>
          <cell r="C200">
            <v>0</v>
          </cell>
          <cell r="D200">
            <v>0</v>
          </cell>
          <cell r="E200">
            <v>0</v>
          </cell>
          <cell r="F200">
            <v>0</v>
          </cell>
          <cell r="G200">
            <v>0</v>
          </cell>
          <cell r="H200">
            <v>0</v>
          </cell>
          <cell r="I200">
            <v>0</v>
          </cell>
          <cell r="J200">
            <v>7.3883199999999993</v>
          </cell>
          <cell r="K200">
            <v>0.27556000000000047</v>
          </cell>
          <cell r="L200">
            <v>5.0999999999999996</v>
          </cell>
          <cell r="M200">
            <v>14.084020000000004</v>
          </cell>
        </row>
        <row r="201">
          <cell r="A201" t="str">
            <v>Telepisa31138340</v>
          </cell>
          <cell r="B201">
            <v>0</v>
          </cell>
          <cell r="C201">
            <v>0</v>
          </cell>
          <cell r="D201">
            <v>0</v>
          </cell>
          <cell r="E201">
            <v>0</v>
          </cell>
          <cell r="F201">
            <v>0</v>
          </cell>
          <cell r="G201">
            <v>0</v>
          </cell>
          <cell r="H201">
            <v>0</v>
          </cell>
          <cell r="I201">
            <v>0</v>
          </cell>
          <cell r="J201">
            <v>149.13564000000002</v>
          </cell>
          <cell r="K201">
            <v>-140.15085000000002</v>
          </cell>
          <cell r="L201">
            <v>0</v>
          </cell>
          <cell r="M201">
            <v>0</v>
          </cell>
        </row>
        <row r="202">
          <cell r="A202" t="str">
            <v>Telepisa31138343</v>
          </cell>
          <cell r="B202">
            <v>0</v>
          </cell>
          <cell r="C202">
            <v>0</v>
          </cell>
          <cell r="D202">
            <v>0</v>
          </cell>
          <cell r="E202">
            <v>0</v>
          </cell>
          <cell r="F202">
            <v>0</v>
          </cell>
          <cell r="G202">
            <v>0</v>
          </cell>
          <cell r="H202">
            <v>0</v>
          </cell>
          <cell r="I202">
            <v>0</v>
          </cell>
          <cell r="J202">
            <v>149.13564000000002</v>
          </cell>
          <cell r="K202">
            <v>-140.15085000000002</v>
          </cell>
          <cell r="L202">
            <v>0</v>
          </cell>
          <cell r="M202">
            <v>0</v>
          </cell>
        </row>
        <row r="203">
          <cell r="A203" t="str">
            <v>Telepisa31144300</v>
          </cell>
          <cell r="B203">
            <v>242.43836999999999</v>
          </cell>
          <cell r="C203">
            <v>238.6464</v>
          </cell>
          <cell r="D203">
            <v>238.64640000000003</v>
          </cell>
          <cell r="E203">
            <v>241.84019999999998</v>
          </cell>
          <cell r="F203">
            <v>239.19391000000007</v>
          </cell>
          <cell r="G203">
            <v>239.19390999999996</v>
          </cell>
          <cell r="H203">
            <v>242.69488000000001</v>
          </cell>
          <cell r="I203">
            <v>242.84599000000003</v>
          </cell>
          <cell r="J203">
            <v>244.15364000000022</v>
          </cell>
          <cell r="K203">
            <v>231.11616999999978</v>
          </cell>
          <cell r="L203">
            <v>243.10822999999982</v>
          </cell>
          <cell r="M203">
            <v>239.67810999999983</v>
          </cell>
        </row>
        <row r="204">
          <cell r="A204" t="str">
            <v>Telepisa41111320</v>
          </cell>
          <cell r="B204">
            <v>292.64888999999999</v>
          </cell>
          <cell r="C204">
            <v>84.01389000000006</v>
          </cell>
          <cell r="D204">
            <v>2429.2405199999998</v>
          </cell>
          <cell r="E204">
            <v>862.4961900000003</v>
          </cell>
          <cell r="F204">
            <v>1288.5181299999999</v>
          </cell>
          <cell r="G204">
            <v>1283.0160299999998</v>
          </cell>
          <cell r="H204">
            <v>1652.4923500000004</v>
          </cell>
          <cell r="I204">
            <v>593.27227999999832</v>
          </cell>
          <cell r="J204">
            <v>1266.9827400000013</v>
          </cell>
          <cell r="K204">
            <v>905.38803999999982</v>
          </cell>
          <cell r="L204">
            <v>697.33686999999918</v>
          </cell>
          <cell r="M204">
            <v>827.96241000000009</v>
          </cell>
        </row>
        <row r="205">
          <cell r="A205" t="str">
            <v>Telepisa41111323</v>
          </cell>
          <cell r="B205">
            <v>0</v>
          </cell>
          <cell r="C205">
            <v>2.8900000000000002E-3</v>
          </cell>
          <cell r="D205">
            <v>3.6089999999999997E-2</v>
          </cell>
          <cell r="E205">
            <v>0.67884</v>
          </cell>
          <cell r="F205">
            <v>1.0192199999999998</v>
          </cell>
          <cell r="G205">
            <v>0.51461000000000023</v>
          </cell>
          <cell r="H205">
            <v>0.20314999999999994</v>
          </cell>
          <cell r="I205">
            <v>4.4419999999999682E-2</v>
          </cell>
          <cell r="J205">
            <v>0.11061000000000032</v>
          </cell>
          <cell r="K205">
            <v>0.14484999999999992</v>
          </cell>
          <cell r="L205">
            <v>7.3780000000000179E-2</v>
          </cell>
          <cell r="M205">
            <v>0</v>
          </cell>
        </row>
        <row r="206">
          <cell r="A206" t="str">
            <v>Telepisa41111324</v>
          </cell>
          <cell r="B206">
            <v>0</v>
          </cell>
          <cell r="C206">
            <v>0</v>
          </cell>
          <cell r="D206">
            <v>14.675469999999999</v>
          </cell>
          <cell r="E206">
            <v>0.61560000000000059</v>
          </cell>
          <cell r="F206">
            <v>10.302490000000001</v>
          </cell>
          <cell r="G206">
            <v>5.9267899999999969</v>
          </cell>
          <cell r="H206">
            <v>7.8314100000000018</v>
          </cell>
          <cell r="I206">
            <v>7.478270000000002</v>
          </cell>
          <cell r="J206">
            <v>8.6471799999999988</v>
          </cell>
          <cell r="K206">
            <v>8.0464899999999986</v>
          </cell>
          <cell r="L206">
            <v>7.2334099999999992</v>
          </cell>
          <cell r="M206">
            <v>8.9309499999999957</v>
          </cell>
        </row>
        <row r="207">
          <cell r="A207" t="str">
            <v>Telepisa41111325</v>
          </cell>
          <cell r="B207">
            <v>0</v>
          </cell>
          <cell r="C207">
            <v>0</v>
          </cell>
          <cell r="D207">
            <v>3.7628499999999998</v>
          </cell>
          <cell r="E207">
            <v>0.98144000000000053</v>
          </cell>
          <cell r="F207">
            <v>1.5948399999999996</v>
          </cell>
          <cell r="G207">
            <v>0.98144000000000009</v>
          </cell>
          <cell r="H207">
            <v>0.98144000000000098</v>
          </cell>
          <cell r="I207">
            <v>0.9814399999999992</v>
          </cell>
          <cell r="J207">
            <v>0.85875999999999841</v>
          </cell>
          <cell r="K207">
            <v>0.85876000000000019</v>
          </cell>
          <cell r="L207">
            <v>0.85876000000000019</v>
          </cell>
          <cell r="M207">
            <v>0.73608000000000118</v>
          </cell>
        </row>
        <row r="208">
          <cell r="A208" t="str">
            <v>Telepisa41111330</v>
          </cell>
          <cell r="B208">
            <v>1016.75878</v>
          </cell>
          <cell r="C208">
            <v>947.21611999999993</v>
          </cell>
          <cell r="D208">
            <v>-1963.9748999999999</v>
          </cell>
          <cell r="E208">
            <v>0</v>
          </cell>
          <cell r="F208">
            <v>0</v>
          </cell>
          <cell r="G208">
            <v>0</v>
          </cell>
          <cell r="H208">
            <v>145.34994</v>
          </cell>
          <cell r="I208">
            <v>802.10162000000014</v>
          </cell>
          <cell r="J208">
            <v>551.3236599999999</v>
          </cell>
          <cell r="K208">
            <v>460.63592999999992</v>
          </cell>
          <cell r="L208">
            <v>438.82364000000007</v>
          </cell>
          <cell r="M208">
            <v>444.52437000000009</v>
          </cell>
        </row>
        <row r="209">
          <cell r="A209" t="str">
            <v>Telepisa41111333</v>
          </cell>
          <cell r="B209">
            <v>1010.82554</v>
          </cell>
          <cell r="C209">
            <v>938.37618999999995</v>
          </cell>
          <cell r="D209">
            <v>-1949.20173</v>
          </cell>
          <cell r="E209">
            <v>0</v>
          </cell>
          <cell r="F209">
            <v>0</v>
          </cell>
          <cell r="G209">
            <v>0</v>
          </cell>
          <cell r="H209">
            <v>0</v>
          </cell>
          <cell r="I209">
            <v>0</v>
          </cell>
          <cell r="J209">
            <v>0</v>
          </cell>
          <cell r="K209">
            <v>0</v>
          </cell>
          <cell r="L209">
            <v>0</v>
          </cell>
          <cell r="M209">
            <v>0</v>
          </cell>
        </row>
        <row r="210">
          <cell r="A210" t="str">
            <v>Telepisa41111334</v>
          </cell>
          <cell r="B210">
            <v>5.9332399999999996</v>
          </cell>
          <cell r="C210">
            <v>5.4451200000000011</v>
          </cell>
          <cell r="D210">
            <v>-11.378360000000001</v>
          </cell>
          <cell r="E210">
            <v>0</v>
          </cell>
          <cell r="F210">
            <v>0</v>
          </cell>
          <cell r="G210">
            <v>0</v>
          </cell>
          <cell r="H210">
            <v>0</v>
          </cell>
          <cell r="I210">
            <v>0</v>
          </cell>
          <cell r="J210">
            <v>0</v>
          </cell>
          <cell r="K210">
            <v>0</v>
          </cell>
          <cell r="L210">
            <v>0</v>
          </cell>
          <cell r="M210">
            <v>0</v>
          </cell>
        </row>
        <row r="211">
          <cell r="A211" t="str">
            <v>Telepisa41111335</v>
          </cell>
          <cell r="B211">
            <v>0</v>
          </cell>
          <cell r="C211">
            <v>3.3948100000000001</v>
          </cell>
          <cell r="D211">
            <v>-3.3948100000000001</v>
          </cell>
          <cell r="E211">
            <v>0</v>
          </cell>
          <cell r="F211">
            <v>0</v>
          </cell>
          <cell r="G211">
            <v>0</v>
          </cell>
          <cell r="H211">
            <v>0</v>
          </cell>
          <cell r="I211">
            <v>0</v>
          </cell>
          <cell r="J211">
            <v>0</v>
          </cell>
          <cell r="K211">
            <v>0</v>
          </cell>
          <cell r="L211">
            <v>0</v>
          </cell>
          <cell r="M211">
            <v>0</v>
          </cell>
        </row>
        <row r="212">
          <cell r="A212" t="str">
            <v>Telergipe31138100</v>
          </cell>
          <cell r="B212">
            <v>1233.6183500000002</v>
          </cell>
          <cell r="C212">
            <v>965.53098</v>
          </cell>
          <cell r="D212">
            <v>1104.26431</v>
          </cell>
          <cell r="E212">
            <v>2077.6558799999989</v>
          </cell>
          <cell r="F212">
            <v>1119.3542300000008</v>
          </cell>
          <cell r="G212">
            <v>1311.3635700000004</v>
          </cell>
          <cell r="H212">
            <v>1278.2752699999992</v>
          </cell>
          <cell r="I212">
            <v>800.93205000000125</v>
          </cell>
          <cell r="J212">
            <v>703.0064599999987</v>
          </cell>
          <cell r="K212">
            <v>1161.0256600000012</v>
          </cell>
          <cell r="L212">
            <v>872.42740999999842</v>
          </cell>
          <cell r="M212">
            <v>1542.5599500000008</v>
          </cell>
        </row>
        <row r="213">
          <cell r="A213" t="str">
            <v>Telergipe31138110</v>
          </cell>
          <cell r="B213">
            <v>1233.6183500000002</v>
          </cell>
          <cell r="C213">
            <v>965.53098</v>
          </cell>
          <cell r="D213">
            <v>1104.26431</v>
          </cell>
          <cell r="E213">
            <v>2077.6558799999989</v>
          </cell>
          <cell r="F213">
            <v>1119.3542300000008</v>
          </cell>
          <cell r="G213">
            <v>935.91607000000022</v>
          </cell>
          <cell r="H213">
            <v>1337.2750800000003</v>
          </cell>
          <cell r="I213">
            <v>732.92263999999886</v>
          </cell>
          <cell r="J213">
            <v>491.72359000000142</v>
          </cell>
          <cell r="K213">
            <v>990.69898999999896</v>
          </cell>
          <cell r="L213">
            <v>939.32977000000028</v>
          </cell>
          <cell r="M213">
            <v>1539.44499</v>
          </cell>
        </row>
        <row r="214">
          <cell r="A214" t="str">
            <v>Telergipe31138113</v>
          </cell>
          <cell r="B214">
            <v>1233.6183500000002</v>
          </cell>
          <cell r="C214">
            <v>965.53098</v>
          </cell>
          <cell r="D214">
            <v>1104.26431</v>
          </cell>
          <cell r="E214">
            <v>2077.6558799999989</v>
          </cell>
          <cell r="F214">
            <v>1119.3542300000008</v>
          </cell>
          <cell r="G214">
            <v>935.91607000000022</v>
          </cell>
          <cell r="H214">
            <v>1337.2750800000003</v>
          </cell>
          <cell r="I214">
            <v>732.92263999999886</v>
          </cell>
          <cell r="J214">
            <v>491.72359000000142</v>
          </cell>
          <cell r="K214">
            <v>990.69898999999896</v>
          </cell>
          <cell r="L214">
            <v>939.32977000000028</v>
          </cell>
          <cell r="M214">
            <v>1539.44499</v>
          </cell>
        </row>
        <row r="215">
          <cell r="A215" t="str">
            <v>Telergipe31138130</v>
          </cell>
          <cell r="B215">
            <v>0</v>
          </cell>
          <cell r="C215">
            <v>0</v>
          </cell>
          <cell r="D215">
            <v>0</v>
          </cell>
          <cell r="E215">
            <v>0</v>
          </cell>
          <cell r="F215">
            <v>0</v>
          </cell>
          <cell r="G215">
            <v>375.44749999999999</v>
          </cell>
          <cell r="H215">
            <v>-58.999809999999968</v>
          </cell>
          <cell r="I215">
            <v>68.009409999999946</v>
          </cell>
          <cell r="J215">
            <v>211.28287</v>
          </cell>
          <cell r="K215">
            <v>170.32667000000004</v>
          </cell>
          <cell r="L215">
            <v>-66.902359999999931</v>
          </cell>
          <cell r="M215">
            <v>3.1149599999998827</v>
          </cell>
        </row>
        <row r="216">
          <cell r="A216" t="str">
            <v>Telergipe31138133</v>
          </cell>
          <cell r="B216">
            <v>0</v>
          </cell>
          <cell r="C216">
            <v>0</v>
          </cell>
          <cell r="D216">
            <v>0</v>
          </cell>
          <cell r="E216">
            <v>0</v>
          </cell>
          <cell r="F216">
            <v>0</v>
          </cell>
          <cell r="G216">
            <v>375.44749999999999</v>
          </cell>
          <cell r="H216">
            <v>-58.999809999999968</v>
          </cell>
          <cell r="I216">
            <v>68.009409999999946</v>
          </cell>
          <cell r="J216">
            <v>211.28287</v>
          </cell>
          <cell r="K216">
            <v>170.32667000000004</v>
          </cell>
          <cell r="L216">
            <v>-66.902359999999931</v>
          </cell>
          <cell r="M216">
            <v>3.1149599999998827</v>
          </cell>
        </row>
        <row r="217">
          <cell r="A217" t="str">
            <v>Telergipe31138300</v>
          </cell>
          <cell r="B217">
            <v>100.41748</v>
          </cell>
          <cell r="C217">
            <v>105.49276999999999</v>
          </cell>
          <cell r="D217">
            <v>109.92146000000005</v>
          </cell>
          <cell r="E217">
            <v>101.51665999999994</v>
          </cell>
          <cell r="F217">
            <v>102</v>
          </cell>
          <cell r="G217">
            <v>103.66747999999995</v>
          </cell>
          <cell r="H217">
            <v>95.482079999999996</v>
          </cell>
          <cell r="I217">
            <v>0</v>
          </cell>
          <cell r="J217">
            <v>403.25612000000001</v>
          </cell>
          <cell r="K217">
            <v>57.545800000000099</v>
          </cell>
          <cell r="L217">
            <v>57.545799999999872</v>
          </cell>
          <cell r="M217">
            <v>18.818539999999985</v>
          </cell>
        </row>
        <row r="218">
          <cell r="A218" t="str">
            <v>Telergipe31138310</v>
          </cell>
          <cell r="B218">
            <v>0</v>
          </cell>
          <cell r="C218">
            <v>0</v>
          </cell>
          <cell r="D218">
            <v>0</v>
          </cell>
          <cell r="E218">
            <v>0</v>
          </cell>
          <cell r="F218">
            <v>0</v>
          </cell>
          <cell r="G218">
            <v>0</v>
          </cell>
          <cell r="H218">
            <v>0</v>
          </cell>
          <cell r="I218">
            <v>0</v>
          </cell>
          <cell r="J218">
            <v>186.5917</v>
          </cell>
          <cell r="K218">
            <v>0</v>
          </cell>
          <cell r="L218">
            <v>0</v>
          </cell>
          <cell r="M218">
            <v>0</v>
          </cell>
        </row>
        <row r="219">
          <cell r="A219" t="str">
            <v>Telergipe31138312</v>
          </cell>
          <cell r="B219">
            <v>0</v>
          </cell>
          <cell r="C219">
            <v>0</v>
          </cell>
          <cell r="D219">
            <v>0</v>
          </cell>
          <cell r="E219">
            <v>0</v>
          </cell>
          <cell r="F219">
            <v>0</v>
          </cell>
          <cell r="G219">
            <v>0</v>
          </cell>
          <cell r="H219">
            <v>0</v>
          </cell>
          <cell r="I219">
            <v>0</v>
          </cell>
          <cell r="J219">
            <v>186.5917</v>
          </cell>
          <cell r="K219">
            <v>0</v>
          </cell>
          <cell r="L219">
            <v>0</v>
          </cell>
          <cell r="M219">
            <v>0</v>
          </cell>
        </row>
        <row r="220">
          <cell r="A220" t="str">
            <v>Telergipe31138320</v>
          </cell>
          <cell r="B220">
            <v>0</v>
          </cell>
          <cell r="C220">
            <v>0</v>
          </cell>
          <cell r="D220">
            <v>0</v>
          </cell>
          <cell r="E220">
            <v>0</v>
          </cell>
          <cell r="F220">
            <v>0</v>
          </cell>
          <cell r="G220">
            <v>0</v>
          </cell>
          <cell r="H220">
            <v>0</v>
          </cell>
          <cell r="I220">
            <v>0</v>
          </cell>
          <cell r="J220">
            <v>82.022739999999999</v>
          </cell>
          <cell r="K220">
            <v>0</v>
          </cell>
          <cell r="L220">
            <v>0</v>
          </cell>
          <cell r="M220">
            <v>0</v>
          </cell>
        </row>
        <row r="221">
          <cell r="A221" t="str">
            <v>Telergipe31138322</v>
          </cell>
          <cell r="B221">
            <v>0</v>
          </cell>
          <cell r="C221">
            <v>0</v>
          </cell>
          <cell r="D221">
            <v>0</v>
          </cell>
          <cell r="E221">
            <v>0</v>
          </cell>
          <cell r="F221">
            <v>0</v>
          </cell>
          <cell r="G221">
            <v>0</v>
          </cell>
          <cell r="H221">
            <v>0</v>
          </cell>
          <cell r="I221">
            <v>0</v>
          </cell>
          <cell r="J221">
            <v>82.022739999999999</v>
          </cell>
          <cell r="K221">
            <v>0</v>
          </cell>
          <cell r="L221">
            <v>0</v>
          </cell>
          <cell r="M221">
            <v>0</v>
          </cell>
        </row>
        <row r="222">
          <cell r="A222" t="str">
            <v>Telergipe31138330</v>
          </cell>
          <cell r="B222">
            <v>100.41748</v>
          </cell>
          <cell r="C222">
            <v>105.49276999999999</v>
          </cell>
          <cell r="D222">
            <v>109.92146000000005</v>
          </cell>
          <cell r="E222">
            <v>101.51665999999994</v>
          </cell>
          <cell r="F222">
            <v>102</v>
          </cell>
          <cell r="G222">
            <v>103.66747999999995</v>
          </cell>
          <cell r="H222">
            <v>95.482079999999996</v>
          </cell>
          <cell r="I222">
            <v>0</v>
          </cell>
          <cell r="J222">
            <v>72.052580000000034</v>
          </cell>
          <cell r="K222">
            <v>57.545799999999986</v>
          </cell>
          <cell r="L222">
            <v>57.545799999999986</v>
          </cell>
          <cell r="M222">
            <v>18.818539999999985</v>
          </cell>
        </row>
        <row r="223">
          <cell r="A223" t="str">
            <v>Telergipe31138333</v>
          </cell>
          <cell r="B223">
            <v>100.41748</v>
          </cell>
          <cell r="C223">
            <v>105.49276999999999</v>
          </cell>
          <cell r="D223">
            <v>109.92146000000005</v>
          </cell>
          <cell r="E223">
            <v>101.51665999999994</v>
          </cell>
          <cell r="F223">
            <v>102</v>
          </cell>
          <cell r="G223">
            <v>103.66747999999995</v>
          </cell>
          <cell r="H223">
            <v>95.482079999999996</v>
          </cell>
          <cell r="I223">
            <v>0</v>
          </cell>
          <cell r="J223">
            <v>72.052580000000034</v>
          </cell>
          <cell r="K223">
            <v>57.545799999999986</v>
          </cell>
          <cell r="L223">
            <v>57.545799999999986</v>
          </cell>
          <cell r="M223">
            <v>18.818539999999985</v>
          </cell>
        </row>
        <row r="224">
          <cell r="A224" t="str">
            <v>Telergipe31138340</v>
          </cell>
          <cell r="B224">
            <v>0</v>
          </cell>
          <cell r="C224">
            <v>0</v>
          </cell>
          <cell r="D224">
            <v>0</v>
          </cell>
          <cell r="E224">
            <v>0</v>
          </cell>
          <cell r="F224">
            <v>0</v>
          </cell>
          <cell r="G224">
            <v>0</v>
          </cell>
          <cell r="H224">
            <v>0</v>
          </cell>
          <cell r="I224">
            <v>0</v>
          </cell>
          <cell r="J224">
            <v>62.589100000000002</v>
          </cell>
          <cell r="K224">
            <v>0</v>
          </cell>
          <cell r="L224">
            <v>0</v>
          </cell>
          <cell r="M224">
            <v>0</v>
          </cell>
        </row>
        <row r="225">
          <cell r="A225" t="str">
            <v>Telergipe31138342</v>
          </cell>
          <cell r="B225">
            <v>0</v>
          </cell>
          <cell r="C225">
            <v>0</v>
          </cell>
          <cell r="D225">
            <v>0</v>
          </cell>
          <cell r="E225">
            <v>0</v>
          </cell>
          <cell r="F225">
            <v>0</v>
          </cell>
          <cell r="G225">
            <v>0</v>
          </cell>
          <cell r="H225">
            <v>0</v>
          </cell>
          <cell r="I225">
            <v>0</v>
          </cell>
          <cell r="J225">
            <v>62.589100000000002</v>
          </cell>
          <cell r="K225">
            <v>0</v>
          </cell>
          <cell r="L225">
            <v>0</v>
          </cell>
          <cell r="M225">
            <v>0</v>
          </cell>
        </row>
        <row r="226">
          <cell r="A226" t="str">
            <v>Telergipe31144300</v>
          </cell>
          <cell r="B226">
            <v>0</v>
          </cell>
          <cell r="C226">
            <v>0</v>
          </cell>
          <cell r="D226">
            <v>0</v>
          </cell>
          <cell r="E226">
            <v>0</v>
          </cell>
          <cell r="F226">
            <v>0</v>
          </cell>
          <cell r="G226">
            <v>0</v>
          </cell>
          <cell r="H226">
            <v>0</v>
          </cell>
          <cell r="I226">
            <v>0</v>
          </cell>
          <cell r="J226">
            <v>0</v>
          </cell>
          <cell r="K226">
            <v>270.04614000000004</v>
          </cell>
          <cell r="L226">
            <v>208.59405999999996</v>
          </cell>
          <cell r="M226">
            <v>178.40567000000004</v>
          </cell>
        </row>
        <row r="227">
          <cell r="A227" t="str">
            <v>Telergipe41111320</v>
          </cell>
          <cell r="B227">
            <v>579.70193000000006</v>
          </cell>
          <cell r="C227">
            <v>578.35764000000006</v>
          </cell>
          <cell r="D227">
            <v>637.06900999999993</v>
          </cell>
          <cell r="E227">
            <v>575.39096999999992</v>
          </cell>
          <cell r="F227">
            <v>599.20113000000038</v>
          </cell>
          <cell r="G227">
            <v>622.47640999999931</v>
          </cell>
          <cell r="H227">
            <v>622.47641000000021</v>
          </cell>
          <cell r="I227">
            <v>182.99048000000039</v>
          </cell>
          <cell r="J227">
            <v>782.81776999999965</v>
          </cell>
          <cell r="K227">
            <v>577.64998999999989</v>
          </cell>
          <cell r="L227">
            <v>373.9664900000007</v>
          </cell>
          <cell r="M227">
            <v>345.22927999999956</v>
          </cell>
        </row>
        <row r="228">
          <cell r="A228" t="str">
            <v>Telergipe41111324</v>
          </cell>
          <cell r="B228">
            <v>13.87524</v>
          </cell>
          <cell r="C228">
            <v>14.69542</v>
          </cell>
          <cell r="D228">
            <v>14.958960000000001</v>
          </cell>
          <cell r="E228">
            <v>12.988229999999994</v>
          </cell>
          <cell r="F228">
            <v>13.476290000000006</v>
          </cell>
          <cell r="G228">
            <v>30.349379999999996</v>
          </cell>
          <cell r="H228">
            <v>30.349379999999982</v>
          </cell>
          <cell r="I228">
            <v>33.946240000000046</v>
          </cell>
          <cell r="J228">
            <v>11.940289999999976</v>
          </cell>
          <cell r="K228">
            <v>7.7739500000000135</v>
          </cell>
          <cell r="L228">
            <v>-0.17357000000001221</v>
          </cell>
          <cell r="M228">
            <v>8.5521200000000022</v>
          </cell>
        </row>
        <row r="229">
          <cell r="A229" t="str">
            <v>Telergipe41111330</v>
          </cell>
          <cell r="B229">
            <v>1.3876600000000001</v>
          </cell>
          <cell r="C229">
            <v>4.1004499999999995</v>
          </cell>
          <cell r="D229">
            <v>11.763430000000003</v>
          </cell>
          <cell r="E229">
            <v>11.318529999999999</v>
          </cell>
          <cell r="F229">
            <v>11.535760000000003</v>
          </cell>
          <cell r="G229">
            <v>12.115580000000001</v>
          </cell>
          <cell r="H229">
            <v>14.796369999999996</v>
          </cell>
          <cell r="I229">
            <v>943.99636999999996</v>
          </cell>
          <cell r="J229">
            <v>460.66732000000002</v>
          </cell>
          <cell r="K229">
            <v>398.83919999999989</v>
          </cell>
          <cell r="L229">
            <v>292.58107000000018</v>
          </cell>
          <cell r="M229">
            <v>232.92147999999997</v>
          </cell>
        </row>
        <row r="230">
          <cell r="A230" t="str">
            <v>Telergipe41111333</v>
          </cell>
          <cell r="B230">
            <v>8.0409999999999995E-2</v>
          </cell>
          <cell r="C230">
            <v>2.1949999999999997E-2</v>
          </cell>
          <cell r="D230">
            <v>3.5040000000000002E-2</v>
          </cell>
          <cell r="E230">
            <v>8.2500000000000073E-3</v>
          </cell>
          <cell r="F230">
            <v>3.5759999999999986E-2</v>
          </cell>
          <cell r="G230">
            <v>0</v>
          </cell>
          <cell r="H230">
            <v>0</v>
          </cell>
          <cell r="I230">
            <v>-0.15719999999999998</v>
          </cell>
          <cell r="J230">
            <v>0</v>
          </cell>
          <cell r="K230">
            <v>0</v>
          </cell>
          <cell r="L230">
            <v>0</v>
          </cell>
          <cell r="M230">
            <v>0</v>
          </cell>
        </row>
        <row r="231">
          <cell r="A231" t="str">
            <v>Telerj31138100</v>
          </cell>
          <cell r="B231">
            <v>10231.09281</v>
          </cell>
          <cell r="C231">
            <v>13190.626159999998</v>
          </cell>
          <cell r="D231">
            <v>13849.868840000006</v>
          </cell>
          <cell r="E231">
            <v>12389.615369999992</v>
          </cell>
          <cell r="F231">
            <v>30789.168270000009</v>
          </cell>
          <cell r="G231">
            <v>24193.532849999989</v>
          </cell>
          <cell r="H231">
            <v>22028.069100000008</v>
          </cell>
          <cell r="I231">
            <v>20151.733400000012</v>
          </cell>
          <cell r="J231">
            <v>23768.615899999975</v>
          </cell>
          <cell r="K231">
            <v>22886.14850000001</v>
          </cell>
          <cell r="L231">
            <v>25448.150200000004</v>
          </cell>
          <cell r="M231">
            <v>59526.768999999971</v>
          </cell>
        </row>
        <row r="232">
          <cell r="A232" t="str">
            <v>Telerj31138110</v>
          </cell>
          <cell r="B232">
            <v>10121.606669999999</v>
          </cell>
          <cell r="C232">
            <v>11389.512409999998</v>
          </cell>
          <cell r="D232">
            <v>12775.078270000005</v>
          </cell>
          <cell r="E232">
            <v>11910.118569999999</v>
          </cell>
          <cell r="F232">
            <v>30282.461319999995</v>
          </cell>
          <cell r="G232">
            <v>23885.605559999996</v>
          </cell>
          <cell r="H232">
            <v>21317.852600000013</v>
          </cell>
          <cell r="I232">
            <v>19545.864000000001</v>
          </cell>
          <cell r="J232">
            <v>24368.48569999999</v>
          </cell>
          <cell r="K232">
            <v>22693.8364</v>
          </cell>
          <cell r="L232">
            <v>25316.227899999998</v>
          </cell>
          <cell r="M232">
            <v>59338.921600000001</v>
          </cell>
        </row>
        <row r="233">
          <cell r="A233" t="str">
            <v>Telerj31138111</v>
          </cell>
          <cell r="B233">
            <v>10121.606669999999</v>
          </cell>
          <cell r="C233">
            <v>11389.512409999998</v>
          </cell>
          <cell r="D233">
            <v>-21511.119079999997</v>
          </cell>
          <cell r="E233">
            <v>46196.315920000001</v>
          </cell>
          <cell r="F233">
            <v>30282.461319999995</v>
          </cell>
          <cell r="G233">
            <v>-76478.777239999996</v>
          </cell>
          <cell r="H233">
            <v>0</v>
          </cell>
          <cell r="I233">
            <v>0</v>
          </cell>
          <cell r="J233">
            <v>0</v>
          </cell>
          <cell r="K233">
            <v>0</v>
          </cell>
          <cell r="L233">
            <v>0</v>
          </cell>
          <cell r="M233">
            <v>0</v>
          </cell>
        </row>
        <row r="234">
          <cell r="A234" t="str">
            <v>Telerj31138113</v>
          </cell>
          <cell r="B234">
            <v>0</v>
          </cell>
          <cell r="C234">
            <v>0</v>
          </cell>
          <cell r="D234">
            <v>34286.197350000002</v>
          </cell>
          <cell r="E234">
            <v>-34286.197350000002</v>
          </cell>
          <cell r="F234">
            <v>0</v>
          </cell>
          <cell r="G234">
            <v>100364.38279999999</v>
          </cell>
          <cell r="H234">
            <v>21317.852600000013</v>
          </cell>
          <cell r="I234">
            <v>19545.864000000001</v>
          </cell>
          <cell r="J234">
            <v>24368.48569999999</v>
          </cell>
          <cell r="K234">
            <v>22693.8364</v>
          </cell>
          <cell r="L234">
            <v>25316.227899999998</v>
          </cell>
          <cell r="M234">
            <v>59338.921600000001</v>
          </cell>
        </row>
        <row r="235">
          <cell r="A235" t="str">
            <v>Telerj31138120</v>
          </cell>
          <cell r="B235">
            <v>5.1673599999999995</v>
          </cell>
          <cell r="C235">
            <v>1389.06988</v>
          </cell>
          <cell r="D235">
            <v>109.26251000000002</v>
          </cell>
          <cell r="E235">
            <v>50.243719999999939</v>
          </cell>
          <cell r="F235">
            <v>49.016320000000178</v>
          </cell>
          <cell r="G235">
            <v>39.570249999999987</v>
          </cell>
          <cell r="H235">
            <v>76.98415</v>
          </cell>
          <cell r="I235">
            <v>65.214309999999841</v>
          </cell>
          <cell r="J235">
            <v>3.4924499999999625</v>
          </cell>
          <cell r="K235">
            <v>29.744280000000117</v>
          </cell>
          <cell r="L235">
            <v>13.465189999999893</v>
          </cell>
          <cell r="M235">
            <v>28.684469999999919</v>
          </cell>
        </row>
        <row r="236">
          <cell r="A236" t="str">
            <v>Telerj31138121</v>
          </cell>
          <cell r="B236">
            <v>5.1673599999999995</v>
          </cell>
          <cell r="C236">
            <v>1389.06988</v>
          </cell>
          <cell r="D236">
            <v>-1394.2372399999999</v>
          </cell>
          <cell r="E236">
            <v>1553.7434699999999</v>
          </cell>
          <cell r="F236">
            <v>49.016320000000178</v>
          </cell>
          <cell r="G236">
            <v>-1602.7597900000001</v>
          </cell>
          <cell r="H236">
            <v>0</v>
          </cell>
          <cell r="I236">
            <v>0</v>
          </cell>
          <cell r="J236">
            <v>0</v>
          </cell>
          <cell r="K236">
            <v>0</v>
          </cell>
          <cell r="L236">
            <v>0</v>
          </cell>
          <cell r="M236">
            <v>0</v>
          </cell>
        </row>
        <row r="237">
          <cell r="A237" t="str">
            <v>Telerj31138123</v>
          </cell>
          <cell r="B237">
            <v>0</v>
          </cell>
          <cell r="C237">
            <v>0</v>
          </cell>
          <cell r="D237">
            <v>1503.4997499999999</v>
          </cell>
          <cell r="E237">
            <v>-1503.4997499999999</v>
          </cell>
          <cell r="F237">
            <v>0</v>
          </cell>
          <cell r="G237">
            <v>1642.3300400000001</v>
          </cell>
          <cell r="H237">
            <v>76.98415</v>
          </cell>
          <cell r="I237">
            <v>65.214309999999841</v>
          </cell>
          <cell r="J237">
            <v>3.4924499999999625</v>
          </cell>
          <cell r="K237">
            <v>29.744280000000117</v>
          </cell>
          <cell r="L237">
            <v>13.465189999999893</v>
          </cell>
          <cell r="M237">
            <v>28.684469999999919</v>
          </cell>
        </row>
        <row r="238">
          <cell r="A238" t="str">
            <v>Telerj31138130</v>
          </cell>
          <cell r="B238">
            <v>104.31878</v>
          </cell>
          <cell r="C238">
            <v>412.04387000000003</v>
          </cell>
          <cell r="D238">
            <v>965.52805999999987</v>
          </cell>
          <cell r="E238">
            <v>429.25308000000018</v>
          </cell>
          <cell r="F238">
            <v>457.69063000000006</v>
          </cell>
          <cell r="G238">
            <v>268.35705000000007</v>
          </cell>
          <cell r="H238">
            <v>633.23238999999967</v>
          </cell>
          <cell r="I238">
            <v>540.65503000000035</v>
          </cell>
          <cell r="J238">
            <v>-603.36227000000008</v>
          </cell>
          <cell r="K238">
            <v>162.56779000000006</v>
          </cell>
          <cell r="L238">
            <v>118.45714999999973</v>
          </cell>
          <cell r="M238">
            <v>159.16300999999976</v>
          </cell>
        </row>
        <row r="239">
          <cell r="A239" t="str">
            <v>Telerj31138133</v>
          </cell>
          <cell r="B239">
            <v>104.31878</v>
          </cell>
          <cell r="C239">
            <v>412.04387000000003</v>
          </cell>
          <cell r="D239">
            <v>965.52805999999987</v>
          </cell>
          <cell r="E239">
            <v>429.25308000000018</v>
          </cell>
          <cell r="F239">
            <v>457.69063000000006</v>
          </cell>
          <cell r="G239">
            <v>268.35705000000007</v>
          </cell>
          <cell r="H239">
            <v>633.23238999999967</v>
          </cell>
          <cell r="I239">
            <v>540.65503000000035</v>
          </cell>
          <cell r="J239">
            <v>-603.36227000000008</v>
          </cell>
          <cell r="K239">
            <v>162.56779000000006</v>
          </cell>
          <cell r="L239">
            <v>118.45714999999973</v>
          </cell>
          <cell r="M239">
            <v>159.16300999999976</v>
          </cell>
        </row>
        <row r="240">
          <cell r="A240" t="str">
            <v>Telerj31138300</v>
          </cell>
          <cell r="B240">
            <v>880.44657999999993</v>
          </cell>
          <cell r="C240">
            <v>743.75579000000027</v>
          </cell>
          <cell r="D240">
            <v>686.70677000000001</v>
          </cell>
          <cell r="E240">
            <v>562.06631000000016</v>
          </cell>
          <cell r="F240">
            <v>718.24385999999959</v>
          </cell>
          <cell r="G240">
            <v>478.09704000000011</v>
          </cell>
          <cell r="H240">
            <v>2638.33608</v>
          </cell>
          <cell r="I240">
            <v>2351.8940000000002</v>
          </cell>
          <cell r="J240">
            <v>5790.6460799999986</v>
          </cell>
          <cell r="K240">
            <v>370.65861000000041</v>
          </cell>
          <cell r="L240">
            <v>-842.27114999999867</v>
          </cell>
          <cell r="M240">
            <v>2159.3918199999989</v>
          </cell>
        </row>
        <row r="241">
          <cell r="A241" t="str">
            <v>Telerj31138310</v>
          </cell>
          <cell r="B241">
            <v>0</v>
          </cell>
          <cell r="C241">
            <v>0</v>
          </cell>
          <cell r="D241">
            <v>0</v>
          </cell>
          <cell r="E241">
            <v>0</v>
          </cell>
          <cell r="F241">
            <v>0</v>
          </cell>
          <cell r="G241">
            <v>0</v>
          </cell>
          <cell r="H241">
            <v>0</v>
          </cell>
          <cell r="I241">
            <v>0</v>
          </cell>
          <cell r="J241">
            <v>1707.68318</v>
          </cell>
          <cell r="K241">
            <v>-1168.2473300000001</v>
          </cell>
          <cell r="L241">
            <v>1016.3382</v>
          </cell>
          <cell r="M241">
            <v>-1554.11709</v>
          </cell>
        </row>
        <row r="242">
          <cell r="A242" t="str">
            <v>Telerj31138313</v>
          </cell>
          <cell r="B242">
            <v>0</v>
          </cell>
          <cell r="C242">
            <v>0</v>
          </cell>
          <cell r="D242">
            <v>0</v>
          </cell>
          <cell r="E242">
            <v>0</v>
          </cell>
          <cell r="F242">
            <v>0</v>
          </cell>
          <cell r="G242">
            <v>0</v>
          </cell>
          <cell r="H242">
            <v>0</v>
          </cell>
          <cell r="I242">
            <v>0</v>
          </cell>
          <cell r="J242">
            <v>1707.68318</v>
          </cell>
          <cell r="K242">
            <v>-1168.2473300000001</v>
          </cell>
          <cell r="L242">
            <v>1016.3382</v>
          </cell>
          <cell r="M242">
            <v>-1554.11709</v>
          </cell>
        </row>
        <row r="243">
          <cell r="A243" t="str">
            <v>Telerj31138320</v>
          </cell>
          <cell r="B243">
            <v>789.22232999999994</v>
          </cell>
          <cell r="C243">
            <v>665.43716000000006</v>
          </cell>
          <cell r="D243">
            <v>616.92079999999987</v>
          </cell>
          <cell r="E243">
            <v>506.76208000000042</v>
          </cell>
          <cell r="F243">
            <v>644.58558999999968</v>
          </cell>
          <cell r="G243">
            <v>414.32895000000008</v>
          </cell>
          <cell r="H243">
            <v>1884.19175</v>
          </cell>
          <cell r="I243">
            <v>1871.1102099999998</v>
          </cell>
          <cell r="J243">
            <v>3767.7237700000014</v>
          </cell>
          <cell r="K243">
            <v>1909.825789999999</v>
          </cell>
          <cell r="L243">
            <v>-2342.0497799999994</v>
          </cell>
          <cell r="M243">
            <v>3940.1944800000001</v>
          </cell>
        </row>
        <row r="244">
          <cell r="A244" t="str">
            <v>Telerj31138323</v>
          </cell>
          <cell r="B244">
            <v>789.22232999999994</v>
          </cell>
          <cell r="C244">
            <v>665.43716000000006</v>
          </cell>
          <cell r="D244">
            <v>616.92079999999987</v>
          </cell>
          <cell r="E244">
            <v>506.76208000000042</v>
          </cell>
          <cell r="F244">
            <v>644.58558999999968</v>
          </cell>
          <cell r="G244">
            <v>414.32895000000008</v>
          </cell>
          <cell r="H244">
            <v>1884.19175</v>
          </cell>
          <cell r="I244">
            <v>1871.1102099999998</v>
          </cell>
          <cell r="J244">
            <v>3767.7237700000014</v>
          </cell>
          <cell r="K244">
            <v>1909.825789999999</v>
          </cell>
          <cell r="L244">
            <v>-2342.0497799999994</v>
          </cell>
          <cell r="M244">
            <v>3940.1944800000001</v>
          </cell>
        </row>
        <row r="245">
          <cell r="A245" t="str">
            <v>Telerj31138330</v>
          </cell>
          <cell r="B245">
            <v>91.224249999999998</v>
          </cell>
          <cell r="C245">
            <v>78.318629999999999</v>
          </cell>
          <cell r="D245">
            <v>69.78597000000002</v>
          </cell>
          <cell r="E245">
            <v>55.30422999999999</v>
          </cell>
          <cell r="F245">
            <v>73.658269999999959</v>
          </cell>
          <cell r="G245">
            <v>63.768090000000029</v>
          </cell>
          <cell r="H245">
            <v>754.14433000000008</v>
          </cell>
          <cell r="I245">
            <v>480.78378999999995</v>
          </cell>
          <cell r="J245">
            <v>-662.14679000000001</v>
          </cell>
          <cell r="K245">
            <v>285.63773999999989</v>
          </cell>
          <cell r="L245">
            <v>256.74213000000009</v>
          </cell>
          <cell r="M245">
            <v>314.00498999999991</v>
          </cell>
        </row>
        <row r="246">
          <cell r="A246" t="str">
            <v>Telerj31138333</v>
          </cell>
          <cell r="B246">
            <v>91.224249999999998</v>
          </cell>
          <cell r="C246">
            <v>78.318629999999999</v>
          </cell>
          <cell r="D246">
            <v>69.78597000000002</v>
          </cell>
          <cell r="E246">
            <v>55.30422999999999</v>
          </cell>
          <cell r="F246">
            <v>73.658269999999959</v>
          </cell>
          <cell r="G246">
            <v>63.768090000000029</v>
          </cell>
          <cell r="H246">
            <v>754.14433000000008</v>
          </cell>
          <cell r="I246">
            <v>480.78378999999995</v>
          </cell>
          <cell r="J246">
            <v>-662.14679000000001</v>
          </cell>
          <cell r="K246">
            <v>285.63773999999989</v>
          </cell>
          <cell r="L246">
            <v>256.74213000000009</v>
          </cell>
          <cell r="M246">
            <v>314.00498999999991</v>
          </cell>
        </row>
        <row r="247">
          <cell r="A247" t="str">
            <v>Telerj31138340</v>
          </cell>
          <cell r="B247">
            <v>0</v>
          </cell>
          <cell r="C247">
            <v>0</v>
          </cell>
          <cell r="D247">
            <v>0</v>
          </cell>
          <cell r="E247">
            <v>0</v>
          </cell>
          <cell r="F247">
            <v>0</v>
          </cell>
          <cell r="G247">
            <v>0</v>
          </cell>
          <cell r="H247">
            <v>0</v>
          </cell>
          <cell r="I247">
            <v>0</v>
          </cell>
          <cell r="J247">
            <v>977.38592000000006</v>
          </cell>
          <cell r="K247">
            <v>-656.55759000000012</v>
          </cell>
          <cell r="L247">
            <v>226.69829999999996</v>
          </cell>
          <cell r="M247">
            <v>-540.69056</v>
          </cell>
        </row>
        <row r="248">
          <cell r="A248" t="str">
            <v>Telerj31138343</v>
          </cell>
          <cell r="B248">
            <v>0</v>
          </cell>
          <cell r="C248">
            <v>0</v>
          </cell>
          <cell r="D248">
            <v>0</v>
          </cell>
          <cell r="E248">
            <v>0</v>
          </cell>
          <cell r="F248">
            <v>0</v>
          </cell>
          <cell r="G248">
            <v>0</v>
          </cell>
          <cell r="H248">
            <v>0</v>
          </cell>
          <cell r="I248">
            <v>0</v>
          </cell>
          <cell r="J248">
            <v>977.38592000000006</v>
          </cell>
          <cell r="K248">
            <v>-656.55759000000012</v>
          </cell>
          <cell r="L248">
            <v>226.69829999999996</v>
          </cell>
          <cell r="M248">
            <v>-540.69056</v>
          </cell>
        </row>
        <row r="249">
          <cell r="A249" t="str">
            <v>Telerj41111320</v>
          </cell>
          <cell r="B249">
            <v>7182.5038700000005</v>
          </cell>
          <cell r="C249">
            <v>5514.368199999999</v>
          </cell>
          <cell r="D249">
            <v>6523.7663799999991</v>
          </cell>
          <cell r="E249">
            <v>2283.0025000000023</v>
          </cell>
          <cell r="F249">
            <v>6325.9722999999976</v>
          </cell>
          <cell r="G249">
            <v>5760.4474399999999</v>
          </cell>
          <cell r="H249">
            <v>3167.947070000002</v>
          </cell>
          <cell r="I249">
            <v>5138.7667799999981</v>
          </cell>
          <cell r="J249">
            <v>8972.4823500000057</v>
          </cell>
          <cell r="K249">
            <v>5914.5034200000009</v>
          </cell>
          <cell r="L249">
            <v>7037.4986999999892</v>
          </cell>
          <cell r="M249">
            <v>6318.0936900000088</v>
          </cell>
        </row>
        <row r="250">
          <cell r="A250" t="str">
            <v>Telerj41111324</v>
          </cell>
          <cell r="B250">
            <v>713.20152000000007</v>
          </cell>
          <cell r="C250">
            <v>586.60596999999984</v>
          </cell>
          <cell r="D250">
            <v>643.72122000000013</v>
          </cell>
          <cell r="E250">
            <v>660.62579000000005</v>
          </cell>
          <cell r="F250">
            <v>656.25581000000011</v>
          </cell>
          <cell r="G250">
            <v>893.22584000000006</v>
          </cell>
          <cell r="H250">
            <v>54.21331999999984</v>
          </cell>
          <cell r="I250">
            <v>50.534629999999197</v>
          </cell>
          <cell r="J250">
            <v>3570.479260000001</v>
          </cell>
          <cell r="K250">
            <v>1326.8497199999993</v>
          </cell>
          <cell r="L250">
            <v>1651.706470000001</v>
          </cell>
          <cell r="M250">
            <v>1669.5012499999993</v>
          </cell>
        </row>
        <row r="251">
          <cell r="A251" t="str">
            <v>Telerj41111325</v>
          </cell>
          <cell r="B251">
            <v>0</v>
          </cell>
          <cell r="C251">
            <v>0</v>
          </cell>
          <cell r="D251">
            <v>0</v>
          </cell>
          <cell r="E251">
            <v>0</v>
          </cell>
          <cell r="F251">
            <v>0</v>
          </cell>
          <cell r="G251">
            <v>0</v>
          </cell>
          <cell r="H251">
            <v>0</v>
          </cell>
          <cell r="I251">
            <v>0</v>
          </cell>
          <cell r="J251">
            <v>1.6096600000000001</v>
          </cell>
          <cell r="K251">
            <v>0.17605000000000004</v>
          </cell>
          <cell r="L251">
            <v>-8.6079999999999934E-2</v>
          </cell>
          <cell r="M251">
            <v>-0.25689000000000028</v>
          </cell>
        </row>
        <row r="252">
          <cell r="A252" t="str">
            <v>Telerj41111330</v>
          </cell>
          <cell r="B252">
            <v>0</v>
          </cell>
          <cell r="C252">
            <v>1.3968</v>
          </cell>
          <cell r="D252">
            <v>2.2984</v>
          </cell>
          <cell r="E252">
            <v>-3.6951999999999998</v>
          </cell>
          <cell r="F252">
            <v>0</v>
          </cell>
          <cell r="G252">
            <v>0</v>
          </cell>
          <cell r="H252">
            <v>7968.2414600000002</v>
          </cell>
          <cell r="I252">
            <v>6662.3516900000004</v>
          </cell>
          <cell r="J252">
            <v>10475.939979999999</v>
          </cell>
          <cell r="K252">
            <v>11565.044539999999</v>
          </cell>
          <cell r="L252">
            <v>7235.2217200000014</v>
          </cell>
          <cell r="M252">
            <v>7968.129359999999</v>
          </cell>
        </row>
        <row r="253">
          <cell r="A253" t="str">
            <v>Telerj41111333</v>
          </cell>
          <cell r="B253">
            <v>0</v>
          </cell>
          <cell r="C253">
            <v>1.8475999999999999</v>
          </cell>
          <cell r="D253">
            <v>1.8475999999999999</v>
          </cell>
          <cell r="E253">
            <v>-3.6951999999999998</v>
          </cell>
          <cell r="F253">
            <v>0</v>
          </cell>
          <cell r="G253">
            <v>0</v>
          </cell>
          <cell r="H253">
            <v>0</v>
          </cell>
          <cell r="I253">
            <v>0</v>
          </cell>
          <cell r="J253">
            <v>0</v>
          </cell>
          <cell r="K253">
            <v>0</v>
          </cell>
          <cell r="L253">
            <v>0</v>
          </cell>
          <cell r="M253">
            <v>0</v>
          </cell>
        </row>
        <row r="254">
          <cell r="A254" t="str">
            <v>Telerj41111334</v>
          </cell>
          <cell r="B254">
            <v>0</v>
          </cell>
          <cell r="C254">
            <v>0</v>
          </cell>
          <cell r="D254">
            <v>0</v>
          </cell>
          <cell r="E254">
            <v>0</v>
          </cell>
          <cell r="F254">
            <v>0</v>
          </cell>
          <cell r="G254">
            <v>0</v>
          </cell>
          <cell r="H254">
            <v>0</v>
          </cell>
          <cell r="I254">
            <v>0</v>
          </cell>
          <cell r="J254">
            <v>10031.404119999999</v>
          </cell>
          <cell r="K254">
            <v>5060.2254900000007</v>
          </cell>
          <cell r="L254">
            <v>2963.6145800000013</v>
          </cell>
          <cell r="M254">
            <v>4731.6067699999985</v>
          </cell>
        </row>
        <row r="255">
          <cell r="A255" t="str">
            <v>Telerj41111335</v>
          </cell>
          <cell r="B255">
            <v>0</v>
          </cell>
          <cell r="C255">
            <v>0</v>
          </cell>
          <cell r="D255">
            <v>0</v>
          </cell>
          <cell r="E255">
            <v>0</v>
          </cell>
          <cell r="F255">
            <v>0</v>
          </cell>
          <cell r="G255">
            <v>0</v>
          </cell>
          <cell r="H255">
            <v>0</v>
          </cell>
          <cell r="I255">
            <v>0</v>
          </cell>
          <cell r="J255">
            <v>4.3502000000000001</v>
          </cell>
          <cell r="K255">
            <v>1.0354700000000001</v>
          </cell>
          <cell r="L255">
            <v>-0.11143000000000036</v>
          </cell>
          <cell r="M255">
            <v>-1.8999999999991246E-4</v>
          </cell>
        </row>
        <row r="256">
          <cell r="A256" t="str">
            <v>Telern31138100</v>
          </cell>
          <cell r="B256">
            <v>1944.9934099999998</v>
          </cell>
          <cell r="C256">
            <v>1624.5332300000002</v>
          </cell>
          <cell r="D256">
            <v>1258.0303699999995</v>
          </cell>
          <cell r="E256">
            <v>1737.5349800000004</v>
          </cell>
          <cell r="F256">
            <v>2267.1866299999992</v>
          </cell>
          <cell r="G256">
            <v>1314.3596200000011</v>
          </cell>
          <cell r="H256">
            <v>1175.1126999999997</v>
          </cell>
          <cell r="I256">
            <v>1173.3642099999997</v>
          </cell>
          <cell r="J256">
            <v>2635.8624100000015</v>
          </cell>
          <cell r="K256">
            <v>2359.7598300000009</v>
          </cell>
          <cell r="L256">
            <v>1911.1256899999971</v>
          </cell>
          <cell r="M256">
            <v>1778.4217099999987</v>
          </cell>
        </row>
        <row r="257">
          <cell r="A257" t="str">
            <v>Telern31138110</v>
          </cell>
          <cell r="B257">
            <v>1745.0391399999999</v>
          </cell>
          <cell r="C257">
            <v>1445.3532300000002</v>
          </cell>
          <cell r="D257">
            <v>1414.4684599999996</v>
          </cell>
          <cell r="E257">
            <v>1544.2442200000005</v>
          </cell>
          <cell r="F257">
            <v>1967.9945799999996</v>
          </cell>
          <cell r="G257">
            <v>1275.4249099999988</v>
          </cell>
          <cell r="H257">
            <v>1058.3403100000014</v>
          </cell>
          <cell r="I257">
            <v>1165.1354300000003</v>
          </cell>
          <cell r="J257">
            <v>1978.6375499999995</v>
          </cell>
          <cell r="K257">
            <v>2264.0229199999994</v>
          </cell>
          <cell r="L257">
            <v>1771.634610000001</v>
          </cell>
          <cell r="M257">
            <v>1719.6634799999993</v>
          </cell>
        </row>
        <row r="258">
          <cell r="A258" t="str">
            <v>Telern31138113</v>
          </cell>
          <cell r="B258">
            <v>1745.0391399999999</v>
          </cell>
          <cell r="C258">
            <v>1445.3532300000002</v>
          </cell>
          <cell r="D258">
            <v>1414.4684599999996</v>
          </cell>
          <cell r="E258">
            <v>1544.2442200000005</v>
          </cell>
          <cell r="F258">
            <v>1967.9945799999996</v>
          </cell>
          <cell r="G258">
            <v>1275.4249099999988</v>
          </cell>
          <cell r="H258">
            <v>1058.3403100000014</v>
          </cell>
          <cell r="I258">
            <v>1165.1354300000003</v>
          </cell>
          <cell r="J258">
            <v>1978.6375499999995</v>
          </cell>
          <cell r="K258">
            <v>2264.0229199999994</v>
          </cell>
          <cell r="L258">
            <v>1771.634610000001</v>
          </cell>
          <cell r="M258">
            <v>1719.6634799999993</v>
          </cell>
        </row>
        <row r="259">
          <cell r="A259" t="str">
            <v>Telern31138120</v>
          </cell>
          <cell r="B259">
            <v>3.0307900000000001</v>
          </cell>
          <cell r="C259">
            <v>2.1328199999999993</v>
          </cell>
          <cell r="D259">
            <v>5.6638799999999998</v>
          </cell>
          <cell r="E259">
            <v>2.5080400000000012</v>
          </cell>
          <cell r="F259">
            <v>2.5080399999999994</v>
          </cell>
          <cell r="G259">
            <v>1.214500000000001</v>
          </cell>
          <cell r="H259">
            <v>2.0285699999999984</v>
          </cell>
          <cell r="I259">
            <v>0.39646000000000114</v>
          </cell>
          <cell r="J259">
            <v>15.845310000000005</v>
          </cell>
          <cell r="K259">
            <v>4.1834299999999942</v>
          </cell>
          <cell r="L259">
            <v>67.246039999999994</v>
          </cell>
          <cell r="M259">
            <v>-1.9525900000000007</v>
          </cell>
        </row>
        <row r="260">
          <cell r="A260" t="str">
            <v>Telern31138122</v>
          </cell>
          <cell r="B260">
            <v>0.76815</v>
          </cell>
          <cell r="C260">
            <v>0.53081999999999996</v>
          </cell>
          <cell r="D260">
            <v>1.3495800000000002</v>
          </cell>
          <cell r="E260">
            <v>0.71376999999999979</v>
          </cell>
          <cell r="F260">
            <v>-3.36232</v>
          </cell>
          <cell r="G260">
            <v>3.36232</v>
          </cell>
          <cell r="H260">
            <v>0</v>
          </cell>
          <cell r="I260">
            <v>0</v>
          </cell>
          <cell r="J260">
            <v>0</v>
          </cell>
          <cell r="K260">
            <v>0</v>
          </cell>
          <cell r="L260">
            <v>0</v>
          </cell>
          <cell r="M260">
            <v>0</v>
          </cell>
        </row>
        <row r="261">
          <cell r="A261" t="str">
            <v>Telern31138123</v>
          </cell>
          <cell r="B261">
            <v>2.2626399999999998</v>
          </cell>
          <cell r="C261">
            <v>1.6020000000000003</v>
          </cell>
          <cell r="D261">
            <v>4.3142999999999994</v>
          </cell>
          <cell r="E261">
            <v>1.7942700000000009</v>
          </cell>
          <cell r="F261">
            <v>5.8703599999999998</v>
          </cell>
          <cell r="G261">
            <v>-2.1478199999999994</v>
          </cell>
          <cell r="H261">
            <v>2.0285700000000002</v>
          </cell>
          <cell r="I261">
            <v>0.39645999999999937</v>
          </cell>
          <cell r="J261">
            <v>15.845310000000001</v>
          </cell>
          <cell r="K261">
            <v>4.1834299999999942</v>
          </cell>
          <cell r="L261">
            <v>67.246040000000008</v>
          </cell>
          <cell r="M261">
            <v>-1.9525900000000007</v>
          </cell>
        </row>
        <row r="262">
          <cell r="A262" t="str">
            <v>Telern31138130</v>
          </cell>
          <cell r="B262">
            <v>196.92348000000001</v>
          </cell>
          <cell r="C262">
            <v>177.04717999999994</v>
          </cell>
          <cell r="D262">
            <v>-162.10196999999994</v>
          </cell>
          <cell r="E262">
            <v>190.78271999999998</v>
          </cell>
          <cell r="F262">
            <v>296.68401</v>
          </cell>
          <cell r="G262">
            <v>37.720209999999952</v>
          </cell>
          <cell r="H262">
            <v>114.74382000000003</v>
          </cell>
          <cell r="I262">
            <v>7.8323200000000952</v>
          </cell>
          <cell r="J262">
            <v>641.37954999999999</v>
          </cell>
          <cell r="K262">
            <v>91.553480000000036</v>
          </cell>
          <cell r="L262">
            <v>72.245040000000017</v>
          </cell>
          <cell r="M262">
            <v>60.710819999999785</v>
          </cell>
        </row>
        <row r="263">
          <cell r="A263" t="str">
            <v>Telern31138133</v>
          </cell>
          <cell r="B263">
            <v>196.92348000000001</v>
          </cell>
          <cell r="C263">
            <v>177.04717999999994</v>
          </cell>
          <cell r="D263">
            <v>-162.10196999999994</v>
          </cell>
          <cell r="E263">
            <v>190.78271999999998</v>
          </cell>
          <cell r="F263">
            <v>296.68401</v>
          </cell>
          <cell r="G263">
            <v>37.720209999999952</v>
          </cell>
          <cell r="H263">
            <v>114.74382000000003</v>
          </cell>
          <cell r="I263">
            <v>7.8323200000000952</v>
          </cell>
          <cell r="J263">
            <v>641.37954999999999</v>
          </cell>
          <cell r="K263">
            <v>91.553480000000036</v>
          </cell>
          <cell r="L263">
            <v>72.245040000000017</v>
          </cell>
          <cell r="M263">
            <v>60.710819999999785</v>
          </cell>
        </row>
        <row r="264">
          <cell r="A264" t="str">
            <v>Telern31138300</v>
          </cell>
          <cell r="B264">
            <v>115.91808999999999</v>
          </cell>
          <cell r="C264">
            <v>115.91808999999999</v>
          </cell>
          <cell r="D264">
            <v>120.50088000000002</v>
          </cell>
          <cell r="E264">
            <v>129.82170000000002</v>
          </cell>
          <cell r="F264">
            <v>129.82169999999996</v>
          </cell>
          <cell r="G264">
            <v>48.578590000000077</v>
          </cell>
          <cell r="H264">
            <v>295.95171999999991</v>
          </cell>
          <cell r="I264">
            <v>-256.74869000000001</v>
          </cell>
          <cell r="J264">
            <v>1525.9324699999997</v>
          </cell>
          <cell r="K264">
            <v>-36.351349999999456</v>
          </cell>
          <cell r="L264">
            <v>35.848419999999805</v>
          </cell>
          <cell r="M264">
            <v>36.174939999999879</v>
          </cell>
        </row>
        <row r="265">
          <cell r="A265" t="str">
            <v>Telern31138310</v>
          </cell>
          <cell r="B265">
            <v>0</v>
          </cell>
          <cell r="C265">
            <v>0</v>
          </cell>
          <cell r="D265">
            <v>0</v>
          </cell>
          <cell r="E265">
            <v>0</v>
          </cell>
          <cell r="F265">
            <v>0</v>
          </cell>
          <cell r="G265">
            <v>0</v>
          </cell>
          <cell r="H265">
            <v>0</v>
          </cell>
          <cell r="I265">
            <v>0</v>
          </cell>
          <cell r="J265">
            <v>0</v>
          </cell>
          <cell r="K265">
            <v>343.26595000000003</v>
          </cell>
          <cell r="L265">
            <v>-34.720799999999997</v>
          </cell>
          <cell r="M265">
            <v>1.4810899999999378</v>
          </cell>
        </row>
        <row r="266">
          <cell r="A266" t="str">
            <v>Telern31138313</v>
          </cell>
          <cell r="B266">
            <v>0</v>
          </cell>
          <cell r="C266">
            <v>0</v>
          </cell>
          <cell r="D266">
            <v>0</v>
          </cell>
          <cell r="E266">
            <v>0</v>
          </cell>
          <cell r="F266">
            <v>0</v>
          </cell>
          <cell r="G266">
            <v>0</v>
          </cell>
          <cell r="H266">
            <v>0</v>
          </cell>
          <cell r="I266">
            <v>0</v>
          </cell>
          <cell r="J266">
            <v>0</v>
          </cell>
          <cell r="K266">
            <v>343.26595000000003</v>
          </cell>
          <cell r="L266">
            <v>-34.720799999999997</v>
          </cell>
          <cell r="M266">
            <v>1.4810899999999378</v>
          </cell>
        </row>
        <row r="267">
          <cell r="A267" t="str">
            <v>Telern31138320</v>
          </cell>
          <cell r="B267">
            <v>57.419739999999997</v>
          </cell>
          <cell r="C267">
            <v>57.419739999999997</v>
          </cell>
          <cell r="D267">
            <v>69.123720000000006</v>
          </cell>
          <cell r="E267">
            <v>72.795879999999983</v>
          </cell>
          <cell r="F267">
            <v>72.795880000000011</v>
          </cell>
          <cell r="G267">
            <v>12.026579999999967</v>
          </cell>
          <cell r="H267">
            <v>278.96152000000012</v>
          </cell>
          <cell r="I267">
            <v>-261.75418000000008</v>
          </cell>
          <cell r="J267">
            <v>1167.4425199999998</v>
          </cell>
          <cell r="K267">
            <v>-165.93767000000003</v>
          </cell>
          <cell r="L267">
            <v>49.559770000000071</v>
          </cell>
          <cell r="M267">
            <v>21.349120000000084</v>
          </cell>
        </row>
        <row r="268">
          <cell r="A268" t="str">
            <v>Telern31138323</v>
          </cell>
          <cell r="B268">
            <v>57.419739999999997</v>
          </cell>
          <cell r="C268">
            <v>57.419739999999997</v>
          </cell>
          <cell r="D268">
            <v>69.123720000000006</v>
          </cell>
          <cell r="E268">
            <v>72.795879999999983</v>
          </cell>
          <cell r="F268">
            <v>72.795880000000011</v>
          </cell>
          <cell r="G268">
            <v>12.026579999999967</v>
          </cell>
          <cell r="H268">
            <v>278.96152000000012</v>
          </cell>
          <cell r="I268">
            <v>-261.75418000000008</v>
          </cell>
          <cell r="J268">
            <v>1167.4425199999998</v>
          </cell>
          <cell r="K268">
            <v>-165.93767000000003</v>
          </cell>
          <cell r="L268">
            <v>49.559770000000071</v>
          </cell>
          <cell r="M268">
            <v>21.349120000000084</v>
          </cell>
        </row>
        <row r="269">
          <cell r="A269" t="str">
            <v>Telern31138330</v>
          </cell>
          <cell r="B269">
            <v>58.498350000000002</v>
          </cell>
          <cell r="C269">
            <v>58.498350000000002</v>
          </cell>
          <cell r="D269">
            <v>51.377159999999975</v>
          </cell>
          <cell r="E269">
            <v>57.02582000000001</v>
          </cell>
          <cell r="F269">
            <v>57.02582000000001</v>
          </cell>
          <cell r="G269">
            <v>36.552009999999996</v>
          </cell>
          <cell r="H269">
            <v>16.990200000000016</v>
          </cell>
          <cell r="I269">
            <v>5.0054900000000089</v>
          </cell>
          <cell r="J269">
            <v>24.254959999999983</v>
          </cell>
          <cell r="K269">
            <v>11.605959999999982</v>
          </cell>
          <cell r="L269">
            <v>15.528360000000021</v>
          </cell>
          <cell r="M269">
            <v>13.326729999999998</v>
          </cell>
        </row>
        <row r="270">
          <cell r="A270" t="str">
            <v>Telern31138333</v>
          </cell>
          <cell r="B270">
            <v>58.498350000000002</v>
          </cell>
          <cell r="C270">
            <v>58.498350000000002</v>
          </cell>
          <cell r="D270">
            <v>51.377159999999975</v>
          </cell>
          <cell r="E270">
            <v>57.02582000000001</v>
          </cell>
          <cell r="F270">
            <v>57.02582000000001</v>
          </cell>
          <cell r="G270">
            <v>36.552009999999996</v>
          </cell>
          <cell r="H270">
            <v>16.990200000000016</v>
          </cell>
          <cell r="I270">
            <v>5.0054900000000089</v>
          </cell>
          <cell r="J270">
            <v>24.254959999999983</v>
          </cell>
          <cell r="K270">
            <v>11.605959999999982</v>
          </cell>
          <cell r="L270">
            <v>15.528360000000021</v>
          </cell>
          <cell r="M270">
            <v>13.326729999999998</v>
          </cell>
        </row>
        <row r="271">
          <cell r="A271" t="str">
            <v>Telern31138340</v>
          </cell>
          <cell r="B271">
            <v>0</v>
          </cell>
          <cell r="C271">
            <v>0</v>
          </cell>
          <cell r="D271">
            <v>0</v>
          </cell>
          <cell r="E271">
            <v>0</v>
          </cell>
          <cell r="F271">
            <v>0</v>
          </cell>
          <cell r="G271">
            <v>0</v>
          </cell>
          <cell r="H271">
            <v>0</v>
          </cell>
          <cell r="I271">
            <v>0</v>
          </cell>
          <cell r="J271">
            <v>334.23498999999998</v>
          </cell>
          <cell r="K271">
            <v>-225.28558999999998</v>
          </cell>
          <cell r="L271">
            <v>5.4810900000000089</v>
          </cell>
          <cell r="M271">
            <v>1.8000000000000682E-2</v>
          </cell>
        </row>
        <row r="272">
          <cell r="A272" t="str">
            <v>Telern31138343</v>
          </cell>
          <cell r="B272">
            <v>0</v>
          </cell>
          <cell r="C272">
            <v>0</v>
          </cell>
          <cell r="D272">
            <v>0</v>
          </cell>
          <cell r="E272">
            <v>0</v>
          </cell>
          <cell r="F272">
            <v>0</v>
          </cell>
          <cell r="G272">
            <v>0</v>
          </cell>
          <cell r="H272">
            <v>0</v>
          </cell>
          <cell r="I272">
            <v>0</v>
          </cell>
          <cell r="J272">
            <v>334.23498999999998</v>
          </cell>
          <cell r="K272">
            <v>-225.28558999999998</v>
          </cell>
          <cell r="L272">
            <v>5.4810900000000089</v>
          </cell>
          <cell r="M272">
            <v>1.8000000000000682E-2</v>
          </cell>
        </row>
        <row r="273">
          <cell r="A273" t="str">
            <v>Telern41111320</v>
          </cell>
          <cell r="B273">
            <v>1255.6735800000001</v>
          </cell>
          <cell r="C273">
            <v>1327.7635499999997</v>
          </cell>
          <cell r="D273">
            <v>-456.41273999999976</v>
          </cell>
          <cell r="E273">
            <v>3319.6452700000004</v>
          </cell>
          <cell r="F273">
            <v>946.46413999999913</v>
          </cell>
          <cell r="G273">
            <v>2046.5922399999999</v>
          </cell>
          <cell r="H273">
            <v>1216.5891200000005</v>
          </cell>
          <cell r="I273">
            <v>1596.6571500000009</v>
          </cell>
          <cell r="J273">
            <v>1755.9132499999996</v>
          </cell>
          <cell r="K273">
            <v>1625.6929899999996</v>
          </cell>
          <cell r="L273">
            <v>1195.3026700000009</v>
          </cell>
          <cell r="M273">
            <v>711.08201000000008</v>
          </cell>
        </row>
        <row r="274">
          <cell r="A274" t="str">
            <v>Telern41111324</v>
          </cell>
          <cell r="B274">
            <v>0</v>
          </cell>
          <cell r="C274">
            <v>0</v>
          </cell>
          <cell r="D274">
            <v>0</v>
          </cell>
          <cell r="E274">
            <v>-6.5519999999999995E-2</v>
          </cell>
          <cell r="F274">
            <v>0</v>
          </cell>
          <cell r="G274">
            <v>35.15887</v>
          </cell>
          <cell r="H274">
            <v>36.900179999999992</v>
          </cell>
          <cell r="I274">
            <v>26.952780000000004</v>
          </cell>
          <cell r="J274">
            <v>35.701670000000021</v>
          </cell>
          <cell r="K274">
            <v>45.695189999999997</v>
          </cell>
          <cell r="L274">
            <v>39.218229999999977</v>
          </cell>
          <cell r="M274">
            <v>32.950110000000024</v>
          </cell>
        </row>
        <row r="275">
          <cell r="A275" t="str">
            <v>Telern41111330</v>
          </cell>
          <cell r="B275">
            <v>266.71366999999998</v>
          </cell>
          <cell r="C275">
            <v>120.29953</v>
          </cell>
          <cell r="D275">
            <v>-34.690769999999986</v>
          </cell>
          <cell r="E275">
            <v>742.48414000000002</v>
          </cell>
          <cell r="F275">
            <v>-420.1414299999999</v>
          </cell>
          <cell r="G275">
            <v>-674.66514000000006</v>
          </cell>
          <cell r="H275">
            <v>633.37168999999994</v>
          </cell>
          <cell r="I275">
            <v>1162.98551</v>
          </cell>
          <cell r="J275">
            <v>1131.99739</v>
          </cell>
          <cell r="K275">
            <v>640.60995999999977</v>
          </cell>
          <cell r="L275">
            <v>640.2845099999995</v>
          </cell>
          <cell r="M275">
            <v>286.21120000000064</v>
          </cell>
        </row>
        <row r="276">
          <cell r="A276" t="str">
            <v>Telern41111334</v>
          </cell>
          <cell r="B276">
            <v>0</v>
          </cell>
          <cell r="C276">
            <v>0</v>
          </cell>
          <cell r="D276">
            <v>0</v>
          </cell>
          <cell r="E276">
            <v>0</v>
          </cell>
          <cell r="F276">
            <v>0</v>
          </cell>
          <cell r="G276">
            <v>0</v>
          </cell>
          <cell r="H276">
            <v>0</v>
          </cell>
          <cell r="I276">
            <v>6.2131800000000004</v>
          </cell>
          <cell r="J276">
            <v>10.00414</v>
          </cell>
          <cell r="K276">
            <v>13.000129999999999</v>
          </cell>
          <cell r="L276">
            <v>9.0186899999999994</v>
          </cell>
          <cell r="M276">
            <v>8.4767900000000012</v>
          </cell>
        </row>
        <row r="277">
          <cell r="A277" t="str">
            <v>Telest31138100</v>
          </cell>
          <cell r="B277">
            <v>2595.5188700000003</v>
          </cell>
          <cell r="C277">
            <v>1882.6114599999996</v>
          </cell>
          <cell r="D277">
            <v>1589.1635700000006</v>
          </cell>
          <cell r="E277">
            <v>1863.0732599999992</v>
          </cell>
          <cell r="F277">
            <v>2834.9580900000001</v>
          </cell>
          <cell r="G277">
            <v>2826.9703800000007</v>
          </cell>
          <cell r="H277">
            <v>2357.9120000000003</v>
          </cell>
          <cell r="I277">
            <v>3126.1085499999972</v>
          </cell>
          <cell r="J277">
            <v>2220.8961799999997</v>
          </cell>
          <cell r="K277">
            <v>2098.6335800000052</v>
          </cell>
          <cell r="L277">
            <v>3353.9172699999981</v>
          </cell>
          <cell r="M277">
            <v>3333.4944600000017</v>
          </cell>
        </row>
        <row r="278">
          <cell r="A278" t="str">
            <v>Telest31138110</v>
          </cell>
          <cell r="B278">
            <v>2472.64039</v>
          </cell>
          <cell r="C278">
            <v>1882.6114599999996</v>
          </cell>
          <cell r="D278">
            <v>1589.1635700000006</v>
          </cell>
          <cell r="E278">
            <v>1863.0732599999992</v>
          </cell>
          <cell r="F278">
            <v>2834.9580899999992</v>
          </cell>
          <cell r="G278">
            <v>2826.9703800000025</v>
          </cell>
          <cell r="H278">
            <v>2335.9119999999984</v>
          </cell>
          <cell r="I278">
            <v>3059.9706100000021</v>
          </cell>
          <cell r="J278">
            <v>2190.6293100000003</v>
          </cell>
          <cell r="K278">
            <v>2069.57114</v>
          </cell>
          <cell r="L278">
            <v>3331.2136699999974</v>
          </cell>
          <cell r="M278">
            <v>3284.4880699999994</v>
          </cell>
        </row>
        <row r="279">
          <cell r="A279" t="str">
            <v>Telest31138112</v>
          </cell>
          <cell r="B279">
            <v>0</v>
          </cell>
          <cell r="C279">
            <v>0</v>
          </cell>
          <cell r="D279">
            <v>0</v>
          </cell>
          <cell r="E279">
            <v>0</v>
          </cell>
          <cell r="F279">
            <v>0</v>
          </cell>
          <cell r="G279">
            <v>0</v>
          </cell>
          <cell r="H279">
            <v>0</v>
          </cell>
          <cell r="I279">
            <v>25.254729999999999</v>
          </cell>
          <cell r="J279">
            <v>4.6230000000001326E-2</v>
          </cell>
          <cell r="K279">
            <v>0</v>
          </cell>
          <cell r="L279">
            <v>0</v>
          </cell>
          <cell r="M279">
            <v>0</v>
          </cell>
        </row>
        <row r="280">
          <cell r="A280" t="str">
            <v>Telest31138113</v>
          </cell>
          <cell r="B280">
            <v>2472.64039</v>
          </cell>
          <cell r="C280">
            <v>1882.6114599999996</v>
          </cell>
          <cell r="D280">
            <v>1589.1635700000006</v>
          </cell>
          <cell r="E280">
            <v>1863.0732599999992</v>
          </cell>
          <cell r="F280">
            <v>2834.9580899999992</v>
          </cell>
          <cell r="G280">
            <v>2826.9703800000025</v>
          </cell>
          <cell r="H280">
            <v>2335.9119999999984</v>
          </cell>
          <cell r="I280">
            <v>3034.7158800000016</v>
          </cell>
          <cell r="J280">
            <v>2190.5830799999967</v>
          </cell>
          <cell r="K280">
            <v>2069.5711400000037</v>
          </cell>
          <cell r="L280">
            <v>3331.213670000001</v>
          </cell>
          <cell r="M280">
            <v>3284.4880699999958</v>
          </cell>
        </row>
        <row r="281">
          <cell r="A281" t="str">
            <v>Telest31138120</v>
          </cell>
          <cell r="B281">
            <v>122.87848</v>
          </cell>
          <cell r="C281">
            <v>0</v>
          </cell>
          <cell r="D281">
            <v>0</v>
          </cell>
          <cell r="E281">
            <v>0</v>
          </cell>
          <cell r="F281">
            <v>0</v>
          </cell>
          <cell r="G281">
            <v>0</v>
          </cell>
          <cell r="H281">
            <v>0</v>
          </cell>
          <cell r="I281">
            <v>1.6758600000000001</v>
          </cell>
          <cell r="J281">
            <v>0</v>
          </cell>
          <cell r="K281">
            <v>29.062440000000009</v>
          </cell>
          <cell r="L281">
            <v>22.703599999999994</v>
          </cell>
          <cell r="M281">
            <v>5.766840000000002</v>
          </cell>
        </row>
        <row r="282">
          <cell r="A282" t="str">
            <v>Telest31138122</v>
          </cell>
          <cell r="B282">
            <v>0</v>
          </cell>
          <cell r="C282">
            <v>0</v>
          </cell>
          <cell r="D282">
            <v>0</v>
          </cell>
          <cell r="E282">
            <v>0</v>
          </cell>
          <cell r="F282">
            <v>0</v>
          </cell>
          <cell r="G282">
            <v>0</v>
          </cell>
          <cell r="H282">
            <v>0</v>
          </cell>
          <cell r="I282">
            <v>1.6758599999999999</v>
          </cell>
          <cell r="J282">
            <v>0</v>
          </cell>
          <cell r="K282">
            <v>0</v>
          </cell>
          <cell r="L282">
            <v>0</v>
          </cell>
          <cell r="M282">
            <v>0</v>
          </cell>
        </row>
        <row r="283">
          <cell r="A283" t="str">
            <v>Telest31138123</v>
          </cell>
          <cell r="B283">
            <v>122.87848</v>
          </cell>
          <cell r="C283">
            <v>0</v>
          </cell>
          <cell r="D283">
            <v>0</v>
          </cell>
          <cell r="E283">
            <v>0</v>
          </cell>
          <cell r="F283">
            <v>0</v>
          </cell>
          <cell r="G283">
            <v>0</v>
          </cell>
          <cell r="H283">
            <v>0</v>
          </cell>
          <cell r="I283">
            <v>0</v>
          </cell>
          <cell r="J283">
            <v>0</v>
          </cell>
          <cell r="K283">
            <v>29.062440000000009</v>
          </cell>
          <cell r="L283">
            <v>22.703599999999994</v>
          </cell>
          <cell r="M283">
            <v>5.7668399999999735</v>
          </cell>
        </row>
        <row r="284">
          <cell r="A284" t="str">
            <v>Telest31138130</v>
          </cell>
          <cell r="B284">
            <v>0</v>
          </cell>
          <cell r="C284">
            <v>0</v>
          </cell>
          <cell r="D284">
            <v>0</v>
          </cell>
          <cell r="E284">
            <v>0</v>
          </cell>
          <cell r="F284">
            <v>0</v>
          </cell>
          <cell r="G284">
            <v>0</v>
          </cell>
          <cell r="H284">
            <v>22</v>
          </cell>
          <cell r="I284">
            <v>64.46208</v>
          </cell>
          <cell r="J284">
            <v>30.266869999999997</v>
          </cell>
          <cell r="K284">
            <v>0</v>
          </cell>
          <cell r="L284">
            <v>0</v>
          </cell>
          <cell r="M284">
            <v>43.239550000000008</v>
          </cell>
        </row>
        <row r="285">
          <cell r="A285" t="str">
            <v>Telest31138133</v>
          </cell>
          <cell r="B285">
            <v>0</v>
          </cell>
          <cell r="C285">
            <v>0</v>
          </cell>
          <cell r="D285">
            <v>0</v>
          </cell>
          <cell r="E285">
            <v>0</v>
          </cell>
          <cell r="F285">
            <v>0</v>
          </cell>
          <cell r="G285">
            <v>0</v>
          </cell>
          <cell r="H285">
            <v>22</v>
          </cell>
          <cell r="I285">
            <v>64.46208</v>
          </cell>
          <cell r="J285">
            <v>30.266869999999997</v>
          </cell>
          <cell r="K285">
            <v>0</v>
          </cell>
          <cell r="L285">
            <v>0</v>
          </cell>
          <cell r="M285">
            <v>43.239550000000008</v>
          </cell>
        </row>
        <row r="286">
          <cell r="A286" t="str">
            <v>Telest31138300</v>
          </cell>
          <cell r="B286">
            <v>87.159309999999991</v>
          </cell>
          <cell r="C286">
            <v>38.096380000000011</v>
          </cell>
          <cell r="D286">
            <v>380.96380999999997</v>
          </cell>
          <cell r="E286">
            <v>-306.65517</v>
          </cell>
          <cell r="F286">
            <v>23.679620000000028</v>
          </cell>
          <cell r="G286">
            <v>34.714649999999978</v>
          </cell>
          <cell r="H286">
            <v>101.12799000000001</v>
          </cell>
          <cell r="I286">
            <v>3.6490799999999695</v>
          </cell>
          <cell r="J286">
            <v>823.58660000000009</v>
          </cell>
          <cell r="K286">
            <v>277.69339999999988</v>
          </cell>
          <cell r="L286">
            <v>258.70836000000008</v>
          </cell>
          <cell r="M286">
            <v>54.637879999999768</v>
          </cell>
        </row>
        <row r="287">
          <cell r="A287" t="str">
            <v>Telest31138310</v>
          </cell>
          <cell r="B287">
            <v>0</v>
          </cell>
          <cell r="C287">
            <v>0</v>
          </cell>
          <cell r="D287">
            <v>0</v>
          </cell>
          <cell r="E287">
            <v>0</v>
          </cell>
          <cell r="F287">
            <v>0</v>
          </cell>
          <cell r="G287">
            <v>0</v>
          </cell>
          <cell r="H287">
            <v>0</v>
          </cell>
          <cell r="I287">
            <v>0</v>
          </cell>
          <cell r="J287">
            <v>211.90051</v>
          </cell>
          <cell r="K287">
            <v>70.226990000000001</v>
          </cell>
          <cell r="L287">
            <v>63.489780000000053</v>
          </cell>
          <cell r="M287">
            <v>-62.941620000000057</v>
          </cell>
        </row>
        <row r="288">
          <cell r="A288" t="str">
            <v>Telest31138312</v>
          </cell>
          <cell r="B288">
            <v>0</v>
          </cell>
          <cell r="C288">
            <v>0</v>
          </cell>
          <cell r="D288">
            <v>0</v>
          </cell>
          <cell r="E288">
            <v>0</v>
          </cell>
          <cell r="F288">
            <v>0</v>
          </cell>
          <cell r="G288">
            <v>0</v>
          </cell>
          <cell r="H288">
            <v>0</v>
          </cell>
          <cell r="I288">
            <v>0</v>
          </cell>
          <cell r="J288">
            <v>0</v>
          </cell>
          <cell r="K288">
            <v>0</v>
          </cell>
          <cell r="L288">
            <v>132.98286999999999</v>
          </cell>
          <cell r="M288">
            <v>-132.98286999999999</v>
          </cell>
        </row>
        <row r="289">
          <cell r="A289" t="str">
            <v>Telest31138313</v>
          </cell>
          <cell r="B289">
            <v>0</v>
          </cell>
          <cell r="C289">
            <v>0</v>
          </cell>
          <cell r="D289">
            <v>0</v>
          </cell>
          <cell r="E289">
            <v>0</v>
          </cell>
          <cell r="F289">
            <v>0</v>
          </cell>
          <cell r="G289">
            <v>0</v>
          </cell>
          <cell r="H289">
            <v>0</v>
          </cell>
          <cell r="I289">
            <v>0</v>
          </cell>
          <cell r="J289">
            <v>211.90051</v>
          </cell>
          <cell r="K289">
            <v>70.226990000000001</v>
          </cell>
          <cell r="L289">
            <v>-69.493089999999995</v>
          </cell>
          <cell r="M289">
            <v>70.041250000000005</v>
          </cell>
        </row>
        <row r="290">
          <cell r="A290" t="str">
            <v>Telest31138320</v>
          </cell>
          <cell r="B290">
            <v>0</v>
          </cell>
          <cell r="C290">
            <v>0</v>
          </cell>
          <cell r="D290">
            <v>0</v>
          </cell>
          <cell r="E290">
            <v>0</v>
          </cell>
          <cell r="F290">
            <v>0</v>
          </cell>
          <cell r="G290">
            <v>0</v>
          </cell>
          <cell r="H290">
            <v>0</v>
          </cell>
          <cell r="I290">
            <v>0</v>
          </cell>
          <cell r="J290">
            <v>520.75382000000002</v>
          </cell>
          <cell r="K290">
            <v>163.73379</v>
          </cell>
          <cell r="L290">
            <v>152.44011999999998</v>
          </cell>
          <cell r="M290">
            <v>45.434469999999919</v>
          </cell>
        </row>
        <row r="291">
          <cell r="A291" t="str">
            <v>Telest31138322</v>
          </cell>
          <cell r="B291">
            <v>0</v>
          </cell>
          <cell r="C291">
            <v>0</v>
          </cell>
          <cell r="D291">
            <v>0</v>
          </cell>
          <cell r="E291">
            <v>0</v>
          </cell>
          <cell r="F291">
            <v>0</v>
          </cell>
          <cell r="G291">
            <v>0</v>
          </cell>
          <cell r="H291">
            <v>0</v>
          </cell>
          <cell r="I291">
            <v>0</v>
          </cell>
          <cell r="J291">
            <v>0</v>
          </cell>
          <cell r="K291">
            <v>53.475819999999999</v>
          </cell>
          <cell r="L291">
            <v>52.07302</v>
          </cell>
          <cell r="M291">
            <v>-52.07302</v>
          </cell>
        </row>
        <row r="292">
          <cell r="A292" t="str">
            <v>Telest31138323</v>
          </cell>
          <cell r="B292">
            <v>0</v>
          </cell>
          <cell r="C292">
            <v>0</v>
          </cell>
          <cell r="D292">
            <v>0</v>
          </cell>
          <cell r="E292">
            <v>0</v>
          </cell>
          <cell r="F292">
            <v>0</v>
          </cell>
          <cell r="G292">
            <v>0</v>
          </cell>
          <cell r="H292">
            <v>0</v>
          </cell>
          <cell r="I292">
            <v>0</v>
          </cell>
          <cell r="J292">
            <v>520.75382000000002</v>
          </cell>
          <cell r="K292">
            <v>110.25797</v>
          </cell>
          <cell r="L292">
            <v>100.36710000000005</v>
          </cell>
          <cell r="M292">
            <v>97.507489999999962</v>
          </cell>
        </row>
        <row r="293">
          <cell r="A293" t="str">
            <v>Telest31138330</v>
          </cell>
          <cell r="B293">
            <v>87.159309999999991</v>
          </cell>
          <cell r="C293">
            <v>38.096380000000011</v>
          </cell>
          <cell r="D293">
            <v>380.96380999999997</v>
          </cell>
          <cell r="E293">
            <v>-306.65517</v>
          </cell>
          <cell r="F293">
            <v>23.679620000000028</v>
          </cell>
          <cell r="G293">
            <v>34.714649999999978</v>
          </cell>
          <cell r="H293">
            <v>101.12799000000001</v>
          </cell>
          <cell r="I293">
            <v>3.6490799999999695</v>
          </cell>
          <cell r="J293">
            <v>16.769760000000019</v>
          </cell>
          <cell r="K293">
            <v>20.010400000000004</v>
          </cell>
          <cell r="L293">
            <v>20.820920000000001</v>
          </cell>
          <cell r="M293">
            <v>93.928799999999967</v>
          </cell>
        </row>
        <row r="294">
          <cell r="A294" t="str">
            <v>Telest31138333</v>
          </cell>
          <cell r="B294">
            <v>87.159309999999991</v>
          </cell>
          <cell r="C294">
            <v>38.096380000000011</v>
          </cell>
          <cell r="D294">
            <v>380.96380999999997</v>
          </cell>
          <cell r="E294">
            <v>-306.65517</v>
          </cell>
          <cell r="F294">
            <v>23.679620000000028</v>
          </cell>
          <cell r="G294">
            <v>34.714649999999978</v>
          </cell>
          <cell r="H294">
            <v>101.12799000000001</v>
          </cell>
          <cell r="I294">
            <v>3.6490799999999695</v>
          </cell>
          <cell r="J294">
            <v>16.769760000000019</v>
          </cell>
          <cell r="K294">
            <v>20.010400000000004</v>
          </cell>
          <cell r="L294">
            <v>20.820920000000001</v>
          </cell>
          <cell r="M294">
            <v>93.928799999999967</v>
          </cell>
        </row>
        <row r="295">
          <cell r="A295" t="str">
            <v>Telest31138340</v>
          </cell>
          <cell r="B295">
            <v>0</v>
          </cell>
          <cell r="C295">
            <v>0</v>
          </cell>
          <cell r="D295">
            <v>0</v>
          </cell>
          <cell r="E295">
            <v>0</v>
          </cell>
          <cell r="F295">
            <v>0</v>
          </cell>
          <cell r="G295">
            <v>0</v>
          </cell>
          <cell r="H295">
            <v>0</v>
          </cell>
          <cell r="I295">
            <v>0</v>
          </cell>
          <cell r="J295">
            <v>74.162509999999997</v>
          </cell>
          <cell r="K295">
            <v>23.722219999999993</v>
          </cell>
          <cell r="L295">
            <v>21.957540000000009</v>
          </cell>
          <cell r="M295">
            <v>-21.783770000000004</v>
          </cell>
        </row>
        <row r="296">
          <cell r="A296" t="str">
            <v>Telest31138342</v>
          </cell>
          <cell r="B296">
            <v>0</v>
          </cell>
          <cell r="C296">
            <v>0</v>
          </cell>
          <cell r="D296">
            <v>0</v>
          </cell>
          <cell r="E296">
            <v>0</v>
          </cell>
          <cell r="F296">
            <v>0</v>
          </cell>
          <cell r="G296">
            <v>0</v>
          </cell>
          <cell r="H296">
            <v>0</v>
          </cell>
          <cell r="I296">
            <v>0</v>
          </cell>
          <cell r="J296">
            <v>0</v>
          </cell>
          <cell r="K296">
            <v>23.5928</v>
          </cell>
          <cell r="L296">
            <v>21.854299999999999</v>
          </cell>
          <cell r="M296">
            <v>-21.854299999999999</v>
          </cell>
        </row>
        <row r="297">
          <cell r="A297" t="str">
            <v>Telest31138343</v>
          </cell>
          <cell r="B297">
            <v>0</v>
          </cell>
          <cell r="C297">
            <v>0</v>
          </cell>
          <cell r="D297">
            <v>0</v>
          </cell>
          <cell r="E297">
            <v>0</v>
          </cell>
          <cell r="F297">
            <v>0</v>
          </cell>
          <cell r="G297">
            <v>0</v>
          </cell>
          <cell r="H297">
            <v>0</v>
          </cell>
          <cell r="I297">
            <v>0</v>
          </cell>
          <cell r="J297">
            <v>74.162509999999997</v>
          </cell>
          <cell r="K297">
            <v>0.12941999999999609</v>
          </cell>
          <cell r="L297">
            <v>0.10323999999999955</v>
          </cell>
          <cell r="M297">
            <v>7.0530000000005089E-2</v>
          </cell>
        </row>
        <row r="298">
          <cell r="A298" t="str">
            <v>Telest41111320</v>
          </cell>
          <cell r="B298">
            <v>3230.94245</v>
          </cell>
          <cell r="C298">
            <v>3230.7639199999999</v>
          </cell>
          <cell r="D298">
            <v>3679.8150699999987</v>
          </cell>
          <cell r="E298">
            <v>3243.3098000000009</v>
          </cell>
          <cell r="F298">
            <v>3669.6029300000009</v>
          </cell>
          <cell r="G298">
            <v>3627.1103600000024</v>
          </cell>
          <cell r="H298">
            <v>3879.1442999999963</v>
          </cell>
          <cell r="I298">
            <v>1874.0255900000011</v>
          </cell>
          <cell r="J298">
            <v>4108.0360699999983</v>
          </cell>
          <cell r="K298">
            <v>4121.2996300000013</v>
          </cell>
          <cell r="L298">
            <v>3385.9826900000044</v>
          </cell>
          <cell r="M298">
            <v>1427.4191499999943</v>
          </cell>
        </row>
        <row r="299">
          <cell r="A299" t="str">
            <v>Telest41111324</v>
          </cell>
          <cell r="B299">
            <v>20.647269999999999</v>
          </cell>
          <cell r="C299">
            <v>20.038850000000004</v>
          </cell>
          <cell r="D299">
            <v>18.735489999999999</v>
          </cell>
          <cell r="E299">
            <v>17.741489999999999</v>
          </cell>
          <cell r="F299">
            <v>25.241049999999987</v>
          </cell>
          <cell r="G299">
            <v>31.760920000000027</v>
          </cell>
          <cell r="H299">
            <v>12.955809999999985</v>
          </cell>
          <cell r="I299">
            <v>5.4403100000000109</v>
          </cell>
          <cell r="J299">
            <v>12.179630000000003</v>
          </cell>
          <cell r="K299">
            <v>38.251639999999981</v>
          </cell>
          <cell r="L299">
            <v>246.18736000000001</v>
          </cell>
          <cell r="M299">
            <v>124.63536999999991</v>
          </cell>
        </row>
        <row r="300">
          <cell r="A300" t="str">
            <v>Telest41111325</v>
          </cell>
          <cell r="B300">
            <v>0</v>
          </cell>
          <cell r="C300">
            <v>0</v>
          </cell>
          <cell r="D300">
            <v>0</v>
          </cell>
          <cell r="E300">
            <v>0</v>
          </cell>
          <cell r="F300">
            <v>0</v>
          </cell>
          <cell r="G300">
            <v>0</v>
          </cell>
          <cell r="H300">
            <v>0.28267999999999999</v>
          </cell>
          <cell r="I300">
            <v>0.15583000000000002</v>
          </cell>
          <cell r="J300">
            <v>0.38602999999999993</v>
          </cell>
          <cell r="K300">
            <v>9.9740000000000051E-2</v>
          </cell>
          <cell r="L300">
            <v>0.26836000000000015</v>
          </cell>
          <cell r="M300">
            <v>0.25979999999999981</v>
          </cell>
        </row>
        <row r="301">
          <cell r="A301" t="str">
            <v>Telest41111330</v>
          </cell>
          <cell r="B301">
            <v>0</v>
          </cell>
          <cell r="C301">
            <v>0</v>
          </cell>
          <cell r="D301">
            <v>0</v>
          </cell>
          <cell r="E301">
            <v>0</v>
          </cell>
          <cell r="F301">
            <v>0</v>
          </cell>
          <cell r="G301">
            <v>0</v>
          </cell>
          <cell r="H301">
            <v>288.64971999999995</v>
          </cell>
          <cell r="I301">
            <v>781.48465000000033</v>
          </cell>
          <cell r="J301">
            <v>434.49900999999977</v>
          </cell>
          <cell r="K301">
            <v>1245.39627</v>
          </cell>
          <cell r="L301">
            <v>1251.69265</v>
          </cell>
          <cell r="M301">
            <v>616.45112000000017</v>
          </cell>
        </row>
        <row r="302">
          <cell r="A302" t="str">
            <v>Telest41111334</v>
          </cell>
          <cell r="B302">
            <v>0</v>
          </cell>
          <cell r="C302">
            <v>0</v>
          </cell>
          <cell r="D302">
            <v>0</v>
          </cell>
          <cell r="E302">
            <v>0</v>
          </cell>
          <cell r="F302">
            <v>0</v>
          </cell>
          <cell r="G302">
            <v>0</v>
          </cell>
          <cell r="H302">
            <v>0</v>
          </cell>
          <cell r="I302">
            <v>5.2451000000000008</v>
          </cell>
          <cell r="J302">
            <v>39.65025</v>
          </cell>
          <cell r="K302">
            <v>18.713340000000002</v>
          </cell>
          <cell r="L302">
            <v>9.3241499999999959</v>
          </cell>
          <cell r="M302">
            <v>12.093379999999996</v>
          </cell>
        </row>
        <row r="303">
          <cell r="A303" t="str">
            <v>Telma31138100</v>
          </cell>
          <cell r="B303">
            <v>742.98510999999996</v>
          </cell>
          <cell r="C303">
            <v>682.79502999999988</v>
          </cell>
          <cell r="D303">
            <v>667.74391000000014</v>
          </cell>
          <cell r="E303">
            <v>706.34045999999989</v>
          </cell>
          <cell r="F303">
            <v>744.9039800000005</v>
          </cell>
          <cell r="G303">
            <v>1754.58151</v>
          </cell>
          <cell r="H303">
            <v>1055.9940399999996</v>
          </cell>
          <cell r="I303">
            <v>1484.9085999999998</v>
          </cell>
          <cell r="J303">
            <v>665.01119000000017</v>
          </cell>
          <cell r="K303">
            <v>1468.9560199999996</v>
          </cell>
          <cell r="L303">
            <v>1594.1407900000013</v>
          </cell>
          <cell r="M303">
            <v>598.04042999999911</v>
          </cell>
        </row>
        <row r="304">
          <cell r="A304" t="str">
            <v>Telma31138110</v>
          </cell>
          <cell r="B304">
            <v>659.59371999999996</v>
          </cell>
          <cell r="C304">
            <v>612.63563000000011</v>
          </cell>
          <cell r="D304">
            <v>586.10742000000005</v>
          </cell>
          <cell r="E304">
            <v>626.90460000000007</v>
          </cell>
          <cell r="F304">
            <v>665.46812</v>
          </cell>
          <cell r="G304">
            <v>1643.7892299999994</v>
          </cell>
          <cell r="H304">
            <v>956.5874300000005</v>
          </cell>
          <cell r="I304">
            <v>1385.5019899999998</v>
          </cell>
          <cell r="J304">
            <v>438.66239000000041</v>
          </cell>
          <cell r="K304">
            <v>1467.1725300000007</v>
          </cell>
          <cell r="L304">
            <v>1383.7720099999988</v>
          </cell>
          <cell r="M304">
            <v>509.22865000000093</v>
          </cell>
        </row>
        <row r="305">
          <cell r="A305" t="str">
            <v>Telma31138113</v>
          </cell>
          <cell r="B305">
            <v>659.59371999999996</v>
          </cell>
          <cell r="C305">
            <v>612.63563000000011</v>
          </cell>
          <cell r="D305">
            <v>586.10742000000005</v>
          </cell>
          <cell r="E305">
            <v>626.90460000000007</v>
          </cell>
          <cell r="F305">
            <v>665.46812</v>
          </cell>
          <cell r="G305">
            <v>1643.7892299999994</v>
          </cell>
          <cell r="H305">
            <v>956.5874300000005</v>
          </cell>
          <cell r="I305">
            <v>1385.5019899999998</v>
          </cell>
          <cell r="J305">
            <v>438.66239000000041</v>
          </cell>
          <cell r="K305">
            <v>1467.1725300000007</v>
          </cell>
          <cell r="L305">
            <v>1383.7720099999988</v>
          </cell>
          <cell r="M305">
            <v>509.22865000000093</v>
          </cell>
        </row>
        <row r="306">
          <cell r="A306" t="str">
            <v>Telma31138120</v>
          </cell>
          <cell r="B306">
            <v>83.391390000000001</v>
          </cell>
          <cell r="C306">
            <v>70.159400000000005</v>
          </cell>
          <cell r="D306">
            <v>81.636489999999981</v>
          </cell>
          <cell r="E306">
            <v>79.435860000000048</v>
          </cell>
          <cell r="F306">
            <v>79.435859999999991</v>
          </cell>
          <cell r="G306">
            <v>110.79228000000001</v>
          </cell>
          <cell r="H306">
            <v>2.9363599999999792</v>
          </cell>
          <cell r="I306">
            <v>2.9363599999999792</v>
          </cell>
          <cell r="J306">
            <v>13.168430000000001</v>
          </cell>
          <cell r="K306">
            <v>10.597070000000031</v>
          </cell>
          <cell r="L306">
            <v>96.415219999999977</v>
          </cell>
          <cell r="M306">
            <v>-5.538569999999936</v>
          </cell>
        </row>
        <row r="307">
          <cell r="A307" t="str">
            <v>Telma31138122</v>
          </cell>
          <cell r="B307">
            <v>0</v>
          </cell>
          <cell r="C307">
            <v>0</v>
          </cell>
          <cell r="D307">
            <v>0</v>
          </cell>
          <cell r="E307">
            <v>2.5605100000000003</v>
          </cell>
          <cell r="F307">
            <v>-2.5605100000000003</v>
          </cell>
          <cell r="G307">
            <v>0</v>
          </cell>
          <cell r="H307">
            <v>0</v>
          </cell>
          <cell r="I307">
            <v>0</v>
          </cell>
          <cell r="J307">
            <v>0</v>
          </cell>
          <cell r="K307">
            <v>0</v>
          </cell>
          <cell r="L307">
            <v>0</v>
          </cell>
          <cell r="M307">
            <v>0</v>
          </cell>
        </row>
        <row r="308">
          <cell r="A308" t="str">
            <v>Telma31138123</v>
          </cell>
          <cell r="B308">
            <v>83.391390000000001</v>
          </cell>
          <cell r="C308">
            <v>70.159400000000005</v>
          </cell>
          <cell r="D308">
            <v>81.636489999999981</v>
          </cell>
          <cell r="E308">
            <v>76.875350000000026</v>
          </cell>
          <cell r="F308">
            <v>81.996370000000013</v>
          </cell>
          <cell r="G308">
            <v>110.79228000000001</v>
          </cell>
          <cell r="H308">
            <v>2.9363599999999792</v>
          </cell>
          <cell r="I308">
            <v>2.9363599999999792</v>
          </cell>
          <cell r="J308">
            <v>13.168430000000001</v>
          </cell>
          <cell r="K308">
            <v>10.597070000000031</v>
          </cell>
          <cell r="L308">
            <v>96.415219999999977</v>
          </cell>
          <cell r="M308">
            <v>-5.538569999999936</v>
          </cell>
        </row>
        <row r="309">
          <cell r="A309" t="str">
            <v>Telma31138130</v>
          </cell>
          <cell r="B309">
            <v>0</v>
          </cell>
          <cell r="C309">
            <v>0</v>
          </cell>
          <cell r="D309">
            <v>0</v>
          </cell>
          <cell r="E309">
            <v>0</v>
          </cell>
          <cell r="F309">
            <v>0</v>
          </cell>
          <cell r="G309">
            <v>0</v>
          </cell>
          <cell r="H309">
            <v>96.470249999999993</v>
          </cell>
          <cell r="I309">
            <v>96.470249999999993</v>
          </cell>
          <cell r="J309">
            <v>213.18036999999998</v>
          </cell>
          <cell r="K309">
            <v>-8.8135800000000017</v>
          </cell>
          <cell r="L309">
            <v>113.95356000000004</v>
          </cell>
          <cell r="M309">
            <v>94.350349999999935</v>
          </cell>
        </row>
        <row r="310">
          <cell r="A310" t="str">
            <v>Telma31138133</v>
          </cell>
          <cell r="B310">
            <v>0</v>
          </cell>
          <cell r="C310">
            <v>0</v>
          </cell>
          <cell r="D310">
            <v>0</v>
          </cell>
          <cell r="E310">
            <v>0</v>
          </cell>
          <cell r="F310">
            <v>0</v>
          </cell>
          <cell r="G310">
            <v>0</v>
          </cell>
          <cell r="H310">
            <v>96.470249999999993</v>
          </cell>
          <cell r="I310">
            <v>96.470249999999993</v>
          </cell>
          <cell r="J310">
            <v>213.18036999999998</v>
          </cell>
          <cell r="K310">
            <v>-8.8135800000000017</v>
          </cell>
          <cell r="L310">
            <v>113.95356000000004</v>
          </cell>
          <cell r="M310">
            <v>94.350349999999935</v>
          </cell>
        </row>
        <row r="311">
          <cell r="A311" t="str">
            <v>Telma31138300</v>
          </cell>
          <cell r="B311">
            <v>464.47424999999998</v>
          </cell>
          <cell r="C311">
            <v>323.03231000000005</v>
          </cell>
          <cell r="D311">
            <v>321.27831000000015</v>
          </cell>
          <cell r="E311">
            <v>281.79468999999995</v>
          </cell>
          <cell r="F311">
            <v>281.7947099999999</v>
          </cell>
          <cell r="G311">
            <v>363.47333000000003</v>
          </cell>
          <cell r="H311">
            <v>326.88708999999972</v>
          </cell>
          <cell r="I311">
            <v>326.88709000000017</v>
          </cell>
          <cell r="J311">
            <v>1023.23947</v>
          </cell>
          <cell r="K311">
            <v>514.30166999999983</v>
          </cell>
          <cell r="L311">
            <v>317.68596999999954</v>
          </cell>
          <cell r="M311">
            <v>425.12619000000086</v>
          </cell>
        </row>
        <row r="312">
          <cell r="A312" t="str">
            <v>Telma31138310</v>
          </cell>
          <cell r="B312">
            <v>0</v>
          </cell>
          <cell r="C312">
            <v>0</v>
          </cell>
          <cell r="D312">
            <v>0</v>
          </cell>
          <cell r="E312">
            <v>0</v>
          </cell>
          <cell r="F312">
            <v>0</v>
          </cell>
          <cell r="G312">
            <v>0</v>
          </cell>
          <cell r="H312">
            <v>0</v>
          </cell>
          <cell r="I312">
            <v>0</v>
          </cell>
          <cell r="J312">
            <v>365.77906000000002</v>
          </cell>
          <cell r="K312">
            <v>-357.98376000000002</v>
          </cell>
          <cell r="L312">
            <v>-4.90794</v>
          </cell>
          <cell r="M312">
            <v>1.1756700000000002</v>
          </cell>
        </row>
        <row r="313">
          <cell r="A313" t="str">
            <v>Telma31138313</v>
          </cell>
          <cell r="B313">
            <v>0</v>
          </cell>
          <cell r="C313">
            <v>0</v>
          </cell>
          <cell r="D313">
            <v>0</v>
          </cell>
          <cell r="E313">
            <v>0</v>
          </cell>
          <cell r="F313">
            <v>0</v>
          </cell>
          <cell r="G313">
            <v>0</v>
          </cell>
          <cell r="H313">
            <v>0</v>
          </cell>
          <cell r="I313">
            <v>0</v>
          </cell>
          <cell r="J313">
            <v>365.77906000000002</v>
          </cell>
          <cell r="K313">
            <v>-357.98376000000002</v>
          </cell>
          <cell r="L313">
            <v>-4.90794</v>
          </cell>
          <cell r="M313">
            <v>1.1756700000000002</v>
          </cell>
        </row>
        <row r="314">
          <cell r="A314" t="str">
            <v>Telma31138320</v>
          </cell>
          <cell r="B314">
            <v>351.26756</v>
          </cell>
          <cell r="C314">
            <v>224.01499000000001</v>
          </cell>
          <cell r="D314">
            <v>216.69754999999998</v>
          </cell>
          <cell r="E314">
            <v>192.08759999999995</v>
          </cell>
          <cell r="F314">
            <v>272.96528000000001</v>
          </cell>
          <cell r="G314">
            <v>119.93498999999997</v>
          </cell>
          <cell r="H314">
            <v>219.92742999999996</v>
          </cell>
          <cell r="I314">
            <v>219.92743000000019</v>
          </cell>
          <cell r="J314">
            <v>519.98398999999972</v>
          </cell>
          <cell r="K314">
            <v>814.90144000000009</v>
          </cell>
          <cell r="L314">
            <v>298.5319999999997</v>
          </cell>
          <cell r="M314">
            <v>366.7505000000001</v>
          </cell>
        </row>
        <row r="315">
          <cell r="A315" t="str">
            <v>Telma31138323</v>
          </cell>
          <cell r="B315">
            <v>351.26756</v>
          </cell>
          <cell r="C315">
            <v>224.01499000000001</v>
          </cell>
          <cell r="D315">
            <v>216.69754999999998</v>
          </cell>
          <cell r="E315">
            <v>192.08759999999995</v>
          </cell>
          <cell r="F315">
            <v>272.96528000000001</v>
          </cell>
          <cell r="G315">
            <v>119.93498999999997</v>
          </cell>
          <cell r="H315">
            <v>219.92742999999996</v>
          </cell>
          <cell r="I315">
            <v>219.92743000000019</v>
          </cell>
          <cell r="J315">
            <v>519.98398999999972</v>
          </cell>
          <cell r="K315">
            <v>814.90144000000009</v>
          </cell>
          <cell r="L315">
            <v>298.5319999999997</v>
          </cell>
          <cell r="M315">
            <v>366.7505000000001</v>
          </cell>
        </row>
        <row r="316">
          <cell r="A316" t="str">
            <v>Telma31138330</v>
          </cell>
          <cell r="B316">
            <v>113.20669000000001</v>
          </cell>
          <cell r="C316">
            <v>99.017320000000012</v>
          </cell>
          <cell r="D316">
            <v>104.58076</v>
          </cell>
          <cell r="E316">
            <v>89.707089999999994</v>
          </cell>
          <cell r="F316">
            <v>8.8294299999999453</v>
          </cell>
          <cell r="G316">
            <v>243.53834000000006</v>
          </cell>
          <cell r="H316">
            <v>106.95965999999999</v>
          </cell>
          <cell r="I316">
            <v>106.95965999999999</v>
          </cell>
          <cell r="J316">
            <v>9.5661299999999301</v>
          </cell>
          <cell r="K316">
            <v>181.68796000000009</v>
          </cell>
          <cell r="L316">
            <v>27.454940000000079</v>
          </cell>
          <cell r="M316">
            <v>56.827309999999898</v>
          </cell>
        </row>
        <row r="317">
          <cell r="A317" t="str">
            <v>Telma31138333</v>
          </cell>
          <cell r="B317">
            <v>113.20669000000001</v>
          </cell>
          <cell r="C317">
            <v>99.017320000000012</v>
          </cell>
          <cell r="D317">
            <v>104.58076</v>
          </cell>
          <cell r="E317">
            <v>89.707089999999994</v>
          </cell>
          <cell r="F317">
            <v>8.8294299999999453</v>
          </cell>
          <cell r="G317">
            <v>243.53834000000006</v>
          </cell>
          <cell r="H317">
            <v>106.95965999999999</v>
          </cell>
          <cell r="I317">
            <v>106.95965999999999</v>
          </cell>
          <cell r="J317">
            <v>9.5661299999999301</v>
          </cell>
          <cell r="K317">
            <v>181.68796000000009</v>
          </cell>
          <cell r="L317">
            <v>27.454940000000079</v>
          </cell>
          <cell r="M317">
            <v>56.827309999999898</v>
          </cell>
        </row>
        <row r="318">
          <cell r="A318" t="str">
            <v>Telma31138340</v>
          </cell>
          <cell r="B318">
            <v>0</v>
          </cell>
          <cell r="C318">
            <v>0</v>
          </cell>
          <cell r="D318">
            <v>0</v>
          </cell>
          <cell r="E318">
            <v>0</v>
          </cell>
          <cell r="F318">
            <v>0</v>
          </cell>
          <cell r="G318">
            <v>0</v>
          </cell>
          <cell r="H318">
            <v>0</v>
          </cell>
          <cell r="I318">
            <v>0</v>
          </cell>
          <cell r="J318">
            <v>127.91028999999999</v>
          </cell>
          <cell r="K318">
            <v>-124.30396999999999</v>
          </cell>
          <cell r="L318">
            <v>-3.3930300000000004</v>
          </cell>
          <cell r="M318">
            <v>0.37270999999999999</v>
          </cell>
        </row>
        <row r="319">
          <cell r="A319" t="str">
            <v>Telma31138343</v>
          </cell>
          <cell r="B319">
            <v>0</v>
          </cell>
          <cell r="C319">
            <v>0</v>
          </cell>
          <cell r="D319">
            <v>0</v>
          </cell>
          <cell r="E319">
            <v>0</v>
          </cell>
          <cell r="F319">
            <v>0</v>
          </cell>
          <cell r="G319">
            <v>0</v>
          </cell>
          <cell r="H319">
            <v>0</v>
          </cell>
          <cell r="I319">
            <v>0</v>
          </cell>
          <cell r="J319">
            <v>127.91028999999999</v>
          </cell>
          <cell r="K319">
            <v>-124.30396999999999</v>
          </cell>
          <cell r="L319">
            <v>-3.3930300000000004</v>
          </cell>
          <cell r="M319">
            <v>0.37270999999999999</v>
          </cell>
        </row>
        <row r="320">
          <cell r="A320" t="str">
            <v>Telma41111320</v>
          </cell>
          <cell r="B320">
            <v>2390.5182300000001</v>
          </cell>
          <cell r="C320">
            <v>2585.38859</v>
          </cell>
          <cell r="D320">
            <v>1767.3208800000002</v>
          </cell>
          <cell r="E320">
            <v>-61.881750000000466</v>
          </cell>
          <cell r="F320">
            <v>2812.9455200000002</v>
          </cell>
          <cell r="G320">
            <v>1855.0913</v>
          </cell>
          <cell r="H320">
            <v>1747.6310899999989</v>
          </cell>
          <cell r="I320">
            <v>2387.4454999999998</v>
          </cell>
          <cell r="J320">
            <v>2342.5748199999998</v>
          </cell>
          <cell r="K320">
            <v>2488.2037500000006</v>
          </cell>
          <cell r="L320">
            <v>1587.0712100000019</v>
          </cell>
          <cell r="M320">
            <v>1777.6940300000024</v>
          </cell>
        </row>
        <row r="321">
          <cell r="A321" t="str">
            <v>Telma41111323</v>
          </cell>
          <cell r="B321">
            <v>0</v>
          </cell>
          <cell r="C321">
            <v>0</v>
          </cell>
          <cell r="D321">
            <v>0</v>
          </cell>
          <cell r="E321">
            <v>0</v>
          </cell>
          <cell r="F321">
            <v>0</v>
          </cell>
          <cell r="G321">
            <v>6.9871099999999995</v>
          </cell>
          <cell r="H321">
            <v>-6.9871099999999995</v>
          </cell>
          <cell r="I321">
            <v>0</v>
          </cell>
          <cell r="J321">
            <v>0</v>
          </cell>
          <cell r="K321">
            <v>0</v>
          </cell>
          <cell r="L321">
            <v>0</v>
          </cell>
          <cell r="M321">
            <v>0</v>
          </cell>
        </row>
        <row r="322">
          <cell r="A322" t="str">
            <v>Telma41111324</v>
          </cell>
          <cell r="B322">
            <v>0</v>
          </cell>
          <cell r="C322">
            <v>0</v>
          </cell>
          <cell r="D322">
            <v>0</v>
          </cell>
          <cell r="E322">
            <v>0</v>
          </cell>
          <cell r="F322">
            <v>0</v>
          </cell>
          <cell r="G322">
            <v>0</v>
          </cell>
          <cell r="H322">
            <v>60.186390000000003</v>
          </cell>
          <cell r="I322">
            <v>52.868989999999997</v>
          </cell>
          <cell r="J322">
            <v>10.727000000000004</v>
          </cell>
          <cell r="K322">
            <v>55.225989999999982</v>
          </cell>
          <cell r="L322">
            <v>37.809170000000023</v>
          </cell>
          <cell r="M322">
            <v>57.188789999999983</v>
          </cell>
        </row>
        <row r="323">
          <cell r="A323" t="str">
            <v>Telma41111330</v>
          </cell>
          <cell r="B323">
            <v>161.63235</v>
          </cell>
          <cell r="C323">
            <v>105.07611999999997</v>
          </cell>
          <cell r="D323">
            <v>-241.37460999999996</v>
          </cell>
          <cell r="E323">
            <v>804.40657999999996</v>
          </cell>
          <cell r="F323">
            <v>-532.82060999999999</v>
          </cell>
          <cell r="G323">
            <v>1.5300000000024738E-2</v>
          </cell>
          <cell r="H323">
            <v>211.16780999999997</v>
          </cell>
          <cell r="I323">
            <v>574.36343000000011</v>
          </cell>
          <cell r="J323">
            <v>670.84865999999988</v>
          </cell>
          <cell r="K323">
            <v>398.07536000000005</v>
          </cell>
          <cell r="L323">
            <v>562.33399000000009</v>
          </cell>
          <cell r="M323">
            <v>698.35162999999966</v>
          </cell>
        </row>
        <row r="324">
          <cell r="A324" t="str">
            <v>Telpa31138100</v>
          </cell>
          <cell r="B324">
            <v>1563.57087</v>
          </cell>
          <cell r="C324">
            <v>1495.2385800000002</v>
          </cell>
          <cell r="D324">
            <v>1481.2102900000004</v>
          </cell>
          <cell r="E324">
            <v>1636.7517799999987</v>
          </cell>
          <cell r="F324">
            <v>1496.3143500000006</v>
          </cell>
          <cell r="G324">
            <v>1801.8624300000001</v>
          </cell>
          <cell r="H324">
            <v>1558.5359100000005</v>
          </cell>
          <cell r="I324">
            <v>1649.9999099999986</v>
          </cell>
          <cell r="J324">
            <v>2685.6818400000011</v>
          </cell>
          <cell r="K324">
            <v>2841.5468899999996</v>
          </cell>
          <cell r="L324">
            <v>1203.4073200000021</v>
          </cell>
          <cell r="M324">
            <v>2457.2970699999969</v>
          </cell>
        </row>
        <row r="325">
          <cell r="A325" t="str">
            <v>Telpa31138110</v>
          </cell>
          <cell r="B325">
            <v>1432.5129999999999</v>
          </cell>
          <cell r="C325">
            <v>1377.0056300000001</v>
          </cell>
          <cell r="D325">
            <v>1408.8094699999997</v>
          </cell>
          <cell r="E325">
            <v>1479.4730100000006</v>
          </cell>
          <cell r="F325">
            <v>1392.4335000000001</v>
          </cell>
          <cell r="G325">
            <v>1689.6211900000008</v>
          </cell>
          <cell r="H325">
            <v>1450.243269999999</v>
          </cell>
          <cell r="I325">
            <v>1541.707269999999</v>
          </cell>
          <cell r="J325">
            <v>1963.9784700000018</v>
          </cell>
          <cell r="K325">
            <v>1803.9926599999999</v>
          </cell>
          <cell r="L325">
            <v>3180.4636099999989</v>
          </cell>
          <cell r="M325">
            <v>2353.0964600000007</v>
          </cell>
        </row>
        <row r="326">
          <cell r="A326" t="str">
            <v>Telpa31138113</v>
          </cell>
          <cell r="B326">
            <v>1432.5129999999999</v>
          </cell>
          <cell r="C326">
            <v>1377.0056300000001</v>
          </cell>
          <cell r="D326">
            <v>1408.8094699999997</v>
          </cell>
          <cell r="E326">
            <v>1479.4730100000006</v>
          </cell>
          <cell r="F326">
            <v>1392.4335000000001</v>
          </cell>
          <cell r="G326">
            <v>1689.6211900000008</v>
          </cell>
          <cell r="H326">
            <v>1450.243269999999</v>
          </cell>
          <cell r="I326">
            <v>1541.707269999999</v>
          </cell>
          <cell r="J326">
            <v>1963.9784700000018</v>
          </cell>
          <cell r="K326">
            <v>1803.9926599999999</v>
          </cell>
          <cell r="L326">
            <v>3180.4636099999989</v>
          </cell>
          <cell r="M326">
            <v>2353.0964600000007</v>
          </cell>
        </row>
        <row r="327">
          <cell r="A327" t="str">
            <v>Telpa31138120</v>
          </cell>
          <cell r="B327">
            <v>3.3732500000000001</v>
          </cell>
          <cell r="C327">
            <v>2.5353299999999996</v>
          </cell>
          <cell r="D327">
            <v>2.7947000000000015</v>
          </cell>
          <cell r="E327">
            <v>6.61416</v>
          </cell>
          <cell r="F327">
            <v>4.2913399999999982</v>
          </cell>
          <cell r="G327">
            <v>2.5012699999999981</v>
          </cell>
          <cell r="H327">
            <v>3.4615900000000011</v>
          </cell>
          <cell r="I327">
            <v>3.8702700000000014</v>
          </cell>
          <cell r="J327">
            <v>15.55565</v>
          </cell>
          <cell r="K327">
            <v>18.444020000000002</v>
          </cell>
          <cell r="L327">
            <v>2.2635599999999982</v>
          </cell>
          <cell r="M327">
            <v>22.454850000000008</v>
          </cell>
        </row>
        <row r="328">
          <cell r="A328" t="str">
            <v>Telpa31138122</v>
          </cell>
          <cell r="B328">
            <v>1.0838800000000002</v>
          </cell>
          <cell r="C328">
            <v>0.87525999999999993</v>
          </cell>
          <cell r="D328">
            <v>1.0363299999999995</v>
          </cell>
          <cell r="E328">
            <v>2.6749200000000006</v>
          </cell>
          <cell r="F328">
            <v>1.6365599999999993</v>
          </cell>
          <cell r="G328">
            <v>0.6383100000000006</v>
          </cell>
          <cell r="H328">
            <v>1.1313899999999988</v>
          </cell>
          <cell r="I328">
            <v>1.3425600000000006</v>
          </cell>
          <cell r="J328">
            <v>2.152000000000065E-2</v>
          </cell>
          <cell r="K328">
            <v>-1.01478</v>
          </cell>
          <cell r="L328">
            <v>0.1255999999999986</v>
          </cell>
          <cell r="M328">
            <v>-0.5566299999999984</v>
          </cell>
        </row>
        <row r="329">
          <cell r="A329" t="str">
            <v>Telpa31138123</v>
          </cell>
          <cell r="B329">
            <v>2.2893699999999999</v>
          </cell>
          <cell r="C329">
            <v>1.6600700000000002</v>
          </cell>
          <cell r="D329">
            <v>1.7583700000000002</v>
          </cell>
          <cell r="E329">
            <v>3.9392399999999999</v>
          </cell>
          <cell r="F329">
            <v>2.6547800000000006</v>
          </cell>
          <cell r="G329">
            <v>1.8629599999999993</v>
          </cell>
          <cell r="H329">
            <v>2.3302000000000014</v>
          </cell>
          <cell r="I329">
            <v>2.527709999999999</v>
          </cell>
          <cell r="J329">
            <v>15.534130000000005</v>
          </cell>
          <cell r="K329">
            <v>19.458799999999989</v>
          </cell>
          <cell r="L329">
            <v>2.1379599999999996</v>
          </cell>
          <cell r="M329">
            <v>23.011480000000006</v>
          </cell>
        </row>
        <row r="330">
          <cell r="A330" t="str">
            <v>Telpa31138130</v>
          </cell>
          <cell r="B330">
            <v>127.68462</v>
          </cell>
          <cell r="C330">
            <v>115.69762</v>
          </cell>
          <cell r="D330">
            <v>69.606120000000004</v>
          </cell>
          <cell r="E330">
            <v>150.66460999999998</v>
          </cell>
          <cell r="F330">
            <v>99.589510000000018</v>
          </cell>
          <cell r="G330">
            <v>109.73996999999997</v>
          </cell>
          <cell r="H330">
            <v>104.83105</v>
          </cell>
          <cell r="I330">
            <v>104.42237</v>
          </cell>
          <cell r="J330">
            <v>706.14772000000016</v>
          </cell>
          <cell r="K330">
            <v>1019.1102099999996</v>
          </cell>
          <cell r="L330">
            <v>-1979.3198499999999</v>
          </cell>
          <cell r="M330">
            <v>81.745760000000018</v>
          </cell>
        </row>
        <row r="331">
          <cell r="A331" t="str">
            <v>Telpa31138133</v>
          </cell>
          <cell r="B331">
            <v>127.68462</v>
          </cell>
          <cell r="C331">
            <v>115.69762</v>
          </cell>
          <cell r="D331">
            <v>69.606120000000004</v>
          </cell>
          <cell r="E331">
            <v>150.66460999999998</v>
          </cell>
          <cell r="F331">
            <v>99.589510000000018</v>
          </cell>
          <cell r="G331">
            <v>109.73996999999997</v>
          </cell>
          <cell r="H331">
            <v>104.83105</v>
          </cell>
          <cell r="I331">
            <v>104.42237</v>
          </cell>
          <cell r="J331">
            <v>706.14772000000016</v>
          </cell>
          <cell r="K331">
            <v>1019.1102099999996</v>
          </cell>
          <cell r="L331">
            <v>-1979.3198499999999</v>
          </cell>
          <cell r="M331">
            <v>81.745760000000018</v>
          </cell>
        </row>
        <row r="332">
          <cell r="A332" t="str">
            <v>Telpa31138300</v>
          </cell>
          <cell r="B332">
            <v>259.81763000000001</v>
          </cell>
          <cell r="C332">
            <v>214.26044999999999</v>
          </cell>
          <cell r="D332">
            <v>239.13096000000007</v>
          </cell>
          <cell r="E332">
            <v>220.36537999999996</v>
          </cell>
          <cell r="F332">
            <v>194.59148999999991</v>
          </cell>
          <cell r="G332">
            <v>184.21510000000012</v>
          </cell>
          <cell r="H332">
            <v>584.21510000000012</v>
          </cell>
          <cell r="I332">
            <v>-210</v>
          </cell>
          <cell r="J332">
            <v>1827.5851999999998</v>
          </cell>
          <cell r="K332">
            <v>-730.01458999999977</v>
          </cell>
          <cell r="L332">
            <v>306.48617000000013</v>
          </cell>
          <cell r="M332">
            <v>309.5000699999996</v>
          </cell>
        </row>
        <row r="333">
          <cell r="A333" t="str">
            <v>Telpa31138310</v>
          </cell>
          <cell r="B333">
            <v>0</v>
          </cell>
          <cell r="C333">
            <v>0</v>
          </cell>
          <cell r="D333">
            <v>0</v>
          </cell>
          <cell r="E333">
            <v>0</v>
          </cell>
          <cell r="F333">
            <v>0</v>
          </cell>
          <cell r="G333">
            <v>0</v>
          </cell>
          <cell r="H333">
            <v>0</v>
          </cell>
          <cell r="I333">
            <v>0</v>
          </cell>
          <cell r="J333">
            <v>607.25378999999998</v>
          </cell>
          <cell r="K333">
            <v>-604.49105999999995</v>
          </cell>
          <cell r="L333">
            <v>0.67599000000000009</v>
          </cell>
          <cell r="M333">
            <v>0.7758200000000004</v>
          </cell>
        </row>
        <row r="334">
          <cell r="A334" t="str">
            <v>Telpa31138312</v>
          </cell>
          <cell r="B334">
            <v>0</v>
          </cell>
          <cell r="C334">
            <v>0</v>
          </cell>
          <cell r="D334">
            <v>0</v>
          </cell>
          <cell r="E334">
            <v>0</v>
          </cell>
          <cell r="F334">
            <v>0</v>
          </cell>
          <cell r="G334">
            <v>0</v>
          </cell>
          <cell r="H334">
            <v>0</v>
          </cell>
          <cell r="I334">
            <v>0</v>
          </cell>
          <cell r="J334">
            <v>604.68320999999992</v>
          </cell>
          <cell r="K334">
            <v>-604.68320999999992</v>
          </cell>
          <cell r="L334">
            <v>0</v>
          </cell>
          <cell r="M334">
            <v>0</v>
          </cell>
        </row>
        <row r="335">
          <cell r="A335" t="str">
            <v>Telpa31138313</v>
          </cell>
          <cell r="B335">
            <v>0</v>
          </cell>
          <cell r="C335">
            <v>0</v>
          </cell>
          <cell r="D335">
            <v>0</v>
          </cell>
          <cell r="E335">
            <v>0</v>
          </cell>
          <cell r="F335">
            <v>0</v>
          </cell>
          <cell r="G335">
            <v>0</v>
          </cell>
          <cell r="H335">
            <v>0</v>
          </cell>
          <cell r="I335">
            <v>0</v>
          </cell>
          <cell r="J335">
            <v>2.5705800000000001</v>
          </cell>
          <cell r="K335">
            <v>0.19214999999999982</v>
          </cell>
          <cell r="L335">
            <v>0.67599000000000009</v>
          </cell>
          <cell r="M335">
            <v>0.7758200000000004</v>
          </cell>
        </row>
        <row r="336">
          <cell r="A336" t="str">
            <v>Telpa31138320</v>
          </cell>
          <cell r="B336">
            <v>0</v>
          </cell>
          <cell r="C336">
            <v>0</v>
          </cell>
          <cell r="D336">
            <v>0</v>
          </cell>
          <cell r="E336">
            <v>0</v>
          </cell>
          <cell r="F336">
            <v>0</v>
          </cell>
          <cell r="G336">
            <v>0</v>
          </cell>
          <cell r="H336">
            <v>0</v>
          </cell>
          <cell r="I336">
            <v>0</v>
          </cell>
          <cell r="J336">
            <v>1282.70246</v>
          </cell>
          <cell r="K336">
            <v>-94.135379999999941</v>
          </cell>
          <cell r="L336">
            <v>269.37093000000004</v>
          </cell>
          <cell r="M336">
            <v>278.79316999999992</v>
          </cell>
        </row>
        <row r="337">
          <cell r="A337" t="str">
            <v>Telpa31138322</v>
          </cell>
          <cell r="B337">
            <v>0</v>
          </cell>
          <cell r="C337">
            <v>0</v>
          </cell>
          <cell r="D337">
            <v>0</v>
          </cell>
          <cell r="E337">
            <v>0</v>
          </cell>
          <cell r="F337">
            <v>0</v>
          </cell>
          <cell r="G337">
            <v>0</v>
          </cell>
          <cell r="H337">
            <v>0</v>
          </cell>
          <cell r="I337">
            <v>0</v>
          </cell>
          <cell r="J337">
            <v>236.02903000000001</v>
          </cell>
          <cell r="K337">
            <v>-236.02903000000001</v>
          </cell>
          <cell r="L337">
            <v>0</v>
          </cell>
          <cell r="M337">
            <v>0</v>
          </cell>
        </row>
        <row r="338">
          <cell r="A338" t="str">
            <v>Telpa31138323</v>
          </cell>
          <cell r="B338">
            <v>0</v>
          </cell>
          <cell r="C338">
            <v>0</v>
          </cell>
          <cell r="D338">
            <v>0</v>
          </cell>
          <cell r="E338">
            <v>0</v>
          </cell>
          <cell r="F338">
            <v>0</v>
          </cell>
          <cell r="G338">
            <v>0</v>
          </cell>
          <cell r="H338">
            <v>0</v>
          </cell>
          <cell r="I338">
            <v>0</v>
          </cell>
          <cell r="J338">
            <v>1046.6734300000001</v>
          </cell>
          <cell r="K338">
            <v>141.89364999999998</v>
          </cell>
          <cell r="L338">
            <v>269.37093000000004</v>
          </cell>
          <cell r="M338">
            <v>278.79316999999992</v>
          </cell>
        </row>
        <row r="339">
          <cell r="A339" t="str">
            <v>Telpa31138330</v>
          </cell>
          <cell r="B339">
            <v>259.81763000000001</v>
          </cell>
          <cell r="C339">
            <v>214.26044999999999</v>
          </cell>
          <cell r="D339">
            <v>239.13096000000007</v>
          </cell>
          <cell r="E339">
            <v>220.36537999999996</v>
          </cell>
          <cell r="F339">
            <v>194.59148999999991</v>
          </cell>
          <cell r="G339">
            <v>184.21510000000012</v>
          </cell>
          <cell r="H339">
            <v>584.21510000000012</v>
          </cell>
          <cell r="I339">
            <v>-210</v>
          </cell>
          <cell r="J339">
            <v>-244.84733000000006</v>
          </cell>
          <cell r="K339">
            <v>150.21229999999991</v>
          </cell>
          <cell r="L339">
            <v>36.224950000000035</v>
          </cell>
          <cell r="M339">
            <v>29.685129999999845</v>
          </cell>
        </row>
        <row r="340">
          <cell r="A340" t="str">
            <v>Telpa31138333</v>
          </cell>
          <cell r="B340">
            <v>259.81763000000001</v>
          </cell>
          <cell r="C340">
            <v>214.26044999999999</v>
          </cell>
          <cell r="D340">
            <v>239.13096000000007</v>
          </cell>
          <cell r="E340">
            <v>220.36537999999996</v>
          </cell>
          <cell r="F340">
            <v>194.59148999999991</v>
          </cell>
          <cell r="G340">
            <v>184.21510000000012</v>
          </cell>
          <cell r="H340">
            <v>584.21510000000012</v>
          </cell>
          <cell r="I340">
            <v>-210</v>
          </cell>
          <cell r="J340">
            <v>-244.84733000000006</v>
          </cell>
          <cell r="K340">
            <v>150.21229999999991</v>
          </cell>
          <cell r="L340">
            <v>36.224950000000035</v>
          </cell>
          <cell r="M340">
            <v>29.685129999999845</v>
          </cell>
        </row>
        <row r="341">
          <cell r="A341" t="str">
            <v>Telpa31138340</v>
          </cell>
          <cell r="B341">
            <v>0</v>
          </cell>
          <cell r="C341">
            <v>0</v>
          </cell>
          <cell r="D341">
            <v>0</v>
          </cell>
          <cell r="E341">
            <v>0</v>
          </cell>
          <cell r="F341">
            <v>0</v>
          </cell>
          <cell r="G341">
            <v>0</v>
          </cell>
          <cell r="H341">
            <v>0</v>
          </cell>
          <cell r="I341">
            <v>0</v>
          </cell>
          <cell r="J341">
            <v>182.47628</v>
          </cell>
          <cell r="K341">
            <v>-181.60045</v>
          </cell>
          <cell r="L341">
            <v>0.21430000000000005</v>
          </cell>
          <cell r="M341">
            <v>0.24594999999999989</v>
          </cell>
        </row>
        <row r="342">
          <cell r="A342" t="str">
            <v>Telpa31138342</v>
          </cell>
          <cell r="B342">
            <v>0</v>
          </cell>
          <cell r="C342">
            <v>0</v>
          </cell>
          <cell r="D342">
            <v>0</v>
          </cell>
          <cell r="E342">
            <v>0</v>
          </cell>
          <cell r="F342">
            <v>0</v>
          </cell>
          <cell r="G342">
            <v>0</v>
          </cell>
          <cell r="H342">
            <v>0</v>
          </cell>
          <cell r="I342">
            <v>0</v>
          </cell>
          <cell r="J342">
            <v>181.65391</v>
          </cell>
          <cell r="K342">
            <v>-181.65391</v>
          </cell>
          <cell r="L342">
            <v>0</v>
          </cell>
          <cell r="M342">
            <v>0</v>
          </cell>
        </row>
        <row r="343">
          <cell r="A343" t="str">
            <v>Telpa31138343</v>
          </cell>
          <cell r="B343">
            <v>0</v>
          </cell>
          <cell r="C343">
            <v>0</v>
          </cell>
          <cell r="D343">
            <v>0</v>
          </cell>
          <cell r="E343">
            <v>0</v>
          </cell>
          <cell r="F343">
            <v>0</v>
          </cell>
          <cell r="G343">
            <v>0</v>
          </cell>
          <cell r="H343">
            <v>0</v>
          </cell>
          <cell r="I343">
            <v>0</v>
          </cell>
          <cell r="J343">
            <v>0.82237000000000005</v>
          </cell>
          <cell r="K343">
            <v>5.3459999999999952E-2</v>
          </cell>
          <cell r="L343">
            <v>0.21430000000000005</v>
          </cell>
          <cell r="M343">
            <v>0.24594999999999989</v>
          </cell>
        </row>
        <row r="344">
          <cell r="A344" t="str">
            <v>Telpa41111320</v>
          </cell>
          <cell r="B344">
            <v>1844.3067100000001</v>
          </cell>
          <cell r="C344">
            <v>1664.6295899999998</v>
          </cell>
          <cell r="D344">
            <v>2367.79765</v>
          </cell>
          <cell r="E344">
            <v>2188.2360500000004</v>
          </cell>
          <cell r="F344">
            <v>2140.7639100000006</v>
          </cell>
          <cell r="G344">
            <v>1784.6874099999986</v>
          </cell>
          <cell r="H344">
            <v>2080.8622599999999</v>
          </cell>
          <cell r="I344">
            <v>1840.8239300000005</v>
          </cell>
          <cell r="J344">
            <v>1607.9332700000032</v>
          </cell>
          <cell r="K344">
            <v>1828.8178399999997</v>
          </cell>
          <cell r="L344">
            <v>1565.8003799999969</v>
          </cell>
          <cell r="M344">
            <v>1495.9736599999997</v>
          </cell>
        </row>
        <row r="345">
          <cell r="A345" t="str">
            <v>Telpa41111323</v>
          </cell>
          <cell r="B345">
            <v>1.125E-2</v>
          </cell>
          <cell r="C345">
            <v>2.2430000000000002E-2</v>
          </cell>
          <cell r="D345">
            <v>4.5330000000000009E-2</v>
          </cell>
          <cell r="E345">
            <v>1.5509999999999982E-2</v>
          </cell>
          <cell r="F345">
            <v>7.6770000000000005E-2</v>
          </cell>
          <cell r="G345">
            <v>6.583E-2</v>
          </cell>
          <cell r="H345">
            <v>3.4000000000000141E-3</v>
          </cell>
          <cell r="I345">
            <v>6.8659999999999999E-2</v>
          </cell>
          <cell r="J345">
            <v>0</v>
          </cell>
          <cell r="K345">
            <v>0</v>
          </cell>
          <cell r="L345">
            <v>0</v>
          </cell>
          <cell r="M345">
            <v>0</v>
          </cell>
        </row>
        <row r="346">
          <cell r="A346" t="str">
            <v>Telpa41111324</v>
          </cell>
          <cell r="B346">
            <v>20.39697</v>
          </cell>
          <cell r="C346">
            <v>16.4361</v>
          </cell>
          <cell r="D346">
            <v>16.489620000000002</v>
          </cell>
          <cell r="E346">
            <v>17.458589999999994</v>
          </cell>
          <cell r="F346">
            <v>18.281009999999995</v>
          </cell>
          <cell r="G346">
            <v>28.140570000000011</v>
          </cell>
          <cell r="H346">
            <v>18.144199999999998</v>
          </cell>
          <cell r="I346">
            <v>33.160679999999985</v>
          </cell>
          <cell r="J346">
            <v>27.481750000000005</v>
          </cell>
          <cell r="K346">
            <v>49.06783999999999</v>
          </cell>
          <cell r="L346">
            <v>51.934210000000007</v>
          </cell>
          <cell r="M346">
            <v>36.444420000000036</v>
          </cell>
        </row>
        <row r="347">
          <cell r="A347" t="str">
            <v>Telpa41111330</v>
          </cell>
          <cell r="B347">
            <v>40.439360000000001</v>
          </cell>
          <cell r="C347">
            <v>161.39590999999999</v>
          </cell>
          <cell r="D347">
            <v>281.59904</v>
          </cell>
          <cell r="E347">
            <v>242.18304000000001</v>
          </cell>
          <cell r="F347">
            <v>99.160089999999968</v>
          </cell>
          <cell r="G347">
            <v>64.978610000000117</v>
          </cell>
          <cell r="H347">
            <v>867.82864999999981</v>
          </cell>
          <cell r="I347">
            <v>779.53765999999996</v>
          </cell>
          <cell r="J347">
            <v>1058.9725100000001</v>
          </cell>
          <cell r="K347">
            <v>900.85575000000063</v>
          </cell>
          <cell r="L347">
            <v>941.92578999999932</v>
          </cell>
          <cell r="M347">
            <v>943.50824000000011</v>
          </cell>
        </row>
        <row r="348">
          <cell r="A348" t="str">
            <v>Telpa41111334</v>
          </cell>
          <cell r="B348">
            <v>2.5533699999999997</v>
          </cell>
          <cell r="C348">
            <v>12.258320000000001</v>
          </cell>
          <cell r="D348">
            <v>23.762090000000001</v>
          </cell>
          <cell r="E348">
            <v>19.255040000000001</v>
          </cell>
          <cell r="F348">
            <v>20.837589999999999</v>
          </cell>
          <cell r="G348">
            <v>21.833300000000008</v>
          </cell>
          <cell r="H348">
            <v>0</v>
          </cell>
          <cell r="I348">
            <v>2.281480000000002</v>
          </cell>
          <cell r="J348">
            <v>47.838130000000007</v>
          </cell>
          <cell r="K348">
            <v>-4.1532000000000266</v>
          </cell>
          <cell r="L348">
            <v>13.522559999999999</v>
          </cell>
          <cell r="M348">
            <v>14.22499000000002</v>
          </cell>
        </row>
        <row r="349">
          <cell r="A349" t="str">
            <v>Telpa41111335</v>
          </cell>
          <cell r="B349">
            <v>0</v>
          </cell>
          <cell r="C349">
            <v>0</v>
          </cell>
          <cell r="D349">
            <v>0</v>
          </cell>
          <cell r="E349">
            <v>0.68779999999999997</v>
          </cell>
          <cell r="F349">
            <v>8.1700000000000106E-3</v>
          </cell>
          <cell r="G349">
            <v>5.8300000000000018E-3</v>
          </cell>
          <cell r="H349">
            <v>0</v>
          </cell>
          <cell r="I349">
            <v>0</v>
          </cell>
          <cell r="J349">
            <v>9.8200000000000509E-3</v>
          </cell>
          <cell r="K349">
            <v>-4.730000000000012E-3</v>
          </cell>
          <cell r="L349">
            <v>0</v>
          </cell>
          <cell r="M349">
            <v>0</v>
          </cell>
        </row>
        <row r="350">
          <cell r="A350" t="str">
            <v>Telpe31138100</v>
          </cell>
          <cell r="B350">
            <v>4292.8428800000002</v>
          </cell>
          <cell r="C350">
            <v>4053.0451699999994</v>
          </cell>
          <cell r="D350">
            <v>7493.8587900000002</v>
          </cell>
          <cell r="E350">
            <v>4728.3823400000001</v>
          </cell>
          <cell r="F350">
            <v>11412.06956</v>
          </cell>
          <cell r="G350">
            <v>3946.6789600000047</v>
          </cell>
          <cell r="H350">
            <v>4114.491829999999</v>
          </cell>
          <cell r="I350">
            <v>6605.9197299999942</v>
          </cell>
          <cell r="J350">
            <v>5054.1591499999995</v>
          </cell>
          <cell r="K350">
            <v>6203.6155700000018</v>
          </cell>
          <cell r="L350">
            <v>9061.7473700000046</v>
          </cell>
          <cell r="M350">
            <v>11376.369179999994</v>
          </cell>
        </row>
        <row r="351">
          <cell r="A351" t="str">
            <v>Telpe31138110</v>
          </cell>
          <cell r="B351">
            <v>4098.2809900000002</v>
          </cell>
          <cell r="C351">
            <v>3807.2026699999997</v>
          </cell>
          <cell r="D351">
            <v>6774.9126400000005</v>
          </cell>
          <cell r="E351">
            <v>4391.0159999999996</v>
          </cell>
          <cell r="F351">
            <v>11113.629560000001</v>
          </cell>
          <cell r="G351">
            <v>3754.0858100000005</v>
          </cell>
          <cell r="H351">
            <v>4012.4048299999995</v>
          </cell>
          <cell r="I351">
            <v>6605.9197299999942</v>
          </cell>
          <cell r="J351">
            <v>4976.1591500000068</v>
          </cell>
          <cell r="K351">
            <v>6203.6155700000018</v>
          </cell>
          <cell r="L351">
            <v>9061.7473699999973</v>
          </cell>
          <cell r="M351">
            <v>10962.830410000002</v>
          </cell>
        </row>
        <row r="352">
          <cell r="A352" t="str">
            <v>Telpe31138111</v>
          </cell>
          <cell r="B352">
            <v>0</v>
          </cell>
          <cell r="C352">
            <v>0</v>
          </cell>
          <cell r="D352">
            <v>0</v>
          </cell>
          <cell r="E352">
            <v>0</v>
          </cell>
          <cell r="F352">
            <v>8162.9050099999995</v>
          </cell>
          <cell r="G352">
            <v>-8162.9050099999995</v>
          </cell>
          <cell r="H352">
            <v>0</v>
          </cell>
          <cell r="I352">
            <v>0</v>
          </cell>
          <cell r="J352">
            <v>0</v>
          </cell>
          <cell r="K352">
            <v>0</v>
          </cell>
          <cell r="L352">
            <v>0</v>
          </cell>
          <cell r="M352">
            <v>0</v>
          </cell>
        </row>
        <row r="353">
          <cell r="A353" t="str">
            <v>Telpe31138113</v>
          </cell>
          <cell r="B353">
            <v>4098.2809900000002</v>
          </cell>
          <cell r="C353">
            <v>3807.2026699999997</v>
          </cell>
          <cell r="D353">
            <v>6774.9126400000005</v>
          </cell>
          <cell r="E353">
            <v>4391.0159999999996</v>
          </cell>
          <cell r="F353">
            <v>2950.7245500000026</v>
          </cell>
          <cell r="G353">
            <v>11916.990819999999</v>
          </cell>
          <cell r="H353">
            <v>4012.4048299999995</v>
          </cell>
          <cell r="I353">
            <v>6605.9197299999942</v>
          </cell>
          <cell r="J353">
            <v>4976.1591500000068</v>
          </cell>
          <cell r="K353">
            <v>6203.6155700000018</v>
          </cell>
          <cell r="L353">
            <v>9061.7473699999973</v>
          </cell>
          <cell r="M353">
            <v>10962.830410000002</v>
          </cell>
        </row>
        <row r="354">
          <cell r="A354" t="str">
            <v>Telpe31138130</v>
          </cell>
          <cell r="B354">
            <v>194.56189000000001</v>
          </cell>
          <cell r="C354">
            <v>245.8425</v>
          </cell>
          <cell r="D354">
            <v>718.9461500000001</v>
          </cell>
          <cell r="E354">
            <v>337.36633999999981</v>
          </cell>
          <cell r="F354">
            <v>298.44</v>
          </cell>
          <cell r="G354">
            <v>192.59314999999992</v>
          </cell>
          <cell r="H354">
            <v>102.08700000000022</v>
          </cell>
          <cell r="I354">
            <v>0</v>
          </cell>
          <cell r="J354">
            <v>77.999999999999545</v>
          </cell>
          <cell r="K354">
            <v>0</v>
          </cell>
          <cell r="L354">
            <v>0</v>
          </cell>
          <cell r="M354">
            <v>413.53877000000011</v>
          </cell>
        </row>
        <row r="355">
          <cell r="A355" t="str">
            <v>Telpe31138132</v>
          </cell>
          <cell r="B355">
            <v>0</v>
          </cell>
          <cell r="C355">
            <v>0</v>
          </cell>
          <cell r="D355">
            <v>0</v>
          </cell>
          <cell r="E355">
            <v>0</v>
          </cell>
          <cell r="F355">
            <v>0</v>
          </cell>
          <cell r="G355">
            <v>19.272590000000001</v>
          </cell>
          <cell r="H355">
            <v>-19.272590000000001</v>
          </cell>
          <cell r="I355">
            <v>0</v>
          </cell>
          <cell r="J355">
            <v>0</v>
          </cell>
          <cell r="K355">
            <v>0</v>
          </cell>
          <cell r="L355">
            <v>0</v>
          </cell>
          <cell r="M355">
            <v>0</v>
          </cell>
        </row>
        <row r="356">
          <cell r="A356" t="str">
            <v>Telpe31138133</v>
          </cell>
          <cell r="B356">
            <v>194.56189000000001</v>
          </cell>
          <cell r="C356">
            <v>245.8425</v>
          </cell>
          <cell r="D356">
            <v>718.9461500000001</v>
          </cell>
          <cell r="E356">
            <v>337.36633999999981</v>
          </cell>
          <cell r="F356">
            <v>298.44</v>
          </cell>
          <cell r="G356">
            <v>173.32055999999989</v>
          </cell>
          <cell r="H356">
            <v>121.35959000000025</v>
          </cell>
          <cell r="I356">
            <v>0</v>
          </cell>
          <cell r="J356">
            <v>77.999999999999545</v>
          </cell>
          <cell r="K356">
            <v>0</v>
          </cell>
          <cell r="L356">
            <v>0</v>
          </cell>
          <cell r="M356">
            <v>413.53877000000011</v>
          </cell>
        </row>
        <row r="357">
          <cell r="A357" t="str">
            <v>Telpe31138300</v>
          </cell>
          <cell r="B357">
            <v>61.676349999999999</v>
          </cell>
          <cell r="C357">
            <v>53.516000000000005</v>
          </cell>
          <cell r="D357">
            <v>59.245440000000002</v>
          </cell>
          <cell r="E357">
            <v>59.015669999999972</v>
          </cell>
          <cell r="F357">
            <v>55.230970000000042</v>
          </cell>
          <cell r="G357">
            <v>63.579409999999996</v>
          </cell>
          <cell r="H357">
            <v>35.08</v>
          </cell>
          <cell r="I357">
            <v>83.267440000000022</v>
          </cell>
          <cell r="J357">
            <v>5486.4233400000003</v>
          </cell>
          <cell r="K357">
            <v>-3064.4899400000004</v>
          </cell>
          <cell r="L357">
            <v>257.37017999999989</v>
          </cell>
          <cell r="M357">
            <v>354.20991000000004</v>
          </cell>
        </row>
        <row r="358">
          <cell r="A358" t="str">
            <v>Telpe31138310</v>
          </cell>
          <cell r="B358">
            <v>0</v>
          </cell>
          <cell r="C358">
            <v>0</v>
          </cell>
          <cell r="D358">
            <v>0</v>
          </cell>
          <cell r="E358">
            <v>0</v>
          </cell>
          <cell r="F358">
            <v>0</v>
          </cell>
          <cell r="G358">
            <v>0</v>
          </cell>
          <cell r="H358">
            <v>0</v>
          </cell>
          <cell r="I358">
            <v>0</v>
          </cell>
          <cell r="J358">
            <v>2202.1575600000001</v>
          </cell>
          <cell r="K358">
            <v>-2189.0697800000003</v>
          </cell>
          <cell r="L358">
            <v>-5.4784900000000007</v>
          </cell>
          <cell r="M358">
            <v>2.2252600000000005</v>
          </cell>
        </row>
        <row r="359">
          <cell r="A359" t="str">
            <v>Telpe31138313</v>
          </cell>
          <cell r="B359">
            <v>0</v>
          </cell>
          <cell r="C359">
            <v>0</v>
          </cell>
          <cell r="D359">
            <v>0</v>
          </cell>
          <cell r="E359">
            <v>0</v>
          </cell>
          <cell r="F359">
            <v>0</v>
          </cell>
          <cell r="G359">
            <v>0</v>
          </cell>
          <cell r="H359">
            <v>0</v>
          </cell>
          <cell r="I359">
            <v>0</v>
          </cell>
          <cell r="J359">
            <v>2202.1575600000001</v>
          </cell>
          <cell r="K359">
            <v>-2189.0697800000003</v>
          </cell>
          <cell r="L359">
            <v>-5.4784900000000007</v>
          </cell>
          <cell r="M359">
            <v>2.2252600000000005</v>
          </cell>
        </row>
        <row r="360">
          <cell r="A360" t="str">
            <v>Telpe31138320</v>
          </cell>
          <cell r="B360">
            <v>23.41048</v>
          </cell>
          <cell r="C360">
            <v>19.495339999999999</v>
          </cell>
          <cell r="D360">
            <v>22.021329999999999</v>
          </cell>
          <cell r="E360">
            <v>18.957440000000005</v>
          </cell>
          <cell r="F360">
            <v>9.5473399999999913</v>
          </cell>
          <cell r="G360">
            <v>10.258939999999996</v>
          </cell>
          <cell r="H360">
            <v>35.08</v>
          </cell>
          <cell r="I360">
            <v>78</v>
          </cell>
          <cell r="J360">
            <v>2518.9171999999999</v>
          </cell>
          <cell r="K360">
            <v>-245.14471999999978</v>
          </cell>
          <cell r="L360">
            <v>175.35215999999991</v>
          </cell>
          <cell r="M360">
            <v>298.31613000000016</v>
          </cell>
        </row>
        <row r="361">
          <cell r="A361" t="str">
            <v>Telpe31138323</v>
          </cell>
          <cell r="B361">
            <v>23.41048</v>
          </cell>
          <cell r="C361">
            <v>19.495339999999999</v>
          </cell>
          <cell r="D361">
            <v>22.021329999999999</v>
          </cell>
          <cell r="E361">
            <v>18.957440000000005</v>
          </cell>
          <cell r="F361">
            <v>9.5473399999999913</v>
          </cell>
          <cell r="G361">
            <v>10.258939999999996</v>
          </cell>
          <cell r="H361">
            <v>35.08</v>
          </cell>
          <cell r="I361">
            <v>78</v>
          </cell>
          <cell r="J361">
            <v>2518.9171999999999</v>
          </cell>
          <cell r="K361">
            <v>-245.14471999999978</v>
          </cell>
          <cell r="L361">
            <v>175.35215999999991</v>
          </cell>
          <cell r="M361">
            <v>298.31613000000016</v>
          </cell>
        </row>
        <row r="362">
          <cell r="A362" t="str">
            <v>Telpe31138330</v>
          </cell>
          <cell r="B362">
            <v>38.26587</v>
          </cell>
          <cell r="C362">
            <v>34.020659999999999</v>
          </cell>
          <cell r="D362">
            <v>37.224109999999996</v>
          </cell>
          <cell r="E362">
            <v>40.058230000000009</v>
          </cell>
          <cell r="F362">
            <v>45.683629999999994</v>
          </cell>
          <cell r="G362">
            <v>53.32047</v>
          </cell>
          <cell r="H362">
            <v>0</v>
          </cell>
          <cell r="I362">
            <v>5.2674399999999935</v>
          </cell>
          <cell r="J362">
            <v>97.47326000000001</v>
          </cell>
          <cell r="K362">
            <v>33.677660000000003</v>
          </cell>
          <cell r="L362">
            <v>89.006380000000036</v>
          </cell>
          <cell r="M362">
            <v>53.668519999999887</v>
          </cell>
        </row>
        <row r="363">
          <cell r="A363" t="str">
            <v>Telpe31138333</v>
          </cell>
          <cell r="B363">
            <v>38.26587</v>
          </cell>
          <cell r="C363">
            <v>34.020659999999999</v>
          </cell>
          <cell r="D363">
            <v>37.224109999999996</v>
          </cell>
          <cell r="E363">
            <v>40.058230000000009</v>
          </cell>
          <cell r="F363">
            <v>45.683629999999994</v>
          </cell>
          <cell r="G363">
            <v>53.32047</v>
          </cell>
          <cell r="H363">
            <v>0</v>
          </cell>
          <cell r="I363">
            <v>5.2674399999999935</v>
          </cell>
          <cell r="J363">
            <v>97.47326000000001</v>
          </cell>
          <cell r="K363">
            <v>33.677660000000003</v>
          </cell>
          <cell r="L363">
            <v>89.006380000000036</v>
          </cell>
          <cell r="M363">
            <v>53.668519999999887</v>
          </cell>
        </row>
        <row r="364">
          <cell r="A364" t="str">
            <v>Telpe31138340</v>
          </cell>
          <cell r="B364">
            <v>0</v>
          </cell>
          <cell r="C364">
            <v>0</v>
          </cell>
          <cell r="D364">
            <v>0</v>
          </cell>
          <cell r="E364">
            <v>0</v>
          </cell>
          <cell r="F364">
            <v>0</v>
          </cell>
          <cell r="G364">
            <v>0</v>
          </cell>
          <cell r="H364">
            <v>0</v>
          </cell>
          <cell r="I364">
            <v>0</v>
          </cell>
          <cell r="J364">
            <v>667.87531999999999</v>
          </cell>
          <cell r="K364">
            <v>-663.95309999999995</v>
          </cell>
          <cell r="L364">
            <v>-1.5098699999999998</v>
          </cell>
          <cell r="M364">
            <v>0</v>
          </cell>
        </row>
        <row r="365">
          <cell r="A365" t="str">
            <v>Telpe31138343</v>
          </cell>
          <cell r="B365">
            <v>0</v>
          </cell>
          <cell r="C365">
            <v>0</v>
          </cell>
          <cell r="D365">
            <v>0</v>
          </cell>
          <cell r="E365">
            <v>0</v>
          </cell>
          <cell r="F365">
            <v>0</v>
          </cell>
          <cell r="G365">
            <v>0</v>
          </cell>
          <cell r="H365">
            <v>0</v>
          </cell>
          <cell r="I365">
            <v>0</v>
          </cell>
          <cell r="J365">
            <v>667.87531999999999</v>
          </cell>
          <cell r="K365">
            <v>-663.95309999999995</v>
          </cell>
          <cell r="L365">
            <v>-1.5098699999999998</v>
          </cell>
          <cell r="M365">
            <v>0</v>
          </cell>
        </row>
        <row r="366">
          <cell r="A366" t="str">
            <v>Telpe31144300</v>
          </cell>
          <cell r="B366">
            <v>0</v>
          </cell>
          <cell r="C366">
            <v>0</v>
          </cell>
          <cell r="D366">
            <v>0</v>
          </cell>
          <cell r="E366">
            <v>0</v>
          </cell>
          <cell r="F366">
            <v>0</v>
          </cell>
          <cell r="G366">
            <v>0</v>
          </cell>
          <cell r="H366">
            <v>0</v>
          </cell>
          <cell r="I366">
            <v>0</v>
          </cell>
          <cell r="J366">
            <v>0</v>
          </cell>
          <cell r="K366">
            <v>0</v>
          </cell>
          <cell r="L366">
            <v>0</v>
          </cell>
          <cell r="M366">
            <v>2995.9186</v>
          </cell>
        </row>
        <row r="367">
          <cell r="A367" t="str">
            <v>Telpe41111320</v>
          </cell>
          <cell r="B367">
            <v>4783.1837000000005</v>
          </cell>
          <cell r="C367">
            <v>4799.54727</v>
          </cell>
          <cell r="D367">
            <v>-884.48715000000084</v>
          </cell>
          <cell r="E367">
            <v>5401.2759999999998</v>
          </cell>
          <cell r="F367">
            <v>5388.2841900000003</v>
          </cell>
          <cell r="G367">
            <v>5047.766639999998</v>
          </cell>
          <cell r="H367">
            <v>2917.971470000004</v>
          </cell>
          <cell r="I367">
            <v>4699.604879999999</v>
          </cell>
          <cell r="J367">
            <v>5439.2337899999948</v>
          </cell>
          <cell r="K367">
            <v>1028.2225800000015</v>
          </cell>
          <cell r="L367">
            <v>6045.6276500000095</v>
          </cell>
          <cell r="M367">
            <v>2992.6563999999926</v>
          </cell>
        </row>
        <row r="368">
          <cell r="A368" t="str">
            <v>Telpe41111323</v>
          </cell>
          <cell r="B368">
            <v>0</v>
          </cell>
          <cell r="C368">
            <v>0</v>
          </cell>
          <cell r="D368">
            <v>0</v>
          </cell>
          <cell r="E368">
            <v>2.2699999999999999E-3</v>
          </cell>
          <cell r="F368">
            <v>0</v>
          </cell>
          <cell r="G368">
            <v>0</v>
          </cell>
          <cell r="H368">
            <v>8.8600000000000016E-3</v>
          </cell>
          <cell r="I368">
            <v>0</v>
          </cell>
          <cell r="J368">
            <v>0</v>
          </cell>
          <cell r="K368">
            <v>0</v>
          </cell>
          <cell r="L368">
            <v>0</v>
          </cell>
          <cell r="M368">
            <v>0</v>
          </cell>
        </row>
        <row r="369">
          <cell r="A369" t="str">
            <v>Telpe41111324</v>
          </cell>
          <cell r="B369">
            <v>292.87541999999996</v>
          </cell>
          <cell r="C369">
            <v>589.52098000000001</v>
          </cell>
          <cell r="D369">
            <v>-151.41960999999992</v>
          </cell>
          <cell r="E369">
            <v>401.81055000000003</v>
          </cell>
          <cell r="F369">
            <v>364.66454999999974</v>
          </cell>
          <cell r="G369">
            <v>364.67398000000026</v>
          </cell>
          <cell r="H369">
            <v>160.48114999999984</v>
          </cell>
          <cell r="I369">
            <v>488.1260699999998</v>
          </cell>
          <cell r="J369">
            <v>102.40812000000005</v>
          </cell>
          <cell r="K369">
            <v>358.86155000000008</v>
          </cell>
          <cell r="L369">
            <v>235.78908000000001</v>
          </cell>
          <cell r="M369">
            <v>401.13411000000042</v>
          </cell>
        </row>
        <row r="370">
          <cell r="A370" t="str">
            <v>Telpe41111325</v>
          </cell>
          <cell r="B370">
            <v>146.38425000000001</v>
          </cell>
          <cell r="C370">
            <v>-146.38425000000001</v>
          </cell>
          <cell r="D370">
            <v>0</v>
          </cell>
          <cell r="E370">
            <v>0</v>
          </cell>
          <cell r="F370">
            <v>0</v>
          </cell>
          <cell r="G370">
            <v>0</v>
          </cell>
          <cell r="H370">
            <v>0</v>
          </cell>
          <cell r="I370">
            <v>0</v>
          </cell>
          <cell r="J370">
            <v>0</v>
          </cell>
          <cell r="K370">
            <v>0</v>
          </cell>
          <cell r="L370">
            <v>0</v>
          </cell>
          <cell r="M370">
            <v>0</v>
          </cell>
        </row>
        <row r="371">
          <cell r="A371" t="str">
            <v>Telpe41111330</v>
          </cell>
          <cell r="B371">
            <v>0</v>
          </cell>
          <cell r="C371">
            <v>-1.0585599999999999</v>
          </cell>
          <cell r="D371">
            <v>0</v>
          </cell>
          <cell r="E371">
            <v>0</v>
          </cell>
          <cell r="F371">
            <v>0</v>
          </cell>
          <cell r="G371">
            <v>0</v>
          </cell>
          <cell r="H371">
            <v>3915.5735699999996</v>
          </cell>
          <cell r="I371">
            <v>2278.994470000001</v>
          </cell>
          <cell r="J371">
            <v>2990.5870899999991</v>
          </cell>
          <cell r="K371">
            <v>1797.9991300000002</v>
          </cell>
          <cell r="L371">
            <v>1687.9970599999997</v>
          </cell>
          <cell r="M371">
            <v>849.29496000000108</v>
          </cell>
        </row>
        <row r="372">
          <cell r="A372" t="str">
            <v>Telpe41111334</v>
          </cell>
          <cell r="B372">
            <v>0</v>
          </cell>
          <cell r="C372">
            <v>0</v>
          </cell>
          <cell r="D372">
            <v>0</v>
          </cell>
          <cell r="E372">
            <v>0</v>
          </cell>
          <cell r="F372">
            <v>0</v>
          </cell>
          <cell r="G372">
            <v>0</v>
          </cell>
          <cell r="H372">
            <v>0</v>
          </cell>
          <cell r="I372">
            <v>224.95589999999999</v>
          </cell>
          <cell r="J372">
            <v>62.096609999999998</v>
          </cell>
          <cell r="K372">
            <v>-14.965139999999963</v>
          </cell>
          <cell r="L372">
            <v>34.99536999999998</v>
          </cell>
          <cell r="M372">
            <v>-0.24524000000002388</v>
          </cell>
        </row>
        <row r="373">
          <cell r="A373" t="str">
            <v>Consolidado31138100</v>
          </cell>
          <cell r="B373">
            <v>44017.763100000004</v>
          </cell>
          <cell r="C373">
            <v>49711.49267</v>
          </cell>
          <cell r="D373">
            <v>55219.083159999995</v>
          </cell>
          <cell r="E373">
            <v>51272.617020000034</v>
          </cell>
          <cell r="F373">
            <v>78535.39711999998</v>
          </cell>
          <cell r="G373">
            <v>66573.934360000014</v>
          </cell>
          <cell r="H373">
            <v>67255.37142000004</v>
          </cell>
          <cell r="I373">
            <v>70516.900940000021</v>
          </cell>
          <cell r="J373">
            <v>72480.883349999902</v>
          </cell>
          <cell r="K373">
            <v>76298.310500000021</v>
          </cell>
          <cell r="L373">
            <v>87966.624650000129</v>
          </cell>
          <cell r="M373">
            <v>115669.26445999974</v>
          </cell>
        </row>
        <row r="374">
          <cell r="A374" t="str">
            <v>Consolidado31138110</v>
          </cell>
          <cell r="B374">
            <v>42185.970600000001</v>
          </cell>
          <cell r="C374">
            <v>45458.382669999992</v>
          </cell>
          <cell r="D374">
            <v>51600.396020000015</v>
          </cell>
          <cell r="E374">
            <v>48668.28608999998</v>
          </cell>
          <cell r="F374">
            <v>75953.710410000029</v>
          </cell>
          <cell r="G374">
            <v>64193.03979999997</v>
          </cell>
          <cell r="H374">
            <v>64751.645340000046</v>
          </cell>
          <cell r="I374">
            <v>68314.574119999947</v>
          </cell>
          <cell r="J374">
            <v>70715.149600000062</v>
          </cell>
          <cell r="K374">
            <v>73733.091350000002</v>
          </cell>
          <cell r="L374">
            <v>88498.487999999896</v>
          </cell>
          <cell r="M374">
            <v>113642.34324000007</v>
          </cell>
        </row>
        <row r="375">
          <cell r="A375" t="str">
            <v>Consolidado31138111</v>
          </cell>
          <cell r="B375">
            <v>10121.606669999999</v>
          </cell>
          <cell r="C375">
            <v>11389.512409999998</v>
          </cell>
          <cell r="D375">
            <v>-21511.119079999997</v>
          </cell>
          <cell r="E375">
            <v>46196.315920000001</v>
          </cell>
          <cell r="F375">
            <v>38445.366329999997</v>
          </cell>
          <cell r="G375">
            <v>-84641.682249999998</v>
          </cell>
          <cell r="H375">
            <v>0</v>
          </cell>
          <cell r="I375">
            <v>0</v>
          </cell>
          <cell r="J375">
            <v>0</v>
          </cell>
          <cell r="K375">
            <v>0</v>
          </cell>
          <cell r="L375">
            <v>0</v>
          </cell>
          <cell r="M375">
            <v>0</v>
          </cell>
        </row>
        <row r="376">
          <cell r="A376" t="str">
            <v>Consolidado31138112</v>
          </cell>
          <cell r="B376">
            <v>0</v>
          </cell>
          <cell r="C376">
            <v>0</v>
          </cell>
          <cell r="D376">
            <v>6.720000000000001E-2</v>
          </cell>
          <cell r="E376">
            <v>3.8269999999999985E-2</v>
          </cell>
          <cell r="F376">
            <v>3.8270000000000012E-2</v>
          </cell>
          <cell r="G376">
            <v>2.3549999999999988E-2</v>
          </cell>
          <cell r="H376">
            <v>-3.0909999999999993E-2</v>
          </cell>
          <cell r="I376">
            <v>25.260020000000001</v>
          </cell>
          <cell r="J376">
            <v>4.6230000000001326E-2</v>
          </cell>
          <cell r="K376">
            <v>-0.14167000000000129</v>
          </cell>
          <cell r="L376">
            <v>0</v>
          </cell>
          <cell r="M376">
            <v>0</v>
          </cell>
        </row>
        <row r="377">
          <cell r="A377" t="str">
            <v>Consolidado31138113</v>
          </cell>
          <cell r="B377">
            <v>32064.36393</v>
          </cell>
          <cell r="C377">
            <v>34068.870260000003</v>
          </cell>
          <cell r="D377">
            <v>73111.447900000014</v>
          </cell>
          <cell r="E377">
            <v>2471.9318999999959</v>
          </cell>
          <cell r="F377">
            <v>37508.305809999991</v>
          </cell>
          <cell r="G377">
            <v>148834.69849999997</v>
          </cell>
          <cell r="H377">
            <v>64751.676250000077</v>
          </cell>
          <cell r="I377">
            <v>68289.314099999901</v>
          </cell>
          <cell r="J377">
            <v>70715.103370000026</v>
          </cell>
          <cell r="K377">
            <v>73733.233020000043</v>
          </cell>
          <cell r="L377">
            <v>88498.488000000012</v>
          </cell>
          <cell r="M377">
            <v>113642.34323999996</v>
          </cell>
        </row>
        <row r="378">
          <cell r="A378" t="str">
            <v>Consolidado31138120</v>
          </cell>
          <cell r="B378">
            <v>255.12130999999999</v>
          </cell>
          <cell r="C378">
            <v>1608.49584</v>
          </cell>
          <cell r="D378">
            <v>390.78018999999995</v>
          </cell>
          <cell r="E378">
            <v>221.03207999999995</v>
          </cell>
          <cell r="F378">
            <v>221.6887200000001</v>
          </cell>
          <cell r="G378">
            <v>197.48556000000008</v>
          </cell>
          <cell r="H378">
            <v>138.50857000000042</v>
          </cell>
          <cell r="I378">
            <v>130.53653999999915</v>
          </cell>
          <cell r="J378">
            <v>59.371160000000145</v>
          </cell>
          <cell r="K378">
            <v>135.34595000000036</v>
          </cell>
          <cell r="L378">
            <v>493.2801999999997</v>
          </cell>
          <cell r="M378">
            <v>289.34780999999975</v>
          </cell>
        </row>
        <row r="379">
          <cell r="A379" t="str">
            <v>Consolidado31138121</v>
          </cell>
          <cell r="B379">
            <v>5.1673599999999995</v>
          </cell>
          <cell r="C379">
            <v>1389.06988</v>
          </cell>
          <cell r="D379">
            <v>-1394.2372399999999</v>
          </cell>
          <cell r="E379">
            <v>1553.7434699999999</v>
          </cell>
          <cell r="F379">
            <v>49.016320000000178</v>
          </cell>
          <cell r="G379">
            <v>-1602.7597900000001</v>
          </cell>
          <cell r="H379">
            <v>0</v>
          </cell>
          <cell r="I379">
            <v>0</v>
          </cell>
          <cell r="J379">
            <v>0</v>
          </cell>
          <cell r="K379">
            <v>0</v>
          </cell>
          <cell r="L379">
            <v>0</v>
          </cell>
          <cell r="M379">
            <v>0</v>
          </cell>
        </row>
        <row r="380">
          <cell r="A380" t="str">
            <v>Consolidado31138122</v>
          </cell>
          <cell r="B380">
            <v>16.188690000000001</v>
          </cell>
          <cell r="C380">
            <v>9.4734300000000005</v>
          </cell>
          <cell r="D380">
            <v>45.006870000000006</v>
          </cell>
          <cell r="E380">
            <v>3.6647999999999854</v>
          </cell>
          <cell r="F380">
            <v>15.144900000000007</v>
          </cell>
          <cell r="G380">
            <v>10.379509999999996</v>
          </cell>
          <cell r="H380">
            <v>29.109400000000008</v>
          </cell>
          <cell r="I380">
            <v>25.998339999999985</v>
          </cell>
          <cell r="J380">
            <v>16.729510000000005</v>
          </cell>
          <cell r="K380">
            <v>16.69786000000002</v>
          </cell>
          <cell r="L380">
            <v>305.86614999999995</v>
          </cell>
          <cell r="M380">
            <v>218.01689999999996</v>
          </cell>
        </row>
        <row r="381">
          <cell r="A381" t="str">
            <v>Consolidado31138123</v>
          </cell>
          <cell r="B381">
            <v>233.76526000000001</v>
          </cell>
          <cell r="C381">
            <v>209.95253000000002</v>
          </cell>
          <cell r="D381">
            <v>1740.0105599999997</v>
          </cell>
          <cell r="E381">
            <v>-1336.37619</v>
          </cell>
          <cell r="F381">
            <v>157.5275</v>
          </cell>
          <cell r="G381">
            <v>1789.8658399999999</v>
          </cell>
          <cell r="H381">
            <v>109.39917000000014</v>
          </cell>
          <cell r="I381">
            <v>104.53819999999951</v>
          </cell>
          <cell r="J381">
            <v>42.641650000000482</v>
          </cell>
          <cell r="K381">
            <v>118.64808999999968</v>
          </cell>
          <cell r="L381">
            <v>187.41405000000032</v>
          </cell>
          <cell r="M381">
            <v>71.330909999999676</v>
          </cell>
        </row>
        <row r="382">
          <cell r="A382" t="str">
            <v>Consolidado31138130</v>
          </cell>
          <cell r="B382">
            <v>1576.6711900000003</v>
          </cell>
          <cell r="C382">
            <v>2644.6141600000001</v>
          </cell>
          <cell r="D382">
            <v>3227.9069499999978</v>
          </cell>
          <cell r="E382">
            <v>2383.2988500000019</v>
          </cell>
          <cell r="F382">
            <v>2359.9979900000017</v>
          </cell>
          <cell r="G382">
            <v>2183.4090099999994</v>
          </cell>
          <cell r="H382">
            <v>2365.2175499999976</v>
          </cell>
          <cell r="I382">
            <v>2071.790219999999</v>
          </cell>
          <cell r="J382">
            <v>1706.3625800000045</v>
          </cell>
          <cell r="K382">
            <v>2429.8731699999953</v>
          </cell>
          <cell r="L382">
            <v>-1025.1435099999981</v>
          </cell>
          <cell r="M382">
            <v>1737.5734699999994</v>
          </cell>
        </row>
        <row r="383">
          <cell r="A383" t="str">
            <v>Consolidado31138132</v>
          </cell>
          <cell r="B383">
            <v>0</v>
          </cell>
          <cell r="C383">
            <v>0</v>
          </cell>
          <cell r="D383">
            <v>0</v>
          </cell>
          <cell r="E383">
            <v>0</v>
          </cell>
          <cell r="F383">
            <v>0</v>
          </cell>
          <cell r="G383">
            <v>19.272590000000001</v>
          </cell>
          <cell r="H383">
            <v>-19.272590000000001</v>
          </cell>
          <cell r="I383">
            <v>0</v>
          </cell>
          <cell r="J383">
            <v>0</v>
          </cell>
          <cell r="K383">
            <v>0</v>
          </cell>
          <cell r="L383">
            <v>0</v>
          </cell>
          <cell r="M383">
            <v>0</v>
          </cell>
        </row>
        <row r="384">
          <cell r="A384" t="str">
            <v>Consolidado31138133</v>
          </cell>
          <cell r="B384">
            <v>1576.6711900000003</v>
          </cell>
          <cell r="C384">
            <v>2644.6141600000001</v>
          </cell>
          <cell r="D384">
            <v>3227.9069499999978</v>
          </cell>
          <cell r="E384">
            <v>2383.2988500000019</v>
          </cell>
          <cell r="F384">
            <v>2359.9979900000017</v>
          </cell>
          <cell r="G384">
            <v>2164.1364199999989</v>
          </cell>
          <cell r="H384">
            <v>2384.4901399999981</v>
          </cell>
          <cell r="I384">
            <v>2071.790219999999</v>
          </cell>
          <cell r="J384">
            <v>1706.3625800000045</v>
          </cell>
          <cell r="K384">
            <v>2429.8731699999953</v>
          </cell>
          <cell r="L384">
            <v>-1025.1435099999981</v>
          </cell>
          <cell r="M384">
            <v>1737.5734699999994</v>
          </cell>
        </row>
        <row r="385">
          <cell r="A385" t="str">
            <v>Consolidado31138300</v>
          </cell>
          <cell r="B385">
            <v>5395.9648700000007</v>
          </cell>
          <cell r="C385">
            <v>4821.8741800000016</v>
          </cell>
          <cell r="D385">
            <v>5207.6265099999982</v>
          </cell>
          <cell r="E385">
            <v>4359.1014900000009</v>
          </cell>
          <cell r="F385">
            <v>4747.6575100000009</v>
          </cell>
          <cell r="G385">
            <v>6204.0446400000037</v>
          </cell>
          <cell r="H385">
            <v>5174.6181699999979</v>
          </cell>
          <cell r="I385">
            <v>5313.5695799999958</v>
          </cell>
          <cell r="J385">
            <v>25709.792869999997</v>
          </cell>
          <cell r="K385">
            <v>-630.09348999999929</v>
          </cell>
          <cell r="L385">
            <v>3105.2850900000049</v>
          </cell>
          <cell r="M385">
            <v>9070.1868099999992</v>
          </cell>
        </row>
        <row r="386">
          <cell r="A386" t="str">
            <v>Consolidado31138310</v>
          </cell>
          <cell r="B386">
            <v>292.57974000000002</v>
          </cell>
          <cell r="C386">
            <v>381.99401999999998</v>
          </cell>
          <cell r="D386">
            <v>327.74330999999995</v>
          </cell>
          <cell r="E386">
            <v>283.21355000000005</v>
          </cell>
          <cell r="F386">
            <v>344.05219000000011</v>
          </cell>
          <cell r="G386">
            <v>1889.2080299999996</v>
          </cell>
          <cell r="H386">
            <v>-1572.5372399999997</v>
          </cell>
          <cell r="I386">
            <v>59.898879999999963</v>
          </cell>
          <cell r="J386">
            <v>8270.1368799999982</v>
          </cell>
          <cell r="K386">
            <v>-5981.0356699999993</v>
          </cell>
          <cell r="L386">
            <v>793.68978000000061</v>
          </cell>
          <cell r="M386">
            <v>-496.40357999999924</v>
          </cell>
        </row>
        <row r="387">
          <cell r="A387" t="str">
            <v>Consolidado31138312</v>
          </cell>
          <cell r="B387">
            <v>0</v>
          </cell>
          <cell r="C387">
            <v>0</v>
          </cell>
          <cell r="D387">
            <v>0</v>
          </cell>
          <cell r="E387">
            <v>0</v>
          </cell>
          <cell r="F387">
            <v>0</v>
          </cell>
          <cell r="G387">
            <v>0</v>
          </cell>
          <cell r="H387">
            <v>0</v>
          </cell>
          <cell r="I387">
            <v>0</v>
          </cell>
          <cell r="J387">
            <v>1911.04945</v>
          </cell>
          <cell r="K387">
            <v>-1174.2634499999999</v>
          </cell>
          <cell r="L387">
            <v>-415.8036800000001</v>
          </cell>
          <cell r="M387">
            <v>-133.22797999999995</v>
          </cell>
        </row>
        <row r="388">
          <cell r="A388" t="str">
            <v>Consolidado31138313</v>
          </cell>
          <cell r="B388">
            <v>292.57974000000002</v>
          </cell>
          <cell r="C388">
            <v>381.99401999999998</v>
          </cell>
          <cell r="D388">
            <v>327.74330999999995</v>
          </cell>
          <cell r="E388">
            <v>283.21355000000005</v>
          </cell>
          <cell r="F388">
            <v>344.05219000000011</v>
          </cell>
          <cell r="G388">
            <v>1889.2080299999996</v>
          </cell>
          <cell r="H388">
            <v>-1572.5372399999997</v>
          </cell>
          <cell r="I388">
            <v>59.898879999999963</v>
          </cell>
          <cell r="J388">
            <v>6359.0874300000005</v>
          </cell>
          <cell r="K388">
            <v>-4806.7722200000007</v>
          </cell>
          <cell r="L388">
            <v>1209.4934600000015</v>
          </cell>
          <cell r="M388">
            <v>-363.17560000000049</v>
          </cell>
        </row>
        <row r="389">
          <cell r="A389" t="str">
            <v>Consolidado31138320</v>
          </cell>
          <cell r="B389">
            <v>3507.0200999999997</v>
          </cell>
          <cell r="C389">
            <v>3150.4509800000005</v>
          </cell>
          <cell r="D389">
            <v>3118.9878000000017</v>
          </cell>
          <cell r="E389">
            <v>3032.3137399999978</v>
          </cell>
          <cell r="F389">
            <v>3270.3843300000008</v>
          </cell>
          <cell r="G389">
            <v>2928.1811899999993</v>
          </cell>
          <cell r="H389">
            <v>4419.4919999999984</v>
          </cell>
          <cell r="I389">
            <v>4181.1250300000065</v>
          </cell>
          <cell r="J389">
            <v>14624.792509999996</v>
          </cell>
          <cell r="K389">
            <v>6459.8399099999951</v>
          </cell>
          <cell r="L389">
            <v>1179.2254300000059</v>
          </cell>
          <cell r="M389">
            <v>8955.7357199999969</v>
          </cell>
        </row>
        <row r="390">
          <cell r="A390" t="str">
            <v>Consolidado31138322</v>
          </cell>
          <cell r="B390">
            <v>0</v>
          </cell>
          <cell r="C390">
            <v>0</v>
          </cell>
          <cell r="D390">
            <v>0</v>
          </cell>
          <cell r="E390">
            <v>0</v>
          </cell>
          <cell r="F390">
            <v>0</v>
          </cell>
          <cell r="G390">
            <v>0</v>
          </cell>
          <cell r="H390">
            <v>0</v>
          </cell>
          <cell r="I390">
            <v>0</v>
          </cell>
          <cell r="J390">
            <v>792.86041</v>
          </cell>
          <cell r="K390">
            <v>-395.90102000000002</v>
          </cell>
          <cell r="L390">
            <v>-208.00736000000001</v>
          </cell>
          <cell r="M390">
            <v>-52.300559999999962</v>
          </cell>
        </row>
        <row r="391">
          <cell r="A391" t="str">
            <v>Consolidado31138323</v>
          </cell>
          <cell r="B391">
            <v>3507.0200999999997</v>
          </cell>
          <cell r="C391">
            <v>3150.4509800000005</v>
          </cell>
          <cell r="D391">
            <v>3118.9878000000017</v>
          </cell>
          <cell r="E391">
            <v>3032.3137399999978</v>
          </cell>
          <cell r="F391">
            <v>3270.3843300000008</v>
          </cell>
          <cell r="G391">
            <v>2928.1811899999993</v>
          </cell>
          <cell r="H391">
            <v>4419.4919999999984</v>
          </cell>
          <cell r="I391">
            <v>4181.1250300000065</v>
          </cell>
          <cell r="J391">
            <v>13831.932100000002</v>
          </cell>
          <cell r="K391">
            <v>6855.7409299999927</v>
          </cell>
          <cell r="L391">
            <v>1387.2327900000018</v>
          </cell>
          <cell r="M391">
            <v>9008.0362800000003</v>
          </cell>
        </row>
        <row r="392">
          <cell r="A392" t="str">
            <v>Consolidado31138330</v>
          </cell>
          <cell r="B392">
            <v>1467.6013499999999</v>
          </cell>
          <cell r="C392">
            <v>1187.2874199999997</v>
          </cell>
          <cell r="D392">
            <v>1648.7094600000009</v>
          </cell>
          <cell r="E392">
            <v>946.63068999999905</v>
          </cell>
          <cell r="F392">
            <v>1015.4525200000007</v>
          </cell>
          <cell r="G392">
            <v>1365.91399</v>
          </cell>
          <cell r="H392">
            <v>2322.9984100000011</v>
          </cell>
          <cell r="I392">
            <v>1053.5011799999975</v>
          </cell>
          <cell r="J392">
            <v>-564.09117999999944</v>
          </cell>
          <cell r="K392">
            <v>1396.7711900000013</v>
          </cell>
          <cell r="L392">
            <v>886.24673000000075</v>
          </cell>
          <cell r="M392">
            <v>817.44866999999977</v>
          </cell>
        </row>
        <row r="393">
          <cell r="A393" t="str">
            <v>Consolidado31138333</v>
          </cell>
          <cell r="B393">
            <v>1467.6013499999999</v>
          </cell>
          <cell r="C393">
            <v>1187.2874199999997</v>
          </cell>
          <cell r="D393">
            <v>1648.7094600000009</v>
          </cell>
          <cell r="E393">
            <v>946.63068999999905</v>
          </cell>
          <cell r="F393">
            <v>1015.4525200000007</v>
          </cell>
          <cell r="G393">
            <v>1365.91399</v>
          </cell>
          <cell r="H393">
            <v>2322.9984100000011</v>
          </cell>
          <cell r="I393">
            <v>1053.5011799999975</v>
          </cell>
          <cell r="J393">
            <v>-564.09117999999944</v>
          </cell>
          <cell r="K393">
            <v>1396.7711900000013</v>
          </cell>
          <cell r="L393">
            <v>886.24673000000075</v>
          </cell>
          <cell r="M393">
            <v>817.44866999999977</v>
          </cell>
        </row>
        <row r="394">
          <cell r="A394" t="str">
            <v>Consolidado31138340</v>
          </cell>
          <cell r="B394">
            <v>128.76367999999999</v>
          </cell>
          <cell r="C394">
            <v>102.14176</v>
          </cell>
          <cell r="D394">
            <v>112.18594000000002</v>
          </cell>
          <cell r="E394">
            <v>96.943510000000003</v>
          </cell>
          <cell r="F394">
            <v>117.76846999999998</v>
          </cell>
          <cell r="G394">
            <v>20.741430000000037</v>
          </cell>
          <cell r="H394">
            <v>4.6649999999999636</v>
          </cell>
          <cell r="I394">
            <v>19.044489999999996</v>
          </cell>
          <cell r="J394">
            <v>3378.9546600000008</v>
          </cell>
          <cell r="K394">
            <v>-2505.668920000001</v>
          </cell>
          <cell r="L394">
            <v>246.1231499999999</v>
          </cell>
          <cell r="M394">
            <v>-206.5939999999996</v>
          </cell>
        </row>
        <row r="395">
          <cell r="A395" t="str">
            <v>Consolidado31138342</v>
          </cell>
          <cell r="B395">
            <v>0</v>
          </cell>
          <cell r="C395">
            <v>0</v>
          </cell>
          <cell r="D395">
            <v>0</v>
          </cell>
          <cell r="E395">
            <v>0</v>
          </cell>
          <cell r="F395">
            <v>0</v>
          </cell>
          <cell r="G395">
            <v>0</v>
          </cell>
          <cell r="H395">
            <v>0</v>
          </cell>
          <cell r="I395">
            <v>0</v>
          </cell>
          <cell r="J395">
            <v>616.19950000000006</v>
          </cell>
          <cell r="K395">
            <v>-372.64267000000007</v>
          </cell>
          <cell r="L395">
            <v>-135.07437000000002</v>
          </cell>
          <cell r="M395">
            <v>-21.91413</v>
          </cell>
        </row>
        <row r="396">
          <cell r="A396" t="str">
            <v>Consolidado31138343</v>
          </cell>
          <cell r="B396">
            <v>128.76367999999999</v>
          </cell>
          <cell r="C396">
            <v>102.14176</v>
          </cell>
          <cell r="D396">
            <v>112.18594000000002</v>
          </cell>
          <cell r="E396">
            <v>96.943510000000003</v>
          </cell>
          <cell r="F396">
            <v>117.76846999999998</v>
          </cell>
          <cell r="G396">
            <v>20.741430000000037</v>
          </cell>
          <cell r="H396">
            <v>4.6649999999999636</v>
          </cell>
          <cell r="I396">
            <v>19.044489999999996</v>
          </cell>
          <cell r="J396">
            <v>2762.7551600000002</v>
          </cell>
          <cell r="K396">
            <v>-2133.0262500000003</v>
          </cell>
          <cell r="L396">
            <v>381.19752000000017</v>
          </cell>
          <cell r="M396">
            <v>-184.67986999999994</v>
          </cell>
        </row>
        <row r="397">
          <cell r="A397" t="str">
            <v>Consolidado31144300</v>
          </cell>
          <cell r="B397">
            <v>242.43836999999999</v>
          </cell>
          <cell r="C397">
            <v>238.6464</v>
          </cell>
          <cell r="D397">
            <v>841.22470000000021</v>
          </cell>
          <cell r="E397">
            <v>241.84019999999987</v>
          </cell>
          <cell r="F397">
            <v>239.19391000000019</v>
          </cell>
          <cell r="G397">
            <v>245.79401000000007</v>
          </cell>
          <cell r="H397">
            <v>461.63940999999977</v>
          </cell>
          <cell r="I397">
            <v>681.55292999999983</v>
          </cell>
          <cell r="J397">
            <v>1081.1676400000006</v>
          </cell>
          <cell r="K397">
            <v>2106.9936299999999</v>
          </cell>
          <cell r="L397">
            <v>3270.9449199999999</v>
          </cell>
          <cell r="M397">
            <v>4045.1155099999996</v>
          </cell>
        </row>
        <row r="398">
          <cell r="A398" t="str">
            <v>Consolidado41111320</v>
          </cell>
          <cell r="B398">
            <v>69189.331869999995</v>
          </cell>
          <cell r="C398">
            <v>64324.483040000021</v>
          </cell>
          <cell r="D398">
            <v>66776.372730000003</v>
          </cell>
          <cell r="E398">
            <v>67720.63460999995</v>
          </cell>
          <cell r="F398">
            <v>71963.331240000029</v>
          </cell>
          <cell r="G398">
            <v>74380.853460000013</v>
          </cell>
          <cell r="H398">
            <v>56379.796299999987</v>
          </cell>
          <cell r="I398">
            <v>64595.747319999966</v>
          </cell>
          <cell r="J398">
            <v>76699.571950000012</v>
          </cell>
          <cell r="K398">
            <v>59104.068460000213</v>
          </cell>
          <cell r="L398">
            <v>59507.405569999828</v>
          </cell>
          <cell r="M398">
            <v>56513.877870000084</v>
          </cell>
        </row>
        <row r="399">
          <cell r="A399" t="str">
            <v>Consolidado41111323</v>
          </cell>
          <cell r="B399">
            <v>41.7956</v>
          </cell>
          <cell r="C399">
            <v>41.047720000000005</v>
          </cell>
          <cell r="D399">
            <v>54.945069999999987</v>
          </cell>
          <cell r="E399">
            <v>55.490560000000016</v>
          </cell>
          <cell r="F399">
            <v>70.443379999999991</v>
          </cell>
          <cell r="G399">
            <v>60.705939999999941</v>
          </cell>
          <cell r="H399">
            <v>25.67270000000002</v>
          </cell>
          <cell r="I399">
            <v>35.353870000000029</v>
          </cell>
          <cell r="J399">
            <v>45.696150000000046</v>
          </cell>
          <cell r="K399">
            <v>29.402289999999937</v>
          </cell>
          <cell r="L399">
            <v>35.672970000000021</v>
          </cell>
          <cell r="M399">
            <v>25.450419999999951</v>
          </cell>
        </row>
        <row r="400">
          <cell r="A400" t="str">
            <v>Consolidado41111324</v>
          </cell>
          <cell r="B400">
            <v>2904.88355</v>
          </cell>
          <cell r="C400">
            <v>2699.3331600000006</v>
          </cell>
          <cell r="D400">
            <v>2357.8248600000006</v>
          </cell>
          <cell r="E400">
            <v>3138.9158099999986</v>
          </cell>
          <cell r="F400">
            <v>3594.5728600000002</v>
          </cell>
          <cell r="G400">
            <v>4346.6319399999993</v>
          </cell>
          <cell r="H400">
            <v>2193.3606400000026</v>
          </cell>
          <cell r="I400">
            <v>2760.8719899999996</v>
          </cell>
          <cell r="J400">
            <v>6559.0922199999986</v>
          </cell>
          <cell r="K400">
            <v>3952.0616400000035</v>
          </cell>
          <cell r="L400">
            <v>5027.1461899999995</v>
          </cell>
          <cell r="M400">
            <v>4954.504829999998</v>
          </cell>
        </row>
        <row r="401">
          <cell r="A401" t="str">
            <v>Consolidado41111325</v>
          </cell>
          <cell r="B401">
            <v>150.33160999999998</v>
          </cell>
          <cell r="C401">
            <v>-145.90378999999999</v>
          </cell>
          <cell r="D401">
            <v>5.4272099999999988</v>
          </cell>
          <cell r="E401">
            <v>1.1116400000000013</v>
          </cell>
          <cell r="F401">
            <v>1.5747599999999995</v>
          </cell>
          <cell r="G401">
            <v>0.96364999999999945</v>
          </cell>
          <cell r="H401">
            <v>1.2974300000000003</v>
          </cell>
          <cell r="I401">
            <v>1.9972300000000001</v>
          </cell>
          <cell r="J401">
            <v>3.214109999999998</v>
          </cell>
          <cell r="K401">
            <v>1.1359400000000015</v>
          </cell>
          <cell r="L401">
            <v>1.0410399999999989</v>
          </cell>
          <cell r="M401">
            <v>0.73873000000000033</v>
          </cell>
        </row>
        <row r="402">
          <cell r="A402" t="str">
            <v>Consolidado41111330</v>
          </cell>
          <cell r="B402">
            <v>1922.01305</v>
          </cell>
          <cell r="C402">
            <v>1728.9321199999995</v>
          </cell>
          <cell r="D402">
            <v>-1444.3927199999994</v>
          </cell>
          <cell r="E402">
            <v>2374.4188899999999</v>
          </cell>
          <cell r="F402">
            <v>199.95474999999988</v>
          </cell>
          <cell r="G402">
            <v>120.71892000000025</v>
          </cell>
          <cell r="H402">
            <v>23366.951590000001</v>
          </cell>
          <cell r="I402">
            <v>24599.721070000003</v>
          </cell>
          <cell r="J402">
            <v>30019.543669999985</v>
          </cell>
          <cell r="K402">
            <v>27422.429590000014</v>
          </cell>
          <cell r="L402">
            <v>24552.790999999983</v>
          </cell>
          <cell r="M402">
            <v>23858.433730000019</v>
          </cell>
        </row>
        <row r="403">
          <cell r="A403" t="str">
            <v>Consolidado41111333</v>
          </cell>
          <cell r="B403">
            <v>1010.9059500000001</v>
          </cell>
          <cell r="C403">
            <v>940.35074000000009</v>
          </cell>
          <cell r="D403">
            <v>-1947.2414300000003</v>
          </cell>
          <cell r="E403">
            <v>-3.6618999999999997</v>
          </cell>
          <cell r="F403">
            <v>3.5760000000000014E-2</v>
          </cell>
          <cell r="G403">
            <v>-0.20771000000000003</v>
          </cell>
          <cell r="H403">
            <v>1.95004</v>
          </cell>
          <cell r="I403">
            <v>4.1011800000000003</v>
          </cell>
          <cell r="J403">
            <v>4.9359199999999994</v>
          </cell>
          <cell r="K403">
            <v>3.8451199999999996</v>
          </cell>
          <cell r="L403">
            <v>3.435789999999999</v>
          </cell>
          <cell r="M403">
            <v>1.7779700000000034</v>
          </cell>
        </row>
        <row r="404">
          <cell r="A404" t="str">
            <v>Consolidado41111334</v>
          </cell>
          <cell r="B404">
            <v>366.29703999999998</v>
          </cell>
          <cell r="C404">
            <v>344.29455000000002</v>
          </cell>
          <cell r="D404">
            <v>571.67466999999988</v>
          </cell>
          <cell r="E404">
            <v>595.8786399999999</v>
          </cell>
          <cell r="F404">
            <v>548.5942</v>
          </cell>
          <cell r="G404">
            <v>543.74744000000055</v>
          </cell>
          <cell r="H404">
            <v>480.73590999999988</v>
          </cell>
          <cell r="I404">
            <v>897.5971699999991</v>
          </cell>
          <cell r="J404">
            <v>10612.572209999998</v>
          </cell>
          <cell r="K404">
            <v>5196.1541900000029</v>
          </cell>
          <cell r="L404">
            <v>3576.8917900000015</v>
          </cell>
          <cell r="M404">
            <v>5768.3812899999975</v>
          </cell>
        </row>
        <row r="405">
          <cell r="A405" t="str">
            <v>Consolidado41111335</v>
          </cell>
          <cell r="B405">
            <v>0</v>
          </cell>
          <cell r="C405">
            <v>3.3948100000000001</v>
          </cell>
          <cell r="D405">
            <v>-3.3948100000000001</v>
          </cell>
          <cell r="E405">
            <v>0.68779999999999997</v>
          </cell>
          <cell r="F405">
            <v>8.1700000000000106E-3</v>
          </cell>
          <cell r="G405">
            <v>5.8300000000000018E-3</v>
          </cell>
          <cell r="H405">
            <v>3.8628100000000001</v>
          </cell>
          <cell r="I405">
            <v>4.7277500000000003</v>
          </cell>
          <cell r="J405">
            <v>7.1386999999999983</v>
          </cell>
          <cell r="K405">
            <v>1.1526700000000005</v>
          </cell>
          <cell r="L405">
            <v>-0.1104699999999994</v>
          </cell>
          <cell r="M405">
            <v>-1.8999999999991246E-4</v>
          </cell>
        </row>
        <row r="5825">
          <cell r="A5825">
            <v>0</v>
          </cell>
          <cell r="B5825">
            <v>0</v>
          </cell>
          <cell r="C5825">
            <v>0</v>
          </cell>
          <cell r="D5825">
            <v>0</v>
          </cell>
          <cell r="E5825">
            <v>0</v>
          </cell>
          <cell r="F5825">
            <v>0</v>
          </cell>
          <cell r="G5825">
            <v>0</v>
          </cell>
          <cell r="H5825">
            <v>0</v>
          </cell>
          <cell r="I5825">
            <v>0</v>
          </cell>
          <cell r="J5825">
            <v>0</v>
          </cell>
          <cell r="K5825">
            <v>0</v>
          </cell>
          <cell r="L5825" t="b">
            <v>1</v>
          </cell>
          <cell r="M5825">
            <v>0</v>
          </cell>
        </row>
        <row r="65473">
          <cell r="A65473">
            <v>0</v>
          </cell>
          <cell r="B65473">
            <v>0</v>
          </cell>
          <cell r="C65473">
            <v>0</v>
          </cell>
          <cell r="D65473">
            <v>0</v>
          </cell>
          <cell r="E65473">
            <v>0</v>
          </cell>
          <cell r="F65473">
            <v>0</v>
          </cell>
          <cell r="G65473">
            <v>0</v>
          </cell>
          <cell r="H65473">
            <v>0</v>
          </cell>
          <cell r="I65473">
            <v>0</v>
          </cell>
          <cell r="J65473">
            <v>0</v>
          </cell>
          <cell r="K65473">
            <v>0</v>
          </cell>
          <cell r="L65473">
            <v>0</v>
          </cell>
          <cell r="M65473">
            <v>0</v>
          </cell>
        </row>
      </sheetData>
      <sheetData sheetId="24" refreshError="1">
        <row r="1">
          <cell r="A1" t="str">
            <v>Teleamazon</v>
          </cell>
          <cell r="B1" t="str">
            <v>CE</v>
          </cell>
          <cell r="C1" t="str">
            <v>Teleamazon</v>
          </cell>
        </row>
        <row r="2">
          <cell r="A2" t="str">
            <v>Telamazon</v>
          </cell>
          <cell r="B2" t="str">
            <v>CE</v>
          </cell>
          <cell r="C2" t="str">
            <v>Teleamazon</v>
          </cell>
        </row>
        <row r="3">
          <cell r="A3" t="str">
            <v>Telaima</v>
          </cell>
          <cell r="B3" t="str">
            <v>CE</v>
          </cell>
          <cell r="C3" t="str">
            <v>Telaima</v>
          </cell>
        </row>
        <row r="4">
          <cell r="A4" t="str">
            <v>Telepara</v>
          </cell>
          <cell r="B4" t="str">
            <v>CE</v>
          </cell>
          <cell r="C4" t="str">
            <v>Telepara</v>
          </cell>
        </row>
        <row r="5">
          <cell r="A5" t="str">
            <v>Telepará</v>
          </cell>
          <cell r="B5" t="str">
            <v>CE</v>
          </cell>
          <cell r="C5" t="str">
            <v>Telepara</v>
          </cell>
        </row>
        <row r="6">
          <cell r="A6" t="str">
            <v>Teleamapa</v>
          </cell>
          <cell r="B6" t="str">
            <v>CE</v>
          </cell>
          <cell r="C6" t="str">
            <v>Teleamapa</v>
          </cell>
        </row>
        <row r="7">
          <cell r="A7" t="str">
            <v>Teleamapá</v>
          </cell>
          <cell r="B7" t="str">
            <v>CE</v>
          </cell>
          <cell r="C7" t="str">
            <v>Teleamapa</v>
          </cell>
        </row>
        <row r="8">
          <cell r="A8" t="str">
            <v>Telma</v>
          </cell>
          <cell r="B8" t="str">
            <v>CE</v>
          </cell>
          <cell r="C8" t="str">
            <v>Telma</v>
          </cell>
        </row>
        <row r="9">
          <cell r="A9" t="str">
            <v>Telepisa</v>
          </cell>
          <cell r="B9" t="str">
            <v>CE</v>
          </cell>
          <cell r="C9" t="str">
            <v>Telepisa</v>
          </cell>
        </row>
        <row r="10">
          <cell r="A10" t="str">
            <v>Teleceara</v>
          </cell>
          <cell r="B10" t="str">
            <v>CE</v>
          </cell>
          <cell r="C10" t="str">
            <v>Teleceara</v>
          </cell>
        </row>
        <row r="11">
          <cell r="A11" t="str">
            <v>Teleceará</v>
          </cell>
          <cell r="B11" t="str">
            <v>CE</v>
          </cell>
          <cell r="C11" t="str">
            <v>Teleceara</v>
          </cell>
        </row>
        <row r="12">
          <cell r="A12" t="str">
            <v>Telern</v>
          </cell>
          <cell r="B12" t="str">
            <v>PE</v>
          </cell>
          <cell r="C12" t="str">
            <v>Telern</v>
          </cell>
        </row>
        <row r="13">
          <cell r="A13" t="str">
            <v>Telpa</v>
          </cell>
          <cell r="B13" t="str">
            <v>PE</v>
          </cell>
          <cell r="C13" t="str">
            <v>Telpa</v>
          </cell>
        </row>
        <row r="14">
          <cell r="A14" t="str">
            <v>Telpe</v>
          </cell>
          <cell r="B14" t="str">
            <v>PE</v>
          </cell>
          <cell r="C14" t="str">
            <v>Telpe</v>
          </cell>
        </row>
        <row r="15">
          <cell r="A15" t="str">
            <v>Telasa</v>
          </cell>
          <cell r="B15" t="str">
            <v>BA</v>
          </cell>
          <cell r="C15" t="str">
            <v>Telasa</v>
          </cell>
        </row>
        <row r="16">
          <cell r="A16" t="str">
            <v>Telergipe</v>
          </cell>
          <cell r="B16" t="str">
            <v>BA</v>
          </cell>
          <cell r="C16" t="str">
            <v>Telergipe</v>
          </cell>
        </row>
        <row r="17">
          <cell r="A17" t="str">
            <v>Telebahia</v>
          </cell>
          <cell r="B17" t="str">
            <v>BA</v>
          </cell>
          <cell r="C17" t="str">
            <v>Telebahia</v>
          </cell>
        </row>
        <row r="18">
          <cell r="A18" t="str">
            <v>Telemig</v>
          </cell>
          <cell r="B18" t="str">
            <v>MG</v>
          </cell>
          <cell r="C18" t="str">
            <v>Telemig</v>
          </cell>
        </row>
        <row r="19">
          <cell r="A19" t="str">
            <v>Telest</v>
          </cell>
          <cell r="B19" t="str">
            <v>MG</v>
          </cell>
          <cell r="C19" t="str">
            <v>Telest</v>
          </cell>
        </row>
        <row r="20">
          <cell r="A20" t="str">
            <v>Teleste</v>
          </cell>
          <cell r="B20" t="str">
            <v>MG</v>
          </cell>
          <cell r="C20" t="str">
            <v>Telest</v>
          </cell>
        </row>
        <row r="21">
          <cell r="A21" t="str">
            <v>Telerj</v>
          </cell>
          <cell r="B21" t="str">
            <v>RJ</v>
          </cell>
          <cell r="C21" t="str">
            <v>Telerj</v>
          </cell>
        </row>
        <row r="22">
          <cell r="A22" t="str">
            <v>TELEMAR - AM</v>
          </cell>
          <cell r="B22" t="str">
            <v>CE</v>
          </cell>
          <cell r="C22" t="str">
            <v>Teleamazon</v>
          </cell>
        </row>
        <row r="23">
          <cell r="A23" t="str">
            <v>TELEMAR - RR</v>
          </cell>
          <cell r="B23" t="str">
            <v>CE</v>
          </cell>
          <cell r="C23" t="str">
            <v>Telaima</v>
          </cell>
        </row>
        <row r="24">
          <cell r="A24" t="str">
            <v>TELEMAR - PA</v>
          </cell>
          <cell r="B24" t="str">
            <v>CE</v>
          </cell>
          <cell r="C24" t="str">
            <v>Telepara</v>
          </cell>
        </row>
        <row r="25">
          <cell r="A25" t="str">
            <v>TELEMAR - AP</v>
          </cell>
          <cell r="B25" t="str">
            <v>CE</v>
          </cell>
          <cell r="C25" t="str">
            <v>Teleamapa</v>
          </cell>
        </row>
        <row r="26">
          <cell r="A26" t="str">
            <v>TELEMAR - MA</v>
          </cell>
          <cell r="B26" t="str">
            <v>CE</v>
          </cell>
          <cell r="C26" t="str">
            <v>Telma</v>
          </cell>
        </row>
        <row r="27">
          <cell r="A27" t="str">
            <v>TELEMAR - PI</v>
          </cell>
          <cell r="B27" t="str">
            <v>CE</v>
          </cell>
          <cell r="C27" t="str">
            <v>Telepisa</v>
          </cell>
        </row>
        <row r="28">
          <cell r="A28" t="str">
            <v>TELEMAR - CE</v>
          </cell>
          <cell r="B28" t="str">
            <v>CE</v>
          </cell>
          <cell r="C28" t="str">
            <v>Teleceara</v>
          </cell>
        </row>
        <row r="29">
          <cell r="A29" t="str">
            <v>TELEMAR - RN</v>
          </cell>
          <cell r="B29" t="str">
            <v>PE</v>
          </cell>
          <cell r="C29" t="str">
            <v>Telern</v>
          </cell>
        </row>
        <row r="30">
          <cell r="A30" t="str">
            <v>TELEMAR - PB</v>
          </cell>
          <cell r="B30" t="str">
            <v>PE</v>
          </cell>
          <cell r="C30" t="str">
            <v>Telpa</v>
          </cell>
        </row>
        <row r="31">
          <cell r="A31" t="str">
            <v>TELEMAR - PE</v>
          </cell>
          <cell r="B31" t="str">
            <v>PE</v>
          </cell>
          <cell r="C31" t="str">
            <v>Telpe</v>
          </cell>
        </row>
        <row r="32">
          <cell r="A32" t="str">
            <v>TELEMAR - AL</v>
          </cell>
          <cell r="B32" t="str">
            <v>BA</v>
          </cell>
          <cell r="C32" t="str">
            <v>Telasa</v>
          </cell>
        </row>
        <row r="33">
          <cell r="A33" t="str">
            <v>TELEMAR - SE</v>
          </cell>
          <cell r="B33" t="str">
            <v>BA</v>
          </cell>
          <cell r="C33" t="str">
            <v>Telergipe</v>
          </cell>
        </row>
        <row r="34">
          <cell r="A34" t="str">
            <v>TELEMAR - BA</v>
          </cell>
          <cell r="B34" t="str">
            <v>BA</v>
          </cell>
          <cell r="C34" t="str">
            <v>Telebahia</v>
          </cell>
        </row>
        <row r="35">
          <cell r="A35" t="str">
            <v>TELEMAR - MG</v>
          </cell>
          <cell r="B35" t="str">
            <v>MG</v>
          </cell>
          <cell r="C35" t="str">
            <v>Telemig</v>
          </cell>
        </row>
        <row r="36">
          <cell r="A36" t="str">
            <v>TELEMAR - ES</v>
          </cell>
          <cell r="B36" t="str">
            <v>MG</v>
          </cell>
          <cell r="C36" t="str">
            <v>Telest</v>
          </cell>
        </row>
        <row r="37">
          <cell r="A37" t="str">
            <v>TELEMAR - RJ</v>
          </cell>
          <cell r="B37" t="str">
            <v>RJ</v>
          </cell>
          <cell r="C37" t="str">
            <v>Telerj</v>
          </cell>
        </row>
        <row r="38">
          <cell r="A38" t="str">
            <v>TELEMAR-AM</v>
          </cell>
          <cell r="B38" t="str">
            <v>CE</v>
          </cell>
          <cell r="C38" t="str">
            <v>Teleamazon</v>
          </cell>
        </row>
        <row r="39">
          <cell r="A39" t="str">
            <v>TELEMAR-RR</v>
          </cell>
          <cell r="B39" t="str">
            <v>CE</v>
          </cell>
          <cell r="C39" t="str">
            <v>Telaima</v>
          </cell>
        </row>
        <row r="40">
          <cell r="A40" t="str">
            <v>TELEMAR-PA</v>
          </cell>
          <cell r="B40" t="str">
            <v>CE</v>
          </cell>
          <cell r="C40" t="str">
            <v>Telepara</v>
          </cell>
        </row>
        <row r="41">
          <cell r="A41" t="str">
            <v>TELEMAR-AP</v>
          </cell>
          <cell r="B41" t="str">
            <v>CE</v>
          </cell>
          <cell r="C41" t="str">
            <v>Teleamapa</v>
          </cell>
        </row>
        <row r="42">
          <cell r="A42" t="str">
            <v>TELEMAR-MA</v>
          </cell>
          <cell r="B42" t="str">
            <v>CE</v>
          </cell>
          <cell r="C42" t="str">
            <v>Telma</v>
          </cell>
        </row>
        <row r="43">
          <cell r="A43" t="str">
            <v>TELEMAR-PI</v>
          </cell>
          <cell r="B43" t="str">
            <v>CE</v>
          </cell>
          <cell r="C43" t="str">
            <v>Telepisa</v>
          </cell>
        </row>
        <row r="44">
          <cell r="A44" t="str">
            <v>TELEMAR-CE</v>
          </cell>
          <cell r="B44" t="str">
            <v>CE</v>
          </cell>
          <cell r="C44" t="str">
            <v>Teleceara</v>
          </cell>
        </row>
        <row r="45">
          <cell r="A45" t="str">
            <v>TELEMAR-RN</v>
          </cell>
          <cell r="B45" t="str">
            <v>PE</v>
          </cell>
          <cell r="C45" t="str">
            <v>Telern</v>
          </cell>
        </row>
        <row r="46">
          <cell r="A46" t="str">
            <v>TELEMAR-PB</v>
          </cell>
          <cell r="B46" t="str">
            <v>PE</v>
          </cell>
          <cell r="C46" t="str">
            <v>Telpa</v>
          </cell>
        </row>
        <row r="47">
          <cell r="A47" t="str">
            <v>TELEMAR-PE</v>
          </cell>
          <cell r="B47" t="str">
            <v>PE</v>
          </cell>
          <cell r="C47" t="str">
            <v>Telpe</v>
          </cell>
        </row>
        <row r="48">
          <cell r="A48" t="str">
            <v>TELEMAR-AL</v>
          </cell>
          <cell r="B48" t="str">
            <v>BA</v>
          </cell>
          <cell r="C48" t="str">
            <v>Telasa</v>
          </cell>
        </row>
        <row r="49">
          <cell r="A49" t="str">
            <v>TELEMAR-SE</v>
          </cell>
          <cell r="B49" t="str">
            <v>BA</v>
          </cell>
          <cell r="C49" t="str">
            <v>Telergipe</v>
          </cell>
        </row>
        <row r="50">
          <cell r="A50" t="str">
            <v>TELEMAR-BA</v>
          </cell>
          <cell r="B50" t="str">
            <v>BA</v>
          </cell>
          <cell r="C50" t="str">
            <v>Telebahia</v>
          </cell>
        </row>
        <row r="51">
          <cell r="A51" t="str">
            <v>TELEMAR-MG</v>
          </cell>
          <cell r="B51" t="str">
            <v>MG</v>
          </cell>
          <cell r="C51" t="str">
            <v>Telemig</v>
          </cell>
        </row>
        <row r="52">
          <cell r="A52" t="str">
            <v>TELEMAR-ES</v>
          </cell>
          <cell r="B52" t="str">
            <v>MG</v>
          </cell>
          <cell r="C52" t="str">
            <v>Telest</v>
          </cell>
        </row>
        <row r="53">
          <cell r="A53" t="str">
            <v>TELEMAR-RJ</v>
          </cell>
          <cell r="B53" t="str">
            <v>RJ</v>
          </cell>
          <cell r="C53" t="str">
            <v>Telerj</v>
          </cell>
        </row>
        <row r="54">
          <cell r="A54" t="str">
            <v>AM</v>
          </cell>
          <cell r="B54" t="str">
            <v>CE</v>
          </cell>
          <cell r="C54" t="str">
            <v>Teleamazon</v>
          </cell>
        </row>
        <row r="55">
          <cell r="A55" t="str">
            <v>RR</v>
          </cell>
          <cell r="B55" t="str">
            <v>CE</v>
          </cell>
          <cell r="C55" t="str">
            <v>Telaima</v>
          </cell>
        </row>
        <row r="56">
          <cell r="A56" t="str">
            <v>PA</v>
          </cell>
          <cell r="B56" t="str">
            <v>CE</v>
          </cell>
          <cell r="C56" t="str">
            <v>Telepara</v>
          </cell>
        </row>
        <row r="57">
          <cell r="A57" t="str">
            <v>AP</v>
          </cell>
          <cell r="B57" t="str">
            <v>CE</v>
          </cell>
          <cell r="C57" t="str">
            <v>Teleamapa</v>
          </cell>
        </row>
        <row r="58">
          <cell r="A58" t="str">
            <v>MA</v>
          </cell>
          <cell r="B58" t="str">
            <v>CE</v>
          </cell>
          <cell r="C58" t="str">
            <v>Telma</v>
          </cell>
        </row>
        <row r="59">
          <cell r="A59" t="str">
            <v>PI</v>
          </cell>
          <cell r="B59" t="str">
            <v>CE</v>
          </cell>
          <cell r="C59" t="str">
            <v>Telepisa</v>
          </cell>
        </row>
        <row r="60">
          <cell r="A60" t="str">
            <v>CE</v>
          </cell>
          <cell r="B60" t="str">
            <v>CE</v>
          </cell>
          <cell r="C60" t="str">
            <v>Teleceara</v>
          </cell>
        </row>
        <row r="61">
          <cell r="A61" t="str">
            <v>RN</v>
          </cell>
          <cell r="B61" t="str">
            <v>PE</v>
          </cell>
          <cell r="C61" t="str">
            <v>Telern</v>
          </cell>
        </row>
        <row r="62">
          <cell r="A62" t="str">
            <v>PB</v>
          </cell>
          <cell r="B62" t="str">
            <v>PE</v>
          </cell>
          <cell r="C62" t="str">
            <v>Telpa</v>
          </cell>
        </row>
        <row r="63">
          <cell r="A63" t="str">
            <v>PE</v>
          </cell>
          <cell r="B63" t="str">
            <v>PE</v>
          </cell>
          <cell r="C63" t="str">
            <v>Telpe</v>
          </cell>
        </row>
        <row r="64">
          <cell r="A64" t="str">
            <v>AL</v>
          </cell>
          <cell r="B64" t="str">
            <v>BA</v>
          </cell>
          <cell r="C64" t="str">
            <v>Telasa</v>
          </cell>
        </row>
        <row r="65">
          <cell r="A65" t="str">
            <v>SE</v>
          </cell>
          <cell r="B65" t="str">
            <v>BA</v>
          </cell>
          <cell r="C65" t="str">
            <v>Telergipe</v>
          </cell>
        </row>
        <row r="66">
          <cell r="A66" t="str">
            <v>BA</v>
          </cell>
          <cell r="B66" t="str">
            <v>BA</v>
          </cell>
          <cell r="C66" t="str">
            <v>Telebahia</v>
          </cell>
        </row>
        <row r="67">
          <cell r="A67" t="str">
            <v>MG</v>
          </cell>
          <cell r="B67" t="str">
            <v>MG</v>
          </cell>
          <cell r="C67" t="str">
            <v>Telemig</v>
          </cell>
        </row>
        <row r="68">
          <cell r="A68" t="str">
            <v>ES</v>
          </cell>
          <cell r="B68" t="str">
            <v>MG</v>
          </cell>
          <cell r="C68" t="str">
            <v>Telest</v>
          </cell>
        </row>
        <row r="69">
          <cell r="A69" t="str">
            <v>RJ</v>
          </cell>
          <cell r="B69" t="str">
            <v>RJ</v>
          </cell>
          <cell r="C69" t="str">
            <v>Telerj</v>
          </cell>
        </row>
        <row r="70">
          <cell r="A70" t="str">
            <v>REGIONAL-MG</v>
          </cell>
          <cell r="C70" t="str">
            <v>Nucleo MG</v>
          </cell>
        </row>
        <row r="71">
          <cell r="A71" t="str">
            <v>REGIONAL-BA</v>
          </cell>
          <cell r="C71" t="str">
            <v>Nucleo BA</v>
          </cell>
        </row>
        <row r="72">
          <cell r="A72" t="str">
            <v>REGIONAL-PE</v>
          </cell>
          <cell r="C72" t="str">
            <v>Nucleo PE</v>
          </cell>
        </row>
        <row r="73">
          <cell r="A73" t="str">
            <v>REGIONAL-CE</v>
          </cell>
          <cell r="C73" t="str">
            <v>Nucleo CE</v>
          </cell>
        </row>
        <row r="74">
          <cell r="A74" t="str">
            <v>CONSOLIDADO</v>
          </cell>
          <cell r="C74" t="str">
            <v>Consolidado</v>
          </cell>
        </row>
      </sheetData>
      <sheetData sheetId="25"/>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sheetData sheetId="43"/>
      <sheetData sheetId="44"/>
      <sheetData sheetId="45"/>
      <sheetData sheetId="46"/>
      <sheetData sheetId="47"/>
      <sheetData sheetId="48" refreshError="1"/>
      <sheetData sheetId="49" refreshError="1"/>
      <sheetData sheetId="50" refreshError="1"/>
      <sheetData sheetId="51" refreshError="1"/>
      <sheetData sheetId="52" refreshError="1"/>
      <sheetData sheetId="53" refreshError="1"/>
    </sheetDataSet>
  </externalBook>
</externalLink>
</file>

<file path=xl/externalLinks/externalLink33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intese"/>
      <sheetName val="DemoRes"/>
      <sheetName val="DemoRes (2)"/>
      <sheetName val="RecLiqServ"/>
      <sheetName val="RecLiqServ (2)"/>
      <sheetName val="RecUni"/>
      <sheetName val="DetDemoRes"/>
      <sheetName val="DetDemoRes (2)"/>
      <sheetName val="Demanda"/>
      <sheetName val="PlanInvA"/>
      <sheetName val="PlanInvB"/>
      <sheetName val="PlaFin"/>
      <sheetName val="FluxCxaInd"/>
      <sheetName val="FluxCxa"/>
      <sheetName val="BalPat"/>
      <sheetName val="RecHum"/>
      <sheetName val="Sispec"/>
      <sheetName val="SispecPSAP"/>
      <sheetName val="Tabelas"/>
      <sheetName val="MêsBase"/>
      <sheetName val="Sispec99"/>
      <sheetName val="DemoRes_(2)3"/>
      <sheetName val="RecLiqServ_(2)3"/>
      <sheetName val="DetDemoRes_(2)3"/>
      <sheetName val="DemoRes_(2)"/>
      <sheetName val="RecLiqServ_(2)"/>
      <sheetName val="DetDemoRes_(2)"/>
      <sheetName val="DemoRes_(2)1"/>
      <sheetName val="RecLiqServ_(2)1"/>
      <sheetName val="DetDemoRes_(2)1"/>
      <sheetName val="DemoRes_(2)2"/>
      <sheetName val="RecLiqServ_(2)2"/>
      <sheetName val="DetDemoRes_(2)2"/>
      <sheetName val="Simu_POT"/>
      <sheetName val="Principal"/>
      <sheetName val="Simulador"/>
      <sheetName val="BadeR2000_TNL"/>
      <sheetName val="Ano2001"/>
      <sheetName val="VPS"/>
      <sheetName val="DemoRes_(2)4"/>
      <sheetName val="RecLiqServ_(2)4"/>
      <sheetName val="DetDemoRes_(2)4"/>
      <sheetName val="Plan1"/>
      <sheetName val="DemoRes_(2)5"/>
      <sheetName val="RecLiqServ_(2)5"/>
      <sheetName val="DetDemoRes_(2)5"/>
      <sheetName val="Check Farol"/>
      <sheetName val="Descritivo Fraturas Centro"/>
      <sheetName val="Check_Farol"/>
      <sheetName val="Descritivo_Fraturas_Centro"/>
      <sheetName val="Capa"/>
      <sheetName val="Multiples Output"/>
      <sheetName val="Revisado"/>
      <sheetName val="Lista"/>
    </sheetNames>
    <sheetDataSet>
      <sheetData sheetId="0" refreshError="1"/>
      <sheetData sheetId="1" refreshError="1"/>
      <sheetData sheetId="2" refreshError="1"/>
      <sheetData sheetId="3"/>
      <sheetData sheetId="4" refreshError="1"/>
      <sheetData sheetId="5" refreshError="1"/>
      <sheetData sheetId="6" refreshError="1"/>
      <sheetData sheetId="7"/>
      <sheetData sheetId="8"/>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row r="1">
          <cell r="A1" t="str">
            <v>Chave</v>
          </cell>
          <cell r="B1" t="str">
            <v>01/01/00</v>
          </cell>
          <cell r="C1" t="str">
            <v>01/02/00</v>
          </cell>
          <cell r="D1" t="str">
            <v>01/03/00</v>
          </cell>
          <cell r="E1" t="str">
            <v>01/04/00</v>
          </cell>
          <cell r="F1" t="str">
            <v>01/05/00</v>
          </cell>
          <cell r="G1" t="str">
            <v>01/06/00</v>
          </cell>
        </row>
        <row r="2">
          <cell r="A2" t="str">
            <v>Empresa Polo141100011</v>
          </cell>
          <cell r="B2">
            <v>11481.906949600001</v>
          </cell>
          <cell r="C2">
            <v>11271.560682299998</v>
          </cell>
          <cell r="D2">
            <v>13016.989928100003</v>
          </cell>
          <cell r="E2">
            <v>12317.723839999999</v>
          </cell>
          <cell r="F2">
            <v>11166.735189999992</v>
          </cell>
          <cell r="G2">
            <v>11705.652779999997</v>
          </cell>
        </row>
        <row r="3">
          <cell r="A3" t="str">
            <v>Empresa Polo141100013</v>
          </cell>
          <cell r="B3">
            <v>890.17300460000001</v>
          </cell>
          <cell r="C3">
            <v>558.91992899999991</v>
          </cell>
          <cell r="D3">
            <v>1011.8063064000003</v>
          </cell>
          <cell r="E3">
            <v>1149.3918199999994</v>
          </cell>
          <cell r="F3">
            <v>2215.0618100000011</v>
          </cell>
          <cell r="G3">
            <v>1323.6560299999992</v>
          </cell>
        </row>
        <row r="4">
          <cell r="A4" t="str">
            <v>Empresa Polo141100014</v>
          </cell>
          <cell r="B4">
            <v>42.300134800000002</v>
          </cell>
          <cell r="C4">
            <v>42.975131499999996</v>
          </cell>
          <cell r="D4">
            <v>70.873033700000008</v>
          </cell>
          <cell r="E4">
            <v>75.373549999999994</v>
          </cell>
          <cell r="F4">
            <v>122.68118000000001</v>
          </cell>
          <cell r="G4">
            <v>68.972689999999943</v>
          </cell>
        </row>
        <row r="5">
          <cell r="A5" t="str">
            <v>Empresa Polo141100015</v>
          </cell>
          <cell r="B5">
            <v>977.48490579999998</v>
          </cell>
          <cell r="C5">
            <v>1345.8053227</v>
          </cell>
          <cell r="D5">
            <v>2217.0097915000006</v>
          </cell>
          <cell r="E5">
            <v>933.57241999999951</v>
          </cell>
          <cell r="F5">
            <v>1666.4883499999987</v>
          </cell>
          <cell r="G5">
            <v>807.47407000000112</v>
          </cell>
        </row>
        <row r="6">
          <cell r="A6" t="str">
            <v>Empresa Polo141100021</v>
          </cell>
          <cell r="B6">
            <v>6210.0735664000003</v>
          </cell>
          <cell r="C6">
            <v>4759.9938950000014</v>
          </cell>
          <cell r="D6">
            <v>5214.0919286000026</v>
          </cell>
          <cell r="E6">
            <v>4889.8438399999941</v>
          </cell>
          <cell r="F6">
            <v>2626.6789200000021</v>
          </cell>
          <cell r="G6">
            <v>4701.9248799999987</v>
          </cell>
        </row>
        <row r="7">
          <cell r="A7" t="str">
            <v>Empresa Polo141100022</v>
          </cell>
          <cell r="B7">
            <v>1169.7627576999998</v>
          </cell>
          <cell r="C7">
            <v>1074.8231334000002</v>
          </cell>
          <cell r="D7">
            <v>1475.8932989</v>
          </cell>
          <cell r="E7">
            <v>1816.7371600000006</v>
          </cell>
          <cell r="F7">
            <v>2690.7356400000008</v>
          </cell>
          <cell r="G7">
            <v>1198.8764699999992</v>
          </cell>
        </row>
        <row r="8">
          <cell r="A8" t="str">
            <v>Empresa Polo141100023</v>
          </cell>
          <cell r="B8">
            <v>1765.9230812000001</v>
          </cell>
          <cell r="C8">
            <v>1222.9864837999999</v>
          </cell>
          <cell r="D8">
            <v>2218.0277050000004</v>
          </cell>
          <cell r="E8">
            <v>1554.0895199999995</v>
          </cell>
          <cell r="F8">
            <v>2118.8597599999994</v>
          </cell>
          <cell r="G8">
            <v>1472.1469799999995</v>
          </cell>
        </row>
        <row r="9">
          <cell r="A9" t="str">
            <v>Empresa Polo141100024</v>
          </cell>
          <cell r="B9">
            <v>1170.3203364000001</v>
          </cell>
          <cell r="C9">
            <v>1140.8472961999996</v>
          </cell>
          <cell r="D9">
            <v>1032.6810774000005</v>
          </cell>
          <cell r="E9">
            <v>1188.8314799999998</v>
          </cell>
          <cell r="F9">
            <v>1585.12273</v>
          </cell>
          <cell r="G9">
            <v>1142.6124200000022</v>
          </cell>
        </row>
        <row r="10">
          <cell r="A10" t="str">
            <v>Empresa Polo141100031</v>
          </cell>
          <cell r="B10">
            <v>2453.1541389000004</v>
          </cell>
          <cell r="C10">
            <v>2686.2875460999994</v>
          </cell>
          <cell r="D10">
            <v>2012.7244450000007</v>
          </cell>
          <cell r="E10">
            <v>1692.744859999998</v>
          </cell>
          <cell r="F10">
            <v>1636.9572300000018</v>
          </cell>
          <cell r="G10">
            <v>1829.7209800000019</v>
          </cell>
        </row>
        <row r="11">
          <cell r="A11" t="str">
            <v>Empresa Polo141100032</v>
          </cell>
          <cell r="B11">
            <v>1204.9747311000001</v>
          </cell>
          <cell r="C11">
            <v>846.3147442999998</v>
          </cell>
          <cell r="D11">
            <v>786.17274459999999</v>
          </cell>
          <cell r="E11">
            <v>964.03208000000041</v>
          </cell>
          <cell r="F11">
            <v>1009.545979999999</v>
          </cell>
          <cell r="G11">
            <v>515.99049999999988</v>
          </cell>
        </row>
        <row r="12">
          <cell r="A12" t="str">
            <v>Empresa Polo141100050</v>
          </cell>
          <cell r="B12">
            <v>177.59183000000002</v>
          </cell>
          <cell r="C12">
            <v>318.16829999999999</v>
          </cell>
          <cell r="D12">
            <v>635.62440999999978</v>
          </cell>
          <cell r="E12">
            <v>37.940039999999954</v>
          </cell>
          <cell r="F12">
            <v>793.21111000000042</v>
          </cell>
          <cell r="G12">
            <v>825.35176999999999</v>
          </cell>
        </row>
        <row r="13">
          <cell r="A13" t="str">
            <v>Empresa Polo141100200</v>
          </cell>
          <cell r="B13">
            <v>1885.0848000000001</v>
          </cell>
          <cell r="C13">
            <v>2002.9245799999994</v>
          </cell>
          <cell r="D13">
            <v>1414.6345900000006</v>
          </cell>
          <cell r="E13">
            <v>1384.1800999999996</v>
          </cell>
          <cell r="F13">
            <v>1617.67551</v>
          </cell>
          <cell r="G13">
            <v>2212.1933800000006</v>
          </cell>
        </row>
        <row r="14">
          <cell r="A14" t="str">
            <v>Empresa Polo141100210</v>
          </cell>
          <cell r="B14">
            <v>253.19493999999997</v>
          </cell>
          <cell r="C14">
            <v>291.31199000000004</v>
          </cell>
          <cell r="D14">
            <v>224.53882999999996</v>
          </cell>
          <cell r="E14">
            <v>535.44229999999993</v>
          </cell>
          <cell r="F14">
            <v>326.69327999999996</v>
          </cell>
          <cell r="G14">
            <v>365.58230000000026</v>
          </cell>
        </row>
        <row r="15">
          <cell r="A15" t="str">
            <v>Empresa Polo141100220</v>
          </cell>
          <cell r="B15">
            <v>140.25214000000003</v>
          </cell>
          <cell r="C15">
            <v>138.93465999999998</v>
          </cell>
          <cell r="D15">
            <v>225.96228000000002</v>
          </cell>
          <cell r="E15">
            <v>200.46241999999995</v>
          </cell>
          <cell r="F15">
            <v>184.14971000000003</v>
          </cell>
          <cell r="G15">
            <v>193.3934999999999</v>
          </cell>
        </row>
        <row r="16">
          <cell r="A16" t="str">
            <v>Empresa Polo141100300</v>
          </cell>
          <cell r="B16">
            <v>929.55090999999993</v>
          </cell>
          <cell r="C16">
            <v>513.60866310000029</v>
          </cell>
          <cell r="D16">
            <v>1153.8122368999998</v>
          </cell>
          <cell r="E16">
            <v>753.2777900000001</v>
          </cell>
          <cell r="F16">
            <v>2076.5181300000004</v>
          </cell>
          <cell r="G16">
            <v>656.81617999999889</v>
          </cell>
        </row>
        <row r="17">
          <cell r="A17" t="str">
            <v>Empresa Polo141100310</v>
          </cell>
          <cell r="B17">
            <v>153.29721000000001</v>
          </cell>
          <cell r="C17">
            <v>284.21540420000002</v>
          </cell>
          <cell r="D17">
            <v>-99.876914200000044</v>
          </cell>
          <cell r="E17">
            <v>152.35766999999998</v>
          </cell>
          <cell r="F17">
            <v>-360.96017999999998</v>
          </cell>
          <cell r="G17">
            <v>99.758200000000016</v>
          </cell>
        </row>
        <row r="18">
          <cell r="A18" t="str">
            <v>Empresa Polo141100320</v>
          </cell>
          <cell r="B18">
            <v>64.911259999999999</v>
          </cell>
          <cell r="C18">
            <v>456.05317009999999</v>
          </cell>
          <cell r="D18">
            <v>134.51919989999999</v>
          </cell>
          <cell r="E18">
            <v>147.30675000000008</v>
          </cell>
          <cell r="F18">
            <v>152.97722999999985</v>
          </cell>
          <cell r="G18">
            <v>201.19855000000007</v>
          </cell>
        </row>
        <row r="19">
          <cell r="A19" t="str">
            <v>Empresa Polo141100330</v>
          </cell>
          <cell r="B19">
            <v>74.117450000000005</v>
          </cell>
          <cell r="C19">
            <v>111.21714259999997</v>
          </cell>
          <cell r="D19">
            <v>21.014807399999995</v>
          </cell>
          <cell r="E19">
            <v>71.384589999999974</v>
          </cell>
          <cell r="F19">
            <v>54.686170000000061</v>
          </cell>
          <cell r="G19">
            <v>77.162070000000085</v>
          </cell>
        </row>
        <row r="20">
          <cell r="A20" t="str">
            <v>Empresa Polo141100400</v>
          </cell>
          <cell r="B20">
            <v>332.52625</v>
          </cell>
          <cell r="C20">
            <v>439.14192000000003</v>
          </cell>
          <cell r="D20">
            <v>317.62688999999989</v>
          </cell>
          <cell r="E20">
            <v>170.71903999999995</v>
          </cell>
          <cell r="F20">
            <v>242.53550000000018</v>
          </cell>
          <cell r="G20">
            <v>235.21048999999971</v>
          </cell>
        </row>
        <row r="21">
          <cell r="A21" t="str">
            <v>Empresa Polo141100410</v>
          </cell>
          <cell r="B21">
            <v>30.268650000000001</v>
          </cell>
          <cell r="C21">
            <v>37.055720000000001</v>
          </cell>
          <cell r="D21">
            <v>30.417330000000007</v>
          </cell>
          <cell r="E21">
            <v>36.033100000000019</v>
          </cell>
          <cell r="F21">
            <v>43.835189999999955</v>
          </cell>
          <cell r="G21">
            <v>37.978800000000007</v>
          </cell>
        </row>
        <row r="22">
          <cell r="A22" t="str">
            <v>Empresa Polo141100420</v>
          </cell>
          <cell r="B22">
            <v>67.149349999999998</v>
          </cell>
          <cell r="C22">
            <v>105.98468</v>
          </cell>
          <cell r="D22">
            <v>69.698240000000027</v>
          </cell>
          <cell r="E22">
            <v>70.251889999999975</v>
          </cell>
          <cell r="F22">
            <v>88.499050000000011</v>
          </cell>
          <cell r="G22">
            <v>112.46548999999993</v>
          </cell>
        </row>
        <row r="23">
          <cell r="A23" t="str">
            <v>Empresa Polo141100500</v>
          </cell>
          <cell r="B23">
            <v>238.20644040000002</v>
          </cell>
          <cell r="C23">
            <v>133.88957989999994</v>
          </cell>
          <cell r="D23">
            <v>93.248569700000019</v>
          </cell>
          <cell r="E23">
            <v>562.78116000000023</v>
          </cell>
          <cell r="F23">
            <v>657.28368</v>
          </cell>
          <cell r="G23">
            <v>301.92610999999943</v>
          </cell>
        </row>
        <row r="24">
          <cell r="A24" t="str">
            <v>Empresa Polo141100505</v>
          </cell>
          <cell r="B24">
            <v>41.354489999999998</v>
          </cell>
          <cell r="C24">
            <v>-12.726449999999996</v>
          </cell>
          <cell r="D24">
            <v>176.42081999999999</v>
          </cell>
          <cell r="E24">
            <v>1440.3066199999998</v>
          </cell>
          <cell r="F24">
            <v>1793.4517600000001</v>
          </cell>
          <cell r="G24">
            <v>273.82337999999982</v>
          </cell>
        </row>
        <row r="25">
          <cell r="A25" t="str">
            <v>Empresa Polo141100510</v>
          </cell>
          <cell r="B25">
            <v>660.72101000000009</v>
          </cell>
          <cell r="C25">
            <v>2594.5530094999999</v>
          </cell>
          <cell r="D25">
            <v>371.37844050000012</v>
          </cell>
          <cell r="E25">
            <v>1040.73801</v>
          </cell>
          <cell r="F25">
            <v>1679.0969999999998</v>
          </cell>
          <cell r="G25">
            <v>1346.8161700000001</v>
          </cell>
        </row>
        <row r="26">
          <cell r="A26" t="str">
            <v>Empresa Polo141200011</v>
          </cell>
          <cell r="B26">
            <v>2448.5553500000001</v>
          </cell>
          <cell r="C26">
            <v>1714.4810999999986</v>
          </cell>
          <cell r="D26">
            <v>3792.3110400000014</v>
          </cell>
          <cell r="E26">
            <v>2286.1982000000007</v>
          </cell>
          <cell r="F26">
            <v>-170.05045000000064</v>
          </cell>
          <cell r="G26">
            <v>4889.2374299999956</v>
          </cell>
        </row>
        <row r="27">
          <cell r="A27" t="str">
            <v>Empresa Polo141200012</v>
          </cell>
          <cell r="B27">
            <v>573.80869000000007</v>
          </cell>
          <cell r="C27">
            <v>970.03188999999998</v>
          </cell>
          <cell r="D27">
            <v>656.56444999999985</v>
          </cell>
          <cell r="E27">
            <v>1706.0458900000003</v>
          </cell>
          <cell r="F27">
            <v>2070.5687499999995</v>
          </cell>
          <cell r="G27">
            <v>2418.9025600000004</v>
          </cell>
        </row>
        <row r="28">
          <cell r="A28" t="str">
            <v>Empresa Polo141200013</v>
          </cell>
          <cell r="B28">
            <v>178.43312000000003</v>
          </cell>
          <cell r="C28">
            <v>342.79005999999993</v>
          </cell>
          <cell r="D28">
            <v>-340.37429999999995</v>
          </cell>
          <cell r="E28">
            <v>73.430180000000007</v>
          </cell>
          <cell r="F28">
            <v>612.72113999999988</v>
          </cell>
          <cell r="G28">
            <v>250.78105000000005</v>
          </cell>
        </row>
        <row r="29">
          <cell r="A29" t="str">
            <v>Empresa Polo141200020</v>
          </cell>
          <cell r="B29">
            <v>353.85342999999995</v>
          </cell>
          <cell r="C29">
            <v>500.11598900000007</v>
          </cell>
          <cell r="D29">
            <v>-374.41155900000007</v>
          </cell>
          <cell r="E29">
            <v>686.87400000000025</v>
          </cell>
          <cell r="F29">
            <v>1108.78116</v>
          </cell>
          <cell r="G29">
            <v>513.89063000000078</v>
          </cell>
        </row>
        <row r="30">
          <cell r="A30" t="str">
            <v>Empresa Polo141200030</v>
          </cell>
          <cell r="B30">
            <v>95.992749999999987</v>
          </cell>
          <cell r="C30">
            <v>-8.3768310999999898</v>
          </cell>
          <cell r="D30">
            <v>-42.552898900000002</v>
          </cell>
          <cell r="E30">
            <v>83.446539999999999</v>
          </cell>
          <cell r="F30">
            <v>-34.018289999999993</v>
          </cell>
          <cell r="G30">
            <v>-10.172139999999999</v>
          </cell>
        </row>
        <row r="31">
          <cell r="A31" t="str">
            <v>Empresa Polo141200040</v>
          </cell>
          <cell r="B31">
            <v>249.83895000000001</v>
          </cell>
          <cell r="C31">
            <v>-95.315850600000005</v>
          </cell>
          <cell r="D31">
            <v>-97.630389400000013</v>
          </cell>
          <cell r="E31">
            <v>59.296630000000015</v>
          </cell>
          <cell r="F31">
            <v>35.163879999999978</v>
          </cell>
          <cell r="G31">
            <v>46.161640000000006</v>
          </cell>
        </row>
        <row r="32">
          <cell r="A32" t="str">
            <v>Empresa Polo141200050</v>
          </cell>
          <cell r="B32">
            <v>540.59717000000001</v>
          </cell>
          <cell r="C32">
            <v>623.11128009999993</v>
          </cell>
          <cell r="D32">
            <v>289.96215989999996</v>
          </cell>
          <cell r="E32">
            <v>468.83959000000027</v>
          </cell>
          <cell r="F32">
            <v>256.41415999999981</v>
          </cell>
          <cell r="G32">
            <v>887.03420000000006</v>
          </cell>
        </row>
        <row r="33">
          <cell r="A33" t="str">
            <v>Empresa Polo141200060</v>
          </cell>
          <cell r="B33">
            <v>549.05683999999997</v>
          </cell>
          <cell r="C33">
            <v>133.9042326</v>
          </cell>
          <cell r="D33">
            <v>-305.37821259999998</v>
          </cell>
          <cell r="E33">
            <v>36.633519999999976</v>
          </cell>
          <cell r="F33">
            <v>3116.8411800000003</v>
          </cell>
          <cell r="G33">
            <v>-2985.7639799999997</v>
          </cell>
        </row>
        <row r="34">
          <cell r="A34" t="str">
            <v>Empresa Polo141200100</v>
          </cell>
          <cell r="B34">
            <v>40.660579999999996</v>
          </cell>
          <cell r="C34">
            <v>84.637360000000015</v>
          </cell>
          <cell r="D34">
            <v>60.775409999999994</v>
          </cell>
          <cell r="E34">
            <v>165.98579000000001</v>
          </cell>
          <cell r="F34">
            <v>92.499850000000038</v>
          </cell>
          <cell r="G34">
            <v>134.57476999999989</v>
          </cell>
        </row>
        <row r="35">
          <cell r="A35" t="str">
            <v>Empresa Polo141200200</v>
          </cell>
          <cell r="B35">
            <v>163.64121</v>
          </cell>
          <cell r="C35">
            <v>191.98303999999996</v>
          </cell>
          <cell r="D35">
            <v>303.73931999999991</v>
          </cell>
          <cell r="E35">
            <v>609.02857000000029</v>
          </cell>
          <cell r="F35">
            <v>922.14871999999991</v>
          </cell>
          <cell r="G35">
            <v>1474.8067799999994</v>
          </cell>
        </row>
        <row r="36">
          <cell r="A36" t="str">
            <v>Empresa Polo141200210</v>
          </cell>
          <cell r="B36">
            <v>109.21218999999999</v>
          </cell>
          <cell r="C36">
            <v>185.51749000000004</v>
          </cell>
          <cell r="D36">
            <v>563.11276999999995</v>
          </cell>
          <cell r="E36">
            <v>189.55778000000021</v>
          </cell>
          <cell r="F36">
            <v>188.66232999999966</v>
          </cell>
          <cell r="G36">
            <v>263.78713999999991</v>
          </cell>
        </row>
        <row r="37">
          <cell r="A37" t="str">
            <v>Empresa Polo141200300</v>
          </cell>
          <cell r="B37">
            <v>0.98348999999999998</v>
          </cell>
          <cell r="C37">
            <v>1.1146199999999997</v>
          </cell>
          <cell r="D37">
            <v>2.1102800000000008</v>
          </cell>
          <cell r="E37">
            <v>17.611829999999998</v>
          </cell>
          <cell r="F37">
            <v>2.843989999999998</v>
          </cell>
          <cell r="G37">
            <v>1.466940000000001</v>
          </cell>
        </row>
        <row r="38">
          <cell r="A38" t="str">
            <v>Empresa Polo141200400</v>
          </cell>
          <cell r="B38">
            <v>79.362750000000005</v>
          </cell>
          <cell r="C38">
            <v>60.137309999999985</v>
          </cell>
          <cell r="D38">
            <v>103.95244</v>
          </cell>
          <cell r="E38">
            <v>97.831740000000082</v>
          </cell>
          <cell r="F38">
            <v>73.575940000000003</v>
          </cell>
          <cell r="G38">
            <v>77.247949999999946</v>
          </cell>
        </row>
        <row r="39">
          <cell r="A39" t="str">
            <v>Empresa Polo141200500</v>
          </cell>
          <cell r="B39">
            <v>118.56873999999999</v>
          </cell>
          <cell r="C39">
            <v>81.244060000000019</v>
          </cell>
          <cell r="D39">
            <v>59.805320000000023</v>
          </cell>
          <cell r="E39">
            <v>84.45563999999996</v>
          </cell>
          <cell r="F39">
            <v>179.89331000000004</v>
          </cell>
          <cell r="G39">
            <v>88.289299999999912</v>
          </cell>
        </row>
        <row r="40">
          <cell r="A40" t="str">
            <v>Empresa Polo141200600</v>
          </cell>
          <cell r="B40">
            <v>4770.0934200000002</v>
          </cell>
          <cell r="C40">
            <v>8193.3314900000005</v>
          </cell>
          <cell r="D40">
            <v>9074.9467999999997</v>
          </cell>
          <cell r="E40">
            <v>7269.6815999999999</v>
          </cell>
          <cell r="F40">
            <v>7958.371280000003</v>
          </cell>
          <cell r="G40">
            <v>8356.5041900000069</v>
          </cell>
        </row>
        <row r="41">
          <cell r="A41" t="str">
            <v>Empresa Polo141200710</v>
          </cell>
          <cell r="B41">
            <v>1.69333</v>
          </cell>
          <cell r="C41">
            <v>29.0151836</v>
          </cell>
          <cell r="D41">
            <v>-10.736643600000004</v>
          </cell>
          <cell r="E41">
            <v>1.2437300000000029</v>
          </cell>
          <cell r="F41">
            <v>1.2012100000000032</v>
          </cell>
          <cell r="G41">
            <v>6.2089300000000023</v>
          </cell>
        </row>
        <row r="42">
          <cell r="A42" t="str">
            <v>Empresa Polo141200720</v>
          </cell>
          <cell r="B42">
            <v>371.28602000000001</v>
          </cell>
          <cell r="C42">
            <v>612.78040410000006</v>
          </cell>
          <cell r="D42">
            <v>15.392865899999947</v>
          </cell>
          <cell r="E42">
            <v>568.76448000000005</v>
          </cell>
          <cell r="F42">
            <v>713.36941999999999</v>
          </cell>
          <cell r="G42">
            <v>880.09590000000026</v>
          </cell>
        </row>
        <row r="43">
          <cell r="A43" t="str">
            <v>Empresa Polo141200730</v>
          </cell>
          <cell r="B43">
            <v>0</v>
          </cell>
          <cell r="C43">
            <v>-0.20430000000000004</v>
          </cell>
          <cell r="D43">
            <v>1.2448700000000001</v>
          </cell>
          <cell r="E43">
            <v>0</v>
          </cell>
          <cell r="F43">
            <v>0</v>
          </cell>
          <cell r="G43">
            <v>0</v>
          </cell>
        </row>
        <row r="44">
          <cell r="A44" t="str">
            <v>Empresa Polo141200740</v>
          </cell>
          <cell r="B44">
            <v>0</v>
          </cell>
          <cell r="C44">
            <v>8.6111199999999997</v>
          </cell>
          <cell r="D44">
            <v>1.4492399999999996</v>
          </cell>
          <cell r="E44">
            <v>1.0811100000000007</v>
          </cell>
          <cell r="F44">
            <v>2.0160399999999985</v>
          </cell>
          <cell r="G44">
            <v>1.7313700000000019</v>
          </cell>
        </row>
        <row r="45">
          <cell r="A45" t="str">
            <v>Empresa Polo141200790</v>
          </cell>
          <cell r="B45">
            <v>588.79844000000003</v>
          </cell>
          <cell r="C45">
            <v>522.95379230000003</v>
          </cell>
          <cell r="D45">
            <v>-273.00569230000008</v>
          </cell>
          <cell r="E45">
            <v>286.29007999999988</v>
          </cell>
          <cell r="F45">
            <v>269.33473999999978</v>
          </cell>
          <cell r="G45">
            <v>149.86991000000012</v>
          </cell>
        </row>
        <row r="46">
          <cell r="A46" t="str">
            <v>Empresa Polo141300011</v>
          </cell>
          <cell r="B46">
            <v>9709.564980000001</v>
          </cell>
          <cell r="C46">
            <v>7144.6279199999972</v>
          </cell>
          <cell r="D46">
            <v>19867.368170000005</v>
          </cell>
          <cell r="E46">
            <v>10110.968329999996</v>
          </cell>
          <cell r="F46">
            <v>-9281.3782199999987</v>
          </cell>
          <cell r="G46">
            <v>34331.927049999998</v>
          </cell>
        </row>
        <row r="47">
          <cell r="A47" t="str">
            <v>Empresa Polo141300012</v>
          </cell>
          <cell r="B47">
            <v>6267.0207499999997</v>
          </cell>
          <cell r="C47">
            <v>11031.348440000002</v>
          </cell>
          <cell r="D47">
            <v>9587.6920799999971</v>
          </cell>
          <cell r="E47">
            <v>9453.2538700000077</v>
          </cell>
          <cell r="F47">
            <v>-4481.1802300000018</v>
          </cell>
          <cell r="G47">
            <v>3587.5932099999991</v>
          </cell>
        </row>
        <row r="48">
          <cell r="A48" t="str">
            <v>Empresa Polo141300013</v>
          </cell>
          <cell r="B48">
            <v>1031.8036</v>
          </cell>
          <cell r="C48">
            <v>4426.3737000000001</v>
          </cell>
          <cell r="D48">
            <v>-4171.9100500000004</v>
          </cell>
          <cell r="E48">
            <v>600.1582699999999</v>
          </cell>
          <cell r="F48">
            <v>842.34519999999998</v>
          </cell>
          <cell r="G48">
            <v>1379.8837100000005</v>
          </cell>
        </row>
        <row r="49">
          <cell r="A49" t="str">
            <v>Empresa Polo141300020</v>
          </cell>
          <cell r="B49">
            <v>2029.5411549999999</v>
          </cell>
          <cell r="C49">
            <v>2785.0469750000002</v>
          </cell>
          <cell r="D49">
            <v>-872.73971000000074</v>
          </cell>
          <cell r="E49">
            <v>2081.9268099999999</v>
          </cell>
          <cell r="F49">
            <v>19788.747130000003</v>
          </cell>
          <cell r="G49">
            <v>-2979.5374600000068</v>
          </cell>
        </row>
        <row r="50">
          <cell r="A50" t="str">
            <v>Empresa Polo141300030</v>
          </cell>
          <cell r="B50">
            <v>736.19116679999991</v>
          </cell>
          <cell r="C50">
            <v>259.74035470000013</v>
          </cell>
          <cell r="D50">
            <v>260.78593850000004</v>
          </cell>
          <cell r="E50">
            <v>273.25733000000037</v>
          </cell>
          <cell r="F50">
            <v>210.59389999999962</v>
          </cell>
          <cell r="G50">
            <v>346.78323000000046</v>
          </cell>
        </row>
        <row r="51">
          <cell r="A51" t="str">
            <v>Empresa Polo141300040</v>
          </cell>
          <cell r="B51">
            <v>1458.1454019999999</v>
          </cell>
          <cell r="C51">
            <v>366.50617860000011</v>
          </cell>
          <cell r="D51">
            <v>-65.789120599999933</v>
          </cell>
          <cell r="E51">
            <v>386.65284999999972</v>
          </cell>
          <cell r="F51">
            <v>656.8437200000003</v>
          </cell>
          <cell r="G51">
            <v>645.82130000000006</v>
          </cell>
        </row>
        <row r="52">
          <cell r="A52" t="str">
            <v>Empresa Polo141300050</v>
          </cell>
          <cell r="B52">
            <v>2851.3854447999997</v>
          </cell>
          <cell r="C52">
            <v>2435.8262073000001</v>
          </cell>
          <cell r="D52">
            <v>1053.7629979000003</v>
          </cell>
          <cell r="E52">
            <v>-337.46660000000065</v>
          </cell>
          <cell r="F52">
            <v>-2550.990589999999</v>
          </cell>
          <cell r="G52">
            <v>826.90328999999929</v>
          </cell>
        </row>
        <row r="53">
          <cell r="A53" t="str">
            <v>Empresa Polo141300060</v>
          </cell>
          <cell r="B53">
            <v>506.06175159999998</v>
          </cell>
          <cell r="C53">
            <v>651.22806450000007</v>
          </cell>
          <cell r="D53">
            <v>-592.96341610000002</v>
          </cell>
          <cell r="E53">
            <v>227.49843999999996</v>
          </cell>
          <cell r="F53">
            <v>18058.298300000002</v>
          </cell>
          <cell r="G53">
            <v>-17179.449710000001</v>
          </cell>
        </row>
        <row r="54">
          <cell r="A54" t="str">
            <v>Empresa Polo141300100</v>
          </cell>
          <cell r="B54">
            <v>225.07643000000002</v>
          </cell>
          <cell r="C54">
            <v>359.96043999999989</v>
          </cell>
          <cell r="D54">
            <v>255.61725000000024</v>
          </cell>
          <cell r="E54">
            <v>447.99929999999972</v>
          </cell>
          <cell r="F54">
            <v>213.01051000000029</v>
          </cell>
          <cell r="G54">
            <v>152.41264000000001</v>
          </cell>
        </row>
        <row r="55">
          <cell r="A55" t="str">
            <v>Empresa Polo141300200</v>
          </cell>
          <cell r="B55">
            <v>61.719409999999989</v>
          </cell>
          <cell r="C55">
            <v>82.848420000000033</v>
          </cell>
          <cell r="D55">
            <v>65.685579999999987</v>
          </cell>
          <cell r="E55">
            <v>124.3563</v>
          </cell>
          <cell r="F55">
            <v>656.90623000000005</v>
          </cell>
          <cell r="G55">
            <v>-307.10230000000001</v>
          </cell>
        </row>
        <row r="56">
          <cell r="A56" t="str">
            <v>Empresa Polo141300300</v>
          </cell>
          <cell r="B56">
            <v>9.7876799999999999</v>
          </cell>
          <cell r="C56">
            <v>9.6174400000000002</v>
          </cell>
          <cell r="D56">
            <v>71.547970000000007</v>
          </cell>
          <cell r="E56">
            <v>57.78313</v>
          </cell>
          <cell r="F56">
            <v>225.33863000000002</v>
          </cell>
          <cell r="G56">
            <v>180.00125</v>
          </cell>
        </row>
        <row r="57">
          <cell r="A57" t="str">
            <v>Empresa Polo141300400</v>
          </cell>
          <cell r="B57">
            <v>61.627780000000001</v>
          </cell>
          <cell r="C57">
            <v>109.92871</v>
          </cell>
          <cell r="D57">
            <v>-99.449520000000007</v>
          </cell>
          <cell r="E57">
            <v>10.824730000000017</v>
          </cell>
          <cell r="F57">
            <v>4.9783499999999918</v>
          </cell>
          <cell r="G57">
            <v>30.214029999999994</v>
          </cell>
        </row>
        <row r="58">
          <cell r="A58" t="str">
            <v>Empresa Polo141300410</v>
          </cell>
          <cell r="B58">
            <v>0</v>
          </cell>
          <cell r="C58">
            <v>0</v>
          </cell>
          <cell r="D58">
            <v>6.5860000000000003</v>
          </cell>
          <cell r="E58">
            <v>0</v>
          </cell>
          <cell r="F58">
            <v>0.84890000000000043</v>
          </cell>
          <cell r="G58">
            <v>0</v>
          </cell>
        </row>
        <row r="59">
          <cell r="A59" t="str">
            <v>Empresa Polo141300500</v>
          </cell>
          <cell r="B59">
            <v>96654.760650000011</v>
          </cell>
          <cell r="C59">
            <v>110085.65285000001</v>
          </cell>
          <cell r="D59">
            <v>101578.54574999999</v>
          </cell>
          <cell r="E59">
            <v>109370.92227000004</v>
          </cell>
          <cell r="F59">
            <v>122702.51254999998</v>
          </cell>
          <cell r="G59">
            <v>120268.47699</v>
          </cell>
        </row>
        <row r="60">
          <cell r="A60" t="str">
            <v>Empresa Polo141300600</v>
          </cell>
          <cell r="B60">
            <v>1224.0138299999999</v>
          </cell>
          <cell r="C60">
            <v>1270.6209199999998</v>
          </cell>
          <cell r="D60">
            <v>4388.8772700000009</v>
          </cell>
          <cell r="E60">
            <v>-1675.5044099999996</v>
          </cell>
          <cell r="F60">
            <v>918.8584299999975</v>
          </cell>
          <cell r="G60">
            <v>1215.1486999999997</v>
          </cell>
        </row>
        <row r="61">
          <cell r="A61" t="str">
            <v>Empresa Polo141300800</v>
          </cell>
          <cell r="B61">
            <v>-14.069179999999999</v>
          </cell>
          <cell r="C61">
            <v>418.65460000000002</v>
          </cell>
          <cell r="D61">
            <v>236.91977999999995</v>
          </cell>
          <cell r="E61">
            <v>209.65256999999997</v>
          </cell>
          <cell r="F61">
            <v>175.83158000000014</v>
          </cell>
          <cell r="G61">
            <v>243.86451999999986</v>
          </cell>
        </row>
        <row r="62">
          <cell r="A62" t="str">
            <v>Empresa Polo141300900</v>
          </cell>
          <cell r="B62">
            <v>4573.0899900000004</v>
          </cell>
          <cell r="C62">
            <v>4833.5628499999984</v>
          </cell>
          <cell r="D62">
            <v>4093.6538700000019</v>
          </cell>
          <cell r="E62">
            <v>3552.3751699999993</v>
          </cell>
          <cell r="F62">
            <v>3450.7330299999958</v>
          </cell>
          <cell r="G62">
            <v>3776.2358800000075</v>
          </cell>
        </row>
        <row r="63">
          <cell r="A63" t="str">
            <v>Empresa Polo141301000</v>
          </cell>
          <cell r="B63">
            <v>928.68284000000006</v>
          </cell>
          <cell r="C63">
            <v>840.48296999999991</v>
          </cell>
          <cell r="D63">
            <v>1028.8175500000002</v>
          </cell>
          <cell r="E63">
            <v>864.16251999999986</v>
          </cell>
          <cell r="F63">
            <v>2237.4411600000003</v>
          </cell>
          <cell r="G63">
            <v>2263.1792299999997</v>
          </cell>
        </row>
        <row r="64">
          <cell r="A64" t="str">
            <v>Empresa Polo141301100</v>
          </cell>
          <cell r="B64">
            <v>-8.0028100000000002</v>
          </cell>
          <cell r="C64">
            <v>102.45785999999998</v>
          </cell>
          <cell r="D64">
            <v>59.158380000000008</v>
          </cell>
          <cell r="E64">
            <v>51.45526000000001</v>
          </cell>
          <cell r="F64">
            <v>108.41881000000001</v>
          </cell>
          <cell r="G64">
            <v>-3.779679999999928</v>
          </cell>
        </row>
        <row r="65">
          <cell r="A65" t="str">
            <v>Empresa Polo141301300</v>
          </cell>
          <cell r="B65">
            <v>0</v>
          </cell>
          <cell r="C65">
            <v>0</v>
          </cell>
          <cell r="D65">
            <v>0</v>
          </cell>
          <cell r="E65">
            <v>0</v>
          </cell>
          <cell r="F65">
            <v>0</v>
          </cell>
          <cell r="G65">
            <v>24.11023999999999</v>
          </cell>
        </row>
        <row r="66">
          <cell r="A66" t="str">
            <v>Empresa Polo141301310</v>
          </cell>
          <cell r="B66">
            <v>22.273330000000001</v>
          </cell>
          <cell r="C66">
            <v>0</v>
          </cell>
          <cell r="D66">
            <v>32.384999999999998</v>
          </cell>
          <cell r="E66">
            <v>13.796999999999997</v>
          </cell>
          <cell r="F66">
            <v>25.534610000000001</v>
          </cell>
          <cell r="G66">
            <v>171.20301000000006</v>
          </cell>
        </row>
        <row r="67">
          <cell r="A67" t="str">
            <v>Empresa Polo141301330</v>
          </cell>
          <cell r="B67">
            <v>8.3546800000000001</v>
          </cell>
          <cell r="C67">
            <v>0.23799999999999955</v>
          </cell>
          <cell r="D67">
            <v>15.057080000000001</v>
          </cell>
          <cell r="E67">
            <v>2.0747</v>
          </cell>
          <cell r="F67">
            <v>148.13703000000001</v>
          </cell>
          <cell r="G67">
            <v>13063.211160000001</v>
          </cell>
        </row>
        <row r="68">
          <cell r="A68" t="str">
            <v>Empresa Polo141301350</v>
          </cell>
          <cell r="B68">
            <v>413.96316999999999</v>
          </cell>
          <cell r="C68">
            <v>584.02764999999999</v>
          </cell>
          <cell r="D68">
            <v>5892.3433499999992</v>
          </cell>
          <cell r="E68">
            <v>3040.6188800000009</v>
          </cell>
          <cell r="F68">
            <v>-128.28659000000152</v>
          </cell>
          <cell r="G68">
            <v>-138.75112999999874</v>
          </cell>
        </row>
        <row r="69">
          <cell r="A69" t="str">
            <v>Empresa Polo141301360</v>
          </cell>
          <cell r="B69">
            <v>1521.3442499999999</v>
          </cell>
          <cell r="C69">
            <v>2752.3344999999999</v>
          </cell>
          <cell r="D69">
            <v>1521.3442500000001</v>
          </cell>
          <cell r="E69">
            <v>5781.5736399999996</v>
          </cell>
          <cell r="F69">
            <v>3953.1282300000003</v>
          </cell>
          <cell r="G69">
            <v>-137.22334999999993</v>
          </cell>
        </row>
        <row r="70">
          <cell r="A70" t="str">
            <v>Empresa Polo141301390</v>
          </cell>
          <cell r="B70">
            <v>13.16873</v>
          </cell>
          <cell r="C70">
            <v>32.539389999999997</v>
          </cell>
          <cell r="D70">
            <v>603.30043999999998</v>
          </cell>
          <cell r="E70">
            <v>-198.97294000000005</v>
          </cell>
          <cell r="F70">
            <v>25.663510000000031</v>
          </cell>
          <cell r="G70">
            <v>119.02894000000001</v>
          </cell>
        </row>
        <row r="71">
          <cell r="A71" t="str">
            <v>Empresa Polo141301400</v>
          </cell>
          <cell r="B71">
            <v>11.86378</v>
          </cell>
          <cell r="C71">
            <v>714.81793000000005</v>
          </cell>
          <cell r="D71">
            <v>414.22782999999959</v>
          </cell>
          <cell r="E71">
            <v>-983.95036999999968</v>
          </cell>
          <cell r="F71">
            <v>36.547299999999979</v>
          </cell>
          <cell r="G71">
            <v>469.70090000000005</v>
          </cell>
        </row>
        <row r="72">
          <cell r="A72" t="str">
            <v>Empresa Polo141301800</v>
          </cell>
          <cell r="B72">
            <v>287.43237999999997</v>
          </cell>
          <cell r="C72">
            <v>275.30417000000011</v>
          </cell>
          <cell r="D72">
            <v>269.0632599999999</v>
          </cell>
          <cell r="E72">
            <v>158.99933999999985</v>
          </cell>
          <cell r="F72">
            <v>76.436650000000327</v>
          </cell>
          <cell r="G72">
            <v>5630.5957699999963</v>
          </cell>
        </row>
        <row r="73">
          <cell r="A73" t="str">
            <v>Empresa Polo141301810</v>
          </cell>
          <cell r="B73">
            <v>5603.9947699999993</v>
          </cell>
          <cell r="C73">
            <v>5594.5383299999994</v>
          </cell>
          <cell r="D73">
            <v>5094.2303200000024</v>
          </cell>
          <cell r="E73">
            <v>4448.7052999999996</v>
          </cell>
          <cell r="F73">
            <v>5682.1162799999984</v>
          </cell>
          <cell r="G73">
            <v>679.63557000000037</v>
          </cell>
        </row>
        <row r="74">
          <cell r="A74" t="str">
            <v>Empresa Polo141301820</v>
          </cell>
          <cell r="B74">
            <v>480.21276</v>
          </cell>
          <cell r="C74">
            <v>596.94969000000003</v>
          </cell>
          <cell r="D74">
            <v>637.59600999999998</v>
          </cell>
          <cell r="E74">
            <v>572.60478999999987</v>
          </cell>
          <cell r="F74">
            <v>629.29408000000058</v>
          </cell>
          <cell r="G74">
            <v>0</v>
          </cell>
        </row>
        <row r="75">
          <cell r="A75" t="str">
            <v>Empresa Polo141301830</v>
          </cell>
          <cell r="B75">
            <v>0</v>
          </cell>
          <cell r="C75">
            <v>0</v>
          </cell>
          <cell r="D75">
            <v>1.5300000000000001E-2</v>
          </cell>
          <cell r="E75">
            <v>0</v>
          </cell>
          <cell r="F75">
            <v>0.02</v>
          </cell>
          <cell r="G75">
            <v>130.74703</v>
          </cell>
        </row>
        <row r="76">
          <cell r="A76" t="str">
            <v>Empresa Polo141301900</v>
          </cell>
          <cell r="B76">
            <v>143.15264000000002</v>
          </cell>
          <cell r="C76">
            <v>130.79901999999998</v>
          </cell>
          <cell r="D76">
            <v>19.341600000000028</v>
          </cell>
          <cell r="E76">
            <v>124.49179999999996</v>
          </cell>
          <cell r="F76">
            <v>97.736919999999998</v>
          </cell>
          <cell r="G76">
            <v>33.375579999999999</v>
          </cell>
        </row>
        <row r="77">
          <cell r="A77" t="str">
            <v>Empresa Polo141301910</v>
          </cell>
          <cell r="B77">
            <v>10.793620000000001</v>
          </cell>
          <cell r="C77">
            <v>3.1088199999999997</v>
          </cell>
          <cell r="D77">
            <v>15.567050000000004</v>
          </cell>
          <cell r="E77">
            <v>18.841999999999995</v>
          </cell>
          <cell r="F77">
            <v>25.280380000000015</v>
          </cell>
          <cell r="G77">
            <v>129.69337000000041</v>
          </cell>
        </row>
        <row r="78">
          <cell r="A78" t="str">
            <v>Empresa Polo141302000</v>
          </cell>
          <cell r="B78">
            <v>334.46360000000004</v>
          </cell>
          <cell r="C78">
            <v>197.11332999999991</v>
          </cell>
          <cell r="D78">
            <v>130.13693000000012</v>
          </cell>
          <cell r="E78">
            <v>965.09501</v>
          </cell>
          <cell r="F78">
            <v>1052.1928399999999</v>
          </cell>
          <cell r="G78">
            <v>187.03667000000002</v>
          </cell>
        </row>
        <row r="79">
          <cell r="A79" t="str">
            <v>Empresa Polo141302010</v>
          </cell>
          <cell r="B79">
            <v>2.2997199999999998</v>
          </cell>
          <cell r="C79">
            <v>99.390450000000001</v>
          </cell>
          <cell r="D79">
            <v>1.811000000000007</v>
          </cell>
          <cell r="E79">
            <v>53.96893</v>
          </cell>
          <cell r="F79">
            <v>122.54332999999991</v>
          </cell>
          <cell r="G79">
            <v>271.60547999999994</v>
          </cell>
        </row>
        <row r="80">
          <cell r="A80" t="str">
            <v>Empresa Polo141302020</v>
          </cell>
          <cell r="B80">
            <v>454.11887000000002</v>
          </cell>
          <cell r="C80">
            <v>486.24489000000005</v>
          </cell>
          <cell r="D80">
            <v>303.94567000000018</v>
          </cell>
          <cell r="E80">
            <v>216.30765999999971</v>
          </cell>
          <cell r="F80">
            <v>207.93204000000014</v>
          </cell>
          <cell r="G80">
            <v>35.588890000000006</v>
          </cell>
        </row>
        <row r="81">
          <cell r="A81" t="str">
            <v>Empresa Polo141302030</v>
          </cell>
          <cell r="B81">
            <v>13.116719999999999</v>
          </cell>
          <cell r="C81">
            <v>13.788199999999998</v>
          </cell>
          <cell r="D81">
            <v>3.9865700000000039</v>
          </cell>
          <cell r="E81">
            <v>10.743579999999998</v>
          </cell>
          <cell r="F81">
            <v>38.264320000000012</v>
          </cell>
          <cell r="G81">
            <v>112.93569000000002</v>
          </cell>
        </row>
        <row r="82">
          <cell r="A82" t="str">
            <v>Empresa Polo141302040</v>
          </cell>
          <cell r="B82">
            <v>201.94325000000001</v>
          </cell>
          <cell r="C82">
            <v>74.300069999999977</v>
          </cell>
          <cell r="D82">
            <v>85.618740000000003</v>
          </cell>
          <cell r="E82">
            <v>135.60961000000009</v>
          </cell>
          <cell r="F82">
            <v>134.51563999999991</v>
          </cell>
          <cell r="G82">
            <v>-193.07899</v>
          </cell>
        </row>
        <row r="83">
          <cell r="A83" t="str">
            <v>Empresa Polo141302045</v>
          </cell>
          <cell r="B83">
            <v>96.29</v>
          </cell>
          <cell r="C83">
            <v>-96.29</v>
          </cell>
          <cell r="D83">
            <v>0</v>
          </cell>
          <cell r="E83">
            <v>1.9</v>
          </cell>
          <cell r="F83">
            <v>0</v>
          </cell>
          <cell r="G83">
            <v>-7.247410000000059</v>
          </cell>
        </row>
        <row r="84">
          <cell r="A84" t="str">
            <v>Empresa Polo141302050</v>
          </cell>
          <cell r="B84">
            <v>480.38729999999998</v>
          </cell>
          <cell r="C84">
            <v>418.71897000000001</v>
          </cell>
          <cell r="D84">
            <v>-559.94534999999996</v>
          </cell>
          <cell r="E84">
            <v>386.45889999999997</v>
          </cell>
          <cell r="F84">
            <v>94.618089999999938</v>
          </cell>
          <cell r="G84">
            <v>197.29134999999997</v>
          </cell>
        </row>
        <row r="85">
          <cell r="A85" t="str">
            <v>Empresa Polo141302100</v>
          </cell>
          <cell r="B85">
            <v>227.16678000000002</v>
          </cell>
          <cell r="C85">
            <v>217.94896999999997</v>
          </cell>
          <cell r="D85">
            <v>200.56786000000017</v>
          </cell>
          <cell r="E85">
            <v>207.44056999999987</v>
          </cell>
          <cell r="F85">
            <v>235.96983</v>
          </cell>
          <cell r="G85">
            <v>267.68380999999999</v>
          </cell>
        </row>
        <row r="86">
          <cell r="A86" t="str">
            <v>Empresa Polo141302110</v>
          </cell>
          <cell r="B86">
            <v>247.39706999999999</v>
          </cell>
          <cell r="C86">
            <v>190.79346000000004</v>
          </cell>
          <cell r="D86">
            <v>250.65710999999993</v>
          </cell>
          <cell r="E86">
            <v>294.65742000000012</v>
          </cell>
          <cell r="F86">
            <v>262.91154000000017</v>
          </cell>
          <cell r="G86">
            <v>424.61666999999966</v>
          </cell>
        </row>
        <row r="87">
          <cell r="A87" t="str">
            <v>Empresa Polo141302120</v>
          </cell>
          <cell r="B87">
            <v>453.27206000000001</v>
          </cell>
          <cell r="C87">
            <v>382.23891000000015</v>
          </cell>
          <cell r="D87">
            <v>319.34009999999978</v>
          </cell>
          <cell r="E87">
            <v>337.90113000000019</v>
          </cell>
          <cell r="F87">
            <v>467.25729999999999</v>
          </cell>
          <cell r="G87">
            <v>24.916860000000014</v>
          </cell>
        </row>
        <row r="88">
          <cell r="A88" t="str">
            <v>Empresa Polo141302130</v>
          </cell>
          <cell r="B88">
            <v>0</v>
          </cell>
          <cell r="C88">
            <v>0</v>
          </cell>
          <cell r="D88">
            <v>8.7414500000000004</v>
          </cell>
          <cell r="E88">
            <v>9.7052599999999991</v>
          </cell>
          <cell r="F88">
            <v>43.107100000000003</v>
          </cell>
          <cell r="G88">
            <v>19.010260000000002</v>
          </cell>
        </row>
        <row r="89">
          <cell r="A89" t="str">
            <v>Empresa Polo141302140</v>
          </cell>
          <cell r="B89">
            <v>8.3984500000000004</v>
          </cell>
          <cell r="C89">
            <v>16.535900000000002</v>
          </cell>
          <cell r="D89">
            <v>-6.4040099999999995</v>
          </cell>
          <cell r="E89">
            <v>10.977639999999997</v>
          </cell>
          <cell r="F89">
            <v>9.2606300000000026</v>
          </cell>
          <cell r="G89">
            <v>42.935000000000002</v>
          </cell>
        </row>
        <row r="90">
          <cell r="A90" t="str">
            <v>Empresa Polo141302150</v>
          </cell>
          <cell r="B90">
            <v>0</v>
          </cell>
          <cell r="C90">
            <v>0</v>
          </cell>
          <cell r="D90">
            <v>4.9140800000000002</v>
          </cell>
          <cell r="E90">
            <v>12.374269999999997</v>
          </cell>
          <cell r="F90">
            <v>43.467000000000013</v>
          </cell>
          <cell r="G90">
            <v>9.7000000000000171</v>
          </cell>
        </row>
        <row r="91">
          <cell r="A91" t="str">
            <v>Empresa Polo141302200</v>
          </cell>
          <cell r="B91">
            <v>16.265740000000001</v>
          </cell>
          <cell r="C91">
            <v>1.1274399999999964</v>
          </cell>
          <cell r="D91">
            <v>27.743150000000004</v>
          </cell>
          <cell r="E91">
            <v>17.581510000000009</v>
          </cell>
          <cell r="F91">
            <v>25.425000000000001</v>
          </cell>
          <cell r="G91">
            <v>36.216000000000065</v>
          </cell>
        </row>
        <row r="92">
          <cell r="A92" t="str">
            <v>Empresa Polo141302400</v>
          </cell>
          <cell r="B92">
            <v>64.168279999999996</v>
          </cell>
          <cell r="C92">
            <v>48.199060000000003</v>
          </cell>
          <cell r="D92">
            <v>78.988640000000018</v>
          </cell>
          <cell r="E92">
            <v>19.765119999999996</v>
          </cell>
          <cell r="F92">
            <v>168.51234999999997</v>
          </cell>
          <cell r="G92">
            <v>0.97016999999999987</v>
          </cell>
        </row>
        <row r="93">
          <cell r="A93" t="str">
            <v>Empresa Polo141302500</v>
          </cell>
          <cell r="B93">
            <v>0</v>
          </cell>
          <cell r="C93">
            <v>0</v>
          </cell>
          <cell r="D93">
            <v>0</v>
          </cell>
          <cell r="E93">
            <v>3.4040000000000001E-2</v>
          </cell>
          <cell r="F93">
            <v>0.49544000000000005</v>
          </cell>
          <cell r="G93">
            <v>190.27650999999992</v>
          </cell>
        </row>
        <row r="94">
          <cell r="A94" t="str">
            <v>Empresa Polo141399999</v>
          </cell>
          <cell r="B94">
            <v>257.07986999999997</v>
          </cell>
          <cell r="C94">
            <v>618.59775000000013</v>
          </cell>
          <cell r="D94">
            <v>71.573610000000144</v>
          </cell>
          <cell r="E94">
            <v>-188.9951100000003</v>
          </cell>
          <cell r="F94">
            <v>-95.789459999999849</v>
          </cell>
          <cell r="G94">
            <v>2171.6755300000004</v>
          </cell>
        </row>
        <row r="95">
          <cell r="A95" t="str">
            <v>Empresa Polo141500000</v>
          </cell>
          <cell r="B95">
            <v>731.63808999999992</v>
          </cell>
          <cell r="C95">
            <v>413.49460999999997</v>
          </cell>
          <cell r="D95">
            <v>100.05553000000032</v>
          </cell>
          <cell r="E95">
            <v>2335.7405899999999</v>
          </cell>
          <cell r="F95">
            <v>1170.9279799999995</v>
          </cell>
          <cell r="G95">
            <v>2601.6588599999995</v>
          </cell>
        </row>
        <row r="96">
          <cell r="A96" t="str">
            <v>Empresa Polo141500010</v>
          </cell>
          <cell r="B96">
            <v>2839.5025700000001</v>
          </cell>
          <cell r="C96">
            <v>2245.3222199999996</v>
          </cell>
          <cell r="D96">
            <v>3205.0526100000016</v>
          </cell>
          <cell r="E96">
            <v>5619.300199999996</v>
          </cell>
          <cell r="F96">
            <v>3386.0815500000008</v>
          </cell>
          <cell r="G96">
            <v>440.03566000000046</v>
          </cell>
        </row>
        <row r="97">
          <cell r="A97" t="str">
            <v>Empresa Polo141500020</v>
          </cell>
          <cell r="B97">
            <v>1224.9493199999999</v>
          </cell>
          <cell r="C97">
            <v>1014.0258300000003</v>
          </cell>
          <cell r="D97">
            <v>226.31695999999965</v>
          </cell>
          <cell r="E97">
            <v>-631.12706000000003</v>
          </cell>
          <cell r="F97">
            <v>1327.5402300000003</v>
          </cell>
          <cell r="G97">
            <v>1132.9607599999995</v>
          </cell>
        </row>
        <row r="98">
          <cell r="A98" t="str">
            <v>Empresa Polo141500030</v>
          </cell>
          <cell r="B98">
            <v>824.65865999999994</v>
          </cell>
          <cell r="C98">
            <v>645.1648100000001</v>
          </cell>
          <cell r="D98">
            <v>195.03251000000023</v>
          </cell>
          <cell r="E98">
            <v>1190.4478899999999</v>
          </cell>
          <cell r="F98">
            <v>-652.23689000000013</v>
          </cell>
          <cell r="G98">
            <v>8444.1897400000016</v>
          </cell>
        </row>
        <row r="99">
          <cell r="A99" t="str">
            <v>Empresa Polo141500040</v>
          </cell>
          <cell r="B99">
            <v>6610.0366700000013</v>
          </cell>
          <cell r="C99">
            <v>5578.4315099999967</v>
          </cell>
          <cell r="D99">
            <v>10234.120650000003</v>
          </cell>
          <cell r="E99">
            <v>8510.3029200000019</v>
          </cell>
          <cell r="F99">
            <v>2921.247850000007</v>
          </cell>
          <cell r="G99">
            <v>770.56094000000007</v>
          </cell>
        </row>
        <row r="100">
          <cell r="A100" t="str">
            <v>Empresa Polo141500050</v>
          </cell>
          <cell r="B100">
            <v>9.4186800000000002</v>
          </cell>
          <cell r="C100">
            <v>871.13163999999995</v>
          </cell>
          <cell r="D100">
            <v>-604.94128000000001</v>
          </cell>
          <cell r="E100">
            <v>793.47274999999968</v>
          </cell>
          <cell r="F100">
            <v>800.4524600000002</v>
          </cell>
          <cell r="G100">
            <v>610.15214999999989</v>
          </cell>
        </row>
        <row r="101">
          <cell r="A101" t="str">
            <v>Empresa Polo141500100</v>
          </cell>
          <cell r="B101">
            <v>1124.2746999999999</v>
          </cell>
          <cell r="C101">
            <v>56.754279999999881</v>
          </cell>
          <cell r="D101">
            <v>0.58799999999996544</v>
          </cell>
          <cell r="E101">
            <v>617.64368000000013</v>
          </cell>
          <cell r="F101">
            <v>614.33352000000014</v>
          </cell>
          <cell r="G101">
            <v>303.74639000000002</v>
          </cell>
        </row>
        <row r="102">
          <cell r="A102" t="str">
            <v>Empresa Polo141500200</v>
          </cell>
          <cell r="B102">
            <v>169.62576999999999</v>
          </cell>
          <cell r="C102">
            <v>199.85751000000005</v>
          </cell>
          <cell r="D102">
            <v>195.60494999999992</v>
          </cell>
          <cell r="E102">
            <v>195.04565000000002</v>
          </cell>
          <cell r="F102">
            <v>440.78868999999997</v>
          </cell>
          <cell r="G102">
            <v>210604.91582999984</v>
          </cell>
        </row>
        <row r="103">
          <cell r="A103" t="str">
            <v>Empresa Polo141600000</v>
          </cell>
          <cell r="B103">
            <v>220867.32327000002</v>
          </cell>
          <cell r="C103">
            <v>208042.39611</v>
          </cell>
          <cell r="D103">
            <v>211077.34670999995</v>
          </cell>
          <cell r="E103">
            <v>211388.53704000008</v>
          </cell>
          <cell r="F103">
            <v>207562.17483999988</v>
          </cell>
          <cell r="G103">
            <v>43.740250000000003</v>
          </cell>
        </row>
        <row r="104">
          <cell r="A104" t="str">
            <v>Empresa Polo141600020</v>
          </cell>
          <cell r="B104">
            <v>19.132900000000003</v>
          </cell>
          <cell r="C104">
            <v>1.7257699999999936</v>
          </cell>
          <cell r="D104">
            <v>0</v>
          </cell>
          <cell r="E104">
            <v>0</v>
          </cell>
          <cell r="F104">
            <v>38.538959999999996</v>
          </cell>
          <cell r="G104">
            <v>576.22693000000027</v>
          </cell>
        </row>
        <row r="105">
          <cell r="A105" t="str">
            <v>Empresa Polo141700000</v>
          </cell>
          <cell r="B105">
            <v>0</v>
          </cell>
          <cell r="C105">
            <v>0</v>
          </cell>
          <cell r="D105">
            <v>0</v>
          </cell>
          <cell r="E105">
            <v>0</v>
          </cell>
          <cell r="F105">
            <v>0</v>
          </cell>
          <cell r="G105">
            <v>558.03086999999869</v>
          </cell>
        </row>
        <row r="106">
          <cell r="A106" t="str">
            <v>Empresa Polo141700600</v>
          </cell>
          <cell r="B106">
            <v>595.09776989999989</v>
          </cell>
          <cell r="C106">
            <v>889.76081009999996</v>
          </cell>
          <cell r="D106">
            <v>603.97739999999999</v>
          </cell>
          <cell r="E106">
            <v>657.88166999999976</v>
          </cell>
          <cell r="F106">
            <v>716.43067000000019</v>
          </cell>
          <cell r="G106">
            <v>-372.36121999999995</v>
          </cell>
        </row>
        <row r="107">
          <cell r="A107" t="str">
            <v>Empresa Polo141910200</v>
          </cell>
          <cell r="B107">
            <v>739.19628999999998</v>
          </cell>
          <cell r="C107">
            <v>373.49057000000005</v>
          </cell>
          <cell r="D107">
            <v>6823.9445800000012</v>
          </cell>
          <cell r="E107">
            <v>-908.62531000000035</v>
          </cell>
          <cell r="F107">
            <v>470.61288999999942</v>
          </cell>
          <cell r="G107">
            <v>-16.693860000000008</v>
          </cell>
        </row>
        <row r="108">
          <cell r="A108" t="str">
            <v>Empresa Polo141910240</v>
          </cell>
          <cell r="B108">
            <v>414.11082999999996</v>
          </cell>
          <cell r="C108">
            <v>129.39357000000007</v>
          </cell>
          <cell r="D108">
            <v>-258.18488000000008</v>
          </cell>
          <cell r="E108">
            <v>9.5584800000000314</v>
          </cell>
          <cell r="F108">
            <v>388.17821999999995</v>
          </cell>
          <cell r="G108">
            <v>47.247770000000003</v>
          </cell>
        </row>
        <row r="109">
          <cell r="A109" t="str">
            <v>Empresa Polo141910250</v>
          </cell>
          <cell r="B109">
            <v>19.108619999999998</v>
          </cell>
          <cell r="C109">
            <v>109.64845</v>
          </cell>
          <cell r="D109">
            <v>-109.98881</v>
          </cell>
          <cell r="E109">
            <v>1.0204999999999984</v>
          </cell>
          <cell r="F109">
            <v>58.375050000000016</v>
          </cell>
          <cell r="G109">
            <v>-242.45219999999998</v>
          </cell>
        </row>
        <row r="110">
          <cell r="A110" t="str">
            <v>Empresa Polo141910900</v>
          </cell>
          <cell r="B110">
            <v>17.189520000000002</v>
          </cell>
          <cell r="C110">
            <v>138.52253999999999</v>
          </cell>
          <cell r="D110">
            <v>72.94784999999996</v>
          </cell>
          <cell r="E110">
            <v>22.049150000000054</v>
          </cell>
          <cell r="F110">
            <v>94.193649999999877</v>
          </cell>
          <cell r="G110">
            <v>-10.409499999999994</v>
          </cell>
        </row>
        <row r="111">
          <cell r="A111" t="str">
            <v>Empresa Polo141960000</v>
          </cell>
          <cell r="B111">
            <v>8.7935599999999994</v>
          </cell>
          <cell r="C111">
            <v>-0.30335999999999963</v>
          </cell>
          <cell r="D111">
            <v>0.57262000000000057</v>
          </cell>
          <cell r="E111">
            <v>-2.2189199999999998</v>
          </cell>
          <cell r="F111">
            <v>261.80182000000002</v>
          </cell>
          <cell r="G111">
            <v>0.854360000000014</v>
          </cell>
        </row>
        <row r="112">
          <cell r="A112" t="str">
            <v>Empresa Polo141960010</v>
          </cell>
          <cell r="B112">
            <v>4.8936200000000003</v>
          </cell>
          <cell r="C112">
            <v>7.9099499999999985</v>
          </cell>
          <cell r="D112">
            <v>2.805830000000002</v>
          </cell>
          <cell r="E112">
            <v>5.6897699999999993</v>
          </cell>
          <cell r="F112">
            <v>2.7802100000000003</v>
          </cell>
          <cell r="G112">
            <v>4.9981899999984307</v>
          </cell>
        </row>
        <row r="113">
          <cell r="A113" t="str">
            <v>Empresa Polo141999999</v>
          </cell>
          <cell r="B113">
            <v>85.0244</v>
          </cell>
          <cell r="C113">
            <v>0.85318999999999789</v>
          </cell>
          <cell r="D113">
            <v>226.41327000000001</v>
          </cell>
          <cell r="E113">
            <v>1.2759800000000041</v>
          </cell>
          <cell r="F113">
            <v>-84.641820000000024</v>
          </cell>
          <cell r="G113">
            <v>6591.6912900000025</v>
          </cell>
        </row>
        <row r="114">
          <cell r="A114" t="str">
            <v>Empresa Polo233800000</v>
          </cell>
          <cell r="B114">
            <v>21629.945960000001</v>
          </cell>
          <cell r="C114">
            <v>2575.7958800000015</v>
          </cell>
          <cell r="D114">
            <v>1043.2822800000031</v>
          </cell>
          <cell r="E114">
            <v>-373.73280000000159</v>
          </cell>
          <cell r="F114">
            <v>-0.22946000000592903</v>
          </cell>
          <cell r="G114">
            <v>260.92082000000005</v>
          </cell>
        </row>
        <row r="115">
          <cell r="A115" t="str">
            <v>Empresa Polo241100011</v>
          </cell>
          <cell r="B115">
            <v>6422.3047474000005</v>
          </cell>
          <cell r="C115">
            <v>5982.7349497999994</v>
          </cell>
          <cell r="D115">
            <v>8487.9099328000029</v>
          </cell>
          <cell r="E115">
            <v>6705.3409299999985</v>
          </cell>
          <cell r="F115">
            <v>5787.0369399999981</v>
          </cell>
          <cell r="G115">
            <v>0.94420999999999999</v>
          </cell>
        </row>
        <row r="116">
          <cell r="A116" t="str">
            <v>Empresa Polo241100013</v>
          </cell>
          <cell r="B116">
            <v>138.63257160000001</v>
          </cell>
          <cell r="C116">
            <v>75.642147000000023</v>
          </cell>
          <cell r="D116">
            <v>198.98545139999999</v>
          </cell>
          <cell r="E116">
            <v>248.21613000000002</v>
          </cell>
          <cell r="F116">
            <v>323.60760999999991</v>
          </cell>
          <cell r="G116">
            <v>209.71016999999983</v>
          </cell>
        </row>
        <row r="117">
          <cell r="A117" t="str">
            <v>Empresa Polo241100014</v>
          </cell>
          <cell r="B117">
            <v>0.30611000000000005</v>
          </cell>
          <cell r="C117">
            <v>0.36095999999999989</v>
          </cell>
          <cell r="D117">
            <v>3.6021600000000005</v>
          </cell>
          <cell r="E117">
            <v>5.8993500000000001</v>
          </cell>
          <cell r="F117">
            <v>1.7890500000000014</v>
          </cell>
          <cell r="G117">
            <v>2342.5463200000013</v>
          </cell>
        </row>
        <row r="118">
          <cell r="A118" t="str">
            <v>Empresa Polo241100015</v>
          </cell>
          <cell r="B118">
            <v>280.94326169999999</v>
          </cell>
          <cell r="C118">
            <v>394.91875220000009</v>
          </cell>
          <cell r="D118">
            <v>1082.4381060999999</v>
          </cell>
          <cell r="E118">
            <v>32.112519999999677</v>
          </cell>
          <cell r="F118">
            <v>579.35196000000019</v>
          </cell>
          <cell r="G118">
            <v>567.76565000000119</v>
          </cell>
        </row>
        <row r="119">
          <cell r="A119" t="str">
            <v>Empresa Polo241100021</v>
          </cell>
          <cell r="B119">
            <v>2934.0743732000001</v>
          </cell>
          <cell r="C119">
            <v>2523.4724416999998</v>
          </cell>
          <cell r="D119">
            <v>3123.8935250999994</v>
          </cell>
          <cell r="E119">
            <v>2249.8025800000014</v>
          </cell>
          <cell r="F119">
            <v>1096.0207799999989</v>
          </cell>
          <cell r="G119">
            <v>878.9943600000006</v>
          </cell>
        </row>
        <row r="120">
          <cell r="A120" t="str">
            <v>Empresa Polo241100022</v>
          </cell>
          <cell r="B120">
            <v>618.46176659999992</v>
          </cell>
          <cell r="C120">
            <v>687.40831600000001</v>
          </cell>
          <cell r="D120">
            <v>832.38814739999998</v>
          </cell>
          <cell r="E120">
            <v>932.71520999999984</v>
          </cell>
          <cell r="F120">
            <v>1137.7494399999996</v>
          </cell>
          <cell r="G120">
            <v>670.69017000000031</v>
          </cell>
        </row>
        <row r="121">
          <cell r="A121" t="str">
            <v>Empresa Polo241100023</v>
          </cell>
          <cell r="B121">
            <v>808.18897149999998</v>
          </cell>
          <cell r="C121">
            <v>609.2529684000001</v>
          </cell>
          <cell r="D121">
            <v>1336.2541700999998</v>
          </cell>
          <cell r="E121">
            <v>732.02631999999994</v>
          </cell>
          <cell r="F121">
            <v>1097.5853299999999</v>
          </cell>
          <cell r="G121">
            <v>910.10172000000148</v>
          </cell>
        </row>
        <row r="122">
          <cell r="A122" t="str">
            <v>Empresa Polo241100024</v>
          </cell>
          <cell r="B122">
            <v>590.7257767000001</v>
          </cell>
          <cell r="C122">
            <v>626.6425562999998</v>
          </cell>
          <cell r="D122">
            <v>724.36322699999982</v>
          </cell>
          <cell r="E122">
            <v>615.77034000000049</v>
          </cell>
          <cell r="F122">
            <v>792.71255999999994</v>
          </cell>
          <cell r="G122">
            <v>293.23145999999997</v>
          </cell>
        </row>
        <row r="123">
          <cell r="A123" t="str">
            <v>Empresa Polo241100031</v>
          </cell>
          <cell r="B123">
            <v>850.5445729999999</v>
          </cell>
          <cell r="C123">
            <v>1402.4294400000001</v>
          </cell>
          <cell r="D123">
            <v>1462.3999469999999</v>
          </cell>
          <cell r="E123">
            <v>725.49539000000004</v>
          </cell>
          <cell r="F123">
            <v>742.10968000000048</v>
          </cell>
          <cell r="G123">
            <v>250.19601000000011</v>
          </cell>
        </row>
        <row r="124">
          <cell r="A124" t="str">
            <v>Empresa Polo241100032</v>
          </cell>
          <cell r="B124">
            <v>514.06679699999995</v>
          </cell>
          <cell r="C124">
            <v>270.11795000000006</v>
          </cell>
          <cell r="D124">
            <v>524.38368299999979</v>
          </cell>
          <cell r="E124">
            <v>607.77507000000014</v>
          </cell>
          <cell r="F124">
            <v>418.60861999999997</v>
          </cell>
          <cell r="G124">
            <v>1279.8047200000001</v>
          </cell>
        </row>
        <row r="125">
          <cell r="A125" t="str">
            <v>Empresa Polo241100050</v>
          </cell>
          <cell r="B125">
            <v>812.22904000000017</v>
          </cell>
          <cell r="C125">
            <v>651.89773999999989</v>
          </cell>
          <cell r="D125">
            <v>-161.67696000000024</v>
          </cell>
          <cell r="E125">
            <v>113.43126000000029</v>
          </cell>
          <cell r="F125">
            <v>301.07677999999987</v>
          </cell>
          <cell r="G125">
            <v>179.55959999999993</v>
          </cell>
        </row>
        <row r="126">
          <cell r="A126" t="str">
            <v>Empresa Polo241100200</v>
          </cell>
          <cell r="B126">
            <v>1267.2270900000001</v>
          </cell>
          <cell r="C126">
            <v>1245.9332199999997</v>
          </cell>
          <cell r="D126">
            <v>937.66483999999991</v>
          </cell>
          <cell r="E126">
            <v>964.07467000000088</v>
          </cell>
          <cell r="F126">
            <v>906.32987999999932</v>
          </cell>
          <cell r="G126">
            <v>60.997869999999978</v>
          </cell>
        </row>
        <row r="127">
          <cell r="A127" t="str">
            <v>Empresa Polo241100210</v>
          </cell>
          <cell r="B127">
            <v>155.15049999999999</v>
          </cell>
          <cell r="C127">
            <v>159.49972999999997</v>
          </cell>
          <cell r="D127">
            <v>112.74503000000004</v>
          </cell>
          <cell r="E127">
            <v>209.30992999999989</v>
          </cell>
          <cell r="F127">
            <v>161.77009000000021</v>
          </cell>
          <cell r="G127">
            <v>519.26980000000094</v>
          </cell>
        </row>
        <row r="128">
          <cell r="A128" t="str">
            <v>Empresa Polo241100220</v>
          </cell>
          <cell r="B128">
            <v>45.328419999999994</v>
          </cell>
          <cell r="C128">
            <v>34.832500000000003</v>
          </cell>
          <cell r="D128">
            <v>102.07894999999999</v>
          </cell>
          <cell r="E128">
            <v>51.78476999999998</v>
          </cell>
          <cell r="F128">
            <v>47.263260000000002</v>
          </cell>
          <cell r="G128">
            <v>26.571660000000001</v>
          </cell>
        </row>
        <row r="129">
          <cell r="A129" t="str">
            <v>Empresa Polo241100300</v>
          </cell>
          <cell r="B129">
            <v>487.82322139999997</v>
          </cell>
          <cell r="C129">
            <v>346.28335960000004</v>
          </cell>
          <cell r="D129">
            <v>642.31137900000022</v>
          </cell>
          <cell r="E129">
            <v>545.17902999999978</v>
          </cell>
          <cell r="F129">
            <v>1148.4236599999999</v>
          </cell>
          <cell r="G129">
            <v>111.54650999999996</v>
          </cell>
        </row>
        <row r="130">
          <cell r="A130" t="str">
            <v>Empresa Polo241100310</v>
          </cell>
          <cell r="B130">
            <v>80.207699300000002</v>
          </cell>
          <cell r="C130">
            <v>206.55983270000002</v>
          </cell>
          <cell r="D130">
            <v>-88.321672000000007</v>
          </cell>
          <cell r="E130">
            <v>150.27125000000001</v>
          </cell>
          <cell r="F130">
            <v>-300.14676000000003</v>
          </cell>
          <cell r="G130">
            <v>56.152330000000006</v>
          </cell>
        </row>
        <row r="131">
          <cell r="A131" t="str">
            <v>Empresa Polo241100320</v>
          </cell>
          <cell r="B131">
            <v>34.404019399999996</v>
          </cell>
          <cell r="C131">
            <v>228.35290090000001</v>
          </cell>
          <cell r="D131">
            <v>41.516549699999985</v>
          </cell>
          <cell r="E131">
            <v>58.113870000000077</v>
          </cell>
          <cell r="F131">
            <v>46.910909999999944</v>
          </cell>
          <cell r="G131">
            <v>113.83509000000004</v>
          </cell>
        </row>
        <row r="132">
          <cell r="A132" t="str">
            <v>Empresa Polo241100330</v>
          </cell>
          <cell r="B132">
            <v>30.529500000000002</v>
          </cell>
          <cell r="C132">
            <v>43.899056700000003</v>
          </cell>
          <cell r="D132">
            <v>77.104303299999998</v>
          </cell>
          <cell r="E132">
            <v>40.914140000000003</v>
          </cell>
          <cell r="F132">
            <v>45.810339999999997</v>
          </cell>
          <cell r="G132">
            <v>47.531799999999976</v>
          </cell>
        </row>
        <row r="133">
          <cell r="A133" t="str">
            <v>Empresa Polo241100400</v>
          </cell>
          <cell r="B133">
            <v>226.00994999999998</v>
          </cell>
          <cell r="C133">
            <v>370.43441999999993</v>
          </cell>
          <cell r="D133">
            <v>245.36457000000007</v>
          </cell>
          <cell r="E133">
            <v>-132.44212000000005</v>
          </cell>
          <cell r="F133">
            <v>123.19925999999998</v>
          </cell>
          <cell r="G133">
            <v>16.545459999999991</v>
          </cell>
        </row>
        <row r="134">
          <cell r="A134" t="str">
            <v>Empresa Polo241100410</v>
          </cell>
          <cell r="B134">
            <v>50.404619999999994</v>
          </cell>
          <cell r="C134">
            <v>59.148620000000008</v>
          </cell>
          <cell r="D134">
            <v>80.665350000000004</v>
          </cell>
          <cell r="E134">
            <v>30.566759999999988</v>
          </cell>
          <cell r="F134">
            <v>58.702800000000025</v>
          </cell>
          <cell r="G134">
            <v>138.45528999999988</v>
          </cell>
        </row>
        <row r="135">
          <cell r="A135" t="str">
            <v>Empresa Polo241100420</v>
          </cell>
          <cell r="B135">
            <v>0.8569500000000001</v>
          </cell>
          <cell r="C135">
            <v>1.97353</v>
          </cell>
          <cell r="D135">
            <v>8.3319399999999995</v>
          </cell>
          <cell r="E135">
            <v>112.70402</v>
          </cell>
          <cell r="F135">
            <v>14.768380000000022</v>
          </cell>
          <cell r="G135">
            <v>222.88925999999992</v>
          </cell>
        </row>
        <row r="136">
          <cell r="A136" t="str">
            <v>Empresa Polo241100500</v>
          </cell>
          <cell r="B136">
            <v>97.922308599999994</v>
          </cell>
          <cell r="C136">
            <v>119.93790340000002</v>
          </cell>
          <cell r="D136">
            <v>139.58705799999998</v>
          </cell>
          <cell r="E136">
            <v>222.34856000000002</v>
          </cell>
          <cell r="F136">
            <v>203.31421</v>
          </cell>
          <cell r="G136">
            <v>522.0622400000002</v>
          </cell>
        </row>
        <row r="137">
          <cell r="A137" t="str">
            <v>Empresa Polo241100505</v>
          </cell>
          <cell r="B137">
            <v>7.1920900000000003</v>
          </cell>
          <cell r="C137">
            <v>-4.1355400000000007</v>
          </cell>
          <cell r="D137">
            <v>246.41360999999998</v>
          </cell>
          <cell r="E137">
            <v>537.67734000000007</v>
          </cell>
          <cell r="F137">
            <v>567.81194000000005</v>
          </cell>
          <cell r="G137">
            <v>49.92752000000003</v>
          </cell>
        </row>
        <row r="138">
          <cell r="A138" t="str">
            <v>Empresa Polo241100510</v>
          </cell>
          <cell r="B138">
            <v>131.64105999999998</v>
          </cell>
          <cell r="C138">
            <v>1330.5215907000002</v>
          </cell>
          <cell r="D138">
            <v>492.96466929999997</v>
          </cell>
          <cell r="E138">
            <v>390.66616999999997</v>
          </cell>
          <cell r="F138">
            <v>453.67760999999973</v>
          </cell>
          <cell r="G138">
            <v>80.002800000000036</v>
          </cell>
        </row>
        <row r="139">
          <cell r="A139" t="str">
            <v>Empresa Polo241200100</v>
          </cell>
          <cell r="B139">
            <v>3.6562700000000001</v>
          </cell>
          <cell r="C139">
            <v>276.95582999999999</v>
          </cell>
          <cell r="D139">
            <v>-243.35744</v>
          </cell>
          <cell r="E139">
            <v>35.287129999999991</v>
          </cell>
          <cell r="F139">
            <v>31.023029999999991</v>
          </cell>
          <cell r="G139">
            <v>24.169880000000049</v>
          </cell>
        </row>
        <row r="140">
          <cell r="A140" t="str">
            <v>Empresa Polo241200200</v>
          </cell>
          <cell r="B140">
            <v>19.573420000000002</v>
          </cell>
          <cell r="C140">
            <v>23.606339999999992</v>
          </cell>
          <cell r="D140">
            <v>45.372700000000016</v>
          </cell>
          <cell r="E140">
            <v>68.644799999999989</v>
          </cell>
          <cell r="F140">
            <v>102.11993000000004</v>
          </cell>
          <cell r="G140">
            <v>-244.44650999999993</v>
          </cell>
        </row>
        <row r="141">
          <cell r="A141" t="str">
            <v>Empresa Polo241200210</v>
          </cell>
          <cell r="B141">
            <v>5.2732700000000001</v>
          </cell>
          <cell r="C141">
            <v>6.5954599999999992</v>
          </cell>
          <cell r="D141">
            <v>73.555910000000011</v>
          </cell>
          <cell r="E141">
            <v>21.938349999999986</v>
          </cell>
          <cell r="F141">
            <v>13.346260000000001</v>
          </cell>
          <cell r="G141">
            <v>97.160949999999957</v>
          </cell>
        </row>
        <row r="142">
          <cell r="A142" t="str">
            <v>Empresa Polo241200300</v>
          </cell>
          <cell r="B142">
            <v>330.30209000000002</v>
          </cell>
          <cell r="C142">
            <v>4.264699999999948</v>
          </cell>
          <cell r="D142">
            <v>315.63918000000001</v>
          </cell>
          <cell r="E142">
            <v>-37.770549999999957</v>
          </cell>
          <cell r="F142">
            <v>7.7967899999998735</v>
          </cell>
          <cell r="G142">
            <v>55.057230000000118</v>
          </cell>
        </row>
        <row r="143">
          <cell r="A143" t="str">
            <v>Empresa Polo241200400</v>
          </cell>
          <cell r="B143">
            <v>144.77966000000001</v>
          </cell>
          <cell r="C143">
            <v>102.74400999999997</v>
          </cell>
          <cell r="D143">
            <v>162.74203999999997</v>
          </cell>
          <cell r="E143">
            <v>183.35302000000019</v>
          </cell>
          <cell r="F143">
            <v>86.707159999999931</v>
          </cell>
          <cell r="G143">
            <v>13.01630999999999</v>
          </cell>
        </row>
        <row r="144">
          <cell r="A144" t="str">
            <v>Empresa Polo241200500</v>
          </cell>
          <cell r="B144">
            <v>107.76951000000001</v>
          </cell>
          <cell r="C144">
            <v>130.25905999999998</v>
          </cell>
          <cell r="D144">
            <v>165.41759000000002</v>
          </cell>
          <cell r="E144">
            <v>79.092019999999991</v>
          </cell>
          <cell r="F144">
            <v>175.50142000000005</v>
          </cell>
          <cell r="G144">
            <v>0.27576000000000001</v>
          </cell>
        </row>
        <row r="145">
          <cell r="A145" t="str">
            <v>Empresa Polo241200710</v>
          </cell>
          <cell r="B145">
            <v>3.4092232</v>
          </cell>
          <cell r="C145">
            <v>15.965259</v>
          </cell>
          <cell r="D145">
            <v>24.146257799999997</v>
          </cell>
          <cell r="E145">
            <v>-16.487539999999999</v>
          </cell>
          <cell r="F145">
            <v>10.409500000000005</v>
          </cell>
          <cell r="G145">
            <v>0</v>
          </cell>
        </row>
        <row r="146">
          <cell r="A146" t="str">
            <v>Empresa Polo241200720</v>
          </cell>
          <cell r="B146">
            <v>28.582969799999997</v>
          </cell>
          <cell r="C146">
            <v>-1.9185261000000011</v>
          </cell>
          <cell r="D146">
            <v>-19.029323699999996</v>
          </cell>
          <cell r="E146">
            <v>10.689250000000001</v>
          </cell>
          <cell r="F146">
            <v>-11.489030000000001</v>
          </cell>
          <cell r="G146">
            <v>0</v>
          </cell>
        </row>
        <row r="147">
          <cell r="A147" t="str">
            <v>Empresa Polo241200730</v>
          </cell>
          <cell r="B147">
            <v>0</v>
          </cell>
          <cell r="C147">
            <v>13.60904</v>
          </cell>
          <cell r="D147">
            <v>-12.549630000000001</v>
          </cell>
          <cell r="E147">
            <v>0.03</v>
          </cell>
          <cell r="F147">
            <v>-3.8000000000000256E-3</v>
          </cell>
          <cell r="G147">
            <v>98.786329999999907</v>
          </cell>
        </row>
        <row r="148">
          <cell r="A148" t="str">
            <v>Empresa Polo241200740</v>
          </cell>
          <cell r="B148">
            <v>3.2979499999999997</v>
          </cell>
          <cell r="C148">
            <v>-3.0851499999999996</v>
          </cell>
          <cell r="D148">
            <v>0.81</v>
          </cell>
          <cell r="E148">
            <v>0.22500000000000001</v>
          </cell>
          <cell r="F148">
            <v>9.8000000000000309E-3</v>
          </cell>
          <cell r="G148">
            <v>88.169399999999996</v>
          </cell>
        </row>
        <row r="149">
          <cell r="A149" t="str">
            <v>Empresa Polo241200790</v>
          </cell>
          <cell r="B149">
            <v>1508.7224070000002</v>
          </cell>
          <cell r="C149">
            <v>-677.44665300000031</v>
          </cell>
          <cell r="D149">
            <v>-292.19464399999981</v>
          </cell>
          <cell r="E149">
            <v>183.50579999999991</v>
          </cell>
          <cell r="F149">
            <v>127.45440000000019</v>
          </cell>
          <cell r="G149">
            <v>8.7899799999999999</v>
          </cell>
        </row>
        <row r="150">
          <cell r="A150" t="str">
            <v>Empresa Polo241300100</v>
          </cell>
          <cell r="B150">
            <v>40.244329999999998</v>
          </cell>
          <cell r="C150">
            <v>65.663089999999983</v>
          </cell>
          <cell r="D150">
            <v>11.671720000000022</v>
          </cell>
          <cell r="E150">
            <v>63.382710000000003</v>
          </cell>
          <cell r="F150">
            <v>123.17654000000007</v>
          </cell>
          <cell r="G150">
            <v>21.440290000000033</v>
          </cell>
        </row>
        <row r="151">
          <cell r="A151" t="str">
            <v>Empresa Polo241300200</v>
          </cell>
          <cell r="B151">
            <v>2.8313299999999999</v>
          </cell>
          <cell r="C151">
            <v>5.6227200000000011</v>
          </cell>
          <cell r="D151">
            <v>12.318479999999999</v>
          </cell>
          <cell r="E151">
            <v>11.932870000000005</v>
          </cell>
          <cell r="F151">
            <v>4.975529999999992</v>
          </cell>
          <cell r="G151">
            <v>264.95931000000019</v>
          </cell>
        </row>
        <row r="152">
          <cell r="A152" t="str">
            <v>Empresa Polo241300300</v>
          </cell>
          <cell r="B152">
            <v>54.43674</v>
          </cell>
          <cell r="C152">
            <v>59.03913</v>
          </cell>
          <cell r="D152">
            <v>55.476759999999999</v>
          </cell>
          <cell r="E152">
            <v>37.084130000000016</v>
          </cell>
          <cell r="F152">
            <v>23.78726999999995</v>
          </cell>
          <cell r="G152">
            <v>4</v>
          </cell>
        </row>
        <row r="153">
          <cell r="A153" t="str">
            <v>Empresa Polo241300400</v>
          </cell>
          <cell r="B153">
            <v>431.37398999999994</v>
          </cell>
          <cell r="C153">
            <v>614.52628000000016</v>
          </cell>
          <cell r="D153">
            <v>38.38339999999971</v>
          </cell>
          <cell r="E153">
            <v>195.55867000000012</v>
          </cell>
          <cell r="F153">
            <v>307.17867999999999</v>
          </cell>
          <cell r="G153">
            <v>21.362510000000015</v>
          </cell>
        </row>
        <row r="154">
          <cell r="A154" t="str">
            <v>Empresa Polo241300410</v>
          </cell>
          <cell r="B154">
            <v>0</v>
          </cell>
          <cell r="C154">
            <v>0</v>
          </cell>
          <cell r="D154">
            <v>0.45500000000000002</v>
          </cell>
          <cell r="E154">
            <v>0</v>
          </cell>
          <cell r="F154">
            <v>57.004059999999996</v>
          </cell>
          <cell r="G154">
            <v>43.741969999999981</v>
          </cell>
        </row>
        <row r="155">
          <cell r="A155" t="str">
            <v>Empresa Polo241301300</v>
          </cell>
          <cell r="B155">
            <v>0</v>
          </cell>
          <cell r="C155">
            <v>0</v>
          </cell>
          <cell r="D155">
            <v>0</v>
          </cell>
          <cell r="E155">
            <v>0</v>
          </cell>
          <cell r="F155">
            <v>0</v>
          </cell>
          <cell r="G155">
            <v>1659.7048100000002</v>
          </cell>
        </row>
        <row r="156">
          <cell r="A156" t="str">
            <v>Empresa Polo241301310</v>
          </cell>
          <cell r="B156">
            <v>5.4831799999999999</v>
          </cell>
          <cell r="C156">
            <v>6.8812799999999994</v>
          </cell>
          <cell r="D156">
            <v>82.644700000000014</v>
          </cell>
          <cell r="E156">
            <v>58.157109999999989</v>
          </cell>
          <cell r="F156">
            <v>11.349549999999994</v>
          </cell>
          <cell r="G156">
            <v>-1278.3456500000002</v>
          </cell>
        </row>
        <row r="157">
          <cell r="A157" t="str">
            <v>Empresa Polo241301330</v>
          </cell>
          <cell r="B157">
            <v>2.8676599999999999</v>
          </cell>
          <cell r="C157">
            <v>66.090780000000009</v>
          </cell>
          <cell r="D157">
            <v>54.21562999999999</v>
          </cell>
          <cell r="E157">
            <v>5.9713600000000042</v>
          </cell>
          <cell r="F157">
            <v>46.91079000000002</v>
          </cell>
          <cell r="G157">
            <v>-493.27269000000024</v>
          </cell>
        </row>
        <row r="158">
          <cell r="A158" t="str">
            <v>Empresa Polo241301340</v>
          </cell>
          <cell r="B158">
            <v>2223.7511800000002</v>
          </cell>
          <cell r="C158">
            <v>680.82632000000012</v>
          </cell>
          <cell r="D158">
            <v>782.78051999999934</v>
          </cell>
          <cell r="E158">
            <v>1751.8851500000001</v>
          </cell>
          <cell r="F158">
            <v>810.69720000000143</v>
          </cell>
          <cell r="G158">
            <v>30.310879999999941</v>
          </cell>
        </row>
        <row r="159">
          <cell r="A159" t="str">
            <v>Empresa Polo241301350</v>
          </cell>
          <cell r="B159">
            <v>120.29275</v>
          </cell>
          <cell r="C159">
            <v>17.242390000000015</v>
          </cell>
          <cell r="D159">
            <v>-134.94465000000002</v>
          </cell>
          <cell r="E159">
            <v>214.3</v>
          </cell>
          <cell r="F159">
            <v>1353.2002800000002</v>
          </cell>
          <cell r="G159">
            <v>66.682350000000042</v>
          </cell>
        </row>
        <row r="160">
          <cell r="A160" t="str">
            <v>Empresa Polo241301360</v>
          </cell>
          <cell r="B160">
            <v>32.480490000000003</v>
          </cell>
          <cell r="C160">
            <v>255.70387000000002</v>
          </cell>
          <cell r="D160">
            <v>-99.832880000000017</v>
          </cell>
          <cell r="E160">
            <v>110.10481999999999</v>
          </cell>
          <cell r="F160">
            <v>821.08633000000009</v>
          </cell>
          <cell r="G160">
            <v>34.859150000000113</v>
          </cell>
        </row>
        <row r="161">
          <cell r="A161" t="str">
            <v>Empresa Polo241301390</v>
          </cell>
          <cell r="B161">
            <v>2.84552</v>
          </cell>
          <cell r="C161">
            <v>195.13634999999999</v>
          </cell>
          <cell r="D161">
            <v>-24.53546</v>
          </cell>
          <cell r="E161">
            <v>83.583210000000037</v>
          </cell>
          <cell r="F161">
            <v>74.384029999999939</v>
          </cell>
          <cell r="G161">
            <v>-18.180499999999483</v>
          </cell>
        </row>
        <row r="162">
          <cell r="A162" t="str">
            <v>Empresa Polo241301400</v>
          </cell>
          <cell r="B162">
            <v>554.06290999999999</v>
          </cell>
          <cell r="C162">
            <v>-1144.8857599999999</v>
          </cell>
          <cell r="D162">
            <v>364.35679999999985</v>
          </cell>
          <cell r="E162">
            <v>1215.1307499999998</v>
          </cell>
          <cell r="F162">
            <v>111.86931000000004</v>
          </cell>
          <cell r="G162">
            <v>-631.10877000000005</v>
          </cell>
        </row>
        <row r="163">
          <cell r="A163" t="str">
            <v>Empresa Polo241301500</v>
          </cell>
          <cell r="B163">
            <v>1305.76045</v>
          </cell>
          <cell r="C163">
            <v>2236.3715300000003</v>
          </cell>
          <cell r="D163">
            <v>-652.6202000000003</v>
          </cell>
          <cell r="E163">
            <v>-2322.6533199999999</v>
          </cell>
          <cell r="F163">
            <v>296.68879000000004</v>
          </cell>
          <cell r="G163">
            <v>398.16830000000027</v>
          </cell>
        </row>
        <row r="164">
          <cell r="A164" t="str">
            <v>Empresa Polo241301511</v>
          </cell>
          <cell r="B164">
            <v>0</v>
          </cell>
          <cell r="C164">
            <v>2.5034000000000001</v>
          </cell>
          <cell r="D164">
            <v>804.97714999999994</v>
          </cell>
          <cell r="E164">
            <v>379.13707000000022</v>
          </cell>
          <cell r="F164">
            <v>18.524419999999736</v>
          </cell>
          <cell r="G164">
            <v>1838.8430299999964</v>
          </cell>
        </row>
        <row r="165">
          <cell r="A165" t="str">
            <v>Empresa Polo241301512</v>
          </cell>
          <cell r="B165">
            <v>43.476559999999999</v>
          </cell>
          <cell r="C165">
            <v>275.12431000000004</v>
          </cell>
          <cell r="D165">
            <v>-100.93842000000004</v>
          </cell>
          <cell r="E165">
            <v>671.24153000000001</v>
          </cell>
          <cell r="F165">
            <v>103.89922000000001</v>
          </cell>
          <cell r="G165">
            <v>107.54077999999981</v>
          </cell>
        </row>
        <row r="166">
          <cell r="A166" t="str">
            <v>Empresa Polo241301513</v>
          </cell>
          <cell r="B166">
            <v>289.98668000000004</v>
          </cell>
          <cell r="C166">
            <v>130.63581000000005</v>
          </cell>
          <cell r="D166">
            <v>175.68358999999987</v>
          </cell>
          <cell r="E166">
            <v>234.59748000000002</v>
          </cell>
          <cell r="F166">
            <v>788.33840999999984</v>
          </cell>
          <cell r="G166">
            <v>62.72393999999997</v>
          </cell>
        </row>
        <row r="167">
          <cell r="A167" t="str">
            <v>Empresa Polo241301514</v>
          </cell>
          <cell r="B167">
            <v>4834.2635099999998</v>
          </cell>
          <cell r="C167">
            <v>8373.3488499999985</v>
          </cell>
          <cell r="D167">
            <v>5291.1581100000003</v>
          </cell>
          <cell r="E167">
            <v>24.784370000001218</v>
          </cell>
          <cell r="F167">
            <v>2286.2797200000023</v>
          </cell>
          <cell r="G167">
            <v>642.59496999999919</v>
          </cell>
        </row>
        <row r="168">
          <cell r="A168" t="str">
            <v>Empresa Polo241301515</v>
          </cell>
          <cell r="B168">
            <v>72.570250000000001</v>
          </cell>
          <cell r="C168">
            <v>47.31422000000002</v>
          </cell>
          <cell r="D168">
            <v>763.65070000000014</v>
          </cell>
          <cell r="E168">
            <v>130.05250999999987</v>
          </cell>
          <cell r="F168">
            <v>96.12264000000016</v>
          </cell>
          <cell r="G168">
            <v>-83.455099999999959</v>
          </cell>
        </row>
        <row r="169">
          <cell r="A169" t="str">
            <v>Empresa Polo241301516</v>
          </cell>
          <cell r="B169">
            <v>59.541179999999997</v>
          </cell>
          <cell r="C169">
            <v>39.088160000000002</v>
          </cell>
          <cell r="D169">
            <v>15.225</v>
          </cell>
          <cell r="E169">
            <v>-3.8802000000000021</v>
          </cell>
          <cell r="F169">
            <v>14.478300000000004</v>
          </cell>
          <cell r="G169">
            <v>458.08689999999933</v>
          </cell>
        </row>
        <row r="170">
          <cell r="A170" t="str">
            <v>Empresa Polo241301517</v>
          </cell>
          <cell r="B170">
            <v>1340.0340900000001</v>
          </cell>
          <cell r="C170">
            <v>143.91953000000012</v>
          </cell>
          <cell r="D170">
            <v>780.69452999999976</v>
          </cell>
          <cell r="E170">
            <v>1183.3491399999998</v>
          </cell>
          <cell r="F170">
            <v>749.63337000000001</v>
          </cell>
          <cell r="G170">
            <v>716.66308000000026</v>
          </cell>
        </row>
        <row r="171">
          <cell r="A171" t="str">
            <v>Empresa Polo241301530</v>
          </cell>
          <cell r="B171">
            <v>554.37351000000001</v>
          </cell>
          <cell r="C171">
            <v>713.65098999999998</v>
          </cell>
          <cell r="D171">
            <v>-763.76802999999995</v>
          </cell>
          <cell r="E171">
            <v>-194.63909000000001</v>
          </cell>
          <cell r="F171">
            <v>33.96963999999997</v>
          </cell>
          <cell r="G171">
            <v>20.768300000000011</v>
          </cell>
        </row>
        <row r="172">
          <cell r="A172" t="str">
            <v>Empresa Polo241301600</v>
          </cell>
          <cell r="B172">
            <v>0</v>
          </cell>
          <cell r="C172">
            <v>27</v>
          </cell>
          <cell r="D172">
            <v>209.23732999999999</v>
          </cell>
          <cell r="E172">
            <v>899.92952000000014</v>
          </cell>
          <cell r="F172">
            <v>998.95</v>
          </cell>
          <cell r="G172">
            <v>0</v>
          </cell>
        </row>
        <row r="173">
          <cell r="A173" t="str">
            <v>Empresa Polo241301610</v>
          </cell>
          <cell r="B173">
            <v>0</v>
          </cell>
          <cell r="C173">
            <v>46.36</v>
          </cell>
          <cell r="D173">
            <v>1429.2402000000002</v>
          </cell>
          <cell r="E173">
            <v>1091.3331799999999</v>
          </cell>
          <cell r="F173">
            <v>553.81421</v>
          </cell>
          <cell r="G173">
            <v>14.9343</v>
          </cell>
        </row>
        <row r="174">
          <cell r="A174" t="str">
            <v>Empresa Polo241301621</v>
          </cell>
          <cell r="B174">
            <v>1.6598900000000001</v>
          </cell>
          <cell r="C174">
            <v>93.728110000000001</v>
          </cell>
          <cell r="D174">
            <v>-30.1614</v>
          </cell>
          <cell r="E174">
            <v>60.745889999999989</v>
          </cell>
          <cell r="F174">
            <v>17.839410000000015</v>
          </cell>
          <cell r="G174">
            <v>92.345620000000025</v>
          </cell>
        </row>
        <row r="175">
          <cell r="A175" t="str">
            <v>Empresa Polo241301622</v>
          </cell>
          <cell r="B175">
            <v>4.1667500000000004</v>
          </cell>
          <cell r="C175">
            <v>-2.8344200000000006</v>
          </cell>
          <cell r="D175">
            <v>0</v>
          </cell>
          <cell r="E175">
            <v>21.702999999999999</v>
          </cell>
          <cell r="F175">
            <v>0</v>
          </cell>
          <cell r="G175">
            <v>2324.1240400000006</v>
          </cell>
        </row>
        <row r="176">
          <cell r="A176" t="str">
            <v>Empresa Polo241301623</v>
          </cell>
          <cell r="B176">
            <v>0</v>
          </cell>
          <cell r="C176">
            <v>3.6330200000000001</v>
          </cell>
          <cell r="D176">
            <v>13.322529999999999</v>
          </cell>
          <cell r="E176">
            <v>16.467009999999998</v>
          </cell>
          <cell r="F176">
            <v>0.84000000000000341</v>
          </cell>
          <cell r="G176">
            <v>-159.45956999999999</v>
          </cell>
        </row>
        <row r="177">
          <cell r="A177" t="str">
            <v>Empresa Polo241301624</v>
          </cell>
          <cell r="B177">
            <v>0</v>
          </cell>
          <cell r="C177">
            <v>0</v>
          </cell>
          <cell r="D177">
            <v>44.203420000000001</v>
          </cell>
          <cell r="E177">
            <v>-7.2532500000000013</v>
          </cell>
          <cell r="F177">
            <v>70.608130000000003</v>
          </cell>
          <cell r="G177">
            <v>441.21947</v>
          </cell>
        </row>
        <row r="178">
          <cell r="A178" t="str">
            <v>Empresa Polo241301700</v>
          </cell>
          <cell r="B178">
            <v>0</v>
          </cell>
          <cell r="C178">
            <v>0</v>
          </cell>
          <cell r="D178">
            <v>0</v>
          </cell>
          <cell r="E178">
            <v>0</v>
          </cell>
          <cell r="F178">
            <v>0</v>
          </cell>
          <cell r="G178">
            <v>306.96952000000033</v>
          </cell>
        </row>
        <row r="179">
          <cell r="A179" t="str">
            <v>Empresa Polo241301710</v>
          </cell>
          <cell r="B179">
            <v>32.365789999999997</v>
          </cell>
          <cell r="C179">
            <v>286.35156999999998</v>
          </cell>
          <cell r="D179">
            <v>1839.2599</v>
          </cell>
          <cell r="E179">
            <v>705.0991299999996</v>
          </cell>
          <cell r="F179">
            <v>1181.1708699999999</v>
          </cell>
          <cell r="G179">
            <v>45.425790000000063</v>
          </cell>
        </row>
        <row r="180">
          <cell r="A180" t="str">
            <v>Empresa Polo241301720</v>
          </cell>
          <cell r="B180">
            <v>328.88970999999998</v>
          </cell>
          <cell r="C180">
            <v>242.37820000000005</v>
          </cell>
          <cell r="D180">
            <v>182.37076999999988</v>
          </cell>
          <cell r="E180">
            <v>194.79799000000003</v>
          </cell>
          <cell r="F180">
            <v>647.17750000000001</v>
          </cell>
          <cell r="G180">
            <v>36.09579999999994</v>
          </cell>
        </row>
        <row r="181">
          <cell r="A181" t="str">
            <v>Empresa Polo241301800</v>
          </cell>
          <cell r="B181">
            <v>99.185739999999996</v>
          </cell>
          <cell r="C181">
            <v>400.19735000000003</v>
          </cell>
          <cell r="D181">
            <v>420.00803999999994</v>
          </cell>
          <cell r="E181">
            <v>-127.06063999999992</v>
          </cell>
          <cell r="F181">
            <v>393.98587999999995</v>
          </cell>
          <cell r="G181">
            <v>3415.4197800000002</v>
          </cell>
        </row>
        <row r="182">
          <cell r="A182" t="str">
            <v>Empresa Polo241301810</v>
          </cell>
          <cell r="B182">
            <v>266.95594999999997</v>
          </cell>
          <cell r="C182">
            <v>213.17119000000002</v>
          </cell>
          <cell r="D182">
            <v>299.65607000000006</v>
          </cell>
          <cell r="E182">
            <v>890.08650999999986</v>
          </cell>
          <cell r="F182">
            <v>351.48975999999993</v>
          </cell>
          <cell r="G182">
            <v>29.090379999999982</v>
          </cell>
        </row>
        <row r="183">
          <cell r="A183" t="str">
            <v>Empresa Polo241301820</v>
          </cell>
          <cell r="B183">
            <v>35.696830000000006</v>
          </cell>
          <cell r="C183">
            <v>68.038759999999996</v>
          </cell>
          <cell r="D183">
            <v>51.919639999999987</v>
          </cell>
          <cell r="E183">
            <v>48.022630000000021</v>
          </cell>
          <cell r="F183">
            <v>65.605289999999968</v>
          </cell>
          <cell r="G183">
            <v>37.124509999999987</v>
          </cell>
        </row>
        <row r="184">
          <cell r="A184" t="str">
            <v>Empresa Polo241301830</v>
          </cell>
          <cell r="B184">
            <v>0</v>
          </cell>
          <cell r="C184">
            <v>0</v>
          </cell>
          <cell r="D184">
            <v>0</v>
          </cell>
          <cell r="E184">
            <v>0</v>
          </cell>
          <cell r="F184">
            <v>0</v>
          </cell>
          <cell r="G184">
            <v>71.183109999999942</v>
          </cell>
        </row>
        <row r="185">
          <cell r="A185" t="str">
            <v>Empresa Polo241301900</v>
          </cell>
          <cell r="B185">
            <v>55.553330000000003</v>
          </cell>
          <cell r="C185">
            <v>84.26591999999998</v>
          </cell>
          <cell r="D185">
            <v>-26.918819999999997</v>
          </cell>
          <cell r="E185">
            <v>182.79725999999999</v>
          </cell>
          <cell r="F185">
            <v>68.652940000000001</v>
          </cell>
          <cell r="G185">
            <v>8.0095799999999961</v>
          </cell>
        </row>
        <row r="186">
          <cell r="A186" t="str">
            <v>Empresa Polo241301910</v>
          </cell>
          <cell r="B186">
            <v>3133.8944700000002</v>
          </cell>
          <cell r="C186">
            <v>4101.7010899999996</v>
          </cell>
          <cell r="D186">
            <v>5482.2924199999998</v>
          </cell>
          <cell r="E186">
            <v>1761.2603100000015</v>
          </cell>
          <cell r="F186">
            <v>3210.7334899999987</v>
          </cell>
          <cell r="G186">
            <v>1201.4696700000004</v>
          </cell>
        </row>
        <row r="187">
          <cell r="A187" t="str">
            <v>Empresa Polo241302000</v>
          </cell>
          <cell r="B187">
            <v>39.174429999999994</v>
          </cell>
          <cell r="C187">
            <v>21.354690000000005</v>
          </cell>
          <cell r="D187">
            <v>32.344029999999982</v>
          </cell>
          <cell r="E187">
            <v>191.05100000000002</v>
          </cell>
          <cell r="F187">
            <v>120.31102999999996</v>
          </cell>
          <cell r="G187">
            <v>5946.5609000000004</v>
          </cell>
        </row>
        <row r="188">
          <cell r="A188" t="str">
            <v>Empresa Polo241302010</v>
          </cell>
          <cell r="B188">
            <v>0.83311000000000002</v>
          </cell>
          <cell r="C188">
            <v>12.537939999999999</v>
          </cell>
          <cell r="D188">
            <v>-312.46410000000003</v>
          </cell>
          <cell r="E188">
            <v>493.69999000000001</v>
          </cell>
          <cell r="F188">
            <v>77.094380000000001</v>
          </cell>
          <cell r="G188">
            <v>395.85007000000019</v>
          </cell>
        </row>
        <row r="189">
          <cell r="A189" t="str">
            <v>Empresa Polo241302020</v>
          </cell>
          <cell r="B189">
            <v>97.395129999999995</v>
          </cell>
          <cell r="C189">
            <v>105.42832999999999</v>
          </cell>
          <cell r="D189">
            <v>96.96993999999998</v>
          </cell>
          <cell r="E189">
            <v>103.25547000000006</v>
          </cell>
          <cell r="F189">
            <v>164.94437999999997</v>
          </cell>
          <cell r="G189">
            <v>47.294449999999983</v>
          </cell>
        </row>
        <row r="190">
          <cell r="A190" t="str">
            <v>Empresa Polo241302030</v>
          </cell>
          <cell r="B190">
            <v>3.8936700000000002</v>
          </cell>
          <cell r="C190">
            <v>3.5238900000000006</v>
          </cell>
          <cell r="D190">
            <v>1.4401799999999989</v>
          </cell>
          <cell r="E190">
            <v>3.2405300000000015</v>
          </cell>
          <cell r="F190">
            <v>3.7748800000000013</v>
          </cell>
          <cell r="G190">
            <v>143.06874999999999</v>
          </cell>
        </row>
        <row r="191">
          <cell r="A191" t="str">
            <v>Empresa Polo241302040</v>
          </cell>
          <cell r="B191">
            <v>1194.01351</v>
          </cell>
          <cell r="C191">
            <v>1196.7360199999996</v>
          </cell>
          <cell r="D191">
            <v>1019.8254100000004</v>
          </cell>
          <cell r="E191">
            <v>2339.92434</v>
          </cell>
          <cell r="F191">
            <v>2130.6816799999988</v>
          </cell>
          <cell r="G191">
            <v>171.62646999999981</v>
          </cell>
        </row>
        <row r="192">
          <cell r="A192" t="str">
            <v>Empresa Polo241302045</v>
          </cell>
          <cell r="B192">
            <v>3479.6982699999999</v>
          </cell>
          <cell r="C192">
            <v>2336.3039099999996</v>
          </cell>
          <cell r="D192">
            <v>4450.5173800000011</v>
          </cell>
          <cell r="E192">
            <v>3738.4787099999994</v>
          </cell>
          <cell r="F192">
            <v>3386.6496000000006</v>
          </cell>
          <cell r="G192">
            <v>26.924549999999996</v>
          </cell>
        </row>
        <row r="193">
          <cell r="A193" t="str">
            <v>Empresa Polo241302050</v>
          </cell>
          <cell r="B193">
            <v>333.16780999999997</v>
          </cell>
          <cell r="C193">
            <v>304.32032999999996</v>
          </cell>
          <cell r="D193">
            <v>-83.49073999999996</v>
          </cell>
          <cell r="E193">
            <v>180.35968000000003</v>
          </cell>
          <cell r="F193">
            <v>335.87696000000005</v>
          </cell>
          <cell r="G193">
            <v>5.6079699999999946</v>
          </cell>
        </row>
        <row r="194">
          <cell r="A194" t="str">
            <v>Empresa Polo241302100</v>
          </cell>
          <cell r="B194">
            <v>49.042759999999994</v>
          </cell>
          <cell r="C194">
            <v>47.713079999999998</v>
          </cell>
          <cell r="D194">
            <v>48.006469999999993</v>
          </cell>
          <cell r="E194">
            <v>47.395830000000018</v>
          </cell>
          <cell r="F194">
            <v>39.131750000000011</v>
          </cell>
          <cell r="G194">
            <v>19.058559999999993</v>
          </cell>
        </row>
        <row r="195">
          <cell r="A195" t="str">
            <v>Empresa Polo241302110</v>
          </cell>
          <cell r="B195">
            <v>220.62649999999999</v>
          </cell>
          <cell r="C195">
            <v>226.28093000000004</v>
          </cell>
          <cell r="D195">
            <v>205.25299999999987</v>
          </cell>
          <cell r="E195">
            <v>325.47068000000013</v>
          </cell>
          <cell r="F195">
            <v>168.11586999999986</v>
          </cell>
          <cell r="G195">
            <v>179.50719000000004</v>
          </cell>
        </row>
        <row r="196">
          <cell r="A196" t="str">
            <v>Empresa Polo241302120</v>
          </cell>
          <cell r="B196">
            <v>220.71686000000005</v>
          </cell>
          <cell r="C196">
            <v>169.8564199999999</v>
          </cell>
          <cell r="D196">
            <v>170.66582999999991</v>
          </cell>
          <cell r="E196">
            <v>137.76166000000023</v>
          </cell>
          <cell r="F196">
            <v>201.80394999999987</v>
          </cell>
          <cell r="G196">
            <v>3.7640400000000032</v>
          </cell>
        </row>
        <row r="197">
          <cell r="A197" t="str">
            <v>Empresa Polo241302130</v>
          </cell>
          <cell r="B197">
            <v>0</v>
          </cell>
          <cell r="C197">
            <v>0</v>
          </cell>
          <cell r="D197">
            <v>32.371580000000002</v>
          </cell>
          <cell r="E197">
            <v>16.974589999999999</v>
          </cell>
          <cell r="F197">
            <v>40.046580000000006</v>
          </cell>
          <cell r="G197">
            <v>339.36253000000079</v>
          </cell>
        </row>
        <row r="198">
          <cell r="A198" t="str">
            <v>Empresa Polo241302140</v>
          </cell>
          <cell r="B198">
            <v>8.9276999999999997</v>
          </cell>
          <cell r="C198">
            <v>6.5845500000000001</v>
          </cell>
          <cell r="D198">
            <v>5.9413500000000017</v>
          </cell>
          <cell r="E198">
            <v>15.889770000000006</v>
          </cell>
          <cell r="F198">
            <v>12.327759999999998</v>
          </cell>
          <cell r="G198">
            <v>2738.4495900000002</v>
          </cell>
        </row>
        <row r="199">
          <cell r="A199" t="str">
            <v>Empresa Polo241302150</v>
          </cell>
          <cell r="B199">
            <v>0</v>
          </cell>
          <cell r="C199">
            <v>0</v>
          </cell>
          <cell r="D199">
            <v>3.2193200000000006</v>
          </cell>
          <cell r="E199">
            <v>8.4123200000000011</v>
          </cell>
          <cell r="F199">
            <v>40.340050000000005</v>
          </cell>
          <cell r="G199">
            <v>274.35113999999987</v>
          </cell>
        </row>
        <row r="200">
          <cell r="A200" t="str">
            <v>Empresa Polo241302400</v>
          </cell>
          <cell r="B200">
            <v>247.16953999999998</v>
          </cell>
          <cell r="C200">
            <v>54.924070000000029</v>
          </cell>
          <cell r="D200">
            <v>-9.6110200000000532</v>
          </cell>
          <cell r="E200">
            <v>51.436890000000062</v>
          </cell>
          <cell r="F200">
            <v>91.500499999999988</v>
          </cell>
          <cell r="G200">
            <v>173.16955000000007</v>
          </cell>
        </row>
        <row r="201">
          <cell r="A201" t="str">
            <v>Empresa Polo241302500</v>
          </cell>
          <cell r="B201">
            <v>7.6560000000000003E-2</v>
          </cell>
          <cell r="C201">
            <v>-7.6560000000000003E-2</v>
          </cell>
          <cell r="D201">
            <v>0.39384000000000002</v>
          </cell>
          <cell r="E201">
            <v>0.91316999999999982</v>
          </cell>
          <cell r="F201">
            <v>10.49939</v>
          </cell>
          <cell r="G201">
            <v>-5810.9395800000011</v>
          </cell>
        </row>
        <row r="202">
          <cell r="A202" t="str">
            <v>Empresa Polo241399999</v>
          </cell>
          <cell r="B202">
            <v>828.02003300000013</v>
          </cell>
          <cell r="C202">
            <v>750.73156700000038</v>
          </cell>
          <cell r="D202">
            <v>927.7847599999991</v>
          </cell>
          <cell r="E202">
            <v>842.00734000000102</v>
          </cell>
          <cell r="F202">
            <v>-105.64316000000053</v>
          </cell>
          <cell r="G202">
            <v>63.302350000000018</v>
          </cell>
        </row>
        <row r="203">
          <cell r="A203" t="str">
            <v>Empresa Polo241500000</v>
          </cell>
          <cell r="B203">
            <v>34.735844999999998</v>
          </cell>
          <cell r="C203">
            <v>52.391765000000007</v>
          </cell>
          <cell r="D203">
            <v>568.30226000000005</v>
          </cell>
          <cell r="E203">
            <v>-595.26133000000004</v>
          </cell>
          <cell r="F203">
            <v>278.61977000000002</v>
          </cell>
          <cell r="G203">
            <v>34.200719999999983</v>
          </cell>
        </row>
        <row r="204">
          <cell r="A204" t="str">
            <v>Empresa Polo241500020</v>
          </cell>
          <cell r="B204">
            <v>839.62437499999987</v>
          </cell>
          <cell r="C204">
            <v>-469.77628499999992</v>
          </cell>
          <cell r="D204">
            <v>292.62903000000006</v>
          </cell>
          <cell r="E204">
            <v>224.71256999999991</v>
          </cell>
          <cell r="F204">
            <v>114.87224000000003</v>
          </cell>
          <cell r="G204">
            <v>8.531480000000002</v>
          </cell>
        </row>
        <row r="205">
          <cell r="A205" t="str">
            <v>Empresa Polo241500030</v>
          </cell>
          <cell r="B205">
            <v>126.70885</v>
          </cell>
          <cell r="C205">
            <v>173.05360999999999</v>
          </cell>
          <cell r="D205">
            <v>79.281250000000057</v>
          </cell>
          <cell r="E205">
            <v>324.1268</v>
          </cell>
          <cell r="F205">
            <v>372.15361999999993</v>
          </cell>
          <cell r="G205">
            <v>2369.9296099999992</v>
          </cell>
        </row>
        <row r="206">
          <cell r="A206" t="str">
            <v>Empresa Polo241500040</v>
          </cell>
          <cell r="B206">
            <v>0.3</v>
          </cell>
          <cell r="C206">
            <v>289.30781999999999</v>
          </cell>
          <cell r="D206">
            <v>-172.96392000000003</v>
          </cell>
          <cell r="E206">
            <v>993.1737599999999</v>
          </cell>
          <cell r="F206">
            <v>4745.2366200000015</v>
          </cell>
          <cell r="G206">
            <v>0</v>
          </cell>
        </row>
        <row r="207">
          <cell r="A207" t="str">
            <v>Empresa Polo241500050</v>
          </cell>
          <cell r="B207">
            <v>39.486469999999997</v>
          </cell>
          <cell r="C207">
            <v>-14.696469999999998</v>
          </cell>
          <cell r="D207">
            <v>86.730250000000012</v>
          </cell>
          <cell r="E207">
            <v>29.272300000000001</v>
          </cell>
          <cell r="F207">
            <v>51.737179999999995</v>
          </cell>
          <cell r="G207">
            <v>11497.620399999993</v>
          </cell>
        </row>
        <row r="208">
          <cell r="A208" t="str">
            <v>Empresa Polo241500100</v>
          </cell>
          <cell r="B208">
            <v>26.141909999999996</v>
          </cell>
          <cell r="C208">
            <v>-8.7262199999999979</v>
          </cell>
          <cell r="D208">
            <v>0</v>
          </cell>
          <cell r="E208">
            <v>5.4383300000000006</v>
          </cell>
          <cell r="F208">
            <v>28.490440000000007</v>
          </cell>
          <cell r="G208">
            <v>14.286770000000004</v>
          </cell>
        </row>
        <row r="209">
          <cell r="A209" t="str">
            <v>Empresa Polo241500200</v>
          </cell>
          <cell r="B209">
            <v>0.99245000000000005</v>
          </cell>
          <cell r="C209">
            <v>4.1583500000000004</v>
          </cell>
          <cell r="D209">
            <v>4.5588700000000006</v>
          </cell>
          <cell r="E209">
            <v>0.49780999999999942</v>
          </cell>
          <cell r="F209">
            <v>0.71388999999999925</v>
          </cell>
          <cell r="G209">
            <v>1.56854</v>
          </cell>
        </row>
        <row r="210">
          <cell r="A210" t="str">
            <v>Empresa Polo241600000</v>
          </cell>
          <cell r="B210">
            <v>762.08983000000012</v>
          </cell>
          <cell r="C210">
            <v>760.42353999999978</v>
          </cell>
          <cell r="D210">
            <v>3888.6861600000011</v>
          </cell>
          <cell r="E210">
            <v>1868.4108099999994</v>
          </cell>
          <cell r="F210">
            <v>3077.1851400000023</v>
          </cell>
          <cell r="G210">
            <v>20.872970000000038</v>
          </cell>
        </row>
        <row r="211">
          <cell r="A211" t="str">
            <v>Empresa Polo241600020</v>
          </cell>
          <cell r="B211">
            <v>0</v>
          </cell>
          <cell r="C211">
            <v>0</v>
          </cell>
          <cell r="D211">
            <v>0.2757</v>
          </cell>
          <cell r="E211">
            <v>0</v>
          </cell>
          <cell r="F211">
            <v>0</v>
          </cell>
          <cell r="G211">
            <v>-22.737379999999998</v>
          </cell>
        </row>
        <row r="212">
          <cell r="A212" t="str">
            <v>Empresa Polo241700100</v>
          </cell>
          <cell r="B212">
            <v>0</v>
          </cell>
          <cell r="C212">
            <v>0</v>
          </cell>
          <cell r="D212">
            <v>0</v>
          </cell>
          <cell r="E212">
            <v>0</v>
          </cell>
          <cell r="F212">
            <v>0</v>
          </cell>
          <cell r="G212">
            <v>-7.2706100000000013</v>
          </cell>
        </row>
        <row r="213">
          <cell r="A213" t="str">
            <v>Empresa Polo241700600</v>
          </cell>
          <cell r="B213">
            <v>2829.5257299</v>
          </cell>
          <cell r="C213">
            <v>3393.0542401000007</v>
          </cell>
          <cell r="D213">
            <v>5499.1327999999976</v>
          </cell>
          <cell r="E213">
            <v>7028.9212600000028</v>
          </cell>
          <cell r="F213">
            <v>12043.85036</v>
          </cell>
          <cell r="G213">
            <v>2042.5871799999877</v>
          </cell>
        </row>
        <row r="214">
          <cell r="A214" t="str">
            <v>Empresa Polo241910240</v>
          </cell>
          <cell r="B214">
            <v>91.025540000000007</v>
          </cell>
          <cell r="C214">
            <v>30.145</v>
          </cell>
          <cell r="D214">
            <v>-88.144140000000007</v>
          </cell>
          <cell r="E214">
            <v>8.5117400000000032</v>
          </cell>
          <cell r="F214">
            <v>-7.1895299999999978</v>
          </cell>
          <cell r="G214">
            <v>12572.151999999987</v>
          </cell>
        </row>
        <row r="215">
          <cell r="A215" t="str">
            <v>Empresa Polo241910250</v>
          </cell>
          <cell r="B215">
            <v>1.2863599999999999</v>
          </cell>
          <cell r="C215">
            <v>2.23123</v>
          </cell>
          <cell r="D215">
            <v>-3.5175900000000002</v>
          </cell>
          <cell r="E215">
            <v>2.2119200000000001</v>
          </cell>
          <cell r="F215">
            <v>-1.7275300000000002</v>
          </cell>
          <cell r="G215">
            <v>-85.183629999999994</v>
          </cell>
        </row>
        <row r="216">
          <cell r="A216" t="str">
            <v>Empresa Polo241910900</v>
          </cell>
          <cell r="B216">
            <v>24.107789999999998</v>
          </cell>
          <cell r="C216">
            <v>13.860560000000003</v>
          </cell>
          <cell r="D216">
            <v>-8.4136900000000026</v>
          </cell>
          <cell r="E216">
            <v>27.363669999999999</v>
          </cell>
          <cell r="F216">
            <v>120.72304999999997</v>
          </cell>
          <cell r="G216">
            <v>536.13587000000007</v>
          </cell>
        </row>
        <row r="217">
          <cell r="A217" t="str">
            <v>Empresa Polo241960000</v>
          </cell>
          <cell r="B217">
            <v>2.02224</v>
          </cell>
          <cell r="C217">
            <v>6.8000000000001393E-4</v>
          </cell>
          <cell r="D217">
            <v>125.03355999999999</v>
          </cell>
          <cell r="E217">
            <v>-0.65755000000000052</v>
          </cell>
          <cell r="F217">
            <v>-98.488619999999997</v>
          </cell>
          <cell r="G217">
            <v>4687.8397299999997</v>
          </cell>
        </row>
        <row r="218">
          <cell r="A218" t="str">
            <v>Empresa Polo241960010</v>
          </cell>
          <cell r="B218">
            <v>0.79621000000000008</v>
          </cell>
          <cell r="C218">
            <v>1.2366500000000002</v>
          </cell>
          <cell r="D218">
            <v>0.59300999999999959</v>
          </cell>
          <cell r="E218">
            <v>1.0354400000000004</v>
          </cell>
          <cell r="F218">
            <v>7.1529300000000013</v>
          </cell>
          <cell r="G218">
            <v>486.33006</v>
          </cell>
        </row>
        <row r="219">
          <cell r="A219" t="str">
            <v>Empresa Polo241980000</v>
          </cell>
          <cell r="B219">
            <v>33294.6008</v>
          </cell>
          <cell r="C219">
            <v>14620.87879000001</v>
          </cell>
          <cell r="D219">
            <v>-2500.6017200000133</v>
          </cell>
          <cell r="E219">
            <v>2630.4949100000085</v>
          </cell>
          <cell r="F219">
            <v>8283.1059499999974</v>
          </cell>
          <cell r="G219">
            <v>0.50404999999999989</v>
          </cell>
        </row>
        <row r="220">
          <cell r="A220" t="str">
            <v>Empresa Polo241980010</v>
          </cell>
          <cell r="B220">
            <v>2239.8803699999999</v>
          </cell>
          <cell r="C220">
            <v>5806.8510200000001</v>
          </cell>
          <cell r="D220">
            <v>15516.535349999998</v>
          </cell>
          <cell r="E220">
            <v>9351.1225800000029</v>
          </cell>
          <cell r="F220">
            <v>10835.818749999999</v>
          </cell>
          <cell r="G220">
            <v>272.34242999999969</v>
          </cell>
        </row>
        <row r="221">
          <cell r="A221" t="str">
            <v>Empresa Polo241999999</v>
          </cell>
          <cell r="B221">
            <v>721.30025999999998</v>
          </cell>
          <cell r="C221">
            <v>883.80301000000009</v>
          </cell>
          <cell r="D221">
            <v>998.01279999999997</v>
          </cell>
          <cell r="E221">
            <v>-837.90177000000017</v>
          </cell>
          <cell r="F221">
            <v>-7.5186299999998027</v>
          </cell>
          <cell r="G221">
            <v>1742.5799599999991</v>
          </cell>
        </row>
        <row r="222">
          <cell r="A222" t="str">
            <v>Empresa Polo341100000</v>
          </cell>
          <cell r="B222">
            <v>628.75668999999994</v>
          </cell>
          <cell r="C222">
            <v>713.37572100000011</v>
          </cell>
          <cell r="D222">
            <v>430.41666899999973</v>
          </cell>
          <cell r="E222">
            <v>599.4389000000001</v>
          </cell>
          <cell r="F222">
            <v>589.50412999999935</v>
          </cell>
          <cell r="G222">
            <v>564.22199000000001</v>
          </cell>
        </row>
        <row r="223">
          <cell r="A223" t="str">
            <v>Empresa Polo341100011</v>
          </cell>
          <cell r="B223">
            <v>4775.4748720999996</v>
          </cell>
          <cell r="C223">
            <v>4566.8340505000015</v>
          </cell>
          <cell r="D223">
            <v>5576.4996274000005</v>
          </cell>
          <cell r="E223">
            <v>4975.3142699999989</v>
          </cell>
          <cell r="F223">
            <v>4363.6007800000007</v>
          </cell>
          <cell r="G223">
            <v>551.75201999999945</v>
          </cell>
        </row>
        <row r="224">
          <cell r="A224" t="str">
            <v>Empresa Polo341100013</v>
          </cell>
          <cell r="B224">
            <v>145.0974865</v>
          </cell>
          <cell r="C224">
            <v>141.76944789999999</v>
          </cell>
          <cell r="D224">
            <v>312.52727560000005</v>
          </cell>
          <cell r="E224">
            <v>612.36650999999972</v>
          </cell>
          <cell r="F224">
            <v>639.61509999999998</v>
          </cell>
          <cell r="G224">
            <v>474.17811999999958</v>
          </cell>
        </row>
        <row r="225">
          <cell r="A225" t="str">
            <v>Empresa Polo341100014</v>
          </cell>
          <cell r="B225">
            <v>0.14787</v>
          </cell>
          <cell r="C225">
            <v>0.10766999999999999</v>
          </cell>
          <cell r="D225">
            <v>1.0137399999999999</v>
          </cell>
          <cell r="E225">
            <v>1.0180499999999999</v>
          </cell>
          <cell r="F225">
            <v>0.86677000000000026</v>
          </cell>
          <cell r="G225">
            <v>723.65455999999995</v>
          </cell>
        </row>
        <row r="226">
          <cell r="A226" t="str">
            <v>Empresa Polo341100015</v>
          </cell>
          <cell r="B226">
            <v>306.33110139999997</v>
          </cell>
          <cell r="C226">
            <v>449.95428190000007</v>
          </cell>
          <cell r="D226">
            <v>663.61619669999993</v>
          </cell>
          <cell r="E226">
            <v>305.47034000000008</v>
          </cell>
          <cell r="F226">
            <v>503.57522999999992</v>
          </cell>
          <cell r="G226">
            <v>224.22672999999941</v>
          </cell>
        </row>
        <row r="227">
          <cell r="A227" t="str">
            <v>Empresa Polo341100021</v>
          </cell>
          <cell r="B227">
            <v>2566.9397325999998</v>
          </cell>
          <cell r="C227">
            <v>2561.3820752000001</v>
          </cell>
          <cell r="D227">
            <v>2282.2221821999992</v>
          </cell>
          <cell r="E227">
            <v>1895.6148800000001</v>
          </cell>
          <cell r="F227">
            <v>-112.08895999999731</v>
          </cell>
          <cell r="G227">
            <v>231.52962999999977</v>
          </cell>
        </row>
        <row r="228">
          <cell r="A228" t="str">
            <v>Empresa Polo341100022</v>
          </cell>
          <cell r="B228">
            <v>530.4128068</v>
          </cell>
          <cell r="C228">
            <v>414.22504349999986</v>
          </cell>
          <cell r="D228">
            <v>716.8024997</v>
          </cell>
          <cell r="E228">
            <v>740.82428000000027</v>
          </cell>
          <cell r="F228">
            <v>1142.9418700000001</v>
          </cell>
          <cell r="G228">
            <v>-618.62211000000025</v>
          </cell>
        </row>
        <row r="229">
          <cell r="A229" t="str">
            <v>Empresa Polo341100023</v>
          </cell>
          <cell r="B229">
            <v>714.53755200000001</v>
          </cell>
          <cell r="C229">
            <v>359.28001190000009</v>
          </cell>
          <cell r="D229">
            <v>937.43880609999997</v>
          </cell>
          <cell r="E229">
            <v>589.76285000000007</v>
          </cell>
          <cell r="F229">
            <v>924.72287000000006</v>
          </cell>
          <cell r="G229">
            <v>37.926399999999944</v>
          </cell>
        </row>
        <row r="230">
          <cell r="A230" t="str">
            <v>Empresa Polo341100024</v>
          </cell>
          <cell r="B230">
            <v>437.19237409999994</v>
          </cell>
          <cell r="C230">
            <v>445.7637761000002</v>
          </cell>
          <cell r="D230">
            <v>478.69773979999991</v>
          </cell>
          <cell r="E230">
            <v>501.0636099999997</v>
          </cell>
          <cell r="F230">
            <v>706.32598000000053</v>
          </cell>
          <cell r="G230">
            <v>213.94844999999987</v>
          </cell>
        </row>
        <row r="231">
          <cell r="A231" t="str">
            <v>Empresa Polo341100031</v>
          </cell>
          <cell r="B231">
            <v>658.36869830000001</v>
          </cell>
          <cell r="C231">
            <v>1345.0232449999999</v>
          </cell>
          <cell r="D231">
            <v>619.29000669999982</v>
          </cell>
          <cell r="E231">
            <v>656.92919000000029</v>
          </cell>
          <cell r="F231">
            <v>938.99553999999898</v>
          </cell>
          <cell r="G231">
            <v>407.94304000000011</v>
          </cell>
        </row>
        <row r="232">
          <cell r="A232" t="str">
            <v>Empresa Polo341100032</v>
          </cell>
          <cell r="B232">
            <v>497.04012169999999</v>
          </cell>
          <cell r="C232">
            <v>91.105275000000006</v>
          </cell>
          <cell r="D232">
            <v>251.06015329999991</v>
          </cell>
          <cell r="E232">
            <v>839.30106000000001</v>
          </cell>
          <cell r="F232">
            <v>559.96037000000024</v>
          </cell>
          <cell r="G232">
            <v>28.117360000000019</v>
          </cell>
        </row>
        <row r="233">
          <cell r="A233" t="str">
            <v>Empresa Polo341100050</v>
          </cell>
          <cell r="B233">
            <v>265.61462999999998</v>
          </cell>
          <cell r="C233">
            <v>-236.89477000000005</v>
          </cell>
          <cell r="D233">
            <v>1121.0116800000003</v>
          </cell>
          <cell r="E233">
            <v>-362.12393000000043</v>
          </cell>
          <cell r="F233">
            <v>747.2324600000004</v>
          </cell>
          <cell r="G233">
            <v>50.205609999999979</v>
          </cell>
        </row>
        <row r="234">
          <cell r="A234" t="str">
            <v>Empresa Polo341100200</v>
          </cell>
          <cell r="B234">
            <v>409.70801000000006</v>
          </cell>
          <cell r="C234">
            <v>301.97433000000001</v>
          </cell>
          <cell r="D234">
            <v>1595.7147699999998</v>
          </cell>
          <cell r="E234">
            <v>149.40044000000034</v>
          </cell>
          <cell r="F234">
            <v>533.52144999999973</v>
          </cell>
          <cell r="G234">
            <v>-11.566460000000006</v>
          </cell>
        </row>
        <row r="235">
          <cell r="A235" t="str">
            <v>Empresa Polo341100210</v>
          </cell>
          <cell r="B235">
            <v>31.2456</v>
          </cell>
          <cell r="C235">
            <v>85.767360000000011</v>
          </cell>
          <cell r="D235">
            <v>0.43256999999998413</v>
          </cell>
          <cell r="E235">
            <v>132.55966000000001</v>
          </cell>
          <cell r="F235">
            <v>52.789299999999997</v>
          </cell>
          <cell r="G235">
            <v>23.340429999999998</v>
          </cell>
        </row>
        <row r="236">
          <cell r="A236" t="str">
            <v>Empresa Polo341100220</v>
          </cell>
          <cell r="B236">
            <v>287.16546</v>
          </cell>
          <cell r="C236">
            <v>363.62648000000007</v>
          </cell>
          <cell r="D236">
            <v>332.72083999999995</v>
          </cell>
          <cell r="E236">
            <v>228.66692999999987</v>
          </cell>
          <cell r="F236">
            <v>216.68695000000002</v>
          </cell>
          <cell r="G236">
            <v>8.3158000000000101</v>
          </cell>
        </row>
        <row r="237">
          <cell r="A237" t="str">
            <v>Empresa Polo341100300</v>
          </cell>
          <cell r="B237">
            <v>837.16319339999995</v>
          </cell>
          <cell r="C237">
            <v>714.92625510000016</v>
          </cell>
          <cell r="D237">
            <v>755.70401150000021</v>
          </cell>
          <cell r="E237">
            <v>753.47857999999951</v>
          </cell>
          <cell r="F237">
            <v>219.67407000000003</v>
          </cell>
          <cell r="G237">
            <v>0.34953000000000012</v>
          </cell>
        </row>
        <row r="238">
          <cell r="A238" t="str">
            <v>Empresa Polo341100310</v>
          </cell>
          <cell r="B238">
            <v>145.95411000000001</v>
          </cell>
          <cell r="C238">
            <v>233.50163750000002</v>
          </cell>
          <cell r="D238">
            <v>-127.81650750000003</v>
          </cell>
          <cell r="E238">
            <v>109.36524999999997</v>
          </cell>
          <cell r="F238">
            <v>-189.20393999999999</v>
          </cell>
          <cell r="G238">
            <v>127.63382000000001</v>
          </cell>
        </row>
        <row r="239">
          <cell r="A239" t="str">
            <v>Empresa Polo341100320</v>
          </cell>
          <cell r="B239">
            <v>360.8005766</v>
          </cell>
          <cell r="C239">
            <v>-228.41460259999999</v>
          </cell>
          <cell r="D239">
            <v>-42.805594000000013</v>
          </cell>
          <cell r="E239">
            <v>35.237320000000011</v>
          </cell>
          <cell r="F239">
            <v>-10.92122999999998</v>
          </cell>
          <cell r="G239">
            <v>107.441679999999</v>
          </cell>
        </row>
        <row r="240">
          <cell r="A240" t="str">
            <v>Empresa Polo341100330</v>
          </cell>
          <cell r="B240">
            <v>114.64356000000001</v>
          </cell>
          <cell r="C240">
            <v>-28.020980000000009</v>
          </cell>
          <cell r="D240">
            <v>105.71540000000002</v>
          </cell>
          <cell r="E240">
            <v>20.380389999999977</v>
          </cell>
          <cell r="F240">
            <v>49.894369999999981</v>
          </cell>
          <cell r="G240">
            <v>600.87428999999975</v>
          </cell>
        </row>
        <row r="241">
          <cell r="A241" t="str">
            <v>Empresa Polo341100400</v>
          </cell>
          <cell r="B241">
            <v>68.577719999999999</v>
          </cell>
          <cell r="C241">
            <v>96.718930000000029</v>
          </cell>
          <cell r="D241">
            <v>175.16745</v>
          </cell>
          <cell r="E241">
            <v>-50.226100000000031</v>
          </cell>
          <cell r="F241">
            <v>-69.371220000000022</v>
          </cell>
          <cell r="G241">
            <v>84.586819999999875</v>
          </cell>
        </row>
        <row r="242">
          <cell r="A242" t="str">
            <v>Empresa Polo341100410</v>
          </cell>
          <cell r="B242">
            <v>23.650510000000001</v>
          </cell>
          <cell r="C242">
            <v>27.186380000000003</v>
          </cell>
          <cell r="D242">
            <v>-6.6075300000000041</v>
          </cell>
          <cell r="E242">
            <v>14.522689999999997</v>
          </cell>
          <cell r="F242">
            <v>13.883460000000014</v>
          </cell>
          <cell r="G242">
            <v>-184.93161000000009</v>
          </cell>
        </row>
        <row r="243">
          <cell r="A243" t="str">
            <v>Empresa Polo341100420</v>
          </cell>
          <cell r="B243">
            <v>4.2755000000000001</v>
          </cell>
          <cell r="C243">
            <v>-10.876049999999999</v>
          </cell>
          <cell r="D243">
            <v>2.2842400000000005</v>
          </cell>
          <cell r="E243">
            <v>0.42255999999999982</v>
          </cell>
          <cell r="F243">
            <v>-0.3371000000000004</v>
          </cell>
          <cell r="G243">
            <v>47.944179999999733</v>
          </cell>
        </row>
        <row r="244">
          <cell r="A244" t="str">
            <v>Empresa Polo341100500</v>
          </cell>
          <cell r="B244">
            <v>124.64927900000001</v>
          </cell>
          <cell r="C244">
            <v>100.49957569999998</v>
          </cell>
          <cell r="D244">
            <v>98.745645300000007</v>
          </cell>
          <cell r="E244">
            <v>296.70744000000002</v>
          </cell>
          <cell r="F244">
            <v>290.65346</v>
          </cell>
          <cell r="G244">
            <v>-18.69756000000001</v>
          </cell>
        </row>
        <row r="245">
          <cell r="A245" t="str">
            <v>Empresa Polo341100505</v>
          </cell>
          <cell r="B245">
            <v>8.5657700000000006</v>
          </cell>
          <cell r="C245">
            <v>39.345059999999997</v>
          </cell>
          <cell r="D245">
            <v>400.39809000000002</v>
          </cell>
          <cell r="E245">
            <v>900.32517000000007</v>
          </cell>
          <cell r="F245">
            <v>1037.3615100000002</v>
          </cell>
          <cell r="G245">
            <v>148.31479999999988</v>
          </cell>
        </row>
        <row r="246">
          <cell r="A246" t="str">
            <v>Empresa Polo341100510</v>
          </cell>
          <cell r="B246">
            <v>249.13774999999998</v>
          </cell>
          <cell r="C246">
            <v>1210.4220632000001</v>
          </cell>
          <cell r="D246">
            <v>313.59602679999989</v>
          </cell>
          <cell r="E246">
            <v>466.9405499999998</v>
          </cell>
          <cell r="F246">
            <v>178.61520000000064</v>
          </cell>
          <cell r="G246">
            <v>531.92477000000008</v>
          </cell>
        </row>
        <row r="247">
          <cell r="A247" t="str">
            <v>Empresa Polo341200100</v>
          </cell>
          <cell r="B247">
            <v>156.08262000000002</v>
          </cell>
          <cell r="C247">
            <v>354.67914999999999</v>
          </cell>
          <cell r="D247">
            <v>106.23117999999994</v>
          </cell>
          <cell r="E247">
            <v>98.443690000000174</v>
          </cell>
          <cell r="F247">
            <v>130.33507000000009</v>
          </cell>
          <cell r="G247">
            <v>24.150170000000031</v>
          </cell>
        </row>
        <row r="248">
          <cell r="A248" t="str">
            <v>Empresa Polo341200200</v>
          </cell>
          <cell r="B248">
            <v>483.54634000000004</v>
          </cell>
          <cell r="C248">
            <v>521.04756999999995</v>
          </cell>
          <cell r="D248">
            <v>450.26906999999994</v>
          </cell>
          <cell r="E248">
            <v>567.36440000000016</v>
          </cell>
          <cell r="F248">
            <v>323.25324999999998</v>
          </cell>
          <cell r="G248">
            <v>0.1241399999999997</v>
          </cell>
        </row>
        <row r="249">
          <cell r="A249" t="str">
            <v>Empresa Polo341200210</v>
          </cell>
          <cell r="B249">
            <v>117.95135999999999</v>
          </cell>
          <cell r="C249">
            <v>191.95308000000003</v>
          </cell>
          <cell r="D249">
            <v>412.16274999999996</v>
          </cell>
          <cell r="E249">
            <v>137.55583000000001</v>
          </cell>
          <cell r="F249">
            <v>53.207540000000108</v>
          </cell>
          <cell r="G249">
            <v>0.14379999999999882</v>
          </cell>
        </row>
        <row r="250">
          <cell r="A250" t="str">
            <v>Empresa Polo341200300</v>
          </cell>
          <cell r="B250">
            <v>33.237570000000005</v>
          </cell>
          <cell r="C250">
            <v>10.639249999999997</v>
          </cell>
          <cell r="D250">
            <v>-6.9899799999999956</v>
          </cell>
          <cell r="E250">
            <v>-26.220270000000006</v>
          </cell>
          <cell r="F250">
            <v>30.253340000000009</v>
          </cell>
          <cell r="G250">
            <v>5.5568599999999995</v>
          </cell>
        </row>
        <row r="251">
          <cell r="A251" t="str">
            <v>Empresa Polo341200400</v>
          </cell>
          <cell r="B251">
            <v>112.67153999999999</v>
          </cell>
          <cell r="C251">
            <v>194.59053999999998</v>
          </cell>
          <cell r="D251">
            <v>150.94892000000004</v>
          </cell>
          <cell r="E251">
            <v>9.3427899999999795</v>
          </cell>
          <cell r="F251">
            <v>251.90425999999997</v>
          </cell>
          <cell r="G251">
            <v>87.884029999999711</v>
          </cell>
        </row>
        <row r="252">
          <cell r="A252" t="str">
            <v>Empresa Polo341200500</v>
          </cell>
          <cell r="B252">
            <v>532.77328999999997</v>
          </cell>
          <cell r="C252">
            <v>502.80051000000014</v>
          </cell>
          <cell r="D252">
            <v>2821.8494699999997</v>
          </cell>
          <cell r="E252">
            <v>-1795.6074699999999</v>
          </cell>
          <cell r="F252">
            <v>474.00651000000016</v>
          </cell>
          <cell r="G252">
            <v>770.99625000000015</v>
          </cell>
        </row>
        <row r="253">
          <cell r="A253" t="str">
            <v>Empresa Polo341200710</v>
          </cell>
          <cell r="B253">
            <v>18.958440799999998</v>
          </cell>
          <cell r="C253">
            <v>149.31333369999999</v>
          </cell>
          <cell r="D253">
            <v>-102.2802045</v>
          </cell>
          <cell r="E253">
            <v>35.911540000000002</v>
          </cell>
          <cell r="F253">
            <v>20.835319999999967</v>
          </cell>
          <cell r="G253">
            <v>43.602579999999875</v>
          </cell>
        </row>
        <row r="254">
          <cell r="A254" t="str">
            <v>Empresa Polo341200720</v>
          </cell>
          <cell r="B254">
            <v>1.9432122999999999</v>
          </cell>
          <cell r="C254">
            <v>0.41423239999999995</v>
          </cell>
          <cell r="D254">
            <v>2.0260753</v>
          </cell>
          <cell r="E254">
            <v>16.279149999999998</v>
          </cell>
          <cell r="F254">
            <v>-16.54392</v>
          </cell>
          <cell r="G254">
            <v>76.692260000000033</v>
          </cell>
        </row>
        <row r="255">
          <cell r="A255" t="str">
            <v>Empresa Polo341200730</v>
          </cell>
          <cell r="B255">
            <v>2.6802106000000001</v>
          </cell>
          <cell r="C255">
            <v>6.7977679000000002</v>
          </cell>
          <cell r="D255">
            <v>13.726941500000001</v>
          </cell>
          <cell r="E255">
            <v>-1.0267300000000006</v>
          </cell>
          <cell r="F255">
            <v>3.0000000000001137E-3</v>
          </cell>
          <cell r="G255">
            <v>5139.9746900000027</v>
          </cell>
        </row>
        <row r="256">
          <cell r="A256" t="str">
            <v>Empresa Polo341200740</v>
          </cell>
          <cell r="B256">
            <v>39.402440800000001</v>
          </cell>
          <cell r="C256">
            <v>169.26625859999999</v>
          </cell>
          <cell r="D256">
            <v>-205.71975939999999</v>
          </cell>
          <cell r="E256">
            <v>-0.83590999999999971</v>
          </cell>
          <cell r="F256">
            <v>3.6415999999999995</v>
          </cell>
          <cell r="G256">
            <v>295.52290000000016</v>
          </cell>
        </row>
        <row r="257">
          <cell r="A257" t="str">
            <v>Empresa Polo341200790</v>
          </cell>
          <cell r="B257">
            <v>400.27935000000014</v>
          </cell>
          <cell r="C257">
            <v>356.86433299999987</v>
          </cell>
          <cell r="D257">
            <v>876.46713699999987</v>
          </cell>
          <cell r="E257">
            <v>-371.40268999999989</v>
          </cell>
          <cell r="F257">
            <v>99.622840000000224</v>
          </cell>
          <cell r="G257">
            <v>78.397300000000087</v>
          </cell>
        </row>
        <row r="258">
          <cell r="A258" t="str">
            <v>Empresa Polo341300100</v>
          </cell>
          <cell r="B258">
            <v>998.62811999999997</v>
          </cell>
          <cell r="C258">
            <v>1203.6137800000001</v>
          </cell>
          <cell r="D258">
            <v>364.37737000000016</v>
          </cell>
          <cell r="E258">
            <v>558.06502999999975</v>
          </cell>
          <cell r="F258">
            <v>915.45976999999993</v>
          </cell>
          <cell r="G258">
            <v>-68.172480000001087</v>
          </cell>
        </row>
        <row r="259">
          <cell r="A259" t="str">
            <v>Empresa Polo341300200</v>
          </cell>
          <cell r="B259">
            <v>89.984780000000001</v>
          </cell>
          <cell r="C259">
            <v>80.370699999999999</v>
          </cell>
          <cell r="D259">
            <v>150.41876999999999</v>
          </cell>
          <cell r="E259">
            <v>130.81172999999995</v>
          </cell>
          <cell r="F259">
            <v>20.911870000000079</v>
          </cell>
          <cell r="G259">
            <v>2301.5015800000019</v>
          </cell>
        </row>
        <row r="260">
          <cell r="A260" t="str">
            <v>Empresa Polo341300300</v>
          </cell>
          <cell r="B260">
            <v>247.97641999999996</v>
          </cell>
          <cell r="C260">
            <v>174.43192000000005</v>
          </cell>
          <cell r="D260">
            <v>792.15142000000014</v>
          </cell>
          <cell r="E260">
            <v>220.49655999999982</v>
          </cell>
          <cell r="F260">
            <v>-562.71008999999981</v>
          </cell>
          <cell r="G260">
            <v>316.22043000000008</v>
          </cell>
        </row>
        <row r="261">
          <cell r="A261" t="str">
            <v>Empresa Polo341300400</v>
          </cell>
          <cell r="B261">
            <v>3141.9214499999998</v>
          </cell>
          <cell r="C261">
            <v>5628.9556300000004</v>
          </cell>
          <cell r="D261">
            <v>5273.6845999999987</v>
          </cell>
          <cell r="E261">
            <v>3137.603710000003</v>
          </cell>
          <cell r="F261">
            <v>7221.0940099999971</v>
          </cell>
          <cell r="G261">
            <v>9.1939200000000056</v>
          </cell>
        </row>
        <row r="262">
          <cell r="A262" t="str">
            <v>Empresa Polo341300410</v>
          </cell>
          <cell r="B262">
            <v>0</v>
          </cell>
          <cell r="C262">
            <v>0</v>
          </cell>
          <cell r="D262">
            <v>324.64616999999998</v>
          </cell>
          <cell r="E262">
            <v>203.11829999999998</v>
          </cell>
          <cell r="F262">
            <v>306.27096999999992</v>
          </cell>
          <cell r="G262">
            <v>6544.0947500000002</v>
          </cell>
        </row>
        <row r="263">
          <cell r="A263" t="str">
            <v>Empresa Polo341301300</v>
          </cell>
          <cell r="B263">
            <v>170.79771</v>
          </cell>
          <cell r="C263">
            <v>208.34433000000001</v>
          </cell>
          <cell r="D263">
            <v>532.72627999999986</v>
          </cell>
          <cell r="E263">
            <v>144.87315000000001</v>
          </cell>
          <cell r="F263">
            <v>158.78877000000011</v>
          </cell>
          <cell r="G263">
            <v>921.26769000000024</v>
          </cell>
        </row>
        <row r="264">
          <cell r="A264" t="str">
            <v>Empresa Polo341301310</v>
          </cell>
          <cell r="B264">
            <v>1460.70929</v>
          </cell>
          <cell r="C264">
            <v>1338.9786299999998</v>
          </cell>
          <cell r="D264">
            <v>2848.3278500000001</v>
          </cell>
          <cell r="E264">
            <v>4767.7627400000001</v>
          </cell>
          <cell r="F264">
            <v>573.80969000000005</v>
          </cell>
          <cell r="G264">
            <v>99.004880000000185</v>
          </cell>
        </row>
        <row r="265">
          <cell r="A265" t="str">
            <v>Empresa Polo341301320</v>
          </cell>
          <cell r="B265">
            <v>2085.4856500000001</v>
          </cell>
          <cell r="C265">
            <v>2432.9559799999993</v>
          </cell>
          <cell r="D265">
            <v>1773.3882700000013</v>
          </cell>
          <cell r="E265">
            <v>4233.4974399999992</v>
          </cell>
          <cell r="F265">
            <v>2415.7223200000008</v>
          </cell>
          <cell r="G265">
            <v>173.53613000000013</v>
          </cell>
        </row>
        <row r="266">
          <cell r="A266" t="str">
            <v>Empresa Polo341301330</v>
          </cell>
          <cell r="B266">
            <v>337.57785000000001</v>
          </cell>
          <cell r="C266">
            <v>411.77799000000005</v>
          </cell>
          <cell r="D266">
            <v>355.29822000000001</v>
          </cell>
          <cell r="E266">
            <v>285.28693999999996</v>
          </cell>
          <cell r="F266">
            <v>107.22492999999986</v>
          </cell>
          <cell r="G266">
            <v>249.10235999999986</v>
          </cell>
        </row>
        <row r="267">
          <cell r="A267" t="str">
            <v>Empresa Polo341301370</v>
          </cell>
          <cell r="B267">
            <v>702.65791000000002</v>
          </cell>
          <cell r="C267">
            <v>-690.10782000000006</v>
          </cell>
          <cell r="D267">
            <v>14.285029999999999</v>
          </cell>
          <cell r="E267">
            <v>24.816129999999998</v>
          </cell>
          <cell r="F267">
            <v>20.026159999999997</v>
          </cell>
          <cell r="G267">
            <v>-104.85240000000022</v>
          </cell>
        </row>
        <row r="268">
          <cell r="A268" t="str">
            <v>Empresa Polo341301380</v>
          </cell>
          <cell r="B268">
            <v>5671.5904200000004</v>
          </cell>
          <cell r="C268">
            <v>6082.829740000001</v>
          </cell>
          <cell r="D268">
            <v>6255.9349299999994</v>
          </cell>
          <cell r="E268">
            <v>6502.5970699999998</v>
          </cell>
          <cell r="F268">
            <v>6652.9743699999999</v>
          </cell>
          <cell r="G268">
            <v>72.299429999999916</v>
          </cell>
        </row>
        <row r="269">
          <cell r="A269" t="str">
            <v>Empresa Polo341301390</v>
          </cell>
          <cell r="B269">
            <v>537.23926999999992</v>
          </cell>
          <cell r="C269">
            <v>1024.8496300000002</v>
          </cell>
          <cell r="D269">
            <v>-215.05911000000015</v>
          </cell>
          <cell r="E269">
            <v>-271.73176000000012</v>
          </cell>
          <cell r="F269">
            <v>-425.43724000000009</v>
          </cell>
          <cell r="G269">
            <v>4.2279500000000034</v>
          </cell>
        </row>
        <row r="270">
          <cell r="A270" t="str">
            <v>Empresa Polo341301400</v>
          </cell>
          <cell r="B270">
            <v>258.25882000000001</v>
          </cell>
          <cell r="C270">
            <v>188.10131999999999</v>
          </cell>
          <cell r="D270">
            <v>518.17515999999978</v>
          </cell>
          <cell r="E270">
            <v>230.16652000000022</v>
          </cell>
          <cell r="F270">
            <v>138.1884</v>
          </cell>
          <cell r="G270">
            <v>282.78529999999978</v>
          </cell>
        </row>
        <row r="271">
          <cell r="A271" t="str">
            <v>Empresa Polo341301520</v>
          </cell>
          <cell r="B271">
            <v>29.604910000000004</v>
          </cell>
          <cell r="C271">
            <v>240.09527000000003</v>
          </cell>
          <cell r="D271">
            <v>67.961079999999924</v>
          </cell>
          <cell r="E271">
            <v>420.25429000000008</v>
          </cell>
          <cell r="F271">
            <v>-311.08558000000005</v>
          </cell>
          <cell r="G271">
            <v>259.57011000000011</v>
          </cell>
        </row>
        <row r="272">
          <cell r="A272" t="str">
            <v>Empresa Polo341301800</v>
          </cell>
          <cell r="B272">
            <v>237.88091999999997</v>
          </cell>
          <cell r="C272">
            <v>257.42916000000014</v>
          </cell>
          <cell r="D272">
            <v>340.39243999999985</v>
          </cell>
          <cell r="E272">
            <v>89.295380000000137</v>
          </cell>
          <cell r="F272">
            <v>205.01005999999984</v>
          </cell>
          <cell r="G272">
            <v>527.26756999999998</v>
          </cell>
        </row>
        <row r="273">
          <cell r="A273" t="str">
            <v>Empresa Polo341301810</v>
          </cell>
          <cell r="B273">
            <v>748.15146000000004</v>
          </cell>
          <cell r="C273">
            <v>622.35946000000013</v>
          </cell>
          <cell r="D273">
            <v>119.23576000000003</v>
          </cell>
          <cell r="E273">
            <v>883.25399000000016</v>
          </cell>
          <cell r="F273">
            <v>1070.34357</v>
          </cell>
          <cell r="G273">
            <v>435.03188000000023</v>
          </cell>
        </row>
        <row r="274">
          <cell r="A274" t="str">
            <v>Empresa Polo341301820</v>
          </cell>
          <cell r="B274">
            <v>257.58577000000002</v>
          </cell>
          <cell r="C274">
            <v>125.04031999999995</v>
          </cell>
          <cell r="D274">
            <v>596.09812000000011</v>
          </cell>
          <cell r="E274">
            <v>-278.18082000000004</v>
          </cell>
          <cell r="F274">
            <v>121.43873999999994</v>
          </cell>
          <cell r="G274">
            <v>733.59560000000101</v>
          </cell>
        </row>
        <row r="275">
          <cell r="A275" t="str">
            <v>Empresa Polo341301830</v>
          </cell>
          <cell r="B275">
            <v>3.7018599999999999</v>
          </cell>
          <cell r="C275">
            <v>1.5366</v>
          </cell>
          <cell r="D275">
            <v>1.9682900000000005</v>
          </cell>
          <cell r="E275">
            <v>4.9190200000000006</v>
          </cell>
          <cell r="F275">
            <v>5.0367099999999976</v>
          </cell>
          <cell r="G275">
            <v>33.300580000000025</v>
          </cell>
        </row>
        <row r="276">
          <cell r="A276" t="str">
            <v>Empresa Polo341301900</v>
          </cell>
          <cell r="B276">
            <v>395.87783999999999</v>
          </cell>
          <cell r="C276">
            <v>305.27148</v>
          </cell>
          <cell r="D276">
            <v>664.39073999999982</v>
          </cell>
          <cell r="E276">
            <v>30.963680000000295</v>
          </cell>
          <cell r="F276">
            <v>250.4212</v>
          </cell>
          <cell r="G276">
            <v>42.510279999999966</v>
          </cell>
        </row>
        <row r="277">
          <cell r="A277" t="str">
            <v>Empresa Polo341301910</v>
          </cell>
          <cell r="B277">
            <v>428.77283</v>
          </cell>
          <cell r="C277">
            <v>227.15644999999995</v>
          </cell>
          <cell r="D277">
            <v>-550.18826999999976</v>
          </cell>
          <cell r="E277">
            <v>673.58614999999986</v>
          </cell>
          <cell r="F277">
            <v>303.50918999999999</v>
          </cell>
          <cell r="G277">
            <v>589.91760000000068</v>
          </cell>
        </row>
        <row r="278">
          <cell r="A278" t="str">
            <v>Empresa Polo341302000</v>
          </cell>
          <cell r="B278">
            <v>635.93858999999998</v>
          </cell>
          <cell r="C278">
            <v>762.46658000000002</v>
          </cell>
          <cell r="D278">
            <v>575.11553000000026</v>
          </cell>
          <cell r="E278">
            <v>-159.94823000000065</v>
          </cell>
          <cell r="F278">
            <v>-18.072179999999435</v>
          </cell>
          <cell r="G278">
            <v>4988.5077700000038</v>
          </cell>
        </row>
        <row r="279">
          <cell r="A279" t="str">
            <v>Empresa Polo341302010</v>
          </cell>
          <cell r="B279">
            <v>2.2098500000000003</v>
          </cell>
          <cell r="C279">
            <v>168.74296000000001</v>
          </cell>
          <cell r="D279">
            <v>672.94592999999998</v>
          </cell>
          <cell r="E279">
            <v>363.14505999999994</v>
          </cell>
          <cell r="F279">
            <v>429.02629000000024</v>
          </cell>
          <cell r="G279">
            <v>389.85262999999998</v>
          </cell>
        </row>
        <row r="280">
          <cell r="A280" t="str">
            <v>Empresa Polo341302020</v>
          </cell>
          <cell r="B280">
            <v>791.03131000000008</v>
          </cell>
          <cell r="C280">
            <v>564.72947999999974</v>
          </cell>
          <cell r="D280">
            <v>546.9663800000003</v>
          </cell>
          <cell r="E280">
            <v>672.34951999999976</v>
          </cell>
          <cell r="F280">
            <v>838.30651000000034</v>
          </cell>
          <cell r="G280">
            <v>344.25486999999998</v>
          </cell>
        </row>
        <row r="281">
          <cell r="A281" t="str">
            <v>Empresa Polo341302030</v>
          </cell>
          <cell r="B281">
            <v>12.952209999999999</v>
          </cell>
          <cell r="C281">
            <v>30.477239999999995</v>
          </cell>
          <cell r="D281">
            <v>55.92063000000001</v>
          </cell>
          <cell r="E281">
            <v>27.270700000000019</v>
          </cell>
          <cell r="F281">
            <v>50.736469999999997</v>
          </cell>
          <cell r="G281">
            <v>210.76616999999987</v>
          </cell>
        </row>
        <row r="282">
          <cell r="A282" t="str">
            <v>Empresa Polo341302040</v>
          </cell>
          <cell r="B282">
            <v>130.68770000000001</v>
          </cell>
          <cell r="C282">
            <v>129.96794999999997</v>
          </cell>
          <cell r="D282">
            <v>-115.70235999999997</v>
          </cell>
          <cell r="E282">
            <v>75.319919999999939</v>
          </cell>
          <cell r="F282">
            <v>126.07367000000005</v>
          </cell>
          <cell r="G282">
            <v>32.99224000000001</v>
          </cell>
        </row>
        <row r="283">
          <cell r="A283" t="str">
            <v>Empresa Polo341302050</v>
          </cell>
          <cell r="B283">
            <v>1023.2036800000001</v>
          </cell>
          <cell r="C283">
            <v>988.32763999999975</v>
          </cell>
          <cell r="D283">
            <v>637.5756200000003</v>
          </cell>
          <cell r="E283">
            <v>858.63864000000058</v>
          </cell>
          <cell r="F283">
            <v>848.43090999999822</v>
          </cell>
          <cell r="G283">
            <v>6.0571700000000064</v>
          </cell>
        </row>
        <row r="284">
          <cell r="A284" t="str">
            <v>Empresa Polo341302070</v>
          </cell>
          <cell r="B284">
            <v>4906.6264499999997</v>
          </cell>
          <cell r="C284">
            <v>5081.2627599999996</v>
          </cell>
          <cell r="D284">
            <v>5142.3523100000002</v>
          </cell>
          <cell r="E284">
            <v>4115.7217300000011</v>
          </cell>
          <cell r="F284">
            <v>5373.2025399999984</v>
          </cell>
          <cell r="G284">
            <v>53.899410000000003</v>
          </cell>
        </row>
        <row r="285">
          <cell r="A285" t="str">
            <v>Empresa Polo341302100</v>
          </cell>
          <cell r="B285">
            <v>58.634860000000003</v>
          </cell>
          <cell r="C285">
            <v>73.970129999999983</v>
          </cell>
          <cell r="D285">
            <v>64.436570000000017</v>
          </cell>
          <cell r="E285">
            <v>48.538619999999923</v>
          </cell>
          <cell r="F285">
            <v>57.989620000000059</v>
          </cell>
          <cell r="G285">
            <v>29.807760000000002</v>
          </cell>
        </row>
        <row r="286">
          <cell r="A286" t="str">
            <v>Empresa Polo341302110</v>
          </cell>
          <cell r="B286">
            <v>230.88991000000004</v>
          </cell>
          <cell r="C286">
            <v>384.41026999999991</v>
          </cell>
          <cell r="D286">
            <v>547.53978000000006</v>
          </cell>
          <cell r="E286">
            <v>404.14076999999997</v>
          </cell>
          <cell r="F286">
            <v>364.17381999999998</v>
          </cell>
          <cell r="G286">
            <v>726.64629999999988</v>
          </cell>
        </row>
        <row r="287">
          <cell r="A287" t="str">
            <v>Empresa Polo341302120</v>
          </cell>
          <cell r="B287">
            <v>270.40719999999993</v>
          </cell>
          <cell r="C287">
            <v>280.75072000000006</v>
          </cell>
          <cell r="D287">
            <v>283.07008000000008</v>
          </cell>
          <cell r="E287">
            <v>198.75462999999991</v>
          </cell>
          <cell r="F287">
            <v>197.7820200000001</v>
          </cell>
          <cell r="G287">
            <v>128.71638000000002</v>
          </cell>
        </row>
        <row r="288">
          <cell r="A288" t="str">
            <v>Empresa Polo341302130</v>
          </cell>
          <cell r="B288">
            <v>0</v>
          </cell>
          <cell r="C288">
            <v>0</v>
          </cell>
          <cell r="D288">
            <v>9.2146600000000003</v>
          </cell>
          <cell r="E288">
            <v>9.7162500000000005</v>
          </cell>
          <cell r="F288">
            <v>97.61381999999999</v>
          </cell>
          <cell r="G288">
            <v>2390.3485500000024</v>
          </cell>
        </row>
        <row r="289">
          <cell r="A289" t="str">
            <v>Empresa Polo341302140</v>
          </cell>
          <cell r="B289">
            <v>15.794689999999999</v>
          </cell>
          <cell r="C289">
            <v>44.393050000000002</v>
          </cell>
          <cell r="D289">
            <v>-25.889859999999999</v>
          </cell>
          <cell r="E289">
            <v>13.201420000000006</v>
          </cell>
          <cell r="F289">
            <v>15.956749999999992</v>
          </cell>
          <cell r="G289">
            <v>284.02690999999982</v>
          </cell>
        </row>
        <row r="290">
          <cell r="A290" t="str">
            <v>Empresa Polo341302150</v>
          </cell>
          <cell r="B290">
            <v>0</v>
          </cell>
          <cell r="C290">
            <v>0</v>
          </cell>
          <cell r="D290">
            <v>7.93797</v>
          </cell>
          <cell r="E290">
            <v>16.927520000000001</v>
          </cell>
          <cell r="F290">
            <v>50.905070000000002</v>
          </cell>
          <cell r="G290">
            <v>48.285740000000033</v>
          </cell>
        </row>
        <row r="291">
          <cell r="A291" t="str">
            <v>Empresa Polo341302500</v>
          </cell>
          <cell r="B291">
            <v>238.48320999999999</v>
          </cell>
          <cell r="C291">
            <v>-12.783929999999941</v>
          </cell>
          <cell r="D291">
            <v>-191.14260000000004</v>
          </cell>
          <cell r="E291">
            <v>9.2578100000000063</v>
          </cell>
          <cell r="F291">
            <v>20.947089999999989</v>
          </cell>
          <cell r="G291">
            <v>483.74764999999979</v>
          </cell>
        </row>
        <row r="292">
          <cell r="A292" t="str">
            <v>Empresa Polo341399999</v>
          </cell>
          <cell r="B292">
            <v>756.51278999999977</v>
          </cell>
          <cell r="C292">
            <v>459.2195300000003</v>
          </cell>
          <cell r="D292">
            <v>844.19839000000002</v>
          </cell>
          <cell r="E292">
            <v>-146.68600999999967</v>
          </cell>
          <cell r="F292">
            <v>456.90220999999951</v>
          </cell>
          <cell r="G292">
            <v>367.80537999999979</v>
          </cell>
        </row>
        <row r="293">
          <cell r="A293" t="str">
            <v>Empresa Polo341500000</v>
          </cell>
          <cell r="B293">
            <v>553.28323999999998</v>
          </cell>
          <cell r="C293">
            <v>-291.57923999999997</v>
          </cell>
          <cell r="D293">
            <v>225.46713</v>
          </cell>
          <cell r="E293">
            <v>-139.35719999999998</v>
          </cell>
          <cell r="F293">
            <v>6.4307699999999954</v>
          </cell>
          <cell r="G293">
            <v>9265.1612999999925</v>
          </cell>
        </row>
        <row r="294">
          <cell r="A294" t="str">
            <v>Empresa Polo341500020</v>
          </cell>
          <cell r="B294">
            <v>1229.5315906000001</v>
          </cell>
          <cell r="C294">
            <v>2257.2501894000002</v>
          </cell>
          <cell r="D294">
            <v>1130.0064999999995</v>
          </cell>
          <cell r="E294">
            <v>1122.9351000000015</v>
          </cell>
          <cell r="F294">
            <v>2686.6375399999997</v>
          </cell>
          <cell r="G294">
            <v>35.891109999999998</v>
          </cell>
        </row>
        <row r="295">
          <cell r="A295" t="str">
            <v>Empresa Polo341500030</v>
          </cell>
          <cell r="B295">
            <v>482.98974940000005</v>
          </cell>
          <cell r="C295">
            <v>192.91662059999987</v>
          </cell>
          <cell r="D295">
            <v>510.24185000000011</v>
          </cell>
          <cell r="E295">
            <v>305.65045999999984</v>
          </cell>
          <cell r="F295">
            <v>370.29646000000025</v>
          </cell>
          <cell r="G295">
            <v>5596.6354900000006</v>
          </cell>
        </row>
        <row r="296">
          <cell r="A296" t="str">
            <v>Empresa Polo341500050</v>
          </cell>
          <cell r="B296">
            <v>4.835</v>
          </cell>
          <cell r="C296">
            <v>133.10667000000001</v>
          </cell>
          <cell r="D296">
            <v>1034.69048</v>
          </cell>
          <cell r="E296">
            <v>59.114769999999908</v>
          </cell>
          <cell r="F296">
            <v>32.136990000000196</v>
          </cell>
          <cell r="G296">
            <v>-3102.3845500000007</v>
          </cell>
        </row>
        <row r="297">
          <cell r="A297" t="str">
            <v>Empresa Polo341500100</v>
          </cell>
          <cell r="B297">
            <v>709.77352000000008</v>
          </cell>
          <cell r="C297">
            <v>364.61005999999986</v>
          </cell>
          <cell r="D297">
            <v>336.3403800000001</v>
          </cell>
          <cell r="E297">
            <v>489.25885999999991</v>
          </cell>
          <cell r="F297">
            <v>426.62440000000038</v>
          </cell>
          <cell r="G297">
            <v>464.60663000000022</v>
          </cell>
        </row>
        <row r="298">
          <cell r="A298" t="str">
            <v>Empresa Polo341500200</v>
          </cell>
          <cell r="B298">
            <v>160.63231999999999</v>
          </cell>
          <cell r="C298">
            <v>138.92262999999997</v>
          </cell>
          <cell r="D298">
            <v>233.66215</v>
          </cell>
          <cell r="E298">
            <v>122.51365999999996</v>
          </cell>
          <cell r="F298">
            <v>521.27965999999992</v>
          </cell>
          <cell r="G298">
            <v>54.476210000000265</v>
          </cell>
        </row>
        <row r="299">
          <cell r="A299" t="str">
            <v>Empresa Polo341600000</v>
          </cell>
          <cell r="B299">
            <v>7020.1488100000006</v>
          </cell>
          <cell r="C299">
            <v>7146.8164199999992</v>
          </cell>
          <cell r="D299">
            <v>7361.58691</v>
          </cell>
          <cell r="E299">
            <v>7338.7109700000001</v>
          </cell>
          <cell r="F299">
            <v>20274.789670000006</v>
          </cell>
          <cell r="G299">
            <v>131.14301000000017</v>
          </cell>
        </row>
        <row r="300">
          <cell r="A300" t="str">
            <v>Empresa Polo341600020</v>
          </cell>
          <cell r="B300">
            <v>3.3347399999999996</v>
          </cell>
          <cell r="C300">
            <v>-3.3347399999999996</v>
          </cell>
          <cell r="D300">
            <v>0</v>
          </cell>
          <cell r="E300">
            <v>0</v>
          </cell>
          <cell r="F300">
            <v>16.08549</v>
          </cell>
          <cell r="G300">
            <v>304.18799999999987</v>
          </cell>
        </row>
        <row r="301">
          <cell r="A301" t="str">
            <v>Empresa Polo341700200</v>
          </cell>
          <cell r="B301">
            <v>0</v>
          </cell>
          <cell r="C301">
            <v>0</v>
          </cell>
          <cell r="D301">
            <v>0</v>
          </cell>
          <cell r="E301">
            <v>0</v>
          </cell>
          <cell r="F301">
            <v>0</v>
          </cell>
          <cell r="G301">
            <v>-51.3234700000001</v>
          </cell>
        </row>
        <row r="302">
          <cell r="A302" t="str">
            <v>Empresa Polo341700300</v>
          </cell>
          <cell r="B302">
            <v>0</v>
          </cell>
          <cell r="C302">
            <v>0</v>
          </cell>
          <cell r="D302">
            <v>0</v>
          </cell>
          <cell r="E302">
            <v>0</v>
          </cell>
          <cell r="F302">
            <v>0</v>
          </cell>
          <cell r="G302">
            <v>0</v>
          </cell>
        </row>
        <row r="303">
          <cell r="A303" t="str">
            <v>Empresa Polo341700400</v>
          </cell>
          <cell r="B303">
            <v>0</v>
          </cell>
          <cell r="C303">
            <v>0</v>
          </cell>
          <cell r="D303">
            <v>0</v>
          </cell>
          <cell r="E303">
            <v>0</v>
          </cell>
          <cell r="F303">
            <v>0</v>
          </cell>
          <cell r="G303">
            <v>0</v>
          </cell>
        </row>
        <row r="304">
          <cell r="A304" t="str">
            <v>Empresa Polo341700500</v>
          </cell>
          <cell r="B304">
            <v>113.8995001</v>
          </cell>
          <cell r="C304">
            <v>169.77552989999998</v>
          </cell>
          <cell r="D304">
            <v>4769.36348</v>
          </cell>
          <cell r="E304">
            <v>3996.2950099999998</v>
          </cell>
          <cell r="F304">
            <v>9456.0508699999991</v>
          </cell>
          <cell r="G304">
            <v>25.549750000000017</v>
          </cell>
        </row>
        <row r="305">
          <cell r="A305" t="str">
            <v>Empresa Polo341700600</v>
          </cell>
          <cell r="B305">
            <v>1337.4859000000001</v>
          </cell>
          <cell r="C305">
            <v>2204.2993200000001</v>
          </cell>
          <cell r="D305">
            <v>-152.98122000000012</v>
          </cell>
          <cell r="E305">
            <v>-1335.2516100000003</v>
          </cell>
          <cell r="F305">
            <v>-5132.4102999999996</v>
          </cell>
          <cell r="G305">
            <v>181804.43095999968</v>
          </cell>
        </row>
        <row r="306">
          <cell r="A306" t="str">
            <v>Empresa Polo341910240</v>
          </cell>
          <cell r="B306">
            <v>967.01388999999995</v>
          </cell>
          <cell r="C306">
            <v>308.8310899999999</v>
          </cell>
          <cell r="D306">
            <v>-53.909130000000005</v>
          </cell>
          <cell r="E306">
            <v>193.06239000000005</v>
          </cell>
          <cell r="F306">
            <v>569.91595000000007</v>
          </cell>
          <cell r="G306">
            <v>26102.530539999992</v>
          </cell>
        </row>
        <row r="307">
          <cell r="A307" t="str">
            <v>Empresa Polo341910250</v>
          </cell>
          <cell r="B307">
            <v>2085.6035099999999</v>
          </cell>
          <cell r="C307">
            <v>239.68155999999999</v>
          </cell>
          <cell r="D307">
            <v>-109.04970999999978</v>
          </cell>
          <cell r="E307">
            <v>123.94037000000026</v>
          </cell>
          <cell r="F307">
            <v>162.52698999999984</v>
          </cell>
          <cell r="G307">
            <v>5756.3961100000015</v>
          </cell>
        </row>
        <row r="308">
          <cell r="A308" t="str">
            <v>Empresa Polo341910900</v>
          </cell>
          <cell r="B308">
            <v>229.22073</v>
          </cell>
          <cell r="C308">
            <v>149.70377000000002</v>
          </cell>
          <cell r="D308">
            <v>11.859479999999962</v>
          </cell>
          <cell r="E308">
            <v>63.299929999999961</v>
          </cell>
          <cell r="F308">
            <v>30.913790000000006</v>
          </cell>
          <cell r="G308">
            <v>1.3188499999999976</v>
          </cell>
        </row>
        <row r="309">
          <cell r="A309" t="str">
            <v>Empresa Polo341960000</v>
          </cell>
          <cell r="B309">
            <v>118.39333000000001</v>
          </cell>
          <cell r="C309">
            <v>87.055159999999987</v>
          </cell>
          <cell r="D309">
            <v>36.403470000000056</v>
          </cell>
          <cell r="E309">
            <v>28.57884999999996</v>
          </cell>
          <cell r="F309">
            <v>397.48554000000007</v>
          </cell>
          <cell r="G309">
            <v>-273.85284000000047</v>
          </cell>
        </row>
        <row r="310">
          <cell r="A310" t="str">
            <v>Empresa Polo341960010</v>
          </cell>
          <cell r="B310">
            <v>63.863100000000003</v>
          </cell>
          <cell r="C310">
            <v>290.27724000000001</v>
          </cell>
          <cell r="D310">
            <v>-15.758489999999995</v>
          </cell>
          <cell r="E310">
            <v>25.233139999999935</v>
          </cell>
          <cell r="F310">
            <v>86.956990000000076</v>
          </cell>
          <cell r="G310">
            <v>0</v>
          </cell>
        </row>
        <row r="311">
          <cell r="A311" t="str">
            <v>Empresa Polo341980000</v>
          </cell>
          <cell r="B311">
            <v>0</v>
          </cell>
          <cell r="C311">
            <v>0</v>
          </cell>
          <cell r="D311">
            <v>0</v>
          </cell>
          <cell r="E311">
            <v>677.83293000000003</v>
          </cell>
          <cell r="F311">
            <v>-677.83293000000003</v>
          </cell>
          <cell r="G311">
            <v>285.53093999999999</v>
          </cell>
        </row>
        <row r="312">
          <cell r="A312" t="str">
            <v>Empresa Polo341990010</v>
          </cell>
          <cell r="B312">
            <v>74.823579999999993</v>
          </cell>
          <cell r="C312">
            <v>-74.570039999999992</v>
          </cell>
          <cell r="D312">
            <v>2.42903</v>
          </cell>
          <cell r="E312">
            <v>0</v>
          </cell>
          <cell r="F312">
            <v>-0.61759999999999993</v>
          </cell>
          <cell r="G312">
            <v>2765.5017699999994</v>
          </cell>
        </row>
        <row r="313">
          <cell r="A313" t="str">
            <v>Empresa Polo341999999</v>
          </cell>
          <cell r="B313">
            <v>482.73727999999994</v>
          </cell>
          <cell r="C313">
            <v>94.952959999999962</v>
          </cell>
          <cell r="D313">
            <v>-432.32036999999991</v>
          </cell>
          <cell r="E313">
            <v>36.597710000000006</v>
          </cell>
          <cell r="F313">
            <v>2.913299999999964</v>
          </cell>
          <cell r="G313">
            <v>3252.6719899999971</v>
          </cell>
        </row>
        <row r="314">
          <cell r="A314" t="str">
            <v>Empresa Polo432210000</v>
          </cell>
          <cell r="B314">
            <v>162449.03108000002</v>
          </cell>
          <cell r="C314">
            <v>172622.88998000001</v>
          </cell>
          <cell r="D314">
            <v>166627.21867000009</v>
          </cell>
          <cell r="E314">
            <v>168673.47321999987</v>
          </cell>
          <cell r="F314">
            <v>161317.01127000025</v>
          </cell>
          <cell r="G314">
            <v>3557.2738099999988</v>
          </cell>
        </row>
        <row r="315">
          <cell r="A315" t="str">
            <v>Empresa Polo432310000</v>
          </cell>
          <cell r="B315">
            <v>23228.916169999997</v>
          </cell>
          <cell r="C315">
            <v>24526.396590000004</v>
          </cell>
          <cell r="D315">
            <v>24919.99106</v>
          </cell>
          <cell r="E315">
            <v>24496.656919999994</v>
          </cell>
          <cell r="F315">
            <v>25376.161110000015</v>
          </cell>
          <cell r="G315">
            <v>3037.9890799999994</v>
          </cell>
        </row>
        <row r="316">
          <cell r="A316" t="str">
            <v>Empresa Polo432710000</v>
          </cell>
          <cell r="B316">
            <v>5078.8968999999997</v>
          </cell>
          <cell r="C316">
            <v>5322.8168800000003</v>
          </cell>
          <cell r="D316">
            <v>5453.1900399999995</v>
          </cell>
          <cell r="E316">
            <v>5315.3956199999993</v>
          </cell>
          <cell r="F316">
            <v>5551.351160000002</v>
          </cell>
          <cell r="G316">
            <v>29346.776590000023</v>
          </cell>
        </row>
        <row r="317">
          <cell r="A317" t="str">
            <v>Empresa Polo433100000</v>
          </cell>
          <cell r="B317">
            <v>25.757680000000001</v>
          </cell>
          <cell r="C317">
            <v>25.82893</v>
          </cell>
          <cell r="D317">
            <v>535.35528999999997</v>
          </cell>
          <cell r="E317">
            <v>209.69399999999996</v>
          </cell>
          <cell r="F317">
            <v>-14.791479999999979</v>
          </cell>
          <cell r="G317">
            <v>2799.5103699999981</v>
          </cell>
        </row>
        <row r="318">
          <cell r="A318" t="str">
            <v>Empresa Polo433100100</v>
          </cell>
          <cell r="B318">
            <v>653.34605999999997</v>
          </cell>
          <cell r="C318">
            <v>2249.4396500000003</v>
          </cell>
          <cell r="D318">
            <v>165.04386000000022</v>
          </cell>
          <cell r="E318">
            <v>2589.5941699999998</v>
          </cell>
          <cell r="F318">
            <v>895.27244999999948</v>
          </cell>
          <cell r="G318">
            <v>0.34003</v>
          </cell>
        </row>
        <row r="319">
          <cell r="A319" t="str">
            <v>Empresa Polo433100200</v>
          </cell>
          <cell r="B319">
            <v>0</v>
          </cell>
          <cell r="C319">
            <v>0</v>
          </cell>
          <cell r="D319">
            <v>0</v>
          </cell>
          <cell r="E319">
            <v>0</v>
          </cell>
          <cell r="F319">
            <v>0.4</v>
          </cell>
          <cell r="G319">
            <v>675.29630999999995</v>
          </cell>
        </row>
        <row r="320">
          <cell r="A320" t="str">
            <v>Empresa Polo433100300</v>
          </cell>
          <cell r="B320">
            <v>14</v>
          </cell>
          <cell r="C320">
            <v>92.804860000000005</v>
          </cell>
          <cell r="D320">
            <v>113.69341999999999</v>
          </cell>
          <cell r="E320">
            <v>102.03815999999998</v>
          </cell>
          <cell r="F320">
            <v>24.220620000000054</v>
          </cell>
          <cell r="G320">
            <v>1096.9317899999996</v>
          </cell>
        </row>
        <row r="321">
          <cell r="A321" t="str">
            <v>Empresa Polo433100400</v>
          </cell>
          <cell r="B321">
            <v>1320.9304</v>
          </cell>
          <cell r="C321">
            <v>55.021570000000111</v>
          </cell>
          <cell r="D321">
            <v>782.30499999999995</v>
          </cell>
          <cell r="E321">
            <v>-1273.3921000000005</v>
          </cell>
          <cell r="F321">
            <v>119.81139999999994</v>
          </cell>
          <cell r="G321">
            <v>1729.9602800000007</v>
          </cell>
        </row>
        <row r="322">
          <cell r="A322" t="str">
            <v>Empresa Polo433200000</v>
          </cell>
          <cell r="B322">
            <v>2332.8011200000001</v>
          </cell>
          <cell r="C322">
            <v>2123.5683600000002</v>
          </cell>
          <cell r="D322">
            <v>3259.180879999999</v>
          </cell>
          <cell r="E322">
            <v>2622.2125500000002</v>
          </cell>
          <cell r="F322">
            <v>2002.2129700000023</v>
          </cell>
          <cell r="G322">
            <v>0</v>
          </cell>
        </row>
        <row r="323">
          <cell r="A323" t="str">
            <v>Empresa Polo433200100</v>
          </cell>
          <cell r="B323">
            <v>2698.7018199999998</v>
          </cell>
          <cell r="C323">
            <v>2889.1490600000002</v>
          </cell>
          <cell r="D323">
            <v>5681.4889799999983</v>
          </cell>
          <cell r="E323">
            <v>3206.218240000002</v>
          </cell>
          <cell r="F323">
            <v>5085.4385100000018</v>
          </cell>
          <cell r="G323">
            <v>0</v>
          </cell>
        </row>
        <row r="324">
          <cell r="A324" t="str">
            <v>Empresa Polo433200250</v>
          </cell>
          <cell r="B324">
            <v>8296.9770900000003</v>
          </cell>
          <cell r="C324">
            <v>5407.88796</v>
          </cell>
          <cell r="D324">
            <v>-590.09684000000016</v>
          </cell>
          <cell r="E324">
            <v>2850.1270099999983</v>
          </cell>
          <cell r="F324">
            <v>1459.0557700000027</v>
          </cell>
          <cell r="G324">
            <v>3767.7107899999974</v>
          </cell>
        </row>
        <row r="325">
          <cell r="A325" t="str">
            <v>Empresa Polo433200280</v>
          </cell>
          <cell r="B325">
            <v>0</v>
          </cell>
          <cell r="C325">
            <v>0</v>
          </cell>
          <cell r="D325">
            <v>101742.28805</v>
          </cell>
          <cell r="E325">
            <v>24438.604799999986</v>
          </cell>
          <cell r="F325">
            <v>42998.210880000013</v>
          </cell>
          <cell r="G325">
            <v>-77.315140000000611</v>
          </cell>
        </row>
        <row r="326">
          <cell r="A326" t="str">
            <v>Empresa Polo433200300</v>
          </cell>
          <cell r="B326">
            <v>1938.02521</v>
          </cell>
          <cell r="C326">
            <v>1600.1511800000001</v>
          </cell>
          <cell r="D326">
            <v>2272.1603299999992</v>
          </cell>
          <cell r="E326">
            <v>2304.4999900000012</v>
          </cell>
          <cell r="F326">
            <v>2580.9449000000013</v>
          </cell>
          <cell r="G326">
            <v>4253.5702899999997</v>
          </cell>
        </row>
        <row r="327">
          <cell r="A327" t="str">
            <v>Empresa Polo433200500</v>
          </cell>
          <cell r="B327">
            <v>37.194660000000006</v>
          </cell>
          <cell r="C327">
            <v>-37.194660000000006</v>
          </cell>
          <cell r="D327">
            <v>0.62172000000000005</v>
          </cell>
          <cell r="E327">
            <v>-0.62172000000000005</v>
          </cell>
          <cell r="F327">
            <v>0</v>
          </cell>
          <cell r="G327">
            <v>0</v>
          </cell>
        </row>
        <row r="328">
          <cell r="A328" t="str">
            <v>Empresa Polo433200900</v>
          </cell>
          <cell r="B328">
            <v>181.88267000000002</v>
          </cell>
          <cell r="C328">
            <v>419.57499000000001</v>
          </cell>
          <cell r="D328">
            <v>247.17430000000002</v>
          </cell>
          <cell r="E328">
            <v>733.93898999999999</v>
          </cell>
          <cell r="F328">
            <v>-96.641740000000027</v>
          </cell>
          <cell r="G328">
            <v>17375.78744</v>
          </cell>
        </row>
        <row r="329">
          <cell r="A329" t="str">
            <v>Empresa Polo433300000</v>
          </cell>
          <cell r="B329">
            <v>984.70976000000007</v>
          </cell>
          <cell r="C329">
            <v>1425.2850000000001</v>
          </cell>
          <cell r="D329">
            <v>535.83651000000009</v>
          </cell>
          <cell r="E329">
            <v>313.36246999999958</v>
          </cell>
          <cell r="F329">
            <v>725.34712000000036</v>
          </cell>
          <cell r="G329">
            <v>10232.452499999999</v>
          </cell>
        </row>
        <row r="330">
          <cell r="A330" t="str">
            <v>Empresa Polo433400000</v>
          </cell>
          <cell r="B330">
            <v>220.06086000000002</v>
          </cell>
          <cell r="C330">
            <v>196.35826999999998</v>
          </cell>
          <cell r="D330">
            <v>643.1571399999998</v>
          </cell>
          <cell r="E330">
            <v>996.74755000000027</v>
          </cell>
          <cell r="F330">
            <v>734.62908000000016</v>
          </cell>
          <cell r="G330">
            <v>1138.0031499999996</v>
          </cell>
        </row>
        <row r="331">
          <cell r="A331" t="str">
            <v>Empresa Polo433500100</v>
          </cell>
          <cell r="B331">
            <v>0</v>
          </cell>
          <cell r="C331">
            <v>0</v>
          </cell>
          <cell r="D331">
            <v>0</v>
          </cell>
          <cell r="E331">
            <v>0</v>
          </cell>
          <cell r="F331">
            <v>0</v>
          </cell>
          <cell r="G331">
            <v>0</v>
          </cell>
        </row>
        <row r="332">
          <cell r="A332" t="str">
            <v>Empresa Polo433500150</v>
          </cell>
          <cell r="B332">
            <v>1.7096099999999999</v>
          </cell>
          <cell r="C332">
            <v>8.4922199999999997</v>
          </cell>
          <cell r="D332">
            <v>0</v>
          </cell>
          <cell r="E332">
            <v>0</v>
          </cell>
          <cell r="F332">
            <v>0</v>
          </cell>
          <cell r="G332">
            <v>3219.4146899999978</v>
          </cell>
        </row>
        <row r="333">
          <cell r="A333" t="str">
            <v>Empresa Polo433501000</v>
          </cell>
          <cell r="B333">
            <v>0</v>
          </cell>
          <cell r="C333">
            <v>0</v>
          </cell>
          <cell r="D333">
            <v>0</v>
          </cell>
          <cell r="E333">
            <v>0</v>
          </cell>
          <cell r="F333">
            <v>0</v>
          </cell>
          <cell r="G333">
            <v>814.59686000000056</v>
          </cell>
        </row>
        <row r="334">
          <cell r="A334" t="str">
            <v>Empresa Polo433501050</v>
          </cell>
          <cell r="B334">
            <v>0</v>
          </cell>
          <cell r="C334">
            <v>2.5229999999999999E-2</v>
          </cell>
          <cell r="D334">
            <v>0</v>
          </cell>
          <cell r="E334">
            <v>18.495519999999999</v>
          </cell>
          <cell r="F334">
            <v>0</v>
          </cell>
          <cell r="G334">
            <v>176.53899999999999</v>
          </cell>
        </row>
        <row r="335">
          <cell r="A335" t="str">
            <v>Empresa Polo433600000</v>
          </cell>
          <cell r="B335">
            <v>5339.7770300000002</v>
          </cell>
          <cell r="C335">
            <v>5499.4316599999993</v>
          </cell>
          <cell r="D335">
            <v>4839.4618999999984</v>
          </cell>
          <cell r="E335">
            <v>4498.5559200000025</v>
          </cell>
          <cell r="F335">
            <v>7448.4766200000013</v>
          </cell>
          <cell r="G335">
            <v>574.93479000000002</v>
          </cell>
        </row>
        <row r="336">
          <cell r="A336" t="str">
            <v>Empresa Polo433600010</v>
          </cell>
          <cell r="B336">
            <v>257.45901000000003</v>
          </cell>
          <cell r="C336">
            <v>2587.07782</v>
          </cell>
          <cell r="D336">
            <v>-115.64300000000003</v>
          </cell>
          <cell r="E336">
            <v>77.53563000000031</v>
          </cell>
          <cell r="F336">
            <v>-6.4556899999997768</v>
          </cell>
          <cell r="G336">
            <v>478.89317000000028</v>
          </cell>
        </row>
        <row r="337">
          <cell r="A337" t="str">
            <v>Empresa Polo433700000</v>
          </cell>
          <cell r="B337">
            <v>2024.3622600000001</v>
          </cell>
          <cell r="C337">
            <v>2342.8760700000003</v>
          </cell>
          <cell r="D337">
            <v>1180.1881100000001</v>
          </cell>
          <cell r="E337">
            <v>1340.6363400000009</v>
          </cell>
          <cell r="F337">
            <v>2684.9701300000006</v>
          </cell>
          <cell r="G337">
            <v>4389.3133600000001</v>
          </cell>
        </row>
        <row r="338">
          <cell r="A338" t="str">
            <v>Empresa Polo433800000</v>
          </cell>
          <cell r="B338">
            <v>0.16800999999999999</v>
          </cell>
          <cell r="C338">
            <v>0</v>
          </cell>
          <cell r="D338">
            <v>6.8533099999999996</v>
          </cell>
          <cell r="E338">
            <v>15.600729999999999</v>
          </cell>
          <cell r="F338">
            <v>-22.622049999999998</v>
          </cell>
          <cell r="G338">
            <v>119.2124500000001</v>
          </cell>
        </row>
        <row r="339">
          <cell r="A339" t="str">
            <v>Empresa Polo433800010</v>
          </cell>
          <cell r="B339">
            <v>3214.8549400000002</v>
          </cell>
          <cell r="C339">
            <v>2104.1735699999999</v>
          </cell>
          <cell r="D339">
            <v>1948.9305100000001</v>
          </cell>
          <cell r="E339">
            <v>4255.8812500000004</v>
          </cell>
          <cell r="F339">
            <v>12693.528259999999</v>
          </cell>
          <cell r="G339">
            <v>1500.6971999999987</v>
          </cell>
        </row>
        <row r="340">
          <cell r="A340" t="str">
            <v>Empresa Polo433900000</v>
          </cell>
          <cell r="B340">
            <v>2907.6961000000001</v>
          </cell>
          <cell r="C340">
            <v>3437.3921500000006</v>
          </cell>
          <cell r="D340">
            <v>6240.364029999997</v>
          </cell>
          <cell r="E340">
            <v>3924.4131300000008</v>
          </cell>
          <cell r="F340">
            <v>2816.9294200000004</v>
          </cell>
          <cell r="G340">
            <v>300.13856999999996</v>
          </cell>
        </row>
        <row r="341">
          <cell r="A341" t="str">
            <v>Empresa Polo434000000</v>
          </cell>
          <cell r="B341">
            <v>779.10654</v>
          </cell>
          <cell r="C341">
            <v>1505.5221100000001</v>
          </cell>
          <cell r="D341">
            <v>315.60239999999976</v>
          </cell>
          <cell r="E341">
            <v>1502.14068</v>
          </cell>
          <cell r="F341">
            <v>2735.1811700000007</v>
          </cell>
          <cell r="G341">
            <v>1354.3257699999999</v>
          </cell>
        </row>
        <row r="342">
          <cell r="A342" t="str">
            <v>Empresa Polo435100000</v>
          </cell>
          <cell r="B342">
            <v>0</v>
          </cell>
          <cell r="C342">
            <v>0</v>
          </cell>
          <cell r="D342">
            <v>-3.6009099999999998</v>
          </cell>
          <cell r="E342">
            <v>0</v>
          </cell>
          <cell r="F342">
            <v>0</v>
          </cell>
          <cell r="G342">
            <v>350.24070999999913</v>
          </cell>
        </row>
        <row r="343">
          <cell r="A343" t="str">
            <v>Empresa Polo435100100</v>
          </cell>
          <cell r="B343">
            <v>0</v>
          </cell>
          <cell r="C343">
            <v>0</v>
          </cell>
          <cell r="D343">
            <v>0</v>
          </cell>
          <cell r="E343">
            <v>0</v>
          </cell>
          <cell r="F343">
            <v>0</v>
          </cell>
          <cell r="G343">
            <v>12226.861180000007</v>
          </cell>
        </row>
        <row r="344">
          <cell r="A344" t="str">
            <v>Empresa Polo435100150</v>
          </cell>
          <cell r="B344">
            <v>3365.2248100000002</v>
          </cell>
          <cell r="C344">
            <v>9357.1765399999986</v>
          </cell>
          <cell r="D344">
            <v>1450.8737100000017</v>
          </cell>
          <cell r="E344">
            <v>2319.7055600000022</v>
          </cell>
          <cell r="F344">
            <v>23805.139450000002</v>
          </cell>
          <cell r="G344">
            <v>0.65489999999999782</v>
          </cell>
        </row>
        <row r="345">
          <cell r="A345" t="str">
            <v>Empresa Polo435100190</v>
          </cell>
          <cell r="B345">
            <v>1138.62365</v>
          </cell>
          <cell r="C345">
            <v>1313.81522</v>
          </cell>
          <cell r="D345">
            <v>-449.60479999999984</v>
          </cell>
          <cell r="E345">
            <v>197.74208000000021</v>
          </cell>
          <cell r="F345">
            <v>-31.320040000000517</v>
          </cell>
          <cell r="G345">
            <v>29300.002000000037</v>
          </cell>
        </row>
        <row r="346">
          <cell r="A346" t="str">
            <v>Empresa Polo435200000</v>
          </cell>
          <cell r="B346">
            <v>125.74539000000001</v>
          </cell>
          <cell r="C346">
            <v>72.384260000000012</v>
          </cell>
          <cell r="D346">
            <v>137.05291999999997</v>
          </cell>
          <cell r="E346">
            <v>56.216619999999978</v>
          </cell>
          <cell r="F346">
            <v>41.134450000000015</v>
          </cell>
          <cell r="G346">
            <v>2475.6508300000132</v>
          </cell>
        </row>
        <row r="347">
          <cell r="A347" t="str">
            <v>Empresa Polo435900000</v>
          </cell>
          <cell r="B347">
            <v>-13.02589</v>
          </cell>
          <cell r="C347">
            <v>18.727130000000002</v>
          </cell>
          <cell r="D347">
            <v>349.24583000000001</v>
          </cell>
          <cell r="E347">
            <v>-1.9081400000000031</v>
          </cell>
          <cell r="F347">
            <v>9.5656599999999798</v>
          </cell>
          <cell r="G347">
            <v>-11624.458330000001</v>
          </cell>
        </row>
        <row r="348">
          <cell r="A348" t="str">
            <v>Empresa Polo441100430</v>
          </cell>
          <cell r="B348">
            <v>0</v>
          </cell>
          <cell r="C348">
            <v>0</v>
          </cell>
          <cell r="D348">
            <v>-6034.9839900000006</v>
          </cell>
          <cell r="E348">
            <v>301.05486000000019</v>
          </cell>
          <cell r="F348">
            <v>162.23346000000038</v>
          </cell>
          <cell r="G348">
            <v>-251.17585999999997</v>
          </cell>
        </row>
        <row r="349">
          <cell r="A349" t="str">
            <v>Empresa Polo441301200</v>
          </cell>
          <cell r="B349">
            <v>4428.0029299999997</v>
          </cell>
          <cell r="C349">
            <v>3850.6987200000012</v>
          </cell>
          <cell r="D349">
            <v>3816.8125999999993</v>
          </cell>
          <cell r="E349">
            <v>2444.8681199999992</v>
          </cell>
          <cell r="F349">
            <v>3156.4275200000011</v>
          </cell>
          <cell r="G349">
            <v>866.67387000000008</v>
          </cell>
        </row>
        <row r="350">
          <cell r="A350" t="str">
            <v>Empresa Polo441910170</v>
          </cell>
          <cell r="B350">
            <v>473.76436999999999</v>
          </cell>
          <cell r="C350">
            <v>-52.46125</v>
          </cell>
          <cell r="D350">
            <v>-117.82486999999998</v>
          </cell>
          <cell r="E350">
            <v>367.93553999999995</v>
          </cell>
          <cell r="F350">
            <v>-91.70948999999996</v>
          </cell>
          <cell r="G350">
            <v>-223.65054999999995</v>
          </cell>
        </row>
        <row r="351">
          <cell r="A351" t="str">
            <v>Empresa Polo441910210</v>
          </cell>
          <cell r="B351">
            <v>2066.4306099999999</v>
          </cell>
          <cell r="C351">
            <v>1793.7789200000002</v>
          </cell>
          <cell r="D351">
            <v>1484.4505200000003</v>
          </cell>
          <cell r="E351">
            <v>1738.1236999999983</v>
          </cell>
          <cell r="F351">
            <v>1811.2982300000003</v>
          </cell>
          <cell r="G351">
            <v>13.8</v>
          </cell>
        </row>
        <row r="352">
          <cell r="A352" t="str">
            <v>Empresa Polo441910220</v>
          </cell>
          <cell r="B352">
            <v>277.20761000000005</v>
          </cell>
          <cell r="C352">
            <v>174.39786999999995</v>
          </cell>
          <cell r="D352">
            <v>14.788520000000005</v>
          </cell>
          <cell r="E352">
            <v>207.28030000000012</v>
          </cell>
          <cell r="F352">
            <v>-3.7636700000001611</v>
          </cell>
          <cell r="G352">
            <v>0</v>
          </cell>
        </row>
        <row r="353">
          <cell r="A353" t="str">
            <v>Empresa Polo441910230</v>
          </cell>
          <cell r="B353">
            <v>1084.11616</v>
          </cell>
          <cell r="C353">
            <v>526.51639999999998</v>
          </cell>
          <cell r="D353">
            <v>43.332060000000183</v>
          </cell>
          <cell r="E353">
            <v>992.82225999999991</v>
          </cell>
          <cell r="F353">
            <v>517.74257999999963</v>
          </cell>
          <cell r="G353">
            <v>4124.7242399999996</v>
          </cell>
        </row>
        <row r="354">
          <cell r="A354" t="str">
            <v>Empresa Polo441910900</v>
          </cell>
          <cell r="B354">
            <v>1351.58428</v>
          </cell>
          <cell r="C354">
            <v>1695.1772700000001</v>
          </cell>
          <cell r="D354">
            <v>1432.9777100000001</v>
          </cell>
          <cell r="E354">
            <v>493.58362999999918</v>
          </cell>
          <cell r="F354">
            <v>245.91558999999961</v>
          </cell>
          <cell r="G354">
            <v>888.00837999999931</v>
          </cell>
        </row>
        <row r="355">
          <cell r="A355" t="str">
            <v>Empresa Polo441920000</v>
          </cell>
          <cell r="B355">
            <v>15644.848040000001</v>
          </cell>
          <cell r="C355">
            <v>16347.168980000002</v>
          </cell>
          <cell r="D355">
            <v>13492.075849999997</v>
          </cell>
          <cell r="E355">
            <v>13096.311250000013</v>
          </cell>
          <cell r="F355">
            <v>5775.1510099999796</v>
          </cell>
          <cell r="G355">
            <v>1885.1695999999974</v>
          </cell>
        </row>
        <row r="356">
          <cell r="A356" t="str">
            <v>Empresa Polo441920600</v>
          </cell>
          <cell r="B356">
            <v>0</v>
          </cell>
          <cell r="C356">
            <v>0</v>
          </cell>
          <cell r="D356">
            <v>6340.4670000000006</v>
          </cell>
          <cell r="E356">
            <v>32.86927999999898</v>
          </cell>
          <cell r="F356">
            <v>-4540.3803399999997</v>
          </cell>
          <cell r="G356">
            <v>0</v>
          </cell>
        </row>
        <row r="357">
          <cell r="A357" t="str">
            <v>Empresa Polo441920850</v>
          </cell>
          <cell r="B357">
            <v>0</v>
          </cell>
          <cell r="C357">
            <v>0</v>
          </cell>
          <cell r="D357">
            <v>101736.46400000001</v>
          </cell>
          <cell r="E357">
            <v>24438.604799999986</v>
          </cell>
          <cell r="F357">
            <v>41499.998000000007</v>
          </cell>
          <cell r="G357">
            <v>412.88911999999982</v>
          </cell>
        </row>
        <row r="358">
          <cell r="A358" t="str">
            <v>Empresa Polo441920900</v>
          </cell>
          <cell r="B358">
            <v>4569.7306700000017</v>
          </cell>
          <cell r="C358">
            <v>7423.2614999999942</v>
          </cell>
          <cell r="D358">
            <v>4944.6903600000023</v>
          </cell>
          <cell r="E358">
            <v>5848.1681299999982</v>
          </cell>
          <cell r="F358">
            <v>17714.867590000002</v>
          </cell>
          <cell r="G358">
            <v>0</v>
          </cell>
        </row>
        <row r="359">
          <cell r="A359" t="str">
            <v>Empresa Polo441921100</v>
          </cell>
          <cell r="B359">
            <v>3858.7326200000007</v>
          </cell>
          <cell r="C359">
            <v>-9692.84915</v>
          </cell>
          <cell r="D359">
            <v>-8041.4148800000021</v>
          </cell>
          <cell r="E359">
            <v>13899.637490000001</v>
          </cell>
          <cell r="F359">
            <v>9036.919649999998</v>
          </cell>
          <cell r="G359">
            <v>95.153210000000058</v>
          </cell>
        </row>
        <row r="360">
          <cell r="A360" t="str">
            <v>Empresa Polo441922700</v>
          </cell>
          <cell r="B360">
            <v>41.674530000000004</v>
          </cell>
          <cell r="C360">
            <v>-37.46699000000001</v>
          </cell>
          <cell r="D360">
            <v>92.88142000000002</v>
          </cell>
          <cell r="E360">
            <v>16.666939999999997</v>
          </cell>
          <cell r="F360">
            <v>326.45662999999996</v>
          </cell>
          <cell r="G360">
            <v>0</v>
          </cell>
        </row>
        <row r="361">
          <cell r="A361" t="str">
            <v>Empresa Polo441923000</v>
          </cell>
          <cell r="B361">
            <v>282.75362999999999</v>
          </cell>
          <cell r="C361">
            <v>613.49156000000016</v>
          </cell>
          <cell r="D361">
            <v>-348.51000999999997</v>
          </cell>
          <cell r="E361">
            <v>71.182059999999979</v>
          </cell>
          <cell r="F361">
            <v>1057.0016799999999</v>
          </cell>
          <cell r="G361">
            <v>0</v>
          </cell>
        </row>
        <row r="362">
          <cell r="A362" t="str">
            <v>Empresa Polo441950000</v>
          </cell>
          <cell r="B362">
            <v>226.44362000000001</v>
          </cell>
          <cell r="C362">
            <v>-52.998960000000011</v>
          </cell>
          <cell r="D362">
            <v>-40.974829999999997</v>
          </cell>
          <cell r="E362">
            <v>193.01351</v>
          </cell>
          <cell r="F362">
            <v>174.36937999999998</v>
          </cell>
          <cell r="G362">
            <v>0</v>
          </cell>
        </row>
        <row r="363">
          <cell r="A363" t="str">
            <v>Empresa Polo441950010</v>
          </cell>
          <cell r="B363">
            <v>-227.45027000000002</v>
          </cell>
          <cell r="C363">
            <v>378.69101000000001</v>
          </cell>
          <cell r="D363">
            <v>-1.3769999999999811</v>
          </cell>
          <cell r="E363">
            <v>27.647109999999998</v>
          </cell>
          <cell r="F363">
            <v>3.2085099999999898</v>
          </cell>
          <cell r="G363">
            <v>0</v>
          </cell>
        </row>
        <row r="364">
          <cell r="A364" t="str">
            <v>Empresa Polo441980010</v>
          </cell>
          <cell r="B364">
            <v>4045.4173800000003</v>
          </cell>
          <cell r="C364">
            <v>940.83005999999978</v>
          </cell>
          <cell r="D364">
            <v>21.534439999999449</v>
          </cell>
          <cell r="E364">
            <v>0</v>
          </cell>
          <cell r="F364">
            <v>0</v>
          </cell>
          <cell r="G364">
            <v>0</v>
          </cell>
        </row>
        <row r="365">
          <cell r="A365" t="str">
            <v>Empresa Polo441980100</v>
          </cell>
          <cell r="B365">
            <v>1329.6539299999999</v>
          </cell>
          <cell r="C365">
            <v>1779.4429499999997</v>
          </cell>
          <cell r="D365">
            <v>2708.4446100000009</v>
          </cell>
          <cell r="E365">
            <v>2583.5241799999994</v>
          </cell>
          <cell r="F365">
            <v>8798.6315299999987</v>
          </cell>
          <cell r="G365">
            <v>-535.47490000000005</v>
          </cell>
        </row>
        <row r="366">
          <cell r="A366" t="str">
            <v>Empresa Polo441980110</v>
          </cell>
          <cell r="B366">
            <v>1800.9122200000002</v>
          </cell>
          <cell r="C366">
            <v>4136.0610299999998</v>
          </cell>
          <cell r="D366">
            <v>2427.1200500000004</v>
          </cell>
          <cell r="E366">
            <v>884.35858000000007</v>
          </cell>
          <cell r="F366">
            <v>-392.87980000000061</v>
          </cell>
          <cell r="G366">
            <v>0</v>
          </cell>
        </row>
        <row r="367">
          <cell r="A367" t="str">
            <v>Empresa Polo441980120</v>
          </cell>
          <cell r="B367">
            <v>673.25449999999989</v>
          </cell>
          <cell r="C367">
            <v>1503.1467200000002</v>
          </cell>
          <cell r="D367">
            <v>1850.80215</v>
          </cell>
          <cell r="E367">
            <v>11927.155749999998</v>
          </cell>
          <cell r="F367">
            <v>-940.55919999999787</v>
          </cell>
          <cell r="G367">
            <v>0</v>
          </cell>
        </row>
        <row r="368">
          <cell r="A368" t="str">
            <v>Empresa Polo441980190</v>
          </cell>
          <cell r="B368">
            <v>0</v>
          </cell>
          <cell r="C368">
            <v>100.04474</v>
          </cell>
          <cell r="D368">
            <v>1788.1219599999999</v>
          </cell>
          <cell r="E368">
            <v>940.6453799999997</v>
          </cell>
          <cell r="F368">
            <v>-1096.6870799999997</v>
          </cell>
          <cell r="G368">
            <v>523.60626000000025</v>
          </cell>
        </row>
        <row r="369">
          <cell r="A369" t="str">
            <v>Empresa Polo441990000</v>
          </cell>
          <cell r="B369">
            <v>518.6925</v>
          </cell>
          <cell r="C369">
            <v>23.784279999999967</v>
          </cell>
          <cell r="D369">
            <v>627.18659000000002</v>
          </cell>
          <cell r="E369">
            <v>287.47597999999994</v>
          </cell>
          <cell r="F369">
            <v>54.25881000000004</v>
          </cell>
          <cell r="G369">
            <v>0</v>
          </cell>
        </row>
        <row r="370">
          <cell r="A370" t="str">
            <v>Empresa Polo441990020</v>
          </cell>
          <cell r="B370">
            <v>0</v>
          </cell>
          <cell r="C370">
            <v>12.77562</v>
          </cell>
          <cell r="D370">
            <v>-12.77562</v>
          </cell>
          <cell r="E370">
            <v>0</v>
          </cell>
          <cell r="F370">
            <v>0</v>
          </cell>
          <cell r="G370">
            <v>4615.1081200000044</v>
          </cell>
        </row>
        <row r="371">
          <cell r="A371" t="str">
            <v>Empresa Polo441990030</v>
          </cell>
          <cell r="B371">
            <v>61.336069999999999</v>
          </cell>
          <cell r="C371">
            <v>144.88708999999994</v>
          </cell>
          <cell r="D371">
            <v>168.56212999999997</v>
          </cell>
          <cell r="E371">
            <v>112.75521000000009</v>
          </cell>
          <cell r="F371">
            <v>172.97602999999998</v>
          </cell>
          <cell r="G371">
            <v>-2277.377290000004</v>
          </cell>
        </row>
        <row r="372">
          <cell r="A372" t="str">
            <v>Empresa Polo441990100</v>
          </cell>
          <cell r="B372">
            <v>0</v>
          </cell>
          <cell r="C372">
            <v>0</v>
          </cell>
          <cell r="D372">
            <v>3.3780000000000004E-2</v>
          </cell>
          <cell r="E372">
            <v>0</v>
          </cell>
          <cell r="F372">
            <v>-3.3780000000000004E-2</v>
          </cell>
          <cell r="G372">
            <v>51.284070000000014</v>
          </cell>
        </row>
        <row r="373">
          <cell r="A373" t="str">
            <v>Empresa Polo441990110</v>
          </cell>
          <cell r="B373">
            <v>0</v>
          </cell>
          <cell r="C373">
            <v>0</v>
          </cell>
          <cell r="D373">
            <v>0</v>
          </cell>
          <cell r="E373">
            <v>0</v>
          </cell>
          <cell r="F373">
            <v>0</v>
          </cell>
          <cell r="G373">
            <v>521.55859000000032</v>
          </cell>
        </row>
        <row r="374">
          <cell r="A374" t="str">
            <v>Empresa Polo441990120</v>
          </cell>
          <cell r="B374">
            <v>350.59974999999997</v>
          </cell>
          <cell r="C374">
            <v>-350.59974999999997</v>
          </cell>
          <cell r="D374">
            <v>67.614800000000002</v>
          </cell>
          <cell r="E374">
            <v>0</v>
          </cell>
          <cell r="F374">
            <v>40.56926</v>
          </cell>
          <cell r="G374">
            <v>41.543929999999818</v>
          </cell>
        </row>
        <row r="375">
          <cell r="A375" t="str">
            <v>Empresa Polo441991001</v>
          </cell>
          <cell r="B375">
            <v>0</v>
          </cell>
          <cell r="C375">
            <v>731.18429000000003</v>
          </cell>
          <cell r="D375">
            <v>-731.18429000000003</v>
          </cell>
          <cell r="E375">
            <v>50.25423</v>
          </cell>
          <cell r="F375">
            <v>0</v>
          </cell>
          <cell r="G375">
            <v>65.189709999999991</v>
          </cell>
        </row>
        <row r="376">
          <cell r="A376" t="str">
            <v>Empresa Polo441992000</v>
          </cell>
          <cell r="B376">
            <v>0</v>
          </cell>
          <cell r="C376">
            <v>0</v>
          </cell>
          <cell r="D376">
            <v>0</v>
          </cell>
          <cell r="E376">
            <v>0</v>
          </cell>
          <cell r="F376">
            <v>0</v>
          </cell>
          <cell r="G376">
            <v>0</v>
          </cell>
        </row>
        <row r="377">
          <cell r="A377" t="str">
            <v>Empresa Polo441993000</v>
          </cell>
          <cell r="B377">
            <v>0</v>
          </cell>
          <cell r="C377">
            <v>0</v>
          </cell>
          <cell r="D377">
            <v>50.25423</v>
          </cell>
          <cell r="E377">
            <v>-50.25423</v>
          </cell>
          <cell r="F377">
            <v>0</v>
          </cell>
          <cell r="G377">
            <v>31.189210000000003</v>
          </cell>
        </row>
        <row r="378">
          <cell r="A378" t="str">
            <v>Empresa Polo441994000</v>
          </cell>
          <cell r="B378">
            <v>2.12845</v>
          </cell>
          <cell r="C378">
            <v>2.12845</v>
          </cell>
          <cell r="D378">
            <v>2.1284500000000008</v>
          </cell>
          <cell r="E378">
            <v>2.1284499999999991</v>
          </cell>
          <cell r="F378">
            <v>-8.5137999999999998</v>
          </cell>
          <cell r="G378">
            <v>0</v>
          </cell>
        </row>
        <row r="379">
          <cell r="A379" t="str">
            <v>Empresa Polo441999999</v>
          </cell>
          <cell r="B379">
            <v>301.24551999999994</v>
          </cell>
          <cell r="C379">
            <v>151.22984000000002</v>
          </cell>
          <cell r="D379">
            <v>470.02461</v>
          </cell>
          <cell r="E379">
            <v>114.69545000000028</v>
          </cell>
          <cell r="F379">
            <v>-207.78973000000019</v>
          </cell>
          <cell r="G379">
            <v>177.73498000000001</v>
          </cell>
        </row>
        <row r="380">
          <cell r="A380" t="str">
            <v>Empresa Polo442100100</v>
          </cell>
          <cell r="B380">
            <v>0</v>
          </cell>
          <cell r="C380">
            <v>33636.31192</v>
          </cell>
          <cell r="D380">
            <v>-33636.31192</v>
          </cell>
          <cell r="E380">
            <v>4.4999999999999998E-2</v>
          </cell>
          <cell r="F380">
            <v>0</v>
          </cell>
          <cell r="G380">
            <v>21370.278380000007</v>
          </cell>
        </row>
        <row r="381">
          <cell r="A381" t="str">
            <v>Empresa Polo442100110</v>
          </cell>
          <cell r="B381">
            <v>0</v>
          </cell>
          <cell r="C381">
            <v>-19682.96917</v>
          </cell>
          <cell r="D381">
            <v>19682.96917</v>
          </cell>
          <cell r="E381">
            <v>0</v>
          </cell>
          <cell r="F381">
            <v>0</v>
          </cell>
          <cell r="G381">
            <v>8130.5822899999985</v>
          </cell>
        </row>
        <row r="382">
          <cell r="A382" t="str">
            <v>Empresa Polo442100190</v>
          </cell>
          <cell r="B382">
            <v>0</v>
          </cell>
          <cell r="C382">
            <v>0</v>
          </cell>
          <cell r="D382">
            <v>732.30325000000005</v>
          </cell>
          <cell r="E382">
            <v>634.37564999999984</v>
          </cell>
          <cell r="F382">
            <v>21.111020000000053</v>
          </cell>
        </row>
        <row r="383">
          <cell r="A383" t="str">
            <v>Empresa Polo442100200</v>
          </cell>
          <cell r="B383">
            <v>0</v>
          </cell>
          <cell r="C383">
            <v>0</v>
          </cell>
          <cell r="D383">
            <v>0</v>
          </cell>
          <cell r="E383">
            <v>0</v>
          </cell>
          <cell r="F383">
            <v>0</v>
          </cell>
        </row>
        <row r="384">
          <cell r="A384" t="str">
            <v>Empresa Polo442100229</v>
          </cell>
          <cell r="B384">
            <v>747.16669999999999</v>
          </cell>
          <cell r="C384">
            <v>0</v>
          </cell>
          <cell r="D384">
            <v>0</v>
          </cell>
          <cell r="E384">
            <v>-747.16669999999999</v>
          </cell>
          <cell r="F384">
            <v>0</v>
          </cell>
        </row>
        <row r="385">
          <cell r="A385" t="str">
            <v>Empresa Polo442100290</v>
          </cell>
          <cell r="B385">
            <v>3243.88789</v>
          </cell>
          <cell r="C385">
            <v>661.87787000000026</v>
          </cell>
          <cell r="D385">
            <v>20147.208319999998</v>
          </cell>
          <cell r="E385">
            <v>24006.316200000001</v>
          </cell>
          <cell r="F385">
            <v>49869.470480000004</v>
          </cell>
        </row>
        <row r="386">
          <cell r="A386" t="str">
            <v>Empresa Polo442100300</v>
          </cell>
          <cell r="B386">
            <v>-2047.8132399999997</v>
          </cell>
          <cell r="C386">
            <v>-973.32448000000045</v>
          </cell>
          <cell r="D386">
            <v>-4688.1816999999992</v>
          </cell>
          <cell r="E386">
            <v>-20653.028840000003</v>
          </cell>
          <cell r="F386">
            <v>-30048.23286</v>
          </cell>
        </row>
        <row r="387">
          <cell r="A387" t="str">
            <v>Empresa Polo442100310</v>
          </cell>
          <cell r="B387">
            <v>0</v>
          </cell>
          <cell r="C387">
            <v>0</v>
          </cell>
          <cell r="D387">
            <v>0</v>
          </cell>
          <cell r="E387">
            <v>0</v>
          </cell>
          <cell r="F387">
            <v>0</v>
          </cell>
        </row>
        <row r="388">
          <cell r="A388" t="str">
            <v>Empresa Polo442100390</v>
          </cell>
          <cell r="B388">
            <v>30.950599999999998</v>
          </cell>
          <cell r="C388">
            <v>90.919629999999998</v>
          </cell>
          <cell r="D388">
            <v>13.118259999999992</v>
          </cell>
          <cell r="E388">
            <v>8.4065799999999911</v>
          </cell>
          <cell r="F388">
            <v>59.486010000000022</v>
          </cell>
        </row>
        <row r="389">
          <cell r="A389" t="str">
            <v>Empresa Polo442100400</v>
          </cell>
          <cell r="B389">
            <v>51.725120000000004</v>
          </cell>
          <cell r="C389">
            <v>52.865539999999996</v>
          </cell>
          <cell r="D389">
            <v>1182.7114199999999</v>
          </cell>
          <cell r="E389">
            <v>9.2176500000000487</v>
          </cell>
          <cell r="F389">
            <v>73.117669999999862</v>
          </cell>
        </row>
        <row r="390">
          <cell r="A390" t="str">
            <v>Empresa Polo442100410</v>
          </cell>
          <cell r="B390">
            <v>0</v>
          </cell>
          <cell r="C390">
            <v>0</v>
          </cell>
          <cell r="D390">
            <v>0</v>
          </cell>
          <cell r="E390">
            <v>0</v>
          </cell>
          <cell r="F390">
            <v>0</v>
          </cell>
        </row>
        <row r="391">
          <cell r="A391" t="str">
            <v>Empresa Polo442100420</v>
          </cell>
          <cell r="B391">
            <v>0</v>
          </cell>
          <cell r="C391">
            <v>0</v>
          </cell>
          <cell r="D391">
            <v>0</v>
          </cell>
          <cell r="E391">
            <v>0</v>
          </cell>
          <cell r="F391">
            <v>0</v>
          </cell>
        </row>
        <row r="392">
          <cell r="A392" t="str">
            <v>Empresa Polo442100429</v>
          </cell>
          <cell r="B392">
            <v>467.38141000000002</v>
          </cell>
          <cell r="C392">
            <v>230.47886</v>
          </cell>
          <cell r="D392">
            <v>-173.92024000000004</v>
          </cell>
          <cell r="E392">
            <v>2691.9569600000004</v>
          </cell>
          <cell r="F392">
            <v>1098.0296399999997</v>
          </cell>
        </row>
        <row r="393">
          <cell r="A393" t="str">
            <v>Empresa Polo442100430</v>
          </cell>
          <cell r="B393">
            <v>0.12237999999999999</v>
          </cell>
          <cell r="C393">
            <v>578.91553999999996</v>
          </cell>
          <cell r="D393">
            <v>0</v>
          </cell>
          <cell r="E393">
            <v>0</v>
          </cell>
          <cell r="F393">
            <v>-343.97296999999998</v>
          </cell>
        </row>
        <row r="394">
          <cell r="A394" t="str">
            <v>Empresa Polo442100440</v>
          </cell>
          <cell r="B394">
            <v>0</v>
          </cell>
          <cell r="C394">
            <v>0</v>
          </cell>
          <cell r="D394">
            <v>0.53610999999999998</v>
          </cell>
          <cell r="E394">
            <v>0</v>
          </cell>
          <cell r="F394">
            <v>-0.53610999999999998</v>
          </cell>
        </row>
        <row r="395">
          <cell r="A395" t="str">
            <v>Empresa Polo442100450</v>
          </cell>
          <cell r="B395">
            <v>0</v>
          </cell>
          <cell r="C395">
            <v>0.51408000000000009</v>
          </cell>
          <cell r="D395">
            <v>2.88774</v>
          </cell>
          <cell r="E395">
            <v>3.2281499999999999</v>
          </cell>
          <cell r="F395">
            <v>8.45444</v>
          </cell>
        </row>
        <row r="396">
          <cell r="A396" t="str">
            <v>Empresa Polo442200100</v>
          </cell>
          <cell r="B396">
            <v>0</v>
          </cell>
          <cell r="C396">
            <v>0.90603999999999996</v>
          </cell>
          <cell r="D396">
            <v>48.718320000000006</v>
          </cell>
          <cell r="E396">
            <v>0</v>
          </cell>
          <cell r="F396">
            <v>0</v>
          </cell>
        </row>
        <row r="397">
          <cell r="A397" t="str">
            <v>Empresa Polo442200200</v>
          </cell>
          <cell r="B397">
            <v>0</v>
          </cell>
          <cell r="C397">
            <v>0</v>
          </cell>
          <cell r="D397">
            <v>0</v>
          </cell>
          <cell r="E397">
            <v>0</v>
          </cell>
          <cell r="F397">
            <v>0</v>
          </cell>
        </row>
        <row r="398">
          <cell r="A398" t="str">
            <v>Empresa Polo442200900</v>
          </cell>
          <cell r="B398">
            <v>74.87218</v>
          </cell>
          <cell r="C398">
            <v>21.437420000000003</v>
          </cell>
          <cell r="D398">
            <v>59.741280000000003</v>
          </cell>
          <cell r="E398">
            <v>11.291919999999976</v>
          </cell>
          <cell r="F398">
            <v>-18.449849999999998</v>
          </cell>
        </row>
        <row r="399">
          <cell r="A399" t="str">
            <v>Empresa Polo451000000</v>
          </cell>
          <cell r="B399">
            <v>9213.6331449999998</v>
          </cell>
          <cell r="C399">
            <v>15413.932795000001</v>
          </cell>
          <cell r="D399">
            <v>-10068.757369500001</v>
          </cell>
          <cell r="E399">
            <v>9372.2536994999991</v>
          </cell>
          <cell r="F399">
            <v>4342.0535899999995</v>
          </cell>
        </row>
        <row r="400">
          <cell r="A400" t="str">
            <v>Empresa Polo451000100</v>
          </cell>
          <cell r="B400">
            <v>3977.9026813</v>
          </cell>
          <cell r="C400">
            <v>5097.8833680999996</v>
          </cell>
          <cell r="D400">
            <v>-4587.189507</v>
          </cell>
          <cell r="E400">
            <v>4105.3801176000006</v>
          </cell>
          <cell r="F400">
            <v>2264.383850000002</v>
          </cell>
        </row>
        <row r="401">
          <cell r="A401" t="str">
            <v>Empresa Polo4XXX</v>
          </cell>
          <cell r="B401">
            <v>0</v>
          </cell>
          <cell r="C401">
            <v>0</v>
          </cell>
          <cell r="D401">
            <v>0</v>
          </cell>
          <cell r="E401">
            <v>0</v>
          </cell>
          <cell r="F401">
            <v>0</v>
          </cell>
        </row>
      </sheetData>
      <sheetData sheetId="18" refreshError="1"/>
      <sheetData sheetId="19" refreshError="1"/>
      <sheetData sheetId="20" refreshError="1"/>
      <sheetData sheetId="21"/>
      <sheetData sheetId="22"/>
      <sheetData sheetId="23"/>
      <sheetData sheetId="24"/>
      <sheetData sheetId="25"/>
      <sheetData sheetId="26"/>
      <sheetData sheetId="27"/>
      <sheetData sheetId="28"/>
      <sheetData sheetId="29"/>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sheetData sheetId="44"/>
      <sheetData sheetId="45"/>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Set>
  </externalBook>
</externalLink>
</file>

<file path=xl/externalLinks/externalLink33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able of Contents"/>
      <sheetName val="Price List"/>
      <sheetName val="Quote Template"/>
      <sheetName val="Ref Numbers"/>
      <sheetName val="SispecPSAP"/>
      <sheetName val="Sispec99"/>
      <sheetName val="Tabelas"/>
    </sheetNames>
    <sheetDataSet>
      <sheetData sheetId="0" refreshError="1"/>
      <sheetData sheetId="1"/>
      <sheetData sheetId="2" refreshError="1"/>
      <sheetData sheetId="3" refreshError="1"/>
      <sheetData sheetId="4" refreshError="1"/>
      <sheetData sheetId="5" refreshError="1"/>
      <sheetData sheetId="6" refreshError="1"/>
    </sheetDataSet>
  </externalBook>
</externalLink>
</file>

<file path=xl/externalLinks/externalLink33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ents"/>
      <sheetName val="1.Pgm"/>
      <sheetName val="2.Sales"/>
      <sheetName val="3.Inventory"/>
      <sheetName val="4.Manpower"/>
      <sheetName val="5.Invest"/>
      <sheetName val="6.Oper.Expenses"/>
      <sheetName val="7.Result"/>
      <sheetName val="8.Balance"/>
      <sheetName val="9.Finance sit."/>
      <sheetName val="10.Com.Debtors"/>
      <sheetName val="11.Currencies"/>
      <sheetName val="Price List"/>
      <sheetName val="Ref Number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33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uswahl_Bandantriebe"/>
      <sheetName val="MOTOR-REDUTOR"/>
      <sheetName val="Makro1"/>
    </sheetNames>
    <sheetDataSet>
      <sheetData sheetId="0"/>
      <sheetData sheetId="1"/>
      <sheetData sheetId="2"/>
    </sheetDataSet>
  </externalBook>
</externalLink>
</file>

<file path=xl/externalLinks/externalLink33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
      <sheetName val="LIST"/>
      <sheetName val="Reel_Only"/>
    </sheetNames>
    <sheetDataSet>
      <sheetData sheetId="0" refreshError="1"/>
      <sheetData sheetId="1" refreshError="1"/>
      <sheetData sheetId="2" refreshError="1"/>
    </sheetDataSet>
  </externalBook>
</externalLink>
</file>

<file path=xl/externalLinks/externalLink33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struções de envio"/>
      <sheetName val="Instruções de preenchimento"/>
      <sheetName val="Banco de Dados"/>
      <sheetName val="Considerações"/>
      <sheetName val="Descrição do Negócio"/>
      <sheetName val="Farol"/>
      <sheetName val="Check List"/>
      <sheetName val="Check Pad "/>
      <sheetName val="Metas GG (Hist)"/>
      <sheetName val="Metas GG"/>
      <sheetName val="Metas PQT"/>
      <sheetName val="Pessoal Próprio"/>
      <sheetName val="Pessoal de Terceiros"/>
      <sheetName val="Treinamento na Visão"/>
      <sheetName val="RG14 - Próprios"/>
      <sheetName val="RG14 - Contratadas"/>
      <sheetName val="Controle ATB"/>
      <sheetName val="PAZ"/>
      <sheetName val="Check SSO"/>
      <sheetName val="INPI"/>
      <sheetName val="Censo CCQ"/>
      <sheetName val="Principal"/>
      <sheetName val="1.Pgm"/>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Set>
  </externalBook>
</externalLink>
</file>

<file path=xl/externalLinks/externalLink33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SPOS"/>
      <sheetName val="Auswahl_Bandantriebe"/>
    </sheetNames>
    <sheetDataSet>
      <sheetData sheetId="0"/>
      <sheetData sheetId="1" refreshError="1"/>
    </sheetDataSet>
  </externalBook>
</externalLink>
</file>

<file path=xl/externalLinks/externalLink33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solidado preventivas"/>
      <sheetName val="Principal"/>
      <sheetName val="1.Pgm"/>
      <sheetName val="Indicadores"/>
      <sheetName val="Simulador preventivas"/>
      <sheetName val="Ref Numbers"/>
      <sheetName val="Price List"/>
    </sheetNames>
    <sheetDataSet>
      <sheetData sheetId="0"/>
      <sheetData sheetId="1" refreshError="1"/>
      <sheetData sheetId="2" refreshError="1"/>
      <sheetData sheetId="3" refreshError="1"/>
      <sheetData sheetId="4" refreshError="1"/>
      <sheetData sheetId="5" refreshError="1"/>
      <sheetData sheetId="6" refreshError="1"/>
    </sheetDataSet>
  </externalBook>
</externalLink>
</file>

<file path=xl/externalLinks/externalLink34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ja2 (2)"/>
      <sheetName val="Datos de origen Rev.04"/>
      <sheetName val="DATOS DE ORIGEN Rev.04-II "/>
      <sheetName val="Calc. de Pedido CHILCA"/>
      <sheetName val=" Cash Flow Financiero (2)"/>
      <sheetName val=" Cash Flow Financiero"/>
      <sheetName val="Hitos de la Oferta"/>
      <sheetName val="Detalle de Costos"/>
      <sheetName val="EquiposIca"/>
      <sheetName val="EquiposMarcona"/>
      <sheetName val="EquiposJuliaca"/>
      <sheetName val="EquiposIca (2)"/>
      <sheetName val="EquiposMarcona (2)"/>
      <sheetName val="EquiposJuliaca (2)"/>
      <sheetName val="Valorización mensual"/>
      <sheetName val="consolidado preventivas"/>
      <sheetName val="Principal"/>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refreshError="1"/>
      <sheetData sheetId="16" refreshError="1"/>
    </sheetDataSet>
  </externalBook>
</externalLink>
</file>

<file path=xl/externalLinks/externalLink34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rontespizio"/>
      <sheetName val="Indice Fogli"/>
      <sheetName val="Legenda"/>
      <sheetName val="Documenti in Input"/>
      <sheetName val="Hazard Log"/>
      <sheetName val="Riepilogo Sperimentazione"/>
      <sheetName val="Riepilogo"/>
      <sheetName val="automazione"/>
      <sheetName val="Dati Tronzano d1-0-3"/>
      <sheetName val="MCBR"/>
      <sheetName val="GAVNG -EPI"/>
    </sheetNames>
    <sheetDataSet>
      <sheetData sheetId="0" refreshError="1"/>
      <sheetData sheetId="1" refreshError="1"/>
      <sheetData sheetId="2" refreshError="1"/>
      <sheetData sheetId="3" refreshError="1"/>
      <sheetData sheetId="4" refreshError="1"/>
      <sheetData sheetId="5" refreshError="1"/>
      <sheetData sheetId="6" refreshError="1"/>
      <sheetData sheetId="7">
        <row r="5">
          <cell r="C5">
            <v>1</v>
          </cell>
        </row>
      </sheetData>
      <sheetData sheetId="8" refreshError="1"/>
      <sheetData sheetId="9" refreshError="1"/>
      <sheetData sheetId="10" refreshError="1"/>
    </sheetDataSet>
  </externalBook>
</externalLink>
</file>

<file path=xl/externalLinks/externalLink34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CBR"/>
      <sheetName val="Folha de Rosto - 50"/>
    </sheetNames>
    <sheetDataSet>
      <sheetData sheetId="0"/>
      <sheetData sheetId="1"/>
    </sheetDataSet>
  </externalBook>
</externalLink>
</file>

<file path=xl/externalLinks/externalLink34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Usiminas "/>
      <sheetName val="Açominas"/>
      <sheetName val="Indices"/>
      <sheetName val="GAVNG -EPI"/>
      <sheetName val="Principal"/>
      <sheetName val="GMR de consumo e benef de CO2"/>
      <sheetName val="PA e 3G"/>
      <sheetName val="Priorização"/>
      <sheetName val="160903"/>
      <sheetName val="Setup"/>
      <sheetName val="MCBR"/>
      <sheetName val="Resumo"/>
      <sheetName val="thp "/>
      <sheetName val="Import_Capex"/>
      <sheetName val="sispecabr99"/>
      <sheetName val="consolidado preventivas"/>
      <sheetName val="G00110020409"/>
    </sheetNames>
    <definedNames>
      <definedName name="TODAS_AS_PLANILHAS"/>
    </definedNames>
    <sheetDataSet>
      <sheetData sheetId="0"/>
      <sheetData sheetId="1"/>
      <sheetData sheetId="2" refreshError="1"/>
      <sheetData sheetId="3" refreshError="1"/>
      <sheetData sheetId="4" refreshError="1"/>
      <sheetData sheetId="5"/>
      <sheetData sheetId="6"/>
      <sheetData sheetId="7"/>
      <sheetData sheetId="8"/>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34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eriados"/>
      <sheetName val="IOF"/>
      <sheetName val="DI_Over"/>
      <sheetName val="SELIC"/>
      <sheetName val="Taxas"/>
      <sheetName val="PU_Títulos"/>
      <sheetName val="Mensal"/>
      <sheetName val="Operacoes"/>
      <sheetName val="Resumo"/>
      <sheetName val="SwapUS$"/>
      <sheetName val="SwapUS$_especial"/>
      <sheetName val="ResumoDE"/>
      <sheetName val="OperacoesALUNORTE"/>
      <sheetName val="IR Fundos"/>
      <sheetName val="BASE"/>
      <sheetName val="Comite-Base"/>
      <sheetName val="Rentabilidade"/>
      <sheetName val="ResumoReais"/>
      <sheetName val="automazione"/>
      <sheetName val="MCBR"/>
      <sheetName val="Usiminas "/>
      <sheetName val="GAVNG -EPI"/>
      <sheetName val="Principal"/>
      <sheetName val="thp "/>
      <sheetName val="consolidado preventivas"/>
      <sheetName val="OP1"/>
      <sheetName val="Tabela"/>
      <sheetName val="bdados 2005"/>
      <sheetName val="Dados"/>
      <sheetName val="FCD"/>
      <sheetName val="Cronograma"/>
      <sheetName val="Empresas"/>
      <sheetName val="Revisado"/>
      <sheetName val="Dados-Cadam"/>
      <sheetName val="Mes"/>
      <sheetName val="Check List- Gerrot"/>
    </sheetNames>
    <sheetDataSet>
      <sheetData sheetId="0"/>
      <sheetData sheetId="1" refreshError="1"/>
      <sheetData sheetId="2" refreshError="1"/>
      <sheetData sheetId="3" refreshError="1"/>
      <sheetData sheetId="4" refreshError="1"/>
      <sheetData sheetId="5" refreshError="1"/>
      <sheetData sheetId="6"/>
      <sheetData sheetId="7" refreshError="1"/>
      <sheetData sheetId="8" refreshError="1"/>
      <sheetData sheetId="9"/>
      <sheetData sheetId="10" refreshError="1"/>
      <sheetData sheetId="11" refreshError="1"/>
      <sheetData sheetId="12"/>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Set>
  </externalBook>
</externalLink>
</file>

<file path=xl/externalLinks/externalLink34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ILO"/>
      <sheetName val="Corredores Ferroviários"/>
      <sheetName val="Manutenção"/>
      <sheetName val="Portos"/>
      <sheetName val="PPC"/>
      <sheetName val="PPC - GADVT"/>
      <sheetName val="PPC - GAPIT"/>
      <sheetName val="PPC - GAMPT"/>
      <sheetName val="PPC - GAPST"/>
      <sheetName val="PPC - GACIT"/>
      <sheetName val="PPC - GAPMT"/>
      <sheetName val="PPC - GAPNT"/>
      <sheetName val="PPC - GAESG"/>
      <sheetName val="GG Comercial"/>
      <sheetName val="GEAVA"/>
      <sheetName val="Op. Trens - CVRD"/>
      <sheetName val="Op. Trens - FCA"/>
      <sheetName val="Op. Pátios e Term."/>
      <sheetName val="Via Permanente"/>
      <sheetName val="Sin e Telecomunicacoes"/>
      <sheetName val="Controle de tráfego"/>
      <sheetName val="Manut. Corredores"/>
      <sheetName val="Man. Locomotivas"/>
      <sheetName val="Man. Vagões"/>
      <sheetName val="Man. Equip. VP"/>
      <sheetName val="Check List- Gerrot"/>
      <sheetName val="Resumo"/>
      <sheetName val="01 - Descriç╞o do Negócio"/>
      <sheetName val="thp "/>
      <sheetName val="GAVNG -EPI"/>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Set>
  </externalBook>
</externalLink>
</file>

<file path=xl/externalLinks/externalLink34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arifa EQUIP "/>
      <sheetName val="Tarifa MOD "/>
      <sheetName val="Tarifa MOI "/>
      <sheetName val="PLANNORMAL "/>
      <sheetName val="Organograma"/>
      <sheetName val="1ANO"/>
      <sheetName val="Hh "/>
      <sheetName val="MEM_CALC"/>
      <sheetName val="CEQ"/>
      <sheetName val="CMOI"/>
      <sheetName val="CMOD"/>
      <sheetName val="CFE"/>
      <sheetName val="Resumo_Seg"/>
      <sheetName val="Organograma (2)"/>
      <sheetName val="Organograma "/>
      <sheetName val="Hh"/>
      <sheetName val="MCBR"/>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refreshError="1"/>
    </sheetDataSet>
  </externalBook>
</externalLink>
</file>

<file path=xl/externalLinks/externalLink34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artiglio"/>
      <sheetName val="RIEPILOGO TARIFFE"/>
      <sheetName val="bab "/>
      <sheetName val="ADEG.ERTMS"/>
      <sheetName val="BAB PT SETTIMO"/>
      <sheetName val="SCMT"/>
      <sheetName val="Cronograma"/>
      <sheetName val="Resumo"/>
      <sheetName val="automazione"/>
    </sheetNames>
    <sheetDataSet>
      <sheetData sheetId="0" refreshError="1"/>
      <sheetData sheetId="1" refreshError="1"/>
      <sheetData sheetId="2"/>
      <sheetData sheetId="3"/>
      <sheetData sheetId="4"/>
      <sheetData sheetId="5"/>
      <sheetData sheetId="6" refreshError="1"/>
      <sheetData sheetId="7" refreshError="1"/>
      <sheetData sheetId="8" refreshError="1"/>
    </sheetDataSet>
  </externalBook>
</externalLink>
</file>

<file path=xl/externalLinks/externalLink34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4"/>
      <sheetName val="Sheet1"/>
      <sheetName val="Sheet2"/>
      <sheetName val="Sheet5"/>
      <sheetName val="SUMMARY"/>
      <sheetName val="Sorted by Opp"/>
      <sheetName val="Empresas"/>
      <sheetName val="ADEG.ERTMS"/>
      <sheetName val="Cronograma"/>
      <sheetName val="Resumo"/>
    </sheetNames>
    <sheetDataSet>
      <sheetData sheetId="0"/>
      <sheetData sheetId="1"/>
      <sheetData sheetId="2"/>
      <sheetData sheetId="3" refreshError="1"/>
      <sheetData sheetId="4"/>
      <sheetData sheetId="5"/>
      <sheetData sheetId="6" refreshError="1"/>
      <sheetData sheetId="7" refreshError="1"/>
      <sheetData sheetId="8" refreshError="1"/>
      <sheetData sheetId="9" refreshError="1"/>
    </sheetDataSet>
  </externalBook>
</externalLink>
</file>

<file path=xl/externalLinks/externalLink34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otes"/>
      <sheetName val="Chart1"/>
      <sheetName val="BOP"/>
      <sheetName val="Lengths Summary"/>
      <sheetName val="Project Inputs"/>
      <sheetName val="Sub &amp; DVAR"/>
      <sheetName val="Lengths"/>
      <sheetName val="Quotes"/>
      <sheetName val="Trench and Cable"/>
      <sheetName val="TURBINES"/>
      <sheetName val="Geotech"/>
      <sheetName val="Foundations"/>
      <sheetName val="Construction Schedule"/>
      <sheetName val="Tree Clearance"/>
      <sheetName val="Cranes"/>
      <sheetName val="Roads"/>
      <sheetName val="LOOKUPS"/>
    </sheetNames>
    <sheetDataSet>
      <sheetData sheetId="0"/>
      <sheetData sheetId="1" refreshError="1"/>
      <sheetData sheetId="2"/>
      <sheetData sheetId="3"/>
      <sheetData sheetId="4">
        <row r="76">
          <cell r="D76">
            <v>67</v>
          </cell>
        </row>
      </sheetData>
      <sheetData sheetId="5"/>
      <sheetData sheetId="6"/>
      <sheetData sheetId="7"/>
      <sheetData sheetId="8"/>
      <sheetData sheetId="9"/>
      <sheetData sheetId="10"/>
      <sheetData sheetId="11"/>
      <sheetData sheetId="12"/>
      <sheetData sheetId="13"/>
      <sheetData sheetId="14"/>
      <sheetData sheetId="15"/>
      <sheetData sheetId="16"/>
    </sheetDataSet>
  </externalBook>
</externalLink>
</file>

<file path=xl/externalLinks/externalLink35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triz_Unidade"/>
      <sheetName val="Empresas"/>
      <sheetName val="ADEG.ERTMS"/>
      <sheetName val="Cronograma"/>
      <sheetName val="Sheet5"/>
      <sheetName val="Resumo"/>
    </sheetNames>
    <sheetDataSet>
      <sheetData sheetId="0" refreshError="1"/>
      <sheetData sheetId="1" refreshError="1">
        <row r="1">
          <cell r="B1">
            <v>5</v>
          </cell>
        </row>
        <row r="2">
          <cell r="B2">
            <v>3</v>
          </cell>
        </row>
        <row r="3">
          <cell r="B3">
            <v>1</v>
          </cell>
        </row>
        <row r="4">
          <cell r="B4">
            <v>0</v>
          </cell>
        </row>
      </sheetData>
      <sheetData sheetId="2" refreshError="1"/>
      <sheetData sheetId="3" refreshError="1"/>
      <sheetData sheetId="4" refreshError="1"/>
      <sheetData sheetId="5" refreshError="1"/>
    </sheetDataSet>
  </externalBook>
</externalLink>
</file>

<file path=xl/externalLinks/externalLink35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dos"/>
      <sheetName val="Mapa de Transações Internas (2)"/>
      <sheetName val="Mapa de Transações Internas"/>
      <sheetName val="EBITDA CC´s atualizar FCO CC´s"/>
      <sheetName val="Atualiz FCO CC's com EBITDA"/>
      <sheetName val="FCO Cons"/>
      <sheetName val="Paridade"/>
      <sheetName val="Orçamento X PE"/>
      <sheetName val="Orçamento Aprovado X Ajustado"/>
      <sheetName val="Controldora_ CC's"/>
      <sheetName val="Sumário EBITDA"/>
      <sheetName val="FCO"/>
      <sheetName val="CVRD_consol."/>
      <sheetName val="CVRD_control."/>
      <sheetName val="Ferrosos_consol."/>
      <sheetName val="Ferrosos_control."/>
      <sheetName val="F.Sul"/>
      <sheetName val="F.Sul (2)"/>
      <sheetName val="F.Norte"/>
      <sheetName val="F.Norte (2)"/>
      <sheetName val="Pelotas Sul"/>
      <sheetName val="Pelotas norte"/>
      <sheetName val="Fábrica"/>
      <sheetName val="Logística_cons."/>
      <sheetName val="Ferrovia Sul"/>
      <sheetName val="Ferrovia Norte"/>
      <sheetName val="Portos"/>
      <sheetName val="N.Ferrosos_cons."/>
      <sheetName val="N_Ferrosos"/>
      <sheetName val="Participações"/>
      <sheetName val="Energia"/>
      <sheetName val="DR Energia Orçado"/>
      <sheetName val="Preço transferência"/>
      <sheetName val="Ebitda RL_US"/>
      <sheetName val="FCO_RL"/>
      <sheetName val="FCO_US"/>
      <sheetName val="Contmex_US"/>
      <sheetName val="Contmex_RL"/>
      <sheetName val="Logística_cons. _RL"/>
      <sheetName val="Ferrovia Norte_RL"/>
      <sheetName val="Ferrovia Sul_RL"/>
      <sheetName val="Portos_RL"/>
      <sheetName val="FCO CC's"/>
      <sheetName val="FCO PE"/>
      <sheetName val="CVRD_consol.PE"/>
      <sheetName val="Cronograma"/>
      <sheetName val="Sheet5"/>
      <sheetName val="Empresas"/>
      <sheetName val="REL. EQUIP."/>
      <sheetName val="Tabelas"/>
      <sheetName val="SispecPSAP"/>
      <sheetName val="PO-FCO"/>
      <sheetName val="ADEG.ERTMS"/>
      <sheetName val="Resumo"/>
      <sheetName val="G00110020409"/>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Set>
  </externalBook>
</externalLink>
</file>

<file path=xl/externalLinks/externalLink35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Cost summary"/>
      <sheetName val="Cost summary (test)"/>
      <sheetName val="Cost summary (2)"/>
      <sheetName val="Activity summary"/>
      <sheetName val="Commission fees"/>
      <sheetName val="FUNCTION"/>
    </sheetNames>
    <sheetDataSet>
      <sheetData sheetId="0" refreshError="1"/>
      <sheetData sheetId="1" refreshError="1"/>
      <sheetData sheetId="2" refreshError="1"/>
      <sheetData sheetId="3" refreshError="1"/>
      <sheetData sheetId="4" refreshError="1"/>
      <sheetData sheetId="5" refreshError="1"/>
      <sheetData sheetId="6" refreshError="1"/>
    </sheetDataSet>
  </externalBook>
</externalLink>
</file>

<file path=xl/externalLinks/externalLink35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D's P&amp;L analysis"/>
      <sheetName val="MD's C-do Order analysis"/>
      <sheetName val="MD's C-io Order analysis"/>
      <sheetName val="MD's Cash analysis"/>
      <sheetName val="WK EURO"/>
      <sheetName val="WK Local"/>
      <sheetName val="WK2 EURO"/>
      <sheetName val="WK2 Local"/>
      <sheetName val="SF EURO &amp; Comments"/>
      <sheetName val="SF Local currency"/>
      <sheetName val="Sales Orders Oih Employees"/>
      <sheetName val="OperInc EBIT CapEmp FreeCash"/>
      <sheetName val="Technical Instructions"/>
      <sheetName val="General Instructions"/>
      <sheetName val="Premissas"/>
      <sheetName val="Dados"/>
      <sheetName val="Sheet5"/>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sheetData sheetId="10" refreshError="1"/>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35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F Euro&amp;Comments"/>
      <sheetName val="SF LocCur"/>
      <sheetName val="WKanalysisEURO"/>
      <sheetName val="WKanalysisLocCur"/>
      <sheetName val="WKcalculEURO"/>
      <sheetName val="WKcalculLocCur"/>
      <sheetName val="WK Local"/>
    </sheetNames>
    <sheetDataSet>
      <sheetData sheetId="0"/>
      <sheetData sheetId="1"/>
      <sheetData sheetId="2"/>
      <sheetData sheetId="3"/>
      <sheetData sheetId="4"/>
      <sheetData sheetId="5" refreshError="1"/>
      <sheetData sheetId="6" refreshError="1"/>
    </sheetDataSet>
  </externalBook>
</externalLink>
</file>

<file path=xl/externalLinks/externalLink35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ASE"/>
      <sheetName val="INDIC"/>
      <sheetName val="B2005"/>
      <sheetName val="Plan1"/>
      <sheetName val="F_GAGET"/>
      <sheetName val="FIX"/>
      <sheetName val="COE"/>
      <sheetName val="ARVORE_FIXO"/>
      <sheetName val="TOTAL LOGÍSTICA"/>
      <sheetName val="LIG"/>
      <sheetName val="DILC"/>
      <sheetName val="DILC_PCT"/>
      <sheetName val="DILP"/>
      <sheetName val="DILP_PCT"/>
      <sheetName val="DILO"/>
      <sheetName val="DILO_PCT"/>
      <sheetName val="LIG_PCT"/>
      <sheetName val="DILO_CORREDOR"/>
      <sheetName val="FCA_DILO_CORR"/>
      <sheetName val="ARVORE_CVRD CF"/>
      <sheetName val="EFVM_PCT"/>
      <sheetName val="EFVM_AREA"/>
      <sheetName val="EFVM_GRAF_FIX"/>
      <sheetName val="EFC_PCT"/>
      <sheetName val="EFC_AREA"/>
      <sheetName val="EFC_GRAF_FIX"/>
      <sheetName val="TOT_FCA"/>
      <sheetName val="FCA CF"/>
      <sheetName val="PAULISTA _PCT"/>
      <sheetName val="PAULISTA _AREA"/>
      <sheetName val="PAULISTA_GRAF_FIX"/>
      <sheetName val="CENTRO_PCT"/>
      <sheetName val="CENTRO_AREA"/>
      <sheetName val="CENTRO_GRAF_FIX"/>
      <sheetName val="NORDESTE _PCT"/>
      <sheetName val="NORDESTE_AREA"/>
      <sheetName val="NORDESTE_GRAF_FIX"/>
      <sheetName val="SUDESTE_PCT"/>
      <sheetName val="SEDESTE_AREA"/>
      <sheetName val="SUDESTE_GRAF_FIX"/>
      <sheetName val="ENG_MANUT_PCT"/>
      <sheetName val="ENG_VP_PCT"/>
      <sheetName val="CORPORAT FCA_PCT"/>
      <sheetName val="FCA-DILC_PCT"/>
      <sheetName val="FCA-DILP_PCT"/>
      <sheetName val="FCA-DILO_PCT"/>
      <sheetName val="FCA-OUTROS_PCT"/>
      <sheetName val="FCA-SEDE"/>
      <sheetName val="TREM_TUR"/>
      <sheetName val="TREM_TUR_GRAF"/>
      <sheetName val="OURO_PRETO_GRAF"/>
      <sheetName val="SJDEL_REY_GRAF"/>
      <sheetName val="PORTOS_PCT"/>
      <sheetName val="PORTOS_AREAS"/>
      <sheetName val="PORTOS_GRAF_FIX"/>
      <sheetName val="TVV_PACOTE"/>
      <sheetName val="TVV_GRAF_FIX"/>
      <sheetName val="ARV_DOCENAVE"/>
      <sheetName val="DOCENAVE_PCT"/>
      <sheetName val="PAULISTA CVRD"/>
      <sheetName val="Cor_Paulista_CVRD"/>
      <sheetName val="CENTRO CVRD"/>
      <sheetName val="Cor_Centro_CVRD"/>
      <sheetName val="NORDESTE CVRD"/>
      <sheetName val="Cor_Nordeste_CVRD"/>
      <sheetName val="SUDESTE CVRD"/>
      <sheetName val="Cor_Sudeste_CVRD"/>
      <sheetName val="VAR"/>
      <sheetName val="ARVORE_VARIAVEL"/>
      <sheetName val="DILO CV "/>
      <sheetName val="FCA CV"/>
      <sheetName val="PAULISTA_GRAF_VAR"/>
      <sheetName val="PAULISTA_GRAF_VAR (3)"/>
      <sheetName val="PAULISTA_GRAF_VAR (2)"/>
      <sheetName val="CENTRO_GRAF_VAR"/>
      <sheetName val="CENTRO_GRAF_VAR (3)"/>
      <sheetName val="CENTRO_GRAF_VAR (2)"/>
      <sheetName val="NORDESTE_GRAF_VAR"/>
      <sheetName val="NORDESTE_GRAF_VAR (3)"/>
      <sheetName val="NORDESTE_GRAF_VAR (2)"/>
      <sheetName val="SUDESTE_GRAF_VAR"/>
      <sheetName val="SUDESTE_GRAF_VAR (3)"/>
      <sheetName val="SUDESTE_GRAF_VAR (2)"/>
      <sheetName val="EFVM_GRAF_VAR"/>
      <sheetName val="EFVM_GRAF_VAR (3)"/>
      <sheetName val="EFVM_GRAF_VAR (2)"/>
      <sheetName val="EFC_GRAF_VAR"/>
      <sheetName val="EFC_GRAF_VAR (3)"/>
      <sheetName val="EFC_GRAF_VAR (2)"/>
      <sheetName val="PORTOS_GRAF_VAR"/>
      <sheetName val="PORTOS_GRAF_VAR (3)"/>
      <sheetName val="PORTOS_GRAF_VAR (2)"/>
      <sheetName val="TVV_GRAF_VAR"/>
      <sheetName val="TVV_GRAF_VAR (3)"/>
      <sheetName val="TVV_GRAF_VAR (2)"/>
      <sheetName val="EE_FCA"/>
      <sheetName val="EE_EFC"/>
      <sheetName val="EE_EFVM"/>
      <sheetName val="Dados"/>
      <sheetName val="WKcalculLocCur"/>
      <sheetName val="WK Local"/>
      <sheetName val="Premissas"/>
      <sheetName val="JUST NAT 52"/>
      <sheetName val="Resumo"/>
      <sheetName val="Empresas"/>
      <sheetName val="Cronograma"/>
      <sheetName val="GAVNG -EPI"/>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Set>
  </externalBook>
</externalLink>
</file>

<file path=xl/externalLinks/externalLink35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SGETUDE"/>
    </sheetNames>
    <definedNames>
      <definedName name="X.X" refersTo="#REF!"/>
    </definedNames>
    <sheetDataSet>
      <sheetData sheetId="0" refreshError="1"/>
    </sheetDataSet>
  </externalBook>
</externalLink>
</file>

<file path=xl/externalLinks/externalLink35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lanos de acao inicial - GATNG"/>
      <sheetName val="PA 1a Meta -Acidentes CPT"/>
      <sheetName val="PA 2a Meta - Ocorr. Ferrov."/>
      <sheetName val="PA 3a Meta - Transit Time"/>
      <sheetName val="PA 4a Meta - Horas Extras"/>
      <sheetName val="PA 5a Meta - Pontuação no PEL"/>
      <sheetName val="PA 6a Meta - Ef. Energetica"/>
      <sheetName val="PA 7a Meta - Disp. Locos"/>
      <sheetName val="PA 8a e 9a meta - Eletro"/>
      <sheetName val="Principal"/>
      <sheetName val="Check Farol"/>
      <sheetName val="Plan1"/>
      <sheetName val="Dados"/>
      <sheetName val="WKcalculLocCur"/>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35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struções"/>
      <sheetName val="Banco de Dados"/>
      <sheetName val="Check Farol"/>
      <sheetName val="Check List"/>
      <sheetName val="Check Pad "/>
      <sheetName val="Cronograma"/>
      <sheetName val="Check Pecados"/>
      <sheetName val="Check List SSO"/>
      <sheetName val="Pessoal Próprio"/>
      <sheetName val="Pessoal de Terceiros"/>
      <sheetName val="Treinamento na Visão"/>
      <sheetName val="Plan1"/>
      <sheetName val="WKcalculLocCur"/>
    </sheetNames>
    <sheetDataSet>
      <sheetData sheetId="0"/>
      <sheetData sheetId="1"/>
      <sheetData sheetId="2" refreshError="1">
        <row r="5">
          <cell r="F5">
            <v>1</v>
          </cell>
          <cell r="G5">
            <v>1</v>
          </cell>
          <cell r="H5">
            <v>1</v>
          </cell>
          <cell r="I5">
            <v>0</v>
          </cell>
          <cell r="J5">
            <v>1</v>
          </cell>
        </row>
        <row r="7">
          <cell r="F7" t="str">
            <v>NA</v>
          </cell>
          <cell r="G7" t="str">
            <v>NA</v>
          </cell>
          <cell r="H7" t="str">
            <v>NA</v>
          </cell>
          <cell r="I7" t="str">
            <v>NA</v>
          </cell>
          <cell r="J7" t="str">
            <v>NA</v>
          </cell>
        </row>
        <row r="9">
          <cell r="F9" t="str">
            <v>NA</v>
          </cell>
          <cell r="G9" t="str">
            <v>NA</v>
          </cell>
          <cell r="H9" t="str">
            <v>NA</v>
          </cell>
          <cell r="I9" t="str">
            <v>NA</v>
          </cell>
          <cell r="J9" t="str">
            <v>NA</v>
          </cell>
        </row>
        <row r="11">
          <cell r="F11" t="str">
            <v>NA</v>
          </cell>
          <cell r="G11" t="str">
            <v>NA</v>
          </cell>
          <cell r="H11" t="str">
            <v>NA</v>
          </cell>
          <cell r="I11" t="str">
            <v>NA</v>
          </cell>
          <cell r="J11" t="str">
            <v>NA</v>
          </cell>
        </row>
        <row r="13">
          <cell r="F13">
            <v>1</v>
          </cell>
          <cell r="G13">
            <v>1</v>
          </cell>
          <cell r="H13">
            <v>1</v>
          </cell>
          <cell r="I13">
            <v>0</v>
          </cell>
          <cell r="J13">
            <v>1</v>
          </cell>
        </row>
        <row r="15">
          <cell r="F15">
            <v>1</v>
          </cell>
          <cell r="G15">
            <v>1</v>
          </cell>
          <cell r="H15">
            <v>1</v>
          </cell>
          <cell r="I15">
            <v>1</v>
          </cell>
          <cell r="J15">
            <v>1</v>
          </cell>
        </row>
        <row r="17">
          <cell r="F17">
            <v>1</v>
          </cell>
          <cell r="G17">
            <v>1</v>
          </cell>
          <cell r="H17">
            <v>1</v>
          </cell>
          <cell r="I17">
            <v>0</v>
          </cell>
          <cell r="J17">
            <v>1</v>
          </cell>
        </row>
        <row r="19">
          <cell r="F19" t="str">
            <v>NA</v>
          </cell>
          <cell r="G19" t="str">
            <v>NA</v>
          </cell>
          <cell r="H19" t="str">
            <v>NA</v>
          </cell>
          <cell r="I19" t="str">
            <v>NA</v>
          </cell>
          <cell r="J19" t="str">
            <v>NA</v>
          </cell>
        </row>
        <row r="21">
          <cell r="F21" t="str">
            <v>NA</v>
          </cell>
          <cell r="G21" t="str">
            <v>NA</v>
          </cell>
          <cell r="H21" t="str">
            <v>NA</v>
          </cell>
          <cell r="I21" t="str">
            <v>NA</v>
          </cell>
          <cell r="J21" t="str">
            <v>NA</v>
          </cell>
        </row>
        <row r="23">
          <cell r="F23" t="str">
            <v>NA</v>
          </cell>
          <cell r="G23" t="str">
            <v>NA</v>
          </cell>
          <cell r="H23" t="str">
            <v>NA</v>
          </cell>
          <cell r="I23" t="str">
            <v>NA</v>
          </cell>
          <cell r="J23" t="str">
            <v>NA</v>
          </cell>
        </row>
        <row r="25">
          <cell r="F25" t="str">
            <v>NA</v>
          </cell>
          <cell r="G25" t="str">
            <v>NA</v>
          </cell>
          <cell r="H25" t="str">
            <v>NA</v>
          </cell>
          <cell r="I25" t="str">
            <v>NA</v>
          </cell>
          <cell r="J25" t="str">
            <v>NA</v>
          </cell>
        </row>
        <row r="27">
          <cell r="F27" t="str">
            <v>NA</v>
          </cell>
          <cell r="G27" t="str">
            <v>NA</v>
          </cell>
          <cell r="H27" t="str">
            <v>NA</v>
          </cell>
          <cell r="I27" t="str">
            <v>NA</v>
          </cell>
          <cell r="J27" t="str">
            <v>NA</v>
          </cell>
        </row>
        <row r="29">
          <cell r="F29" t="str">
            <v>NA</v>
          </cell>
          <cell r="G29" t="str">
            <v>NA</v>
          </cell>
          <cell r="H29" t="str">
            <v>NA</v>
          </cell>
          <cell r="I29" t="str">
            <v>NA</v>
          </cell>
          <cell r="J29" t="str">
            <v>NA</v>
          </cell>
        </row>
        <row r="31">
          <cell r="F31" t="str">
            <v>NA</v>
          </cell>
          <cell r="G31" t="str">
            <v>NA</v>
          </cell>
          <cell r="H31" t="str">
            <v>NA</v>
          </cell>
          <cell r="I31" t="str">
            <v>NA</v>
          </cell>
          <cell r="J31" t="str">
            <v>NA</v>
          </cell>
        </row>
        <row r="33">
          <cell r="F33" t="str">
            <v>NA</v>
          </cell>
          <cell r="G33" t="str">
            <v>NA</v>
          </cell>
          <cell r="H33" t="str">
            <v>NA</v>
          </cell>
          <cell r="I33" t="str">
            <v>NA</v>
          </cell>
          <cell r="J33" t="str">
            <v>NA</v>
          </cell>
        </row>
        <row r="35">
          <cell r="F35" t="str">
            <v>NA</v>
          </cell>
          <cell r="G35" t="str">
            <v>NA</v>
          </cell>
          <cell r="H35" t="str">
            <v>NA</v>
          </cell>
          <cell r="I35" t="str">
            <v>NA</v>
          </cell>
          <cell r="J35" t="str">
            <v>NA</v>
          </cell>
        </row>
        <row r="37">
          <cell r="F37" t="str">
            <v>NA</v>
          </cell>
          <cell r="G37" t="str">
            <v>NA</v>
          </cell>
          <cell r="H37" t="str">
            <v>NA</v>
          </cell>
          <cell r="I37" t="str">
            <v>NA</v>
          </cell>
          <cell r="J37" t="str">
            <v>NA</v>
          </cell>
        </row>
        <row r="39">
          <cell r="F39" t="str">
            <v>NA</v>
          </cell>
          <cell r="G39" t="str">
            <v>NA</v>
          </cell>
          <cell r="H39" t="str">
            <v>NA</v>
          </cell>
          <cell r="I39" t="str">
            <v>NA</v>
          </cell>
          <cell r="J39" t="str">
            <v>NA</v>
          </cell>
        </row>
        <row r="40">
          <cell r="F40" t="str">
            <v>NA</v>
          </cell>
        </row>
        <row r="41">
          <cell r="F41" t="str">
            <v>NA</v>
          </cell>
          <cell r="G41" t="str">
            <v>NA</v>
          </cell>
          <cell r="H41" t="str">
            <v>NA</v>
          </cell>
          <cell r="I41" t="str">
            <v>NA</v>
          </cell>
          <cell r="J41" t="str">
            <v>NA</v>
          </cell>
        </row>
      </sheetData>
      <sheetData sheetId="3"/>
      <sheetData sheetId="4"/>
      <sheetData sheetId="5"/>
      <sheetData sheetId="6"/>
      <sheetData sheetId="7"/>
      <sheetData sheetId="8"/>
      <sheetData sheetId="9"/>
      <sheetData sheetId="10"/>
      <sheetData sheetId="11" refreshError="1"/>
      <sheetData sheetId="12" refreshError="1"/>
    </sheetDataSet>
  </externalBook>
</externalLink>
</file>

<file path=xl/externalLinks/externalLink35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enuPrincipal"/>
      <sheetName val="#REF"/>
      <sheetName val="Principal"/>
      <sheetName val="CVRDMenu"/>
      <sheetName val="Pg 3"/>
      <sheetName val="WKcalculLocCur"/>
      <sheetName val="invest."/>
      <sheetName val="Check Farol"/>
    </sheetNames>
    <definedNames>
      <definedName name="Macro3"/>
    </defined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Set>
  </externalBook>
</externalLink>
</file>

<file path=xl/externalLinks/externalLink36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F"/>
      <sheetName val="XXXXXX"/>
      <sheetName val="일일공정보고"/>
      <sheetName val="공사현황"/>
      <sheetName val="인원투입"/>
      <sheetName val="인원현황"/>
      <sheetName val="Sheet6"/>
      <sheetName val="XL4Poppy"/>
      <sheetName val="집계표"/>
      <sheetName val="2-7.보세창고"/>
      <sheetName val="종합집계표"/>
      <sheetName val="Factor"/>
      <sheetName val="DESCRIPTION"/>
      <sheetName val="밸브설치"/>
      <sheetName val="INPUT DATA"/>
      <sheetName val="M-EQPT-Z"/>
      <sheetName val="VC2 8.98"/>
      <sheetName val="96.12"/>
      <sheetName val="남양구조시험동"/>
      <sheetName val="Sheet1"/>
      <sheetName val="costing_CV"/>
      <sheetName val="Calculation sheet"/>
      <sheetName val="_REF"/>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Set>
  </externalBook>
</externalLink>
</file>

<file path=xl/externalLinks/externalLink36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apa"/>
      <sheetName val="Premissas"/>
      <sheetName val="invest."/>
      <sheetName val="Custos"/>
      <sheetName val="Fluxo"/>
      <sheetName val="Sensibilidade"/>
      <sheetName val="conclusão"/>
      <sheetName val="caminhões GAPUN"/>
      <sheetName val="Pg 3"/>
      <sheetName val="Principal"/>
      <sheetName val="MCBR"/>
      <sheetName val="SEMANA"/>
      <sheetName val="System"/>
      <sheetName val="VPL-FCA"/>
      <sheetName val="Geral"/>
      <sheetName val="Resumo"/>
      <sheetName val="Quadro Funcional"/>
      <sheetName val="Check Farol"/>
      <sheetName val="Dados"/>
      <sheetName val="Jurídico"/>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Set>
  </externalBook>
</externalLink>
</file>

<file path=xl/externalLinks/externalLink36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표지"/>
      <sheetName val="경제지표"/>
      <sheetName val="인원"/>
      <sheetName val="부서면적"/>
      <sheetName val="부서면적1"/>
      <sheetName val="임대면적"/>
      <sheetName val="출장교통"/>
      <sheetName val="세금자료"/>
      <sheetName val="인원계획"/>
      <sheetName val="공사비 내역 (가)"/>
      <sheetName val="95삼성급(본사)"/>
      <sheetName val="#REF"/>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row r="3">
          <cell r="A3" t="str">
            <v xml:space="preserve"> 예산편성용 세금계산 자료 </v>
          </cell>
        </row>
        <row r="6">
          <cell r="A6" t="str">
            <v>구  분</v>
          </cell>
          <cell r="B6" t="str">
            <v>원 단 위</v>
          </cell>
          <cell r="C6" t="str">
            <v>계      산      근      거</v>
          </cell>
          <cell r="D6" t="str">
            <v>비       고</v>
          </cell>
        </row>
        <row r="7">
          <cell r="C7" t="str">
            <v xml:space="preserve"> ※ 98년도 추정세액 </v>
          </cell>
        </row>
        <row r="8">
          <cell r="A8" t="str">
            <v>건물분</v>
          </cell>
          <cell r="B8" t="str">
            <v>1,636원/㎡</v>
          </cell>
          <cell r="C8" t="str">
            <v xml:space="preserve">    ÷ 과세면적(㎡)</v>
          </cell>
          <cell r="D8" t="str">
            <v xml:space="preserve"> -.97년 자료</v>
          </cell>
        </row>
        <row r="9">
          <cell r="A9" t="str">
            <v>재산세</v>
          </cell>
          <cell r="C9" t="str">
            <v xml:space="preserve"> ＝ (97년도 납부세액 X 105%) </v>
          </cell>
          <cell r="D9" t="str">
            <v xml:space="preserve">   기타 예산편성이</v>
          </cell>
        </row>
        <row r="10">
          <cell r="C10" t="str">
            <v xml:space="preserve">    ÷ 과세면적(㎡)</v>
          </cell>
          <cell r="D10" t="str">
            <v xml:space="preserve">   필요한 세금관련</v>
          </cell>
        </row>
        <row r="11">
          <cell r="C11" t="str">
            <v xml:space="preserve"> ＝ (556,438,700 X 105%) </v>
          </cell>
          <cell r="D11" t="str">
            <v xml:space="preserve">   사항은 추가요망</v>
          </cell>
        </row>
        <row r="12">
          <cell r="C12" t="str">
            <v xml:space="preserve">    ÷ 357,142 </v>
          </cell>
        </row>
        <row r="13">
          <cell r="C13" t="str">
            <v xml:space="preserve"> ＝ 1,636</v>
          </cell>
        </row>
        <row r="14">
          <cell r="A14" t="str">
            <v>재산할</v>
          </cell>
          <cell r="B14" t="str">
            <v>250원/㎡</v>
          </cell>
          <cell r="C14" t="str">
            <v xml:space="preserve"> ※ 지방세법 제248조</v>
          </cell>
        </row>
        <row r="15">
          <cell r="A15" t="str">
            <v>사업소세</v>
          </cell>
        </row>
        <row r="17">
          <cell r="A17" t="str">
            <v>자동차세</v>
          </cell>
          <cell r="C17" t="str">
            <v xml:space="preserve"> ※ 차량별 연세액</v>
          </cell>
        </row>
        <row r="19">
          <cell r="C19" t="str">
            <v xml:space="preserve"> ①승용자동차 연세액</v>
          </cell>
        </row>
        <row r="20">
          <cell r="C20" t="str">
            <v xml:space="preserve">   ＝배기량 X 씨씨당 세액</v>
          </cell>
        </row>
        <row r="21">
          <cell r="C21" t="str">
            <v xml:space="preserve">       800   씨씨이하: 100원</v>
          </cell>
        </row>
        <row r="22">
          <cell r="C22" t="str">
            <v xml:space="preserve">       1,000 씨씨이하: 120원</v>
          </cell>
        </row>
        <row r="23">
          <cell r="C23" t="str">
            <v xml:space="preserve">       1,500 씨씨이하: 160원</v>
          </cell>
        </row>
        <row r="24">
          <cell r="C24" t="str">
            <v xml:space="preserve">       2,000 씨씨이하: 220원</v>
          </cell>
        </row>
        <row r="25">
          <cell r="C25" t="str">
            <v xml:space="preserve">       2,500 씨씨이하: 250원</v>
          </cell>
        </row>
        <row r="26">
          <cell r="C26" t="str">
            <v xml:space="preserve">       3,000 씨씨이하: 410원</v>
          </cell>
        </row>
        <row r="27">
          <cell r="C27" t="str">
            <v xml:space="preserve">       3,000 씨씨초과: 630원</v>
          </cell>
        </row>
        <row r="29">
          <cell r="C29" t="str">
            <v xml:space="preserve"> ②승합자동차 연세액</v>
          </cell>
        </row>
        <row r="30">
          <cell r="C30" t="str">
            <v xml:space="preserve">    대형일반버스: 115,000원</v>
          </cell>
        </row>
        <row r="31">
          <cell r="C31" t="str">
            <v xml:space="preserve">    소형일반버스:  65,000원</v>
          </cell>
        </row>
        <row r="33">
          <cell r="C33" t="str">
            <v xml:space="preserve"> ③화물자동차 연세액</v>
          </cell>
        </row>
        <row r="34">
          <cell r="C34" t="str">
            <v xml:space="preserve">   (적재정량 X 가격)</v>
          </cell>
        </row>
        <row r="35">
          <cell r="C35" t="str">
            <v xml:space="preserve">    1,000킬로그램 이하: 28,500원</v>
          </cell>
        </row>
        <row r="36">
          <cell r="C36" t="str">
            <v xml:space="preserve">    2,000킬로그램 이하: 34,500원</v>
          </cell>
        </row>
        <row r="37">
          <cell r="C37" t="str">
            <v xml:space="preserve">    3,000킬로그램 이하: 48,000원</v>
          </cell>
        </row>
        <row r="38">
          <cell r="C38" t="str">
            <v xml:space="preserve">    4,000킬로그램 이하: 63,000원</v>
          </cell>
        </row>
        <row r="39">
          <cell r="C39" t="str">
            <v xml:space="preserve">    5,000킬로그램 이하: 79,500원</v>
          </cell>
        </row>
        <row r="40">
          <cell r="C40" t="str">
            <v xml:space="preserve">    8,000킬로그램 이하:130,500원</v>
          </cell>
        </row>
        <row r="41">
          <cell r="C41" t="str">
            <v xml:space="preserve">   10,000킬로그램 이하:157,500원</v>
          </cell>
        </row>
        <row r="44">
          <cell r="A44" t="str">
            <v>감가상각비</v>
          </cell>
          <cell r="B44" t="str">
            <v>11,648원/㎡</v>
          </cell>
          <cell r="C44" t="str">
            <v xml:space="preserve">  1.건물</v>
          </cell>
        </row>
        <row r="45">
          <cell r="C45" t="str">
            <v xml:space="preserve">  연간 추정상각비(98년말 추정액)</v>
          </cell>
        </row>
        <row r="46">
          <cell r="C46" t="str">
            <v xml:space="preserve">  ÷건물 연면적</v>
          </cell>
        </row>
        <row r="47">
          <cell r="C47" t="str">
            <v xml:space="preserve">      ＝ 4,008,936,823 ÷ 344,155 </v>
          </cell>
        </row>
        <row r="48">
          <cell r="C48" t="str">
            <v xml:space="preserve">      ≒ 11,648</v>
          </cell>
        </row>
        <row r="49">
          <cell r="D49" t="str">
            <v xml:space="preserve"> 차량/비품/기계</v>
          </cell>
        </row>
        <row r="50">
          <cell r="C50" t="str">
            <v xml:space="preserve">  2.차량/기계장치/비품</v>
          </cell>
          <cell r="D50" t="str">
            <v xml:space="preserve"> 장치 등의 내용</v>
          </cell>
        </row>
        <row r="51">
          <cell r="C51" t="str">
            <v xml:space="preserve">  →  취득가 ÷ 내용연수</v>
          </cell>
          <cell r="D51" t="str">
            <v xml:space="preserve"> 연수는 5년임</v>
          </cell>
        </row>
      </sheetData>
      <sheetData sheetId="8" refreshError="1"/>
      <sheetData sheetId="9" refreshError="1"/>
      <sheetData sheetId="10" refreshError="1"/>
      <sheetData sheetId="11" refreshError="1"/>
    </sheetDataSet>
  </externalBook>
</externalLink>
</file>

<file path=xl/externalLinks/externalLink36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상반기손익차2총괄"/>
      <sheetName val="계약고변"/>
      <sheetName val="선투입재고 "/>
      <sheetName val="상반기 실적추정 총괄표 (2)"/>
      <sheetName val="상반기 실적추정 총괄표"/>
      <sheetName val="손익차상반기총괄"/>
      <sheetName val="세금자료"/>
      <sheetName val="설계명세서"/>
      <sheetName val="b_balju"/>
      <sheetName val="공사비_NDE"/>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Set>
  </externalBook>
</externalLink>
</file>

<file path=xl/externalLinks/externalLink36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계약고변"/>
      <sheetName val="선투입재고 "/>
      <sheetName val="상반기 실적추정 총괄표 (2)"/>
      <sheetName val="상반기 실적추정 총괄표"/>
      <sheetName val="손익차상반기총괄"/>
      <sheetName val="상반기손익차2총괄"/>
      <sheetName val="전기"/>
      <sheetName val="결산실적01"/>
      <sheetName val="일위대가"/>
      <sheetName val="변경품셈총괄"/>
      <sheetName val="사업추정"/>
      <sheetName val="단가대비표"/>
      <sheetName val="#REF"/>
      <sheetName val="노임단가"/>
      <sheetName val="수목데이타 "/>
      <sheetName val="견적"/>
      <sheetName val="간접비 총괄표"/>
      <sheetName val="안전장치"/>
      <sheetName val="실행내역 "/>
      <sheetName val="집계표"/>
      <sheetName val="매각(6)"/>
      <sheetName val="수량산출"/>
      <sheetName val="DATE"/>
      <sheetName val="TT 매입율"/>
      <sheetName val="세금자료"/>
      <sheetName val="Sheet1"/>
      <sheetName val="부표총괄"/>
      <sheetName val="현장배치"/>
      <sheetName val="BOJUNGGM"/>
      <sheetName val="기성수금(단단위)"/>
      <sheetName val="원가매출(단단위)"/>
      <sheetName val="현장"/>
      <sheetName val="첨부1"/>
      <sheetName val="금액결정"/>
      <sheetName val="원가계산서(남측)"/>
      <sheetName val="1-11조직표"/>
      <sheetName val="수입"/>
      <sheetName val="SIMULATION"/>
      <sheetName val="단가비교(TOTAL)"/>
      <sheetName val="당초"/>
      <sheetName val="총괄내역서"/>
      <sheetName val="남대문빌딩"/>
      <sheetName val="개시전표"/>
      <sheetName val="공사집계"/>
      <sheetName val="1_11조직표"/>
      <sheetName val="Sheet4"/>
      <sheetName val="등급"/>
      <sheetName val="손익차9월2"/>
      <sheetName val="주소록"/>
      <sheetName val="97 사업추정(WEKI)"/>
      <sheetName val="실행대비"/>
      <sheetName val="공문"/>
      <sheetName val="소화실적"/>
      <sheetName val="NYS"/>
      <sheetName val="진주방향"/>
      <sheetName val="마산방향"/>
      <sheetName val="마산방향철근집계"/>
      <sheetName val="산수배수"/>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Set>
  </externalBook>
</externalLink>
</file>

<file path=xl/externalLinks/externalLink36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사업부배부A"/>
      <sheetName val="영업소실적"/>
      <sheetName val="사업부배부B"/>
      <sheetName val="사업부별실적A"/>
      <sheetName val="사업부별실적B"/>
      <sheetName val="계정별실적"/>
      <sheetName val="분기별계획"/>
      <sheetName val="임대원가"/>
      <sheetName val="관리비 추정"/>
      <sheetName val="예산초과내역"/>
      <sheetName val="해외인원추이"/>
      <sheetName val="배부비교"/>
      <sheetName val="인건비"/>
      <sheetName val="C급보 "/>
      <sheetName val="간접비 총괄표"/>
      <sheetName val="상반기손익차2총괄"/>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Set>
  </externalBook>
</externalLink>
</file>

<file path=xl/externalLinks/externalLink36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수주추정 96년"/>
      <sheetName val="결산실적09"/>
      <sheetName val="현장보고대비 종기실계획"/>
      <sheetName val="현장보고대비"/>
      <sheetName val="현장보고대비 두번째"/>
      <sheetName val="년간추정"/>
      <sheetName val="건축년간추정"/>
      <sheetName val="년간추정 그룹사"/>
      <sheetName val="계열사"/>
      <sheetName val="건축실적9609"/>
      <sheetName val="계약고변경"/>
      <sheetName val="선투재고"/>
      <sheetName val="손익차9월총괄"/>
      <sheetName val="손익차9월2"/>
      <sheetName val="일위대가목차"/>
      <sheetName val="97 사업추정(WEKI)"/>
      <sheetName val="일반공사"/>
      <sheetName val="현장"/>
      <sheetName val="내역서"/>
      <sheetName val="사업부배부A"/>
      <sheetName val="Sheet2"/>
      <sheetName val="수입"/>
      <sheetName val="직노"/>
      <sheetName val="일위대가(가설)"/>
      <sheetName val="Sheet4"/>
      <sheetName val="상반기손익차2총괄"/>
      <sheetName val="RENUN"/>
      <sheetName val="Baby일위대가"/>
      <sheetName val="공사금액 내역 (1)"/>
      <sheetName val="2월"/>
      <sheetName val="외상매출금현황-수정분 A2"/>
      <sheetName val="청산공사"/>
      <sheetName val="BOJUNGGM"/>
      <sheetName val="출자한도"/>
      <sheetName val="일위대가"/>
      <sheetName val="JOB Assign"/>
      <sheetName val="건축공사실행"/>
      <sheetName val="부대공"/>
      <sheetName val="포장공"/>
      <sheetName val="토공"/>
      <sheetName val="Sheet5"/>
      <sheetName val="영업소실적"/>
      <sheetName val="#REF"/>
      <sheetName val="1차 내역서"/>
      <sheetName val="간접비 총괄표"/>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Set>
  </externalBook>
</externalLink>
</file>

<file path=xl/externalLinks/externalLink36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수입"/>
      <sheetName val="손익차9월2"/>
      <sheetName val="10현장조직"/>
    </sheetNames>
    <sheetDataSet>
      <sheetData sheetId="0" refreshError="1"/>
      <sheetData sheetId="1" refreshError="1"/>
      <sheetData sheetId="2" refreshError="1"/>
    </sheetDataSet>
  </externalBook>
</externalLink>
</file>

<file path=xl/externalLinks/externalLink36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97 사업추정(WEKI)"/>
      <sheetName val="수입"/>
      <sheetName val="상반기손익차2총괄"/>
      <sheetName val="손익차9월2"/>
      <sheetName val="시행예산"/>
      <sheetName val="97 사업추정_WEKI_"/>
      <sheetName val="Sheet5"/>
      <sheetName val="9-1차이내역"/>
      <sheetName val="RCF CLAIMED"/>
      <sheetName val="영업소실적"/>
      <sheetName val="사업부배부A"/>
      <sheetName val="소화실적"/>
      <sheetName val="unit 4"/>
      <sheetName val="J直材4"/>
      <sheetName val="N賃率-職"/>
      <sheetName val="Sheet2"/>
      <sheetName val="#REF"/>
      <sheetName val="EACT10"/>
      <sheetName val="일위대가"/>
      <sheetName val="직노"/>
      <sheetName val="현금"/>
      <sheetName val="청산공사"/>
      <sheetName val="PumpSpec"/>
      <sheetName val="Sheet4"/>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Set>
  </externalBook>
</externalLink>
</file>

<file path=xl/externalLinks/externalLink36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사업부배부"/>
      <sheetName val="요약배부"/>
      <sheetName val="요약배부 (보고)"/>
      <sheetName val="요약배부 (보고) (2)"/>
      <sheetName val="배부부별"/>
      <sheetName val="배부비목"/>
      <sheetName val="배부기준체계"/>
      <sheetName val="배부기준설명"/>
      <sheetName val="예실차이"/>
      <sheetName val="예실차이 (2)"/>
      <sheetName val="내용분석(비율)"/>
      <sheetName val="임대원가"/>
      <sheetName val="기타매출"/>
      <sheetName val="기타매출1"/>
      <sheetName val="영업소실적"/>
      <sheetName val="새마을금고"/>
      <sheetName val="Module1"/>
      <sheetName val="참고인원"/>
      <sheetName val="인원대비표"/>
      <sheetName val="사업부배부A"/>
      <sheetName val="단가"/>
      <sheetName val="97 사업추정(WEKI)"/>
      <sheetName val="총괄표"/>
      <sheetName val="노임"/>
      <sheetName val="Sheet5"/>
      <sheetName val="MOKDONG(1)"/>
      <sheetName val="N賃率-職"/>
      <sheetName val="Option"/>
      <sheetName val="노임단가"/>
      <sheetName val="SIMULATION"/>
      <sheetName val="단가조사"/>
      <sheetName val="단가산출"/>
      <sheetName val="I一般比"/>
      <sheetName val="지급자재"/>
      <sheetName val="수입"/>
      <sheetName val="공사비_NDE"/>
      <sheetName val="일위목차"/>
      <sheetName val="97 사업추정_WEKI_"/>
      <sheetName val="예산"/>
      <sheetName val="수량A"/>
      <sheetName val="분당임차변경"/>
      <sheetName val="단위수량"/>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Set>
  </externalBook>
</externalLink>
</file>

<file path=xl/externalLinks/externalLink37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사업부배부"/>
      <sheetName val="계정실적"/>
      <sheetName val="계정보고"/>
      <sheetName val="요약배부"/>
      <sheetName val="요약배부 (보고)"/>
      <sheetName val="배부부별"/>
      <sheetName val="배부비목"/>
      <sheetName val="예실차이"/>
      <sheetName val="예실차이 (2)"/>
      <sheetName val="내용분석(비율)"/>
      <sheetName val="임대원가"/>
      <sheetName val="기타매출"/>
      <sheetName val="기타매출1"/>
      <sheetName val="영업소실적"/>
      <sheetName val="새마을금고"/>
      <sheetName val="Module1"/>
      <sheetName val="참고인원"/>
      <sheetName val="인원대비표"/>
      <sheetName val="사업부배부A"/>
      <sheetName val="97 사업추정(WEKI)"/>
      <sheetName val="3.공통공사대비"/>
      <sheetName val="단가"/>
      <sheetName val="총괄표"/>
      <sheetName val="도급양식"/>
      <sheetName val="현금"/>
      <sheetName val="당초"/>
      <sheetName val="Sheet2"/>
      <sheetName val="변경내역"/>
      <sheetName val="투찰"/>
      <sheetName val="일위대가"/>
      <sheetName val="120"/>
      <sheetName val="130"/>
      <sheetName val="100"/>
      <sheetName val="101"/>
      <sheetName val="102"/>
      <sheetName val="103"/>
      <sheetName val="106"/>
      <sheetName val="108"/>
      <sheetName val="109"/>
      <sheetName val="131"/>
      <sheetName val="110"/>
      <sheetName val="111"/>
      <sheetName val="114"/>
      <sheetName val="116"/>
      <sheetName val="132"/>
      <sheetName val="140"/>
      <sheetName val="141"/>
      <sheetName val="142"/>
      <sheetName val="143"/>
      <sheetName val="144"/>
      <sheetName val="145"/>
      <sheetName val="146"/>
      <sheetName val="121"/>
      <sheetName val="147"/>
      <sheetName val="148"/>
      <sheetName val="160"/>
      <sheetName val="164"/>
      <sheetName val="Flaer Area"/>
      <sheetName val="123"/>
      <sheetName val="124"/>
      <sheetName val="125"/>
      <sheetName val="126"/>
      <sheetName val="127"/>
      <sheetName val="128"/>
      <sheetName val="129"/>
      <sheetName val="시행예산"/>
      <sheetName val="노임단가"/>
      <sheetName val="SIMULATION"/>
      <sheetName val="5.소재"/>
      <sheetName val="Sheet1"/>
      <sheetName val="Sheet1 (2)"/>
      <sheetName val="수량산출"/>
      <sheetName val="정산표"/>
      <sheetName val="년말집계"/>
      <sheetName val="내역1"/>
      <sheetName val="RCF CLAIMED"/>
      <sheetName val="백호우계수"/>
      <sheetName val="단가산출내역"/>
      <sheetName val="삭제금지단가"/>
      <sheetName val="유림골조"/>
      <sheetName val="MOKDONG(1)"/>
      <sheetName val="97 사업추정_WEKI_"/>
      <sheetName val="회사정보"/>
      <sheetName val="시중노임단가"/>
      <sheetName val="배부981"/>
      <sheetName val="단위수량"/>
      <sheetName val="맨홀수량산출"/>
      <sheetName val="집계표"/>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Set>
  </externalBook>
</externalLink>
</file>

<file path=xl/externalLinks/externalLink37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상반기손익차2총괄"/>
      <sheetName val="계약고변"/>
      <sheetName val="선투입재고 "/>
      <sheetName val="상반기 실적추정 총괄표 (2)"/>
      <sheetName val="상반기 실적추정 총괄표"/>
      <sheetName val="손익차상반기총괄"/>
      <sheetName val="결산실적01"/>
      <sheetName val="전기"/>
      <sheetName val=" OVERALL"/>
      <sheetName val="SUMMARY"/>
      <sheetName val="1"/>
      <sheetName val="2.1"/>
      <sheetName val="2.2"/>
      <sheetName val="2.3"/>
      <sheetName val="2.4"/>
      <sheetName val="3"/>
      <sheetName val="4"/>
      <sheetName val="5.1"/>
      <sheetName val="5.2"/>
      <sheetName val="5.3"/>
      <sheetName val="6"/>
      <sheetName val="7"/>
      <sheetName val="8.1"/>
      <sheetName val="8.2"/>
      <sheetName val="9"/>
      <sheetName val="10"/>
      <sheetName val="11"/>
      <sheetName val="ATTACHMENT 1"/>
      <sheetName val="단가표"/>
      <sheetName val="손익차9월2"/>
      <sheetName val="영업소실적"/>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Set>
  </externalBook>
</externalLink>
</file>

<file path=xl/externalLinks/externalLink37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수주현황2월"/>
      <sheetName val="설계예산서"/>
      <sheetName val="수주현황"/>
      <sheetName val="일위_파일"/>
      <sheetName val="상반기손익차2총괄"/>
    </sheetNames>
    <sheetDataSet>
      <sheetData sheetId="0" refreshError="1"/>
      <sheetData sheetId="1" refreshError="1"/>
      <sheetData sheetId="2" refreshError="1"/>
      <sheetData sheetId="3" refreshError="1"/>
      <sheetData sheetId="4" refreshError="1"/>
    </sheetDataSet>
  </externalBook>
</externalLink>
</file>

<file path=xl/externalLinks/externalLink37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손익차9월2"/>
      <sheetName val="수주추정 96년"/>
      <sheetName val="결산실적09"/>
      <sheetName val="현장보고대비 종기실계획"/>
      <sheetName val="현장보고대비"/>
      <sheetName val="현장보고대비 두번째"/>
      <sheetName val="년간추정"/>
      <sheetName val="건축년간추정"/>
      <sheetName val="년간추정 그룹사"/>
      <sheetName val="계열사"/>
      <sheetName val="건축실적9609"/>
      <sheetName val="계약고변경"/>
      <sheetName val="선투재고"/>
      <sheetName val="손익차9월총괄"/>
      <sheetName val="일위대가(1)"/>
      <sheetName val="상반기손익차2총괄"/>
      <sheetName val="수주현황2월"/>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37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소화실적"/>
      <sheetName val="소화추정"/>
      <sheetName val="인건비"/>
      <sheetName val="장비비"/>
      <sheetName val="외주비 (참조)"/>
      <sheetName val="자재비"/>
      <sheetName val="Sum-126.9 대비"/>
      <sheetName val="3-2.직접공사비"/>
      <sheetName val="3-3 장비비"/>
      <sheetName val="3-4.공통"/>
      <sheetName val="3-5.가설"/>
      <sheetName val="3-6.기타비용"/>
      <sheetName val=" 갑지"/>
      <sheetName val="손익차9월2"/>
      <sheetName val="상반기손익차2총괄"/>
      <sheetName val="수주현황2월"/>
      <sheetName val="9-1차이내역"/>
      <sheetName val="인원계획"/>
      <sheetName val="Sheet1"/>
      <sheetName val="선정요령"/>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Set>
  </externalBook>
</externalLink>
</file>

<file path=xl/externalLinks/externalLink37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인원계획"/>
      <sheetName val="인원계획 (2)"/>
      <sheetName val="인원계획 (3)"/>
      <sheetName val="인원차이"/>
      <sheetName val="인원차이 (2)"/>
      <sheetName val="소화실적"/>
      <sheetName val="갑지"/>
      <sheetName val="손익차9월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Set>
  </externalBook>
</externalLink>
</file>

<file path=xl/externalLinks/externalLink37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목차"/>
      <sheetName val="1개요"/>
      <sheetName val="2추진현황-1"/>
      <sheetName val="3자금조달"/>
      <sheetName val="4년도별자금조달"/>
      <sheetName val="5기준자료"/>
      <sheetName val="6수행조직도"/>
      <sheetName val="7주요설비"/>
      <sheetName val="8인.허가"/>
      <sheetName val="9공정표"/>
      <sheetName val="공정지연현황"/>
      <sheetName val="10현장조직"/>
      <sheetName val="11직원동원1"/>
      <sheetName val="직원동원2"/>
      <sheetName val="직원동원"/>
      <sheetName val="기능공동원"/>
      <sheetName val="장비동원"/>
      <sheetName val="추진현황"/>
      <sheetName val="직원동원data"/>
      <sheetName val="직원동원 (2)"/>
      <sheetName val="율촌조직"/>
      <sheetName val="posicoes.list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row r="5">
          <cell r="AZ5" t="str">
            <v>P  M</v>
          </cell>
        </row>
        <row r="8">
          <cell r="AZ8" t="str">
            <v>소  장</v>
          </cell>
        </row>
        <row r="9">
          <cell r="AZ9" t="str">
            <v>ES</v>
          </cell>
        </row>
        <row r="12">
          <cell r="J12" t="str">
            <v>공 무 부</v>
          </cell>
          <cell r="BB12" t="str">
            <v>공 사 부</v>
          </cell>
          <cell r="CQ12" t="str">
            <v>관 리 부</v>
          </cell>
        </row>
        <row r="15">
          <cell r="J15" t="str">
            <v>공무부장</v>
          </cell>
          <cell r="AE15" t="str">
            <v>기계부장</v>
          </cell>
          <cell r="AR15" t="str">
            <v>전기부장</v>
          </cell>
          <cell r="BB15" t="str">
            <v>토목부장</v>
          </cell>
          <cell r="BI15" t="str">
            <v>건축부장</v>
          </cell>
          <cell r="BR15" t="str">
            <v>시운전부장</v>
          </cell>
          <cell r="CB15" t="str">
            <v>품질관리</v>
          </cell>
          <cell r="CQ15" t="str">
            <v>관리부장</v>
          </cell>
        </row>
        <row r="16">
          <cell r="J16" t="str">
            <v>BJ</v>
          </cell>
          <cell r="AE16" t="str">
            <v>BJ</v>
          </cell>
          <cell r="AR16" t="str">
            <v>BJ</v>
          </cell>
          <cell r="BB16" t="str">
            <v>CJ</v>
          </cell>
          <cell r="BI16" t="str">
            <v>CJ</v>
          </cell>
          <cell r="BR16" t="str">
            <v>BJ</v>
          </cell>
          <cell r="CB16" t="str">
            <v>CJ</v>
          </cell>
          <cell r="CQ16" t="str">
            <v>BJ</v>
          </cell>
        </row>
        <row r="19">
          <cell r="E19" t="str">
            <v>예산공무</v>
          </cell>
          <cell r="J19" t="str">
            <v>기술공무</v>
          </cell>
          <cell r="O19" t="str">
            <v>공 정</v>
          </cell>
          <cell r="Z19" t="str">
            <v>기계</v>
          </cell>
          <cell r="AJ19" t="str">
            <v>배관</v>
          </cell>
          <cell r="AP19" t="str">
            <v>전기기기</v>
          </cell>
          <cell r="AU19" t="str">
            <v>계측제어</v>
          </cell>
          <cell r="BB19" t="str">
            <v>해상공사</v>
          </cell>
          <cell r="BI19" t="str">
            <v>공무</v>
          </cell>
          <cell r="BP19" t="str">
            <v>기계</v>
          </cell>
          <cell r="BU19" t="str">
            <v>전기/계장</v>
          </cell>
          <cell r="CB19" t="str">
            <v>기계</v>
          </cell>
          <cell r="CL19" t="str">
            <v>관  리</v>
          </cell>
          <cell r="CQ19" t="str">
            <v>자  재</v>
          </cell>
          <cell r="CV19" t="str">
            <v>안  전</v>
          </cell>
        </row>
        <row r="20">
          <cell r="E20" t="str">
            <v>CJ</v>
          </cell>
          <cell r="J20" t="str">
            <v>CJ</v>
          </cell>
          <cell r="O20" t="str">
            <v>GJ</v>
          </cell>
          <cell r="Z20" t="str">
            <v>CJ</v>
          </cell>
          <cell r="AJ20" t="str">
            <v>CJ</v>
          </cell>
          <cell r="AP20" t="str">
            <v>CJ</v>
          </cell>
          <cell r="AU20" t="str">
            <v>CJ</v>
          </cell>
          <cell r="BB20" t="str">
            <v>GJ</v>
          </cell>
          <cell r="BI20" t="str">
            <v>GJ</v>
          </cell>
          <cell r="BP20" t="str">
            <v>CJ</v>
          </cell>
          <cell r="BU20" t="str">
            <v>CJ</v>
          </cell>
          <cell r="CB20" t="str">
            <v>GJ</v>
          </cell>
          <cell r="CL20" t="str">
            <v>GJ</v>
          </cell>
          <cell r="CQ20" t="str">
            <v>DR</v>
          </cell>
          <cell r="CV20" t="str">
            <v>GJ</v>
          </cell>
        </row>
        <row r="22">
          <cell r="E22" t="str">
            <v>인허가</v>
          </cell>
          <cell r="J22" t="str">
            <v>기자재</v>
          </cell>
          <cell r="O22" t="str">
            <v>공 정</v>
          </cell>
        </row>
        <row r="23">
          <cell r="E23" t="str">
            <v>GJ</v>
          </cell>
          <cell r="J23" t="str">
            <v>GJ</v>
          </cell>
          <cell r="O23" t="str">
            <v>SW</v>
          </cell>
          <cell r="U23" t="str">
            <v>T/G 설치</v>
          </cell>
          <cell r="Z23" t="str">
            <v>HRSG 설치</v>
          </cell>
          <cell r="AE23" t="str">
            <v>설 비</v>
          </cell>
          <cell r="AJ23" t="str">
            <v>주배관</v>
          </cell>
          <cell r="AP23" t="str">
            <v>공무</v>
          </cell>
          <cell r="AU23" t="str">
            <v>계측제어</v>
          </cell>
          <cell r="BB23" t="str">
            <v>공 무</v>
          </cell>
          <cell r="BI23" t="str">
            <v>BLDG</v>
          </cell>
          <cell r="BP23" t="str">
            <v>기계</v>
          </cell>
          <cell r="BU23" t="str">
            <v>전기</v>
          </cell>
          <cell r="CB23" t="str">
            <v>전기</v>
          </cell>
        </row>
        <row r="24">
          <cell r="U24" t="str">
            <v>GJ</v>
          </cell>
          <cell r="Z24" t="str">
            <v>GJ</v>
          </cell>
          <cell r="AE24" t="str">
            <v>GJ</v>
          </cell>
          <cell r="AJ24" t="str">
            <v>GJ</v>
          </cell>
          <cell r="AP24" t="str">
            <v>GJ</v>
          </cell>
          <cell r="AU24" t="str">
            <v>DR</v>
          </cell>
          <cell r="BB24" t="str">
            <v>DR</v>
          </cell>
          <cell r="BI24" t="str">
            <v>GJ</v>
          </cell>
          <cell r="BP24" t="str">
            <v>GJ</v>
          </cell>
          <cell r="BU24" t="str">
            <v>DR</v>
          </cell>
          <cell r="CB24" t="str">
            <v>DR</v>
          </cell>
        </row>
        <row r="25">
          <cell r="E25" t="str">
            <v>예  산</v>
          </cell>
          <cell r="J25" t="str">
            <v>기자재</v>
          </cell>
        </row>
        <row r="26">
          <cell r="E26" t="str">
            <v>DR</v>
          </cell>
          <cell r="J26" t="str">
            <v>DR</v>
          </cell>
          <cell r="U26" t="str">
            <v>T/G 설치</v>
          </cell>
          <cell r="Z26" t="str">
            <v>HRSG 설치</v>
          </cell>
          <cell r="AE26" t="str">
            <v>설 비</v>
          </cell>
          <cell r="AJ26" t="str">
            <v>부대배관</v>
          </cell>
          <cell r="AP26" t="str">
            <v>Cabling</v>
          </cell>
          <cell r="BB26" t="str">
            <v>해상공사</v>
          </cell>
          <cell r="BI26" t="str">
            <v>기기기초</v>
          </cell>
          <cell r="BP26" t="str">
            <v>기계</v>
          </cell>
          <cell r="BU26" t="str">
            <v>계장</v>
          </cell>
          <cell r="CB26" t="str">
            <v>토목/건축</v>
          </cell>
        </row>
        <row r="27">
          <cell r="U27" t="str">
            <v>DR</v>
          </cell>
          <cell r="Z27" t="str">
            <v>DR</v>
          </cell>
          <cell r="AE27" t="str">
            <v>SW</v>
          </cell>
          <cell r="AJ27" t="str">
            <v>DR</v>
          </cell>
          <cell r="AP27" t="str">
            <v>GJ</v>
          </cell>
          <cell r="BB27" t="str">
            <v>DR</v>
          </cell>
          <cell r="BI27" t="str">
            <v>DR</v>
          </cell>
          <cell r="BP27" t="str">
            <v>DR</v>
          </cell>
          <cell r="BU27" t="str">
            <v>DR</v>
          </cell>
          <cell r="CB27" t="str">
            <v>DR</v>
          </cell>
        </row>
        <row r="28">
          <cell r="J28" t="str">
            <v>문서관리</v>
          </cell>
        </row>
        <row r="29">
          <cell r="J29" t="str">
            <v>SW</v>
          </cell>
          <cell r="U29" t="str">
            <v>보조기기</v>
          </cell>
          <cell r="Z29" t="str">
            <v>보조기기</v>
          </cell>
          <cell r="AJ29" t="str">
            <v>PIPE SHOP</v>
          </cell>
          <cell r="AP29" t="str">
            <v>계통 연계</v>
          </cell>
          <cell r="BB29" t="str">
            <v>육상공사</v>
          </cell>
          <cell r="BI29" t="str">
            <v>BLDG</v>
          </cell>
          <cell r="BP29" t="str">
            <v>기계</v>
          </cell>
        </row>
        <row r="30">
          <cell r="U30" t="str">
            <v>DR</v>
          </cell>
          <cell r="Z30" t="str">
            <v>GJ</v>
          </cell>
          <cell r="AJ30" t="str">
            <v>DR</v>
          </cell>
          <cell r="AP30" t="str">
            <v>DR</v>
          </cell>
          <cell r="BB30" t="str">
            <v>SW</v>
          </cell>
          <cell r="BI30" t="str">
            <v>SW</v>
          </cell>
          <cell r="BP30" t="str">
            <v>DR</v>
          </cell>
        </row>
        <row r="32">
          <cell r="AJ32" t="str">
            <v>도장/보온</v>
          </cell>
          <cell r="BO32" t="str">
            <v>직  위</v>
          </cell>
          <cell r="BS32" t="str">
            <v>ES</v>
          </cell>
          <cell r="BV32" t="str">
            <v>BJ</v>
          </cell>
          <cell r="BY32" t="str">
            <v>CJ</v>
          </cell>
          <cell r="CB32" t="str">
            <v>GJ</v>
          </cell>
          <cell r="CE32" t="str">
            <v>DR</v>
          </cell>
          <cell r="CH32" t="str">
            <v>SW</v>
          </cell>
          <cell r="CK32" t="str">
            <v>계</v>
          </cell>
        </row>
        <row r="33">
          <cell r="AJ33" t="str">
            <v>SW</v>
          </cell>
          <cell r="BO33" t="str">
            <v>기  계</v>
          </cell>
          <cell r="BS33">
            <v>1</v>
          </cell>
          <cell r="BV33">
            <v>3</v>
          </cell>
          <cell r="BY33">
            <v>4</v>
          </cell>
          <cell r="CB33">
            <v>8</v>
          </cell>
          <cell r="CE33">
            <v>7</v>
          </cell>
          <cell r="CH33">
            <v>4</v>
          </cell>
          <cell r="CK33">
            <v>27</v>
          </cell>
        </row>
        <row r="34">
          <cell r="BO34" t="str">
            <v>품질관리</v>
          </cell>
          <cell r="BY34">
            <v>1</v>
          </cell>
          <cell r="CB34">
            <v>1</v>
          </cell>
          <cell r="CE34">
            <v>2</v>
          </cell>
          <cell r="CK34">
            <v>4</v>
          </cell>
        </row>
        <row r="35">
          <cell r="BO35" t="str">
            <v>토  목</v>
          </cell>
          <cell r="BY35">
            <v>1</v>
          </cell>
          <cell r="CB35">
            <v>1</v>
          </cell>
          <cell r="CE35">
            <v>2</v>
          </cell>
          <cell r="CH35">
            <v>1</v>
          </cell>
          <cell r="CK35">
            <v>5</v>
          </cell>
        </row>
        <row r="36">
          <cell r="BO36" t="str">
            <v>건  축</v>
          </cell>
          <cell r="BY36">
            <v>1</v>
          </cell>
          <cell r="CB36">
            <v>2</v>
          </cell>
          <cell r="CE36">
            <v>1</v>
          </cell>
          <cell r="CH36">
            <v>1</v>
          </cell>
          <cell r="CK36">
            <v>5</v>
          </cell>
        </row>
        <row r="37">
          <cell r="BO37" t="str">
            <v>전  기</v>
          </cell>
          <cell r="BV37">
            <v>1</v>
          </cell>
          <cell r="BY37">
            <v>2</v>
          </cell>
          <cell r="CB37">
            <v>1</v>
          </cell>
          <cell r="CE37">
            <v>3</v>
          </cell>
          <cell r="CK37">
            <v>7</v>
          </cell>
        </row>
        <row r="38">
          <cell r="BO38" t="str">
            <v>관  리</v>
          </cell>
          <cell r="BV38">
            <v>1</v>
          </cell>
          <cell r="CB38">
            <v>2</v>
          </cell>
          <cell r="CE38">
            <v>1</v>
          </cell>
          <cell r="CK38">
            <v>4</v>
          </cell>
        </row>
        <row r="39">
          <cell r="BO39" t="str">
            <v>계</v>
          </cell>
          <cell r="BS39">
            <v>1</v>
          </cell>
          <cell r="BV39">
            <v>5</v>
          </cell>
          <cell r="BY39">
            <v>9</v>
          </cell>
          <cell r="CB39">
            <v>15</v>
          </cell>
          <cell r="CE39">
            <v>16</v>
          </cell>
          <cell r="CH39">
            <v>6</v>
          </cell>
          <cell r="CK39">
            <v>52</v>
          </cell>
        </row>
      </sheetData>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Set>
  </externalBook>
</externalLink>
</file>

<file path=xl/externalLinks/externalLink37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XXXXXXXXXXXXXXXXXXXXXXXX"/>
      <sheetName val="choose"/>
      <sheetName val="초기화면"/>
      <sheetName val="표지"/>
      <sheetName val="추천서"/>
      <sheetName val="※ 제출서류목록"/>
      <sheetName val="1. 기본현황"/>
      <sheetName val="2. 주요연혁"/>
      <sheetName val="3. 재무현황"/>
      <sheetName val="4. 설계능력"/>
      <sheetName val="5. 기술자격 보유현황"/>
      <sheetName val="6. 제작설비 보유현황"/>
      <sheetName val="7. 작업장 및 도장장 현황"/>
      <sheetName val="8. 규격 및 기술보유현황"/>
      <sheetName val="9. 품질관리현황"/>
      <sheetName val="10. POSEC 납품실적"/>
      <sheetName val="11. 기타업체 납품실적"/>
      <sheetName val="12. 기구 조직도"/>
      <sheetName val="13. 회사 소개"/>
      <sheetName val="14. 회사 약도"/>
      <sheetName val="※ 제출서류목록(대리점)"/>
      <sheetName val="1. 기본현황(대리점)"/>
      <sheetName val="2. 주요연혁(대리점)"/>
      <sheetName val="3. 재무현황(대리점)"/>
      <sheetName val="4. 기술자격 보유현황(대리점)"/>
      <sheetName val="5. 작업장 및 도장장 현황(대리점)"/>
      <sheetName val="6. POSEC 납품실적(대리점)"/>
      <sheetName val="7. 기타업체 납품실적(대리점)"/>
      <sheetName val="8. 기구 조직도(대리점)"/>
      <sheetName val="9. 회사 약도(대리점)"/>
      <sheetName val="Module1"/>
      <sheetName val="주관사업"/>
      <sheetName val="Sheet1"/>
      <sheetName val="96.12"/>
      <sheetName val="수입"/>
      <sheetName val="Tension"/>
      <sheetName val="CBE-VSL"/>
      <sheetName val="작성기준"/>
      <sheetName val="10현장조직"/>
      <sheetName val="품셈TABLE"/>
    </sheetNames>
    <sheetDataSet>
      <sheetData sheetId="0" refreshError="1"/>
      <sheetData sheetId="1" refreshError="1">
        <row r="3">
          <cell r="G3" t="str">
            <v>급유장치</v>
          </cell>
        </row>
        <row r="4">
          <cell r="G4" t="str">
            <v>버너</v>
          </cell>
        </row>
        <row r="5">
          <cell r="G5" t="str">
            <v>보일러 &amp; 스팀</v>
          </cell>
        </row>
        <row r="6">
          <cell r="G6" t="str">
            <v>산업기계제작</v>
          </cell>
        </row>
        <row r="7">
          <cell r="G7" t="str">
            <v>소각설비</v>
          </cell>
        </row>
        <row r="8">
          <cell r="G8" t="str">
            <v>수처리설비</v>
          </cell>
        </row>
        <row r="9">
          <cell r="G9" t="str">
            <v>연수 및 순수설비</v>
          </cell>
        </row>
        <row r="10">
          <cell r="G10" t="str">
            <v>열교환기</v>
          </cell>
        </row>
        <row r="11">
          <cell r="G11" t="str">
            <v>유공업설비</v>
          </cell>
        </row>
        <row r="12">
          <cell r="G12" t="str">
            <v>제관 및 철구조물</v>
          </cell>
        </row>
        <row r="13">
          <cell r="G13" t="str">
            <v>집진설비</v>
          </cell>
        </row>
        <row r="14">
          <cell r="G14" t="str">
            <v>탈수기</v>
          </cell>
        </row>
        <row r="15">
          <cell r="G15" t="str">
            <v>파쇄설비</v>
          </cell>
        </row>
        <row r="16">
          <cell r="G16" t="str">
            <v>항만하역설비</v>
          </cell>
        </row>
        <row r="17">
          <cell r="G17" t="str">
            <v>AIR COMPRESSOR</v>
          </cell>
        </row>
        <row r="18">
          <cell r="G18" t="str">
            <v>AIR CON' 공조설비</v>
          </cell>
        </row>
        <row r="19">
          <cell r="G19" t="str">
            <v>BELT CONVEYOR장치</v>
          </cell>
        </row>
        <row r="20">
          <cell r="G20" t="str">
            <v>COOLING TOWER</v>
          </cell>
        </row>
        <row r="21">
          <cell r="G21" t="str">
            <v>CRANE &amp; HOIST[(대형)100T 이상 제작]</v>
          </cell>
        </row>
        <row r="22">
          <cell r="G22" t="str">
            <v>CRANE &amp; HOIST[(중형)60T 이상 제작]</v>
          </cell>
        </row>
        <row r="23">
          <cell r="G23" t="str">
            <v>CRANE &amp; HOIST[(소형)60T 미만 제작]</v>
          </cell>
        </row>
        <row r="24">
          <cell r="G24" t="str">
            <v>ELEVATOR</v>
          </cell>
        </row>
        <row r="25">
          <cell r="G25" t="str">
            <v>FAN &amp; BLOWER</v>
          </cell>
        </row>
        <row r="26">
          <cell r="G26" t="str">
            <v>FEEDER &amp; SCREEN</v>
          </cell>
        </row>
        <row r="27">
          <cell r="G27" t="str">
            <v>FURNACE 설비</v>
          </cell>
        </row>
        <row r="28">
          <cell r="G28" t="str">
            <v>GAS 설비</v>
          </cell>
        </row>
        <row r="29">
          <cell r="G29" t="str">
            <v>ROLL &amp; 구동장치</v>
          </cell>
        </row>
        <row r="30">
          <cell r="G30" t="str">
            <v>TANK류[(고압)10KG/CM2 이상 제작]</v>
          </cell>
        </row>
        <row r="31">
          <cell r="G31" t="str">
            <v>TANK류[(저압)10KG/CM2 미만 제작]</v>
          </cell>
        </row>
        <row r="32">
          <cell r="G32" t="str">
            <v>VALVE류</v>
          </cell>
        </row>
        <row r="33">
          <cell r="G33" t="str">
            <v>기타설비</v>
          </cell>
        </row>
        <row r="34">
          <cell r="G34" t="str">
            <v>고저압배전반</v>
          </cell>
        </row>
        <row r="35">
          <cell r="G35" t="str">
            <v>비상용 발전기</v>
          </cell>
        </row>
        <row r="36">
          <cell r="G36" t="str">
            <v>전력용 콘덴서</v>
          </cell>
        </row>
        <row r="37">
          <cell r="G37" t="str">
            <v>전력용 변압기</v>
          </cell>
        </row>
        <row r="38">
          <cell r="G38" t="str">
            <v>제어반</v>
          </cell>
        </row>
        <row r="39">
          <cell r="G39" t="str">
            <v>무정전 전원장치</v>
          </cell>
        </row>
        <row r="40">
          <cell r="G40" t="str">
            <v>통신설비</v>
          </cell>
        </row>
        <row r="41">
          <cell r="G41" t="str">
            <v>I-TV SYSTEM</v>
          </cell>
        </row>
        <row r="42">
          <cell r="G42" t="str">
            <v>DCS(PLC)</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Set>
  </externalBook>
</externalLink>
</file>

<file path=xl/theme/theme1.xml><?xml version="1.0" encoding="utf-8"?>
<a:theme xmlns:a="http://schemas.openxmlformats.org/drawingml/2006/main" name="Tema do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BB939"/>
  <sheetViews>
    <sheetView showZeros="0" view="pageBreakPreview" zoomScale="55" zoomScaleNormal="55" zoomScaleSheetLayoutView="55" workbookViewId="0">
      <pane ySplit="7" topLeftCell="A8" activePane="bottomLeft" state="frozen"/>
      <selection activeCell="E47" sqref="E47:S47"/>
      <selection pane="bottomLeft" activeCell="D3" sqref="D3:T4"/>
    </sheetView>
  </sheetViews>
  <sheetFormatPr defaultRowHeight="12.75" x14ac:dyDescent="0.2"/>
  <cols>
    <col min="1" max="2" width="7.42578125" style="26" customWidth="1"/>
    <col min="3" max="3" width="52.85546875" style="35" customWidth="1"/>
    <col min="4" max="16" width="16.28515625" style="26" customWidth="1"/>
    <col min="17" max="23" width="16.28515625" style="35" customWidth="1"/>
    <col min="24" max="24" width="10.85546875" style="3" customWidth="1"/>
    <col min="25" max="25" width="35.7109375" style="3" customWidth="1"/>
    <col min="26" max="26" width="17.7109375" style="3" bestFit="1" customWidth="1"/>
    <col min="27" max="30" width="8.85546875" style="3" customWidth="1"/>
    <col min="31" max="31" width="10.28515625" style="3" bestFit="1" customWidth="1"/>
    <col min="32" max="45" width="8.85546875" style="3" customWidth="1"/>
    <col min="46" max="49" width="0" style="3" hidden="1"/>
    <col min="50" max="50" width="21.28515625" style="3" hidden="1" customWidth="1"/>
    <col min="51" max="252" width="8.85546875" style="3" customWidth="1"/>
    <col min="253" max="253" width="53.7109375" style="3" customWidth="1"/>
    <col min="254" max="283" width="6.7109375" style="3" customWidth="1"/>
    <col min="284" max="508" width="8.85546875" style="3" customWidth="1"/>
    <col min="509" max="509" width="53.7109375" style="3" customWidth="1"/>
    <col min="510" max="539" width="6.7109375" style="3" customWidth="1"/>
    <col min="540" max="764" width="8.85546875" style="3" customWidth="1"/>
    <col min="765" max="765" width="53.7109375" style="3" customWidth="1"/>
    <col min="766" max="795" width="6.7109375" style="3" customWidth="1"/>
    <col min="796" max="1020" width="8.85546875" style="3" customWidth="1"/>
    <col min="1021" max="1021" width="53.7109375" style="3" customWidth="1"/>
    <col min="1022" max="1051" width="6.7109375" style="3" customWidth="1"/>
    <col min="1052" max="1276" width="8.85546875" style="3" customWidth="1"/>
    <col min="1277" max="1277" width="53.7109375" style="3" customWidth="1"/>
    <col min="1278" max="1307" width="6.7109375" style="3" customWidth="1"/>
    <col min="1308" max="1532" width="8.85546875" style="3" customWidth="1"/>
    <col min="1533" max="1533" width="53.7109375" style="3" customWidth="1"/>
    <col min="1534" max="1563" width="6.7109375" style="3" customWidth="1"/>
    <col min="1564" max="1788" width="8.85546875" style="3" customWidth="1"/>
    <col min="1789" max="1789" width="53.7109375" style="3" customWidth="1"/>
    <col min="1790" max="1819" width="6.7109375" style="3" customWidth="1"/>
    <col min="1820" max="2044" width="8.85546875" style="3" customWidth="1"/>
    <col min="2045" max="2045" width="53.7109375" style="3" customWidth="1"/>
    <col min="2046" max="2075" width="6.7109375" style="3" customWidth="1"/>
    <col min="2076" max="2300" width="8.85546875" style="3" customWidth="1"/>
    <col min="2301" max="2301" width="53.7109375" style="3" customWidth="1"/>
    <col min="2302" max="2331" width="6.7109375" style="3" customWidth="1"/>
    <col min="2332" max="2556" width="8.85546875" style="3" customWidth="1"/>
    <col min="2557" max="2557" width="53.7109375" style="3" customWidth="1"/>
    <col min="2558" max="2587" width="6.7109375" style="3" customWidth="1"/>
    <col min="2588" max="2812" width="8.85546875" style="3" customWidth="1"/>
    <col min="2813" max="2813" width="53.7109375" style="3" customWidth="1"/>
    <col min="2814" max="2843" width="6.7109375" style="3" customWidth="1"/>
    <col min="2844" max="3068" width="8.85546875" style="3" customWidth="1"/>
    <col min="3069" max="3069" width="53.7109375" style="3" customWidth="1"/>
    <col min="3070" max="3099" width="6.7109375" style="3" customWidth="1"/>
    <col min="3100" max="3324" width="8.85546875" style="3" customWidth="1"/>
    <col min="3325" max="3325" width="53.7109375" style="3" customWidth="1"/>
    <col min="3326" max="3355" width="6.7109375" style="3" customWidth="1"/>
    <col min="3356" max="3580" width="8.85546875" style="3" customWidth="1"/>
    <col min="3581" max="3581" width="53.7109375" style="3" customWidth="1"/>
    <col min="3582" max="3611" width="6.7109375" style="3" customWidth="1"/>
    <col min="3612" max="3836" width="8.85546875" style="3" customWidth="1"/>
    <col min="3837" max="3837" width="53.7109375" style="3" customWidth="1"/>
    <col min="3838" max="3867" width="6.7109375" style="3" customWidth="1"/>
    <col min="3868" max="4092" width="8.85546875" style="3" customWidth="1"/>
    <col min="4093" max="4093" width="53.7109375" style="3" customWidth="1"/>
    <col min="4094" max="4123" width="6.7109375" style="3" customWidth="1"/>
    <col min="4124" max="4348" width="8.85546875" style="3" customWidth="1"/>
    <col min="4349" max="4349" width="53.7109375" style="3" customWidth="1"/>
    <col min="4350" max="4379" width="6.7109375" style="3" customWidth="1"/>
    <col min="4380" max="4604" width="8.85546875" style="3" customWidth="1"/>
    <col min="4605" max="4605" width="53.7109375" style="3" customWidth="1"/>
    <col min="4606" max="4635" width="6.7109375" style="3" customWidth="1"/>
    <col min="4636" max="4860" width="8.85546875" style="3" customWidth="1"/>
    <col min="4861" max="4861" width="53.7109375" style="3" customWidth="1"/>
    <col min="4862" max="4891" width="6.7109375" style="3" customWidth="1"/>
    <col min="4892" max="5116" width="8.85546875" style="3" customWidth="1"/>
    <col min="5117" max="5117" width="53.7109375" style="3" customWidth="1"/>
    <col min="5118" max="5147" width="6.7109375" style="3" customWidth="1"/>
    <col min="5148" max="5372" width="8.85546875" style="3" customWidth="1"/>
    <col min="5373" max="5373" width="53.7109375" style="3" customWidth="1"/>
    <col min="5374" max="5403" width="6.7109375" style="3" customWidth="1"/>
    <col min="5404" max="5628" width="8.85546875" style="3" customWidth="1"/>
    <col min="5629" max="5629" width="53.7109375" style="3" customWidth="1"/>
    <col min="5630" max="5659" width="6.7109375" style="3" customWidth="1"/>
    <col min="5660" max="5884" width="8.85546875" style="3" customWidth="1"/>
    <col min="5885" max="5885" width="53.7109375" style="3" customWidth="1"/>
    <col min="5886" max="5915" width="6.7109375" style="3" customWidth="1"/>
    <col min="5916" max="6140" width="8.85546875" style="3" customWidth="1"/>
    <col min="6141" max="6141" width="53.7109375" style="3" customWidth="1"/>
    <col min="6142" max="6171" width="6.7109375" style="3" customWidth="1"/>
    <col min="6172" max="6396" width="8.85546875" style="3" customWidth="1"/>
    <col min="6397" max="6397" width="53.7109375" style="3" customWidth="1"/>
    <col min="6398" max="6427" width="6.7109375" style="3" customWidth="1"/>
    <col min="6428" max="6652" width="8.85546875" style="3" customWidth="1"/>
    <col min="6653" max="6653" width="53.7109375" style="3" customWidth="1"/>
    <col min="6654" max="6683" width="6.7109375" style="3" customWidth="1"/>
    <col min="6684" max="6908" width="8.85546875" style="3" customWidth="1"/>
    <col min="6909" max="6909" width="53.7109375" style="3" customWidth="1"/>
    <col min="6910" max="6939" width="6.7109375" style="3" customWidth="1"/>
    <col min="6940" max="7164" width="8.85546875" style="3" customWidth="1"/>
    <col min="7165" max="7165" width="53.7109375" style="3" customWidth="1"/>
    <col min="7166" max="7195" width="6.7109375" style="3" customWidth="1"/>
    <col min="7196" max="7420" width="8.85546875" style="3" customWidth="1"/>
    <col min="7421" max="7421" width="53.7109375" style="3" customWidth="1"/>
    <col min="7422" max="7451" width="6.7109375" style="3" customWidth="1"/>
    <col min="7452" max="7676" width="8.85546875" style="3" customWidth="1"/>
    <col min="7677" max="7677" width="53.7109375" style="3" customWidth="1"/>
    <col min="7678" max="7707" width="6.7109375" style="3" customWidth="1"/>
    <col min="7708" max="7932" width="8.85546875" style="3" customWidth="1"/>
    <col min="7933" max="7933" width="53.7109375" style="3" customWidth="1"/>
    <col min="7934" max="7963" width="6.7109375" style="3" customWidth="1"/>
    <col min="7964" max="8188" width="8.85546875" style="3" customWidth="1"/>
    <col min="8189" max="8189" width="53.7109375" style="3" customWidth="1"/>
    <col min="8190" max="8219" width="6.7109375" style="3" customWidth="1"/>
    <col min="8220" max="8444" width="8.85546875" style="3" customWidth="1"/>
    <col min="8445" max="8445" width="53.7109375" style="3" customWidth="1"/>
    <col min="8446" max="8475" width="6.7109375" style="3" customWidth="1"/>
    <col min="8476" max="8700" width="8.85546875" style="3" customWidth="1"/>
    <col min="8701" max="8701" width="53.7109375" style="3" customWidth="1"/>
    <col min="8702" max="8731" width="6.7109375" style="3" customWidth="1"/>
    <col min="8732" max="8956" width="8.85546875" style="3" customWidth="1"/>
    <col min="8957" max="8957" width="53.7109375" style="3" customWidth="1"/>
    <col min="8958" max="8987" width="6.7109375" style="3" customWidth="1"/>
    <col min="8988" max="9212" width="8.85546875" style="3" customWidth="1"/>
    <col min="9213" max="9213" width="53.7109375" style="3" customWidth="1"/>
    <col min="9214" max="9243" width="6.7109375" style="3" customWidth="1"/>
    <col min="9244" max="9468" width="8.85546875" style="3" customWidth="1"/>
    <col min="9469" max="9469" width="53.7109375" style="3" customWidth="1"/>
    <col min="9470" max="9499" width="6.7109375" style="3" customWidth="1"/>
    <col min="9500" max="9724" width="8.85546875" style="3" customWidth="1"/>
    <col min="9725" max="9725" width="53.7109375" style="3" customWidth="1"/>
    <col min="9726" max="9755" width="6.7109375" style="3" customWidth="1"/>
    <col min="9756" max="9980" width="8.85546875" style="3" customWidth="1"/>
    <col min="9981" max="9981" width="53.7109375" style="3" customWidth="1"/>
    <col min="9982" max="10011" width="6.7109375" style="3" customWidth="1"/>
    <col min="10012" max="10236" width="8.85546875" style="3" customWidth="1"/>
    <col min="10237" max="10237" width="53.7109375" style="3" customWidth="1"/>
    <col min="10238" max="10267" width="6.7109375" style="3" customWidth="1"/>
    <col min="10268" max="10492" width="8.85546875" style="3" customWidth="1"/>
    <col min="10493" max="10493" width="53.7109375" style="3" customWidth="1"/>
    <col min="10494" max="10523" width="6.7109375" style="3" customWidth="1"/>
    <col min="10524" max="10748" width="8.85546875" style="3" customWidth="1"/>
    <col min="10749" max="10749" width="53.7109375" style="3" customWidth="1"/>
    <col min="10750" max="10779" width="6.7109375" style="3" customWidth="1"/>
    <col min="10780" max="11004" width="8.85546875" style="3" customWidth="1"/>
    <col min="11005" max="11005" width="53.7109375" style="3" customWidth="1"/>
    <col min="11006" max="11035" width="6.7109375" style="3" customWidth="1"/>
    <col min="11036" max="11260" width="8.85546875" style="3" customWidth="1"/>
    <col min="11261" max="11261" width="53.7109375" style="3" customWidth="1"/>
    <col min="11262" max="11291" width="6.7109375" style="3" customWidth="1"/>
    <col min="11292" max="11516" width="8.85546875" style="3" customWidth="1"/>
    <col min="11517" max="11517" width="53.7109375" style="3" customWidth="1"/>
    <col min="11518" max="11547" width="6.7109375" style="3" customWidth="1"/>
    <col min="11548" max="11772" width="8.85546875" style="3" customWidth="1"/>
    <col min="11773" max="11773" width="53.7109375" style="3" customWidth="1"/>
    <col min="11774" max="11803" width="6.7109375" style="3" customWidth="1"/>
    <col min="11804" max="12028" width="8.85546875" style="3" customWidth="1"/>
    <col min="12029" max="12029" width="53.7109375" style="3" customWidth="1"/>
    <col min="12030" max="12059" width="6.7109375" style="3" customWidth="1"/>
    <col min="12060" max="12284" width="8.85546875" style="3" customWidth="1"/>
    <col min="12285" max="12285" width="53.7109375" style="3" customWidth="1"/>
    <col min="12286" max="12315" width="6.7109375" style="3" customWidth="1"/>
    <col min="12316" max="12540" width="8.85546875" style="3" customWidth="1"/>
    <col min="12541" max="12541" width="53.7109375" style="3" customWidth="1"/>
    <col min="12542" max="12571" width="6.7109375" style="3" customWidth="1"/>
    <col min="12572" max="12796" width="8.85546875" style="3" customWidth="1"/>
    <col min="12797" max="12797" width="53.7109375" style="3" customWidth="1"/>
    <col min="12798" max="12827" width="6.7109375" style="3" customWidth="1"/>
    <col min="12828" max="13052" width="8.85546875" style="3" customWidth="1"/>
    <col min="13053" max="13053" width="53.7109375" style="3" customWidth="1"/>
    <col min="13054" max="13083" width="6.7109375" style="3" customWidth="1"/>
    <col min="13084" max="13308" width="8.85546875" style="3" customWidth="1"/>
    <col min="13309" max="13309" width="53.7109375" style="3" customWidth="1"/>
    <col min="13310" max="13339" width="6.7109375" style="3" customWidth="1"/>
    <col min="13340" max="13564" width="8.85546875" style="3" customWidth="1"/>
    <col min="13565" max="13565" width="53.7109375" style="3" customWidth="1"/>
    <col min="13566" max="13595" width="6.7109375" style="3" customWidth="1"/>
    <col min="13596" max="13820" width="8.85546875" style="3" customWidth="1"/>
    <col min="13821" max="13821" width="53.7109375" style="3" customWidth="1"/>
    <col min="13822" max="13851" width="6.7109375" style="3" customWidth="1"/>
    <col min="13852" max="14076" width="8.85546875" style="3" customWidth="1"/>
    <col min="14077" max="14077" width="53.7109375" style="3" customWidth="1"/>
    <col min="14078" max="14107" width="6.7109375" style="3" customWidth="1"/>
    <col min="14108" max="14332" width="8.85546875" style="3" customWidth="1"/>
    <col min="14333" max="14333" width="53.7109375" style="3" customWidth="1"/>
    <col min="14334" max="14363" width="6.7109375" style="3" customWidth="1"/>
    <col min="14364" max="14588" width="8.85546875" style="3" customWidth="1"/>
    <col min="14589" max="14589" width="53.7109375" style="3" customWidth="1"/>
    <col min="14590" max="14619" width="6.7109375" style="3" customWidth="1"/>
    <col min="14620" max="14844" width="8.85546875" style="3" customWidth="1"/>
    <col min="14845" max="14845" width="53.7109375" style="3" customWidth="1"/>
    <col min="14846" max="14875" width="6.7109375" style="3" customWidth="1"/>
    <col min="14876" max="15100" width="8.85546875" style="3" customWidth="1"/>
    <col min="15101" max="15101" width="53.7109375" style="3" customWidth="1"/>
    <col min="15102" max="15131" width="6.7109375" style="3" customWidth="1"/>
    <col min="15132" max="15356" width="8.85546875" style="3" customWidth="1"/>
    <col min="15357" max="15357" width="53.7109375" style="3" customWidth="1"/>
    <col min="15358" max="15387" width="6.7109375" style="3" customWidth="1"/>
    <col min="15388" max="15612" width="8.85546875" style="3" customWidth="1"/>
    <col min="15613" max="15613" width="53.7109375" style="3" customWidth="1"/>
    <col min="15614" max="15643" width="6.7109375" style="3" customWidth="1"/>
    <col min="15644" max="15868" width="8.85546875" style="3" customWidth="1"/>
    <col min="15869" max="15869" width="53.7109375" style="3" customWidth="1"/>
    <col min="15870" max="15899" width="6.7109375" style="3" customWidth="1"/>
    <col min="15900" max="16124" width="8.85546875" style="3" customWidth="1"/>
    <col min="16125" max="16125" width="53.7109375" style="3" customWidth="1"/>
    <col min="16126" max="16155" width="6.7109375" style="3" customWidth="1"/>
    <col min="16156" max="16384" width="8.85546875" style="3" customWidth="1"/>
  </cols>
  <sheetData>
    <row r="1" spans="3:25" ht="30" customHeight="1" x14ac:dyDescent="0.25">
      <c r="C1" s="112"/>
      <c r="D1" s="1" t="s">
        <v>0</v>
      </c>
      <c r="E1" s="114"/>
      <c r="F1" s="115"/>
      <c r="G1" s="115"/>
      <c r="H1" s="115"/>
      <c r="I1" s="115"/>
      <c r="J1" s="115"/>
      <c r="K1" s="115"/>
      <c r="L1" s="115"/>
      <c r="M1" s="115"/>
      <c r="N1" s="115"/>
      <c r="O1" s="115"/>
      <c r="P1" s="116"/>
      <c r="Q1" s="117" t="s">
        <v>1</v>
      </c>
      <c r="R1" s="118" t="s">
        <v>2</v>
      </c>
      <c r="S1" s="119"/>
      <c r="T1" s="2"/>
      <c r="U1" s="120"/>
      <c r="V1" s="121"/>
      <c r="W1" s="122"/>
    </row>
    <row r="2" spans="3:25" ht="30" customHeight="1" x14ac:dyDescent="0.25">
      <c r="C2" s="113"/>
      <c r="D2" s="4" t="s">
        <v>3</v>
      </c>
      <c r="E2" s="125"/>
      <c r="F2" s="126"/>
      <c r="G2" s="126"/>
      <c r="H2" s="126"/>
      <c r="I2" s="126"/>
      <c r="J2" s="126"/>
      <c r="K2" s="126"/>
      <c r="L2" s="126"/>
      <c r="M2" s="126"/>
      <c r="N2" s="126"/>
      <c r="O2" s="126"/>
      <c r="P2" s="127"/>
      <c r="Q2" s="107"/>
      <c r="R2" s="128" t="s">
        <v>4</v>
      </c>
      <c r="S2" s="129"/>
      <c r="T2" s="5"/>
      <c r="U2" s="123"/>
      <c r="V2" s="123"/>
      <c r="W2" s="124"/>
    </row>
    <row r="3" spans="3:25" ht="21.75" customHeight="1" x14ac:dyDescent="0.2">
      <c r="C3" s="113"/>
      <c r="D3" s="130" t="s">
        <v>5</v>
      </c>
      <c r="E3" s="131"/>
      <c r="F3" s="131"/>
      <c r="G3" s="131"/>
      <c r="H3" s="131"/>
      <c r="I3" s="131"/>
      <c r="J3" s="131"/>
      <c r="K3" s="131"/>
      <c r="L3" s="131"/>
      <c r="M3" s="131"/>
      <c r="N3" s="131"/>
      <c r="O3" s="131"/>
      <c r="P3" s="131"/>
      <c r="Q3" s="131"/>
      <c r="R3" s="131"/>
      <c r="S3" s="131"/>
      <c r="T3" s="119"/>
      <c r="U3" s="123"/>
      <c r="V3" s="123"/>
      <c r="W3" s="124"/>
    </row>
    <row r="4" spans="3:25" ht="21.75" customHeight="1" x14ac:dyDescent="0.2">
      <c r="C4" s="113"/>
      <c r="D4" s="132"/>
      <c r="E4" s="133"/>
      <c r="F4" s="133"/>
      <c r="G4" s="133"/>
      <c r="H4" s="133"/>
      <c r="I4" s="133"/>
      <c r="J4" s="133"/>
      <c r="K4" s="133"/>
      <c r="L4" s="133"/>
      <c r="M4" s="133"/>
      <c r="N4" s="133"/>
      <c r="O4" s="133"/>
      <c r="P4" s="133"/>
      <c r="Q4" s="133"/>
      <c r="R4" s="133"/>
      <c r="S4" s="133"/>
      <c r="T4" s="129"/>
      <c r="U4" s="123"/>
      <c r="V4" s="123"/>
      <c r="W4" s="124"/>
    </row>
    <row r="5" spans="3:25" ht="30" customHeight="1" x14ac:dyDescent="0.25">
      <c r="C5" s="105" t="s">
        <v>6</v>
      </c>
      <c r="D5" s="108" t="s">
        <v>7</v>
      </c>
      <c r="E5" s="109"/>
      <c r="F5" s="109"/>
      <c r="G5" s="109"/>
      <c r="H5" s="109"/>
      <c r="I5" s="109"/>
      <c r="J5" s="109"/>
      <c r="K5" s="109"/>
      <c r="L5" s="109"/>
      <c r="M5" s="109"/>
      <c r="N5" s="109"/>
      <c r="O5" s="109"/>
      <c r="P5" s="109"/>
      <c r="Q5" s="109"/>
      <c r="R5" s="109"/>
      <c r="S5" s="109"/>
      <c r="T5" s="109"/>
      <c r="U5" s="109"/>
      <c r="V5" s="110"/>
      <c r="W5" s="111" t="s">
        <v>8</v>
      </c>
    </row>
    <row r="6" spans="3:25" ht="30" customHeight="1" x14ac:dyDescent="0.2">
      <c r="C6" s="106"/>
      <c r="D6" s="6" t="s">
        <v>9</v>
      </c>
      <c r="E6" s="6" t="s">
        <v>10</v>
      </c>
      <c r="F6" s="6" t="s">
        <v>11</v>
      </c>
      <c r="G6" s="6" t="s">
        <v>12</v>
      </c>
      <c r="H6" s="6" t="s">
        <v>13</v>
      </c>
      <c r="I6" s="6" t="s">
        <v>14</v>
      </c>
      <c r="J6" s="6" t="s">
        <v>15</v>
      </c>
      <c r="K6" s="6" t="s">
        <v>16</v>
      </c>
      <c r="L6" s="6" t="s">
        <v>17</v>
      </c>
      <c r="M6" s="6" t="s">
        <v>18</v>
      </c>
      <c r="N6" s="6" t="s">
        <v>19</v>
      </c>
      <c r="O6" s="6" t="s">
        <v>20</v>
      </c>
      <c r="P6" s="6" t="s">
        <v>21</v>
      </c>
      <c r="Q6" s="6" t="s">
        <v>22</v>
      </c>
      <c r="R6" s="6" t="s">
        <v>23</v>
      </c>
      <c r="S6" s="6" t="s">
        <v>24</v>
      </c>
      <c r="T6" s="6" t="s">
        <v>25</v>
      </c>
      <c r="U6" s="6" t="s">
        <v>26</v>
      </c>
      <c r="V6" s="6" t="s">
        <v>27</v>
      </c>
      <c r="W6" s="107"/>
      <c r="X6" s="3">
        <v>190</v>
      </c>
    </row>
    <row r="7" spans="3:25" ht="30" customHeight="1" x14ac:dyDescent="0.2">
      <c r="C7" s="107"/>
      <c r="D7" s="99" t="s">
        <v>28</v>
      </c>
      <c r="E7" s="99" t="s">
        <v>29</v>
      </c>
      <c r="F7" s="99" t="s">
        <v>30</v>
      </c>
      <c r="G7" s="99" t="s">
        <v>31</v>
      </c>
      <c r="H7" s="99" t="s">
        <v>32</v>
      </c>
      <c r="I7" s="99" t="s">
        <v>33</v>
      </c>
      <c r="J7" s="99" t="s">
        <v>34</v>
      </c>
      <c r="K7" s="99" t="s">
        <v>35</v>
      </c>
      <c r="L7" s="99" t="s">
        <v>36</v>
      </c>
      <c r="M7" s="99" t="s">
        <v>37</v>
      </c>
      <c r="N7" s="99" t="s">
        <v>38</v>
      </c>
      <c r="O7" s="99" t="s">
        <v>39</v>
      </c>
      <c r="P7" s="99" t="s">
        <v>40</v>
      </c>
      <c r="Q7" s="99" t="s">
        <v>41</v>
      </c>
      <c r="R7" s="99" t="s">
        <v>42</v>
      </c>
      <c r="S7" s="99" t="s">
        <v>43</v>
      </c>
      <c r="T7" s="99" t="s">
        <v>44</v>
      </c>
      <c r="U7" s="99" t="s">
        <v>45</v>
      </c>
      <c r="V7" s="99" t="s">
        <v>46</v>
      </c>
      <c r="W7" s="96"/>
    </row>
    <row r="8" spans="3:25" ht="21.75" customHeight="1" x14ac:dyDescent="0.2">
      <c r="C8" s="8" t="s">
        <v>47</v>
      </c>
      <c r="D8" s="9">
        <f t="shared" ref="D8:U8" si="0">D13+D10</f>
        <v>0</v>
      </c>
      <c r="E8" s="9">
        <f t="shared" si="0"/>
        <v>0</v>
      </c>
      <c r="F8" s="9">
        <f t="shared" si="0"/>
        <v>111.3</v>
      </c>
      <c r="G8" s="9">
        <f t="shared" si="0"/>
        <v>127.8</v>
      </c>
      <c r="H8" s="9">
        <f t="shared" si="0"/>
        <v>150.80000000000001</v>
      </c>
      <c r="I8" s="9">
        <f t="shared" si="0"/>
        <v>155.80000000000001</v>
      </c>
      <c r="J8" s="9">
        <f t="shared" si="0"/>
        <v>169.8</v>
      </c>
      <c r="K8" s="9">
        <f t="shared" si="0"/>
        <v>258.3</v>
      </c>
      <c r="L8" s="9">
        <f t="shared" si="0"/>
        <v>276.8</v>
      </c>
      <c r="M8" s="9">
        <f t="shared" si="0"/>
        <v>298.8</v>
      </c>
      <c r="N8" s="9">
        <f t="shared" si="0"/>
        <v>369.8</v>
      </c>
      <c r="O8" s="9">
        <f t="shared" si="0"/>
        <v>345</v>
      </c>
      <c r="P8" s="9">
        <f t="shared" si="0"/>
        <v>345</v>
      </c>
      <c r="Q8" s="9">
        <f t="shared" si="0"/>
        <v>343</v>
      </c>
      <c r="R8" s="9">
        <f t="shared" si="0"/>
        <v>343</v>
      </c>
      <c r="S8" s="9">
        <f t="shared" si="0"/>
        <v>343</v>
      </c>
      <c r="T8" s="9">
        <f t="shared" si="0"/>
        <v>431.3</v>
      </c>
      <c r="U8" s="9">
        <f t="shared" si="0"/>
        <v>0</v>
      </c>
      <c r="V8" s="9"/>
      <c r="W8" s="9">
        <f>W9+W10</f>
        <v>770355</v>
      </c>
    </row>
    <row r="9" spans="3:25" ht="21.75" customHeight="1" x14ac:dyDescent="0.35">
      <c r="C9" s="10" t="s">
        <v>48</v>
      </c>
      <c r="D9" s="9">
        <f t="shared" ref="D9:W9" si="1">D13</f>
        <v>0</v>
      </c>
      <c r="E9" s="9">
        <f t="shared" si="1"/>
        <v>0</v>
      </c>
      <c r="F9" s="9">
        <f t="shared" si="1"/>
        <v>51</v>
      </c>
      <c r="G9" s="9">
        <f t="shared" si="1"/>
        <v>51</v>
      </c>
      <c r="H9" s="9">
        <f t="shared" si="1"/>
        <v>52</v>
      </c>
      <c r="I9" s="9">
        <f t="shared" si="1"/>
        <v>52</v>
      </c>
      <c r="J9" s="9">
        <f t="shared" si="1"/>
        <v>55</v>
      </c>
      <c r="K9" s="9">
        <f t="shared" si="1"/>
        <v>61</v>
      </c>
      <c r="L9" s="9">
        <f t="shared" si="1"/>
        <v>61</v>
      </c>
      <c r="M9" s="9">
        <f t="shared" si="1"/>
        <v>59</v>
      </c>
      <c r="N9" s="9">
        <f t="shared" si="1"/>
        <v>58</v>
      </c>
      <c r="O9" s="9">
        <f t="shared" si="1"/>
        <v>60</v>
      </c>
      <c r="P9" s="9">
        <f t="shared" si="1"/>
        <v>60</v>
      </c>
      <c r="Q9" s="9">
        <f t="shared" si="1"/>
        <v>58</v>
      </c>
      <c r="R9" s="9">
        <f t="shared" si="1"/>
        <v>58</v>
      </c>
      <c r="S9" s="9">
        <f t="shared" si="1"/>
        <v>58</v>
      </c>
      <c r="T9" s="9">
        <f t="shared" si="1"/>
        <v>62</v>
      </c>
      <c r="U9" s="9">
        <f t="shared" si="1"/>
        <v>0</v>
      </c>
      <c r="V9" s="9">
        <f t="shared" si="1"/>
        <v>0</v>
      </c>
      <c r="W9" s="9">
        <f t="shared" si="1"/>
        <v>159790</v>
      </c>
      <c r="X9" s="11">
        <f>W9/W10</f>
        <v>0.26170841761319436</v>
      </c>
    </row>
    <row r="10" spans="3:25" ht="21.75" customHeight="1" x14ac:dyDescent="0.2">
      <c r="C10" s="10" t="s">
        <v>49</v>
      </c>
      <c r="D10" s="9">
        <f>'Histograma MOD'!C10</f>
        <v>0</v>
      </c>
      <c r="E10" s="9">
        <f>'Histograma MOD'!D10</f>
        <v>0</v>
      </c>
      <c r="F10" s="9">
        <f>'Histograma MOD'!E10</f>
        <v>60.3</v>
      </c>
      <c r="G10" s="9">
        <f>'Histograma MOD'!F10</f>
        <v>76.8</v>
      </c>
      <c r="H10" s="9">
        <f>'Histograma MOD'!G10</f>
        <v>98.8</v>
      </c>
      <c r="I10" s="9">
        <f>'Histograma MOD'!H10</f>
        <v>103.8</v>
      </c>
      <c r="J10" s="9">
        <f>'Histograma MOD'!I10</f>
        <v>114.8</v>
      </c>
      <c r="K10" s="9">
        <f>'Histograma MOD'!J10</f>
        <v>197.3</v>
      </c>
      <c r="L10" s="9">
        <f>'Histograma MOD'!K10</f>
        <v>215.8</v>
      </c>
      <c r="M10" s="9">
        <f>'Histograma MOD'!L10</f>
        <v>239.8</v>
      </c>
      <c r="N10" s="9">
        <f>'Histograma MOD'!M10</f>
        <v>311.8</v>
      </c>
      <c r="O10" s="9">
        <f>'Histograma MOD'!N10</f>
        <v>285</v>
      </c>
      <c r="P10" s="9">
        <f>'Histograma MOD'!O10</f>
        <v>285</v>
      </c>
      <c r="Q10" s="9">
        <f>'Histograma MOD'!P10</f>
        <v>285</v>
      </c>
      <c r="R10" s="9">
        <f>'Histograma MOD'!Q10</f>
        <v>285</v>
      </c>
      <c r="S10" s="9">
        <f>'Histograma MOD'!R10</f>
        <v>285</v>
      </c>
      <c r="T10" s="9">
        <f>'Histograma MOD'!S10</f>
        <v>369.3</v>
      </c>
      <c r="U10" s="9">
        <f>'Histograma MOD'!T10</f>
        <v>0</v>
      </c>
      <c r="V10" s="9"/>
      <c r="W10" s="9">
        <f>'Histograma MOD'!V10</f>
        <v>610565</v>
      </c>
      <c r="X10" s="12"/>
    </row>
    <row r="11" spans="3:25" ht="21.75" customHeight="1" x14ac:dyDescent="0.2">
      <c r="C11" s="8" t="s">
        <v>50</v>
      </c>
      <c r="D11" s="9">
        <f>D8</f>
        <v>0</v>
      </c>
      <c r="E11" s="9">
        <f t="shared" ref="E11:U11" si="2">D11+E8</f>
        <v>0</v>
      </c>
      <c r="F11" s="9">
        <f t="shared" si="2"/>
        <v>111.3</v>
      </c>
      <c r="G11" s="9">
        <f t="shared" si="2"/>
        <v>239.1</v>
      </c>
      <c r="H11" s="9">
        <f t="shared" si="2"/>
        <v>389.9</v>
      </c>
      <c r="I11" s="9">
        <f t="shared" si="2"/>
        <v>545.70000000000005</v>
      </c>
      <c r="J11" s="9">
        <f t="shared" si="2"/>
        <v>715.5</v>
      </c>
      <c r="K11" s="9">
        <f t="shared" si="2"/>
        <v>973.8</v>
      </c>
      <c r="L11" s="9">
        <f t="shared" si="2"/>
        <v>1250.5999999999999</v>
      </c>
      <c r="M11" s="9">
        <f t="shared" si="2"/>
        <v>1549.3999999999999</v>
      </c>
      <c r="N11" s="9">
        <f t="shared" si="2"/>
        <v>1919.1999999999998</v>
      </c>
      <c r="O11" s="9">
        <f t="shared" si="2"/>
        <v>2264.1999999999998</v>
      </c>
      <c r="P11" s="9">
        <f t="shared" si="2"/>
        <v>2609.1999999999998</v>
      </c>
      <c r="Q11" s="9">
        <f t="shared" si="2"/>
        <v>2952.2</v>
      </c>
      <c r="R11" s="9">
        <f t="shared" si="2"/>
        <v>3295.2</v>
      </c>
      <c r="S11" s="9">
        <f t="shared" si="2"/>
        <v>3638.2</v>
      </c>
      <c r="T11" s="9">
        <f t="shared" si="2"/>
        <v>4069.5</v>
      </c>
      <c r="U11" s="9">
        <f t="shared" si="2"/>
        <v>4069.5</v>
      </c>
      <c r="V11" s="9"/>
      <c r="W11" s="9"/>
      <c r="X11" s="13"/>
    </row>
    <row r="12" spans="3:25" ht="21.75" customHeight="1" x14ac:dyDescent="0.2">
      <c r="C12" s="8" t="s">
        <v>51</v>
      </c>
      <c r="D12" s="14">
        <f t="shared" ref="D12:U12" si="3">IF(D11=0,0,D11/$U$11)</f>
        <v>0</v>
      </c>
      <c r="E12" s="14">
        <f t="shared" si="3"/>
        <v>0</v>
      </c>
      <c r="F12" s="14">
        <f t="shared" si="3"/>
        <v>2.7349797272392184E-2</v>
      </c>
      <c r="G12" s="14">
        <f t="shared" si="3"/>
        <v>5.8754146701068925E-2</v>
      </c>
      <c r="H12" s="14">
        <f t="shared" si="3"/>
        <v>9.5810296105172624E-2</v>
      </c>
      <c r="I12" s="14">
        <f t="shared" si="3"/>
        <v>0.13409509767784741</v>
      </c>
      <c r="J12" s="14">
        <f t="shared" si="3"/>
        <v>0.1758201253225212</v>
      </c>
      <c r="K12" s="14">
        <f t="shared" si="3"/>
        <v>0.23929229635090304</v>
      </c>
      <c r="L12" s="14">
        <f t="shared" si="3"/>
        <v>0.30731048040299791</v>
      </c>
      <c r="M12" s="14">
        <f t="shared" si="3"/>
        <v>0.38073473399680546</v>
      </c>
      <c r="N12" s="14">
        <f t="shared" si="3"/>
        <v>0.47160584838432235</v>
      </c>
      <c r="O12" s="14">
        <f t="shared" si="3"/>
        <v>0.55638284801572668</v>
      </c>
      <c r="P12" s="14">
        <f t="shared" si="3"/>
        <v>0.64115984764713108</v>
      </c>
      <c r="Q12" s="14">
        <f t="shared" si="3"/>
        <v>0.72544538641110701</v>
      </c>
      <c r="R12" s="14">
        <f t="shared" si="3"/>
        <v>0.80973092517508294</v>
      </c>
      <c r="S12" s="14">
        <f t="shared" si="3"/>
        <v>0.89401646393905876</v>
      </c>
      <c r="T12" s="14">
        <f t="shared" si="3"/>
        <v>1</v>
      </c>
      <c r="U12" s="14">
        <f t="shared" si="3"/>
        <v>1</v>
      </c>
      <c r="V12" s="9"/>
      <c r="W12" s="9"/>
      <c r="X12" s="13"/>
    </row>
    <row r="13" spans="3:25" ht="21.75" customHeight="1" x14ac:dyDescent="0.2">
      <c r="C13" s="15" t="s">
        <v>52</v>
      </c>
      <c r="D13" s="16"/>
      <c r="E13" s="16">
        <f t="shared" ref="E13:T13" si="4">E14+E30+E46+E61+E76+E91+E106</f>
        <v>0</v>
      </c>
      <c r="F13" s="16">
        <f t="shared" si="4"/>
        <v>51</v>
      </c>
      <c r="G13" s="16">
        <f t="shared" si="4"/>
        <v>51</v>
      </c>
      <c r="H13" s="16">
        <f t="shared" si="4"/>
        <v>52</v>
      </c>
      <c r="I13" s="16">
        <f t="shared" si="4"/>
        <v>52</v>
      </c>
      <c r="J13" s="16">
        <f t="shared" si="4"/>
        <v>55</v>
      </c>
      <c r="K13" s="16">
        <f t="shared" si="4"/>
        <v>61</v>
      </c>
      <c r="L13" s="16">
        <f t="shared" si="4"/>
        <v>61</v>
      </c>
      <c r="M13" s="16">
        <f t="shared" si="4"/>
        <v>59</v>
      </c>
      <c r="N13" s="16">
        <f t="shared" si="4"/>
        <v>58</v>
      </c>
      <c r="O13" s="16">
        <f t="shared" si="4"/>
        <v>60</v>
      </c>
      <c r="P13" s="16">
        <f t="shared" si="4"/>
        <v>60</v>
      </c>
      <c r="Q13" s="16">
        <f t="shared" si="4"/>
        <v>58</v>
      </c>
      <c r="R13" s="16">
        <f t="shared" si="4"/>
        <v>58</v>
      </c>
      <c r="S13" s="16">
        <f t="shared" si="4"/>
        <v>58</v>
      </c>
      <c r="T13" s="16">
        <f t="shared" si="4"/>
        <v>62</v>
      </c>
      <c r="U13" s="16"/>
      <c r="V13" s="16">
        <f>V14+V30+V46+V61+V76+V91+V106</f>
        <v>0</v>
      </c>
      <c r="W13" s="16">
        <f>W14+W30+W46+W61+W76+W91+W106</f>
        <v>159790</v>
      </c>
    </row>
    <row r="14" spans="3:25" ht="21.75" customHeight="1" x14ac:dyDescent="0.2">
      <c r="C14" s="17" t="s">
        <v>53</v>
      </c>
      <c r="D14" s="18">
        <f t="shared" ref="D14:W14" si="5">SUM(D15:D29)</f>
        <v>0</v>
      </c>
      <c r="E14" s="18">
        <f t="shared" si="5"/>
        <v>0</v>
      </c>
      <c r="F14" s="18">
        <f t="shared" si="5"/>
        <v>7</v>
      </c>
      <c r="G14" s="18">
        <f t="shared" si="5"/>
        <v>7</v>
      </c>
      <c r="H14" s="18">
        <f t="shared" si="5"/>
        <v>7</v>
      </c>
      <c r="I14" s="18">
        <f t="shared" si="5"/>
        <v>7</v>
      </c>
      <c r="J14" s="18">
        <f t="shared" si="5"/>
        <v>10</v>
      </c>
      <c r="K14" s="18">
        <f t="shared" si="5"/>
        <v>11</v>
      </c>
      <c r="L14" s="18">
        <f t="shared" si="5"/>
        <v>11</v>
      </c>
      <c r="M14" s="18">
        <f t="shared" si="5"/>
        <v>9</v>
      </c>
      <c r="N14" s="18">
        <f t="shared" si="5"/>
        <v>9</v>
      </c>
      <c r="O14" s="18">
        <f t="shared" si="5"/>
        <v>9</v>
      </c>
      <c r="P14" s="18">
        <f t="shared" si="5"/>
        <v>9</v>
      </c>
      <c r="Q14" s="18">
        <f t="shared" si="5"/>
        <v>9</v>
      </c>
      <c r="R14" s="18">
        <f t="shared" si="5"/>
        <v>9</v>
      </c>
      <c r="S14" s="18">
        <f t="shared" si="5"/>
        <v>9</v>
      </c>
      <c r="T14" s="18">
        <f t="shared" si="5"/>
        <v>10</v>
      </c>
      <c r="U14" s="18">
        <f t="shared" si="5"/>
        <v>0</v>
      </c>
      <c r="V14" s="18">
        <f t="shared" si="5"/>
        <v>0</v>
      </c>
      <c r="W14" s="19">
        <f t="shared" si="5"/>
        <v>25270</v>
      </c>
      <c r="Y14" s="3" t="s">
        <v>53</v>
      </c>
    </row>
    <row r="15" spans="3:25" ht="21.75" customHeight="1" x14ac:dyDescent="0.2">
      <c r="C15" s="20" t="s">
        <v>54</v>
      </c>
      <c r="D15" s="21"/>
      <c r="E15" s="21"/>
      <c r="F15" s="21">
        <v>1</v>
      </c>
      <c r="G15" s="21">
        <v>1</v>
      </c>
      <c r="H15" s="21">
        <v>1</v>
      </c>
      <c r="I15" s="21">
        <v>1</v>
      </c>
      <c r="J15" s="21">
        <v>2</v>
      </c>
      <c r="K15" s="21">
        <v>1</v>
      </c>
      <c r="L15" s="21">
        <v>1</v>
      </c>
      <c r="M15" s="21">
        <v>1</v>
      </c>
      <c r="N15" s="21">
        <v>1</v>
      </c>
      <c r="O15" s="21">
        <v>1</v>
      </c>
      <c r="P15" s="21">
        <v>1</v>
      </c>
      <c r="Q15" s="21">
        <v>1</v>
      </c>
      <c r="R15" s="21">
        <v>1</v>
      </c>
      <c r="S15" s="21">
        <v>1</v>
      </c>
      <c r="T15" s="21">
        <v>1</v>
      </c>
      <c r="U15" s="21"/>
      <c r="V15" s="22"/>
      <c r="W15" s="22">
        <f t="shared" ref="W15:W29" si="6">SUM(D15:V15)*$X$6</f>
        <v>3040</v>
      </c>
      <c r="Y15" s="3" t="s">
        <v>55</v>
      </c>
    </row>
    <row r="16" spans="3:25" ht="21.75" customHeight="1" x14ac:dyDescent="0.2">
      <c r="C16" s="20" t="s">
        <v>56</v>
      </c>
      <c r="D16" s="21"/>
      <c r="E16" s="21"/>
      <c r="F16" s="21">
        <v>1</v>
      </c>
      <c r="G16" s="21">
        <v>1</v>
      </c>
      <c r="H16" s="21">
        <v>1</v>
      </c>
      <c r="I16" s="21">
        <v>1</v>
      </c>
      <c r="J16" s="21">
        <v>1</v>
      </c>
      <c r="K16" s="21">
        <v>3</v>
      </c>
      <c r="L16" s="21">
        <v>3</v>
      </c>
      <c r="M16" s="21">
        <v>3</v>
      </c>
      <c r="N16" s="21">
        <v>3</v>
      </c>
      <c r="O16" s="21">
        <v>3</v>
      </c>
      <c r="P16" s="21">
        <v>3</v>
      </c>
      <c r="Q16" s="21">
        <v>3</v>
      </c>
      <c r="R16" s="21">
        <v>3</v>
      </c>
      <c r="S16" s="21">
        <v>3</v>
      </c>
      <c r="T16" s="21">
        <v>3</v>
      </c>
      <c r="U16" s="21"/>
      <c r="V16" s="22"/>
      <c r="W16" s="22">
        <f t="shared" si="6"/>
        <v>6650</v>
      </c>
      <c r="Y16" s="3" t="s">
        <v>57</v>
      </c>
    </row>
    <row r="17" spans="3:25" ht="21.75" customHeight="1" x14ac:dyDescent="0.2">
      <c r="C17" s="20" t="s">
        <v>58</v>
      </c>
      <c r="D17" s="21"/>
      <c r="E17" s="21"/>
      <c r="F17" s="21">
        <v>1</v>
      </c>
      <c r="G17" s="21">
        <v>1</v>
      </c>
      <c r="H17" s="21">
        <v>1</v>
      </c>
      <c r="I17" s="21">
        <v>1</v>
      </c>
      <c r="J17" s="21">
        <v>3</v>
      </c>
      <c r="K17" s="21">
        <v>3</v>
      </c>
      <c r="L17" s="21">
        <v>3</v>
      </c>
      <c r="M17" s="21">
        <v>3</v>
      </c>
      <c r="N17" s="21">
        <v>3</v>
      </c>
      <c r="O17" s="21">
        <v>3</v>
      </c>
      <c r="P17" s="21">
        <v>3</v>
      </c>
      <c r="Q17" s="21">
        <v>3</v>
      </c>
      <c r="R17" s="21">
        <v>3</v>
      </c>
      <c r="S17" s="21">
        <v>3</v>
      </c>
      <c r="T17" s="21">
        <v>4</v>
      </c>
      <c r="U17" s="21"/>
      <c r="V17" s="22"/>
      <c r="W17" s="22">
        <f t="shared" si="6"/>
        <v>7220</v>
      </c>
      <c r="Y17" s="3" t="s">
        <v>59</v>
      </c>
    </row>
    <row r="18" spans="3:25" ht="21.75" customHeight="1" x14ac:dyDescent="0.2">
      <c r="C18" s="20" t="s">
        <v>60</v>
      </c>
      <c r="D18" s="21"/>
      <c r="E18" s="21"/>
      <c r="F18" s="21">
        <v>2</v>
      </c>
      <c r="G18" s="21">
        <v>2</v>
      </c>
      <c r="H18" s="21">
        <v>2</v>
      </c>
      <c r="I18" s="21">
        <v>2</v>
      </c>
      <c r="J18" s="21">
        <v>2</v>
      </c>
      <c r="K18" s="21">
        <v>2</v>
      </c>
      <c r="L18" s="21">
        <v>2</v>
      </c>
      <c r="M18" s="21">
        <v>1</v>
      </c>
      <c r="N18" s="21">
        <v>1</v>
      </c>
      <c r="O18" s="21">
        <v>1</v>
      </c>
      <c r="P18" s="21">
        <v>1</v>
      </c>
      <c r="Q18" s="21">
        <v>1</v>
      </c>
      <c r="R18" s="21">
        <v>1</v>
      </c>
      <c r="S18" s="21">
        <v>1</v>
      </c>
      <c r="T18" s="21">
        <v>1</v>
      </c>
      <c r="U18" s="21"/>
      <c r="V18" s="22"/>
      <c r="W18" s="22">
        <f t="shared" si="6"/>
        <v>4180</v>
      </c>
      <c r="Y18" s="3" t="s">
        <v>61</v>
      </c>
    </row>
    <row r="19" spans="3:25" ht="21.75" customHeight="1" x14ac:dyDescent="0.2">
      <c r="C19" s="20" t="s">
        <v>62</v>
      </c>
      <c r="D19" s="21"/>
      <c r="E19" s="21"/>
      <c r="F19" s="21">
        <v>2</v>
      </c>
      <c r="G19" s="21">
        <v>2</v>
      </c>
      <c r="H19" s="21">
        <v>2</v>
      </c>
      <c r="I19" s="21">
        <v>2</v>
      </c>
      <c r="J19" s="21">
        <v>2</v>
      </c>
      <c r="K19" s="21">
        <v>2</v>
      </c>
      <c r="L19" s="21">
        <v>2</v>
      </c>
      <c r="M19" s="21">
        <v>1</v>
      </c>
      <c r="N19" s="21">
        <v>1</v>
      </c>
      <c r="O19" s="21">
        <v>1</v>
      </c>
      <c r="P19" s="21">
        <v>1</v>
      </c>
      <c r="Q19" s="21">
        <v>1</v>
      </c>
      <c r="R19" s="21">
        <v>1</v>
      </c>
      <c r="S19" s="21">
        <v>1</v>
      </c>
      <c r="T19" s="21">
        <v>1</v>
      </c>
      <c r="U19" s="21"/>
      <c r="V19" s="22">
        <v>0</v>
      </c>
      <c r="W19" s="22">
        <f t="shared" si="6"/>
        <v>4180</v>
      </c>
      <c r="Y19" s="3" t="s">
        <v>63</v>
      </c>
    </row>
    <row r="20" spans="3:25" ht="21.75" customHeight="1" x14ac:dyDescent="0.2">
      <c r="C20" s="20"/>
      <c r="D20" s="21"/>
      <c r="E20" s="21"/>
      <c r="F20" s="21"/>
      <c r="G20" s="21"/>
      <c r="H20" s="21"/>
      <c r="I20" s="21"/>
      <c r="J20" s="21"/>
      <c r="K20" s="21"/>
      <c r="L20" s="21"/>
      <c r="M20" s="21"/>
      <c r="N20" s="21"/>
      <c r="O20" s="21"/>
      <c r="P20" s="21"/>
      <c r="Q20" s="21"/>
      <c r="R20" s="21"/>
      <c r="S20" s="21"/>
      <c r="T20" s="21"/>
      <c r="U20" s="21"/>
      <c r="V20" s="22"/>
      <c r="W20" s="22">
        <f t="shared" si="6"/>
        <v>0</v>
      </c>
    </row>
    <row r="21" spans="3:25" ht="21.75" customHeight="1" x14ac:dyDescent="0.2">
      <c r="C21" s="20"/>
      <c r="D21" s="21"/>
      <c r="E21" s="21"/>
      <c r="F21" s="21"/>
      <c r="G21" s="21"/>
      <c r="H21" s="21"/>
      <c r="I21" s="21"/>
      <c r="J21" s="21"/>
      <c r="K21" s="21"/>
      <c r="L21" s="21"/>
      <c r="M21" s="21"/>
      <c r="N21" s="21"/>
      <c r="O21" s="21"/>
      <c r="P21" s="21"/>
      <c r="Q21" s="21"/>
      <c r="R21" s="21"/>
      <c r="S21" s="21"/>
      <c r="T21" s="21"/>
      <c r="U21" s="21"/>
      <c r="V21" s="22"/>
      <c r="W21" s="22">
        <f t="shared" si="6"/>
        <v>0</v>
      </c>
    </row>
    <row r="22" spans="3:25" ht="21.75" customHeight="1" x14ac:dyDescent="0.2">
      <c r="C22" s="20"/>
      <c r="D22" s="21"/>
      <c r="E22" s="21"/>
      <c r="F22" s="21"/>
      <c r="G22" s="21"/>
      <c r="H22" s="21"/>
      <c r="I22" s="21"/>
      <c r="J22" s="21"/>
      <c r="K22" s="21"/>
      <c r="L22" s="21"/>
      <c r="M22" s="21"/>
      <c r="N22" s="21"/>
      <c r="O22" s="21"/>
      <c r="P22" s="21"/>
      <c r="Q22" s="21"/>
      <c r="R22" s="21"/>
      <c r="S22" s="21"/>
      <c r="T22" s="21"/>
      <c r="U22" s="21"/>
      <c r="V22" s="22"/>
      <c r="W22" s="22">
        <f t="shared" si="6"/>
        <v>0</v>
      </c>
    </row>
    <row r="23" spans="3:25" ht="21.75" customHeight="1" x14ac:dyDescent="0.2">
      <c r="C23" s="20"/>
      <c r="D23" s="21"/>
      <c r="E23" s="21"/>
      <c r="F23" s="21"/>
      <c r="G23" s="21"/>
      <c r="H23" s="21"/>
      <c r="I23" s="21"/>
      <c r="J23" s="21"/>
      <c r="K23" s="21"/>
      <c r="L23" s="21"/>
      <c r="M23" s="21"/>
      <c r="N23" s="21"/>
      <c r="O23" s="21"/>
      <c r="P23" s="21"/>
      <c r="Q23" s="21"/>
      <c r="R23" s="21"/>
      <c r="S23" s="21"/>
      <c r="T23" s="21"/>
      <c r="U23" s="21"/>
      <c r="V23" s="22"/>
      <c r="W23" s="22">
        <f t="shared" si="6"/>
        <v>0</v>
      </c>
    </row>
    <row r="24" spans="3:25" ht="21.75" customHeight="1" x14ac:dyDescent="0.2">
      <c r="C24" s="20"/>
      <c r="D24" s="21"/>
      <c r="E24" s="21"/>
      <c r="F24" s="21"/>
      <c r="G24" s="21"/>
      <c r="H24" s="21"/>
      <c r="I24" s="21"/>
      <c r="J24" s="21"/>
      <c r="K24" s="21"/>
      <c r="L24" s="21"/>
      <c r="M24" s="21"/>
      <c r="N24" s="21"/>
      <c r="O24" s="21"/>
      <c r="P24" s="21"/>
      <c r="Q24" s="21"/>
      <c r="R24" s="21"/>
      <c r="S24" s="21"/>
      <c r="T24" s="21"/>
      <c r="U24" s="21"/>
      <c r="V24" s="22"/>
      <c r="W24" s="22">
        <f t="shared" si="6"/>
        <v>0</v>
      </c>
    </row>
    <row r="25" spans="3:25" ht="21.75" customHeight="1" x14ac:dyDescent="0.2">
      <c r="C25" s="20"/>
      <c r="D25" s="21"/>
      <c r="E25" s="21"/>
      <c r="F25" s="21"/>
      <c r="G25" s="21"/>
      <c r="H25" s="21"/>
      <c r="I25" s="21"/>
      <c r="J25" s="21"/>
      <c r="K25" s="21"/>
      <c r="L25" s="21"/>
      <c r="M25" s="21"/>
      <c r="N25" s="21"/>
      <c r="O25" s="21"/>
      <c r="P25" s="21"/>
      <c r="Q25" s="21"/>
      <c r="R25" s="21"/>
      <c r="S25" s="21"/>
      <c r="T25" s="21"/>
      <c r="U25" s="21"/>
      <c r="V25" s="22"/>
      <c r="W25" s="22">
        <f t="shared" si="6"/>
        <v>0</v>
      </c>
    </row>
    <row r="26" spans="3:25" ht="21.75" customHeight="1" x14ac:dyDescent="0.2">
      <c r="C26" s="20"/>
      <c r="D26" s="21"/>
      <c r="E26" s="21"/>
      <c r="F26" s="21"/>
      <c r="G26" s="21"/>
      <c r="H26" s="21"/>
      <c r="I26" s="21"/>
      <c r="J26" s="21"/>
      <c r="K26" s="21"/>
      <c r="L26" s="21"/>
      <c r="M26" s="21"/>
      <c r="N26" s="21"/>
      <c r="O26" s="21"/>
      <c r="P26" s="21"/>
      <c r="Q26" s="21"/>
      <c r="R26" s="21"/>
      <c r="S26" s="21"/>
      <c r="T26" s="21"/>
      <c r="U26" s="21"/>
      <c r="V26" s="22"/>
      <c r="W26" s="22">
        <f t="shared" si="6"/>
        <v>0</v>
      </c>
    </row>
    <row r="27" spans="3:25" ht="21.75" customHeight="1" x14ac:dyDescent="0.2">
      <c r="C27" s="20"/>
      <c r="D27" s="21"/>
      <c r="E27" s="21"/>
      <c r="F27" s="21"/>
      <c r="G27" s="21"/>
      <c r="H27" s="21"/>
      <c r="I27" s="21"/>
      <c r="J27" s="21"/>
      <c r="K27" s="21"/>
      <c r="L27" s="21"/>
      <c r="M27" s="21"/>
      <c r="N27" s="21"/>
      <c r="O27" s="21"/>
      <c r="P27" s="21"/>
      <c r="Q27" s="21"/>
      <c r="R27" s="21"/>
      <c r="S27" s="21"/>
      <c r="T27" s="21"/>
      <c r="U27" s="21"/>
      <c r="V27" s="22"/>
      <c r="W27" s="22">
        <f t="shared" si="6"/>
        <v>0</v>
      </c>
    </row>
    <row r="28" spans="3:25" ht="21.75" customHeight="1" x14ac:dyDescent="0.2">
      <c r="C28" s="20"/>
      <c r="D28" s="21"/>
      <c r="E28" s="21"/>
      <c r="F28" s="21"/>
      <c r="G28" s="21"/>
      <c r="H28" s="21"/>
      <c r="I28" s="21"/>
      <c r="J28" s="21"/>
      <c r="K28" s="21"/>
      <c r="L28" s="21"/>
      <c r="M28" s="21"/>
      <c r="N28" s="21"/>
      <c r="O28" s="21"/>
      <c r="P28" s="21"/>
      <c r="Q28" s="21"/>
      <c r="R28" s="21"/>
      <c r="S28" s="21"/>
      <c r="T28" s="21"/>
      <c r="U28" s="21"/>
      <c r="V28" s="22"/>
      <c r="W28" s="22">
        <f t="shared" si="6"/>
        <v>0</v>
      </c>
    </row>
    <row r="29" spans="3:25" ht="21.75" customHeight="1" x14ac:dyDescent="0.2">
      <c r="C29" s="20"/>
      <c r="D29" s="21"/>
      <c r="E29" s="21"/>
      <c r="F29" s="21"/>
      <c r="G29" s="21"/>
      <c r="H29" s="21"/>
      <c r="I29" s="21"/>
      <c r="J29" s="21"/>
      <c r="K29" s="21"/>
      <c r="L29" s="21"/>
      <c r="M29" s="21"/>
      <c r="N29" s="21"/>
      <c r="O29" s="21"/>
      <c r="P29" s="21"/>
      <c r="Q29" s="21"/>
      <c r="R29" s="21"/>
      <c r="S29" s="21"/>
      <c r="T29" s="21"/>
      <c r="U29" s="21"/>
      <c r="V29" s="22"/>
      <c r="W29" s="22">
        <f t="shared" si="6"/>
        <v>0</v>
      </c>
    </row>
    <row r="30" spans="3:25" ht="21.75" customHeight="1" x14ac:dyDescent="0.2">
      <c r="C30" s="17" t="s">
        <v>64</v>
      </c>
      <c r="D30" s="18">
        <f t="shared" ref="D30:W30" si="7">SUM(D31:D44)</f>
        <v>0</v>
      </c>
      <c r="E30" s="18">
        <f t="shared" si="7"/>
        <v>0</v>
      </c>
      <c r="F30" s="18">
        <f t="shared" si="7"/>
        <v>4</v>
      </c>
      <c r="G30" s="18">
        <f t="shared" si="7"/>
        <v>4</v>
      </c>
      <c r="H30" s="18">
        <f t="shared" si="7"/>
        <v>4</v>
      </c>
      <c r="I30" s="18">
        <f t="shared" si="7"/>
        <v>4</v>
      </c>
      <c r="J30" s="18">
        <f t="shared" si="7"/>
        <v>4</v>
      </c>
      <c r="K30" s="18">
        <f t="shared" si="7"/>
        <v>4</v>
      </c>
      <c r="L30" s="18">
        <f t="shared" si="7"/>
        <v>4</v>
      </c>
      <c r="M30" s="18">
        <f t="shared" si="7"/>
        <v>4</v>
      </c>
      <c r="N30" s="18">
        <f t="shared" si="7"/>
        <v>4</v>
      </c>
      <c r="O30" s="18">
        <f t="shared" si="7"/>
        <v>4</v>
      </c>
      <c r="P30" s="18">
        <f t="shared" si="7"/>
        <v>4</v>
      </c>
      <c r="Q30" s="18">
        <f t="shared" si="7"/>
        <v>4</v>
      </c>
      <c r="R30" s="18">
        <f t="shared" si="7"/>
        <v>4</v>
      </c>
      <c r="S30" s="18">
        <f t="shared" si="7"/>
        <v>4</v>
      </c>
      <c r="T30" s="18">
        <f t="shared" si="7"/>
        <v>4</v>
      </c>
      <c r="U30" s="18">
        <f t="shared" si="7"/>
        <v>0</v>
      </c>
      <c r="V30" s="18">
        <f t="shared" si="7"/>
        <v>0</v>
      </c>
      <c r="W30" s="19">
        <f t="shared" si="7"/>
        <v>11400</v>
      </c>
      <c r="Y30" s="3" t="s">
        <v>64</v>
      </c>
    </row>
    <row r="31" spans="3:25" ht="21.75" customHeight="1" x14ac:dyDescent="0.2">
      <c r="C31" s="20" t="s">
        <v>65</v>
      </c>
      <c r="D31" s="21"/>
      <c r="E31" s="21"/>
      <c r="F31" s="21">
        <v>2</v>
      </c>
      <c r="G31" s="21">
        <v>2</v>
      </c>
      <c r="H31" s="21">
        <v>2</v>
      </c>
      <c r="I31" s="21">
        <v>2</v>
      </c>
      <c r="J31" s="21">
        <v>2</v>
      </c>
      <c r="K31" s="21">
        <v>2</v>
      </c>
      <c r="L31" s="21">
        <v>2</v>
      </c>
      <c r="M31" s="21">
        <v>2</v>
      </c>
      <c r="N31" s="21">
        <v>2</v>
      </c>
      <c r="O31" s="21">
        <v>2</v>
      </c>
      <c r="P31" s="21">
        <v>2</v>
      </c>
      <c r="Q31" s="21">
        <v>2</v>
      </c>
      <c r="R31" s="21">
        <v>2</v>
      </c>
      <c r="S31" s="21">
        <v>2</v>
      </c>
      <c r="T31" s="21">
        <v>2</v>
      </c>
      <c r="U31" s="21"/>
      <c r="V31" s="22"/>
      <c r="W31" s="22">
        <f t="shared" ref="W31:W45" si="8">SUM(D31:V31)*$X$6</f>
        <v>5700</v>
      </c>
      <c r="Y31" s="3" t="s">
        <v>66</v>
      </c>
    </row>
    <row r="32" spans="3:25" ht="21.75" customHeight="1" x14ac:dyDescent="0.2">
      <c r="C32" s="20" t="s">
        <v>67</v>
      </c>
      <c r="D32" s="21"/>
      <c r="E32" s="21"/>
      <c r="F32" s="21">
        <v>2</v>
      </c>
      <c r="G32" s="21">
        <v>2</v>
      </c>
      <c r="H32" s="21">
        <v>2</v>
      </c>
      <c r="I32" s="21">
        <v>2</v>
      </c>
      <c r="J32" s="21">
        <v>2</v>
      </c>
      <c r="K32" s="21">
        <v>2</v>
      </c>
      <c r="L32" s="21">
        <v>2</v>
      </c>
      <c r="M32" s="21">
        <v>2</v>
      </c>
      <c r="N32" s="21">
        <v>2</v>
      </c>
      <c r="O32" s="21">
        <v>2</v>
      </c>
      <c r="P32" s="21">
        <v>2</v>
      </c>
      <c r="Q32" s="21">
        <v>2</v>
      </c>
      <c r="R32" s="21">
        <v>2</v>
      </c>
      <c r="S32" s="21">
        <v>2</v>
      </c>
      <c r="T32" s="21">
        <v>2</v>
      </c>
      <c r="U32" s="21"/>
      <c r="V32" s="22"/>
      <c r="W32" s="22">
        <f t="shared" si="8"/>
        <v>5700</v>
      </c>
      <c r="Y32" s="3" t="s">
        <v>68</v>
      </c>
    </row>
    <row r="33" spans="3:25" ht="21.75" customHeight="1" x14ac:dyDescent="0.2">
      <c r="C33" s="20"/>
      <c r="D33" s="21"/>
      <c r="E33" s="21"/>
      <c r="F33" s="21"/>
      <c r="G33" s="21"/>
      <c r="H33" s="21"/>
      <c r="I33" s="21"/>
      <c r="J33" s="21"/>
      <c r="K33" s="21"/>
      <c r="L33" s="21"/>
      <c r="M33" s="21"/>
      <c r="N33" s="21"/>
      <c r="O33" s="21"/>
      <c r="P33" s="21"/>
      <c r="Q33" s="21"/>
      <c r="R33" s="21"/>
      <c r="S33" s="21"/>
      <c r="T33" s="21"/>
      <c r="U33" s="21"/>
      <c r="V33" s="22"/>
      <c r="W33" s="22">
        <f t="shared" si="8"/>
        <v>0</v>
      </c>
    </row>
    <row r="34" spans="3:25" ht="21.75" customHeight="1" x14ac:dyDescent="0.2">
      <c r="C34" s="20"/>
      <c r="D34" s="21"/>
      <c r="E34" s="21"/>
      <c r="F34" s="21"/>
      <c r="G34" s="21"/>
      <c r="H34" s="21"/>
      <c r="I34" s="21"/>
      <c r="J34" s="21"/>
      <c r="K34" s="21"/>
      <c r="L34" s="21"/>
      <c r="M34" s="21"/>
      <c r="N34" s="21"/>
      <c r="O34" s="21"/>
      <c r="P34" s="21"/>
      <c r="Q34" s="21"/>
      <c r="R34" s="21"/>
      <c r="S34" s="21"/>
      <c r="T34" s="21"/>
      <c r="U34" s="21"/>
      <c r="V34" s="22"/>
      <c r="W34" s="22">
        <f t="shared" si="8"/>
        <v>0</v>
      </c>
    </row>
    <row r="35" spans="3:25" ht="21.75" customHeight="1" x14ac:dyDescent="0.2">
      <c r="C35" s="20"/>
      <c r="D35" s="21"/>
      <c r="E35" s="21"/>
      <c r="F35" s="21"/>
      <c r="G35" s="21"/>
      <c r="H35" s="21"/>
      <c r="I35" s="21"/>
      <c r="J35" s="21"/>
      <c r="K35" s="21"/>
      <c r="L35" s="21"/>
      <c r="M35" s="21"/>
      <c r="N35" s="21"/>
      <c r="O35" s="21"/>
      <c r="P35" s="21"/>
      <c r="Q35" s="21"/>
      <c r="R35" s="21"/>
      <c r="S35" s="21"/>
      <c r="T35" s="21"/>
      <c r="U35" s="21"/>
      <c r="V35" s="22"/>
      <c r="W35" s="22">
        <f t="shared" si="8"/>
        <v>0</v>
      </c>
    </row>
    <row r="36" spans="3:25" ht="21.75" customHeight="1" x14ac:dyDescent="0.2">
      <c r="C36" s="20"/>
      <c r="D36" s="21"/>
      <c r="E36" s="21"/>
      <c r="F36" s="21"/>
      <c r="G36" s="21"/>
      <c r="H36" s="21"/>
      <c r="I36" s="21"/>
      <c r="J36" s="21"/>
      <c r="K36" s="21"/>
      <c r="L36" s="21"/>
      <c r="M36" s="21"/>
      <c r="N36" s="21"/>
      <c r="O36" s="21"/>
      <c r="P36" s="21"/>
      <c r="Q36" s="21"/>
      <c r="R36" s="21"/>
      <c r="S36" s="21"/>
      <c r="T36" s="21"/>
      <c r="U36" s="21"/>
      <c r="V36" s="22"/>
      <c r="W36" s="22">
        <f t="shared" si="8"/>
        <v>0</v>
      </c>
    </row>
    <row r="37" spans="3:25" ht="21.75" customHeight="1" x14ac:dyDescent="0.2">
      <c r="C37" s="20"/>
      <c r="D37" s="21"/>
      <c r="E37" s="21"/>
      <c r="F37" s="21"/>
      <c r="G37" s="21"/>
      <c r="H37" s="21"/>
      <c r="I37" s="21"/>
      <c r="J37" s="21"/>
      <c r="K37" s="21"/>
      <c r="L37" s="21"/>
      <c r="M37" s="21"/>
      <c r="N37" s="21"/>
      <c r="O37" s="21"/>
      <c r="P37" s="21"/>
      <c r="Q37" s="21"/>
      <c r="R37" s="21"/>
      <c r="S37" s="21"/>
      <c r="T37" s="21"/>
      <c r="U37" s="21"/>
      <c r="V37" s="22"/>
      <c r="W37" s="22">
        <f t="shared" si="8"/>
        <v>0</v>
      </c>
    </row>
    <row r="38" spans="3:25" ht="21.75" customHeight="1" x14ac:dyDescent="0.2">
      <c r="C38" s="20"/>
      <c r="D38" s="21"/>
      <c r="E38" s="21"/>
      <c r="F38" s="21"/>
      <c r="G38" s="21"/>
      <c r="H38" s="21"/>
      <c r="I38" s="21"/>
      <c r="J38" s="21"/>
      <c r="K38" s="21"/>
      <c r="L38" s="21"/>
      <c r="M38" s="21"/>
      <c r="N38" s="21"/>
      <c r="O38" s="21"/>
      <c r="P38" s="21"/>
      <c r="Q38" s="21"/>
      <c r="R38" s="21"/>
      <c r="S38" s="21"/>
      <c r="T38" s="21"/>
      <c r="U38" s="21"/>
      <c r="V38" s="22"/>
      <c r="W38" s="22">
        <f t="shared" si="8"/>
        <v>0</v>
      </c>
    </row>
    <row r="39" spans="3:25" ht="21.75" customHeight="1" x14ac:dyDescent="0.2">
      <c r="C39" s="20"/>
      <c r="D39" s="21"/>
      <c r="E39" s="21"/>
      <c r="F39" s="21"/>
      <c r="G39" s="21"/>
      <c r="H39" s="21"/>
      <c r="I39" s="21"/>
      <c r="J39" s="21"/>
      <c r="K39" s="21"/>
      <c r="L39" s="21"/>
      <c r="M39" s="21"/>
      <c r="N39" s="21"/>
      <c r="O39" s="21"/>
      <c r="P39" s="21"/>
      <c r="Q39" s="21"/>
      <c r="R39" s="21"/>
      <c r="S39" s="21"/>
      <c r="T39" s="21"/>
      <c r="U39" s="21"/>
      <c r="V39" s="22"/>
      <c r="W39" s="22">
        <f t="shared" si="8"/>
        <v>0</v>
      </c>
    </row>
    <row r="40" spans="3:25" ht="21.75" customHeight="1" x14ac:dyDescent="0.2">
      <c r="C40" s="20"/>
      <c r="D40" s="21"/>
      <c r="E40" s="21"/>
      <c r="F40" s="21"/>
      <c r="G40" s="21"/>
      <c r="H40" s="21"/>
      <c r="I40" s="21"/>
      <c r="J40" s="21"/>
      <c r="K40" s="21"/>
      <c r="L40" s="21"/>
      <c r="M40" s="21"/>
      <c r="N40" s="21"/>
      <c r="O40" s="21"/>
      <c r="P40" s="21"/>
      <c r="Q40" s="21"/>
      <c r="R40" s="21"/>
      <c r="S40" s="21"/>
      <c r="T40" s="21"/>
      <c r="U40" s="21"/>
      <c r="V40" s="22"/>
      <c r="W40" s="22">
        <f t="shared" si="8"/>
        <v>0</v>
      </c>
    </row>
    <row r="41" spans="3:25" ht="21.75" customHeight="1" x14ac:dyDescent="0.2">
      <c r="C41" s="20"/>
      <c r="D41" s="21"/>
      <c r="E41" s="21"/>
      <c r="F41" s="21"/>
      <c r="G41" s="21"/>
      <c r="H41" s="21"/>
      <c r="I41" s="21"/>
      <c r="J41" s="21"/>
      <c r="K41" s="21"/>
      <c r="L41" s="21"/>
      <c r="M41" s="21"/>
      <c r="N41" s="21"/>
      <c r="O41" s="21"/>
      <c r="P41" s="21"/>
      <c r="Q41" s="21"/>
      <c r="R41" s="21"/>
      <c r="S41" s="21"/>
      <c r="T41" s="21"/>
      <c r="U41" s="21"/>
      <c r="V41" s="22"/>
      <c r="W41" s="22">
        <f t="shared" si="8"/>
        <v>0</v>
      </c>
    </row>
    <row r="42" spans="3:25" ht="21.75" customHeight="1" x14ac:dyDescent="0.2">
      <c r="C42" s="20"/>
      <c r="D42" s="21"/>
      <c r="E42" s="21"/>
      <c r="F42" s="21"/>
      <c r="G42" s="21"/>
      <c r="H42" s="21"/>
      <c r="I42" s="21"/>
      <c r="J42" s="21"/>
      <c r="K42" s="21"/>
      <c r="L42" s="21"/>
      <c r="M42" s="21"/>
      <c r="N42" s="21"/>
      <c r="O42" s="21"/>
      <c r="P42" s="21"/>
      <c r="Q42" s="21"/>
      <c r="R42" s="21"/>
      <c r="S42" s="21"/>
      <c r="T42" s="21"/>
      <c r="U42" s="21"/>
      <c r="V42" s="22"/>
      <c r="W42" s="22">
        <f t="shared" si="8"/>
        <v>0</v>
      </c>
    </row>
    <row r="43" spans="3:25" ht="21.75" customHeight="1" x14ac:dyDescent="0.2">
      <c r="C43" s="20"/>
      <c r="D43" s="21"/>
      <c r="E43" s="21"/>
      <c r="F43" s="21"/>
      <c r="G43" s="21"/>
      <c r="H43" s="21"/>
      <c r="I43" s="21"/>
      <c r="J43" s="21"/>
      <c r="K43" s="21"/>
      <c r="L43" s="21"/>
      <c r="M43" s="21"/>
      <c r="N43" s="21"/>
      <c r="O43" s="21"/>
      <c r="P43" s="21"/>
      <c r="Q43" s="21"/>
      <c r="R43" s="21"/>
      <c r="S43" s="21"/>
      <c r="T43" s="21"/>
      <c r="U43" s="21"/>
      <c r="V43" s="22"/>
      <c r="W43" s="22">
        <f t="shared" si="8"/>
        <v>0</v>
      </c>
    </row>
    <row r="44" spans="3:25" ht="21.75" customHeight="1" x14ac:dyDescent="0.2">
      <c r="C44" s="20"/>
      <c r="D44" s="21"/>
      <c r="E44" s="21"/>
      <c r="F44" s="21"/>
      <c r="G44" s="21"/>
      <c r="H44" s="21"/>
      <c r="I44" s="21"/>
      <c r="J44" s="21"/>
      <c r="K44" s="21"/>
      <c r="L44" s="21"/>
      <c r="M44" s="21"/>
      <c r="N44" s="21"/>
      <c r="O44" s="21"/>
      <c r="P44" s="21"/>
      <c r="Q44" s="21"/>
      <c r="R44" s="21"/>
      <c r="S44" s="21"/>
      <c r="T44" s="21"/>
      <c r="U44" s="21"/>
      <c r="V44" s="22"/>
      <c r="W44" s="22">
        <f t="shared" si="8"/>
        <v>0</v>
      </c>
    </row>
    <row r="45" spans="3:25" ht="21.75" customHeight="1" x14ac:dyDescent="0.2">
      <c r="C45" s="20"/>
      <c r="D45" s="21"/>
      <c r="E45" s="21"/>
      <c r="F45" s="21"/>
      <c r="G45" s="21"/>
      <c r="H45" s="21"/>
      <c r="I45" s="21"/>
      <c r="J45" s="21"/>
      <c r="K45" s="21"/>
      <c r="L45" s="21"/>
      <c r="M45" s="21"/>
      <c r="N45" s="21"/>
      <c r="O45" s="21"/>
      <c r="P45" s="21"/>
      <c r="Q45" s="21"/>
      <c r="R45" s="21"/>
      <c r="S45" s="21"/>
      <c r="T45" s="21"/>
      <c r="U45" s="21"/>
      <c r="V45" s="22"/>
      <c r="W45" s="22">
        <f t="shared" si="8"/>
        <v>0</v>
      </c>
    </row>
    <row r="46" spans="3:25" ht="21.75" customHeight="1" x14ac:dyDescent="0.2">
      <c r="C46" s="17" t="s">
        <v>69</v>
      </c>
      <c r="D46" s="18">
        <f t="shared" ref="D46:W46" si="9">SUM(D47:D60)</f>
        <v>0</v>
      </c>
      <c r="E46" s="18">
        <f t="shared" si="9"/>
        <v>0</v>
      </c>
      <c r="F46" s="18">
        <f t="shared" si="9"/>
        <v>11</v>
      </c>
      <c r="G46" s="18">
        <f t="shared" si="9"/>
        <v>11</v>
      </c>
      <c r="H46" s="18">
        <f t="shared" si="9"/>
        <v>11</v>
      </c>
      <c r="I46" s="18">
        <f t="shared" si="9"/>
        <v>11</v>
      </c>
      <c r="J46" s="18">
        <f t="shared" si="9"/>
        <v>11</v>
      </c>
      <c r="K46" s="18">
        <f t="shared" si="9"/>
        <v>11</v>
      </c>
      <c r="L46" s="18">
        <f t="shared" si="9"/>
        <v>11</v>
      </c>
      <c r="M46" s="18">
        <f t="shared" si="9"/>
        <v>11</v>
      </c>
      <c r="N46" s="18">
        <f t="shared" si="9"/>
        <v>11</v>
      </c>
      <c r="O46" s="18">
        <f t="shared" si="9"/>
        <v>11</v>
      </c>
      <c r="P46" s="18">
        <f t="shared" si="9"/>
        <v>11</v>
      </c>
      <c r="Q46" s="18">
        <f t="shared" si="9"/>
        <v>11</v>
      </c>
      <c r="R46" s="18">
        <f t="shared" si="9"/>
        <v>11</v>
      </c>
      <c r="S46" s="18">
        <f t="shared" si="9"/>
        <v>11</v>
      </c>
      <c r="T46" s="18">
        <f t="shared" si="9"/>
        <v>11</v>
      </c>
      <c r="U46" s="18">
        <f t="shared" si="9"/>
        <v>0</v>
      </c>
      <c r="V46" s="18">
        <f t="shared" si="9"/>
        <v>0</v>
      </c>
      <c r="W46" s="19">
        <f t="shared" si="9"/>
        <v>31350</v>
      </c>
      <c r="Y46" s="3" t="s">
        <v>69</v>
      </c>
    </row>
    <row r="47" spans="3:25" ht="21.75" customHeight="1" x14ac:dyDescent="0.2">
      <c r="C47" s="20" t="s">
        <v>70</v>
      </c>
      <c r="D47" s="21"/>
      <c r="E47" s="21"/>
      <c r="F47" s="21">
        <v>1</v>
      </c>
      <c r="G47" s="21">
        <v>1</v>
      </c>
      <c r="H47" s="21">
        <v>1</v>
      </c>
      <c r="I47" s="21">
        <v>1</v>
      </c>
      <c r="J47" s="21">
        <v>1</v>
      </c>
      <c r="K47" s="21">
        <v>1</v>
      </c>
      <c r="L47" s="21">
        <v>1</v>
      </c>
      <c r="M47" s="21">
        <v>1</v>
      </c>
      <c r="N47" s="21">
        <v>1</v>
      </c>
      <c r="O47" s="21">
        <v>1</v>
      </c>
      <c r="P47" s="21">
        <v>1</v>
      </c>
      <c r="Q47" s="21">
        <v>1</v>
      </c>
      <c r="R47" s="21">
        <v>1</v>
      </c>
      <c r="S47" s="21">
        <v>1</v>
      </c>
      <c r="T47" s="21">
        <v>1</v>
      </c>
      <c r="U47" s="21"/>
      <c r="V47" s="22"/>
      <c r="W47" s="22">
        <f t="shared" ref="W47:W60" si="10">SUM(D47:V47)*$X$6</f>
        <v>2850</v>
      </c>
      <c r="Y47" s="3" t="s">
        <v>71</v>
      </c>
    </row>
    <row r="48" spans="3:25" ht="21.75" customHeight="1" x14ac:dyDescent="0.2">
      <c r="C48" s="20" t="s">
        <v>72</v>
      </c>
      <c r="D48" s="21"/>
      <c r="E48" s="21"/>
      <c r="F48" s="21">
        <v>4</v>
      </c>
      <c r="G48" s="21">
        <v>4</v>
      </c>
      <c r="H48" s="21">
        <v>4</v>
      </c>
      <c r="I48" s="21">
        <v>4</v>
      </c>
      <c r="J48" s="21">
        <v>4</v>
      </c>
      <c r="K48" s="21">
        <v>4</v>
      </c>
      <c r="L48" s="21">
        <v>4</v>
      </c>
      <c r="M48" s="21">
        <v>4</v>
      </c>
      <c r="N48" s="21">
        <v>4</v>
      </c>
      <c r="O48" s="21">
        <v>4</v>
      </c>
      <c r="P48" s="21">
        <v>4</v>
      </c>
      <c r="Q48" s="21">
        <v>4</v>
      </c>
      <c r="R48" s="21">
        <v>4</v>
      </c>
      <c r="S48" s="21">
        <v>4</v>
      </c>
      <c r="T48" s="21">
        <v>4</v>
      </c>
      <c r="U48" s="21"/>
      <c r="V48" s="22"/>
      <c r="W48" s="22">
        <f t="shared" si="10"/>
        <v>11400</v>
      </c>
      <c r="Y48" s="3" t="s">
        <v>73</v>
      </c>
    </row>
    <row r="49" spans="3:25" ht="21.75" customHeight="1" x14ac:dyDescent="0.2">
      <c r="C49" s="20" t="s">
        <v>74</v>
      </c>
      <c r="D49" s="21"/>
      <c r="E49" s="21"/>
      <c r="F49" s="21">
        <v>4</v>
      </c>
      <c r="G49" s="21">
        <v>4</v>
      </c>
      <c r="H49" s="21">
        <v>4</v>
      </c>
      <c r="I49" s="21">
        <v>4</v>
      </c>
      <c r="J49" s="21">
        <v>4</v>
      </c>
      <c r="K49" s="21">
        <v>4</v>
      </c>
      <c r="L49" s="21">
        <v>4</v>
      </c>
      <c r="M49" s="21">
        <v>4</v>
      </c>
      <c r="N49" s="21">
        <v>4</v>
      </c>
      <c r="O49" s="21">
        <v>4</v>
      </c>
      <c r="P49" s="21">
        <v>4</v>
      </c>
      <c r="Q49" s="21">
        <v>4</v>
      </c>
      <c r="R49" s="21">
        <v>4</v>
      </c>
      <c r="S49" s="21">
        <v>4</v>
      </c>
      <c r="T49" s="21">
        <v>4</v>
      </c>
      <c r="U49" s="21"/>
      <c r="V49" s="22">
        <v>0</v>
      </c>
      <c r="W49" s="22">
        <f t="shared" si="10"/>
        <v>11400</v>
      </c>
      <c r="Y49" s="3" t="s">
        <v>75</v>
      </c>
    </row>
    <row r="50" spans="3:25" ht="21.75" customHeight="1" x14ac:dyDescent="0.2">
      <c r="C50" s="20" t="s">
        <v>76</v>
      </c>
      <c r="D50" s="21"/>
      <c r="E50" s="21"/>
      <c r="F50" s="21">
        <v>2</v>
      </c>
      <c r="G50" s="21">
        <v>2</v>
      </c>
      <c r="H50" s="21">
        <v>2</v>
      </c>
      <c r="I50" s="21">
        <v>2</v>
      </c>
      <c r="J50" s="21">
        <v>2</v>
      </c>
      <c r="K50" s="21">
        <v>2</v>
      </c>
      <c r="L50" s="21">
        <v>2</v>
      </c>
      <c r="M50" s="21">
        <v>2</v>
      </c>
      <c r="N50" s="21">
        <v>2</v>
      </c>
      <c r="O50" s="21">
        <v>2</v>
      </c>
      <c r="P50" s="21">
        <v>2</v>
      </c>
      <c r="Q50" s="21">
        <v>2</v>
      </c>
      <c r="R50" s="21">
        <v>2</v>
      </c>
      <c r="S50" s="21">
        <v>2</v>
      </c>
      <c r="T50" s="21">
        <v>2</v>
      </c>
      <c r="U50" s="21"/>
      <c r="V50" s="22"/>
      <c r="W50" s="22">
        <f t="shared" si="10"/>
        <v>5700</v>
      </c>
      <c r="Y50" s="3" t="s">
        <v>77</v>
      </c>
    </row>
    <row r="51" spans="3:25" ht="21.75" customHeight="1" x14ac:dyDescent="0.2">
      <c r="C51" s="20"/>
      <c r="D51" s="21"/>
      <c r="E51" s="21"/>
      <c r="F51" s="21"/>
      <c r="G51" s="21"/>
      <c r="H51" s="21"/>
      <c r="I51" s="21"/>
      <c r="J51" s="21"/>
      <c r="K51" s="21"/>
      <c r="L51" s="21"/>
      <c r="M51" s="21"/>
      <c r="N51" s="21"/>
      <c r="O51" s="21"/>
      <c r="P51" s="21"/>
      <c r="Q51" s="21"/>
      <c r="R51" s="21"/>
      <c r="S51" s="21"/>
      <c r="T51" s="21"/>
      <c r="U51" s="21"/>
      <c r="V51" s="22"/>
      <c r="W51" s="22">
        <f t="shared" si="10"/>
        <v>0</v>
      </c>
    </row>
    <row r="52" spans="3:25" ht="21.75" customHeight="1" x14ac:dyDescent="0.2">
      <c r="C52" s="20"/>
      <c r="D52" s="21"/>
      <c r="E52" s="21"/>
      <c r="F52" s="21"/>
      <c r="G52" s="21"/>
      <c r="H52" s="21"/>
      <c r="I52" s="21"/>
      <c r="J52" s="21"/>
      <c r="K52" s="21"/>
      <c r="L52" s="21"/>
      <c r="M52" s="21"/>
      <c r="N52" s="21"/>
      <c r="O52" s="21"/>
      <c r="P52" s="21"/>
      <c r="Q52" s="21"/>
      <c r="R52" s="21"/>
      <c r="S52" s="21"/>
      <c r="T52" s="21"/>
      <c r="U52" s="21"/>
      <c r="V52" s="22"/>
      <c r="W52" s="22">
        <f t="shared" si="10"/>
        <v>0</v>
      </c>
    </row>
    <row r="53" spans="3:25" ht="21.75" customHeight="1" x14ac:dyDescent="0.2">
      <c r="C53" s="20"/>
      <c r="D53" s="21"/>
      <c r="E53" s="21"/>
      <c r="F53" s="21"/>
      <c r="G53" s="21"/>
      <c r="H53" s="21"/>
      <c r="I53" s="21"/>
      <c r="J53" s="21"/>
      <c r="K53" s="21"/>
      <c r="L53" s="21"/>
      <c r="M53" s="21"/>
      <c r="N53" s="21"/>
      <c r="O53" s="21"/>
      <c r="P53" s="21"/>
      <c r="Q53" s="21"/>
      <c r="R53" s="21"/>
      <c r="S53" s="21"/>
      <c r="T53" s="21"/>
      <c r="U53" s="21"/>
      <c r="V53" s="22"/>
      <c r="W53" s="22">
        <f t="shared" si="10"/>
        <v>0</v>
      </c>
    </row>
    <row r="54" spans="3:25" ht="21.75" customHeight="1" x14ac:dyDescent="0.2">
      <c r="C54" s="20"/>
      <c r="D54" s="21"/>
      <c r="E54" s="21"/>
      <c r="F54" s="21"/>
      <c r="G54" s="21"/>
      <c r="H54" s="21"/>
      <c r="I54" s="21"/>
      <c r="J54" s="21"/>
      <c r="K54" s="21"/>
      <c r="L54" s="21"/>
      <c r="M54" s="21"/>
      <c r="N54" s="21"/>
      <c r="O54" s="21"/>
      <c r="P54" s="21"/>
      <c r="Q54" s="21"/>
      <c r="R54" s="21"/>
      <c r="S54" s="21"/>
      <c r="T54" s="21"/>
      <c r="U54" s="21"/>
      <c r="V54" s="22"/>
      <c r="W54" s="22">
        <f t="shared" si="10"/>
        <v>0</v>
      </c>
    </row>
    <row r="55" spans="3:25" ht="21.75" customHeight="1" x14ac:dyDescent="0.2">
      <c r="C55" s="20"/>
      <c r="D55" s="21"/>
      <c r="E55" s="21"/>
      <c r="F55" s="21"/>
      <c r="G55" s="21"/>
      <c r="H55" s="21"/>
      <c r="I55" s="21"/>
      <c r="J55" s="21"/>
      <c r="K55" s="21"/>
      <c r="L55" s="21"/>
      <c r="M55" s="21"/>
      <c r="N55" s="21"/>
      <c r="O55" s="21"/>
      <c r="P55" s="21"/>
      <c r="Q55" s="21"/>
      <c r="R55" s="21"/>
      <c r="S55" s="21"/>
      <c r="T55" s="21"/>
      <c r="U55" s="21"/>
      <c r="V55" s="22"/>
      <c r="W55" s="22">
        <f t="shared" si="10"/>
        <v>0</v>
      </c>
    </row>
    <row r="56" spans="3:25" ht="21.75" customHeight="1" x14ac:dyDescent="0.2">
      <c r="C56" s="20"/>
      <c r="D56" s="21"/>
      <c r="E56" s="21"/>
      <c r="F56" s="21"/>
      <c r="G56" s="21"/>
      <c r="H56" s="21"/>
      <c r="I56" s="21"/>
      <c r="J56" s="21"/>
      <c r="K56" s="21"/>
      <c r="L56" s="21"/>
      <c r="M56" s="21"/>
      <c r="N56" s="21"/>
      <c r="O56" s="21"/>
      <c r="P56" s="21"/>
      <c r="Q56" s="21"/>
      <c r="R56" s="21"/>
      <c r="S56" s="21"/>
      <c r="T56" s="21"/>
      <c r="U56" s="21"/>
      <c r="V56" s="22"/>
      <c r="W56" s="22">
        <f t="shared" si="10"/>
        <v>0</v>
      </c>
    </row>
    <row r="57" spans="3:25" ht="21.75" customHeight="1" x14ac:dyDescent="0.2">
      <c r="C57" s="20"/>
      <c r="D57" s="21"/>
      <c r="E57" s="21"/>
      <c r="F57" s="21"/>
      <c r="G57" s="21"/>
      <c r="H57" s="21"/>
      <c r="I57" s="21"/>
      <c r="J57" s="21"/>
      <c r="K57" s="21"/>
      <c r="L57" s="21"/>
      <c r="M57" s="21"/>
      <c r="N57" s="21"/>
      <c r="O57" s="21"/>
      <c r="P57" s="21"/>
      <c r="Q57" s="21"/>
      <c r="R57" s="21"/>
      <c r="S57" s="21"/>
      <c r="T57" s="21"/>
      <c r="U57" s="21"/>
      <c r="V57" s="22"/>
      <c r="W57" s="22">
        <f t="shared" si="10"/>
        <v>0</v>
      </c>
    </row>
    <row r="58" spans="3:25" ht="21.75" customHeight="1" x14ac:dyDescent="0.2">
      <c r="C58" s="20"/>
      <c r="D58" s="21"/>
      <c r="E58" s="21"/>
      <c r="F58" s="21"/>
      <c r="G58" s="21"/>
      <c r="H58" s="21"/>
      <c r="I58" s="21"/>
      <c r="J58" s="21"/>
      <c r="K58" s="21"/>
      <c r="L58" s="21"/>
      <c r="M58" s="21"/>
      <c r="N58" s="21"/>
      <c r="O58" s="21"/>
      <c r="P58" s="21"/>
      <c r="Q58" s="21"/>
      <c r="R58" s="21"/>
      <c r="S58" s="21"/>
      <c r="T58" s="21"/>
      <c r="U58" s="21"/>
      <c r="V58" s="22"/>
      <c r="W58" s="22">
        <f t="shared" si="10"/>
        <v>0</v>
      </c>
    </row>
    <row r="59" spans="3:25" ht="21.75" customHeight="1" x14ac:dyDescent="0.2">
      <c r="C59" s="20"/>
      <c r="D59" s="21"/>
      <c r="E59" s="21"/>
      <c r="F59" s="21"/>
      <c r="G59" s="21"/>
      <c r="H59" s="21"/>
      <c r="I59" s="21"/>
      <c r="J59" s="21"/>
      <c r="K59" s="21"/>
      <c r="L59" s="21"/>
      <c r="M59" s="21"/>
      <c r="N59" s="21"/>
      <c r="O59" s="21"/>
      <c r="P59" s="21"/>
      <c r="Q59" s="21"/>
      <c r="R59" s="21"/>
      <c r="S59" s="21"/>
      <c r="T59" s="21"/>
      <c r="U59" s="21"/>
      <c r="V59" s="22"/>
      <c r="W59" s="22">
        <f t="shared" si="10"/>
        <v>0</v>
      </c>
    </row>
    <row r="60" spans="3:25" ht="21.75" customHeight="1" x14ac:dyDescent="0.2">
      <c r="C60" s="20"/>
      <c r="D60" s="21"/>
      <c r="E60" s="21"/>
      <c r="F60" s="21"/>
      <c r="G60" s="21"/>
      <c r="H60" s="21"/>
      <c r="I60" s="21"/>
      <c r="J60" s="21"/>
      <c r="K60" s="21"/>
      <c r="L60" s="21"/>
      <c r="M60" s="21"/>
      <c r="N60" s="21"/>
      <c r="O60" s="21"/>
      <c r="P60" s="21"/>
      <c r="Q60" s="21"/>
      <c r="R60" s="21"/>
      <c r="S60" s="21"/>
      <c r="T60" s="21"/>
      <c r="U60" s="21"/>
      <c r="V60" s="22"/>
      <c r="W60" s="22">
        <f t="shared" si="10"/>
        <v>0</v>
      </c>
    </row>
    <row r="61" spans="3:25" ht="21.75" customHeight="1" x14ac:dyDescent="0.2">
      <c r="C61" s="17" t="s">
        <v>78</v>
      </c>
      <c r="D61" s="18">
        <f t="shared" ref="D61:W61" si="11">SUM(D62:D75)</f>
        <v>0</v>
      </c>
      <c r="E61" s="18">
        <f t="shared" si="11"/>
        <v>0</v>
      </c>
      <c r="F61" s="18">
        <f t="shared" si="11"/>
        <v>8</v>
      </c>
      <c r="G61" s="18">
        <f t="shared" si="11"/>
        <v>8</v>
      </c>
      <c r="H61" s="18">
        <f t="shared" si="11"/>
        <v>8</v>
      </c>
      <c r="I61" s="18">
        <f t="shared" si="11"/>
        <v>8</v>
      </c>
      <c r="J61" s="18">
        <f t="shared" si="11"/>
        <v>8</v>
      </c>
      <c r="K61" s="18">
        <f t="shared" si="11"/>
        <v>10</v>
      </c>
      <c r="L61" s="18">
        <f t="shared" si="11"/>
        <v>10</v>
      </c>
      <c r="M61" s="18">
        <f t="shared" si="11"/>
        <v>10</v>
      </c>
      <c r="N61" s="18">
        <f t="shared" si="11"/>
        <v>10</v>
      </c>
      <c r="O61" s="18">
        <f t="shared" si="11"/>
        <v>10</v>
      </c>
      <c r="P61" s="18">
        <f t="shared" si="11"/>
        <v>10</v>
      </c>
      <c r="Q61" s="18">
        <f t="shared" si="11"/>
        <v>10</v>
      </c>
      <c r="R61" s="18">
        <f t="shared" si="11"/>
        <v>10</v>
      </c>
      <c r="S61" s="18">
        <f t="shared" si="11"/>
        <v>10</v>
      </c>
      <c r="T61" s="18">
        <f t="shared" si="11"/>
        <v>9</v>
      </c>
      <c r="U61" s="18">
        <f t="shared" si="11"/>
        <v>0</v>
      </c>
      <c r="V61" s="18">
        <f t="shared" si="11"/>
        <v>0</v>
      </c>
      <c r="W61" s="19">
        <f t="shared" si="11"/>
        <v>26410</v>
      </c>
      <c r="Y61" s="3" t="s">
        <v>78</v>
      </c>
    </row>
    <row r="62" spans="3:25" ht="21.75" customHeight="1" x14ac:dyDescent="0.2">
      <c r="C62" s="20" t="s">
        <v>79</v>
      </c>
      <c r="D62" s="23"/>
      <c r="E62" s="23"/>
      <c r="F62" s="23">
        <v>1</v>
      </c>
      <c r="G62" s="23">
        <v>1</v>
      </c>
      <c r="H62" s="23">
        <v>1</v>
      </c>
      <c r="I62" s="23">
        <v>1</v>
      </c>
      <c r="J62" s="23">
        <v>1</v>
      </c>
      <c r="K62" s="23">
        <v>1</v>
      </c>
      <c r="L62" s="23">
        <v>1</v>
      </c>
      <c r="M62" s="23">
        <v>1</v>
      </c>
      <c r="N62" s="23">
        <v>1</v>
      </c>
      <c r="O62" s="23">
        <v>1</v>
      </c>
      <c r="P62" s="23">
        <v>1</v>
      </c>
      <c r="Q62" s="23">
        <v>1</v>
      </c>
      <c r="R62" s="23">
        <v>1</v>
      </c>
      <c r="S62" s="23">
        <v>1</v>
      </c>
      <c r="T62" s="23">
        <v>1</v>
      </c>
      <c r="U62" s="21"/>
      <c r="V62" s="22"/>
      <c r="W62" s="22">
        <f t="shared" ref="W62:W75" si="12">SUM(D62:V62)*$X$6</f>
        <v>2850</v>
      </c>
      <c r="Y62" s="3" t="s">
        <v>80</v>
      </c>
    </row>
    <row r="63" spans="3:25" ht="21.75" customHeight="1" x14ac:dyDescent="0.2">
      <c r="C63" s="20" t="s">
        <v>81</v>
      </c>
      <c r="D63" s="24"/>
      <c r="E63" s="24"/>
      <c r="F63" s="24">
        <v>4</v>
      </c>
      <c r="G63" s="24">
        <v>4</v>
      </c>
      <c r="H63" s="24">
        <v>4</v>
      </c>
      <c r="I63" s="24">
        <v>4</v>
      </c>
      <c r="J63" s="24">
        <v>4</v>
      </c>
      <c r="K63" s="24">
        <v>6</v>
      </c>
      <c r="L63" s="24">
        <v>6</v>
      </c>
      <c r="M63" s="24">
        <v>6</v>
      </c>
      <c r="N63" s="24">
        <v>6</v>
      </c>
      <c r="O63" s="24">
        <v>6</v>
      </c>
      <c r="P63" s="24">
        <v>6</v>
      </c>
      <c r="Q63" s="24">
        <v>6</v>
      </c>
      <c r="R63" s="24">
        <v>6</v>
      </c>
      <c r="S63" s="24">
        <v>6</v>
      </c>
      <c r="T63" s="24">
        <v>6</v>
      </c>
      <c r="U63" s="25"/>
      <c r="V63" s="22"/>
      <c r="W63" s="22">
        <f t="shared" si="12"/>
        <v>15200</v>
      </c>
      <c r="Y63" s="3" t="s">
        <v>82</v>
      </c>
    </row>
    <row r="64" spans="3:25" ht="21.75" customHeight="1" x14ac:dyDescent="0.2">
      <c r="C64" s="20" t="s">
        <v>83</v>
      </c>
      <c r="D64" s="23"/>
      <c r="E64" s="23"/>
      <c r="F64" s="23">
        <v>1</v>
      </c>
      <c r="G64" s="23">
        <v>1</v>
      </c>
      <c r="H64" s="23">
        <v>1</v>
      </c>
      <c r="I64" s="23">
        <v>1</v>
      </c>
      <c r="J64" s="23">
        <v>1</v>
      </c>
      <c r="K64" s="23">
        <v>1</v>
      </c>
      <c r="L64" s="23">
        <v>1</v>
      </c>
      <c r="M64" s="23">
        <v>1</v>
      </c>
      <c r="N64" s="23">
        <v>1</v>
      </c>
      <c r="O64" s="23">
        <v>1</v>
      </c>
      <c r="P64" s="23">
        <v>1</v>
      </c>
      <c r="Q64" s="23">
        <v>1</v>
      </c>
      <c r="R64" s="23">
        <v>1</v>
      </c>
      <c r="S64" s="23">
        <v>1</v>
      </c>
      <c r="T64" s="23">
        <v>1</v>
      </c>
      <c r="U64" s="21"/>
      <c r="V64" s="22"/>
      <c r="W64" s="22">
        <f t="shared" si="12"/>
        <v>2850</v>
      </c>
      <c r="Y64" s="3" t="s">
        <v>84</v>
      </c>
    </row>
    <row r="65" spans="1:25" ht="21.75" customHeight="1" x14ac:dyDescent="0.2">
      <c r="C65" s="20" t="s">
        <v>85</v>
      </c>
      <c r="D65" s="23"/>
      <c r="E65" s="23"/>
      <c r="F65" s="23">
        <v>2</v>
      </c>
      <c r="G65" s="23">
        <v>2</v>
      </c>
      <c r="H65" s="23">
        <v>2</v>
      </c>
      <c r="I65" s="23">
        <v>2</v>
      </c>
      <c r="J65" s="23">
        <v>2</v>
      </c>
      <c r="K65" s="23">
        <v>2</v>
      </c>
      <c r="L65" s="23">
        <v>2</v>
      </c>
      <c r="M65" s="23">
        <v>2</v>
      </c>
      <c r="N65" s="23">
        <v>2</v>
      </c>
      <c r="O65" s="23">
        <v>2</v>
      </c>
      <c r="P65" s="23">
        <v>2</v>
      </c>
      <c r="Q65" s="23">
        <v>2</v>
      </c>
      <c r="R65" s="23">
        <v>2</v>
      </c>
      <c r="S65" s="23">
        <v>2</v>
      </c>
      <c r="T65" s="23">
        <v>1</v>
      </c>
      <c r="U65" s="21"/>
      <c r="V65" s="22">
        <v>0</v>
      </c>
      <c r="W65" s="22">
        <f t="shared" si="12"/>
        <v>5510</v>
      </c>
      <c r="Y65" s="3" t="s">
        <v>86</v>
      </c>
    </row>
    <row r="66" spans="1:25" ht="21.75" customHeight="1" x14ac:dyDescent="0.2">
      <c r="C66" s="20"/>
      <c r="D66" s="23"/>
      <c r="E66" s="23"/>
      <c r="F66" s="23"/>
      <c r="G66" s="23"/>
      <c r="H66" s="23"/>
      <c r="I66" s="23"/>
      <c r="J66" s="23"/>
      <c r="K66" s="23"/>
      <c r="L66" s="23"/>
      <c r="M66" s="23"/>
      <c r="N66" s="23"/>
      <c r="O66" s="23"/>
      <c r="P66" s="23"/>
      <c r="Q66" s="23"/>
      <c r="R66" s="23"/>
      <c r="S66" s="23"/>
      <c r="T66" s="23"/>
      <c r="U66" s="21"/>
      <c r="V66" s="22"/>
      <c r="W66" s="22">
        <f t="shared" si="12"/>
        <v>0</v>
      </c>
    </row>
    <row r="67" spans="1:25" ht="21.75" customHeight="1" x14ac:dyDescent="0.2">
      <c r="C67" s="20"/>
      <c r="D67" s="23"/>
      <c r="E67" s="23"/>
      <c r="F67" s="23"/>
      <c r="G67" s="23"/>
      <c r="H67" s="23"/>
      <c r="I67" s="23"/>
      <c r="J67" s="23"/>
      <c r="K67" s="23"/>
      <c r="L67" s="23"/>
      <c r="M67" s="23"/>
      <c r="N67" s="23"/>
      <c r="O67" s="23"/>
      <c r="P67" s="23"/>
      <c r="Q67" s="23"/>
      <c r="R67" s="23"/>
      <c r="S67" s="23"/>
      <c r="T67" s="23"/>
      <c r="U67" s="21"/>
      <c r="V67" s="22"/>
      <c r="W67" s="22">
        <f t="shared" si="12"/>
        <v>0</v>
      </c>
    </row>
    <row r="68" spans="1:25" ht="21.75" customHeight="1" x14ac:dyDescent="0.2">
      <c r="C68" s="20"/>
      <c r="D68" s="23"/>
      <c r="E68" s="23"/>
      <c r="F68" s="23"/>
      <c r="G68" s="23"/>
      <c r="H68" s="23"/>
      <c r="I68" s="23"/>
      <c r="J68" s="23"/>
      <c r="K68" s="23"/>
      <c r="L68" s="23"/>
      <c r="M68" s="23"/>
      <c r="N68" s="23"/>
      <c r="O68" s="23"/>
      <c r="P68" s="23"/>
      <c r="Q68" s="23"/>
      <c r="R68" s="23"/>
      <c r="S68" s="23"/>
      <c r="T68" s="23"/>
      <c r="U68" s="21"/>
      <c r="V68" s="22"/>
      <c r="W68" s="22">
        <f t="shared" si="12"/>
        <v>0</v>
      </c>
    </row>
    <row r="69" spans="1:25" ht="21.75" customHeight="1" x14ac:dyDescent="0.2">
      <c r="C69" s="20"/>
      <c r="D69" s="23"/>
      <c r="E69" s="23"/>
      <c r="F69" s="23"/>
      <c r="G69" s="23"/>
      <c r="H69" s="23"/>
      <c r="I69" s="23"/>
      <c r="J69" s="23"/>
      <c r="K69" s="23"/>
      <c r="L69" s="23"/>
      <c r="M69" s="23"/>
      <c r="N69" s="23"/>
      <c r="O69" s="23"/>
      <c r="P69" s="23"/>
      <c r="Q69" s="23"/>
      <c r="R69" s="23"/>
      <c r="S69" s="23"/>
      <c r="T69" s="23"/>
      <c r="U69" s="21"/>
      <c r="V69" s="22"/>
      <c r="W69" s="22">
        <f t="shared" si="12"/>
        <v>0</v>
      </c>
    </row>
    <row r="70" spans="1:25" ht="21.75" customHeight="1" x14ac:dyDescent="0.2">
      <c r="C70" s="20"/>
      <c r="D70" s="23"/>
      <c r="E70" s="23"/>
      <c r="F70" s="23"/>
      <c r="G70" s="23"/>
      <c r="H70" s="23"/>
      <c r="I70" s="23"/>
      <c r="J70" s="23"/>
      <c r="K70" s="23"/>
      <c r="L70" s="23"/>
      <c r="M70" s="23"/>
      <c r="N70" s="23"/>
      <c r="O70" s="23"/>
      <c r="P70" s="23"/>
      <c r="Q70" s="23"/>
      <c r="R70" s="23"/>
      <c r="S70" s="23"/>
      <c r="T70" s="23"/>
      <c r="U70" s="21"/>
      <c r="V70" s="22"/>
      <c r="W70" s="22">
        <f t="shared" si="12"/>
        <v>0</v>
      </c>
    </row>
    <row r="71" spans="1:25" ht="21.75" customHeight="1" x14ac:dyDescent="0.2">
      <c r="C71" s="20"/>
      <c r="D71" s="23"/>
      <c r="E71" s="23"/>
      <c r="F71" s="23"/>
      <c r="G71" s="23"/>
      <c r="H71" s="23"/>
      <c r="I71" s="23"/>
      <c r="J71" s="23"/>
      <c r="K71" s="23"/>
      <c r="L71" s="23"/>
      <c r="M71" s="23"/>
      <c r="N71" s="23"/>
      <c r="O71" s="23"/>
      <c r="P71" s="23"/>
      <c r="Q71" s="23"/>
      <c r="R71" s="23"/>
      <c r="S71" s="23"/>
      <c r="T71" s="23"/>
      <c r="U71" s="21"/>
      <c r="V71" s="22"/>
      <c r="W71" s="22">
        <f t="shared" si="12"/>
        <v>0</v>
      </c>
    </row>
    <row r="72" spans="1:25" ht="21.75" customHeight="1" x14ac:dyDescent="0.2">
      <c r="C72" s="20"/>
      <c r="D72" s="23"/>
      <c r="E72" s="23"/>
      <c r="F72" s="23"/>
      <c r="G72" s="23"/>
      <c r="H72" s="23"/>
      <c r="I72" s="23"/>
      <c r="J72" s="23"/>
      <c r="K72" s="23"/>
      <c r="L72" s="23"/>
      <c r="M72" s="23"/>
      <c r="N72" s="23"/>
      <c r="O72" s="23"/>
      <c r="P72" s="23"/>
      <c r="Q72" s="23"/>
      <c r="R72" s="23"/>
      <c r="S72" s="23"/>
      <c r="T72" s="23"/>
      <c r="U72" s="21"/>
      <c r="V72" s="22"/>
      <c r="W72" s="22">
        <f t="shared" si="12"/>
        <v>0</v>
      </c>
    </row>
    <row r="73" spans="1:25" ht="21.75" customHeight="1" x14ac:dyDescent="0.2">
      <c r="C73" s="20"/>
      <c r="D73" s="23"/>
      <c r="E73" s="23"/>
      <c r="F73" s="23"/>
      <c r="G73" s="23"/>
      <c r="H73" s="23"/>
      <c r="I73" s="23"/>
      <c r="J73" s="23"/>
      <c r="K73" s="23"/>
      <c r="L73" s="23"/>
      <c r="M73" s="23"/>
      <c r="N73" s="23"/>
      <c r="O73" s="23"/>
      <c r="P73" s="23"/>
      <c r="Q73" s="23"/>
      <c r="R73" s="23"/>
      <c r="S73" s="23"/>
      <c r="T73" s="23"/>
      <c r="U73" s="21"/>
      <c r="V73" s="22"/>
      <c r="W73" s="22">
        <f t="shared" si="12"/>
        <v>0</v>
      </c>
    </row>
    <row r="74" spans="1:25" ht="21.75" customHeight="1" x14ac:dyDescent="0.2">
      <c r="C74" s="20"/>
      <c r="D74" s="23"/>
      <c r="E74" s="23"/>
      <c r="F74" s="23"/>
      <c r="G74" s="23"/>
      <c r="H74" s="23"/>
      <c r="I74" s="23"/>
      <c r="J74" s="23"/>
      <c r="K74" s="23"/>
      <c r="L74" s="23"/>
      <c r="M74" s="23"/>
      <c r="N74" s="23"/>
      <c r="O74" s="23"/>
      <c r="P74" s="23"/>
      <c r="Q74" s="23"/>
      <c r="R74" s="23"/>
      <c r="S74" s="23"/>
      <c r="T74" s="23"/>
      <c r="U74" s="21"/>
      <c r="V74" s="22"/>
      <c r="W74" s="22">
        <f t="shared" si="12"/>
        <v>0</v>
      </c>
    </row>
    <row r="75" spans="1:25" ht="21.75" customHeight="1" x14ac:dyDescent="0.2">
      <c r="C75" s="20"/>
      <c r="D75" s="23"/>
      <c r="E75" s="23"/>
      <c r="F75" s="23"/>
      <c r="G75" s="23"/>
      <c r="H75" s="23"/>
      <c r="I75" s="23"/>
      <c r="J75" s="23"/>
      <c r="K75" s="23"/>
      <c r="L75" s="23"/>
      <c r="M75" s="23"/>
      <c r="N75" s="23"/>
      <c r="O75" s="23"/>
      <c r="P75" s="23"/>
      <c r="Q75" s="23"/>
      <c r="R75" s="23"/>
      <c r="S75" s="23"/>
      <c r="T75" s="23"/>
      <c r="U75" s="21"/>
      <c r="V75" s="22"/>
      <c r="W75" s="22">
        <f t="shared" si="12"/>
        <v>0</v>
      </c>
    </row>
    <row r="76" spans="1:25" ht="21.75" customHeight="1" x14ac:dyDescent="0.2">
      <c r="C76" s="17" t="s">
        <v>87</v>
      </c>
      <c r="D76" s="18">
        <f t="shared" ref="D76:W76" si="13">SUM(D77:D90)</f>
        <v>0</v>
      </c>
      <c r="E76" s="18">
        <f t="shared" si="13"/>
        <v>0</v>
      </c>
      <c r="F76" s="18">
        <f t="shared" si="13"/>
        <v>7</v>
      </c>
      <c r="G76" s="18">
        <f t="shared" si="13"/>
        <v>7</v>
      </c>
      <c r="H76" s="18">
        <f t="shared" si="13"/>
        <v>7</v>
      </c>
      <c r="I76" s="18">
        <f t="shared" si="13"/>
        <v>7</v>
      </c>
      <c r="J76" s="18">
        <f t="shared" si="13"/>
        <v>7</v>
      </c>
      <c r="K76" s="18">
        <f t="shared" si="13"/>
        <v>7</v>
      </c>
      <c r="L76" s="18">
        <f t="shared" si="13"/>
        <v>7</v>
      </c>
      <c r="M76" s="18">
        <f t="shared" si="13"/>
        <v>7</v>
      </c>
      <c r="N76" s="18">
        <f t="shared" si="13"/>
        <v>6</v>
      </c>
      <c r="O76" s="18">
        <f t="shared" si="13"/>
        <v>6</v>
      </c>
      <c r="P76" s="18">
        <f t="shared" si="13"/>
        <v>6</v>
      </c>
      <c r="Q76" s="18">
        <f t="shared" si="13"/>
        <v>6</v>
      </c>
      <c r="R76" s="18">
        <f t="shared" si="13"/>
        <v>6</v>
      </c>
      <c r="S76" s="18">
        <f t="shared" si="13"/>
        <v>6</v>
      </c>
      <c r="T76" s="18">
        <f t="shared" si="13"/>
        <v>8</v>
      </c>
      <c r="U76" s="18">
        <f t="shared" si="13"/>
        <v>0</v>
      </c>
      <c r="V76" s="18">
        <f t="shared" si="13"/>
        <v>0</v>
      </c>
      <c r="W76" s="19">
        <f t="shared" si="13"/>
        <v>16150</v>
      </c>
      <c r="Y76" s="3" t="s">
        <v>87</v>
      </c>
    </row>
    <row r="77" spans="1:25" ht="21.75" customHeight="1" x14ac:dyDescent="0.2">
      <c r="C77" s="20" t="s">
        <v>88</v>
      </c>
      <c r="D77" s="21"/>
      <c r="E77" s="21"/>
      <c r="F77" s="21">
        <v>1</v>
      </c>
      <c r="G77" s="21">
        <v>1</v>
      </c>
      <c r="H77" s="21">
        <v>1</v>
      </c>
      <c r="I77" s="21">
        <v>1</v>
      </c>
      <c r="J77" s="21">
        <v>1</v>
      </c>
      <c r="K77" s="21">
        <v>1</v>
      </c>
      <c r="L77" s="21">
        <v>1</v>
      </c>
      <c r="M77" s="21">
        <v>1</v>
      </c>
      <c r="N77" s="21">
        <v>1</v>
      </c>
      <c r="O77" s="21">
        <v>1</v>
      </c>
      <c r="P77" s="21">
        <v>1</v>
      </c>
      <c r="Q77" s="21">
        <v>1</v>
      </c>
      <c r="R77" s="21">
        <v>1</v>
      </c>
      <c r="S77" s="21">
        <v>1</v>
      </c>
      <c r="T77" s="21">
        <v>1</v>
      </c>
      <c r="U77" s="21"/>
      <c r="V77" s="22"/>
      <c r="W77" s="22">
        <f>SUM(D77:V77)*$X$6</f>
        <v>2850</v>
      </c>
      <c r="X77" s="100"/>
      <c r="Y77" s="3" t="s">
        <v>89</v>
      </c>
    </row>
    <row r="78" spans="1:25" s="30" customFormat="1" ht="22.5" customHeight="1" x14ac:dyDescent="0.2">
      <c r="A78" s="27"/>
      <c r="B78" s="27"/>
      <c r="C78" s="28" t="s">
        <v>90</v>
      </c>
      <c r="D78" s="23"/>
      <c r="E78" s="23"/>
      <c r="F78" s="21">
        <v>1</v>
      </c>
      <c r="G78" s="21">
        <v>1</v>
      </c>
      <c r="H78" s="21">
        <v>1</v>
      </c>
      <c r="I78" s="21">
        <v>1</v>
      </c>
      <c r="J78" s="21">
        <v>1</v>
      </c>
      <c r="K78" s="21">
        <v>1</v>
      </c>
      <c r="L78" s="23">
        <v>1</v>
      </c>
      <c r="M78" s="23">
        <v>1</v>
      </c>
      <c r="N78" s="23">
        <v>1</v>
      </c>
      <c r="O78" s="23">
        <v>1</v>
      </c>
      <c r="P78" s="23">
        <v>1</v>
      </c>
      <c r="Q78" s="23">
        <v>1</v>
      </c>
      <c r="R78" s="23">
        <v>1</v>
      </c>
      <c r="S78" s="23">
        <v>1</v>
      </c>
      <c r="T78" s="23">
        <v>1</v>
      </c>
      <c r="U78" s="23"/>
      <c r="V78" s="29"/>
      <c r="W78" s="29">
        <f>SUM(D78:V78)*$X$6</f>
        <v>2850</v>
      </c>
      <c r="X78" s="101"/>
      <c r="Y78" s="30" t="s">
        <v>91</v>
      </c>
    </row>
    <row r="79" spans="1:25" s="30" customFormat="1" ht="21.75" customHeight="1" x14ac:dyDescent="0.2">
      <c r="A79" s="27"/>
      <c r="B79" s="27"/>
      <c r="C79" s="28" t="s">
        <v>92</v>
      </c>
      <c r="D79" s="23"/>
      <c r="E79" s="23"/>
      <c r="F79" s="21">
        <v>2</v>
      </c>
      <c r="G79" s="21">
        <v>2</v>
      </c>
      <c r="H79" s="21">
        <v>2</v>
      </c>
      <c r="I79" s="21">
        <v>2</v>
      </c>
      <c r="J79" s="21">
        <v>2</v>
      </c>
      <c r="K79" s="21">
        <v>2</v>
      </c>
      <c r="L79" s="21">
        <v>2</v>
      </c>
      <c r="M79" s="21">
        <v>2</v>
      </c>
      <c r="N79" s="21">
        <v>2</v>
      </c>
      <c r="O79" s="21">
        <v>2</v>
      </c>
      <c r="P79" s="21">
        <v>2</v>
      </c>
      <c r="Q79" s="21">
        <v>2</v>
      </c>
      <c r="R79" s="21">
        <v>2</v>
      </c>
      <c r="S79" s="21">
        <v>2</v>
      </c>
      <c r="T79" s="23">
        <v>3</v>
      </c>
      <c r="U79" s="23"/>
      <c r="V79" s="29"/>
      <c r="W79" s="29">
        <f>SUM(D79:V79)*$X$6</f>
        <v>5890</v>
      </c>
      <c r="X79" s="101"/>
      <c r="Y79" s="30" t="s">
        <v>93</v>
      </c>
    </row>
    <row r="80" spans="1:25" s="30" customFormat="1" ht="21.75" customHeight="1" x14ac:dyDescent="0.2">
      <c r="A80" s="27"/>
      <c r="B80" s="27"/>
      <c r="C80" s="28" t="s">
        <v>94</v>
      </c>
      <c r="D80" s="23"/>
      <c r="E80" s="23"/>
      <c r="F80" s="21">
        <v>1</v>
      </c>
      <c r="G80" s="21">
        <v>1</v>
      </c>
      <c r="H80" s="21">
        <v>1</v>
      </c>
      <c r="I80" s="21">
        <v>1</v>
      </c>
      <c r="J80" s="21">
        <v>1</v>
      </c>
      <c r="K80" s="21">
        <v>1</v>
      </c>
      <c r="L80" s="21">
        <v>1</v>
      </c>
      <c r="M80" s="21">
        <v>1</v>
      </c>
      <c r="N80" s="21">
        <v>1</v>
      </c>
      <c r="O80" s="21">
        <v>1</v>
      </c>
      <c r="P80" s="21">
        <v>1</v>
      </c>
      <c r="Q80" s="21">
        <v>1</v>
      </c>
      <c r="R80" s="21">
        <v>1</v>
      </c>
      <c r="S80" s="21">
        <v>1</v>
      </c>
      <c r="T80" s="21">
        <v>1</v>
      </c>
      <c r="U80" s="23"/>
      <c r="V80" s="29"/>
      <c r="W80" s="29"/>
      <c r="X80" s="101"/>
    </row>
    <row r="81" spans="1:25" s="30" customFormat="1" ht="21.75" customHeight="1" x14ac:dyDescent="0.2">
      <c r="A81" s="27"/>
      <c r="B81" s="27"/>
      <c r="C81" s="28" t="s">
        <v>95</v>
      </c>
      <c r="D81" s="23"/>
      <c r="E81" s="23"/>
      <c r="F81" s="21">
        <v>1</v>
      </c>
      <c r="G81" s="21">
        <v>1</v>
      </c>
      <c r="H81" s="21">
        <v>1</v>
      </c>
      <c r="I81" s="21">
        <v>1</v>
      </c>
      <c r="J81" s="21">
        <v>1</v>
      </c>
      <c r="K81" s="21">
        <v>1</v>
      </c>
      <c r="L81" s="23">
        <v>1</v>
      </c>
      <c r="M81" s="23">
        <v>1</v>
      </c>
      <c r="N81" s="23"/>
      <c r="O81" s="23"/>
      <c r="P81" s="23"/>
      <c r="Q81" s="23"/>
      <c r="R81" s="23"/>
      <c r="S81" s="23"/>
      <c r="T81" s="23"/>
      <c r="U81" s="23"/>
      <c r="V81" s="29"/>
      <c r="W81" s="29">
        <f t="shared" ref="W81:W90" si="14">SUM(D81:V81)*$X$6</f>
        <v>1520</v>
      </c>
      <c r="X81" s="101"/>
      <c r="Y81" s="30" t="s">
        <v>96</v>
      </c>
    </row>
    <row r="82" spans="1:25" ht="21.75" customHeight="1" x14ac:dyDescent="0.2">
      <c r="C82" s="20" t="s">
        <v>97</v>
      </c>
      <c r="D82" s="21"/>
      <c r="E82" s="21"/>
      <c r="F82" s="21">
        <v>1</v>
      </c>
      <c r="G82" s="21">
        <v>1</v>
      </c>
      <c r="H82" s="21">
        <v>1</v>
      </c>
      <c r="I82" s="21">
        <v>1</v>
      </c>
      <c r="J82" s="21">
        <v>1</v>
      </c>
      <c r="K82" s="21">
        <v>1</v>
      </c>
      <c r="L82" s="21">
        <v>1</v>
      </c>
      <c r="M82" s="21">
        <v>1</v>
      </c>
      <c r="N82" s="21">
        <v>1</v>
      </c>
      <c r="O82" s="21">
        <v>1</v>
      </c>
      <c r="P82" s="21">
        <v>1</v>
      </c>
      <c r="Q82" s="21">
        <v>1</v>
      </c>
      <c r="R82" s="21">
        <v>1</v>
      </c>
      <c r="S82" s="21">
        <v>1</v>
      </c>
      <c r="T82" s="21">
        <v>2</v>
      </c>
      <c r="U82" s="21"/>
      <c r="V82" s="22"/>
      <c r="W82" s="22">
        <f t="shared" si="14"/>
        <v>3040</v>
      </c>
      <c r="X82" s="100"/>
      <c r="Y82" s="3" t="s">
        <v>98</v>
      </c>
    </row>
    <row r="83" spans="1:25" ht="21.75" customHeight="1" x14ac:dyDescent="0.2">
      <c r="C83" s="20"/>
      <c r="D83" s="21"/>
      <c r="E83" s="21"/>
      <c r="F83" s="21"/>
      <c r="G83" s="21"/>
      <c r="H83" s="21"/>
      <c r="I83" s="21"/>
      <c r="J83" s="21"/>
      <c r="K83" s="21"/>
      <c r="L83" s="21"/>
      <c r="M83" s="21"/>
      <c r="N83" s="21"/>
      <c r="O83" s="21"/>
      <c r="P83" s="21"/>
      <c r="Q83" s="21"/>
      <c r="R83" s="21"/>
      <c r="S83" s="21"/>
      <c r="T83" s="21"/>
      <c r="U83" s="21"/>
      <c r="V83" s="22"/>
      <c r="W83" s="22">
        <f t="shared" si="14"/>
        <v>0</v>
      </c>
      <c r="X83" s="100"/>
    </row>
    <row r="84" spans="1:25" ht="21.75" customHeight="1" x14ac:dyDescent="0.2">
      <c r="C84" s="20"/>
      <c r="D84" s="21"/>
      <c r="E84" s="21"/>
      <c r="F84" s="21"/>
      <c r="G84" s="21"/>
      <c r="H84" s="21"/>
      <c r="I84" s="21"/>
      <c r="J84" s="21"/>
      <c r="K84" s="21"/>
      <c r="L84" s="21"/>
      <c r="M84" s="21"/>
      <c r="N84" s="21"/>
      <c r="O84" s="21"/>
      <c r="P84" s="21"/>
      <c r="Q84" s="21"/>
      <c r="R84" s="21"/>
      <c r="S84" s="21"/>
      <c r="T84" s="21"/>
      <c r="U84" s="21"/>
      <c r="V84" s="22"/>
      <c r="W84" s="22">
        <f t="shared" si="14"/>
        <v>0</v>
      </c>
      <c r="X84" s="100"/>
    </row>
    <row r="85" spans="1:25" ht="21.75" customHeight="1" x14ac:dyDescent="0.2">
      <c r="C85" s="20"/>
      <c r="D85" s="21"/>
      <c r="E85" s="21"/>
      <c r="F85" s="21"/>
      <c r="G85" s="21"/>
      <c r="H85" s="21"/>
      <c r="I85" s="21"/>
      <c r="J85" s="21"/>
      <c r="K85" s="21"/>
      <c r="L85" s="21"/>
      <c r="M85" s="21"/>
      <c r="N85" s="21"/>
      <c r="O85" s="21"/>
      <c r="P85" s="21"/>
      <c r="Q85" s="21"/>
      <c r="R85" s="21"/>
      <c r="S85" s="21"/>
      <c r="T85" s="21"/>
      <c r="U85" s="21"/>
      <c r="V85" s="22"/>
      <c r="W85" s="22">
        <f t="shared" si="14"/>
        <v>0</v>
      </c>
      <c r="X85" s="100"/>
    </row>
    <row r="86" spans="1:25" ht="21.75" customHeight="1" x14ac:dyDescent="0.2">
      <c r="C86" s="20"/>
      <c r="D86" s="21"/>
      <c r="E86" s="21"/>
      <c r="F86" s="21"/>
      <c r="G86" s="21"/>
      <c r="H86" s="21"/>
      <c r="I86" s="21"/>
      <c r="J86" s="21"/>
      <c r="K86" s="21"/>
      <c r="L86" s="21"/>
      <c r="M86" s="21"/>
      <c r="N86" s="21"/>
      <c r="O86" s="21"/>
      <c r="P86" s="21"/>
      <c r="Q86" s="21"/>
      <c r="R86" s="21"/>
      <c r="S86" s="21"/>
      <c r="T86" s="21"/>
      <c r="U86" s="21"/>
      <c r="V86" s="22"/>
      <c r="W86" s="22">
        <f t="shared" si="14"/>
        <v>0</v>
      </c>
      <c r="X86" s="100"/>
    </row>
    <row r="87" spans="1:25" ht="21.75" customHeight="1" x14ac:dyDescent="0.2">
      <c r="C87" s="20"/>
      <c r="D87" s="21"/>
      <c r="E87" s="21"/>
      <c r="F87" s="21"/>
      <c r="G87" s="21"/>
      <c r="H87" s="21"/>
      <c r="I87" s="21"/>
      <c r="J87" s="21"/>
      <c r="K87" s="21"/>
      <c r="L87" s="21"/>
      <c r="M87" s="21"/>
      <c r="N87" s="21"/>
      <c r="O87" s="21"/>
      <c r="P87" s="21"/>
      <c r="Q87" s="21"/>
      <c r="R87" s="21"/>
      <c r="S87" s="21"/>
      <c r="T87" s="21"/>
      <c r="U87" s="21"/>
      <c r="V87" s="22"/>
      <c r="W87" s="22">
        <f t="shared" si="14"/>
        <v>0</v>
      </c>
      <c r="X87" s="100"/>
    </row>
    <row r="88" spans="1:25" ht="21.75" customHeight="1" x14ac:dyDescent="0.2">
      <c r="C88" s="20"/>
      <c r="D88" s="21"/>
      <c r="E88" s="21"/>
      <c r="F88" s="21"/>
      <c r="G88" s="21"/>
      <c r="H88" s="21"/>
      <c r="I88" s="21"/>
      <c r="J88" s="21"/>
      <c r="K88" s="21"/>
      <c r="L88" s="21"/>
      <c r="M88" s="21"/>
      <c r="N88" s="21"/>
      <c r="O88" s="21"/>
      <c r="P88" s="21"/>
      <c r="Q88" s="21"/>
      <c r="R88" s="21"/>
      <c r="S88" s="21"/>
      <c r="T88" s="21"/>
      <c r="U88" s="21"/>
      <c r="V88" s="22"/>
      <c r="W88" s="22">
        <f t="shared" si="14"/>
        <v>0</v>
      </c>
      <c r="X88" s="100"/>
    </row>
    <row r="89" spans="1:25" ht="21.75" customHeight="1" x14ac:dyDescent="0.2">
      <c r="C89" s="20"/>
      <c r="D89" s="21"/>
      <c r="E89" s="21"/>
      <c r="F89" s="21"/>
      <c r="G89" s="21"/>
      <c r="H89" s="21"/>
      <c r="I89" s="21"/>
      <c r="J89" s="21"/>
      <c r="K89" s="21"/>
      <c r="L89" s="21"/>
      <c r="M89" s="21"/>
      <c r="N89" s="21"/>
      <c r="O89" s="21"/>
      <c r="P89" s="21"/>
      <c r="Q89" s="21"/>
      <c r="R89" s="21"/>
      <c r="S89" s="21"/>
      <c r="T89" s="21"/>
      <c r="U89" s="21"/>
      <c r="V89" s="22"/>
      <c r="W89" s="22">
        <f t="shared" si="14"/>
        <v>0</v>
      </c>
      <c r="X89" s="100"/>
    </row>
    <row r="90" spans="1:25" ht="21.75" customHeight="1" x14ac:dyDescent="0.2">
      <c r="C90" s="20"/>
      <c r="D90" s="21"/>
      <c r="E90" s="21"/>
      <c r="F90" s="21"/>
      <c r="G90" s="21"/>
      <c r="H90" s="21"/>
      <c r="I90" s="21"/>
      <c r="J90" s="21"/>
      <c r="K90" s="21"/>
      <c r="L90" s="21"/>
      <c r="M90" s="21"/>
      <c r="N90" s="21"/>
      <c r="O90" s="21"/>
      <c r="P90" s="21"/>
      <c r="Q90" s="21"/>
      <c r="R90" s="21"/>
      <c r="S90" s="21"/>
      <c r="T90" s="21"/>
      <c r="U90" s="21"/>
      <c r="V90" s="22"/>
      <c r="W90" s="22">
        <f t="shared" si="14"/>
        <v>0</v>
      </c>
      <c r="X90" s="100"/>
    </row>
    <row r="91" spans="1:25" ht="21.75" customHeight="1" x14ac:dyDescent="0.2">
      <c r="C91" s="17" t="s">
        <v>99</v>
      </c>
      <c r="D91" s="18">
        <f t="shared" ref="D91:W91" si="15">SUM(D92:D105)</f>
        <v>0</v>
      </c>
      <c r="E91" s="18">
        <f t="shared" si="15"/>
        <v>0</v>
      </c>
      <c r="F91" s="18">
        <f t="shared" si="15"/>
        <v>3</v>
      </c>
      <c r="G91" s="18">
        <f t="shared" si="15"/>
        <v>3</v>
      </c>
      <c r="H91" s="18">
        <f t="shared" si="15"/>
        <v>3</v>
      </c>
      <c r="I91" s="18">
        <f t="shared" si="15"/>
        <v>3</v>
      </c>
      <c r="J91" s="18">
        <f t="shared" si="15"/>
        <v>3</v>
      </c>
      <c r="K91" s="18">
        <f t="shared" si="15"/>
        <v>4</v>
      </c>
      <c r="L91" s="18">
        <f t="shared" si="15"/>
        <v>4</v>
      </c>
      <c r="M91" s="18">
        <f t="shared" si="15"/>
        <v>4</v>
      </c>
      <c r="N91" s="18">
        <f t="shared" si="15"/>
        <v>4</v>
      </c>
      <c r="O91" s="18">
        <f t="shared" si="15"/>
        <v>4</v>
      </c>
      <c r="P91" s="18">
        <f t="shared" si="15"/>
        <v>4</v>
      </c>
      <c r="Q91" s="18">
        <f t="shared" si="15"/>
        <v>4</v>
      </c>
      <c r="R91" s="18">
        <f t="shared" si="15"/>
        <v>4</v>
      </c>
      <c r="S91" s="18">
        <f t="shared" si="15"/>
        <v>4</v>
      </c>
      <c r="T91" s="18">
        <f t="shared" si="15"/>
        <v>4</v>
      </c>
      <c r="U91" s="18">
        <f t="shared" si="15"/>
        <v>0</v>
      </c>
      <c r="V91" s="18">
        <f t="shared" si="15"/>
        <v>0</v>
      </c>
      <c r="W91" s="19">
        <f t="shared" si="15"/>
        <v>10450</v>
      </c>
      <c r="Y91" s="3" t="s">
        <v>99</v>
      </c>
    </row>
    <row r="92" spans="1:25" ht="21.75" customHeight="1" x14ac:dyDescent="0.2">
      <c r="C92" s="20" t="s">
        <v>100</v>
      </c>
      <c r="D92" s="21"/>
      <c r="E92" s="21"/>
      <c r="F92" s="21">
        <v>1</v>
      </c>
      <c r="G92" s="21">
        <v>1</v>
      </c>
      <c r="H92" s="21">
        <v>1</v>
      </c>
      <c r="I92" s="21">
        <v>1</v>
      </c>
      <c r="J92" s="21">
        <v>1</v>
      </c>
      <c r="K92" s="21">
        <v>1</v>
      </c>
      <c r="L92" s="21">
        <v>1</v>
      </c>
      <c r="M92" s="21">
        <v>1</v>
      </c>
      <c r="N92" s="21">
        <v>1</v>
      </c>
      <c r="O92" s="21">
        <v>1</v>
      </c>
      <c r="P92" s="21">
        <v>1</v>
      </c>
      <c r="Q92" s="21">
        <v>1</v>
      </c>
      <c r="R92" s="21">
        <v>1</v>
      </c>
      <c r="S92" s="21">
        <v>1</v>
      </c>
      <c r="T92" s="21">
        <v>1</v>
      </c>
      <c r="U92" s="21"/>
      <c r="V92" s="31"/>
      <c r="W92" s="31">
        <f t="shared" ref="W92:W105" si="16">SUM(D92:V92)*$X$6</f>
        <v>2850</v>
      </c>
      <c r="Y92" s="3" t="s">
        <v>101</v>
      </c>
    </row>
    <row r="93" spans="1:25" ht="21.75" customHeight="1" x14ac:dyDescent="0.2">
      <c r="C93" s="20" t="s">
        <v>102</v>
      </c>
      <c r="D93" s="21"/>
      <c r="E93" s="21"/>
      <c r="F93" s="21">
        <v>2</v>
      </c>
      <c r="G93" s="21">
        <v>2</v>
      </c>
      <c r="H93" s="21">
        <v>2</v>
      </c>
      <c r="I93" s="21">
        <v>2</v>
      </c>
      <c r="J93" s="21">
        <v>2</v>
      </c>
      <c r="K93" s="21">
        <v>3</v>
      </c>
      <c r="L93" s="21">
        <v>3</v>
      </c>
      <c r="M93" s="21">
        <v>3</v>
      </c>
      <c r="N93" s="21">
        <v>3</v>
      </c>
      <c r="O93" s="21">
        <v>3</v>
      </c>
      <c r="P93" s="21">
        <v>3</v>
      </c>
      <c r="Q93" s="21">
        <v>3</v>
      </c>
      <c r="R93" s="21">
        <v>3</v>
      </c>
      <c r="S93" s="21">
        <v>3</v>
      </c>
      <c r="T93" s="21">
        <v>3</v>
      </c>
      <c r="U93" s="21"/>
      <c r="V93" s="31"/>
      <c r="W93" s="31">
        <f t="shared" si="16"/>
        <v>7600</v>
      </c>
      <c r="Y93" s="3" t="s">
        <v>103</v>
      </c>
    </row>
    <row r="94" spans="1:25" ht="21.75" customHeight="1" x14ac:dyDescent="0.2">
      <c r="C94" s="20"/>
      <c r="D94" s="21"/>
      <c r="E94" s="21"/>
      <c r="F94" s="21"/>
      <c r="G94" s="21"/>
      <c r="H94" s="21"/>
      <c r="I94" s="21"/>
      <c r="J94" s="21"/>
      <c r="K94" s="21"/>
      <c r="L94" s="21"/>
      <c r="M94" s="21"/>
      <c r="N94" s="21"/>
      <c r="O94" s="21"/>
      <c r="P94" s="21"/>
      <c r="Q94" s="21"/>
      <c r="R94" s="21"/>
      <c r="S94" s="21"/>
      <c r="T94" s="21"/>
      <c r="U94" s="21"/>
      <c r="V94" s="31"/>
      <c r="W94" s="31">
        <f t="shared" si="16"/>
        <v>0</v>
      </c>
    </row>
    <row r="95" spans="1:25" ht="21.75" customHeight="1" x14ac:dyDescent="0.2">
      <c r="C95" s="20"/>
      <c r="D95" s="21"/>
      <c r="E95" s="21"/>
      <c r="F95" s="21"/>
      <c r="G95" s="21"/>
      <c r="H95" s="21"/>
      <c r="I95" s="21"/>
      <c r="J95" s="21"/>
      <c r="K95" s="21"/>
      <c r="L95" s="21"/>
      <c r="M95" s="21"/>
      <c r="N95" s="21"/>
      <c r="O95" s="21"/>
      <c r="P95" s="21"/>
      <c r="Q95" s="21"/>
      <c r="R95" s="21"/>
      <c r="S95" s="21"/>
      <c r="T95" s="21"/>
      <c r="U95" s="21"/>
      <c r="V95" s="31"/>
      <c r="W95" s="31">
        <f t="shared" si="16"/>
        <v>0</v>
      </c>
    </row>
    <row r="96" spans="1:25" ht="21.75" customHeight="1" x14ac:dyDescent="0.2">
      <c r="C96" s="20"/>
      <c r="D96" s="21"/>
      <c r="E96" s="21"/>
      <c r="F96" s="21"/>
      <c r="G96" s="21"/>
      <c r="H96" s="21"/>
      <c r="I96" s="21"/>
      <c r="J96" s="21"/>
      <c r="K96" s="21"/>
      <c r="L96" s="21"/>
      <c r="M96" s="21"/>
      <c r="N96" s="21"/>
      <c r="O96" s="21"/>
      <c r="P96" s="21"/>
      <c r="Q96" s="21"/>
      <c r="R96" s="21"/>
      <c r="S96" s="21"/>
      <c r="T96" s="21"/>
      <c r="U96" s="21"/>
      <c r="V96" s="31"/>
      <c r="W96" s="31">
        <f t="shared" si="16"/>
        <v>0</v>
      </c>
    </row>
    <row r="97" spans="3:49" ht="21.75" customHeight="1" x14ac:dyDescent="0.2">
      <c r="C97" s="20"/>
      <c r="D97" s="21"/>
      <c r="E97" s="21"/>
      <c r="F97" s="21"/>
      <c r="G97" s="21"/>
      <c r="H97" s="21"/>
      <c r="I97" s="21"/>
      <c r="J97" s="21"/>
      <c r="K97" s="21"/>
      <c r="L97" s="21"/>
      <c r="M97" s="21"/>
      <c r="N97" s="21"/>
      <c r="O97" s="21"/>
      <c r="P97" s="21"/>
      <c r="Q97" s="21"/>
      <c r="R97" s="21"/>
      <c r="S97" s="21"/>
      <c r="T97" s="21"/>
      <c r="U97" s="21"/>
      <c r="V97" s="31"/>
      <c r="W97" s="31">
        <f t="shared" si="16"/>
        <v>0</v>
      </c>
    </row>
    <row r="98" spans="3:49" ht="21.75" customHeight="1" x14ac:dyDescent="0.2">
      <c r="C98" s="20"/>
      <c r="D98" s="21"/>
      <c r="E98" s="21"/>
      <c r="F98" s="21"/>
      <c r="G98" s="21"/>
      <c r="H98" s="21"/>
      <c r="I98" s="21"/>
      <c r="J98" s="21"/>
      <c r="K98" s="21"/>
      <c r="L98" s="21"/>
      <c r="M98" s="21"/>
      <c r="N98" s="21"/>
      <c r="O98" s="21"/>
      <c r="P98" s="21"/>
      <c r="Q98" s="21"/>
      <c r="R98" s="21"/>
      <c r="S98" s="21"/>
      <c r="T98" s="21"/>
      <c r="U98" s="21"/>
      <c r="V98" s="31"/>
      <c r="W98" s="31">
        <f t="shared" si="16"/>
        <v>0</v>
      </c>
    </row>
    <row r="99" spans="3:49" ht="21.75" customHeight="1" x14ac:dyDescent="0.2">
      <c r="C99" s="20"/>
      <c r="D99" s="21"/>
      <c r="E99" s="21"/>
      <c r="F99" s="21"/>
      <c r="G99" s="21"/>
      <c r="H99" s="21"/>
      <c r="I99" s="21"/>
      <c r="J99" s="21"/>
      <c r="K99" s="21"/>
      <c r="L99" s="21"/>
      <c r="M99" s="21"/>
      <c r="N99" s="21"/>
      <c r="O99" s="21"/>
      <c r="P99" s="21"/>
      <c r="Q99" s="21"/>
      <c r="R99" s="21"/>
      <c r="S99" s="21"/>
      <c r="T99" s="21"/>
      <c r="U99" s="21"/>
      <c r="V99" s="31"/>
      <c r="W99" s="31">
        <f t="shared" si="16"/>
        <v>0</v>
      </c>
    </row>
    <row r="100" spans="3:49" ht="21.75" customHeight="1" x14ac:dyDescent="0.2">
      <c r="C100" s="20"/>
      <c r="D100" s="21"/>
      <c r="E100" s="21"/>
      <c r="F100" s="21"/>
      <c r="G100" s="21"/>
      <c r="H100" s="21"/>
      <c r="I100" s="21"/>
      <c r="J100" s="21"/>
      <c r="K100" s="21"/>
      <c r="L100" s="21"/>
      <c r="M100" s="21"/>
      <c r="N100" s="21"/>
      <c r="O100" s="21"/>
      <c r="P100" s="21"/>
      <c r="Q100" s="21"/>
      <c r="R100" s="21"/>
      <c r="S100" s="21"/>
      <c r="T100" s="21"/>
      <c r="U100" s="21"/>
      <c r="V100" s="31"/>
      <c r="W100" s="31">
        <f t="shared" si="16"/>
        <v>0</v>
      </c>
    </row>
    <row r="101" spans="3:49" ht="21.75" customHeight="1" x14ac:dyDescent="0.2">
      <c r="C101" s="20"/>
      <c r="D101" s="21"/>
      <c r="E101" s="21"/>
      <c r="F101" s="21"/>
      <c r="G101" s="21"/>
      <c r="H101" s="21"/>
      <c r="I101" s="21"/>
      <c r="J101" s="21"/>
      <c r="K101" s="21"/>
      <c r="L101" s="21"/>
      <c r="M101" s="21"/>
      <c r="N101" s="21"/>
      <c r="O101" s="21"/>
      <c r="P101" s="21"/>
      <c r="Q101" s="21"/>
      <c r="R101" s="21"/>
      <c r="S101" s="21"/>
      <c r="T101" s="21"/>
      <c r="U101" s="21"/>
      <c r="V101" s="31"/>
      <c r="W101" s="31">
        <f t="shared" si="16"/>
        <v>0</v>
      </c>
    </row>
    <row r="102" spans="3:49" ht="21.75" customHeight="1" x14ac:dyDescent="0.2">
      <c r="C102" s="20"/>
      <c r="D102" s="21"/>
      <c r="E102" s="21"/>
      <c r="F102" s="21"/>
      <c r="G102" s="21"/>
      <c r="H102" s="21"/>
      <c r="I102" s="21"/>
      <c r="J102" s="21"/>
      <c r="K102" s="21"/>
      <c r="L102" s="21"/>
      <c r="M102" s="21"/>
      <c r="N102" s="21"/>
      <c r="O102" s="21"/>
      <c r="P102" s="21"/>
      <c r="Q102" s="21"/>
      <c r="R102" s="21"/>
      <c r="S102" s="21"/>
      <c r="T102" s="21"/>
      <c r="U102" s="21"/>
      <c r="V102" s="31"/>
      <c r="W102" s="31">
        <f t="shared" si="16"/>
        <v>0</v>
      </c>
    </row>
    <row r="103" spans="3:49" ht="21.75" customHeight="1" x14ac:dyDescent="0.2">
      <c r="C103" s="20"/>
      <c r="D103" s="21"/>
      <c r="E103" s="21"/>
      <c r="F103" s="21"/>
      <c r="G103" s="21"/>
      <c r="H103" s="21"/>
      <c r="I103" s="21"/>
      <c r="J103" s="21"/>
      <c r="K103" s="21"/>
      <c r="L103" s="21"/>
      <c r="M103" s="21"/>
      <c r="N103" s="21"/>
      <c r="O103" s="21"/>
      <c r="P103" s="21"/>
      <c r="Q103" s="21"/>
      <c r="R103" s="21"/>
      <c r="S103" s="21"/>
      <c r="T103" s="21"/>
      <c r="U103" s="21"/>
      <c r="V103" s="31"/>
      <c r="W103" s="31">
        <f t="shared" si="16"/>
        <v>0</v>
      </c>
    </row>
    <row r="104" spans="3:49" ht="21.75" customHeight="1" x14ac:dyDescent="0.2">
      <c r="C104" s="20"/>
      <c r="D104" s="21"/>
      <c r="E104" s="21"/>
      <c r="F104" s="21"/>
      <c r="G104" s="21"/>
      <c r="H104" s="21"/>
      <c r="I104" s="21"/>
      <c r="J104" s="21"/>
      <c r="K104" s="21"/>
      <c r="L104" s="21"/>
      <c r="M104" s="21"/>
      <c r="N104" s="21"/>
      <c r="O104" s="21"/>
      <c r="P104" s="21"/>
      <c r="Q104" s="21"/>
      <c r="R104" s="21"/>
      <c r="S104" s="21"/>
      <c r="T104" s="21"/>
      <c r="U104" s="21"/>
      <c r="V104" s="31"/>
      <c r="W104" s="31">
        <f t="shared" si="16"/>
        <v>0</v>
      </c>
    </row>
    <row r="105" spans="3:49" ht="21.75" customHeight="1" x14ac:dyDescent="0.2">
      <c r="C105" s="20"/>
      <c r="D105" s="21"/>
      <c r="E105" s="21"/>
      <c r="F105" s="21"/>
      <c r="G105" s="21"/>
      <c r="H105" s="21"/>
      <c r="I105" s="21"/>
      <c r="J105" s="21"/>
      <c r="K105" s="21"/>
      <c r="L105" s="21"/>
      <c r="M105" s="21"/>
      <c r="N105" s="21"/>
      <c r="O105" s="21"/>
      <c r="P105" s="21"/>
      <c r="Q105" s="21"/>
      <c r="R105" s="21"/>
      <c r="S105" s="21"/>
      <c r="T105" s="21"/>
      <c r="U105" s="21"/>
      <c r="V105" s="31"/>
      <c r="W105" s="31">
        <f t="shared" si="16"/>
        <v>0</v>
      </c>
    </row>
    <row r="106" spans="3:49" ht="21.75" customHeight="1" x14ac:dyDescent="0.2">
      <c r="C106" s="17" t="s">
        <v>104</v>
      </c>
      <c r="D106" s="18">
        <f t="shared" ref="D106:W106" si="17">SUM(D107:D120)</f>
        <v>0</v>
      </c>
      <c r="E106" s="18">
        <f t="shared" si="17"/>
        <v>0</v>
      </c>
      <c r="F106" s="18">
        <f t="shared" si="17"/>
        <v>11</v>
      </c>
      <c r="G106" s="18">
        <f t="shared" si="17"/>
        <v>11</v>
      </c>
      <c r="H106" s="18">
        <f t="shared" si="17"/>
        <v>12</v>
      </c>
      <c r="I106" s="18">
        <f t="shared" si="17"/>
        <v>12</v>
      </c>
      <c r="J106" s="18">
        <f t="shared" si="17"/>
        <v>12</v>
      </c>
      <c r="K106" s="18">
        <f t="shared" si="17"/>
        <v>14</v>
      </c>
      <c r="L106" s="18">
        <f t="shared" si="17"/>
        <v>14</v>
      </c>
      <c r="M106" s="18">
        <f t="shared" si="17"/>
        <v>14</v>
      </c>
      <c r="N106" s="18">
        <f t="shared" si="17"/>
        <v>14</v>
      </c>
      <c r="O106" s="18">
        <f t="shared" si="17"/>
        <v>16</v>
      </c>
      <c r="P106" s="18">
        <f t="shared" si="17"/>
        <v>16</v>
      </c>
      <c r="Q106" s="18">
        <f t="shared" si="17"/>
        <v>14</v>
      </c>
      <c r="R106" s="18">
        <f t="shared" si="17"/>
        <v>14</v>
      </c>
      <c r="S106" s="18">
        <f t="shared" si="17"/>
        <v>14</v>
      </c>
      <c r="T106" s="18">
        <f t="shared" si="17"/>
        <v>16</v>
      </c>
      <c r="U106" s="18">
        <f t="shared" si="17"/>
        <v>0</v>
      </c>
      <c r="V106" s="18">
        <f t="shared" si="17"/>
        <v>0</v>
      </c>
      <c r="W106" s="19">
        <f t="shared" si="17"/>
        <v>38760</v>
      </c>
      <c r="Y106" s="3" t="s">
        <v>104</v>
      </c>
    </row>
    <row r="107" spans="3:49" ht="21.75" customHeight="1" x14ac:dyDescent="0.2">
      <c r="C107" s="20" t="s">
        <v>105</v>
      </c>
      <c r="D107" s="21"/>
      <c r="E107" s="21"/>
      <c r="F107" s="21">
        <f>'Histograma Equiptos Principais'!D9+'Histograma Equiptos Principais'!D10+'Histograma Equiptos Principais'!D11+'Histograma Equiptos Principais'!D12</f>
        <v>3</v>
      </c>
      <c r="G107" s="21">
        <f>'Histograma Equiptos Principais'!E9+'Histograma Equiptos Principais'!E10+'Histograma Equiptos Principais'!E11+'Histograma Equiptos Principais'!E12</f>
        <v>3</v>
      </c>
      <c r="H107" s="21">
        <f>'Histograma Equiptos Principais'!F9+'Histograma Equiptos Principais'!F10+'Histograma Equiptos Principais'!F11+'Histograma Equiptos Principais'!F12</f>
        <v>3</v>
      </c>
      <c r="I107" s="21">
        <f>'Histograma Equiptos Principais'!G9+'Histograma Equiptos Principais'!G10+'Histograma Equiptos Principais'!G11+'Histograma Equiptos Principais'!G12</f>
        <v>3</v>
      </c>
      <c r="J107" s="21">
        <f>'Histograma Equiptos Principais'!H9+'Histograma Equiptos Principais'!H10+'Histograma Equiptos Principais'!H11+'Histograma Equiptos Principais'!H12</f>
        <v>3</v>
      </c>
      <c r="K107" s="21">
        <f>'Histograma Equiptos Principais'!I9+'Histograma Equiptos Principais'!I10+'Histograma Equiptos Principais'!I11+'Histograma Equiptos Principais'!I12</f>
        <v>3</v>
      </c>
      <c r="L107" s="21">
        <f>'Histograma Equiptos Principais'!J9+'Histograma Equiptos Principais'!J10+'Histograma Equiptos Principais'!J11+'Histograma Equiptos Principais'!J12</f>
        <v>3</v>
      </c>
      <c r="M107" s="21">
        <f>'Histograma Equiptos Principais'!K9+'Histograma Equiptos Principais'!K10+'Histograma Equiptos Principais'!K11+'Histograma Equiptos Principais'!K12</f>
        <v>3</v>
      </c>
      <c r="N107" s="21">
        <f>'Histograma Equiptos Principais'!L9+'Histograma Equiptos Principais'!L10+'Histograma Equiptos Principais'!L11+'Histograma Equiptos Principais'!L12</f>
        <v>3</v>
      </c>
      <c r="O107" s="21">
        <f>'Histograma Equiptos Principais'!M9+'Histograma Equiptos Principais'!M10+'Histograma Equiptos Principais'!M11+'Histograma Equiptos Principais'!M12</f>
        <v>4</v>
      </c>
      <c r="P107" s="21">
        <f>'Histograma Equiptos Principais'!N9+'Histograma Equiptos Principais'!N10+'Histograma Equiptos Principais'!N11+'Histograma Equiptos Principais'!N12</f>
        <v>4</v>
      </c>
      <c r="Q107" s="21">
        <f>'Histograma Equiptos Principais'!O9+'Histograma Equiptos Principais'!O10+'Histograma Equiptos Principais'!O11+'Histograma Equiptos Principais'!O12</f>
        <v>3</v>
      </c>
      <c r="R107" s="21">
        <f>'Histograma Equiptos Principais'!P9+'Histograma Equiptos Principais'!P10+'Histograma Equiptos Principais'!P11+'Histograma Equiptos Principais'!P12</f>
        <v>3</v>
      </c>
      <c r="S107" s="21">
        <f>'Histograma Equiptos Principais'!Q9+'Histograma Equiptos Principais'!Q10+'Histograma Equiptos Principais'!Q11+'Histograma Equiptos Principais'!Q12</f>
        <v>3</v>
      </c>
      <c r="T107" s="21">
        <f>'Histograma Equiptos Principais'!R9+'Histograma Equiptos Principais'!R10+'Histograma Equiptos Principais'!R11+'Histograma Equiptos Principais'!R12</f>
        <v>4</v>
      </c>
      <c r="U107" s="21"/>
      <c r="V107" s="31">
        <v>0</v>
      </c>
      <c r="W107" s="31">
        <f t="shared" ref="W107:W120" si="18">SUM(D107:V107)*$X$6</f>
        <v>9120</v>
      </c>
      <c r="Y107" s="3" t="s">
        <v>106</v>
      </c>
    </row>
    <row r="108" spans="3:49" ht="21.75" customHeight="1" x14ac:dyDescent="0.2">
      <c r="C108" s="20" t="s">
        <v>107</v>
      </c>
      <c r="D108" s="21"/>
      <c r="E108" s="21"/>
      <c r="F108" s="21">
        <f>'Histograma Equiptos Principais'!D13</f>
        <v>2</v>
      </c>
      <c r="G108" s="21">
        <f>'Histograma Equiptos Principais'!E13</f>
        <v>2</v>
      </c>
      <c r="H108" s="21">
        <f>'Histograma Equiptos Principais'!F13</f>
        <v>2</v>
      </c>
      <c r="I108" s="21">
        <f>'Histograma Equiptos Principais'!G13</f>
        <v>2</v>
      </c>
      <c r="J108" s="21">
        <f>'Histograma Equiptos Principais'!H13</f>
        <v>2</v>
      </c>
      <c r="K108" s="21">
        <f>'Histograma Equiptos Principais'!I13</f>
        <v>4</v>
      </c>
      <c r="L108" s="21">
        <f>'Histograma Equiptos Principais'!J13</f>
        <v>4</v>
      </c>
      <c r="M108" s="21">
        <f>'Histograma Equiptos Principais'!K13</f>
        <v>4</v>
      </c>
      <c r="N108" s="21">
        <f>'Histograma Equiptos Principais'!L13</f>
        <v>4</v>
      </c>
      <c r="O108" s="21">
        <f>'Histograma Equiptos Principais'!M13</f>
        <v>4</v>
      </c>
      <c r="P108" s="21">
        <f>'Histograma Equiptos Principais'!N13</f>
        <v>4</v>
      </c>
      <c r="Q108" s="21">
        <f>'Histograma Equiptos Principais'!O13</f>
        <v>4</v>
      </c>
      <c r="R108" s="21">
        <f>'Histograma Equiptos Principais'!P13</f>
        <v>4</v>
      </c>
      <c r="S108" s="21">
        <f>'Histograma Equiptos Principais'!Q13</f>
        <v>4</v>
      </c>
      <c r="T108" s="21">
        <f>'Histograma Equiptos Principais'!R13</f>
        <v>4</v>
      </c>
      <c r="U108" s="21"/>
      <c r="V108" s="31">
        <v>0</v>
      </c>
      <c r="W108" s="31">
        <f t="shared" si="18"/>
        <v>9500</v>
      </c>
      <c r="Y108" s="3" t="s">
        <v>108</v>
      </c>
    </row>
    <row r="109" spans="3:49" ht="21.75" customHeight="1" x14ac:dyDescent="0.2">
      <c r="C109" s="20" t="s">
        <v>109</v>
      </c>
      <c r="D109" s="21"/>
      <c r="E109" s="21"/>
      <c r="F109" s="21">
        <f t="shared" ref="F109:T109" si="19">F107</f>
        <v>3</v>
      </c>
      <c r="G109" s="21">
        <f t="shared" si="19"/>
        <v>3</v>
      </c>
      <c r="H109" s="21">
        <f t="shared" si="19"/>
        <v>3</v>
      </c>
      <c r="I109" s="21">
        <f t="shared" si="19"/>
        <v>3</v>
      </c>
      <c r="J109" s="21">
        <f t="shared" si="19"/>
        <v>3</v>
      </c>
      <c r="K109" s="21">
        <f t="shared" si="19"/>
        <v>3</v>
      </c>
      <c r="L109" s="21">
        <f t="shared" si="19"/>
        <v>3</v>
      </c>
      <c r="M109" s="21">
        <f t="shared" si="19"/>
        <v>3</v>
      </c>
      <c r="N109" s="21">
        <f t="shared" si="19"/>
        <v>3</v>
      </c>
      <c r="O109" s="21">
        <f t="shared" si="19"/>
        <v>4</v>
      </c>
      <c r="P109" s="21">
        <f t="shared" si="19"/>
        <v>4</v>
      </c>
      <c r="Q109" s="21">
        <f t="shared" si="19"/>
        <v>3</v>
      </c>
      <c r="R109" s="21">
        <f t="shared" si="19"/>
        <v>3</v>
      </c>
      <c r="S109" s="21">
        <f t="shared" si="19"/>
        <v>3</v>
      </c>
      <c r="T109" s="21">
        <f t="shared" si="19"/>
        <v>4</v>
      </c>
      <c r="U109" s="21"/>
      <c r="V109" s="31">
        <v>0</v>
      </c>
      <c r="W109" s="31">
        <f t="shared" si="18"/>
        <v>9120</v>
      </c>
      <c r="Y109" s="3" t="s">
        <v>110</v>
      </c>
    </row>
    <row r="110" spans="3:49" ht="21.75" customHeight="1" x14ac:dyDescent="0.2">
      <c r="C110" s="20" t="s">
        <v>111</v>
      </c>
      <c r="D110" s="21"/>
      <c r="E110" s="21"/>
      <c r="F110" s="21">
        <f>'Histograma Equiptos Principais'!D14+'Histograma Equiptos Principais'!D16</f>
        <v>2</v>
      </c>
      <c r="G110" s="21">
        <f>'Histograma Equiptos Principais'!E14+'Histograma Equiptos Principais'!E16</f>
        <v>2</v>
      </c>
      <c r="H110" s="21">
        <f>'Histograma Equiptos Principais'!F14+'Histograma Equiptos Principais'!F16</f>
        <v>3</v>
      </c>
      <c r="I110" s="21">
        <f>'Histograma Equiptos Principais'!G14+'Histograma Equiptos Principais'!G16</f>
        <v>3</v>
      </c>
      <c r="J110" s="21">
        <f>'Histograma Equiptos Principais'!H14+'Histograma Equiptos Principais'!H16</f>
        <v>3</v>
      </c>
      <c r="K110" s="21">
        <f>'Histograma Equiptos Principais'!I14+'Histograma Equiptos Principais'!I16</f>
        <v>3</v>
      </c>
      <c r="L110" s="21">
        <f>'Histograma Equiptos Principais'!J14+'Histograma Equiptos Principais'!J16</f>
        <v>3</v>
      </c>
      <c r="M110" s="21">
        <f>'Histograma Equiptos Principais'!K14+'Histograma Equiptos Principais'!K16</f>
        <v>3</v>
      </c>
      <c r="N110" s="21">
        <f>'Histograma Equiptos Principais'!L14+'Histograma Equiptos Principais'!L16</f>
        <v>3</v>
      </c>
      <c r="O110" s="21">
        <f>'Histograma Equiptos Principais'!M14+'Histograma Equiptos Principais'!M16</f>
        <v>3</v>
      </c>
      <c r="P110" s="21">
        <f>'Histograma Equiptos Principais'!N14+'Histograma Equiptos Principais'!N16</f>
        <v>3</v>
      </c>
      <c r="Q110" s="21">
        <f>'Histograma Equiptos Principais'!O14+'Histograma Equiptos Principais'!O16</f>
        <v>3</v>
      </c>
      <c r="R110" s="21">
        <f>'Histograma Equiptos Principais'!P14+'Histograma Equiptos Principais'!P16</f>
        <v>3</v>
      </c>
      <c r="S110" s="21">
        <f>'Histograma Equiptos Principais'!Q14+'Histograma Equiptos Principais'!Q16</f>
        <v>3</v>
      </c>
      <c r="T110" s="21">
        <f>'Histograma Equiptos Principais'!R14+'Histograma Equiptos Principais'!R16</f>
        <v>3</v>
      </c>
      <c r="U110" s="21"/>
      <c r="V110" s="31">
        <v>0</v>
      </c>
      <c r="W110" s="31">
        <f t="shared" si="18"/>
        <v>8170</v>
      </c>
      <c r="Y110" s="3" t="s">
        <v>112</v>
      </c>
    </row>
    <row r="111" spans="3:49" ht="21.75" customHeight="1" x14ac:dyDescent="0.2">
      <c r="C111" s="20" t="s">
        <v>113</v>
      </c>
      <c r="D111" s="21"/>
      <c r="E111" s="21"/>
      <c r="F111" s="21">
        <v>1</v>
      </c>
      <c r="G111" s="21">
        <v>1</v>
      </c>
      <c r="H111" s="21">
        <v>1</v>
      </c>
      <c r="I111" s="21">
        <v>1</v>
      </c>
      <c r="J111" s="21">
        <v>1</v>
      </c>
      <c r="K111" s="21">
        <v>1</v>
      </c>
      <c r="L111" s="21">
        <v>1</v>
      </c>
      <c r="M111" s="21">
        <v>1</v>
      </c>
      <c r="N111" s="21">
        <v>1</v>
      </c>
      <c r="O111" s="21">
        <v>1</v>
      </c>
      <c r="P111" s="21">
        <v>1</v>
      </c>
      <c r="Q111" s="21">
        <v>1</v>
      </c>
      <c r="R111" s="21">
        <v>1</v>
      </c>
      <c r="S111" s="21">
        <v>1</v>
      </c>
      <c r="T111" s="21">
        <v>1</v>
      </c>
      <c r="U111" s="21"/>
      <c r="V111" s="31"/>
      <c r="W111" s="31">
        <f t="shared" si="18"/>
        <v>2850</v>
      </c>
      <c r="Y111" s="3" t="s">
        <v>114</v>
      </c>
    </row>
    <row r="112" spans="3:49" ht="21.75" customHeight="1" thickBot="1" x14ac:dyDescent="0.25">
      <c r="C112" s="32"/>
      <c r="D112" s="21"/>
      <c r="E112" s="21"/>
      <c r="F112" s="21"/>
      <c r="G112" s="21"/>
      <c r="H112" s="21"/>
      <c r="I112" s="21"/>
      <c r="J112" s="21"/>
      <c r="K112" s="21"/>
      <c r="L112" s="21"/>
      <c r="M112" s="21"/>
      <c r="N112" s="21"/>
      <c r="O112" s="21"/>
      <c r="P112" s="21"/>
      <c r="Q112" s="21"/>
      <c r="R112" s="21"/>
      <c r="S112" s="21"/>
      <c r="T112" s="21"/>
      <c r="U112" s="21"/>
      <c r="V112" s="31"/>
      <c r="W112" s="31">
        <f t="shared" si="18"/>
        <v>0</v>
      </c>
      <c r="AA112" s="33"/>
      <c r="AB112" s="33"/>
      <c r="AC112" s="33"/>
      <c r="AD112" s="33"/>
      <c r="AE112" s="33"/>
      <c r="AF112" s="33"/>
      <c r="AG112" s="33"/>
      <c r="AH112" s="33"/>
      <c r="AI112" s="33"/>
      <c r="AJ112" s="33"/>
      <c r="AK112" s="33"/>
      <c r="AL112" s="33"/>
      <c r="AM112" s="33"/>
      <c r="AN112" s="33"/>
      <c r="AO112" s="33"/>
      <c r="AP112" s="33"/>
      <c r="AQ112" s="33"/>
      <c r="AR112" s="33"/>
      <c r="AS112" s="33"/>
      <c r="AT112" s="34"/>
      <c r="AU112" s="34"/>
      <c r="AV112" s="34"/>
      <c r="AW112" s="34"/>
    </row>
    <row r="113" spans="3:49" ht="21.75" customHeight="1" thickBot="1" x14ac:dyDescent="0.25">
      <c r="C113" s="32"/>
      <c r="D113" s="21"/>
      <c r="E113" s="21"/>
      <c r="F113" s="21"/>
      <c r="G113" s="21"/>
      <c r="H113" s="21"/>
      <c r="I113" s="21"/>
      <c r="J113" s="21"/>
      <c r="K113" s="21"/>
      <c r="L113" s="21"/>
      <c r="M113" s="21"/>
      <c r="N113" s="21"/>
      <c r="O113" s="21"/>
      <c r="P113" s="21"/>
      <c r="Q113" s="21"/>
      <c r="R113" s="21"/>
      <c r="S113" s="21"/>
      <c r="T113" s="21"/>
      <c r="U113" s="21"/>
      <c r="V113" s="31"/>
      <c r="W113" s="31">
        <f t="shared" si="18"/>
        <v>0</v>
      </c>
      <c r="AA113" s="33"/>
      <c r="AB113" s="33"/>
      <c r="AC113" s="33"/>
      <c r="AD113" s="33"/>
      <c r="AE113" s="33"/>
      <c r="AF113" s="33"/>
      <c r="AG113" s="33"/>
      <c r="AH113" s="33"/>
      <c r="AI113" s="33"/>
      <c r="AJ113" s="33"/>
      <c r="AK113" s="33"/>
      <c r="AL113" s="33"/>
      <c r="AM113" s="33"/>
      <c r="AN113" s="33"/>
      <c r="AO113" s="33"/>
      <c r="AP113" s="33"/>
      <c r="AQ113" s="33"/>
      <c r="AR113" s="33"/>
      <c r="AS113" s="33"/>
      <c r="AT113" s="34"/>
      <c r="AU113" s="34"/>
      <c r="AV113" s="34"/>
      <c r="AW113" s="34"/>
    </row>
    <row r="114" spans="3:49" ht="21.75" customHeight="1" thickBot="1" x14ac:dyDescent="0.25">
      <c r="C114" s="32"/>
      <c r="D114" s="21"/>
      <c r="E114" s="21"/>
      <c r="F114" s="21"/>
      <c r="G114" s="21"/>
      <c r="H114" s="21"/>
      <c r="I114" s="21"/>
      <c r="J114" s="21"/>
      <c r="K114" s="21"/>
      <c r="L114" s="21"/>
      <c r="M114" s="21"/>
      <c r="N114" s="21"/>
      <c r="O114" s="21"/>
      <c r="P114" s="21"/>
      <c r="Q114" s="21"/>
      <c r="R114" s="21"/>
      <c r="S114" s="21"/>
      <c r="T114" s="21"/>
      <c r="U114" s="21"/>
      <c r="V114" s="31"/>
      <c r="W114" s="31">
        <f t="shared" si="18"/>
        <v>0</v>
      </c>
      <c r="AA114" s="33"/>
      <c r="AB114" s="33"/>
      <c r="AC114" s="33"/>
      <c r="AD114" s="33"/>
      <c r="AE114" s="33"/>
      <c r="AF114" s="33"/>
      <c r="AG114" s="33"/>
      <c r="AH114" s="33"/>
      <c r="AI114" s="33"/>
      <c r="AJ114" s="33"/>
      <c r="AK114" s="33"/>
      <c r="AL114" s="33"/>
      <c r="AM114" s="33"/>
      <c r="AN114" s="33"/>
      <c r="AO114" s="33"/>
      <c r="AP114" s="33"/>
      <c r="AQ114" s="33"/>
      <c r="AR114" s="33"/>
      <c r="AS114" s="33"/>
      <c r="AT114" s="34"/>
      <c r="AU114" s="34"/>
      <c r="AV114" s="34"/>
      <c r="AW114" s="34"/>
    </row>
    <row r="115" spans="3:49" ht="21.75" customHeight="1" thickBot="1" x14ac:dyDescent="0.25">
      <c r="C115" s="32"/>
      <c r="D115" s="21"/>
      <c r="E115" s="21"/>
      <c r="F115" s="21"/>
      <c r="G115" s="21"/>
      <c r="H115" s="21"/>
      <c r="I115" s="21"/>
      <c r="J115" s="21"/>
      <c r="K115" s="21"/>
      <c r="L115" s="21"/>
      <c r="M115" s="21"/>
      <c r="N115" s="21"/>
      <c r="O115" s="21"/>
      <c r="P115" s="21"/>
      <c r="Q115" s="21"/>
      <c r="R115" s="21"/>
      <c r="S115" s="21"/>
      <c r="T115" s="21"/>
      <c r="U115" s="21"/>
      <c r="V115" s="31"/>
      <c r="W115" s="31">
        <f t="shared" si="18"/>
        <v>0</v>
      </c>
      <c r="AA115" s="33"/>
      <c r="AB115" s="33"/>
      <c r="AC115" s="33"/>
      <c r="AD115" s="33"/>
      <c r="AE115" s="33"/>
      <c r="AF115" s="33"/>
      <c r="AG115" s="33"/>
      <c r="AH115" s="33"/>
      <c r="AI115" s="33"/>
      <c r="AJ115" s="33"/>
      <c r="AK115" s="33"/>
      <c r="AL115" s="33"/>
      <c r="AM115" s="33"/>
      <c r="AN115" s="33"/>
      <c r="AO115" s="33"/>
      <c r="AP115" s="33"/>
      <c r="AQ115" s="33"/>
      <c r="AR115" s="33"/>
      <c r="AS115" s="33"/>
      <c r="AT115" s="34"/>
      <c r="AU115" s="34"/>
      <c r="AV115" s="34"/>
      <c r="AW115" s="34"/>
    </row>
    <row r="116" spans="3:49" ht="21.75" customHeight="1" thickBot="1" x14ac:dyDescent="0.25">
      <c r="C116" s="32"/>
      <c r="D116" s="21"/>
      <c r="E116" s="21"/>
      <c r="F116" s="21"/>
      <c r="G116" s="21"/>
      <c r="H116" s="21"/>
      <c r="I116" s="21"/>
      <c r="J116" s="21"/>
      <c r="K116" s="21"/>
      <c r="L116" s="21"/>
      <c r="M116" s="21"/>
      <c r="N116" s="21"/>
      <c r="O116" s="21"/>
      <c r="P116" s="21"/>
      <c r="Q116" s="21"/>
      <c r="R116" s="21"/>
      <c r="S116" s="21"/>
      <c r="T116" s="21"/>
      <c r="U116" s="21"/>
      <c r="V116" s="31"/>
      <c r="W116" s="31">
        <f t="shared" si="18"/>
        <v>0</v>
      </c>
      <c r="AA116" s="33"/>
      <c r="AB116" s="33"/>
      <c r="AC116" s="33"/>
      <c r="AD116" s="33"/>
      <c r="AE116" s="33"/>
      <c r="AF116" s="33"/>
      <c r="AG116" s="33"/>
      <c r="AH116" s="33"/>
      <c r="AI116" s="33"/>
      <c r="AJ116" s="33"/>
      <c r="AK116" s="33"/>
      <c r="AL116" s="33"/>
      <c r="AM116" s="33"/>
      <c r="AN116" s="33"/>
      <c r="AO116" s="33"/>
      <c r="AP116" s="33"/>
      <c r="AQ116" s="33"/>
      <c r="AR116" s="33"/>
      <c r="AS116" s="33"/>
      <c r="AT116" s="34"/>
      <c r="AU116" s="34"/>
      <c r="AV116" s="34"/>
      <c r="AW116" s="34"/>
    </row>
    <row r="117" spans="3:49" ht="21.75" customHeight="1" thickBot="1" x14ac:dyDescent="0.25">
      <c r="C117" s="32"/>
      <c r="D117" s="21"/>
      <c r="E117" s="21"/>
      <c r="F117" s="21"/>
      <c r="G117" s="21"/>
      <c r="H117" s="21"/>
      <c r="I117" s="21"/>
      <c r="J117" s="21"/>
      <c r="K117" s="21"/>
      <c r="L117" s="21"/>
      <c r="M117" s="21"/>
      <c r="N117" s="21"/>
      <c r="O117" s="21"/>
      <c r="P117" s="21"/>
      <c r="Q117" s="21"/>
      <c r="R117" s="21"/>
      <c r="S117" s="21"/>
      <c r="T117" s="21"/>
      <c r="U117" s="21"/>
      <c r="V117" s="31"/>
      <c r="W117" s="31">
        <f t="shared" si="18"/>
        <v>0</v>
      </c>
      <c r="AA117" s="33"/>
      <c r="AB117" s="33"/>
      <c r="AC117" s="33"/>
      <c r="AD117" s="33"/>
      <c r="AE117" s="33"/>
      <c r="AF117" s="33"/>
      <c r="AG117" s="33"/>
      <c r="AH117" s="33"/>
      <c r="AI117" s="33"/>
      <c r="AJ117" s="33"/>
      <c r="AK117" s="33"/>
      <c r="AL117" s="33"/>
      <c r="AM117" s="33"/>
      <c r="AN117" s="33"/>
      <c r="AO117" s="33"/>
      <c r="AP117" s="33"/>
      <c r="AQ117" s="33"/>
      <c r="AR117" s="33"/>
      <c r="AS117" s="33"/>
      <c r="AT117" s="34"/>
      <c r="AU117" s="34"/>
      <c r="AV117" s="34"/>
      <c r="AW117" s="34"/>
    </row>
    <row r="118" spans="3:49" ht="21.75" customHeight="1" thickBot="1" x14ac:dyDescent="0.25">
      <c r="C118" s="32"/>
      <c r="D118" s="21"/>
      <c r="E118" s="21"/>
      <c r="F118" s="21"/>
      <c r="G118" s="21"/>
      <c r="H118" s="21"/>
      <c r="I118" s="21"/>
      <c r="J118" s="21"/>
      <c r="K118" s="21"/>
      <c r="L118" s="21"/>
      <c r="M118" s="21"/>
      <c r="N118" s="21"/>
      <c r="O118" s="21"/>
      <c r="P118" s="21"/>
      <c r="Q118" s="21"/>
      <c r="R118" s="21"/>
      <c r="S118" s="21"/>
      <c r="T118" s="21"/>
      <c r="U118" s="21"/>
      <c r="V118" s="31"/>
      <c r="W118" s="31">
        <f t="shared" si="18"/>
        <v>0</v>
      </c>
      <c r="AA118" s="33"/>
      <c r="AB118" s="33"/>
      <c r="AC118" s="33"/>
      <c r="AD118" s="33"/>
      <c r="AE118" s="33"/>
      <c r="AF118" s="33"/>
      <c r="AG118" s="33"/>
      <c r="AH118" s="33"/>
      <c r="AI118" s="33"/>
      <c r="AJ118" s="33"/>
      <c r="AK118" s="33"/>
      <c r="AL118" s="33"/>
      <c r="AM118" s="33"/>
      <c r="AN118" s="33"/>
      <c r="AO118" s="33"/>
      <c r="AP118" s="33"/>
      <c r="AQ118" s="33"/>
      <c r="AR118" s="33"/>
      <c r="AS118" s="33"/>
      <c r="AT118" s="34"/>
      <c r="AU118" s="34"/>
      <c r="AV118" s="34"/>
      <c r="AW118" s="34"/>
    </row>
    <row r="119" spans="3:49" ht="21.75" customHeight="1" thickBot="1" x14ac:dyDescent="0.25">
      <c r="C119" s="32"/>
      <c r="D119" s="21"/>
      <c r="E119" s="21"/>
      <c r="F119" s="21"/>
      <c r="G119" s="21"/>
      <c r="H119" s="21"/>
      <c r="I119" s="21"/>
      <c r="J119" s="21"/>
      <c r="K119" s="21"/>
      <c r="L119" s="21"/>
      <c r="M119" s="21"/>
      <c r="N119" s="21"/>
      <c r="O119" s="21"/>
      <c r="P119" s="21"/>
      <c r="Q119" s="21"/>
      <c r="R119" s="21"/>
      <c r="S119" s="21"/>
      <c r="T119" s="21"/>
      <c r="U119" s="21"/>
      <c r="V119" s="31"/>
      <c r="W119" s="31">
        <f t="shared" si="18"/>
        <v>0</v>
      </c>
      <c r="AA119" s="33"/>
      <c r="AB119" s="33"/>
      <c r="AC119" s="33"/>
      <c r="AD119" s="33"/>
      <c r="AE119" s="33"/>
      <c r="AF119" s="33"/>
      <c r="AG119" s="33"/>
      <c r="AH119" s="33"/>
      <c r="AI119" s="33"/>
      <c r="AJ119" s="33"/>
      <c r="AK119" s="33"/>
      <c r="AL119" s="33"/>
      <c r="AM119" s="33"/>
      <c r="AN119" s="33"/>
      <c r="AO119" s="33"/>
      <c r="AP119" s="33"/>
      <c r="AQ119" s="33"/>
      <c r="AR119" s="33"/>
      <c r="AS119" s="33"/>
      <c r="AT119" s="34"/>
      <c r="AU119" s="34"/>
      <c r="AV119" s="34"/>
      <c r="AW119" s="34"/>
    </row>
    <row r="120" spans="3:49" ht="21.75" customHeight="1" thickBot="1" x14ac:dyDescent="0.25">
      <c r="C120" s="32"/>
      <c r="D120" s="21"/>
      <c r="E120" s="21"/>
      <c r="F120" s="21"/>
      <c r="G120" s="21"/>
      <c r="H120" s="21"/>
      <c r="I120" s="21"/>
      <c r="J120" s="21"/>
      <c r="K120" s="21"/>
      <c r="L120" s="21"/>
      <c r="M120" s="21"/>
      <c r="N120" s="21"/>
      <c r="O120" s="21"/>
      <c r="P120" s="21"/>
      <c r="Q120" s="21"/>
      <c r="R120" s="21"/>
      <c r="S120" s="21"/>
      <c r="T120" s="21"/>
      <c r="U120" s="21"/>
      <c r="V120" s="31"/>
      <c r="W120" s="31">
        <f t="shared" si="18"/>
        <v>0</v>
      </c>
      <c r="AA120" s="33"/>
      <c r="AB120" s="33"/>
      <c r="AC120" s="33"/>
      <c r="AD120" s="33"/>
      <c r="AE120" s="33"/>
      <c r="AF120" s="33"/>
      <c r="AG120" s="33"/>
      <c r="AH120" s="33"/>
      <c r="AI120" s="33"/>
      <c r="AJ120" s="33"/>
      <c r="AK120" s="33"/>
      <c r="AL120" s="33"/>
      <c r="AM120" s="33"/>
      <c r="AN120" s="33"/>
      <c r="AO120" s="33"/>
      <c r="AP120" s="33"/>
      <c r="AQ120" s="33"/>
      <c r="AR120" s="33"/>
      <c r="AS120" s="33"/>
      <c r="AT120" s="34"/>
      <c r="AU120" s="34"/>
      <c r="AV120" s="34"/>
      <c r="AW120" s="34"/>
    </row>
    <row r="902" spans="1:54" s="26" customFormat="1" ht="18" customHeight="1" x14ac:dyDescent="0.2">
      <c r="A902" s="36">
        <v>1</v>
      </c>
      <c r="B902" s="94"/>
      <c r="C902" s="35"/>
      <c r="D902" s="37"/>
      <c r="Q902" s="35"/>
      <c r="R902" s="35"/>
      <c r="S902" s="35"/>
      <c r="T902" s="35"/>
      <c r="U902" s="35"/>
      <c r="V902" s="35"/>
      <c r="W902" s="35"/>
      <c r="X902" s="3"/>
      <c r="Y902" s="3"/>
      <c r="Z902" s="3"/>
      <c r="AA902" s="3"/>
      <c r="AB902" s="3"/>
      <c r="AC902" s="3"/>
      <c r="AD902" s="3"/>
      <c r="AE902" s="3"/>
      <c r="AF902" s="3"/>
      <c r="AG902" s="3"/>
      <c r="AH902" s="3"/>
      <c r="AI902" s="3"/>
      <c r="AJ902" s="3"/>
      <c r="AK902" s="3"/>
      <c r="AL902" s="3"/>
      <c r="AM902" s="3"/>
      <c r="AN902" s="3"/>
      <c r="AO902" s="3"/>
      <c r="AP902" s="3"/>
      <c r="AQ902" s="3"/>
      <c r="AR902" s="3"/>
      <c r="AS902" s="3"/>
      <c r="AT902" s="3"/>
      <c r="AU902" s="3"/>
      <c r="AV902" s="3"/>
      <c r="AW902" s="3"/>
      <c r="AX902" s="3"/>
      <c r="AY902" s="3"/>
      <c r="AZ902" s="3"/>
      <c r="BA902" s="3"/>
      <c r="BB902" s="3"/>
    </row>
    <row r="903" spans="1:54" s="26" customFormat="1" ht="18" customHeight="1" x14ac:dyDescent="0.2">
      <c r="A903" s="38">
        <f t="shared" ref="A903:A939" si="20">A902+1</f>
        <v>2</v>
      </c>
      <c r="B903" s="94"/>
      <c r="C903" s="35"/>
      <c r="D903" s="37"/>
      <c r="Q903" s="35"/>
      <c r="R903" s="35"/>
      <c r="S903" s="35"/>
      <c r="T903" s="35"/>
      <c r="U903" s="35"/>
      <c r="V903" s="35"/>
      <c r="W903" s="35"/>
      <c r="X903" s="3"/>
      <c r="Y903" s="3"/>
      <c r="Z903" s="3"/>
      <c r="AA903" s="3"/>
      <c r="AB903" s="3"/>
      <c r="AC903" s="3"/>
      <c r="AD903" s="3"/>
      <c r="AE903" s="3"/>
      <c r="AF903" s="3"/>
      <c r="AG903" s="3"/>
      <c r="AH903" s="3"/>
      <c r="AI903" s="3"/>
      <c r="AJ903" s="3"/>
      <c r="AK903" s="3"/>
      <c r="AL903" s="3"/>
      <c r="AM903" s="3"/>
      <c r="AN903" s="3"/>
      <c r="AO903" s="3"/>
      <c r="AP903" s="3"/>
      <c r="AQ903" s="3"/>
      <c r="AR903" s="3"/>
      <c r="AS903" s="3"/>
      <c r="AT903" s="3"/>
      <c r="AU903" s="3"/>
      <c r="AV903" s="3"/>
      <c r="AW903" s="3"/>
      <c r="AX903" s="3"/>
      <c r="AY903" s="3"/>
      <c r="AZ903" s="3"/>
      <c r="BA903" s="3"/>
      <c r="BB903" s="3"/>
    </row>
    <row r="904" spans="1:54" s="26" customFormat="1" ht="18" customHeight="1" x14ac:dyDescent="0.2">
      <c r="A904" s="38">
        <f t="shared" si="20"/>
        <v>3</v>
      </c>
      <c r="B904" s="94"/>
      <c r="C904" s="35"/>
      <c r="D904" s="37"/>
      <c r="Q904" s="35"/>
      <c r="R904" s="35"/>
      <c r="S904" s="35"/>
      <c r="T904" s="35"/>
      <c r="U904" s="35"/>
      <c r="V904" s="35"/>
      <c r="W904" s="35"/>
      <c r="X904" s="3"/>
      <c r="Y904" s="3"/>
      <c r="Z904" s="3"/>
      <c r="AA904" s="3"/>
      <c r="AB904" s="3"/>
      <c r="AC904" s="3"/>
      <c r="AD904" s="3"/>
      <c r="AE904" s="3"/>
      <c r="AF904" s="3"/>
      <c r="AG904" s="3"/>
      <c r="AH904" s="3"/>
      <c r="AI904" s="3"/>
      <c r="AJ904" s="3"/>
      <c r="AK904" s="3"/>
      <c r="AL904" s="3"/>
      <c r="AM904" s="3"/>
      <c r="AN904" s="3"/>
      <c r="AO904" s="3"/>
      <c r="AP904" s="3"/>
      <c r="AQ904" s="3"/>
      <c r="AR904" s="3"/>
      <c r="AS904" s="3"/>
      <c r="AT904" s="3"/>
      <c r="AU904" s="3"/>
      <c r="AV904" s="3"/>
      <c r="AW904" s="3"/>
      <c r="AX904" s="3"/>
      <c r="AY904" s="3"/>
      <c r="AZ904" s="3"/>
      <c r="BA904" s="3"/>
      <c r="BB904" s="3"/>
    </row>
    <row r="905" spans="1:54" s="26" customFormat="1" ht="18" customHeight="1" x14ac:dyDescent="0.2">
      <c r="A905" s="38">
        <f t="shared" si="20"/>
        <v>4</v>
      </c>
      <c r="B905" s="94"/>
      <c r="C905" s="35"/>
      <c r="D905" s="37"/>
      <c r="Q905" s="35"/>
      <c r="R905" s="35"/>
      <c r="S905" s="35"/>
      <c r="T905" s="35"/>
      <c r="U905" s="35"/>
      <c r="V905" s="35"/>
      <c r="W905" s="35"/>
      <c r="X905" s="3"/>
      <c r="Y905" s="3"/>
      <c r="Z905" s="3"/>
      <c r="AA905" s="3"/>
      <c r="AB905" s="3"/>
      <c r="AC905" s="3"/>
      <c r="AD905" s="3"/>
      <c r="AE905" s="3"/>
      <c r="AF905" s="3"/>
      <c r="AG905" s="3"/>
      <c r="AH905" s="3"/>
      <c r="AI905" s="3"/>
      <c r="AJ905" s="3"/>
      <c r="AK905" s="3"/>
      <c r="AL905" s="3"/>
      <c r="AM905" s="3"/>
      <c r="AN905" s="3"/>
      <c r="AO905" s="3"/>
      <c r="AP905" s="3"/>
      <c r="AQ905" s="3"/>
      <c r="AR905" s="3"/>
      <c r="AS905" s="3"/>
      <c r="AT905" s="3"/>
      <c r="AU905" s="3"/>
      <c r="AV905" s="3"/>
      <c r="AW905" s="3"/>
      <c r="AX905" s="3"/>
      <c r="AY905" s="3"/>
      <c r="AZ905" s="3"/>
      <c r="BA905" s="3"/>
      <c r="BB905" s="3"/>
    </row>
    <row r="906" spans="1:54" s="26" customFormat="1" ht="18" customHeight="1" x14ac:dyDescent="0.2">
      <c r="A906" s="38">
        <f t="shared" si="20"/>
        <v>5</v>
      </c>
      <c r="B906" s="94"/>
      <c r="C906" s="35"/>
      <c r="D906" s="37"/>
      <c r="Q906" s="35"/>
      <c r="R906" s="35"/>
      <c r="S906" s="35"/>
      <c r="T906" s="35"/>
      <c r="U906" s="35"/>
      <c r="V906" s="35"/>
      <c r="W906" s="35"/>
      <c r="X906" s="3"/>
      <c r="Y906" s="3"/>
      <c r="Z906" s="3"/>
      <c r="AA906" s="3"/>
      <c r="AB906" s="3"/>
      <c r="AC906" s="3"/>
      <c r="AD906" s="3"/>
      <c r="AE906" s="3"/>
      <c r="AF906" s="3"/>
      <c r="AG906" s="3"/>
      <c r="AH906" s="3"/>
      <c r="AI906" s="3"/>
      <c r="AJ906" s="3"/>
      <c r="AK906" s="3"/>
      <c r="AL906" s="3"/>
      <c r="AM906" s="3"/>
      <c r="AN906" s="3"/>
      <c r="AO906" s="3"/>
      <c r="AP906" s="3"/>
      <c r="AQ906" s="3"/>
      <c r="AR906" s="3"/>
      <c r="AS906" s="3"/>
      <c r="AT906" s="3"/>
      <c r="AU906" s="3"/>
      <c r="AV906" s="3"/>
      <c r="AW906" s="3"/>
      <c r="AX906" s="3"/>
      <c r="AY906" s="3"/>
      <c r="AZ906" s="3"/>
      <c r="BA906" s="3"/>
      <c r="BB906" s="3"/>
    </row>
    <row r="907" spans="1:54" s="26" customFormat="1" ht="18" customHeight="1" x14ac:dyDescent="0.2">
      <c r="A907" s="38">
        <f t="shared" si="20"/>
        <v>6</v>
      </c>
      <c r="B907" s="94"/>
      <c r="C907" s="35"/>
      <c r="D907" s="37"/>
      <c r="Q907" s="35"/>
      <c r="R907" s="35"/>
      <c r="S907" s="35"/>
      <c r="T907" s="35"/>
      <c r="U907" s="35"/>
      <c r="V907" s="35"/>
      <c r="W907" s="35"/>
      <c r="X907" s="3"/>
      <c r="Y907" s="3"/>
      <c r="Z907" s="3"/>
      <c r="AA907" s="3"/>
      <c r="AB907" s="3"/>
      <c r="AC907" s="3"/>
      <c r="AD907" s="3"/>
      <c r="AE907" s="3"/>
      <c r="AF907" s="3"/>
      <c r="AG907" s="3"/>
      <c r="AH907" s="3"/>
      <c r="AI907" s="3"/>
      <c r="AJ907" s="3"/>
      <c r="AK907" s="3"/>
      <c r="AL907" s="3"/>
      <c r="AM907" s="3"/>
      <c r="AN907" s="3"/>
      <c r="AO907" s="3"/>
      <c r="AP907" s="3"/>
      <c r="AQ907" s="3"/>
      <c r="AR907" s="3"/>
      <c r="AS907" s="3"/>
      <c r="AT907" s="3"/>
      <c r="AU907" s="3"/>
      <c r="AV907" s="3"/>
      <c r="AW907" s="3"/>
      <c r="AX907" s="3"/>
      <c r="AY907" s="3"/>
      <c r="AZ907" s="3"/>
      <c r="BA907" s="3"/>
      <c r="BB907" s="3"/>
    </row>
    <row r="908" spans="1:54" s="26" customFormat="1" ht="18" customHeight="1" x14ac:dyDescent="0.2">
      <c r="A908" s="38">
        <f t="shared" si="20"/>
        <v>7</v>
      </c>
      <c r="B908" s="94"/>
      <c r="C908" s="35"/>
      <c r="D908" s="37"/>
      <c r="Q908" s="35"/>
      <c r="R908" s="35"/>
      <c r="S908" s="35"/>
      <c r="T908" s="35"/>
      <c r="U908" s="35"/>
      <c r="V908" s="35"/>
      <c r="W908" s="35"/>
      <c r="X908" s="3"/>
      <c r="Y908" s="3"/>
      <c r="Z908" s="3"/>
      <c r="AA908" s="3"/>
      <c r="AB908" s="3"/>
      <c r="AC908" s="3"/>
      <c r="AD908" s="3"/>
      <c r="AE908" s="3"/>
      <c r="AF908" s="3"/>
      <c r="AG908" s="3"/>
      <c r="AH908" s="3"/>
      <c r="AI908" s="3"/>
      <c r="AJ908" s="3"/>
      <c r="AK908" s="3"/>
      <c r="AL908" s="3"/>
      <c r="AM908" s="3"/>
      <c r="AN908" s="3"/>
      <c r="AO908" s="3"/>
      <c r="AP908" s="3"/>
      <c r="AQ908" s="3"/>
      <c r="AR908" s="3"/>
      <c r="AS908" s="3"/>
      <c r="AT908" s="3"/>
      <c r="AU908" s="3"/>
      <c r="AV908" s="3"/>
      <c r="AW908" s="3"/>
      <c r="AX908" s="3"/>
      <c r="AY908" s="3"/>
      <c r="AZ908" s="3"/>
      <c r="BA908" s="3"/>
      <c r="BB908" s="3"/>
    </row>
    <row r="909" spans="1:54" s="26" customFormat="1" ht="18" customHeight="1" x14ac:dyDescent="0.2">
      <c r="A909" s="38">
        <f t="shared" si="20"/>
        <v>8</v>
      </c>
      <c r="B909" s="94"/>
      <c r="C909" s="35"/>
      <c r="D909" s="37"/>
      <c r="Q909" s="35"/>
      <c r="R909" s="35"/>
      <c r="S909" s="35"/>
      <c r="T909" s="35"/>
      <c r="U909" s="35"/>
      <c r="V909" s="35"/>
      <c r="W909" s="35"/>
      <c r="X909" s="3"/>
      <c r="Y909" s="3"/>
      <c r="Z909" s="3"/>
      <c r="AA909" s="3"/>
      <c r="AB909" s="3"/>
      <c r="AC909" s="3"/>
      <c r="AD909" s="3"/>
      <c r="AE909" s="3"/>
      <c r="AF909" s="3"/>
      <c r="AG909" s="3"/>
      <c r="AH909" s="3"/>
      <c r="AI909" s="3"/>
      <c r="AJ909" s="3"/>
      <c r="AK909" s="3"/>
      <c r="AL909" s="3"/>
      <c r="AM909" s="3"/>
      <c r="AN909" s="3"/>
      <c r="AO909" s="3"/>
      <c r="AP909" s="3"/>
      <c r="AQ909" s="3"/>
      <c r="AR909" s="3"/>
      <c r="AS909" s="3"/>
      <c r="AT909" s="3"/>
      <c r="AU909" s="3"/>
      <c r="AV909" s="3"/>
      <c r="AW909" s="3"/>
      <c r="AX909" s="3"/>
      <c r="AY909" s="3"/>
      <c r="AZ909" s="3"/>
      <c r="BA909" s="3"/>
      <c r="BB909" s="3"/>
    </row>
    <row r="910" spans="1:54" s="26" customFormat="1" ht="18" customHeight="1" x14ac:dyDescent="0.2">
      <c r="A910" s="38">
        <f t="shared" si="20"/>
        <v>9</v>
      </c>
      <c r="B910" s="94"/>
      <c r="C910" s="35"/>
      <c r="D910" s="37"/>
      <c r="Q910" s="35"/>
      <c r="R910" s="35"/>
      <c r="S910" s="35"/>
      <c r="T910" s="35"/>
      <c r="U910" s="35"/>
      <c r="V910" s="35"/>
      <c r="W910" s="35"/>
      <c r="X910" s="3"/>
      <c r="Y910" s="3"/>
      <c r="Z910" s="3"/>
      <c r="AA910" s="3"/>
      <c r="AB910" s="3"/>
      <c r="AC910" s="3"/>
      <c r="AD910" s="3"/>
      <c r="AE910" s="3"/>
      <c r="AF910" s="3"/>
      <c r="AG910" s="3"/>
      <c r="AH910" s="3"/>
      <c r="AI910" s="3"/>
      <c r="AJ910" s="3"/>
      <c r="AK910" s="3"/>
      <c r="AL910" s="3"/>
      <c r="AM910" s="3"/>
      <c r="AN910" s="3"/>
      <c r="AO910" s="3"/>
      <c r="AP910" s="3"/>
      <c r="AQ910" s="3"/>
      <c r="AR910" s="3"/>
      <c r="AS910" s="3"/>
      <c r="AT910" s="3"/>
      <c r="AU910" s="3"/>
      <c r="AV910" s="3"/>
      <c r="AW910" s="3"/>
      <c r="AX910" s="3"/>
      <c r="AY910" s="3"/>
      <c r="AZ910" s="3"/>
      <c r="BA910" s="3"/>
      <c r="BB910" s="3"/>
    </row>
    <row r="911" spans="1:54" s="26" customFormat="1" ht="18" customHeight="1" x14ac:dyDescent="0.2">
      <c r="A911" s="38">
        <f t="shared" si="20"/>
        <v>10</v>
      </c>
      <c r="B911" s="94"/>
      <c r="C911" s="35"/>
      <c r="D911" s="37"/>
      <c r="Q911" s="35"/>
      <c r="R911" s="35"/>
      <c r="S911" s="35"/>
      <c r="T911" s="35"/>
      <c r="U911" s="35"/>
      <c r="V911" s="35"/>
      <c r="W911" s="35"/>
      <c r="X911" s="3"/>
      <c r="Y911" s="3"/>
      <c r="Z911" s="3"/>
      <c r="AA911" s="3"/>
      <c r="AB911" s="3"/>
      <c r="AC911" s="3"/>
      <c r="AD911" s="3"/>
      <c r="AE911" s="3"/>
      <c r="AF911" s="3"/>
      <c r="AG911" s="3"/>
      <c r="AH911" s="3"/>
      <c r="AI911" s="3"/>
      <c r="AJ911" s="3"/>
      <c r="AK911" s="3"/>
      <c r="AL911" s="3"/>
      <c r="AM911" s="3"/>
      <c r="AN911" s="3"/>
      <c r="AO911" s="3"/>
      <c r="AP911" s="3"/>
      <c r="AQ911" s="3"/>
      <c r="AR911" s="3"/>
      <c r="AS911" s="3"/>
      <c r="AT911" s="3"/>
      <c r="AU911" s="3"/>
      <c r="AV911" s="3"/>
      <c r="AW911" s="3"/>
      <c r="AX911" s="3"/>
      <c r="AY911" s="3"/>
      <c r="AZ911" s="3"/>
      <c r="BA911" s="3"/>
      <c r="BB911" s="3"/>
    </row>
    <row r="912" spans="1:54" s="26" customFormat="1" ht="18" customHeight="1" x14ac:dyDescent="0.2">
      <c r="A912" s="38">
        <f t="shared" si="20"/>
        <v>11</v>
      </c>
      <c r="B912" s="94"/>
      <c r="C912" s="35"/>
      <c r="D912" s="37"/>
      <c r="Q912" s="35"/>
      <c r="R912" s="35"/>
      <c r="S912" s="35"/>
      <c r="T912" s="35"/>
      <c r="U912" s="35"/>
      <c r="V912" s="35"/>
      <c r="W912" s="35"/>
      <c r="X912" s="3"/>
      <c r="Y912" s="3"/>
      <c r="Z912" s="3"/>
      <c r="AA912" s="3"/>
      <c r="AB912" s="3"/>
      <c r="AC912" s="3"/>
      <c r="AD912" s="3"/>
      <c r="AE912" s="3"/>
      <c r="AF912" s="3"/>
      <c r="AG912" s="3"/>
      <c r="AH912" s="3"/>
      <c r="AI912" s="3"/>
      <c r="AJ912" s="3"/>
      <c r="AK912" s="3"/>
      <c r="AL912" s="3"/>
      <c r="AM912" s="3"/>
      <c r="AN912" s="3"/>
      <c r="AO912" s="3"/>
      <c r="AP912" s="3"/>
      <c r="AQ912" s="3"/>
      <c r="AR912" s="3"/>
      <c r="AS912" s="3"/>
      <c r="AT912" s="3"/>
      <c r="AU912" s="3"/>
      <c r="AV912" s="3"/>
      <c r="AW912" s="3"/>
      <c r="AX912" s="3"/>
      <c r="AY912" s="3"/>
      <c r="AZ912" s="3"/>
      <c r="BA912" s="3"/>
      <c r="BB912" s="3"/>
    </row>
    <row r="913" spans="1:54" s="26" customFormat="1" ht="18" customHeight="1" x14ac:dyDescent="0.2">
      <c r="A913" s="38">
        <f t="shared" si="20"/>
        <v>12</v>
      </c>
      <c r="B913" s="94"/>
      <c r="C913" s="35"/>
      <c r="D913" s="37"/>
      <c r="Q913" s="35"/>
      <c r="R913" s="35"/>
      <c r="S913" s="35"/>
      <c r="T913" s="35"/>
      <c r="U913" s="35"/>
      <c r="V913" s="35"/>
      <c r="W913" s="35"/>
      <c r="X913" s="3"/>
      <c r="Y913" s="3"/>
      <c r="Z913" s="3"/>
      <c r="AA913" s="3"/>
      <c r="AB913" s="3"/>
      <c r="AC913" s="3"/>
      <c r="AD913" s="3"/>
      <c r="AE913" s="3"/>
      <c r="AF913" s="3"/>
      <c r="AG913" s="3"/>
      <c r="AH913" s="3"/>
      <c r="AI913" s="3"/>
      <c r="AJ913" s="3"/>
      <c r="AK913" s="3"/>
      <c r="AL913" s="3"/>
      <c r="AM913" s="3"/>
      <c r="AN913" s="3"/>
      <c r="AO913" s="3"/>
      <c r="AP913" s="3"/>
      <c r="AQ913" s="3"/>
      <c r="AR913" s="3"/>
      <c r="AS913" s="3"/>
      <c r="AT913" s="3"/>
      <c r="AU913" s="3"/>
      <c r="AV913" s="3"/>
      <c r="AW913" s="3"/>
      <c r="AX913" s="3"/>
      <c r="AY913" s="3"/>
      <c r="AZ913" s="3"/>
      <c r="BA913" s="3"/>
      <c r="BB913" s="3"/>
    </row>
    <row r="914" spans="1:54" s="26" customFormat="1" ht="18" customHeight="1" x14ac:dyDescent="0.2">
      <c r="A914" s="38">
        <f t="shared" si="20"/>
        <v>13</v>
      </c>
      <c r="B914" s="94"/>
      <c r="C914" s="35"/>
      <c r="D914" s="37"/>
      <c r="Q914" s="35"/>
      <c r="R914" s="35"/>
      <c r="S914" s="35"/>
      <c r="T914" s="35"/>
      <c r="U914" s="35"/>
      <c r="V914" s="35"/>
      <c r="W914" s="35"/>
      <c r="X914" s="3"/>
      <c r="Y914" s="3"/>
      <c r="Z914" s="3"/>
      <c r="AA914" s="3"/>
      <c r="AB914" s="3"/>
      <c r="AC914" s="3"/>
      <c r="AD914" s="3"/>
      <c r="AE914" s="3"/>
      <c r="AF914" s="3"/>
      <c r="AG914" s="3"/>
      <c r="AH914" s="3"/>
      <c r="AI914" s="3"/>
      <c r="AJ914" s="3"/>
      <c r="AK914" s="3"/>
      <c r="AL914" s="3"/>
      <c r="AM914" s="3"/>
      <c r="AN914" s="3"/>
      <c r="AO914" s="3"/>
      <c r="AP914" s="3"/>
      <c r="AQ914" s="3"/>
      <c r="AR914" s="3"/>
      <c r="AS914" s="3"/>
      <c r="AT914" s="3"/>
      <c r="AU914" s="3"/>
      <c r="AV914" s="3"/>
      <c r="AW914" s="3"/>
      <c r="AX914" s="3"/>
      <c r="AY914" s="3"/>
      <c r="AZ914" s="3"/>
      <c r="BA914" s="3"/>
      <c r="BB914" s="3"/>
    </row>
    <row r="915" spans="1:54" s="26" customFormat="1" ht="18" customHeight="1" x14ac:dyDescent="0.2">
      <c r="A915" s="38">
        <f t="shared" si="20"/>
        <v>14</v>
      </c>
      <c r="B915" s="94"/>
      <c r="C915" s="35"/>
      <c r="D915" s="37"/>
      <c r="Q915" s="35"/>
      <c r="R915" s="35"/>
      <c r="S915" s="35"/>
      <c r="T915" s="35"/>
      <c r="U915" s="35"/>
      <c r="V915" s="35"/>
      <c r="W915" s="35"/>
      <c r="X915" s="3"/>
      <c r="Y915" s="3"/>
      <c r="Z915" s="3"/>
      <c r="AA915" s="3"/>
      <c r="AB915" s="3"/>
      <c r="AC915" s="3"/>
      <c r="AD915" s="3"/>
      <c r="AE915" s="3"/>
      <c r="AF915" s="3"/>
      <c r="AG915" s="3"/>
      <c r="AH915" s="3"/>
      <c r="AI915" s="3"/>
      <c r="AJ915" s="3"/>
      <c r="AK915" s="3"/>
      <c r="AL915" s="3"/>
      <c r="AM915" s="3"/>
      <c r="AN915" s="3"/>
      <c r="AO915" s="3"/>
      <c r="AP915" s="3"/>
      <c r="AQ915" s="3"/>
      <c r="AR915" s="3"/>
      <c r="AS915" s="3"/>
      <c r="AT915" s="3"/>
      <c r="AU915" s="3"/>
      <c r="AV915" s="3"/>
      <c r="AW915" s="3"/>
      <c r="AX915" s="3"/>
      <c r="AY915" s="3"/>
      <c r="AZ915" s="3"/>
      <c r="BA915" s="3"/>
      <c r="BB915" s="3"/>
    </row>
    <row r="916" spans="1:54" s="26" customFormat="1" ht="18" customHeight="1" x14ac:dyDescent="0.2">
      <c r="A916" s="38">
        <f t="shared" si="20"/>
        <v>15</v>
      </c>
      <c r="B916" s="94"/>
      <c r="C916" s="35"/>
      <c r="D916" s="37"/>
      <c r="Q916" s="35"/>
      <c r="R916" s="35"/>
      <c r="S916" s="35"/>
      <c r="T916" s="35"/>
      <c r="U916" s="35"/>
      <c r="V916" s="35"/>
      <c r="W916" s="35"/>
      <c r="X916" s="3"/>
      <c r="Y916" s="3"/>
      <c r="Z916" s="3"/>
      <c r="AA916" s="3"/>
      <c r="AB916" s="3"/>
      <c r="AC916" s="3"/>
      <c r="AD916" s="3"/>
      <c r="AE916" s="3"/>
      <c r="AF916" s="3"/>
      <c r="AG916" s="3"/>
      <c r="AH916" s="3"/>
      <c r="AI916" s="3"/>
      <c r="AJ916" s="3"/>
      <c r="AK916" s="3"/>
      <c r="AL916" s="3"/>
      <c r="AM916" s="3"/>
      <c r="AN916" s="3"/>
      <c r="AO916" s="3"/>
      <c r="AP916" s="3"/>
      <c r="AQ916" s="3"/>
      <c r="AR916" s="3"/>
      <c r="AS916" s="3"/>
      <c r="AT916" s="3"/>
      <c r="AU916" s="3"/>
      <c r="AV916" s="3"/>
      <c r="AW916" s="3"/>
      <c r="AX916" s="3"/>
      <c r="AY916" s="3"/>
      <c r="AZ916" s="3"/>
      <c r="BA916" s="3"/>
      <c r="BB916" s="3"/>
    </row>
    <row r="917" spans="1:54" s="26" customFormat="1" ht="18" customHeight="1" x14ac:dyDescent="0.2">
      <c r="A917" s="38">
        <f t="shared" si="20"/>
        <v>16</v>
      </c>
      <c r="B917" s="94"/>
      <c r="C917" s="35"/>
      <c r="D917" s="37"/>
      <c r="Q917" s="35"/>
      <c r="R917" s="35"/>
      <c r="S917" s="35"/>
      <c r="T917" s="35"/>
      <c r="U917" s="35"/>
      <c r="V917" s="35"/>
      <c r="W917" s="35"/>
      <c r="X917" s="3"/>
      <c r="Y917" s="3"/>
      <c r="Z917" s="3"/>
      <c r="AA917" s="3"/>
      <c r="AB917" s="3"/>
      <c r="AC917" s="3"/>
      <c r="AD917" s="3"/>
      <c r="AE917" s="3"/>
      <c r="AF917" s="3"/>
      <c r="AG917" s="3"/>
      <c r="AH917" s="3"/>
      <c r="AI917" s="3"/>
      <c r="AJ917" s="3"/>
      <c r="AK917" s="3"/>
      <c r="AL917" s="3"/>
      <c r="AM917" s="3"/>
      <c r="AN917" s="3"/>
      <c r="AO917" s="3"/>
      <c r="AP917" s="3"/>
      <c r="AQ917" s="3"/>
      <c r="AR917" s="3"/>
      <c r="AS917" s="3"/>
      <c r="AT917" s="3"/>
      <c r="AU917" s="3"/>
      <c r="AV917" s="3"/>
      <c r="AW917" s="3"/>
      <c r="AX917" s="3"/>
      <c r="AY917" s="3"/>
      <c r="AZ917" s="3"/>
      <c r="BA917" s="3"/>
      <c r="BB917" s="3"/>
    </row>
    <row r="918" spans="1:54" s="26" customFormat="1" ht="18" customHeight="1" x14ac:dyDescent="0.2">
      <c r="A918" s="38">
        <f t="shared" si="20"/>
        <v>17</v>
      </c>
      <c r="B918" s="94"/>
      <c r="C918" s="35"/>
      <c r="D918" s="37"/>
      <c r="Q918" s="35"/>
      <c r="R918" s="35"/>
      <c r="S918" s="35"/>
      <c r="T918" s="35"/>
      <c r="U918" s="35"/>
      <c r="V918" s="35"/>
      <c r="W918" s="35"/>
      <c r="X918" s="3"/>
      <c r="Y918" s="3"/>
      <c r="Z918" s="3"/>
      <c r="AA918" s="3"/>
      <c r="AB918" s="3"/>
      <c r="AC918" s="3"/>
      <c r="AD918" s="3"/>
      <c r="AE918" s="3"/>
      <c r="AF918" s="3"/>
      <c r="AG918" s="3"/>
      <c r="AH918" s="3"/>
      <c r="AI918" s="3"/>
      <c r="AJ918" s="3"/>
      <c r="AK918" s="3"/>
      <c r="AL918" s="3"/>
      <c r="AM918" s="3"/>
      <c r="AN918" s="3"/>
      <c r="AO918" s="3"/>
      <c r="AP918" s="3"/>
      <c r="AQ918" s="3"/>
      <c r="AR918" s="3"/>
      <c r="AS918" s="3"/>
      <c r="AT918" s="3"/>
      <c r="AU918" s="3"/>
      <c r="AV918" s="3"/>
      <c r="AW918" s="3"/>
      <c r="AX918" s="3"/>
      <c r="AY918" s="3"/>
      <c r="AZ918" s="3"/>
      <c r="BA918" s="3"/>
      <c r="BB918" s="3"/>
    </row>
    <row r="919" spans="1:54" s="26" customFormat="1" ht="18" customHeight="1" x14ac:dyDescent="0.2">
      <c r="A919" s="38">
        <f t="shared" si="20"/>
        <v>18</v>
      </c>
      <c r="B919" s="94"/>
      <c r="C919" s="35"/>
      <c r="D919" s="37"/>
      <c r="Q919" s="35"/>
      <c r="R919" s="35"/>
      <c r="S919" s="35"/>
      <c r="T919" s="35"/>
      <c r="U919" s="35"/>
      <c r="V919" s="35"/>
      <c r="W919" s="35"/>
      <c r="X919" s="3"/>
      <c r="Y919" s="3"/>
      <c r="Z919" s="3"/>
      <c r="AA919" s="3"/>
      <c r="AB919" s="3"/>
      <c r="AC919" s="3"/>
      <c r="AD919" s="3"/>
      <c r="AE919" s="3"/>
      <c r="AF919" s="3"/>
      <c r="AG919" s="3"/>
      <c r="AH919" s="3"/>
      <c r="AI919" s="3"/>
      <c r="AJ919" s="3"/>
      <c r="AK919" s="3"/>
      <c r="AL919" s="3"/>
      <c r="AM919" s="3"/>
      <c r="AN919" s="3"/>
      <c r="AO919" s="3"/>
      <c r="AP919" s="3"/>
      <c r="AQ919" s="3"/>
      <c r="AR919" s="3"/>
      <c r="AS919" s="3"/>
      <c r="AT919" s="3"/>
      <c r="AU919" s="3"/>
      <c r="AV919" s="3"/>
      <c r="AW919" s="3"/>
      <c r="AX919" s="3"/>
      <c r="AY919" s="3"/>
      <c r="AZ919" s="3"/>
      <c r="BA919" s="3"/>
      <c r="BB919" s="3"/>
    </row>
    <row r="920" spans="1:54" s="26" customFormat="1" ht="18" customHeight="1" x14ac:dyDescent="0.2">
      <c r="A920" s="38">
        <f t="shared" si="20"/>
        <v>19</v>
      </c>
      <c r="B920" s="94"/>
      <c r="C920" s="35"/>
      <c r="D920" s="37"/>
      <c r="Q920" s="35"/>
      <c r="R920" s="35"/>
      <c r="S920" s="35"/>
      <c r="T920" s="35"/>
      <c r="U920" s="35"/>
      <c r="V920" s="35"/>
      <c r="W920" s="35"/>
      <c r="X920" s="3"/>
      <c r="Y920" s="3"/>
      <c r="Z920" s="3"/>
      <c r="AA920" s="3"/>
      <c r="AB920" s="3"/>
      <c r="AC920" s="3"/>
      <c r="AD920" s="3"/>
      <c r="AE920" s="3"/>
      <c r="AF920" s="3"/>
      <c r="AG920" s="3"/>
      <c r="AH920" s="3"/>
      <c r="AI920" s="3"/>
      <c r="AJ920" s="3"/>
      <c r="AK920" s="3"/>
      <c r="AL920" s="3"/>
      <c r="AM920" s="3"/>
      <c r="AN920" s="3"/>
      <c r="AO920" s="3"/>
      <c r="AP920" s="3"/>
      <c r="AQ920" s="3"/>
      <c r="AR920" s="3"/>
      <c r="AS920" s="3"/>
      <c r="AT920" s="3"/>
      <c r="AU920" s="3"/>
      <c r="AV920" s="3"/>
      <c r="AW920" s="3"/>
      <c r="AX920" s="3"/>
      <c r="AY920" s="3"/>
      <c r="AZ920" s="3"/>
      <c r="BA920" s="3"/>
      <c r="BB920" s="3"/>
    </row>
    <row r="921" spans="1:54" s="26" customFormat="1" ht="18" customHeight="1" x14ac:dyDescent="0.2">
      <c r="A921" s="38">
        <f t="shared" si="20"/>
        <v>20</v>
      </c>
      <c r="B921" s="94"/>
      <c r="C921" s="35"/>
      <c r="D921" s="39"/>
      <c r="Q921" s="35"/>
      <c r="R921" s="35"/>
      <c r="S921" s="35"/>
      <c r="T921" s="35"/>
      <c r="U921" s="35"/>
      <c r="V921" s="35"/>
      <c r="W921" s="35"/>
      <c r="X921" s="3"/>
      <c r="Y921" s="3"/>
      <c r="Z921" s="3"/>
      <c r="AA921" s="3"/>
      <c r="AB921" s="3"/>
      <c r="AC921" s="3"/>
      <c r="AD921" s="3"/>
      <c r="AE921" s="3"/>
      <c r="AF921" s="3"/>
      <c r="AG921" s="3"/>
      <c r="AH921" s="3"/>
      <c r="AI921" s="3"/>
      <c r="AJ921" s="3"/>
      <c r="AK921" s="3"/>
      <c r="AL921" s="3"/>
      <c r="AM921" s="3"/>
      <c r="AN921" s="3"/>
      <c r="AO921" s="3"/>
      <c r="AP921" s="3"/>
      <c r="AQ921" s="3"/>
      <c r="AR921" s="3"/>
      <c r="AS921" s="3"/>
      <c r="AT921" s="3"/>
      <c r="AU921" s="3"/>
      <c r="AV921" s="3"/>
      <c r="AW921" s="3"/>
      <c r="AX921" s="3"/>
      <c r="AY921" s="3"/>
      <c r="AZ921" s="3"/>
      <c r="BA921" s="3"/>
      <c r="BB921" s="3"/>
    </row>
    <row r="922" spans="1:54" s="26" customFormat="1" ht="18" customHeight="1" x14ac:dyDescent="0.2">
      <c r="A922" s="38">
        <f t="shared" si="20"/>
        <v>21</v>
      </c>
      <c r="B922" s="94"/>
      <c r="C922" s="35"/>
      <c r="D922" s="37"/>
      <c r="Q922" s="35"/>
      <c r="R922" s="35"/>
      <c r="S922" s="35"/>
      <c r="T922" s="35"/>
      <c r="U922" s="35"/>
      <c r="V922" s="35"/>
      <c r="W922" s="35"/>
      <c r="X922" s="3"/>
      <c r="Y922" s="3"/>
      <c r="Z922" s="3"/>
      <c r="AA922" s="3"/>
      <c r="AB922" s="3"/>
      <c r="AC922" s="3"/>
      <c r="AD922" s="3"/>
      <c r="AE922" s="3"/>
      <c r="AF922" s="3"/>
      <c r="AG922" s="3"/>
      <c r="AH922" s="3"/>
      <c r="AI922" s="3"/>
      <c r="AJ922" s="3"/>
      <c r="AK922" s="3"/>
      <c r="AL922" s="3"/>
      <c r="AM922" s="3"/>
      <c r="AN922" s="3"/>
      <c r="AO922" s="3"/>
      <c r="AP922" s="3"/>
      <c r="AQ922" s="3"/>
      <c r="AR922" s="3"/>
      <c r="AS922" s="3"/>
      <c r="AT922" s="3"/>
      <c r="AU922" s="3"/>
      <c r="AV922" s="3"/>
      <c r="AW922" s="3"/>
      <c r="AX922" s="3"/>
      <c r="AY922" s="3"/>
      <c r="AZ922" s="3"/>
      <c r="BA922" s="3"/>
      <c r="BB922" s="3"/>
    </row>
    <row r="923" spans="1:54" s="26" customFormat="1" ht="18" customHeight="1" x14ac:dyDescent="0.2">
      <c r="A923" s="38">
        <f t="shared" si="20"/>
        <v>22</v>
      </c>
      <c r="B923" s="94"/>
      <c r="C923" s="35"/>
      <c r="D923" s="37"/>
      <c r="Q923" s="35"/>
      <c r="R923" s="35"/>
      <c r="S923" s="35"/>
      <c r="T923" s="35"/>
      <c r="U923" s="35"/>
      <c r="V923" s="35"/>
      <c r="W923" s="35"/>
      <c r="X923" s="3"/>
      <c r="Y923" s="3"/>
      <c r="Z923" s="3"/>
      <c r="AA923" s="3"/>
      <c r="AB923" s="3"/>
      <c r="AC923" s="3"/>
      <c r="AD923" s="3"/>
      <c r="AE923" s="3"/>
      <c r="AF923" s="3"/>
      <c r="AG923" s="3"/>
      <c r="AH923" s="3"/>
      <c r="AI923" s="3"/>
      <c r="AJ923" s="3"/>
      <c r="AK923" s="3"/>
      <c r="AL923" s="3"/>
      <c r="AM923" s="3"/>
      <c r="AN923" s="3"/>
      <c r="AO923" s="3"/>
      <c r="AP923" s="3"/>
      <c r="AQ923" s="3"/>
      <c r="AR923" s="3"/>
      <c r="AS923" s="3"/>
      <c r="AT923" s="3"/>
      <c r="AU923" s="3"/>
      <c r="AV923" s="3"/>
      <c r="AW923" s="3"/>
      <c r="AX923" s="3"/>
      <c r="AY923" s="3"/>
      <c r="AZ923" s="3"/>
      <c r="BA923" s="3"/>
      <c r="BB923" s="3"/>
    </row>
    <row r="924" spans="1:54" s="26" customFormat="1" ht="18" customHeight="1" x14ac:dyDescent="0.2">
      <c r="A924" s="38">
        <f t="shared" si="20"/>
        <v>23</v>
      </c>
      <c r="B924" s="94"/>
      <c r="C924" s="35"/>
      <c r="D924" s="39"/>
      <c r="Q924" s="35"/>
      <c r="R924" s="35"/>
      <c r="S924" s="35"/>
      <c r="T924" s="35"/>
      <c r="U924" s="35"/>
      <c r="V924" s="35"/>
      <c r="W924" s="35"/>
      <c r="X924" s="3"/>
      <c r="Y924" s="3"/>
      <c r="Z924" s="3"/>
      <c r="AA924" s="3"/>
      <c r="AB924" s="3"/>
      <c r="AC924" s="3"/>
      <c r="AD924" s="3"/>
      <c r="AE924" s="3"/>
      <c r="AF924" s="3"/>
      <c r="AG924" s="3"/>
      <c r="AH924" s="3"/>
      <c r="AI924" s="3"/>
      <c r="AJ924" s="3"/>
      <c r="AK924" s="3"/>
      <c r="AL924" s="3"/>
      <c r="AM924" s="3"/>
      <c r="AN924" s="3"/>
      <c r="AO924" s="3"/>
      <c r="AP924" s="3"/>
      <c r="AQ924" s="3"/>
      <c r="AR924" s="3"/>
      <c r="AS924" s="3"/>
      <c r="AT924" s="3"/>
      <c r="AU924" s="3"/>
      <c r="AV924" s="3"/>
      <c r="AW924" s="3"/>
      <c r="AX924" s="3"/>
      <c r="AY924" s="3"/>
      <c r="AZ924" s="3"/>
      <c r="BA924" s="3"/>
      <c r="BB924" s="3"/>
    </row>
    <row r="925" spans="1:54" s="26" customFormat="1" ht="18" customHeight="1" x14ac:dyDescent="0.2">
      <c r="A925" s="38">
        <f t="shared" si="20"/>
        <v>24</v>
      </c>
      <c r="B925" s="94"/>
      <c r="C925" s="35"/>
      <c r="D925" s="39"/>
      <c r="Q925" s="35"/>
      <c r="R925" s="35"/>
      <c r="S925" s="35"/>
      <c r="T925" s="35"/>
      <c r="U925" s="35"/>
      <c r="V925" s="35"/>
      <c r="W925" s="35"/>
      <c r="X925" s="3"/>
      <c r="Y925" s="3"/>
      <c r="Z925" s="3"/>
      <c r="AA925" s="3"/>
      <c r="AB925" s="3"/>
      <c r="AC925" s="3"/>
      <c r="AD925" s="3"/>
      <c r="AE925" s="3"/>
      <c r="AF925" s="3"/>
      <c r="AG925" s="3"/>
      <c r="AH925" s="3"/>
      <c r="AI925" s="3"/>
      <c r="AJ925" s="3"/>
      <c r="AK925" s="3"/>
      <c r="AL925" s="3"/>
      <c r="AM925" s="3"/>
      <c r="AN925" s="3"/>
      <c r="AO925" s="3"/>
      <c r="AP925" s="3"/>
      <c r="AQ925" s="3"/>
      <c r="AR925" s="3"/>
      <c r="AS925" s="3"/>
      <c r="AT925" s="3"/>
      <c r="AU925" s="3"/>
      <c r="AV925" s="3"/>
      <c r="AW925" s="3"/>
      <c r="AX925" s="3"/>
      <c r="AY925" s="3"/>
      <c r="AZ925" s="3"/>
      <c r="BA925" s="3"/>
      <c r="BB925" s="3"/>
    </row>
    <row r="926" spans="1:54" s="26" customFormat="1" ht="18" customHeight="1" x14ac:dyDescent="0.2">
      <c r="A926" s="38">
        <f t="shared" si="20"/>
        <v>25</v>
      </c>
      <c r="B926" s="94"/>
      <c r="C926" s="35"/>
      <c r="D926" s="39"/>
      <c r="Q926" s="35"/>
      <c r="R926" s="35"/>
      <c r="S926" s="35"/>
      <c r="T926" s="35"/>
      <c r="U926" s="35"/>
      <c r="V926" s="35"/>
      <c r="W926" s="35"/>
      <c r="X926" s="3"/>
      <c r="Y926" s="3"/>
      <c r="Z926" s="3"/>
      <c r="AA926" s="3"/>
      <c r="AB926" s="3"/>
      <c r="AC926" s="3"/>
      <c r="AD926" s="3"/>
      <c r="AE926" s="3"/>
      <c r="AF926" s="3"/>
      <c r="AG926" s="3"/>
      <c r="AH926" s="3"/>
      <c r="AI926" s="3"/>
      <c r="AJ926" s="3"/>
      <c r="AK926" s="3"/>
      <c r="AL926" s="3"/>
      <c r="AM926" s="3"/>
      <c r="AN926" s="3"/>
      <c r="AO926" s="3"/>
      <c r="AP926" s="3"/>
      <c r="AQ926" s="3"/>
      <c r="AR926" s="3"/>
      <c r="AS926" s="3"/>
      <c r="AT926" s="3"/>
      <c r="AU926" s="3"/>
      <c r="AV926" s="3"/>
      <c r="AW926" s="3"/>
      <c r="AX926" s="3"/>
      <c r="AY926" s="3"/>
      <c r="AZ926" s="3"/>
      <c r="BA926" s="3"/>
      <c r="BB926" s="3"/>
    </row>
    <row r="927" spans="1:54" s="26" customFormat="1" ht="18" customHeight="1" x14ac:dyDescent="0.2">
      <c r="A927" s="38">
        <f t="shared" si="20"/>
        <v>26</v>
      </c>
      <c r="B927" s="94"/>
      <c r="C927" s="35"/>
      <c r="D927" s="39"/>
      <c r="Q927" s="35"/>
      <c r="R927" s="35"/>
      <c r="S927" s="35"/>
      <c r="T927" s="35"/>
      <c r="U927" s="35"/>
      <c r="V927" s="35"/>
      <c r="W927" s="35"/>
      <c r="X927" s="3"/>
      <c r="Y927" s="3"/>
      <c r="Z927" s="3"/>
      <c r="AA927" s="3"/>
      <c r="AB927" s="3"/>
      <c r="AC927" s="3"/>
      <c r="AD927" s="3"/>
      <c r="AE927" s="3"/>
      <c r="AF927" s="3"/>
      <c r="AG927" s="3"/>
      <c r="AH927" s="3"/>
      <c r="AI927" s="3"/>
      <c r="AJ927" s="3"/>
      <c r="AK927" s="3"/>
      <c r="AL927" s="3"/>
      <c r="AM927" s="3"/>
      <c r="AN927" s="3"/>
      <c r="AO927" s="3"/>
      <c r="AP927" s="3"/>
      <c r="AQ927" s="3"/>
      <c r="AR927" s="3"/>
      <c r="AS927" s="3"/>
      <c r="AT927" s="3"/>
      <c r="AU927" s="3"/>
      <c r="AV927" s="3"/>
      <c r="AW927" s="3"/>
      <c r="AX927" s="3"/>
      <c r="AY927" s="3"/>
      <c r="AZ927" s="3"/>
      <c r="BA927" s="3"/>
      <c r="BB927" s="3"/>
    </row>
    <row r="928" spans="1:54" s="26" customFormat="1" ht="18" customHeight="1" x14ac:dyDescent="0.2">
      <c r="A928" s="38">
        <f t="shared" si="20"/>
        <v>27</v>
      </c>
      <c r="B928" s="94"/>
      <c r="C928" s="35"/>
      <c r="D928" s="39"/>
      <c r="Q928" s="35"/>
      <c r="R928" s="35"/>
      <c r="S928" s="35"/>
      <c r="T928" s="35"/>
      <c r="U928" s="35"/>
      <c r="V928" s="35"/>
      <c r="W928" s="35"/>
      <c r="X928" s="3"/>
      <c r="Y928" s="3"/>
      <c r="Z928" s="3"/>
      <c r="AA928" s="3"/>
      <c r="AB928" s="3"/>
      <c r="AC928" s="3"/>
      <c r="AD928" s="3"/>
      <c r="AE928" s="3"/>
      <c r="AF928" s="3"/>
      <c r="AG928" s="3"/>
      <c r="AH928" s="3"/>
      <c r="AI928" s="3"/>
      <c r="AJ928" s="3"/>
      <c r="AK928" s="3"/>
      <c r="AL928" s="3"/>
      <c r="AM928" s="3"/>
      <c r="AN928" s="3"/>
      <c r="AO928" s="3"/>
      <c r="AP928" s="3"/>
      <c r="AQ928" s="3"/>
      <c r="AR928" s="3"/>
      <c r="AS928" s="3"/>
      <c r="AT928" s="3"/>
      <c r="AU928" s="3"/>
      <c r="AV928" s="3"/>
      <c r="AW928" s="3"/>
      <c r="AX928" s="3"/>
      <c r="AY928" s="3"/>
      <c r="AZ928" s="3"/>
      <c r="BA928" s="3"/>
      <c r="BB928" s="3"/>
    </row>
    <row r="929" spans="1:54" s="26" customFormat="1" ht="18" customHeight="1" x14ac:dyDescent="0.2">
      <c r="A929" s="38">
        <f t="shared" si="20"/>
        <v>28</v>
      </c>
      <c r="B929" s="94"/>
      <c r="C929" s="35"/>
      <c r="D929" s="39"/>
      <c r="Q929" s="35"/>
      <c r="R929" s="35"/>
      <c r="S929" s="35"/>
      <c r="T929" s="35"/>
      <c r="U929" s="35"/>
      <c r="V929" s="35"/>
      <c r="W929" s="35"/>
      <c r="X929" s="3"/>
      <c r="Y929" s="3"/>
      <c r="Z929" s="3"/>
      <c r="AA929" s="3"/>
      <c r="AB929" s="3"/>
      <c r="AC929" s="3"/>
      <c r="AD929" s="3"/>
      <c r="AE929" s="3"/>
      <c r="AF929" s="3"/>
      <c r="AG929" s="3"/>
      <c r="AH929" s="3"/>
      <c r="AI929" s="3"/>
      <c r="AJ929" s="3"/>
      <c r="AK929" s="3"/>
      <c r="AL929" s="3"/>
      <c r="AM929" s="3"/>
      <c r="AN929" s="3"/>
      <c r="AO929" s="3"/>
      <c r="AP929" s="3"/>
      <c r="AQ929" s="3"/>
      <c r="AR929" s="3"/>
      <c r="AS929" s="3"/>
      <c r="AT929" s="3"/>
      <c r="AU929" s="3"/>
      <c r="AV929" s="3"/>
      <c r="AW929" s="3"/>
      <c r="AX929" s="3"/>
      <c r="AY929" s="3"/>
      <c r="AZ929" s="3"/>
      <c r="BA929" s="3"/>
      <c r="BB929" s="3"/>
    </row>
    <row r="930" spans="1:54" s="26" customFormat="1" ht="18" customHeight="1" x14ac:dyDescent="0.2">
      <c r="A930" s="38">
        <f t="shared" si="20"/>
        <v>29</v>
      </c>
      <c r="B930" s="94"/>
      <c r="C930" s="35"/>
      <c r="D930" s="39"/>
      <c r="Q930" s="35"/>
      <c r="R930" s="35"/>
      <c r="S930" s="35"/>
      <c r="T930" s="35"/>
      <c r="U930" s="35"/>
      <c r="V930" s="35"/>
      <c r="W930" s="35"/>
      <c r="X930" s="3"/>
      <c r="Y930" s="3"/>
      <c r="Z930" s="3"/>
      <c r="AA930" s="3"/>
      <c r="AB930" s="3"/>
      <c r="AC930" s="3"/>
      <c r="AD930" s="3"/>
      <c r="AE930" s="3"/>
      <c r="AF930" s="3"/>
      <c r="AG930" s="3"/>
      <c r="AH930" s="3"/>
      <c r="AI930" s="3"/>
      <c r="AJ930" s="3"/>
      <c r="AK930" s="3"/>
      <c r="AL930" s="3"/>
      <c r="AM930" s="3"/>
      <c r="AN930" s="3"/>
      <c r="AO930" s="3"/>
      <c r="AP930" s="3"/>
      <c r="AQ930" s="3"/>
      <c r="AR930" s="3"/>
      <c r="AS930" s="3"/>
      <c r="AT930" s="3"/>
      <c r="AU930" s="3"/>
      <c r="AV930" s="3"/>
      <c r="AW930" s="3"/>
      <c r="AX930" s="3"/>
      <c r="AY930" s="3"/>
      <c r="AZ930" s="3"/>
      <c r="BA930" s="3"/>
      <c r="BB930" s="3"/>
    </row>
    <row r="931" spans="1:54" s="26" customFormat="1" ht="18" customHeight="1" x14ac:dyDescent="0.2">
      <c r="A931" s="38">
        <f t="shared" si="20"/>
        <v>30</v>
      </c>
      <c r="B931" s="94"/>
      <c r="C931" s="35"/>
      <c r="D931" s="39"/>
      <c r="Q931" s="35"/>
      <c r="R931" s="35"/>
      <c r="S931" s="35"/>
      <c r="T931" s="35"/>
      <c r="U931" s="35"/>
      <c r="V931" s="35"/>
      <c r="W931" s="35"/>
      <c r="X931" s="3"/>
      <c r="Y931" s="3"/>
      <c r="Z931" s="3"/>
      <c r="AA931" s="3"/>
      <c r="AB931" s="3"/>
      <c r="AC931" s="3"/>
      <c r="AD931" s="3"/>
      <c r="AE931" s="3"/>
      <c r="AF931" s="3"/>
      <c r="AG931" s="3"/>
      <c r="AH931" s="3"/>
      <c r="AI931" s="3"/>
      <c r="AJ931" s="3"/>
      <c r="AK931" s="3"/>
      <c r="AL931" s="3"/>
      <c r="AM931" s="3"/>
      <c r="AN931" s="3"/>
      <c r="AO931" s="3"/>
      <c r="AP931" s="3"/>
      <c r="AQ931" s="3"/>
      <c r="AR931" s="3"/>
      <c r="AS931" s="3"/>
      <c r="AT931" s="3"/>
      <c r="AU931" s="3"/>
      <c r="AV931" s="3"/>
      <c r="AW931" s="3"/>
      <c r="AX931" s="3"/>
      <c r="AY931" s="3"/>
      <c r="AZ931" s="3"/>
      <c r="BA931" s="3"/>
      <c r="BB931" s="3"/>
    </row>
    <row r="932" spans="1:54" s="26" customFormat="1" ht="18" customHeight="1" x14ac:dyDescent="0.2">
      <c r="A932" s="38">
        <f t="shared" si="20"/>
        <v>31</v>
      </c>
      <c r="B932" s="94"/>
      <c r="C932" s="35"/>
      <c r="D932" s="39"/>
      <c r="Q932" s="35"/>
      <c r="R932" s="35"/>
      <c r="S932" s="35"/>
      <c r="T932" s="35"/>
      <c r="U932" s="35"/>
      <c r="V932" s="35"/>
      <c r="W932" s="35"/>
      <c r="X932" s="3"/>
      <c r="Y932" s="3"/>
      <c r="Z932" s="3"/>
      <c r="AA932" s="3"/>
      <c r="AB932" s="3"/>
      <c r="AC932" s="3"/>
      <c r="AD932" s="3"/>
      <c r="AE932" s="3"/>
      <c r="AF932" s="3"/>
      <c r="AG932" s="3"/>
      <c r="AH932" s="3"/>
      <c r="AI932" s="3"/>
      <c r="AJ932" s="3"/>
      <c r="AK932" s="3"/>
      <c r="AL932" s="3"/>
      <c r="AM932" s="3"/>
      <c r="AN932" s="3"/>
      <c r="AO932" s="3"/>
      <c r="AP932" s="3"/>
      <c r="AQ932" s="3"/>
      <c r="AR932" s="3"/>
      <c r="AS932" s="3"/>
      <c r="AT932" s="3"/>
      <c r="AU932" s="3"/>
      <c r="AV932" s="3"/>
      <c r="AW932" s="3"/>
      <c r="AX932" s="3"/>
      <c r="AY932" s="3"/>
      <c r="AZ932" s="3"/>
      <c r="BA932" s="3"/>
      <c r="BB932" s="3"/>
    </row>
    <row r="933" spans="1:54" s="26" customFormat="1" ht="18" customHeight="1" x14ac:dyDescent="0.2">
      <c r="A933" s="38">
        <f t="shared" si="20"/>
        <v>32</v>
      </c>
      <c r="B933" s="94"/>
      <c r="C933" s="35"/>
      <c r="D933" s="39"/>
      <c r="Q933" s="35"/>
      <c r="R933" s="35"/>
      <c r="S933" s="35"/>
      <c r="T933" s="35"/>
      <c r="U933" s="35"/>
      <c r="V933" s="35"/>
      <c r="W933" s="35"/>
      <c r="X933" s="3"/>
      <c r="Y933" s="3"/>
      <c r="Z933" s="3"/>
      <c r="AA933" s="3"/>
      <c r="AB933" s="3"/>
      <c r="AC933" s="3"/>
      <c r="AD933" s="3"/>
      <c r="AE933" s="3"/>
      <c r="AF933" s="3"/>
      <c r="AG933" s="3"/>
      <c r="AH933" s="3"/>
      <c r="AI933" s="3"/>
      <c r="AJ933" s="3"/>
      <c r="AK933" s="3"/>
      <c r="AL933" s="3"/>
      <c r="AM933" s="3"/>
      <c r="AN933" s="3"/>
      <c r="AO933" s="3"/>
      <c r="AP933" s="3"/>
      <c r="AQ933" s="3"/>
      <c r="AR933" s="3"/>
      <c r="AS933" s="3"/>
      <c r="AT933" s="3"/>
      <c r="AU933" s="3"/>
      <c r="AV933" s="3"/>
      <c r="AW933" s="3"/>
      <c r="AX933" s="3"/>
      <c r="AY933" s="3"/>
      <c r="AZ933" s="3"/>
      <c r="BA933" s="3"/>
      <c r="BB933" s="3"/>
    </row>
    <row r="934" spans="1:54" s="26" customFormat="1" ht="18" customHeight="1" x14ac:dyDescent="0.2">
      <c r="A934" s="38">
        <f t="shared" si="20"/>
        <v>33</v>
      </c>
      <c r="B934" s="94"/>
      <c r="C934" s="35"/>
      <c r="D934" s="39"/>
      <c r="Q934" s="35"/>
      <c r="R934" s="35"/>
      <c r="S934" s="35"/>
      <c r="T934" s="35"/>
      <c r="U934" s="35"/>
      <c r="V934" s="35"/>
      <c r="W934" s="35"/>
      <c r="X934" s="3"/>
      <c r="Y934" s="3"/>
      <c r="Z934" s="3"/>
      <c r="AA934" s="3"/>
      <c r="AB934" s="3"/>
      <c r="AC934" s="3"/>
      <c r="AD934" s="3"/>
      <c r="AE934" s="3"/>
      <c r="AF934" s="3"/>
      <c r="AG934" s="3"/>
      <c r="AH934" s="3"/>
      <c r="AI934" s="3"/>
      <c r="AJ934" s="3"/>
      <c r="AK934" s="3"/>
      <c r="AL934" s="3"/>
      <c r="AM934" s="3"/>
      <c r="AN934" s="3"/>
      <c r="AO934" s="3"/>
      <c r="AP934" s="3"/>
      <c r="AQ934" s="3"/>
      <c r="AR934" s="3"/>
      <c r="AS934" s="3"/>
      <c r="AT934" s="3"/>
      <c r="AU934" s="3"/>
      <c r="AV934" s="3"/>
      <c r="AW934" s="3"/>
      <c r="AX934" s="3"/>
      <c r="AY934" s="3"/>
      <c r="AZ934" s="3"/>
      <c r="BA934" s="3"/>
      <c r="BB934" s="3"/>
    </row>
    <row r="935" spans="1:54" s="26" customFormat="1" ht="18" customHeight="1" x14ac:dyDescent="0.2">
      <c r="A935" s="38">
        <f t="shared" si="20"/>
        <v>34</v>
      </c>
      <c r="B935" s="94"/>
      <c r="C935" s="35"/>
      <c r="D935" s="39"/>
      <c r="Q935" s="35"/>
      <c r="R935" s="35"/>
      <c r="S935" s="35"/>
      <c r="T935" s="35"/>
      <c r="U935" s="35"/>
      <c r="V935" s="35"/>
      <c r="W935" s="35"/>
      <c r="X935" s="3"/>
      <c r="Y935" s="3"/>
      <c r="Z935" s="3"/>
      <c r="AA935" s="3"/>
      <c r="AB935" s="3"/>
      <c r="AC935" s="3"/>
      <c r="AD935" s="3"/>
      <c r="AE935" s="3"/>
      <c r="AF935" s="3"/>
      <c r="AG935" s="3"/>
      <c r="AH935" s="3"/>
      <c r="AI935" s="3"/>
      <c r="AJ935" s="3"/>
      <c r="AK935" s="3"/>
      <c r="AL935" s="3"/>
      <c r="AM935" s="3"/>
      <c r="AN935" s="3"/>
      <c r="AO935" s="3"/>
      <c r="AP935" s="3"/>
      <c r="AQ935" s="3"/>
      <c r="AR935" s="3"/>
      <c r="AS935" s="3"/>
      <c r="AT935" s="3"/>
      <c r="AU935" s="3"/>
      <c r="AV935" s="3"/>
      <c r="AW935" s="3"/>
      <c r="AX935" s="3"/>
      <c r="AY935" s="3"/>
      <c r="AZ935" s="3"/>
      <c r="BA935" s="3"/>
      <c r="BB935" s="3"/>
    </row>
    <row r="936" spans="1:54" s="26" customFormat="1" ht="18" customHeight="1" x14ac:dyDescent="0.2">
      <c r="A936" s="38">
        <f t="shared" si="20"/>
        <v>35</v>
      </c>
      <c r="B936" s="94"/>
      <c r="C936" s="35"/>
      <c r="D936" s="39"/>
      <c r="Q936" s="35"/>
      <c r="R936" s="35"/>
      <c r="S936" s="35"/>
      <c r="T936" s="35"/>
      <c r="U936" s="35"/>
      <c r="V936" s="35"/>
      <c r="W936" s="35"/>
      <c r="X936" s="3"/>
      <c r="Y936" s="3"/>
      <c r="Z936" s="3"/>
      <c r="AA936" s="3"/>
      <c r="AB936" s="3"/>
      <c r="AC936" s="3"/>
      <c r="AD936" s="3"/>
      <c r="AE936" s="3"/>
      <c r="AF936" s="3"/>
      <c r="AG936" s="3"/>
      <c r="AH936" s="3"/>
      <c r="AI936" s="3"/>
      <c r="AJ936" s="3"/>
      <c r="AK936" s="3"/>
      <c r="AL936" s="3"/>
      <c r="AM936" s="3"/>
      <c r="AN936" s="3"/>
      <c r="AO936" s="3"/>
      <c r="AP936" s="3"/>
      <c r="AQ936" s="3"/>
      <c r="AR936" s="3"/>
      <c r="AS936" s="3"/>
      <c r="AT936" s="3"/>
      <c r="AU936" s="3"/>
      <c r="AV936" s="3"/>
      <c r="AW936" s="3"/>
      <c r="AX936" s="3"/>
      <c r="AY936" s="3"/>
      <c r="AZ936" s="3"/>
      <c r="BA936" s="3"/>
      <c r="BB936" s="3"/>
    </row>
    <row r="937" spans="1:54" s="26" customFormat="1" ht="18" customHeight="1" x14ac:dyDescent="0.2">
      <c r="A937" s="38">
        <f t="shared" si="20"/>
        <v>36</v>
      </c>
      <c r="B937" s="94"/>
      <c r="C937" s="35"/>
      <c r="D937" s="39"/>
      <c r="Q937" s="35"/>
      <c r="R937" s="35"/>
      <c r="S937" s="35"/>
      <c r="T937" s="35"/>
      <c r="U937" s="35"/>
      <c r="V937" s="35"/>
      <c r="W937" s="35"/>
      <c r="X937" s="3"/>
      <c r="Y937" s="3"/>
      <c r="Z937" s="3"/>
      <c r="AA937" s="3"/>
      <c r="AB937" s="3"/>
      <c r="AC937" s="3"/>
      <c r="AD937" s="3"/>
      <c r="AE937" s="3"/>
      <c r="AF937" s="3"/>
      <c r="AG937" s="3"/>
      <c r="AH937" s="3"/>
      <c r="AI937" s="3"/>
      <c r="AJ937" s="3"/>
      <c r="AK937" s="3"/>
      <c r="AL937" s="3"/>
      <c r="AM937" s="3"/>
      <c r="AN937" s="3"/>
      <c r="AO937" s="3"/>
      <c r="AP937" s="3"/>
      <c r="AQ937" s="3"/>
      <c r="AR937" s="3"/>
      <c r="AS937" s="3"/>
      <c r="AT937" s="3"/>
      <c r="AU937" s="3"/>
      <c r="AV937" s="3"/>
      <c r="AW937" s="3"/>
      <c r="AX937" s="3"/>
      <c r="AY937" s="3"/>
      <c r="AZ937" s="3"/>
      <c r="BA937" s="3"/>
      <c r="BB937" s="3"/>
    </row>
    <row r="938" spans="1:54" s="26" customFormat="1" ht="18" customHeight="1" x14ac:dyDescent="0.2">
      <c r="A938" s="38">
        <f t="shared" si="20"/>
        <v>37</v>
      </c>
      <c r="B938" s="94"/>
      <c r="C938" s="35"/>
      <c r="Q938" s="35"/>
      <c r="R938" s="35"/>
      <c r="S938" s="35"/>
      <c r="T938" s="35"/>
      <c r="U938" s="35"/>
      <c r="V938" s="35"/>
      <c r="W938" s="35"/>
      <c r="X938" s="3"/>
      <c r="Y938" s="3"/>
      <c r="Z938" s="3"/>
      <c r="AA938" s="3"/>
      <c r="AB938" s="3"/>
      <c r="AC938" s="3"/>
      <c r="AD938" s="3"/>
      <c r="AE938" s="3"/>
      <c r="AF938" s="3"/>
      <c r="AG938" s="3"/>
      <c r="AH938" s="3"/>
      <c r="AI938" s="3"/>
      <c r="AJ938" s="3"/>
      <c r="AK938" s="3"/>
      <c r="AL938" s="3"/>
      <c r="AM938" s="3"/>
      <c r="AN938" s="3"/>
      <c r="AO938" s="3"/>
      <c r="AP938" s="3"/>
      <c r="AQ938" s="3"/>
      <c r="AR938" s="3"/>
      <c r="AS938" s="3"/>
      <c r="AT938" s="3"/>
      <c r="AU938" s="3"/>
      <c r="AV938" s="3"/>
      <c r="AW938" s="3"/>
      <c r="AX938" s="3"/>
      <c r="AY938" s="3"/>
      <c r="AZ938" s="3"/>
      <c r="BA938" s="3"/>
      <c r="BB938" s="3"/>
    </row>
    <row r="939" spans="1:54" s="26" customFormat="1" ht="18" customHeight="1" x14ac:dyDescent="0.2">
      <c r="A939" s="38">
        <f t="shared" si="20"/>
        <v>38</v>
      </c>
      <c r="B939" s="94"/>
      <c r="C939" s="35"/>
      <c r="Q939" s="35"/>
      <c r="R939" s="35"/>
      <c r="S939" s="35"/>
      <c r="T939" s="35"/>
      <c r="U939" s="35"/>
      <c r="V939" s="35"/>
      <c r="W939" s="35"/>
      <c r="X939" s="3"/>
      <c r="Y939" s="3"/>
      <c r="Z939" s="3"/>
      <c r="AA939" s="3"/>
      <c r="AB939" s="3"/>
      <c r="AC939" s="3"/>
      <c r="AD939" s="3"/>
      <c r="AE939" s="3"/>
      <c r="AF939" s="3"/>
      <c r="AG939" s="3"/>
      <c r="AH939" s="3"/>
      <c r="AI939" s="3"/>
      <c r="AJ939" s="3"/>
      <c r="AK939" s="3"/>
      <c r="AL939" s="3"/>
      <c r="AM939" s="3"/>
      <c r="AN939" s="3"/>
      <c r="AO939" s="3"/>
      <c r="AP939" s="3"/>
      <c r="AQ939" s="3"/>
      <c r="AR939" s="3"/>
      <c r="AS939" s="3"/>
      <c r="AT939" s="3"/>
      <c r="AU939" s="3"/>
      <c r="AV939" s="3"/>
      <c r="AW939" s="3"/>
      <c r="AX939" s="3"/>
      <c r="AY939" s="3"/>
      <c r="AZ939" s="3"/>
      <c r="BA939" s="3"/>
      <c r="BB939" s="3"/>
    </row>
  </sheetData>
  <mergeCells count="11">
    <mergeCell ref="C5:C7"/>
    <mergeCell ref="D5:V5"/>
    <mergeCell ref="W5:W6"/>
    <mergeCell ref="C1:C4"/>
    <mergeCell ref="E1:P1"/>
    <mergeCell ref="Q1:Q2"/>
    <mergeCell ref="R1:S1"/>
    <mergeCell ref="U1:W4"/>
    <mergeCell ref="E2:P2"/>
    <mergeCell ref="R2:S2"/>
    <mergeCell ref="D3:T4"/>
  </mergeCells>
  <printOptions horizontalCentered="1"/>
  <pageMargins left="0.19685039370078741" right="0.19685039370078741" top="0.31496062992125978" bottom="0.15748031496062989" header="0.19685039370078741" footer="0"/>
  <pageSetup paperSize="8" scale="28" orientation="landscape"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pageSetUpPr fitToPage="1"/>
  </sheetPr>
  <dimension ref="A1:BB939"/>
  <sheetViews>
    <sheetView showZeros="0" view="pageBreakPreview" zoomScale="55" zoomScaleNormal="55" zoomScaleSheetLayoutView="55" workbookViewId="0">
      <pane ySplit="7" topLeftCell="A116" activePane="bottomLeft" state="frozen"/>
      <selection activeCell="E47" sqref="E47:S47"/>
      <selection pane="bottomLeft" activeCell="I41" sqref="I41"/>
    </sheetView>
  </sheetViews>
  <sheetFormatPr defaultRowHeight="12.75" x14ac:dyDescent="0.2"/>
  <cols>
    <col min="1" max="2" width="7.42578125" style="26" customWidth="1"/>
    <col min="3" max="3" width="52.85546875" style="35" customWidth="1"/>
    <col min="4" max="16" width="16.28515625" style="26" customWidth="1"/>
    <col min="17" max="23" width="16.28515625" style="35" customWidth="1"/>
    <col min="24" max="24" width="10.85546875" style="3" customWidth="1"/>
    <col min="25" max="25" width="35.7109375" style="3" customWidth="1"/>
    <col min="26" max="26" width="17.7109375" style="3" bestFit="1" customWidth="1"/>
    <col min="27" max="30" width="9.140625" style="3" customWidth="1"/>
    <col min="31" max="31" width="10.28515625" style="3" bestFit="1" customWidth="1"/>
    <col min="32" max="45" width="9.140625" style="3" customWidth="1"/>
    <col min="46" max="49" width="0" style="3" hidden="1"/>
    <col min="50" max="50" width="21.28515625" style="3" hidden="1" customWidth="1"/>
    <col min="51" max="252" width="9.140625" style="3" customWidth="1"/>
    <col min="253" max="253" width="53.7109375" style="3" customWidth="1"/>
    <col min="254" max="283" width="6.7109375" style="3" customWidth="1"/>
    <col min="284" max="508" width="9.140625" style="3" customWidth="1"/>
    <col min="509" max="509" width="53.7109375" style="3" customWidth="1"/>
    <col min="510" max="539" width="6.7109375" style="3" customWidth="1"/>
    <col min="540" max="764" width="9.140625" style="3" customWidth="1"/>
    <col min="765" max="765" width="53.7109375" style="3" customWidth="1"/>
    <col min="766" max="795" width="6.7109375" style="3" customWidth="1"/>
    <col min="796" max="1020" width="9.140625" style="3" customWidth="1"/>
    <col min="1021" max="1021" width="53.7109375" style="3" customWidth="1"/>
    <col min="1022" max="1051" width="6.7109375" style="3" customWidth="1"/>
    <col min="1052" max="1276" width="9.140625" style="3" customWidth="1"/>
    <col min="1277" max="1277" width="53.7109375" style="3" customWidth="1"/>
    <col min="1278" max="1307" width="6.7109375" style="3" customWidth="1"/>
    <col min="1308" max="1532" width="9.140625" style="3" customWidth="1"/>
    <col min="1533" max="1533" width="53.7109375" style="3" customWidth="1"/>
    <col min="1534" max="1563" width="6.7109375" style="3" customWidth="1"/>
    <col min="1564" max="1788" width="9.140625" style="3" customWidth="1"/>
    <col min="1789" max="1789" width="53.7109375" style="3" customWidth="1"/>
    <col min="1790" max="1819" width="6.7109375" style="3" customWidth="1"/>
    <col min="1820" max="2044" width="9.140625" style="3" customWidth="1"/>
    <col min="2045" max="2045" width="53.7109375" style="3" customWidth="1"/>
    <col min="2046" max="2075" width="6.7109375" style="3" customWidth="1"/>
    <col min="2076" max="2300" width="9.140625" style="3" customWidth="1"/>
    <col min="2301" max="2301" width="53.7109375" style="3" customWidth="1"/>
    <col min="2302" max="2331" width="6.7109375" style="3" customWidth="1"/>
    <col min="2332" max="2556" width="9.140625" style="3" customWidth="1"/>
    <col min="2557" max="2557" width="53.7109375" style="3" customWidth="1"/>
    <col min="2558" max="2587" width="6.7109375" style="3" customWidth="1"/>
    <col min="2588" max="2812" width="9.140625" style="3" customWidth="1"/>
    <col min="2813" max="2813" width="53.7109375" style="3" customWidth="1"/>
    <col min="2814" max="2843" width="6.7109375" style="3" customWidth="1"/>
    <col min="2844" max="3068" width="9.140625" style="3" customWidth="1"/>
    <col min="3069" max="3069" width="53.7109375" style="3" customWidth="1"/>
    <col min="3070" max="3099" width="6.7109375" style="3" customWidth="1"/>
    <col min="3100" max="3324" width="9.140625" style="3" customWidth="1"/>
    <col min="3325" max="3325" width="53.7109375" style="3" customWidth="1"/>
    <col min="3326" max="3355" width="6.7109375" style="3" customWidth="1"/>
    <col min="3356" max="3580" width="9.140625" style="3" customWidth="1"/>
    <col min="3581" max="3581" width="53.7109375" style="3" customWidth="1"/>
    <col min="3582" max="3611" width="6.7109375" style="3" customWidth="1"/>
    <col min="3612" max="3836" width="9.140625" style="3" customWidth="1"/>
    <col min="3837" max="3837" width="53.7109375" style="3" customWidth="1"/>
    <col min="3838" max="3867" width="6.7109375" style="3" customWidth="1"/>
    <col min="3868" max="4092" width="9.140625" style="3" customWidth="1"/>
    <col min="4093" max="4093" width="53.7109375" style="3" customWidth="1"/>
    <col min="4094" max="4123" width="6.7109375" style="3" customWidth="1"/>
    <col min="4124" max="4348" width="9.140625" style="3" customWidth="1"/>
    <col min="4349" max="4349" width="53.7109375" style="3" customWidth="1"/>
    <col min="4350" max="4379" width="6.7109375" style="3" customWidth="1"/>
    <col min="4380" max="4604" width="9.140625" style="3" customWidth="1"/>
    <col min="4605" max="4605" width="53.7109375" style="3" customWidth="1"/>
    <col min="4606" max="4635" width="6.7109375" style="3" customWidth="1"/>
    <col min="4636" max="4860" width="9.140625" style="3" customWidth="1"/>
    <col min="4861" max="4861" width="53.7109375" style="3" customWidth="1"/>
    <col min="4862" max="4891" width="6.7109375" style="3" customWidth="1"/>
    <col min="4892" max="5116" width="9.140625" style="3" customWidth="1"/>
    <col min="5117" max="5117" width="53.7109375" style="3" customWidth="1"/>
    <col min="5118" max="5147" width="6.7109375" style="3" customWidth="1"/>
    <col min="5148" max="5372" width="9.140625" style="3" customWidth="1"/>
    <col min="5373" max="5373" width="53.7109375" style="3" customWidth="1"/>
    <col min="5374" max="5403" width="6.7109375" style="3" customWidth="1"/>
    <col min="5404" max="5628" width="9.140625" style="3" customWidth="1"/>
    <col min="5629" max="5629" width="53.7109375" style="3" customWidth="1"/>
    <col min="5630" max="5659" width="6.7109375" style="3" customWidth="1"/>
    <col min="5660" max="5884" width="9.140625" style="3" customWidth="1"/>
    <col min="5885" max="5885" width="53.7109375" style="3" customWidth="1"/>
    <col min="5886" max="5915" width="6.7109375" style="3" customWidth="1"/>
    <col min="5916" max="6140" width="9.140625" style="3" customWidth="1"/>
    <col min="6141" max="6141" width="53.7109375" style="3" customWidth="1"/>
    <col min="6142" max="6171" width="6.7109375" style="3" customWidth="1"/>
    <col min="6172" max="6396" width="9.140625" style="3" customWidth="1"/>
    <col min="6397" max="6397" width="53.7109375" style="3" customWidth="1"/>
    <col min="6398" max="6427" width="6.7109375" style="3" customWidth="1"/>
    <col min="6428" max="6652" width="9.140625" style="3" customWidth="1"/>
    <col min="6653" max="6653" width="53.7109375" style="3" customWidth="1"/>
    <col min="6654" max="6683" width="6.7109375" style="3" customWidth="1"/>
    <col min="6684" max="6908" width="9.140625" style="3" customWidth="1"/>
    <col min="6909" max="6909" width="53.7109375" style="3" customWidth="1"/>
    <col min="6910" max="6939" width="6.7109375" style="3" customWidth="1"/>
    <col min="6940" max="7164" width="9.140625" style="3" customWidth="1"/>
    <col min="7165" max="7165" width="53.7109375" style="3" customWidth="1"/>
    <col min="7166" max="7195" width="6.7109375" style="3" customWidth="1"/>
    <col min="7196" max="7420" width="9.140625" style="3" customWidth="1"/>
    <col min="7421" max="7421" width="53.7109375" style="3" customWidth="1"/>
    <col min="7422" max="7451" width="6.7109375" style="3" customWidth="1"/>
    <col min="7452" max="7676" width="9.140625" style="3" customWidth="1"/>
    <col min="7677" max="7677" width="53.7109375" style="3" customWidth="1"/>
    <col min="7678" max="7707" width="6.7109375" style="3" customWidth="1"/>
    <col min="7708" max="7932" width="9.140625" style="3" customWidth="1"/>
    <col min="7933" max="7933" width="53.7109375" style="3" customWidth="1"/>
    <col min="7934" max="7963" width="6.7109375" style="3" customWidth="1"/>
    <col min="7964" max="8188" width="9.140625" style="3" customWidth="1"/>
    <col min="8189" max="8189" width="53.7109375" style="3" customWidth="1"/>
    <col min="8190" max="8219" width="6.7109375" style="3" customWidth="1"/>
    <col min="8220" max="8444" width="9.140625" style="3" customWidth="1"/>
    <col min="8445" max="8445" width="53.7109375" style="3" customWidth="1"/>
    <col min="8446" max="8475" width="6.7109375" style="3" customWidth="1"/>
    <col min="8476" max="8700" width="9.140625" style="3" customWidth="1"/>
    <col min="8701" max="8701" width="53.7109375" style="3" customWidth="1"/>
    <col min="8702" max="8731" width="6.7109375" style="3" customWidth="1"/>
    <col min="8732" max="8956" width="9.140625" style="3" customWidth="1"/>
    <col min="8957" max="8957" width="53.7109375" style="3" customWidth="1"/>
    <col min="8958" max="8987" width="6.7109375" style="3" customWidth="1"/>
    <col min="8988" max="9212" width="9.140625" style="3" customWidth="1"/>
    <col min="9213" max="9213" width="53.7109375" style="3" customWidth="1"/>
    <col min="9214" max="9243" width="6.7109375" style="3" customWidth="1"/>
    <col min="9244" max="9468" width="9.140625" style="3" customWidth="1"/>
    <col min="9469" max="9469" width="53.7109375" style="3" customWidth="1"/>
    <col min="9470" max="9499" width="6.7109375" style="3" customWidth="1"/>
    <col min="9500" max="9724" width="9.140625" style="3" customWidth="1"/>
    <col min="9725" max="9725" width="53.7109375" style="3" customWidth="1"/>
    <col min="9726" max="9755" width="6.7109375" style="3" customWidth="1"/>
    <col min="9756" max="9980" width="9.140625" style="3" customWidth="1"/>
    <col min="9981" max="9981" width="53.7109375" style="3" customWidth="1"/>
    <col min="9982" max="10011" width="6.7109375" style="3" customWidth="1"/>
    <col min="10012" max="10236" width="9.140625" style="3" customWidth="1"/>
    <col min="10237" max="10237" width="53.7109375" style="3" customWidth="1"/>
    <col min="10238" max="10267" width="6.7109375" style="3" customWidth="1"/>
    <col min="10268" max="10492" width="9.140625" style="3" customWidth="1"/>
    <col min="10493" max="10493" width="53.7109375" style="3" customWidth="1"/>
    <col min="10494" max="10523" width="6.7109375" style="3" customWidth="1"/>
    <col min="10524" max="10748" width="9.140625" style="3" customWidth="1"/>
    <col min="10749" max="10749" width="53.7109375" style="3" customWidth="1"/>
    <col min="10750" max="10779" width="6.7109375" style="3" customWidth="1"/>
    <col min="10780" max="11004" width="9.140625" style="3" customWidth="1"/>
    <col min="11005" max="11005" width="53.7109375" style="3" customWidth="1"/>
    <col min="11006" max="11035" width="6.7109375" style="3" customWidth="1"/>
    <col min="11036" max="11260" width="9.140625" style="3" customWidth="1"/>
    <col min="11261" max="11261" width="53.7109375" style="3" customWidth="1"/>
    <col min="11262" max="11291" width="6.7109375" style="3" customWidth="1"/>
    <col min="11292" max="11516" width="9.140625" style="3" customWidth="1"/>
    <col min="11517" max="11517" width="53.7109375" style="3" customWidth="1"/>
    <col min="11518" max="11547" width="6.7109375" style="3" customWidth="1"/>
    <col min="11548" max="11772" width="9.140625" style="3" customWidth="1"/>
    <col min="11773" max="11773" width="53.7109375" style="3" customWidth="1"/>
    <col min="11774" max="11803" width="6.7109375" style="3" customWidth="1"/>
    <col min="11804" max="12028" width="9.140625" style="3" customWidth="1"/>
    <col min="12029" max="12029" width="53.7109375" style="3" customWidth="1"/>
    <col min="12030" max="12059" width="6.7109375" style="3" customWidth="1"/>
    <col min="12060" max="12284" width="9.140625" style="3" customWidth="1"/>
    <col min="12285" max="12285" width="53.7109375" style="3" customWidth="1"/>
    <col min="12286" max="12315" width="6.7109375" style="3" customWidth="1"/>
    <col min="12316" max="12540" width="9.140625" style="3" customWidth="1"/>
    <col min="12541" max="12541" width="53.7109375" style="3" customWidth="1"/>
    <col min="12542" max="12571" width="6.7109375" style="3" customWidth="1"/>
    <col min="12572" max="12796" width="9.140625" style="3" customWidth="1"/>
    <col min="12797" max="12797" width="53.7109375" style="3" customWidth="1"/>
    <col min="12798" max="12827" width="6.7109375" style="3" customWidth="1"/>
    <col min="12828" max="13052" width="9.140625" style="3" customWidth="1"/>
    <col min="13053" max="13053" width="53.7109375" style="3" customWidth="1"/>
    <col min="13054" max="13083" width="6.7109375" style="3" customWidth="1"/>
    <col min="13084" max="13308" width="9.140625" style="3" customWidth="1"/>
    <col min="13309" max="13309" width="53.7109375" style="3" customWidth="1"/>
    <col min="13310" max="13339" width="6.7109375" style="3" customWidth="1"/>
    <col min="13340" max="13564" width="9.140625" style="3" customWidth="1"/>
    <col min="13565" max="13565" width="53.7109375" style="3" customWidth="1"/>
    <col min="13566" max="13595" width="6.7109375" style="3" customWidth="1"/>
    <col min="13596" max="13820" width="9.140625" style="3" customWidth="1"/>
    <col min="13821" max="13821" width="53.7109375" style="3" customWidth="1"/>
    <col min="13822" max="13851" width="6.7109375" style="3" customWidth="1"/>
    <col min="13852" max="14076" width="9.140625" style="3" customWidth="1"/>
    <col min="14077" max="14077" width="53.7109375" style="3" customWidth="1"/>
    <col min="14078" max="14107" width="6.7109375" style="3" customWidth="1"/>
    <col min="14108" max="14332" width="9.140625" style="3" customWidth="1"/>
    <col min="14333" max="14333" width="53.7109375" style="3" customWidth="1"/>
    <col min="14334" max="14363" width="6.7109375" style="3" customWidth="1"/>
    <col min="14364" max="14588" width="9.140625" style="3" customWidth="1"/>
    <col min="14589" max="14589" width="53.7109375" style="3" customWidth="1"/>
    <col min="14590" max="14619" width="6.7109375" style="3" customWidth="1"/>
    <col min="14620" max="14844" width="9.140625" style="3" customWidth="1"/>
    <col min="14845" max="14845" width="53.7109375" style="3" customWidth="1"/>
    <col min="14846" max="14875" width="6.7109375" style="3" customWidth="1"/>
    <col min="14876" max="15100" width="9.140625" style="3" customWidth="1"/>
    <col min="15101" max="15101" width="53.7109375" style="3" customWidth="1"/>
    <col min="15102" max="15131" width="6.7109375" style="3" customWidth="1"/>
    <col min="15132" max="15356" width="9.140625" style="3" customWidth="1"/>
    <col min="15357" max="15357" width="53.7109375" style="3" customWidth="1"/>
    <col min="15358" max="15387" width="6.7109375" style="3" customWidth="1"/>
    <col min="15388" max="15612" width="9.140625" style="3" customWidth="1"/>
    <col min="15613" max="15613" width="53.7109375" style="3" customWidth="1"/>
    <col min="15614" max="15643" width="6.7109375" style="3" customWidth="1"/>
    <col min="15644" max="15868" width="9.140625" style="3" customWidth="1"/>
    <col min="15869" max="15869" width="53.7109375" style="3" customWidth="1"/>
    <col min="15870" max="15899" width="6.7109375" style="3" customWidth="1"/>
    <col min="15900" max="16124" width="9.140625" style="3" customWidth="1"/>
    <col min="16125" max="16125" width="53.7109375" style="3" customWidth="1"/>
    <col min="16126" max="16155" width="6.7109375" style="3" customWidth="1"/>
    <col min="16156" max="16384" width="9.140625" style="3" customWidth="1"/>
  </cols>
  <sheetData>
    <row r="1" spans="3:24" ht="30" customHeight="1" x14ac:dyDescent="0.25">
      <c r="C1" s="112"/>
      <c r="D1" s="1" t="s">
        <v>0</v>
      </c>
      <c r="E1" s="114"/>
      <c r="F1" s="115"/>
      <c r="G1" s="115"/>
      <c r="H1" s="115"/>
      <c r="I1" s="115"/>
      <c r="J1" s="115"/>
      <c r="K1" s="115"/>
      <c r="L1" s="115"/>
      <c r="M1" s="115"/>
      <c r="N1" s="115"/>
      <c r="O1" s="115"/>
      <c r="P1" s="116"/>
      <c r="Q1" s="117" t="s">
        <v>1</v>
      </c>
      <c r="R1" s="118" t="s">
        <v>2</v>
      </c>
      <c r="S1" s="119"/>
      <c r="T1" s="2"/>
      <c r="U1" s="120"/>
      <c r="V1" s="121"/>
      <c r="W1" s="122"/>
    </row>
    <row r="2" spans="3:24" ht="30" customHeight="1" x14ac:dyDescent="0.25">
      <c r="C2" s="113"/>
      <c r="D2" s="4" t="s">
        <v>3</v>
      </c>
      <c r="E2" s="125"/>
      <c r="F2" s="126"/>
      <c r="G2" s="126"/>
      <c r="H2" s="126"/>
      <c r="I2" s="126"/>
      <c r="J2" s="126"/>
      <c r="K2" s="126"/>
      <c r="L2" s="126"/>
      <c r="M2" s="126"/>
      <c r="N2" s="126"/>
      <c r="O2" s="126"/>
      <c r="P2" s="127"/>
      <c r="Q2" s="107"/>
      <c r="R2" s="128" t="s">
        <v>4</v>
      </c>
      <c r="S2" s="129"/>
      <c r="T2" s="5"/>
      <c r="U2" s="123"/>
      <c r="V2" s="123"/>
      <c r="W2" s="124"/>
    </row>
    <row r="3" spans="3:24" ht="21.75" customHeight="1" x14ac:dyDescent="0.2">
      <c r="C3" s="113"/>
      <c r="D3" s="130" t="s">
        <v>5</v>
      </c>
      <c r="E3" s="131"/>
      <c r="F3" s="131"/>
      <c r="G3" s="131"/>
      <c r="H3" s="131"/>
      <c r="I3" s="131"/>
      <c r="J3" s="131"/>
      <c r="K3" s="131"/>
      <c r="L3" s="131"/>
      <c r="M3" s="131"/>
      <c r="N3" s="131"/>
      <c r="O3" s="131"/>
      <c r="P3" s="131"/>
      <c r="Q3" s="131"/>
      <c r="R3" s="131"/>
      <c r="S3" s="131"/>
      <c r="T3" s="119"/>
      <c r="U3" s="123"/>
      <c r="V3" s="123"/>
      <c r="W3" s="124"/>
    </row>
    <row r="4" spans="3:24" ht="21.75" customHeight="1" x14ac:dyDescent="0.2">
      <c r="C4" s="113"/>
      <c r="D4" s="132"/>
      <c r="E4" s="133"/>
      <c r="F4" s="133"/>
      <c r="G4" s="133"/>
      <c r="H4" s="133"/>
      <c r="I4" s="133"/>
      <c r="J4" s="133"/>
      <c r="K4" s="133"/>
      <c r="L4" s="133"/>
      <c r="M4" s="133"/>
      <c r="N4" s="133"/>
      <c r="O4" s="133"/>
      <c r="P4" s="133"/>
      <c r="Q4" s="133"/>
      <c r="R4" s="133"/>
      <c r="S4" s="133"/>
      <c r="T4" s="129"/>
      <c r="U4" s="123"/>
      <c r="V4" s="123"/>
      <c r="W4" s="124"/>
    </row>
    <row r="5" spans="3:24" ht="30" customHeight="1" x14ac:dyDescent="0.25">
      <c r="C5" s="105" t="s">
        <v>6</v>
      </c>
      <c r="D5" s="108" t="s">
        <v>7</v>
      </c>
      <c r="E5" s="109"/>
      <c r="F5" s="109"/>
      <c r="G5" s="109"/>
      <c r="H5" s="109"/>
      <c r="I5" s="109"/>
      <c r="J5" s="109"/>
      <c r="K5" s="109"/>
      <c r="L5" s="109"/>
      <c r="M5" s="109"/>
      <c r="N5" s="109"/>
      <c r="O5" s="109"/>
      <c r="P5" s="109"/>
      <c r="Q5" s="109"/>
      <c r="R5" s="109"/>
      <c r="S5" s="109"/>
      <c r="T5" s="109"/>
      <c r="U5" s="109"/>
      <c r="V5" s="110"/>
      <c r="W5" s="111" t="s">
        <v>8</v>
      </c>
    </row>
    <row r="6" spans="3:24" ht="30" customHeight="1" x14ac:dyDescent="0.2">
      <c r="C6" s="106"/>
      <c r="D6" s="6" t="s">
        <v>9</v>
      </c>
      <c r="E6" s="6" t="s">
        <v>10</v>
      </c>
      <c r="F6" s="6" t="s">
        <v>11</v>
      </c>
      <c r="G6" s="6" t="s">
        <v>12</v>
      </c>
      <c r="H6" s="6" t="s">
        <v>13</v>
      </c>
      <c r="I6" s="6" t="s">
        <v>14</v>
      </c>
      <c r="J6" s="6" t="s">
        <v>15</v>
      </c>
      <c r="K6" s="6" t="s">
        <v>16</v>
      </c>
      <c r="L6" s="6" t="s">
        <v>17</v>
      </c>
      <c r="M6" s="6" t="s">
        <v>18</v>
      </c>
      <c r="N6" s="6" t="s">
        <v>19</v>
      </c>
      <c r="O6" s="6" t="s">
        <v>20</v>
      </c>
      <c r="P6" s="6" t="s">
        <v>21</v>
      </c>
      <c r="Q6" s="6" t="s">
        <v>22</v>
      </c>
      <c r="R6" s="6" t="s">
        <v>23</v>
      </c>
      <c r="S6" s="6" t="s">
        <v>24</v>
      </c>
      <c r="T6" s="6" t="s">
        <v>25</v>
      </c>
      <c r="U6" s="6" t="s">
        <v>26</v>
      </c>
      <c r="V6" s="6" t="s">
        <v>27</v>
      </c>
      <c r="W6" s="107"/>
      <c r="X6" s="3">
        <v>190</v>
      </c>
    </row>
    <row r="7" spans="3:24" ht="30" customHeight="1" x14ac:dyDescent="0.2">
      <c r="C7" s="107"/>
      <c r="D7" s="99" t="s">
        <v>28</v>
      </c>
      <c r="E7" s="99" t="s">
        <v>29</v>
      </c>
      <c r="F7" s="99" t="s">
        <v>30</v>
      </c>
      <c r="G7" s="99" t="s">
        <v>31</v>
      </c>
      <c r="H7" s="99" t="s">
        <v>32</v>
      </c>
      <c r="I7" s="99" t="s">
        <v>33</v>
      </c>
      <c r="J7" s="99" t="s">
        <v>34</v>
      </c>
      <c r="K7" s="99" t="s">
        <v>35</v>
      </c>
      <c r="L7" s="99" t="s">
        <v>36</v>
      </c>
      <c r="M7" s="99" t="s">
        <v>37</v>
      </c>
      <c r="N7" s="99" t="s">
        <v>38</v>
      </c>
      <c r="O7" s="99" t="s">
        <v>39</v>
      </c>
      <c r="P7" s="99" t="s">
        <v>40</v>
      </c>
      <c r="Q7" s="99" t="s">
        <v>41</v>
      </c>
      <c r="R7" s="99" t="s">
        <v>42</v>
      </c>
      <c r="S7" s="99" t="s">
        <v>43</v>
      </c>
      <c r="T7" s="99" t="s">
        <v>44</v>
      </c>
      <c r="U7" s="99" t="s">
        <v>45</v>
      </c>
      <c r="V7" s="99" t="s">
        <v>46</v>
      </c>
      <c r="W7" s="96"/>
    </row>
    <row r="8" spans="3:24" ht="21.75" customHeight="1" x14ac:dyDescent="0.2">
      <c r="C8" s="8" t="s">
        <v>47</v>
      </c>
      <c r="D8" s="9">
        <f t="shared" ref="D8:U8" si="0">D13+D10</f>
        <v>0</v>
      </c>
      <c r="E8" s="9">
        <f t="shared" si="0"/>
        <v>0</v>
      </c>
      <c r="F8" s="9">
        <f t="shared" si="0"/>
        <v>120.6</v>
      </c>
      <c r="G8" s="9">
        <f t="shared" si="0"/>
        <v>153.6</v>
      </c>
      <c r="H8" s="9">
        <f t="shared" si="0"/>
        <v>197.6</v>
      </c>
      <c r="I8" s="9">
        <f t="shared" si="0"/>
        <v>207.6</v>
      </c>
      <c r="J8" s="9">
        <f t="shared" si="0"/>
        <v>229.6</v>
      </c>
      <c r="K8" s="9">
        <f t="shared" si="0"/>
        <v>394.6</v>
      </c>
      <c r="L8" s="9">
        <f t="shared" si="0"/>
        <v>431.6</v>
      </c>
      <c r="M8" s="9">
        <f t="shared" si="0"/>
        <v>479.6</v>
      </c>
      <c r="N8" s="9">
        <f t="shared" si="0"/>
        <v>623.6</v>
      </c>
      <c r="O8" s="9">
        <f t="shared" si="0"/>
        <v>570</v>
      </c>
      <c r="P8" s="9">
        <f t="shared" si="0"/>
        <v>570</v>
      </c>
      <c r="Q8" s="9">
        <f t="shared" si="0"/>
        <v>570</v>
      </c>
      <c r="R8" s="9">
        <f t="shared" si="0"/>
        <v>570</v>
      </c>
      <c r="S8" s="9">
        <f t="shared" si="0"/>
        <v>570</v>
      </c>
      <c r="T8" s="9">
        <f t="shared" si="0"/>
        <v>738.6</v>
      </c>
      <c r="U8" s="9">
        <f t="shared" si="0"/>
        <v>0</v>
      </c>
      <c r="V8" s="9"/>
      <c r="W8" s="9">
        <f>W9+W10</f>
        <v>1221130</v>
      </c>
    </row>
    <row r="9" spans="3:24" ht="21.75" customHeight="1" x14ac:dyDescent="0.35">
      <c r="C9" s="10" t="s">
        <v>48</v>
      </c>
      <c r="D9" s="9">
        <f t="shared" ref="D9:W9" si="1">D13</f>
        <v>0</v>
      </c>
      <c r="E9" s="9">
        <f t="shared" si="1"/>
        <v>0</v>
      </c>
      <c r="F9" s="9">
        <f t="shared" si="1"/>
        <v>60.3</v>
      </c>
      <c r="G9" s="9">
        <f t="shared" si="1"/>
        <v>76.8</v>
      </c>
      <c r="H9" s="9">
        <f t="shared" si="1"/>
        <v>98.8</v>
      </c>
      <c r="I9" s="9">
        <f t="shared" si="1"/>
        <v>103.8</v>
      </c>
      <c r="J9" s="9">
        <f t="shared" si="1"/>
        <v>114.8</v>
      </c>
      <c r="K9" s="9">
        <f t="shared" si="1"/>
        <v>197.3</v>
      </c>
      <c r="L9" s="9">
        <f t="shared" si="1"/>
        <v>215.8</v>
      </c>
      <c r="M9" s="9">
        <f t="shared" si="1"/>
        <v>239.8</v>
      </c>
      <c r="N9" s="9">
        <f t="shared" si="1"/>
        <v>311.8</v>
      </c>
      <c r="O9" s="9">
        <f t="shared" si="1"/>
        <v>285</v>
      </c>
      <c r="P9" s="9">
        <f t="shared" si="1"/>
        <v>285</v>
      </c>
      <c r="Q9" s="9">
        <f t="shared" si="1"/>
        <v>285</v>
      </c>
      <c r="R9" s="9">
        <f t="shared" si="1"/>
        <v>285</v>
      </c>
      <c r="S9" s="9">
        <f t="shared" si="1"/>
        <v>285</v>
      </c>
      <c r="T9" s="9">
        <f t="shared" si="1"/>
        <v>369.3</v>
      </c>
      <c r="U9" s="9">
        <f t="shared" si="1"/>
        <v>0</v>
      </c>
      <c r="V9" s="9">
        <f t="shared" si="1"/>
        <v>0</v>
      </c>
      <c r="W9" s="9">
        <f t="shared" si="1"/>
        <v>610565</v>
      </c>
      <c r="X9" s="11">
        <f>W9/W10</f>
        <v>1</v>
      </c>
    </row>
    <row r="10" spans="3:24" ht="21.75" customHeight="1" x14ac:dyDescent="0.2">
      <c r="C10" s="10" t="s">
        <v>49</v>
      </c>
      <c r="D10" s="9">
        <f>'Histograma MOD'!C10</f>
        <v>0</v>
      </c>
      <c r="E10" s="9">
        <f>'Histograma MOD'!D10</f>
        <v>0</v>
      </c>
      <c r="F10" s="9">
        <f>'Histograma MOD'!E10</f>
        <v>60.3</v>
      </c>
      <c r="G10" s="9">
        <f>'Histograma MOD'!F10</f>
        <v>76.8</v>
      </c>
      <c r="H10" s="9">
        <f>'Histograma MOD'!G10</f>
        <v>98.8</v>
      </c>
      <c r="I10" s="9">
        <f>'Histograma MOD'!H10</f>
        <v>103.8</v>
      </c>
      <c r="J10" s="9">
        <f>'Histograma MOD'!I10</f>
        <v>114.8</v>
      </c>
      <c r="K10" s="9">
        <f>'Histograma MOD'!J10</f>
        <v>197.3</v>
      </c>
      <c r="L10" s="9">
        <f>'Histograma MOD'!K10</f>
        <v>215.8</v>
      </c>
      <c r="M10" s="9">
        <f>'Histograma MOD'!L10</f>
        <v>239.8</v>
      </c>
      <c r="N10" s="9">
        <f>'Histograma MOD'!M10</f>
        <v>311.8</v>
      </c>
      <c r="O10" s="9">
        <f>'Histograma MOD'!N10</f>
        <v>285</v>
      </c>
      <c r="P10" s="9">
        <f>'Histograma MOD'!O10</f>
        <v>285</v>
      </c>
      <c r="Q10" s="9">
        <f>'Histograma MOD'!P10</f>
        <v>285</v>
      </c>
      <c r="R10" s="9">
        <f>'Histograma MOD'!Q10</f>
        <v>285</v>
      </c>
      <c r="S10" s="9">
        <f>'Histograma MOD'!R10</f>
        <v>285</v>
      </c>
      <c r="T10" s="9">
        <f>'Histograma MOD'!S10</f>
        <v>369.3</v>
      </c>
      <c r="U10" s="9">
        <f>'Histograma MOD'!T10</f>
        <v>0</v>
      </c>
      <c r="V10" s="9"/>
      <c r="W10" s="9">
        <f>'Histograma MOD'!V10</f>
        <v>610565</v>
      </c>
      <c r="X10" s="12"/>
    </row>
    <row r="11" spans="3:24" ht="21.75" customHeight="1" x14ac:dyDescent="0.2">
      <c r="C11" s="8" t="s">
        <v>50</v>
      </c>
      <c r="D11" s="9">
        <f>D8</f>
        <v>0</v>
      </c>
      <c r="E11" s="9">
        <f t="shared" ref="E11:U11" si="2">D11+E8</f>
        <v>0</v>
      </c>
      <c r="F11" s="9">
        <f t="shared" si="2"/>
        <v>120.6</v>
      </c>
      <c r="G11" s="9">
        <f t="shared" si="2"/>
        <v>274.2</v>
      </c>
      <c r="H11" s="9">
        <f t="shared" si="2"/>
        <v>471.79999999999995</v>
      </c>
      <c r="I11" s="9">
        <f t="shared" si="2"/>
        <v>679.4</v>
      </c>
      <c r="J11" s="9">
        <f t="shared" si="2"/>
        <v>909</v>
      </c>
      <c r="K11" s="9">
        <f t="shared" si="2"/>
        <v>1303.5999999999999</v>
      </c>
      <c r="L11" s="9">
        <f t="shared" si="2"/>
        <v>1735.1999999999998</v>
      </c>
      <c r="M11" s="9">
        <f t="shared" si="2"/>
        <v>2214.7999999999997</v>
      </c>
      <c r="N11" s="9">
        <f t="shared" si="2"/>
        <v>2838.3999999999996</v>
      </c>
      <c r="O11" s="9">
        <f t="shared" si="2"/>
        <v>3408.3999999999996</v>
      </c>
      <c r="P11" s="9">
        <f t="shared" si="2"/>
        <v>3978.3999999999996</v>
      </c>
      <c r="Q11" s="9">
        <f t="shared" si="2"/>
        <v>4548.3999999999996</v>
      </c>
      <c r="R11" s="9">
        <f t="shared" si="2"/>
        <v>5118.3999999999996</v>
      </c>
      <c r="S11" s="9">
        <f t="shared" si="2"/>
        <v>5688.4</v>
      </c>
      <c r="T11" s="9">
        <f t="shared" si="2"/>
        <v>6427</v>
      </c>
      <c r="U11" s="9">
        <f t="shared" si="2"/>
        <v>6427</v>
      </c>
      <c r="V11" s="9"/>
      <c r="W11" s="9"/>
      <c r="X11" s="13"/>
    </row>
    <row r="12" spans="3:24" ht="21.75" customHeight="1" x14ac:dyDescent="0.2">
      <c r="C12" s="8" t="s">
        <v>51</v>
      </c>
      <c r="D12" s="14">
        <f t="shared" ref="D12:U12" si="3">IF(D11=0,0,D11/$U$11)</f>
        <v>0</v>
      </c>
      <c r="E12" s="14">
        <f t="shared" si="3"/>
        <v>0</v>
      </c>
      <c r="F12" s="14">
        <f t="shared" si="3"/>
        <v>1.8764586899019761E-2</v>
      </c>
      <c r="G12" s="14">
        <f t="shared" si="3"/>
        <v>4.2663762252995174E-2</v>
      </c>
      <c r="H12" s="14">
        <f t="shared" si="3"/>
        <v>7.3409055546911461E-2</v>
      </c>
      <c r="I12" s="14">
        <f t="shared" si="3"/>
        <v>0.10571028473626887</v>
      </c>
      <c r="J12" s="14">
        <f t="shared" si="3"/>
        <v>0.14143457289559669</v>
      </c>
      <c r="K12" s="14">
        <f t="shared" si="3"/>
        <v>0.2028318033297028</v>
      </c>
      <c r="L12" s="14">
        <f t="shared" si="3"/>
        <v>0.269985996576941</v>
      </c>
      <c r="M12" s="14">
        <f t="shared" si="3"/>
        <v>0.34460868212229651</v>
      </c>
      <c r="N12" s="14">
        <f t="shared" si="3"/>
        <v>0.44163684456200397</v>
      </c>
      <c r="O12" s="14">
        <f t="shared" si="3"/>
        <v>0.53032519060214711</v>
      </c>
      <c r="P12" s="14">
        <f t="shared" si="3"/>
        <v>0.61901353664229031</v>
      </c>
      <c r="Q12" s="14">
        <f t="shared" si="3"/>
        <v>0.70770188268243339</v>
      </c>
      <c r="R12" s="14">
        <f t="shared" si="3"/>
        <v>0.79639022872257659</v>
      </c>
      <c r="S12" s="14">
        <f t="shared" si="3"/>
        <v>0.88507857476271967</v>
      </c>
      <c r="T12" s="14">
        <f t="shared" si="3"/>
        <v>1</v>
      </c>
      <c r="U12" s="14">
        <f t="shared" si="3"/>
        <v>1</v>
      </c>
      <c r="V12" s="9"/>
      <c r="W12" s="9"/>
      <c r="X12" s="13"/>
    </row>
    <row r="13" spans="3:24" ht="21.75" customHeight="1" x14ac:dyDescent="0.2">
      <c r="C13" s="15" t="s">
        <v>115</v>
      </c>
      <c r="D13" s="16"/>
      <c r="E13" s="16">
        <f t="shared" ref="E13:T13" si="4">E14+E30+E46+E61+E76+E91+E106</f>
        <v>0</v>
      </c>
      <c r="F13" s="16">
        <f t="shared" si="4"/>
        <v>60.3</v>
      </c>
      <c r="G13" s="16">
        <f t="shared" si="4"/>
        <v>76.8</v>
      </c>
      <c r="H13" s="16">
        <f t="shared" si="4"/>
        <v>98.8</v>
      </c>
      <c r="I13" s="16">
        <f t="shared" si="4"/>
        <v>103.8</v>
      </c>
      <c r="J13" s="16">
        <f t="shared" si="4"/>
        <v>114.8</v>
      </c>
      <c r="K13" s="16">
        <f t="shared" si="4"/>
        <v>197.3</v>
      </c>
      <c r="L13" s="16">
        <f t="shared" si="4"/>
        <v>215.8</v>
      </c>
      <c r="M13" s="16">
        <f t="shared" si="4"/>
        <v>239.8</v>
      </c>
      <c r="N13" s="16">
        <f t="shared" si="4"/>
        <v>311.8</v>
      </c>
      <c r="O13" s="16">
        <f t="shared" si="4"/>
        <v>285</v>
      </c>
      <c r="P13" s="16">
        <f t="shared" si="4"/>
        <v>285</v>
      </c>
      <c r="Q13" s="16">
        <f t="shared" si="4"/>
        <v>285</v>
      </c>
      <c r="R13" s="16">
        <f t="shared" si="4"/>
        <v>285</v>
      </c>
      <c r="S13" s="16">
        <f t="shared" si="4"/>
        <v>285</v>
      </c>
      <c r="T13" s="16">
        <f t="shared" si="4"/>
        <v>369.3</v>
      </c>
      <c r="U13" s="16"/>
      <c r="V13" s="16">
        <f>V14+V30+V46+V61+V76+V91+V106</f>
        <v>0</v>
      </c>
      <c r="W13" s="16">
        <f>W14+W30+W46+W61+W76+W91+W106</f>
        <v>610565</v>
      </c>
    </row>
    <row r="14" spans="3:24" ht="21.75" customHeight="1" x14ac:dyDescent="0.2">
      <c r="C14" s="49" t="s">
        <v>116</v>
      </c>
      <c r="D14" s="18">
        <f t="shared" ref="D14:W14" si="5">SUM(D15:D29)</f>
        <v>0</v>
      </c>
      <c r="E14" s="18">
        <f t="shared" si="5"/>
        <v>0</v>
      </c>
      <c r="F14" s="18">
        <f t="shared" si="5"/>
        <v>47.3</v>
      </c>
      <c r="G14" s="18">
        <f t="shared" si="5"/>
        <v>63.8</v>
      </c>
      <c r="H14" s="18">
        <f t="shared" si="5"/>
        <v>85.8</v>
      </c>
      <c r="I14" s="18">
        <f t="shared" si="5"/>
        <v>85.8</v>
      </c>
      <c r="J14" s="18">
        <f t="shared" si="5"/>
        <v>96.8</v>
      </c>
      <c r="K14" s="18">
        <f t="shared" si="5"/>
        <v>118.8</v>
      </c>
      <c r="L14" s="18">
        <f t="shared" si="5"/>
        <v>118.8</v>
      </c>
      <c r="M14" s="18">
        <f t="shared" si="5"/>
        <v>118.8</v>
      </c>
      <c r="N14" s="18">
        <f t="shared" si="5"/>
        <v>118.8</v>
      </c>
      <c r="O14" s="18">
        <f t="shared" si="5"/>
        <v>88</v>
      </c>
      <c r="P14" s="18">
        <f t="shared" si="5"/>
        <v>88</v>
      </c>
      <c r="Q14" s="18">
        <f t="shared" si="5"/>
        <v>88</v>
      </c>
      <c r="R14" s="18">
        <f t="shared" si="5"/>
        <v>88</v>
      </c>
      <c r="S14" s="18">
        <f t="shared" si="5"/>
        <v>88</v>
      </c>
      <c r="T14" s="18">
        <f t="shared" si="5"/>
        <v>80.3</v>
      </c>
      <c r="U14" s="18">
        <f t="shared" si="5"/>
        <v>0</v>
      </c>
      <c r="V14" s="18">
        <f t="shared" si="5"/>
        <v>0</v>
      </c>
      <c r="W14" s="19">
        <f t="shared" si="5"/>
        <v>261250</v>
      </c>
    </row>
    <row r="15" spans="3:24" ht="21.75" customHeight="1" x14ac:dyDescent="0.2">
      <c r="C15" s="52" t="s">
        <v>117</v>
      </c>
      <c r="D15" s="21"/>
      <c r="E15" s="21"/>
      <c r="F15" s="31">
        <f t="shared" ref="F15:T15" si="6">SUM(F16:F20)/10</f>
        <v>4.3</v>
      </c>
      <c r="G15" s="31">
        <f t="shared" si="6"/>
        <v>5.8</v>
      </c>
      <c r="H15" s="31">
        <f t="shared" si="6"/>
        <v>7.8</v>
      </c>
      <c r="I15" s="31">
        <f t="shared" si="6"/>
        <v>7.8</v>
      </c>
      <c r="J15" s="31">
        <f t="shared" si="6"/>
        <v>8.8000000000000007</v>
      </c>
      <c r="K15" s="31">
        <f t="shared" si="6"/>
        <v>10.8</v>
      </c>
      <c r="L15" s="31">
        <f t="shared" si="6"/>
        <v>10.8</v>
      </c>
      <c r="M15" s="31">
        <f t="shared" si="6"/>
        <v>10.8</v>
      </c>
      <c r="N15" s="31">
        <f t="shared" si="6"/>
        <v>10.8</v>
      </c>
      <c r="O15" s="31">
        <f t="shared" si="6"/>
        <v>8</v>
      </c>
      <c r="P15" s="31">
        <f t="shared" si="6"/>
        <v>8</v>
      </c>
      <c r="Q15" s="31">
        <f t="shared" si="6"/>
        <v>8</v>
      </c>
      <c r="R15" s="31">
        <f t="shared" si="6"/>
        <v>8</v>
      </c>
      <c r="S15" s="31">
        <f t="shared" si="6"/>
        <v>8</v>
      </c>
      <c r="T15" s="31">
        <f t="shared" si="6"/>
        <v>7.3</v>
      </c>
      <c r="U15" s="21"/>
      <c r="V15" s="22"/>
      <c r="W15" s="22">
        <f t="shared" ref="W15:W29" si="7">SUM(D15:V15)*$X$6</f>
        <v>23749.999999999996</v>
      </c>
    </row>
    <row r="16" spans="3:24" ht="21.75" customHeight="1" x14ac:dyDescent="0.2">
      <c r="C16" s="52" t="s">
        <v>118</v>
      </c>
      <c r="D16" s="21"/>
      <c r="E16" s="21"/>
      <c r="F16" s="31">
        <v>15</v>
      </c>
      <c r="G16" s="31">
        <v>15</v>
      </c>
      <c r="H16" s="31">
        <v>15</v>
      </c>
      <c r="I16" s="31">
        <v>15</v>
      </c>
      <c r="J16" s="31">
        <v>15</v>
      </c>
      <c r="K16" s="31">
        <v>35</v>
      </c>
      <c r="L16" s="31">
        <v>35</v>
      </c>
      <c r="M16" s="31">
        <v>35</v>
      </c>
      <c r="N16" s="31">
        <v>35</v>
      </c>
      <c r="O16" s="31">
        <v>35</v>
      </c>
      <c r="P16" s="31">
        <v>35</v>
      </c>
      <c r="Q16" s="31">
        <v>35</v>
      </c>
      <c r="R16" s="31">
        <v>35</v>
      </c>
      <c r="S16" s="31">
        <v>35</v>
      </c>
      <c r="T16" s="31">
        <v>30</v>
      </c>
      <c r="U16" s="21"/>
      <c r="V16" s="22"/>
      <c r="W16" s="22">
        <f t="shared" si="7"/>
        <v>79800</v>
      </c>
    </row>
    <row r="17" spans="3:23" ht="21.75" customHeight="1" x14ac:dyDescent="0.2">
      <c r="C17" s="52" t="s">
        <v>119</v>
      </c>
      <c r="D17" s="21"/>
      <c r="E17" s="21"/>
      <c r="F17" s="31">
        <v>2</v>
      </c>
      <c r="G17" s="31">
        <v>2</v>
      </c>
      <c r="H17" s="31">
        <v>2</v>
      </c>
      <c r="I17" s="31">
        <v>2</v>
      </c>
      <c r="J17" s="31">
        <v>2</v>
      </c>
      <c r="K17" s="31">
        <v>2</v>
      </c>
      <c r="L17" s="31">
        <v>2</v>
      </c>
      <c r="M17" s="31">
        <v>2</v>
      </c>
      <c r="N17" s="31">
        <v>2</v>
      </c>
      <c r="O17" s="31">
        <v>2</v>
      </c>
      <c r="P17" s="31">
        <v>2</v>
      </c>
      <c r="Q17" s="31">
        <v>2</v>
      </c>
      <c r="R17" s="31">
        <v>2</v>
      </c>
      <c r="S17" s="31">
        <v>2</v>
      </c>
      <c r="T17" s="31">
        <v>2</v>
      </c>
      <c r="U17" s="21"/>
      <c r="V17" s="22"/>
      <c r="W17" s="22">
        <f t="shared" si="7"/>
        <v>5700</v>
      </c>
    </row>
    <row r="18" spans="3:23" ht="21.75" customHeight="1" x14ac:dyDescent="0.2">
      <c r="C18" s="52" t="s">
        <v>120</v>
      </c>
      <c r="D18" s="21"/>
      <c r="E18" s="21"/>
      <c r="F18" s="31">
        <v>10</v>
      </c>
      <c r="G18" s="31">
        <v>20</v>
      </c>
      <c r="H18" s="31">
        <v>30</v>
      </c>
      <c r="I18" s="31">
        <v>30</v>
      </c>
      <c r="J18" s="31">
        <v>40</v>
      </c>
      <c r="K18" s="31">
        <v>40</v>
      </c>
      <c r="L18" s="31">
        <v>40</v>
      </c>
      <c r="M18" s="31">
        <v>40</v>
      </c>
      <c r="N18" s="31">
        <v>40</v>
      </c>
      <c r="O18" s="31">
        <v>12</v>
      </c>
      <c r="P18" s="31">
        <v>12</v>
      </c>
      <c r="Q18" s="31">
        <v>12</v>
      </c>
      <c r="R18" s="31">
        <v>12</v>
      </c>
      <c r="S18" s="31">
        <v>12</v>
      </c>
      <c r="T18" s="31">
        <v>12</v>
      </c>
      <c r="U18" s="21"/>
      <c r="V18" s="22"/>
      <c r="W18" s="22">
        <f t="shared" si="7"/>
        <v>68780</v>
      </c>
    </row>
    <row r="19" spans="3:23" ht="21.75" customHeight="1" x14ac:dyDescent="0.2">
      <c r="C19" s="52" t="s">
        <v>121</v>
      </c>
      <c r="D19" s="21"/>
      <c r="E19" s="21"/>
      <c r="F19" s="31">
        <v>10</v>
      </c>
      <c r="G19" s="31">
        <v>15</v>
      </c>
      <c r="H19" s="31">
        <v>25</v>
      </c>
      <c r="I19" s="31">
        <v>25</v>
      </c>
      <c r="J19" s="31">
        <v>25</v>
      </c>
      <c r="K19" s="31">
        <v>25</v>
      </c>
      <c r="L19" s="31">
        <v>25</v>
      </c>
      <c r="M19" s="31">
        <v>25</v>
      </c>
      <c r="N19" s="31">
        <v>25</v>
      </c>
      <c r="O19" s="31">
        <v>25</v>
      </c>
      <c r="P19" s="31">
        <v>25</v>
      </c>
      <c r="Q19" s="31">
        <v>25</v>
      </c>
      <c r="R19" s="31">
        <v>25</v>
      </c>
      <c r="S19" s="31">
        <v>25</v>
      </c>
      <c r="T19" s="31">
        <v>25</v>
      </c>
      <c r="U19" s="21"/>
      <c r="V19" s="22">
        <v>0</v>
      </c>
      <c r="W19" s="22">
        <f t="shared" si="7"/>
        <v>66500</v>
      </c>
    </row>
    <row r="20" spans="3:23" ht="21.75" customHeight="1" x14ac:dyDescent="0.2">
      <c r="C20" s="52" t="s">
        <v>74</v>
      </c>
      <c r="D20" s="21"/>
      <c r="E20" s="21"/>
      <c r="F20" s="31">
        <v>6</v>
      </c>
      <c r="G20" s="31">
        <v>6</v>
      </c>
      <c r="H20" s="31">
        <v>6</v>
      </c>
      <c r="I20" s="31">
        <v>6</v>
      </c>
      <c r="J20" s="31">
        <v>6</v>
      </c>
      <c r="K20" s="31">
        <v>6</v>
      </c>
      <c r="L20" s="31">
        <v>6</v>
      </c>
      <c r="M20" s="31">
        <v>6</v>
      </c>
      <c r="N20" s="31">
        <v>6</v>
      </c>
      <c r="O20" s="31">
        <v>6</v>
      </c>
      <c r="P20" s="31">
        <v>6</v>
      </c>
      <c r="Q20" s="31">
        <v>6</v>
      </c>
      <c r="R20" s="31">
        <v>6</v>
      </c>
      <c r="S20" s="31">
        <v>6</v>
      </c>
      <c r="T20" s="31">
        <v>4</v>
      </c>
      <c r="U20" s="21"/>
      <c r="V20" s="22"/>
      <c r="W20" s="22">
        <f t="shared" si="7"/>
        <v>16720</v>
      </c>
    </row>
    <row r="21" spans="3:23" ht="21.75" customHeight="1" x14ac:dyDescent="0.2">
      <c r="C21" s="20"/>
      <c r="D21" s="21"/>
      <c r="E21" s="21"/>
      <c r="F21" s="21"/>
      <c r="G21" s="21"/>
      <c r="H21" s="21"/>
      <c r="I21" s="21"/>
      <c r="J21" s="21"/>
      <c r="K21" s="21"/>
      <c r="L21" s="21"/>
      <c r="M21" s="21"/>
      <c r="N21" s="21"/>
      <c r="O21" s="21"/>
      <c r="P21" s="21"/>
      <c r="Q21" s="21"/>
      <c r="R21" s="21"/>
      <c r="S21" s="21"/>
      <c r="T21" s="21"/>
      <c r="U21" s="21"/>
      <c r="V21" s="22"/>
      <c r="W21" s="22">
        <f t="shared" si="7"/>
        <v>0</v>
      </c>
    </row>
    <row r="22" spans="3:23" ht="21.75" customHeight="1" x14ac:dyDescent="0.2">
      <c r="C22" s="20"/>
      <c r="D22" s="21"/>
      <c r="E22" s="21"/>
      <c r="F22" s="21"/>
      <c r="G22" s="21"/>
      <c r="H22" s="21"/>
      <c r="I22" s="21"/>
      <c r="J22" s="21"/>
      <c r="K22" s="21"/>
      <c r="L22" s="21"/>
      <c r="M22" s="21"/>
      <c r="N22" s="21"/>
      <c r="O22" s="21"/>
      <c r="P22" s="21"/>
      <c r="Q22" s="21"/>
      <c r="R22" s="21"/>
      <c r="S22" s="21"/>
      <c r="T22" s="21"/>
      <c r="U22" s="21"/>
      <c r="V22" s="22"/>
      <c r="W22" s="22">
        <f t="shared" si="7"/>
        <v>0</v>
      </c>
    </row>
    <row r="23" spans="3:23" ht="21.75" customHeight="1" x14ac:dyDescent="0.2">
      <c r="C23" s="20"/>
      <c r="D23" s="21"/>
      <c r="E23" s="21"/>
      <c r="F23" s="21"/>
      <c r="G23" s="21"/>
      <c r="H23" s="21"/>
      <c r="I23" s="21"/>
      <c r="J23" s="21"/>
      <c r="K23" s="21"/>
      <c r="L23" s="21"/>
      <c r="M23" s="21"/>
      <c r="N23" s="21"/>
      <c r="O23" s="21"/>
      <c r="P23" s="21"/>
      <c r="Q23" s="21"/>
      <c r="R23" s="21"/>
      <c r="S23" s="21"/>
      <c r="T23" s="21"/>
      <c r="U23" s="21"/>
      <c r="V23" s="22"/>
      <c r="W23" s="22">
        <f t="shared" si="7"/>
        <v>0</v>
      </c>
    </row>
    <row r="24" spans="3:23" ht="21.75" customHeight="1" x14ac:dyDescent="0.2">
      <c r="C24" s="20"/>
      <c r="D24" s="21"/>
      <c r="E24" s="21"/>
      <c r="F24" s="21"/>
      <c r="G24" s="21"/>
      <c r="H24" s="21"/>
      <c r="I24" s="21"/>
      <c r="J24" s="21"/>
      <c r="K24" s="21"/>
      <c r="L24" s="21"/>
      <c r="M24" s="21"/>
      <c r="N24" s="21"/>
      <c r="O24" s="21"/>
      <c r="P24" s="21"/>
      <c r="Q24" s="21"/>
      <c r="R24" s="21"/>
      <c r="S24" s="21"/>
      <c r="T24" s="21"/>
      <c r="U24" s="21"/>
      <c r="V24" s="22"/>
      <c r="W24" s="22">
        <f t="shared" si="7"/>
        <v>0</v>
      </c>
    </row>
    <row r="25" spans="3:23" ht="21.75" customHeight="1" x14ac:dyDescent="0.2">
      <c r="C25" s="20"/>
      <c r="D25" s="21"/>
      <c r="E25" s="21"/>
      <c r="F25" s="21"/>
      <c r="G25" s="21"/>
      <c r="H25" s="21"/>
      <c r="I25" s="21"/>
      <c r="J25" s="21"/>
      <c r="K25" s="21"/>
      <c r="L25" s="21"/>
      <c r="M25" s="21"/>
      <c r="N25" s="21"/>
      <c r="O25" s="21"/>
      <c r="P25" s="21"/>
      <c r="Q25" s="21"/>
      <c r="R25" s="21"/>
      <c r="S25" s="21"/>
      <c r="T25" s="21"/>
      <c r="U25" s="21"/>
      <c r="V25" s="22"/>
      <c r="W25" s="22">
        <f t="shared" si="7"/>
        <v>0</v>
      </c>
    </row>
    <row r="26" spans="3:23" ht="21.75" customHeight="1" x14ac:dyDescent="0.2">
      <c r="C26" s="20"/>
      <c r="D26" s="21"/>
      <c r="E26" s="21"/>
      <c r="F26" s="21"/>
      <c r="G26" s="21"/>
      <c r="H26" s="21"/>
      <c r="I26" s="21"/>
      <c r="J26" s="21"/>
      <c r="K26" s="21"/>
      <c r="L26" s="21"/>
      <c r="M26" s="21"/>
      <c r="N26" s="21"/>
      <c r="O26" s="21"/>
      <c r="P26" s="21"/>
      <c r="Q26" s="21"/>
      <c r="R26" s="21"/>
      <c r="S26" s="21"/>
      <c r="T26" s="21"/>
      <c r="U26" s="21"/>
      <c r="V26" s="22"/>
      <c r="W26" s="22">
        <f t="shared" si="7"/>
        <v>0</v>
      </c>
    </row>
    <row r="27" spans="3:23" ht="21.75" customHeight="1" x14ac:dyDescent="0.2">
      <c r="C27" s="20"/>
      <c r="D27" s="21"/>
      <c r="E27" s="21"/>
      <c r="F27" s="21"/>
      <c r="G27" s="21"/>
      <c r="H27" s="21"/>
      <c r="I27" s="21"/>
      <c r="J27" s="21"/>
      <c r="K27" s="21"/>
      <c r="L27" s="21"/>
      <c r="M27" s="21"/>
      <c r="N27" s="21"/>
      <c r="O27" s="21"/>
      <c r="P27" s="21"/>
      <c r="Q27" s="21"/>
      <c r="R27" s="21"/>
      <c r="S27" s="21"/>
      <c r="T27" s="21"/>
      <c r="U27" s="21"/>
      <c r="V27" s="22"/>
      <c r="W27" s="22">
        <f t="shared" si="7"/>
        <v>0</v>
      </c>
    </row>
    <row r="28" spans="3:23" ht="21.75" customHeight="1" x14ac:dyDescent="0.2">
      <c r="C28" s="20"/>
      <c r="D28" s="21"/>
      <c r="E28" s="21"/>
      <c r="F28" s="21"/>
      <c r="G28" s="21"/>
      <c r="H28" s="21"/>
      <c r="I28" s="21"/>
      <c r="J28" s="21"/>
      <c r="K28" s="21"/>
      <c r="L28" s="21"/>
      <c r="M28" s="21"/>
      <c r="N28" s="21"/>
      <c r="O28" s="21"/>
      <c r="P28" s="21"/>
      <c r="Q28" s="21"/>
      <c r="R28" s="21"/>
      <c r="S28" s="21"/>
      <c r="T28" s="21"/>
      <c r="U28" s="21"/>
      <c r="V28" s="22"/>
      <c r="W28" s="22">
        <f t="shared" si="7"/>
        <v>0</v>
      </c>
    </row>
    <row r="29" spans="3:23" ht="21.75" customHeight="1" x14ac:dyDescent="0.2">
      <c r="C29" s="20"/>
      <c r="D29" s="21"/>
      <c r="E29" s="21"/>
      <c r="F29" s="21"/>
      <c r="G29" s="21"/>
      <c r="H29" s="21"/>
      <c r="I29" s="21"/>
      <c r="J29" s="21"/>
      <c r="K29" s="21"/>
      <c r="L29" s="21"/>
      <c r="M29" s="21"/>
      <c r="N29" s="21"/>
      <c r="O29" s="21"/>
      <c r="P29" s="21"/>
      <c r="Q29" s="21"/>
      <c r="R29" s="21"/>
      <c r="S29" s="21"/>
      <c r="T29" s="21"/>
      <c r="U29" s="21"/>
      <c r="V29" s="22"/>
      <c r="W29" s="22">
        <f t="shared" si="7"/>
        <v>0</v>
      </c>
    </row>
    <row r="30" spans="3:23" ht="21.75" customHeight="1" x14ac:dyDescent="0.2">
      <c r="C30" s="49" t="s">
        <v>122</v>
      </c>
      <c r="D30" s="18">
        <f t="shared" ref="D30:W30" si="8">SUM(D31:D44)</f>
        <v>0</v>
      </c>
      <c r="E30" s="18">
        <f t="shared" si="8"/>
        <v>0</v>
      </c>
      <c r="F30" s="18">
        <f t="shared" si="8"/>
        <v>0</v>
      </c>
      <c r="G30" s="18">
        <f t="shared" si="8"/>
        <v>0</v>
      </c>
      <c r="H30" s="18">
        <f t="shared" si="8"/>
        <v>0</v>
      </c>
      <c r="I30" s="18">
        <f t="shared" si="8"/>
        <v>0</v>
      </c>
      <c r="J30" s="18">
        <f t="shared" si="8"/>
        <v>0</v>
      </c>
      <c r="K30" s="18">
        <f t="shared" si="8"/>
        <v>42.5</v>
      </c>
      <c r="L30" s="18">
        <f t="shared" si="8"/>
        <v>61</v>
      </c>
      <c r="M30" s="18">
        <f t="shared" si="8"/>
        <v>85</v>
      </c>
      <c r="N30" s="18">
        <f t="shared" si="8"/>
        <v>120</v>
      </c>
      <c r="O30" s="18">
        <f t="shared" si="8"/>
        <v>120</v>
      </c>
      <c r="P30" s="18">
        <f t="shared" si="8"/>
        <v>120</v>
      </c>
      <c r="Q30" s="18">
        <f t="shared" si="8"/>
        <v>120</v>
      </c>
      <c r="R30" s="18">
        <f t="shared" si="8"/>
        <v>120</v>
      </c>
      <c r="S30" s="18">
        <f t="shared" si="8"/>
        <v>120</v>
      </c>
      <c r="T30" s="18">
        <f t="shared" si="8"/>
        <v>208</v>
      </c>
      <c r="U30" s="18">
        <f t="shared" si="8"/>
        <v>0</v>
      </c>
      <c r="V30" s="18">
        <f t="shared" si="8"/>
        <v>0</v>
      </c>
      <c r="W30" s="19">
        <f t="shared" si="8"/>
        <v>212135</v>
      </c>
    </row>
    <row r="31" spans="3:23" ht="21.75" customHeight="1" x14ac:dyDescent="0.2">
      <c r="C31" s="52" t="s">
        <v>117</v>
      </c>
      <c r="D31" s="21"/>
      <c r="E31" s="21"/>
      <c r="F31" s="21"/>
      <c r="G31" s="21"/>
      <c r="H31" s="21"/>
      <c r="I31" s="21"/>
      <c r="J31" s="21"/>
      <c r="K31" s="31">
        <f t="shared" ref="K31:T31" si="9">SUM(K32:K33)/10</f>
        <v>3.5</v>
      </c>
      <c r="L31" s="31">
        <f t="shared" si="9"/>
        <v>5</v>
      </c>
      <c r="M31" s="31">
        <f t="shared" si="9"/>
        <v>7</v>
      </c>
      <c r="N31" s="31">
        <f t="shared" si="9"/>
        <v>10</v>
      </c>
      <c r="O31" s="31">
        <f t="shared" si="9"/>
        <v>10</v>
      </c>
      <c r="P31" s="31">
        <f t="shared" si="9"/>
        <v>10</v>
      </c>
      <c r="Q31" s="31">
        <f t="shared" si="9"/>
        <v>10</v>
      </c>
      <c r="R31" s="31">
        <f t="shared" si="9"/>
        <v>10</v>
      </c>
      <c r="S31" s="31">
        <f t="shared" si="9"/>
        <v>10</v>
      </c>
      <c r="T31" s="31">
        <f t="shared" si="9"/>
        <v>18</v>
      </c>
      <c r="U31" s="21"/>
      <c r="V31" s="22"/>
      <c r="W31" s="22">
        <f t="shared" ref="W31:W45" si="10">SUM(D31:V31)*$X$6</f>
        <v>17765</v>
      </c>
    </row>
    <row r="32" spans="3:23" ht="21.75" customHeight="1" x14ac:dyDescent="0.2">
      <c r="C32" s="52" t="s">
        <v>123</v>
      </c>
      <c r="D32" s="21"/>
      <c r="E32" s="21"/>
      <c r="F32" s="21"/>
      <c r="G32" s="21"/>
      <c r="H32" s="21"/>
      <c r="I32" s="21"/>
      <c r="J32" s="21"/>
      <c r="K32" s="31">
        <v>20</v>
      </c>
      <c r="L32" s="31">
        <v>30</v>
      </c>
      <c r="M32" s="31">
        <v>40</v>
      </c>
      <c r="N32" s="31">
        <v>60</v>
      </c>
      <c r="O32" s="31">
        <v>60</v>
      </c>
      <c r="P32" s="31">
        <v>60</v>
      </c>
      <c r="Q32" s="31">
        <v>60</v>
      </c>
      <c r="R32" s="31">
        <v>60</v>
      </c>
      <c r="S32" s="31">
        <v>60</v>
      </c>
      <c r="T32" s="31">
        <v>100</v>
      </c>
      <c r="U32" s="21"/>
      <c r="V32" s="22"/>
      <c r="W32" s="22">
        <f t="shared" si="10"/>
        <v>104500</v>
      </c>
    </row>
    <row r="33" spans="3:23" ht="21.75" customHeight="1" x14ac:dyDescent="0.2">
      <c r="C33" s="52" t="s">
        <v>121</v>
      </c>
      <c r="D33" s="21"/>
      <c r="E33" s="21"/>
      <c r="F33" s="21"/>
      <c r="G33" s="21"/>
      <c r="H33" s="21"/>
      <c r="I33" s="21"/>
      <c r="J33" s="21"/>
      <c r="K33" s="31">
        <v>15</v>
      </c>
      <c r="L33" s="31">
        <v>20</v>
      </c>
      <c r="M33" s="31">
        <v>30</v>
      </c>
      <c r="N33" s="31">
        <v>40</v>
      </c>
      <c r="O33" s="31">
        <v>40</v>
      </c>
      <c r="P33" s="31">
        <v>40</v>
      </c>
      <c r="Q33" s="31">
        <v>40</v>
      </c>
      <c r="R33" s="31">
        <v>40</v>
      </c>
      <c r="S33" s="31">
        <v>40</v>
      </c>
      <c r="T33" s="31">
        <v>80</v>
      </c>
      <c r="U33" s="21"/>
      <c r="V33" s="22"/>
      <c r="W33" s="22">
        <f t="shared" si="10"/>
        <v>73150</v>
      </c>
    </row>
    <row r="34" spans="3:23" ht="21.75" customHeight="1" x14ac:dyDescent="0.2">
      <c r="C34" s="52" t="s">
        <v>74</v>
      </c>
      <c r="D34" s="21"/>
      <c r="E34" s="21"/>
      <c r="F34" s="21"/>
      <c r="G34" s="21"/>
      <c r="H34" s="21"/>
      <c r="I34" s="21"/>
      <c r="J34" s="21"/>
      <c r="K34" s="31">
        <v>4</v>
      </c>
      <c r="L34" s="31">
        <v>6</v>
      </c>
      <c r="M34" s="31">
        <v>8</v>
      </c>
      <c r="N34" s="31">
        <v>10</v>
      </c>
      <c r="O34" s="31">
        <v>10</v>
      </c>
      <c r="P34" s="31">
        <v>10</v>
      </c>
      <c r="Q34" s="31">
        <v>10</v>
      </c>
      <c r="R34" s="31">
        <v>10</v>
      </c>
      <c r="S34" s="31">
        <v>10</v>
      </c>
      <c r="T34" s="31">
        <v>10</v>
      </c>
      <c r="U34" s="21"/>
      <c r="V34" s="22"/>
      <c r="W34" s="22">
        <f t="shared" si="10"/>
        <v>16720</v>
      </c>
    </row>
    <row r="35" spans="3:23" ht="21.75" customHeight="1" x14ac:dyDescent="0.2">
      <c r="C35" s="20"/>
      <c r="D35" s="21"/>
      <c r="E35" s="21"/>
      <c r="F35" s="21"/>
      <c r="G35" s="21"/>
      <c r="H35" s="21"/>
      <c r="I35" s="21"/>
      <c r="J35" s="21"/>
      <c r="K35" s="21"/>
      <c r="L35" s="21"/>
      <c r="M35" s="21"/>
      <c r="N35" s="21"/>
      <c r="O35" s="21"/>
      <c r="P35" s="21"/>
      <c r="Q35" s="21"/>
      <c r="R35" s="21"/>
      <c r="S35" s="21"/>
      <c r="T35" s="21"/>
      <c r="U35" s="21"/>
      <c r="V35" s="22"/>
      <c r="W35" s="22">
        <f t="shared" si="10"/>
        <v>0</v>
      </c>
    </row>
    <row r="36" spans="3:23" ht="21.75" customHeight="1" x14ac:dyDescent="0.2">
      <c r="C36" s="20"/>
      <c r="D36" s="21"/>
      <c r="E36" s="21"/>
      <c r="F36" s="21"/>
      <c r="G36" s="21"/>
      <c r="H36" s="21"/>
      <c r="I36" s="21"/>
      <c r="J36" s="21"/>
      <c r="K36" s="21"/>
      <c r="L36" s="21"/>
      <c r="M36" s="21"/>
      <c r="N36" s="21"/>
      <c r="O36" s="21"/>
      <c r="P36" s="21"/>
      <c r="Q36" s="21"/>
      <c r="R36" s="21"/>
      <c r="S36" s="21"/>
      <c r="T36" s="21"/>
      <c r="U36" s="21"/>
      <c r="V36" s="22"/>
      <c r="W36" s="22">
        <f t="shared" si="10"/>
        <v>0</v>
      </c>
    </row>
    <row r="37" spans="3:23" ht="21.75" customHeight="1" x14ac:dyDescent="0.2">
      <c r="C37" s="20"/>
      <c r="D37" s="21"/>
      <c r="E37" s="21"/>
      <c r="F37" s="21"/>
      <c r="G37" s="21"/>
      <c r="H37" s="21"/>
      <c r="I37" s="21"/>
      <c r="J37" s="21"/>
      <c r="K37" s="21"/>
      <c r="L37" s="21"/>
      <c r="M37" s="21"/>
      <c r="N37" s="21"/>
      <c r="O37" s="21"/>
      <c r="P37" s="21"/>
      <c r="Q37" s="21"/>
      <c r="R37" s="21"/>
      <c r="S37" s="21"/>
      <c r="T37" s="21"/>
      <c r="U37" s="21"/>
      <c r="V37" s="22"/>
      <c r="W37" s="22">
        <f t="shared" si="10"/>
        <v>0</v>
      </c>
    </row>
    <row r="38" spans="3:23" ht="21.75" customHeight="1" x14ac:dyDescent="0.2">
      <c r="C38" s="20"/>
      <c r="D38" s="21"/>
      <c r="E38" s="21"/>
      <c r="F38" s="21"/>
      <c r="G38" s="21"/>
      <c r="H38" s="21"/>
      <c r="I38" s="21"/>
      <c r="J38" s="21"/>
      <c r="K38" s="21"/>
      <c r="L38" s="21"/>
      <c r="M38" s="21"/>
      <c r="N38" s="21"/>
      <c r="O38" s="21"/>
      <c r="P38" s="21"/>
      <c r="Q38" s="21"/>
      <c r="R38" s="21"/>
      <c r="S38" s="21"/>
      <c r="T38" s="21"/>
      <c r="U38" s="21"/>
      <c r="V38" s="22"/>
      <c r="W38" s="22">
        <f t="shared" si="10"/>
        <v>0</v>
      </c>
    </row>
    <row r="39" spans="3:23" ht="21.75" customHeight="1" x14ac:dyDescent="0.2">
      <c r="C39" s="20"/>
      <c r="D39" s="21"/>
      <c r="E39" s="21"/>
      <c r="F39" s="21"/>
      <c r="G39" s="21"/>
      <c r="H39" s="21"/>
      <c r="I39" s="21"/>
      <c r="J39" s="21"/>
      <c r="K39" s="21"/>
      <c r="L39" s="21"/>
      <c r="M39" s="21"/>
      <c r="N39" s="21"/>
      <c r="O39" s="21"/>
      <c r="P39" s="21"/>
      <c r="Q39" s="21"/>
      <c r="R39" s="21"/>
      <c r="S39" s="21"/>
      <c r="T39" s="21"/>
      <c r="U39" s="21"/>
      <c r="V39" s="22"/>
      <c r="W39" s="22">
        <f t="shared" si="10"/>
        <v>0</v>
      </c>
    </row>
    <row r="40" spans="3:23" ht="21.75" customHeight="1" x14ac:dyDescent="0.2">
      <c r="C40" s="20"/>
      <c r="D40" s="21"/>
      <c r="E40" s="21"/>
      <c r="F40" s="21"/>
      <c r="G40" s="21"/>
      <c r="H40" s="21"/>
      <c r="I40" s="21"/>
      <c r="J40" s="21"/>
      <c r="K40" s="21"/>
      <c r="L40" s="21"/>
      <c r="M40" s="21"/>
      <c r="N40" s="21"/>
      <c r="O40" s="21"/>
      <c r="P40" s="21"/>
      <c r="Q40" s="21"/>
      <c r="R40" s="21"/>
      <c r="S40" s="21"/>
      <c r="T40" s="21"/>
      <c r="U40" s="21"/>
      <c r="V40" s="22"/>
      <c r="W40" s="22">
        <f t="shared" si="10"/>
        <v>0</v>
      </c>
    </row>
    <row r="41" spans="3:23" ht="21.75" customHeight="1" x14ac:dyDescent="0.2">
      <c r="C41" s="20"/>
      <c r="D41" s="21"/>
      <c r="E41" s="21"/>
      <c r="F41" s="21"/>
      <c r="G41" s="21"/>
      <c r="H41" s="21"/>
      <c r="I41" s="21"/>
      <c r="J41" s="21"/>
      <c r="K41" s="21"/>
      <c r="L41" s="21"/>
      <c r="M41" s="21"/>
      <c r="N41" s="21"/>
      <c r="O41" s="21"/>
      <c r="P41" s="21"/>
      <c r="Q41" s="21"/>
      <c r="R41" s="21"/>
      <c r="S41" s="21"/>
      <c r="T41" s="21"/>
      <c r="U41" s="21"/>
      <c r="V41" s="22"/>
      <c r="W41" s="22">
        <f t="shared" si="10"/>
        <v>0</v>
      </c>
    </row>
    <row r="42" spans="3:23" ht="21.75" customHeight="1" x14ac:dyDescent="0.2">
      <c r="C42" s="20"/>
      <c r="D42" s="21"/>
      <c r="E42" s="21"/>
      <c r="F42" s="21"/>
      <c r="G42" s="21"/>
      <c r="H42" s="21"/>
      <c r="I42" s="21"/>
      <c r="J42" s="21"/>
      <c r="K42" s="21"/>
      <c r="L42" s="21"/>
      <c r="M42" s="21"/>
      <c r="N42" s="21"/>
      <c r="O42" s="21"/>
      <c r="P42" s="21"/>
      <c r="Q42" s="21"/>
      <c r="R42" s="21"/>
      <c r="S42" s="21"/>
      <c r="T42" s="21"/>
      <c r="U42" s="21"/>
      <c r="V42" s="22"/>
      <c r="W42" s="22">
        <f t="shared" si="10"/>
        <v>0</v>
      </c>
    </row>
    <row r="43" spans="3:23" ht="21.75" customHeight="1" x14ac:dyDescent="0.2">
      <c r="C43" s="20"/>
      <c r="D43" s="21"/>
      <c r="E43" s="21"/>
      <c r="F43" s="21"/>
      <c r="G43" s="21"/>
      <c r="H43" s="21"/>
      <c r="I43" s="21"/>
      <c r="J43" s="21"/>
      <c r="K43" s="21"/>
      <c r="L43" s="21"/>
      <c r="M43" s="21"/>
      <c r="N43" s="21"/>
      <c r="O43" s="21"/>
      <c r="P43" s="21"/>
      <c r="Q43" s="21"/>
      <c r="R43" s="21"/>
      <c r="S43" s="21"/>
      <c r="T43" s="21"/>
      <c r="U43" s="21"/>
      <c r="V43" s="22"/>
      <c r="W43" s="22">
        <f t="shared" si="10"/>
        <v>0</v>
      </c>
    </row>
    <row r="44" spans="3:23" ht="21.75" customHeight="1" x14ac:dyDescent="0.2">
      <c r="C44" s="20"/>
      <c r="D44" s="21"/>
      <c r="E44" s="21"/>
      <c r="F44" s="21"/>
      <c r="G44" s="21"/>
      <c r="H44" s="21"/>
      <c r="I44" s="21"/>
      <c r="J44" s="21"/>
      <c r="K44" s="21"/>
      <c r="L44" s="21"/>
      <c r="M44" s="21"/>
      <c r="N44" s="21"/>
      <c r="O44" s="21"/>
      <c r="P44" s="21"/>
      <c r="Q44" s="21"/>
      <c r="R44" s="21"/>
      <c r="S44" s="21"/>
      <c r="T44" s="21"/>
      <c r="U44" s="21"/>
      <c r="V44" s="22"/>
      <c r="W44" s="22">
        <f t="shared" si="10"/>
        <v>0</v>
      </c>
    </row>
    <row r="45" spans="3:23" ht="21.75" customHeight="1" x14ac:dyDescent="0.2">
      <c r="C45" s="20"/>
      <c r="D45" s="21"/>
      <c r="E45" s="21"/>
      <c r="F45" s="21"/>
      <c r="G45" s="21"/>
      <c r="H45" s="21"/>
      <c r="I45" s="21"/>
      <c r="J45" s="21"/>
      <c r="K45" s="21"/>
      <c r="L45" s="21"/>
      <c r="M45" s="21"/>
      <c r="N45" s="21"/>
      <c r="O45" s="21"/>
      <c r="P45" s="21"/>
      <c r="Q45" s="21"/>
      <c r="R45" s="21"/>
      <c r="S45" s="21"/>
      <c r="T45" s="21"/>
      <c r="U45" s="21"/>
      <c r="V45" s="22"/>
      <c r="W45" s="22">
        <f t="shared" si="10"/>
        <v>0</v>
      </c>
    </row>
    <row r="46" spans="3:23" ht="21.75" customHeight="1" x14ac:dyDescent="0.2">
      <c r="C46" s="49" t="s">
        <v>124</v>
      </c>
      <c r="D46" s="18">
        <f t="shared" ref="D46:W46" si="11">SUM(D47:D60)</f>
        <v>0</v>
      </c>
      <c r="E46" s="18">
        <f t="shared" si="11"/>
        <v>0</v>
      </c>
      <c r="F46" s="18">
        <f t="shared" si="11"/>
        <v>0</v>
      </c>
      <c r="G46" s="18">
        <f t="shared" si="11"/>
        <v>0</v>
      </c>
      <c r="H46" s="18">
        <f t="shared" si="11"/>
        <v>0</v>
      </c>
      <c r="I46" s="18">
        <f t="shared" si="11"/>
        <v>0</v>
      </c>
      <c r="J46" s="18">
        <f t="shared" si="11"/>
        <v>0</v>
      </c>
      <c r="K46" s="18">
        <f t="shared" si="11"/>
        <v>0</v>
      </c>
      <c r="L46" s="18">
        <f t="shared" si="11"/>
        <v>0</v>
      </c>
      <c r="M46" s="18">
        <f t="shared" si="11"/>
        <v>0</v>
      </c>
      <c r="N46" s="18">
        <f t="shared" si="11"/>
        <v>37</v>
      </c>
      <c r="O46" s="18">
        <f t="shared" si="11"/>
        <v>37</v>
      </c>
      <c r="P46" s="18">
        <f t="shared" si="11"/>
        <v>37</v>
      </c>
      <c r="Q46" s="18">
        <f t="shared" si="11"/>
        <v>37</v>
      </c>
      <c r="R46" s="18">
        <f t="shared" si="11"/>
        <v>37</v>
      </c>
      <c r="S46" s="18">
        <f t="shared" si="11"/>
        <v>37</v>
      </c>
      <c r="T46" s="18">
        <f t="shared" si="11"/>
        <v>37</v>
      </c>
      <c r="U46" s="18">
        <f t="shared" si="11"/>
        <v>0</v>
      </c>
      <c r="V46" s="18">
        <f t="shared" si="11"/>
        <v>0</v>
      </c>
      <c r="W46" s="19">
        <f t="shared" si="11"/>
        <v>49210</v>
      </c>
    </row>
    <row r="47" spans="3:23" ht="21.75" customHeight="1" x14ac:dyDescent="0.2">
      <c r="C47" s="52" t="s">
        <v>117</v>
      </c>
      <c r="D47" s="21"/>
      <c r="E47" s="21"/>
      <c r="F47" s="31"/>
      <c r="G47" s="31"/>
      <c r="H47" s="31"/>
      <c r="I47" s="31"/>
      <c r="J47" s="31"/>
      <c r="K47" s="31"/>
      <c r="L47" s="31"/>
      <c r="M47" s="31"/>
      <c r="N47" s="31">
        <v>3</v>
      </c>
      <c r="O47" s="31">
        <v>3</v>
      </c>
      <c r="P47" s="31">
        <v>3</v>
      </c>
      <c r="Q47" s="31">
        <v>3</v>
      </c>
      <c r="R47" s="31">
        <v>3</v>
      </c>
      <c r="S47" s="31">
        <v>3</v>
      </c>
      <c r="T47" s="31">
        <v>3</v>
      </c>
      <c r="U47" s="21"/>
      <c r="V47" s="22"/>
      <c r="W47" s="22">
        <f t="shared" ref="W47:W60" si="12">SUM(D47:V47)*$X$6</f>
        <v>3990</v>
      </c>
    </row>
    <row r="48" spans="3:23" ht="21.75" customHeight="1" x14ac:dyDescent="0.2">
      <c r="C48" s="52" t="s">
        <v>125</v>
      </c>
      <c r="D48" s="21"/>
      <c r="E48" s="21"/>
      <c r="F48" s="31"/>
      <c r="G48" s="31"/>
      <c r="H48" s="31"/>
      <c r="I48" s="31"/>
      <c r="J48" s="31"/>
      <c r="K48" s="31"/>
      <c r="L48" s="31"/>
      <c r="M48" s="31"/>
      <c r="N48" s="31">
        <v>8</v>
      </c>
      <c r="O48" s="31">
        <v>8</v>
      </c>
      <c r="P48" s="31">
        <v>8</v>
      </c>
      <c r="Q48" s="31">
        <v>8</v>
      </c>
      <c r="R48" s="31">
        <v>8</v>
      </c>
      <c r="S48" s="31">
        <v>8</v>
      </c>
      <c r="T48" s="31">
        <v>8</v>
      </c>
      <c r="U48" s="21"/>
      <c r="V48" s="22"/>
      <c r="W48" s="22">
        <f t="shared" si="12"/>
        <v>10640</v>
      </c>
    </row>
    <row r="49" spans="3:23" ht="21.75" customHeight="1" x14ac:dyDescent="0.2">
      <c r="C49" s="52" t="s">
        <v>126</v>
      </c>
      <c r="D49" s="21"/>
      <c r="E49" s="21"/>
      <c r="F49" s="21"/>
      <c r="G49" s="21"/>
      <c r="H49" s="21"/>
      <c r="I49" s="21"/>
      <c r="J49" s="21"/>
      <c r="K49" s="21"/>
      <c r="L49" s="21"/>
      <c r="M49" s="21"/>
      <c r="N49" s="31">
        <v>12</v>
      </c>
      <c r="O49" s="31">
        <v>12</v>
      </c>
      <c r="P49" s="31">
        <v>12</v>
      </c>
      <c r="Q49" s="31">
        <v>12</v>
      </c>
      <c r="R49" s="31">
        <v>12</v>
      </c>
      <c r="S49" s="31">
        <v>12</v>
      </c>
      <c r="T49" s="31">
        <v>12</v>
      </c>
      <c r="U49" s="21"/>
      <c r="V49" s="22">
        <v>0</v>
      </c>
      <c r="W49" s="22">
        <f t="shared" si="12"/>
        <v>15960</v>
      </c>
    </row>
    <row r="50" spans="3:23" ht="21.75" customHeight="1" x14ac:dyDescent="0.2">
      <c r="C50" s="52" t="s">
        <v>127</v>
      </c>
      <c r="D50" s="21"/>
      <c r="E50" s="21"/>
      <c r="F50" s="21"/>
      <c r="G50" s="21"/>
      <c r="H50" s="21"/>
      <c r="I50" s="21"/>
      <c r="J50" s="21"/>
      <c r="K50" s="21"/>
      <c r="L50" s="21"/>
      <c r="M50" s="21"/>
      <c r="N50" s="31">
        <v>8</v>
      </c>
      <c r="O50" s="31">
        <v>8</v>
      </c>
      <c r="P50" s="31">
        <v>8</v>
      </c>
      <c r="Q50" s="31">
        <v>8</v>
      </c>
      <c r="R50" s="31">
        <v>8</v>
      </c>
      <c r="S50" s="31">
        <v>8</v>
      </c>
      <c r="T50" s="31">
        <v>8</v>
      </c>
      <c r="U50" s="21"/>
      <c r="V50" s="22"/>
      <c r="W50" s="22">
        <f t="shared" si="12"/>
        <v>10640</v>
      </c>
    </row>
    <row r="51" spans="3:23" ht="21.75" customHeight="1" x14ac:dyDescent="0.2">
      <c r="C51" s="52" t="s">
        <v>74</v>
      </c>
      <c r="D51" s="21"/>
      <c r="E51" s="21"/>
      <c r="F51" s="21"/>
      <c r="G51" s="21"/>
      <c r="H51" s="21"/>
      <c r="I51" s="21"/>
      <c r="J51" s="21"/>
      <c r="K51" s="21"/>
      <c r="L51" s="21"/>
      <c r="M51" s="21"/>
      <c r="N51" s="31">
        <v>6</v>
      </c>
      <c r="O51" s="31">
        <v>6</v>
      </c>
      <c r="P51" s="31">
        <v>6</v>
      </c>
      <c r="Q51" s="31">
        <v>6</v>
      </c>
      <c r="R51" s="31">
        <v>6</v>
      </c>
      <c r="S51" s="31">
        <v>6</v>
      </c>
      <c r="T51" s="31">
        <v>6</v>
      </c>
      <c r="U51" s="21"/>
      <c r="V51" s="22"/>
      <c r="W51" s="22">
        <f t="shared" si="12"/>
        <v>7980</v>
      </c>
    </row>
    <row r="52" spans="3:23" ht="21.75" customHeight="1" x14ac:dyDescent="0.2">
      <c r="C52" s="20"/>
      <c r="D52" s="21"/>
      <c r="E52" s="21"/>
      <c r="F52" s="21"/>
      <c r="G52" s="21"/>
      <c r="H52" s="21"/>
      <c r="I52" s="21"/>
      <c r="J52" s="21"/>
      <c r="K52" s="21"/>
      <c r="L52" s="21"/>
      <c r="M52" s="21"/>
      <c r="N52" s="21"/>
      <c r="O52" s="21"/>
      <c r="P52" s="21"/>
      <c r="Q52" s="21"/>
      <c r="R52" s="21"/>
      <c r="S52" s="21"/>
      <c r="T52" s="21"/>
      <c r="U52" s="21"/>
      <c r="V52" s="22"/>
      <c r="W52" s="22">
        <f t="shared" si="12"/>
        <v>0</v>
      </c>
    </row>
    <row r="53" spans="3:23" ht="21.75" customHeight="1" x14ac:dyDescent="0.2">
      <c r="C53" s="20"/>
      <c r="D53" s="21"/>
      <c r="E53" s="21"/>
      <c r="F53" s="21"/>
      <c r="G53" s="21"/>
      <c r="H53" s="21"/>
      <c r="I53" s="21"/>
      <c r="J53" s="21"/>
      <c r="K53" s="21"/>
      <c r="L53" s="21"/>
      <c r="M53" s="21"/>
      <c r="N53" s="21"/>
      <c r="O53" s="21"/>
      <c r="P53" s="21"/>
      <c r="Q53" s="21"/>
      <c r="R53" s="21"/>
      <c r="S53" s="21"/>
      <c r="T53" s="21"/>
      <c r="U53" s="21"/>
      <c r="V53" s="22"/>
      <c r="W53" s="22">
        <f t="shared" si="12"/>
        <v>0</v>
      </c>
    </row>
    <row r="54" spans="3:23" ht="21.75" customHeight="1" x14ac:dyDescent="0.2">
      <c r="C54" s="20"/>
      <c r="D54" s="21"/>
      <c r="E54" s="21"/>
      <c r="F54" s="21"/>
      <c r="G54" s="21"/>
      <c r="H54" s="21"/>
      <c r="I54" s="21"/>
      <c r="J54" s="21"/>
      <c r="K54" s="21"/>
      <c r="L54" s="21"/>
      <c r="M54" s="21"/>
      <c r="N54" s="21"/>
      <c r="O54" s="21"/>
      <c r="P54" s="21"/>
      <c r="Q54" s="21"/>
      <c r="R54" s="21"/>
      <c r="S54" s="21"/>
      <c r="T54" s="21"/>
      <c r="U54" s="21"/>
      <c r="V54" s="22"/>
      <c r="W54" s="22">
        <f t="shared" si="12"/>
        <v>0</v>
      </c>
    </row>
    <row r="55" spans="3:23" ht="21.75" customHeight="1" x14ac:dyDescent="0.2">
      <c r="C55" s="20"/>
      <c r="D55" s="21"/>
      <c r="E55" s="21"/>
      <c r="F55" s="21"/>
      <c r="G55" s="21"/>
      <c r="H55" s="21"/>
      <c r="I55" s="21"/>
      <c r="J55" s="21"/>
      <c r="K55" s="21"/>
      <c r="L55" s="21"/>
      <c r="M55" s="21"/>
      <c r="N55" s="21"/>
      <c r="O55" s="21"/>
      <c r="P55" s="21"/>
      <c r="Q55" s="21"/>
      <c r="R55" s="21"/>
      <c r="S55" s="21"/>
      <c r="T55" s="21"/>
      <c r="U55" s="21"/>
      <c r="V55" s="22"/>
      <c r="W55" s="22">
        <f t="shared" si="12"/>
        <v>0</v>
      </c>
    </row>
    <row r="56" spans="3:23" ht="21.75" customHeight="1" x14ac:dyDescent="0.2">
      <c r="C56" s="20"/>
      <c r="D56" s="21"/>
      <c r="E56" s="21"/>
      <c r="F56" s="21"/>
      <c r="G56" s="21"/>
      <c r="H56" s="21"/>
      <c r="I56" s="21"/>
      <c r="J56" s="21"/>
      <c r="K56" s="21"/>
      <c r="L56" s="21"/>
      <c r="M56" s="21"/>
      <c r="N56" s="21"/>
      <c r="O56" s="21"/>
      <c r="P56" s="21"/>
      <c r="Q56" s="21"/>
      <c r="R56" s="21"/>
      <c r="S56" s="21"/>
      <c r="T56" s="21"/>
      <c r="U56" s="21"/>
      <c r="V56" s="22"/>
      <c r="W56" s="22">
        <f t="shared" si="12"/>
        <v>0</v>
      </c>
    </row>
    <row r="57" spans="3:23" ht="21.75" customHeight="1" x14ac:dyDescent="0.2">
      <c r="C57" s="20"/>
      <c r="D57" s="21"/>
      <c r="E57" s="21"/>
      <c r="F57" s="21"/>
      <c r="G57" s="21"/>
      <c r="H57" s="21"/>
      <c r="I57" s="21"/>
      <c r="J57" s="21"/>
      <c r="K57" s="21"/>
      <c r="L57" s="21"/>
      <c r="M57" s="21"/>
      <c r="N57" s="21"/>
      <c r="O57" s="21"/>
      <c r="P57" s="21"/>
      <c r="Q57" s="21"/>
      <c r="R57" s="21"/>
      <c r="S57" s="21"/>
      <c r="T57" s="21"/>
      <c r="U57" s="21"/>
      <c r="V57" s="22"/>
      <c r="W57" s="22">
        <f t="shared" si="12"/>
        <v>0</v>
      </c>
    </row>
    <row r="58" spans="3:23" ht="21.75" customHeight="1" x14ac:dyDescent="0.2">
      <c r="C58" s="20"/>
      <c r="D58" s="21"/>
      <c r="E58" s="21"/>
      <c r="F58" s="21"/>
      <c r="G58" s="21"/>
      <c r="H58" s="21"/>
      <c r="I58" s="21"/>
      <c r="J58" s="21"/>
      <c r="K58" s="21"/>
      <c r="L58" s="21"/>
      <c r="M58" s="21"/>
      <c r="N58" s="21"/>
      <c r="O58" s="21"/>
      <c r="P58" s="21"/>
      <c r="Q58" s="21"/>
      <c r="R58" s="21"/>
      <c r="S58" s="21"/>
      <c r="T58" s="21"/>
      <c r="U58" s="21"/>
      <c r="V58" s="22"/>
      <c r="W58" s="22">
        <f t="shared" si="12"/>
        <v>0</v>
      </c>
    </row>
    <row r="59" spans="3:23" ht="21.75" customHeight="1" x14ac:dyDescent="0.2">
      <c r="C59" s="20"/>
      <c r="D59" s="21"/>
      <c r="E59" s="21"/>
      <c r="F59" s="21"/>
      <c r="G59" s="21"/>
      <c r="H59" s="21"/>
      <c r="I59" s="21"/>
      <c r="J59" s="21"/>
      <c r="K59" s="21"/>
      <c r="L59" s="21"/>
      <c r="M59" s="21"/>
      <c r="N59" s="21"/>
      <c r="O59" s="21"/>
      <c r="P59" s="21"/>
      <c r="Q59" s="21"/>
      <c r="R59" s="21"/>
      <c r="S59" s="21"/>
      <c r="T59" s="21"/>
      <c r="U59" s="21"/>
      <c r="V59" s="22"/>
      <c r="W59" s="22">
        <f t="shared" si="12"/>
        <v>0</v>
      </c>
    </row>
    <row r="60" spans="3:23" ht="21.75" customHeight="1" x14ac:dyDescent="0.2">
      <c r="C60" s="20"/>
      <c r="D60" s="21"/>
      <c r="E60" s="21"/>
      <c r="F60" s="21"/>
      <c r="G60" s="21"/>
      <c r="H60" s="21"/>
      <c r="I60" s="21"/>
      <c r="J60" s="21"/>
      <c r="K60" s="21"/>
      <c r="L60" s="21"/>
      <c r="M60" s="21"/>
      <c r="N60" s="21"/>
      <c r="O60" s="21"/>
      <c r="P60" s="21"/>
      <c r="Q60" s="21"/>
      <c r="R60" s="21"/>
      <c r="S60" s="21"/>
      <c r="T60" s="21"/>
      <c r="U60" s="21"/>
      <c r="V60" s="22"/>
      <c r="W60" s="22">
        <f t="shared" si="12"/>
        <v>0</v>
      </c>
    </row>
    <row r="61" spans="3:23" ht="21.75" customHeight="1" x14ac:dyDescent="0.2">
      <c r="C61" s="49" t="s">
        <v>128</v>
      </c>
      <c r="D61" s="18">
        <f t="shared" ref="D61:W61" si="13">SUM(D62:D75)</f>
        <v>0</v>
      </c>
      <c r="E61" s="18">
        <f t="shared" si="13"/>
        <v>0</v>
      </c>
      <c r="F61" s="18">
        <f t="shared" si="13"/>
        <v>13</v>
      </c>
      <c r="G61" s="18">
        <f t="shared" si="13"/>
        <v>13</v>
      </c>
      <c r="H61" s="18">
        <f t="shared" si="13"/>
        <v>13</v>
      </c>
      <c r="I61" s="18">
        <f t="shared" si="13"/>
        <v>11</v>
      </c>
      <c r="J61" s="18">
        <f t="shared" si="13"/>
        <v>11</v>
      </c>
      <c r="K61" s="18">
        <f t="shared" si="13"/>
        <v>29</v>
      </c>
      <c r="L61" s="18">
        <f t="shared" si="13"/>
        <v>29</v>
      </c>
      <c r="M61" s="18">
        <f t="shared" si="13"/>
        <v>29</v>
      </c>
      <c r="N61" s="18">
        <f t="shared" si="13"/>
        <v>29</v>
      </c>
      <c r="O61" s="18">
        <f t="shared" si="13"/>
        <v>29</v>
      </c>
      <c r="P61" s="18">
        <f t="shared" si="13"/>
        <v>29</v>
      </c>
      <c r="Q61" s="18">
        <f t="shared" si="13"/>
        <v>29</v>
      </c>
      <c r="R61" s="18">
        <f t="shared" si="13"/>
        <v>29</v>
      </c>
      <c r="S61" s="18">
        <f t="shared" si="13"/>
        <v>29</v>
      </c>
      <c r="T61" s="18">
        <f t="shared" si="13"/>
        <v>33</v>
      </c>
      <c r="U61" s="18">
        <f t="shared" si="13"/>
        <v>0</v>
      </c>
      <c r="V61" s="18">
        <f t="shared" si="13"/>
        <v>0</v>
      </c>
      <c r="W61" s="19">
        <f t="shared" si="13"/>
        <v>67450</v>
      </c>
    </row>
    <row r="62" spans="3:23" ht="21.75" customHeight="1" x14ac:dyDescent="0.2">
      <c r="C62" s="52" t="s">
        <v>117</v>
      </c>
      <c r="D62" s="23"/>
      <c r="E62" s="23"/>
      <c r="F62" s="31">
        <v>1</v>
      </c>
      <c r="G62" s="31">
        <v>1</v>
      </c>
      <c r="H62" s="31">
        <v>1</v>
      </c>
      <c r="I62" s="31">
        <v>1</v>
      </c>
      <c r="J62" s="31">
        <v>1</v>
      </c>
      <c r="K62" s="31">
        <v>3</v>
      </c>
      <c r="L62" s="31">
        <v>3</v>
      </c>
      <c r="M62" s="31">
        <v>3</v>
      </c>
      <c r="N62" s="31">
        <v>3</v>
      </c>
      <c r="O62" s="31">
        <v>3</v>
      </c>
      <c r="P62" s="31">
        <v>3</v>
      </c>
      <c r="Q62" s="31">
        <v>3</v>
      </c>
      <c r="R62" s="31">
        <v>3</v>
      </c>
      <c r="S62" s="31">
        <v>3</v>
      </c>
      <c r="T62" s="31">
        <v>3</v>
      </c>
      <c r="U62" s="21"/>
      <c r="V62" s="22"/>
      <c r="W62" s="22">
        <f t="shared" ref="W62:W75" si="14">SUM(D62:V62)*$X$6</f>
        <v>6650</v>
      </c>
    </row>
    <row r="63" spans="3:23" ht="21.75" customHeight="1" x14ac:dyDescent="0.2">
      <c r="C63" s="52" t="s">
        <v>129</v>
      </c>
      <c r="D63" s="24"/>
      <c r="E63" s="24"/>
      <c r="F63" s="31">
        <v>12</v>
      </c>
      <c r="G63" s="31">
        <v>12</v>
      </c>
      <c r="H63" s="31">
        <v>12</v>
      </c>
      <c r="I63" s="31">
        <v>10</v>
      </c>
      <c r="J63" s="31">
        <v>10</v>
      </c>
      <c r="K63" s="31">
        <v>26</v>
      </c>
      <c r="L63" s="31">
        <v>26</v>
      </c>
      <c r="M63" s="31">
        <v>26</v>
      </c>
      <c r="N63" s="31">
        <v>26</v>
      </c>
      <c r="O63" s="31">
        <v>26</v>
      </c>
      <c r="P63" s="31">
        <v>26</v>
      </c>
      <c r="Q63" s="31">
        <v>26</v>
      </c>
      <c r="R63" s="31">
        <v>26</v>
      </c>
      <c r="S63" s="31">
        <v>26</v>
      </c>
      <c r="T63" s="31">
        <v>30</v>
      </c>
      <c r="U63" s="25"/>
      <c r="V63" s="22"/>
      <c r="W63" s="22">
        <f t="shared" si="14"/>
        <v>60800</v>
      </c>
    </row>
    <row r="64" spans="3:23" ht="21.75" customHeight="1" x14ac:dyDescent="0.2">
      <c r="C64" s="20"/>
      <c r="D64" s="23"/>
      <c r="E64" s="23"/>
      <c r="F64" s="23"/>
      <c r="G64" s="23"/>
      <c r="H64" s="23"/>
      <c r="I64" s="23"/>
      <c r="J64" s="23"/>
      <c r="K64" s="23"/>
      <c r="L64" s="23"/>
      <c r="M64" s="23"/>
      <c r="N64" s="23"/>
      <c r="O64" s="23"/>
      <c r="P64" s="23"/>
      <c r="Q64" s="23"/>
      <c r="R64" s="23"/>
      <c r="S64" s="23"/>
      <c r="T64" s="23"/>
      <c r="U64" s="21"/>
      <c r="V64" s="22"/>
      <c r="W64" s="22">
        <f t="shared" si="14"/>
        <v>0</v>
      </c>
    </row>
    <row r="65" spans="1:24" ht="21.75" customHeight="1" x14ac:dyDescent="0.2">
      <c r="C65" s="20"/>
      <c r="D65" s="23"/>
      <c r="E65" s="23"/>
      <c r="F65" s="23"/>
      <c r="G65" s="23"/>
      <c r="H65" s="23"/>
      <c r="I65" s="23"/>
      <c r="J65" s="23"/>
      <c r="K65" s="23"/>
      <c r="L65" s="23"/>
      <c r="M65" s="23"/>
      <c r="N65" s="23"/>
      <c r="O65" s="23"/>
      <c r="P65" s="23"/>
      <c r="Q65" s="23"/>
      <c r="R65" s="23"/>
      <c r="S65" s="23"/>
      <c r="T65" s="23"/>
      <c r="U65" s="21"/>
      <c r="V65" s="22">
        <v>0</v>
      </c>
      <c r="W65" s="22">
        <f t="shared" si="14"/>
        <v>0</v>
      </c>
    </row>
    <row r="66" spans="1:24" ht="21.75" customHeight="1" x14ac:dyDescent="0.2">
      <c r="C66" s="20"/>
      <c r="D66" s="23"/>
      <c r="E66" s="23"/>
      <c r="F66" s="23"/>
      <c r="G66" s="23"/>
      <c r="H66" s="23"/>
      <c r="I66" s="23"/>
      <c r="J66" s="23"/>
      <c r="K66" s="23"/>
      <c r="L66" s="23"/>
      <c r="M66" s="23"/>
      <c r="N66" s="23"/>
      <c r="O66" s="23"/>
      <c r="P66" s="23"/>
      <c r="Q66" s="23"/>
      <c r="R66" s="23"/>
      <c r="S66" s="23"/>
      <c r="T66" s="23"/>
      <c r="U66" s="21"/>
      <c r="V66" s="22"/>
      <c r="W66" s="22">
        <f t="shared" si="14"/>
        <v>0</v>
      </c>
    </row>
    <row r="67" spans="1:24" ht="21.75" customHeight="1" x14ac:dyDescent="0.2">
      <c r="C67" s="20"/>
      <c r="D67" s="23"/>
      <c r="E67" s="23"/>
      <c r="F67" s="23"/>
      <c r="G67" s="23"/>
      <c r="H67" s="23"/>
      <c r="I67" s="23"/>
      <c r="J67" s="23"/>
      <c r="K67" s="23"/>
      <c r="L67" s="23"/>
      <c r="M67" s="23"/>
      <c r="N67" s="23"/>
      <c r="O67" s="23"/>
      <c r="P67" s="23"/>
      <c r="Q67" s="23"/>
      <c r="R67" s="23"/>
      <c r="S67" s="23"/>
      <c r="T67" s="23"/>
      <c r="U67" s="21"/>
      <c r="V67" s="22"/>
      <c r="W67" s="22">
        <f t="shared" si="14"/>
        <v>0</v>
      </c>
    </row>
    <row r="68" spans="1:24" ht="21.75" customHeight="1" x14ac:dyDescent="0.2">
      <c r="C68" s="20"/>
      <c r="D68" s="23"/>
      <c r="E68" s="23"/>
      <c r="F68" s="23"/>
      <c r="G68" s="23"/>
      <c r="H68" s="23"/>
      <c r="I68" s="23"/>
      <c r="J68" s="23"/>
      <c r="K68" s="23"/>
      <c r="L68" s="23"/>
      <c r="M68" s="23"/>
      <c r="N68" s="23"/>
      <c r="O68" s="23"/>
      <c r="P68" s="23"/>
      <c r="Q68" s="23"/>
      <c r="R68" s="23"/>
      <c r="S68" s="23"/>
      <c r="T68" s="23"/>
      <c r="U68" s="21"/>
      <c r="V68" s="22"/>
      <c r="W68" s="22">
        <f t="shared" si="14"/>
        <v>0</v>
      </c>
    </row>
    <row r="69" spans="1:24" ht="21.75" customHeight="1" x14ac:dyDescent="0.2">
      <c r="C69" s="20"/>
      <c r="D69" s="23"/>
      <c r="E69" s="23"/>
      <c r="F69" s="23"/>
      <c r="G69" s="23"/>
      <c r="H69" s="23"/>
      <c r="I69" s="23"/>
      <c r="J69" s="23"/>
      <c r="K69" s="23"/>
      <c r="L69" s="23"/>
      <c r="M69" s="23"/>
      <c r="N69" s="23"/>
      <c r="O69" s="23"/>
      <c r="P69" s="23"/>
      <c r="Q69" s="23"/>
      <c r="R69" s="23"/>
      <c r="S69" s="23"/>
      <c r="T69" s="23"/>
      <c r="U69" s="21"/>
      <c r="V69" s="22"/>
      <c r="W69" s="22">
        <f t="shared" si="14"/>
        <v>0</v>
      </c>
    </row>
    <row r="70" spans="1:24" ht="21.75" customHeight="1" x14ac:dyDescent="0.2">
      <c r="C70" s="20"/>
      <c r="D70" s="23"/>
      <c r="E70" s="23"/>
      <c r="F70" s="23"/>
      <c r="G70" s="23"/>
      <c r="H70" s="23"/>
      <c r="I70" s="23"/>
      <c r="J70" s="23"/>
      <c r="K70" s="23"/>
      <c r="L70" s="23"/>
      <c r="M70" s="23"/>
      <c r="N70" s="23"/>
      <c r="O70" s="23"/>
      <c r="P70" s="23"/>
      <c r="Q70" s="23"/>
      <c r="R70" s="23"/>
      <c r="S70" s="23"/>
      <c r="T70" s="23"/>
      <c r="U70" s="21"/>
      <c r="V70" s="22"/>
      <c r="W70" s="22">
        <f t="shared" si="14"/>
        <v>0</v>
      </c>
    </row>
    <row r="71" spans="1:24" ht="21.75" customHeight="1" x14ac:dyDescent="0.2">
      <c r="C71" s="20"/>
      <c r="D71" s="23"/>
      <c r="E71" s="23"/>
      <c r="F71" s="23"/>
      <c r="G71" s="23"/>
      <c r="H71" s="23"/>
      <c r="I71" s="23"/>
      <c r="J71" s="23"/>
      <c r="K71" s="23"/>
      <c r="L71" s="23"/>
      <c r="M71" s="23"/>
      <c r="N71" s="23"/>
      <c r="O71" s="23"/>
      <c r="P71" s="23"/>
      <c r="Q71" s="23"/>
      <c r="R71" s="23"/>
      <c r="S71" s="23"/>
      <c r="T71" s="23"/>
      <c r="U71" s="21"/>
      <c r="V71" s="22"/>
      <c r="W71" s="22">
        <f t="shared" si="14"/>
        <v>0</v>
      </c>
    </row>
    <row r="72" spans="1:24" ht="21.75" customHeight="1" x14ac:dyDescent="0.2">
      <c r="C72" s="20"/>
      <c r="D72" s="23"/>
      <c r="E72" s="23"/>
      <c r="F72" s="23"/>
      <c r="G72" s="23"/>
      <c r="H72" s="23"/>
      <c r="I72" s="23"/>
      <c r="J72" s="23"/>
      <c r="K72" s="23"/>
      <c r="L72" s="23"/>
      <c r="M72" s="23"/>
      <c r="N72" s="23"/>
      <c r="O72" s="23"/>
      <c r="P72" s="23"/>
      <c r="Q72" s="23"/>
      <c r="R72" s="23"/>
      <c r="S72" s="23"/>
      <c r="T72" s="23"/>
      <c r="U72" s="21"/>
      <c r="V72" s="22"/>
      <c r="W72" s="22">
        <f t="shared" si="14"/>
        <v>0</v>
      </c>
    </row>
    <row r="73" spans="1:24" ht="21.75" customHeight="1" x14ac:dyDescent="0.2">
      <c r="C73" s="20"/>
      <c r="D73" s="23"/>
      <c r="E73" s="23"/>
      <c r="F73" s="23"/>
      <c r="G73" s="23"/>
      <c r="H73" s="23"/>
      <c r="I73" s="23"/>
      <c r="J73" s="23"/>
      <c r="K73" s="23"/>
      <c r="L73" s="23"/>
      <c r="M73" s="23"/>
      <c r="N73" s="23"/>
      <c r="O73" s="23"/>
      <c r="P73" s="23"/>
      <c r="Q73" s="23"/>
      <c r="R73" s="23"/>
      <c r="S73" s="23"/>
      <c r="T73" s="23"/>
      <c r="U73" s="21"/>
      <c r="V73" s="22"/>
      <c r="W73" s="22">
        <f t="shared" si="14"/>
        <v>0</v>
      </c>
    </row>
    <row r="74" spans="1:24" ht="21.75" customHeight="1" x14ac:dyDescent="0.2">
      <c r="C74" s="20"/>
      <c r="D74" s="23"/>
      <c r="E74" s="23"/>
      <c r="F74" s="23"/>
      <c r="G74" s="23"/>
      <c r="H74" s="23"/>
      <c r="I74" s="23"/>
      <c r="J74" s="23"/>
      <c r="K74" s="23"/>
      <c r="L74" s="23"/>
      <c r="M74" s="23"/>
      <c r="N74" s="23"/>
      <c r="O74" s="23"/>
      <c r="P74" s="23"/>
      <c r="Q74" s="23"/>
      <c r="R74" s="23"/>
      <c r="S74" s="23"/>
      <c r="T74" s="23"/>
      <c r="U74" s="21"/>
      <c r="V74" s="22"/>
      <c r="W74" s="22">
        <f t="shared" si="14"/>
        <v>0</v>
      </c>
    </row>
    <row r="75" spans="1:24" ht="21.75" customHeight="1" x14ac:dyDescent="0.2">
      <c r="C75" s="20"/>
      <c r="D75" s="23"/>
      <c r="E75" s="23"/>
      <c r="F75" s="23"/>
      <c r="G75" s="23"/>
      <c r="H75" s="23"/>
      <c r="I75" s="23"/>
      <c r="J75" s="23"/>
      <c r="K75" s="23"/>
      <c r="L75" s="23"/>
      <c r="M75" s="23"/>
      <c r="N75" s="23"/>
      <c r="O75" s="23"/>
      <c r="P75" s="23"/>
      <c r="Q75" s="23"/>
      <c r="R75" s="23"/>
      <c r="S75" s="23"/>
      <c r="T75" s="23"/>
      <c r="U75" s="21"/>
      <c r="V75" s="22"/>
      <c r="W75" s="22">
        <f t="shared" si="14"/>
        <v>0</v>
      </c>
    </row>
    <row r="76" spans="1:24" ht="21.75" customHeight="1" x14ac:dyDescent="0.2">
      <c r="C76" s="49" t="s">
        <v>130</v>
      </c>
      <c r="D76" s="18">
        <f t="shared" ref="D76:W76" si="15">SUM(D77:D90)</f>
        <v>0</v>
      </c>
      <c r="E76" s="18">
        <f t="shared" si="15"/>
        <v>0</v>
      </c>
      <c r="F76" s="18">
        <f t="shared" si="15"/>
        <v>0</v>
      </c>
      <c r="G76" s="18">
        <f t="shared" si="15"/>
        <v>0</v>
      </c>
      <c r="H76" s="18">
        <f t="shared" si="15"/>
        <v>0</v>
      </c>
      <c r="I76" s="18">
        <f t="shared" si="15"/>
        <v>7</v>
      </c>
      <c r="J76" s="18">
        <f t="shared" si="15"/>
        <v>7</v>
      </c>
      <c r="K76" s="18">
        <f t="shared" si="15"/>
        <v>7</v>
      </c>
      <c r="L76" s="18">
        <f t="shared" si="15"/>
        <v>7</v>
      </c>
      <c r="M76" s="18">
        <f t="shared" si="15"/>
        <v>7</v>
      </c>
      <c r="N76" s="18">
        <f t="shared" si="15"/>
        <v>7</v>
      </c>
      <c r="O76" s="18">
        <f t="shared" si="15"/>
        <v>11</v>
      </c>
      <c r="P76" s="18">
        <f t="shared" si="15"/>
        <v>11</v>
      </c>
      <c r="Q76" s="18">
        <f t="shared" si="15"/>
        <v>11</v>
      </c>
      <c r="R76" s="18">
        <f t="shared" si="15"/>
        <v>11</v>
      </c>
      <c r="S76" s="18">
        <f t="shared" si="15"/>
        <v>11</v>
      </c>
      <c r="T76" s="18">
        <f t="shared" si="15"/>
        <v>11</v>
      </c>
      <c r="U76" s="18">
        <f t="shared" si="15"/>
        <v>0</v>
      </c>
      <c r="V76" s="18">
        <f t="shared" si="15"/>
        <v>0</v>
      </c>
      <c r="W76" s="19">
        <f t="shared" si="15"/>
        <v>20520</v>
      </c>
    </row>
    <row r="77" spans="1:24" ht="21.75" customHeight="1" x14ac:dyDescent="0.2">
      <c r="C77" s="52" t="s">
        <v>117</v>
      </c>
      <c r="D77" s="21"/>
      <c r="E77" s="21"/>
      <c r="F77" s="21"/>
      <c r="G77" s="21"/>
      <c r="H77" s="21"/>
      <c r="I77" s="31">
        <v>1</v>
      </c>
      <c r="J77" s="31">
        <v>1</v>
      </c>
      <c r="K77" s="31">
        <v>1</v>
      </c>
      <c r="L77" s="31">
        <v>1</v>
      </c>
      <c r="M77" s="31">
        <v>1</v>
      </c>
      <c r="N77" s="31">
        <v>1</v>
      </c>
      <c r="O77" s="31">
        <v>1</v>
      </c>
      <c r="P77" s="31">
        <v>1</v>
      </c>
      <c r="Q77" s="31">
        <v>1</v>
      </c>
      <c r="R77" s="31">
        <v>1</v>
      </c>
      <c r="S77" s="31">
        <v>1</v>
      </c>
      <c r="T77" s="31">
        <v>1</v>
      </c>
      <c r="U77" s="21"/>
      <c r="V77" s="22"/>
      <c r="W77" s="22">
        <f>SUM(D77:V77)*$X$6</f>
        <v>2280</v>
      </c>
      <c r="X77" s="100"/>
    </row>
    <row r="78" spans="1:24" s="30" customFormat="1" ht="22.5" customHeight="1" x14ac:dyDescent="0.2">
      <c r="A78" s="27"/>
      <c r="B78" s="27"/>
      <c r="C78" s="52" t="s">
        <v>131</v>
      </c>
      <c r="D78" s="23"/>
      <c r="E78" s="23"/>
      <c r="F78" s="21"/>
      <c r="G78" s="21"/>
      <c r="H78" s="21"/>
      <c r="I78" s="31">
        <v>6</v>
      </c>
      <c r="J78" s="31">
        <v>6</v>
      </c>
      <c r="K78" s="31">
        <v>6</v>
      </c>
      <c r="L78" s="31">
        <v>6</v>
      </c>
      <c r="M78" s="31">
        <v>6</v>
      </c>
      <c r="N78" s="31">
        <v>6</v>
      </c>
      <c r="O78" s="31">
        <v>10</v>
      </c>
      <c r="P78" s="31">
        <v>10</v>
      </c>
      <c r="Q78" s="31">
        <v>10</v>
      </c>
      <c r="R78" s="31">
        <v>10</v>
      </c>
      <c r="S78" s="31">
        <v>10</v>
      </c>
      <c r="T78" s="31">
        <v>10</v>
      </c>
      <c r="U78" s="23"/>
      <c r="V78" s="29"/>
      <c r="W78" s="29">
        <f>SUM(D78:V78)*$X$6</f>
        <v>18240</v>
      </c>
      <c r="X78" s="101"/>
    </row>
    <row r="79" spans="1:24" s="30" customFormat="1" ht="21.75" customHeight="1" x14ac:dyDescent="0.2">
      <c r="A79" s="27"/>
      <c r="B79" s="27"/>
      <c r="C79" s="28"/>
      <c r="D79" s="23"/>
      <c r="E79" s="23"/>
      <c r="F79" s="21"/>
      <c r="G79" s="21"/>
      <c r="H79" s="21"/>
      <c r="I79" s="21"/>
      <c r="J79" s="21"/>
      <c r="K79" s="21"/>
      <c r="L79" s="21"/>
      <c r="M79" s="21"/>
      <c r="N79" s="21"/>
      <c r="O79" s="21"/>
      <c r="P79" s="21"/>
      <c r="Q79" s="21"/>
      <c r="R79" s="21"/>
      <c r="S79" s="21"/>
      <c r="T79" s="23"/>
      <c r="U79" s="23"/>
      <c r="V79" s="29"/>
      <c r="W79" s="29">
        <f>SUM(D79:V79)*$X$6</f>
        <v>0</v>
      </c>
      <c r="X79" s="101"/>
    </row>
    <row r="80" spans="1:24" s="30" customFormat="1" ht="21.75" customHeight="1" x14ac:dyDescent="0.2">
      <c r="A80" s="27"/>
      <c r="B80" s="27"/>
      <c r="C80" s="28"/>
      <c r="D80" s="23"/>
      <c r="E80" s="23"/>
      <c r="F80" s="21"/>
      <c r="G80" s="21"/>
      <c r="H80" s="21"/>
      <c r="I80" s="21"/>
      <c r="J80" s="21"/>
      <c r="K80" s="21"/>
      <c r="L80" s="21"/>
      <c r="M80" s="21"/>
      <c r="N80" s="21"/>
      <c r="O80" s="21"/>
      <c r="P80" s="21"/>
      <c r="Q80" s="21"/>
      <c r="R80" s="21"/>
      <c r="S80" s="21"/>
      <c r="T80" s="21"/>
      <c r="U80" s="23"/>
      <c r="V80" s="29"/>
      <c r="W80" s="29"/>
      <c r="X80" s="101"/>
    </row>
    <row r="81" spans="1:24" s="30" customFormat="1" ht="21.75" customHeight="1" x14ac:dyDescent="0.2">
      <c r="A81" s="27"/>
      <c r="B81" s="27"/>
      <c r="C81" s="28"/>
      <c r="D81" s="23"/>
      <c r="E81" s="23"/>
      <c r="F81" s="21"/>
      <c r="G81" s="21"/>
      <c r="H81" s="21"/>
      <c r="I81" s="21"/>
      <c r="J81" s="21"/>
      <c r="K81" s="21"/>
      <c r="L81" s="23"/>
      <c r="M81" s="23"/>
      <c r="N81" s="23"/>
      <c r="O81" s="23"/>
      <c r="P81" s="23"/>
      <c r="Q81" s="23"/>
      <c r="R81" s="23"/>
      <c r="S81" s="23"/>
      <c r="T81" s="23"/>
      <c r="U81" s="23"/>
      <c r="V81" s="29"/>
      <c r="W81" s="29">
        <f t="shared" ref="W81:W90" si="16">SUM(D81:V81)*$X$6</f>
        <v>0</v>
      </c>
      <c r="X81" s="101"/>
    </row>
    <row r="82" spans="1:24" ht="21.75" customHeight="1" x14ac:dyDescent="0.2">
      <c r="C82" s="20"/>
      <c r="D82" s="21"/>
      <c r="E82" s="21"/>
      <c r="F82" s="21"/>
      <c r="G82" s="21"/>
      <c r="H82" s="21"/>
      <c r="I82" s="21"/>
      <c r="J82" s="21"/>
      <c r="K82" s="21"/>
      <c r="L82" s="21"/>
      <c r="M82" s="21"/>
      <c r="N82" s="21"/>
      <c r="O82" s="21"/>
      <c r="P82" s="21"/>
      <c r="Q82" s="21"/>
      <c r="R82" s="21"/>
      <c r="S82" s="21"/>
      <c r="T82" s="21"/>
      <c r="U82" s="21"/>
      <c r="V82" s="22"/>
      <c r="W82" s="22">
        <f t="shared" si="16"/>
        <v>0</v>
      </c>
      <c r="X82" s="100"/>
    </row>
    <row r="83" spans="1:24" ht="21.75" customHeight="1" x14ac:dyDescent="0.2">
      <c r="C83" s="20"/>
      <c r="D83" s="21"/>
      <c r="E83" s="21"/>
      <c r="F83" s="21"/>
      <c r="G83" s="21"/>
      <c r="H83" s="21"/>
      <c r="I83" s="21"/>
      <c r="J83" s="21"/>
      <c r="K83" s="21"/>
      <c r="L83" s="21"/>
      <c r="M83" s="21"/>
      <c r="N83" s="21"/>
      <c r="O83" s="21"/>
      <c r="P83" s="21"/>
      <c r="Q83" s="21"/>
      <c r="R83" s="21"/>
      <c r="S83" s="21"/>
      <c r="T83" s="21"/>
      <c r="U83" s="21"/>
      <c r="V83" s="22"/>
      <c r="W83" s="22">
        <f t="shared" si="16"/>
        <v>0</v>
      </c>
      <c r="X83" s="100"/>
    </row>
    <row r="84" spans="1:24" ht="21.75" customHeight="1" x14ac:dyDescent="0.2">
      <c r="C84" s="20"/>
      <c r="D84" s="21"/>
      <c r="E84" s="21"/>
      <c r="F84" s="21"/>
      <c r="G84" s="21"/>
      <c r="H84" s="21"/>
      <c r="I84" s="21"/>
      <c r="J84" s="21"/>
      <c r="K84" s="21"/>
      <c r="L84" s="21"/>
      <c r="M84" s="21"/>
      <c r="N84" s="21"/>
      <c r="O84" s="21"/>
      <c r="P84" s="21"/>
      <c r="Q84" s="21"/>
      <c r="R84" s="21"/>
      <c r="S84" s="21"/>
      <c r="T84" s="21"/>
      <c r="U84" s="21"/>
      <c r="V84" s="22"/>
      <c r="W84" s="22">
        <f t="shared" si="16"/>
        <v>0</v>
      </c>
      <c r="X84" s="100"/>
    </row>
    <row r="85" spans="1:24" ht="21.75" customHeight="1" x14ac:dyDescent="0.2">
      <c r="C85" s="20"/>
      <c r="D85" s="21"/>
      <c r="E85" s="21"/>
      <c r="F85" s="21"/>
      <c r="G85" s="21"/>
      <c r="H85" s="21"/>
      <c r="I85" s="21"/>
      <c r="J85" s="21"/>
      <c r="K85" s="21"/>
      <c r="L85" s="21"/>
      <c r="M85" s="21"/>
      <c r="N85" s="21"/>
      <c r="O85" s="21"/>
      <c r="P85" s="21"/>
      <c r="Q85" s="21"/>
      <c r="R85" s="21"/>
      <c r="S85" s="21"/>
      <c r="T85" s="21"/>
      <c r="U85" s="21"/>
      <c r="V85" s="22"/>
      <c r="W85" s="22">
        <f t="shared" si="16"/>
        <v>0</v>
      </c>
      <c r="X85" s="100"/>
    </row>
    <row r="86" spans="1:24" ht="21.75" customHeight="1" x14ac:dyDescent="0.2">
      <c r="C86" s="20"/>
      <c r="D86" s="21"/>
      <c r="E86" s="21"/>
      <c r="F86" s="21"/>
      <c r="G86" s="21"/>
      <c r="H86" s="21"/>
      <c r="I86" s="21"/>
      <c r="J86" s="21"/>
      <c r="K86" s="21"/>
      <c r="L86" s="21"/>
      <c r="M86" s="21"/>
      <c r="N86" s="21"/>
      <c r="O86" s="21"/>
      <c r="P86" s="21"/>
      <c r="Q86" s="21"/>
      <c r="R86" s="21"/>
      <c r="S86" s="21"/>
      <c r="T86" s="21"/>
      <c r="U86" s="21"/>
      <c r="V86" s="22"/>
      <c r="W86" s="22">
        <f t="shared" si="16"/>
        <v>0</v>
      </c>
      <c r="X86" s="100"/>
    </row>
    <row r="87" spans="1:24" ht="21.75" customHeight="1" x14ac:dyDescent="0.2">
      <c r="C87" s="20"/>
      <c r="D87" s="21"/>
      <c r="E87" s="21"/>
      <c r="F87" s="21"/>
      <c r="G87" s="21"/>
      <c r="H87" s="21"/>
      <c r="I87" s="21"/>
      <c r="J87" s="21"/>
      <c r="K87" s="21"/>
      <c r="L87" s="21"/>
      <c r="M87" s="21"/>
      <c r="N87" s="21"/>
      <c r="O87" s="21"/>
      <c r="P87" s="21"/>
      <c r="Q87" s="21"/>
      <c r="R87" s="21"/>
      <c r="S87" s="21"/>
      <c r="T87" s="21"/>
      <c r="U87" s="21"/>
      <c r="V87" s="22"/>
      <c r="W87" s="22">
        <f t="shared" si="16"/>
        <v>0</v>
      </c>
      <c r="X87" s="100"/>
    </row>
    <row r="88" spans="1:24" ht="21.75" customHeight="1" x14ac:dyDescent="0.2">
      <c r="C88" s="20"/>
      <c r="D88" s="21"/>
      <c r="E88" s="21"/>
      <c r="F88" s="21"/>
      <c r="G88" s="21"/>
      <c r="H88" s="21"/>
      <c r="I88" s="21"/>
      <c r="J88" s="21"/>
      <c r="K88" s="21"/>
      <c r="L88" s="21"/>
      <c r="M88" s="21"/>
      <c r="N88" s="21"/>
      <c r="O88" s="21"/>
      <c r="P88" s="21"/>
      <c r="Q88" s="21"/>
      <c r="R88" s="21"/>
      <c r="S88" s="21"/>
      <c r="T88" s="21"/>
      <c r="U88" s="21"/>
      <c r="V88" s="22"/>
      <c r="W88" s="22">
        <f t="shared" si="16"/>
        <v>0</v>
      </c>
      <c r="X88" s="100"/>
    </row>
    <row r="89" spans="1:24" ht="21.75" customHeight="1" x14ac:dyDescent="0.2">
      <c r="C89" s="20"/>
      <c r="D89" s="21"/>
      <c r="E89" s="21"/>
      <c r="F89" s="21"/>
      <c r="G89" s="21"/>
      <c r="H89" s="21"/>
      <c r="I89" s="21"/>
      <c r="J89" s="21"/>
      <c r="K89" s="21"/>
      <c r="L89" s="21"/>
      <c r="M89" s="21"/>
      <c r="N89" s="21"/>
      <c r="O89" s="21"/>
      <c r="P89" s="21"/>
      <c r="Q89" s="21"/>
      <c r="R89" s="21"/>
      <c r="S89" s="21"/>
      <c r="T89" s="21"/>
      <c r="U89" s="21"/>
      <c r="V89" s="22"/>
      <c r="W89" s="22">
        <f t="shared" si="16"/>
        <v>0</v>
      </c>
      <c r="X89" s="100"/>
    </row>
    <row r="90" spans="1:24" ht="21.75" customHeight="1" x14ac:dyDescent="0.2">
      <c r="C90" s="20"/>
      <c r="D90" s="21"/>
      <c r="E90" s="21"/>
      <c r="F90" s="21"/>
      <c r="G90" s="21"/>
      <c r="H90" s="21"/>
      <c r="I90" s="21"/>
      <c r="J90" s="21"/>
      <c r="K90" s="21"/>
      <c r="L90" s="21"/>
      <c r="M90" s="21"/>
      <c r="N90" s="21"/>
      <c r="O90" s="21"/>
      <c r="P90" s="21"/>
      <c r="Q90" s="21"/>
      <c r="R90" s="21"/>
      <c r="S90" s="21"/>
      <c r="T90" s="21"/>
      <c r="U90" s="21"/>
      <c r="V90" s="22"/>
      <c r="W90" s="22">
        <f t="shared" si="16"/>
        <v>0</v>
      </c>
      <c r="X90" s="100"/>
    </row>
    <row r="91" spans="1:24" ht="21.75" customHeight="1" x14ac:dyDescent="0.2">
      <c r="C91" s="17"/>
      <c r="D91" s="18">
        <f t="shared" ref="D91:W91" si="17">SUM(D92:D105)</f>
        <v>0</v>
      </c>
      <c r="E91" s="18">
        <f t="shared" si="17"/>
        <v>0</v>
      </c>
      <c r="F91" s="18">
        <f t="shared" si="17"/>
        <v>0</v>
      </c>
      <c r="G91" s="18">
        <f t="shared" si="17"/>
        <v>0</v>
      </c>
      <c r="H91" s="18">
        <f t="shared" si="17"/>
        <v>0</v>
      </c>
      <c r="I91" s="18">
        <f t="shared" si="17"/>
        <v>0</v>
      </c>
      <c r="J91" s="18">
        <f t="shared" si="17"/>
        <v>0</v>
      </c>
      <c r="K91" s="18">
        <f t="shared" si="17"/>
        <v>0</v>
      </c>
      <c r="L91" s="18">
        <f t="shared" si="17"/>
        <v>0</v>
      </c>
      <c r="M91" s="18">
        <f t="shared" si="17"/>
        <v>0</v>
      </c>
      <c r="N91" s="18">
        <f t="shared" si="17"/>
        <v>0</v>
      </c>
      <c r="O91" s="18">
        <f t="shared" si="17"/>
        <v>0</v>
      </c>
      <c r="P91" s="18">
        <f t="shared" si="17"/>
        <v>0</v>
      </c>
      <c r="Q91" s="18">
        <f t="shared" si="17"/>
        <v>0</v>
      </c>
      <c r="R91" s="18">
        <f t="shared" si="17"/>
        <v>0</v>
      </c>
      <c r="S91" s="18">
        <f t="shared" si="17"/>
        <v>0</v>
      </c>
      <c r="T91" s="18">
        <f t="shared" si="17"/>
        <v>0</v>
      </c>
      <c r="U91" s="18">
        <f t="shared" si="17"/>
        <v>0</v>
      </c>
      <c r="V91" s="18">
        <f t="shared" si="17"/>
        <v>0</v>
      </c>
      <c r="W91" s="19">
        <f t="shared" si="17"/>
        <v>0</v>
      </c>
    </row>
    <row r="92" spans="1:24" ht="21.75" customHeight="1" x14ac:dyDescent="0.2">
      <c r="C92" s="20"/>
      <c r="D92" s="21"/>
      <c r="E92" s="21"/>
      <c r="F92" s="21"/>
      <c r="G92" s="21"/>
      <c r="H92" s="21"/>
      <c r="I92" s="21"/>
      <c r="J92" s="21"/>
      <c r="K92" s="21"/>
      <c r="L92" s="21"/>
      <c r="M92" s="21"/>
      <c r="N92" s="21"/>
      <c r="O92" s="21"/>
      <c r="P92" s="21"/>
      <c r="Q92" s="21"/>
      <c r="R92" s="21"/>
      <c r="S92" s="21"/>
      <c r="T92" s="21"/>
      <c r="U92" s="21"/>
      <c r="V92" s="31"/>
      <c r="W92" s="31">
        <f t="shared" ref="W92:W105" si="18">SUM(D92:V92)*$X$6</f>
        <v>0</v>
      </c>
    </row>
    <row r="93" spans="1:24" ht="21.75" customHeight="1" x14ac:dyDescent="0.2">
      <c r="C93" s="20"/>
      <c r="D93" s="21"/>
      <c r="E93" s="21"/>
      <c r="F93" s="21"/>
      <c r="G93" s="21"/>
      <c r="H93" s="21"/>
      <c r="I93" s="21"/>
      <c r="J93" s="21"/>
      <c r="K93" s="21"/>
      <c r="L93" s="21"/>
      <c r="M93" s="21"/>
      <c r="N93" s="21"/>
      <c r="O93" s="21"/>
      <c r="P93" s="21"/>
      <c r="Q93" s="21"/>
      <c r="R93" s="21"/>
      <c r="S93" s="21"/>
      <c r="T93" s="21"/>
      <c r="U93" s="21"/>
      <c r="V93" s="31"/>
      <c r="W93" s="31">
        <f t="shared" si="18"/>
        <v>0</v>
      </c>
    </row>
    <row r="94" spans="1:24" ht="21.75" customHeight="1" x14ac:dyDescent="0.2">
      <c r="C94" s="20"/>
      <c r="D94" s="21"/>
      <c r="E94" s="21"/>
      <c r="F94" s="21"/>
      <c r="G94" s="21"/>
      <c r="H94" s="21"/>
      <c r="I94" s="21"/>
      <c r="J94" s="21"/>
      <c r="K94" s="21"/>
      <c r="L94" s="21"/>
      <c r="M94" s="21"/>
      <c r="N94" s="21"/>
      <c r="O94" s="21"/>
      <c r="P94" s="21"/>
      <c r="Q94" s="21"/>
      <c r="R94" s="21"/>
      <c r="S94" s="21"/>
      <c r="T94" s="21"/>
      <c r="U94" s="21"/>
      <c r="V94" s="31"/>
      <c r="W94" s="31">
        <f t="shared" si="18"/>
        <v>0</v>
      </c>
    </row>
    <row r="95" spans="1:24" ht="21.75" customHeight="1" x14ac:dyDescent="0.2">
      <c r="C95" s="20"/>
      <c r="D95" s="21"/>
      <c r="E95" s="21"/>
      <c r="F95" s="21"/>
      <c r="G95" s="21"/>
      <c r="H95" s="21"/>
      <c r="I95" s="21"/>
      <c r="J95" s="21"/>
      <c r="K95" s="21"/>
      <c r="L95" s="21"/>
      <c r="M95" s="21"/>
      <c r="N95" s="21"/>
      <c r="O95" s="21"/>
      <c r="P95" s="21"/>
      <c r="Q95" s="21"/>
      <c r="R95" s="21"/>
      <c r="S95" s="21"/>
      <c r="T95" s="21"/>
      <c r="U95" s="21"/>
      <c r="V95" s="31"/>
      <c r="W95" s="31">
        <f t="shared" si="18"/>
        <v>0</v>
      </c>
    </row>
    <row r="96" spans="1:24" ht="21.75" customHeight="1" x14ac:dyDescent="0.2">
      <c r="C96" s="20"/>
      <c r="D96" s="21"/>
      <c r="E96" s="21"/>
      <c r="F96" s="21"/>
      <c r="G96" s="21"/>
      <c r="H96" s="21"/>
      <c r="I96" s="21"/>
      <c r="J96" s="21"/>
      <c r="K96" s="21"/>
      <c r="L96" s="21"/>
      <c r="M96" s="21"/>
      <c r="N96" s="21"/>
      <c r="O96" s="21"/>
      <c r="P96" s="21"/>
      <c r="Q96" s="21"/>
      <c r="R96" s="21"/>
      <c r="S96" s="21"/>
      <c r="T96" s="21"/>
      <c r="U96" s="21"/>
      <c r="V96" s="31"/>
      <c r="W96" s="31">
        <f t="shared" si="18"/>
        <v>0</v>
      </c>
    </row>
    <row r="97" spans="3:49" ht="21.75" customHeight="1" x14ac:dyDescent="0.2">
      <c r="C97" s="20"/>
      <c r="D97" s="21"/>
      <c r="E97" s="21"/>
      <c r="F97" s="21"/>
      <c r="G97" s="21"/>
      <c r="H97" s="21"/>
      <c r="I97" s="21"/>
      <c r="J97" s="21"/>
      <c r="K97" s="21"/>
      <c r="L97" s="21"/>
      <c r="M97" s="21"/>
      <c r="N97" s="21"/>
      <c r="O97" s="21"/>
      <c r="P97" s="21"/>
      <c r="Q97" s="21"/>
      <c r="R97" s="21"/>
      <c r="S97" s="21"/>
      <c r="T97" s="21"/>
      <c r="U97" s="21"/>
      <c r="V97" s="31"/>
      <c r="W97" s="31">
        <f t="shared" si="18"/>
        <v>0</v>
      </c>
    </row>
    <row r="98" spans="3:49" ht="21.75" customHeight="1" x14ac:dyDescent="0.2">
      <c r="C98" s="20"/>
      <c r="D98" s="21"/>
      <c r="E98" s="21"/>
      <c r="F98" s="21"/>
      <c r="G98" s="21"/>
      <c r="H98" s="21"/>
      <c r="I98" s="21"/>
      <c r="J98" s="21"/>
      <c r="K98" s="21"/>
      <c r="L98" s="21"/>
      <c r="M98" s="21"/>
      <c r="N98" s="21"/>
      <c r="O98" s="21"/>
      <c r="P98" s="21"/>
      <c r="Q98" s="21"/>
      <c r="R98" s="21"/>
      <c r="S98" s="21"/>
      <c r="T98" s="21"/>
      <c r="U98" s="21"/>
      <c r="V98" s="31"/>
      <c r="W98" s="31">
        <f t="shared" si="18"/>
        <v>0</v>
      </c>
    </row>
    <row r="99" spans="3:49" ht="21.75" customHeight="1" x14ac:dyDescent="0.2">
      <c r="C99" s="20"/>
      <c r="D99" s="21"/>
      <c r="E99" s="21"/>
      <c r="F99" s="21"/>
      <c r="G99" s="21"/>
      <c r="H99" s="21"/>
      <c r="I99" s="21"/>
      <c r="J99" s="21"/>
      <c r="K99" s="21"/>
      <c r="L99" s="21"/>
      <c r="M99" s="21"/>
      <c r="N99" s="21"/>
      <c r="O99" s="21"/>
      <c r="P99" s="21"/>
      <c r="Q99" s="21"/>
      <c r="R99" s="21"/>
      <c r="S99" s="21"/>
      <c r="T99" s="21"/>
      <c r="U99" s="21"/>
      <c r="V99" s="31"/>
      <c r="W99" s="31">
        <f t="shared" si="18"/>
        <v>0</v>
      </c>
    </row>
    <row r="100" spans="3:49" ht="21.75" customHeight="1" x14ac:dyDescent="0.2">
      <c r="C100" s="20"/>
      <c r="D100" s="21"/>
      <c r="E100" s="21"/>
      <c r="F100" s="21"/>
      <c r="G100" s="21"/>
      <c r="H100" s="21"/>
      <c r="I100" s="21"/>
      <c r="J100" s="21"/>
      <c r="K100" s="21"/>
      <c r="L100" s="21"/>
      <c r="M100" s="21"/>
      <c r="N100" s="21"/>
      <c r="O100" s="21"/>
      <c r="P100" s="21"/>
      <c r="Q100" s="21"/>
      <c r="R100" s="21"/>
      <c r="S100" s="21"/>
      <c r="T100" s="21"/>
      <c r="U100" s="21"/>
      <c r="V100" s="31"/>
      <c r="W100" s="31">
        <f t="shared" si="18"/>
        <v>0</v>
      </c>
    </row>
    <row r="101" spans="3:49" ht="21.75" customHeight="1" x14ac:dyDescent="0.2">
      <c r="C101" s="20"/>
      <c r="D101" s="21"/>
      <c r="E101" s="21"/>
      <c r="F101" s="21"/>
      <c r="G101" s="21"/>
      <c r="H101" s="21"/>
      <c r="I101" s="21"/>
      <c r="J101" s="21"/>
      <c r="K101" s="21"/>
      <c r="L101" s="21"/>
      <c r="M101" s="21"/>
      <c r="N101" s="21"/>
      <c r="O101" s="21"/>
      <c r="P101" s="21"/>
      <c r="Q101" s="21"/>
      <c r="R101" s="21"/>
      <c r="S101" s="21"/>
      <c r="T101" s="21"/>
      <c r="U101" s="21"/>
      <c r="V101" s="31"/>
      <c r="W101" s="31">
        <f t="shared" si="18"/>
        <v>0</v>
      </c>
    </row>
    <row r="102" spans="3:49" ht="21.75" customHeight="1" x14ac:dyDescent="0.2">
      <c r="C102" s="20"/>
      <c r="D102" s="21"/>
      <c r="E102" s="21"/>
      <c r="F102" s="21"/>
      <c r="G102" s="21"/>
      <c r="H102" s="21"/>
      <c r="I102" s="21"/>
      <c r="J102" s="21"/>
      <c r="K102" s="21"/>
      <c r="L102" s="21"/>
      <c r="M102" s="21"/>
      <c r="N102" s="21"/>
      <c r="O102" s="21"/>
      <c r="P102" s="21"/>
      <c r="Q102" s="21"/>
      <c r="R102" s="21"/>
      <c r="S102" s="21"/>
      <c r="T102" s="21"/>
      <c r="U102" s="21"/>
      <c r="V102" s="31"/>
      <c r="W102" s="31">
        <f t="shared" si="18"/>
        <v>0</v>
      </c>
    </row>
    <row r="103" spans="3:49" ht="21.75" customHeight="1" x14ac:dyDescent="0.2">
      <c r="C103" s="20"/>
      <c r="D103" s="21"/>
      <c r="E103" s="21"/>
      <c r="F103" s="21"/>
      <c r="G103" s="21"/>
      <c r="H103" s="21"/>
      <c r="I103" s="21"/>
      <c r="J103" s="21"/>
      <c r="K103" s="21"/>
      <c r="L103" s="21"/>
      <c r="M103" s="21"/>
      <c r="N103" s="21"/>
      <c r="O103" s="21"/>
      <c r="P103" s="21"/>
      <c r="Q103" s="21"/>
      <c r="R103" s="21"/>
      <c r="S103" s="21"/>
      <c r="T103" s="21"/>
      <c r="U103" s="21"/>
      <c r="V103" s="31"/>
      <c r="W103" s="31">
        <f t="shared" si="18"/>
        <v>0</v>
      </c>
    </row>
    <row r="104" spans="3:49" ht="21.75" customHeight="1" x14ac:dyDescent="0.2">
      <c r="C104" s="20"/>
      <c r="D104" s="21"/>
      <c r="E104" s="21"/>
      <c r="F104" s="21"/>
      <c r="G104" s="21"/>
      <c r="H104" s="21"/>
      <c r="I104" s="21"/>
      <c r="J104" s="21"/>
      <c r="K104" s="21"/>
      <c r="L104" s="21"/>
      <c r="M104" s="21"/>
      <c r="N104" s="21"/>
      <c r="O104" s="21"/>
      <c r="P104" s="21"/>
      <c r="Q104" s="21"/>
      <c r="R104" s="21"/>
      <c r="S104" s="21"/>
      <c r="T104" s="21"/>
      <c r="U104" s="21"/>
      <c r="V104" s="31"/>
      <c r="W104" s="31">
        <f t="shared" si="18"/>
        <v>0</v>
      </c>
    </row>
    <row r="105" spans="3:49" ht="21.75" customHeight="1" x14ac:dyDescent="0.2">
      <c r="C105" s="20"/>
      <c r="D105" s="21"/>
      <c r="E105" s="21"/>
      <c r="F105" s="21"/>
      <c r="G105" s="21"/>
      <c r="H105" s="21"/>
      <c r="I105" s="21"/>
      <c r="J105" s="21"/>
      <c r="K105" s="21"/>
      <c r="L105" s="21"/>
      <c r="M105" s="21"/>
      <c r="N105" s="21"/>
      <c r="O105" s="21"/>
      <c r="P105" s="21"/>
      <c r="Q105" s="21"/>
      <c r="R105" s="21"/>
      <c r="S105" s="21"/>
      <c r="T105" s="21"/>
      <c r="U105" s="21"/>
      <c r="V105" s="31"/>
      <c r="W105" s="31">
        <f t="shared" si="18"/>
        <v>0</v>
      </c>
    </row>
    <row r="106" spans="3:49" ht="21.75" customHeight="1" x14ac:dyDescent="0.2">
      <c r="C106" s="17"/>
      <c r="D106" s="18">
        <f t="shared" ref="D106:W106" si="19">SUM(D107:D120)</f>
        <v>0</v>
      </c>
      <c r="E106" s="18">
        <f t="shared" si="19"/>
        <v>0</v>
      </c>
      <c r="F106" s="18">
        <f t="shared" si="19"/>
        <v>0</v>
      </c>
      <c r="G106" s="18">
        <f t="shared" si="19"/>
        <v>0</v>
      </c>
      <c r="H106" s="18">
        <f t="shared" si="19"/>
        <v>0</v>
      </c>
      <c r="I106" s="18">
        <f t="shared" si="19"/>
        <v>0</v>
      </c>
      <c r="J106" s="18">
        <f t="shared" si="19"/>
        <v>0</v>
      </c>
      <c r="K106" s="18">
        <f t="shared" si="19"/>
        <v>0</v>
      </c>
      <c r="L106" s="18">
        <f t="shared" si="19"/>
        <v>0</v>
      </c>
      <c r="M106" s="18">
        <f t="shared" si="19"/>
        <v>0</v>
      </c>
      <c r="N106" s="18">
        <f t="shared" si="19"/>
        <v>0</v>
      </c>
      <c r="O106" s="18">
        <f t="shared" si="19"/>
        <v>0</v>
      </c>
      <c r="P106" s="18">
        <f t="shared" si="19"/>
        <v>0</v>
      </c>
      <c r="Q106" s="18">
        <f t="shared" si="19"/>
        <v>0</v>
      </c>
      <c r="R106" s="18">
        <f t="shared" si="19"/>
        <v>0</v>
      </c>
      <c r="S106" s="18">
        <f t="shared" si="19"/>
        <v>0</v>
      </c>
      <c r="T106" s="18">
        <f t="shared" si="19"/>
        <v>0</v>
      </c>
      <c r="U106" s="18">
        <f t="shared" si="19"/>
        <v>0</v>
      </c>
      <c r="V106" s="18">
        <f t="shared" si="19"/>
        <v>0</v>
      </c>
      <c r="W106" s="19">
        <f t="shared" si="19"/>
        <v>0</v>
      </c>
    </row>
    <row r="107" spans="3:49" ht="21.75" customHeight="1" x14ac:dyDescent="0.2">
      <c r="C107" s="20"/>
      <c r="D107" s="21"/>
      <c r="E107" s="21"/>
      <c r="F107" s="21"/>
      <c r="G107" s="21"/>
      <c r="H107" s="21"/>
      <c r="I107" s="21"/>
      <c r="J107" s="21"/>
      <c r="K107" s="21"/>
      <c r="L107" s="21"/>
      <c r="M107" s="21"/>
      <c r="N107" s="21"/>
      <c r="O107" s="21"/>
      <c r="P107" s="21"/>
      <c r="Q107" s="21"/>
      <c r="R107" s="21"/>
      <c r="S107" s="21"/>
      <c r="T107" s="21"/>
      <c r="U107" s="21"/>
      <c r="V107" s="31">
        <v>0</v>
      </c>
      <c r="W107" s="31">
        <f t="shared" ref="W107:W120" si="20">SUM(D107:V107)*$X$6</f>
        <v>0</v>
      </c>
    </row>
    <row r="108" spans="3:49" ht="21.75" customHeight="1" x14ac:dyDescent="0.2">
      <c r="C108" s="20"/>
      <c r="D108" s="21"/>
      <c r="E108" s="21"/>
      <c r="F108" s="21"/>
      <c r="G108" s="21"/>
      <c r="H108" s="21"/>
      <c r="I108" s="21"/>
      <c r="J108" s="21"/>
      <c r="K108" s="21"/>
      <c r="L108" s="21"/>
      <c r="M108" s="21"/>
      <c r="N108" s="21"/>
      <c r="O108" s="21"/>
      <c r="P108" s="21"/>
      <c r="Q108" s="21"/>
      <c r="R108" s="21"/>
      <c r="S108" s="21"/>
      <c r="T108" s="21"/>
      <c r="U108" s="21"/>
      <c r="V108" s="31">
        <v>0</v>
      </c>
      <c r="W108" s="31">
        <f t="shared" si="20"/>
        <v>0</v>
      </c>
    </row>
    <row r="109" spans="3:49" ht="21.75" customHeight="1" x14ac:dyDescent="0.2">
      <c r="C109" s="20"/>
      <c r="D109" s="21"/>
      <c r="E109" s="21"/>
      <c r="F109" s="21"/>
      <c r="G109" s="21"/>
      <c r="H109" s="21"/>
      <c r="I109" s="21"/>
      <c r="J109" s="21"/>
      <c r="K109" s="21"/>
      <c r="L109" s="21"/>
      <c r="M109" s="21"/>
      <c r="N109" s="21"/>
      <c r="O109" s="21"/>
      <c r="P109" s="21"/>
      <c r="Q109" s="21"/>
      <c r="R109" s="21"/>
      <c r="S109" s="21"/>
      <c r="T109" s="21"/>
      <c r="U109" s="21"/>
      <c r="V109" s="31">
        <v>0</v>
      </c>
      <c r="W109" s="31">
        <f t="shared" si="20"/>
        <v>0</v>
      </c>
    </row>
    <row r="110" spans="3:49" ht="21.75" customHeight="1" x14ac:dyDescent="0.2">
      <c r="C110" s="20"/>
      <c r="D110" s="21"/>
      <c r="E110" s="21"/>
      <c r="F110" s="21"/>
      <c r="G110" s="21"/>
      <c r="H110" s="21"/>
      <c r="I110" s="21"/>
      <c r="J110" s="21"/>
      <c r="K110" s="21"/>
      <c r="L110" s="21"/>
      <c r="M110" s="21"/>
      <c r="N110" s="21"/>
      <c r="O110" s="21"/>
      <c r="P110" s="21"/>
      <c r="Q110" s="21"/>
      <c r="R110" s="21"/>
      <c r="S110" s="21"/>
      <c r="T110" s="21"/>
      <c r="U110" s="21"/>
      <c r="V110" s="31">
        <v>0</v>
      </c>
      <c r="W110" s="31">
        <f t="shared" si="20"/>
        <v>0</v>
      </c>
    </row>
    <row r="111" spans="3:49" ht="21.75" customHeight="1" x14ac:dyDescent="0.2">
      <c r="C111" s="20"/>
      <c r="D111" s="21"/>
      <c r="E111" s="21"/>
      <c r="F111" s="21"/>
      <c r="G111" s="21"/>
      <c r="H111" s="21"/>
      <c r="I111" s="21"/>
      <c r="J111" s="21"/>
      <c r="K111" s="21"/>
      <c r="L111" s="21"/>
      <c r="M111" s="21"/>
      <c r="N111" s="21"/>
      <c r="O111" s="21"/>
      <c r="P111" s="21"/>
      <c r="Q111" s="21"/>
      <c r="R111" s="21"/>
      <c r="S111" s="21"/>
      <c r="T111" s="21"/>
      <c r="U111" s="21"/>
      <c r="V111" s="31"/>
      <c r="W111" s="31">
        <f t="shared" si="20"/>
        <v>0</v>
      </c>
    </row>
    <row r="112" spans="3:49" ht="21.75" customHeight="1" thickBot="1" x14ac:dyDescent="0.25">
      <c r="C112" s="32"/>
      <c r="D112" s="21"/>
      <c r="E112" s="21"/>
      <c r="F112" s="21"/>
      <c r="G112" s="21"/>
      <c r="H112" s="21"/>
      <c r="I112" s="21"/>
      <c r="J112" s="21"/>
      <c r="K112" s="21"/>
      <c r="L112" s="21"/>
      <c r="M112" s="21"/>
      <c r="N112" s="21"/>
      <c r="O112" s="21"/>
      <c r="P112" s="21"/>
      <c r="Q112" s="21"/>
      <c r="R112" s="21"/>
      <c r="S112" s="21"/>
      <c r="T112" s="21"/>
      <c r="U112" s="21"/>
      <c r="V112" s="31"/>
      <c r="W112" s="31">
        <f t="shared" si="20"/>
        <v>0</v>
      </c>
      <c r="AA112" s="33"/>
      <c r="AB112" s="33"/>
      <c r="AC112" s="33"/>
      <c r="AD112" s="33"/>
      <c r="AE112" s="33"/>
      <c r="AF112" s="33"/>
      <c r="AG112" s="33"/>
      <c r="AH112" s="33"/>
      <c r="AI112" s="33"/>
      <c r="AJ112" s="33"/>
      <c r="AK112" s="33"/>
      <c r="AL112" s="33"/>
      <c r="AM112" s="33"/>
      <c r="AN112" s="33"/>
      <c r="AO112" s="33"/>
      <c r="AP112" s="33"/>
      <c r="AQ112" s="33"/>
      <c r="AR112" s="33"/>
      <c r="AS112" s="33"/>
      <c r="AT112" s="34"/>
      <c r="AU112" s="34"/>
      <c r="AV112" s="34"/>
      <c r="AW112" s="34"/>
    </row>
    <row r="113" spans="3:49" ht="21.75" customHeight="1" thickBot="1" x14ac:dyDescent="0.25">
      <c r="C113" s="32"/>
      <c r="D113" s="21"/>
      <c r="E113" s="21"/>
      <c r="F113" s="21"/>
      <c r="G113" s="21"/>
      <c r="H113" s="21"/>
      <c r="I113" s="21"/>
      <c r="J113" s="21"/>
      <c r="K113" s="21"/>
      <c r="L113" s="21"/>
      <c r="M113" s="21"/>
      <c r="N113" s="21"/>
      <c r="O113" s="21"/>
      <c r="P113" s="21"/>
      <c r="Q113" s="21"/>
      <c r="R113" s="21"/>
      <c r="S113" s="21"/>
      <c r="T113" s="21"/>
      <c r="U113" s="21"/>
      <c r="V113" s="31"/>
      <c r="W113" s="31">
        <f t="shared" si="20"/>
        <v>0</v>
      </c>
      <c r="AA113" s="33"/>
      <c r="AB113" s="33"/>
      <c r="AC113" s="33"/>
      <c r="AD113" s="33"/>
      <c r="AE113" s="33"/>
      <c r="AF113" s="33"/>
      <c r="AG113" s="33"/>
      <c r="AH113" s="33"/>
      <c r="AI113" s="33"/>
      <c r="AJ113" s="33"/>
      <c r="AK113" s="33"/>
      <c r="AL113" s="33"/>
      <c r="AM113" s="33"/>
      <c r="AN113" s="33"/>
      <c r="AO113" s="33"/>
      <c r="AP113" s="33"/>
      <c r="AQ113" s="33"/>
      <c r="AR113" s="33"/>
      <c r="AS113" s="33"/>
      <c r="AT113" s="34"/>
      <c r="AU113" s="34"/>
      <c r="AV113" s="34"/>
      <c r="AW113" s="34"/>
    </row>
    <row r="114" spans="3:49" ht="21.75" customHeight="1" thickBot="1" x14ac:dyDescent="0.25">
      <c r="C114" s="32"/>
      <c r="D114" s="21"/>
      <c r="E114" s="21"/>
      <c r="F114" s="21"/>
      <c r="G114" s="21"/>
      <c r="H114" s="21"/>
      <c r="I114" s="21"/>
      <c r="J114" s="21"/>
      <c r="K114" s="21"/>
      <c r="L114" s="21"/>
      <c r="M114" s="21"/>
      <c r="N114" s="21"/>
      <c r="O114" s="21"/>
      <c r="P114" s="21"/>
      <c r="Q114" s="21"/>
      <c r="R114" s="21"/>
      <c r="S114" s="21"/>
      <c r="T114" s="21"/>
      <c r="U114" s="21"/>
      <c r="V114" s="31"/>
      <c r="W114" s="31">
        <f t="shared" si="20"/>
        <v>0</v>
      </c>
      <c r="AA114" s="33"/>
      <c r="AB114" s="33"/>
      <c r="AC114" s="33"/>
      <c r="AD114" s="33"/>
      <c r="AE114" s="33"/>
      <c r="AF114" s="33"/>
      <c r="AG114" s="33"/>
      <c r="AH114" s="33"/>
      <c r="AI114" s="33"/>
      <c r="AJ114" s="33"/>
      <c r="AK114" s="33"/>
      <c r="AL114" s="33"/>
      <c r="AM114" s="33"/>
      <c r="AN114" s="33"/>
      <c r="AO114" s="33"/>
      <c r="AP114" s="33"/>
      <c r="AQ114" s="33"/>
      <c r="AR114" s="33"/>
      <c r="AS114" s="33"/>
      <c r="AT114" s="34"/>
      <c r="AU114" s="34"/>
      <c r="AV114" s="34"/>
      <c r="AW114" s="34"/>
    </row>
    <row r="115" spans="3:49" ht="21.75" customHeight="1" thickBot="1" x14ac:dyDescent="0.25">
      <c r="C115" s="32"/>
      <c r="D115" s="21"/>
      <c r="E115" s="21"/>
      <c r="F115" s="21"/>
      <c r="G115" s="21"/>
      <c r="H115" s="21"/>
      <c r="I115" s="21"/>
      <c r="J115" s="21"/>
      <c r="K115" s="21"/>
      <c r="L115" s="21"/>
      <c r="M115" s="21"/>
      <c r="N115" s="21"/>
      <c r="O115" s="21"/>
      <c r="P115" s="21"/>
      <c r="Q115" s="21"/>
      <c r="R115" s="21"/>
      <c r="S115" s="21"/>
      <c r="T115" s="21"/>
      <c r="U115" s="21"/>
      <c r="V115" s="31"/>
      <c r="W115" s="31">
        <f t="shared" si="20"/>
        <v>0</v>
      </c>
      <c r="AA115" s="33"/>
      <c r="AB115" s="33"/>
      <c r="AC115" s="33"/>
      <c r="AD115" s="33"/>
      <c r="AE115" s="33"/>
      <c r="AF115" s="33"/>
      <c r="AG115" s="33"/>
      <c r="AH115" s="33"/>
      <c r="AI115" s="33"/>
      <c r="AJ115" s="33"/>
      <c r="AK115" s="33"/>
      <c r="AL115" s="33"/>
      <c r="AM115" s="33"/>
      <c r="AN115" s="33"/>
      <c r="AO115" s="33"/>
      <c r="AP115" s="33"/>
      <c r="AQ115" s="33"/>
      <c r="AR115" s="33"/>
      <c r="AS115" s="33"/>
      <c r="AT115" s="34"/>
      <c r="AU115" s="34"/>
      <c r="AV115" s="34"/>
      <c r="AW115" s="34"/>
    </row>
    <row r="116" spans="3:49" ht="21.75" customHeight="1" thickBot="1" x14ac:dyDescent="0.25">
      <c r="C116" s="32"/>
      <c r="D116" s="21"/>
      <c r="E116" s="21"/>
      <c r="F116" s="21"/>
      <c r="G116" s="21"/>
      <c r="H116" s="21"/>
      <c r="I116" s="21"/>
      <c r="J116" s="21"/>
      <c r="K116" s="21"/>
      <c r="L116" s="21"/>
      <c r="M116" s="21"/>
      <c r="N116" s="21"/>
      <c r="O116" s="21"/>
      <c r="P116" s="21"/>
      <c r="Q116" s="21"/>
      <c r="R116" s="21"/>
      <c r="S116" s="21"/>
      <c r="T116" s="21"/>
      <c r="U116" s="21"/>
      <c r="V116" s="31"/>
      <c r="W116" s="31">
        <f t="shared" si="20"/>
        <v>0</v>
      </c>
      <c r="AA116" s="33"/>
      <c r="AB116" s="33"/>
      <c r="AC116" s="33"/>
      <c r="AD116" s="33"/>
      <c r="AE116" s="33"/>
      <c r="AF116" s="33"/>
      <c r="AG116" s="33"/>
      <c r="AH116" s="33"/>
      <c r="AI116" s="33"/>
      <c r="AJ116" s="33"/>
      <c r="AK116" s="33"/>
      <c r="AL116" s="33"/>
      <c r="AM116" s="33"/>
      <c r="AN116" s="33"/>
      <c r="AO116" s="33"/>
      <c r="AP116" s="33"/>
      <c r="AQ116" s="33"/>
      <c r="AR116" s="33"/>
      <c r="AS116" s="33"/>
      <c r="AT116" s="34"/>
      <c r="AU116" s="34"/>
      <c r="AV116" s="34"/>
      <c r="AW116" s="34"/>
    </row>
    <row r="117" spans="3:49" ht="21.75" customHeight="1" thickBot="1" x14ac:dyDescent="0.25">
      <c r="C117" s="32"/>
      <c r="D117" s="21"/>
      <c r="E117" s="21"/>
      <c r="F117" s="21"/>
      <c r="G117" s="21"/>
      <c r="H117" s="21"/>
      <c r="I117" s="21"/>
      <c r="J117" s="21"/>
      <c r="K117" s="21"/>
      <c r="L117" s="21"/>
      <c r="M117" s="21"/>
      <c r="N117" s="21"/>
      <c r="O117" s="21"/>
      <c r="P117" s="21"/>
      <c r="Q117" s="21"/>
      <c r="R117" s="21"/>
      <c r="S117" s="21"/>
      <c r="T117" s="21"/>
      <c r="U117" s="21"/>
      <c r="V117" s="31"/>
      <c r="W117" s="31">
        <f t="shared" si="20"/>
        <v>0</v>
      </c>
      <c r="AA117" s="33"/>
      <c r="AB117" s="33"/>
      <c r="AC117" s="33"/>
      <c r="AD117" s="33"/>
      <c r="AE117" s="33"/>
      <c r="AF117" s="33"/>
      <c r="AG117" s="33"/>
      <c r="AH117" s="33"/>
      <c r="AI117" s="33"/>
      <c r="AJ117" s="33"/>
      <c r="AK117" s="33"/>
      <c r="AL117" s="33"/>
      <c r="AM117" s="33"/>
      <c r="AN117" s="33"/>
      <c r="AO117" s="33"/>
      <c r="AP117" s="33"/>
      <c r="AQ117" s="33"/>
      <c r="AR117" s="33"/>
      <c r="AS117" s="33"/>
      <c r="AT117" s="34"/>
      <c r="AU117" s="34"/>
      <c r="AV117" s="34"/>
      <c r="AW117" s="34"/>
    </row>
    <row r="118" spans="3:49" ht="21.75" customHeight="1" thickBot="1" x14ac:dyDescent="0.25">
      <c r="C118" s="32"/>
      <c r="D118" s="21"/>
      <c r="E118" s="21"/>
      <c r="F118" s="21"/>
      <c r="G118" s="21"/>
      <c r="H118" s="21"/>
      <c r="I118" s="21"/>
      <c r="J118" s="21"/>
      <c r="K118" s="21"/>
      <c r="L118" s="21"/>
      <c r="M118" s="21"/>
      <c r="N118" s="21"/>
      <c r="O118" s="21"/>
      <c r="P118" s="21"/>
      <c r="Q118" s="21"/>
      <c r="R118" s="21"/>
      <c r="S118" s="21"/>
      <c r="T118" s="21"/>
      <c r="U118" s="21"/>
      <c r="V118" s="31"/>
      <c r="W118" s="31">
        <f t="shared" si="20"/>
        <v>0</v>
      </c>
      <c r="AA118" s="33"/>
      <c r="AB118" s="33"/>
      <c r="AC118" s="33"/>
      <c r="AD118" s="33"/>
      <c r="AE118" s="33"/>
      <c r="AF118" s="33"/>
      <c r="AG118" s="33"/>
      <c r="AH118" s="33"/>
      <c r="AI118" s="33"/>
      <c r="AJ118" s="33"/>
      <c r="AK118" s="33"/>
      <c r="AL118" s="33"/>
      <c r="AM118" s="33"/>
      <c r="AN118" s="33"/>
      <c r="AO118" s="33"/>
      <c r="AP118" s="33"/>
      <c r="AQ118" s="33"/>
      <c r="AR118" s="33"/>
      <c r="AS118" s="33"/>
      <c r="AT118" s="34"/>
      <c r="AU118" s="34"/>
      <c r="AV118" s="34"/>
      <c r="AW118" s="34"/>
    </row>
    <row r="119" spans="3:49" ht="21.75" customHeight="1" thickBot="1" x14ac:dyDescent="0.25">
      <c r="C119" s="32"/>
      <c r="D119" s="21"/>
      <c r="E119" s="21"/>
      <c r="F119" s="21"/>
      <c r="G119" s="21"/>
      <c r="H119" s="21"/>
      <c r="I119" s="21"/>
      <c r="J119" s="21"/>
      <c r="K119" s="21"/>
      <c r="L119" s="21"/>
      <c r="M119" s="21"/>
      <c r="N119" s="21"/>
      <c r="O119" s="21"/>
      <c r="P119" s="21"/>
      <c r="Q119" s="21"/>
      <c r="R119" s="21"/>
      <c r="S119" s="21"/>
      <c r="T119" s="21"/>
      <c r="U119" s="21"/>
      <c r="V119" s="31"/>
      <c r="W119" s="31">
        <f t="shared" si="20"/>
        <v>0</v>
      </c>
      <c r="AA119" s="33"/>
      <c r="AB119" s="33"/>
      <c r="AC119" s="33"/>
      <c r="AD119" s="33"/>
      <c r="AE119" s="33"/>
      <c r="AF119" s="33"/>
      <c r="AG119" s="33"/>
      <c r="AH119" s="33"/>
      <c r="AI119" s="33"/>
      <c r="AJ119" s="33"/>
      <c r="AK119" s="33"/>
      <c r="AL119" s="33"/>
      <c r="AM119" s="33"/>
      <c r="AN119" s="33"/>
      <c r="AO119" s="33"/>
      <c r="AP119" s="33"/>
      <c r="AQ119" s="33"/>
      <c r="AR119" s="33"/>
      <c r="AS119" s="33"/>
      <c r="AT119" s="34"/>
      <c r="AU119" s="34"/>
      <c r="AV119" s="34"/>
      <c r="AW119" s="34"/>
    </row>
    <row r="120" spans="3:49" ht="21.75" customHeight="1" thickBot="1" x14ac:dyDescent="0.25">
      <c r="C120" s="32"/>
      <c r="D120" s="21"/>
      <c r="E120" s="21"/>
      <c r="F120" s="21"/>
      <c r="G120" s="21"/>
      <c r="H120" s="21"/>
      <c r="I120" s="21"/>
      <c r="J120" s="21"/>
      <c r="K120" s="21"/>
      <c r="L120" s="21"/>
      <c r="M120" s="21"/>
      <c r="N120" s="21"/>
      <c r="O120" s="21"/>
      <c r="P120" s="21"/>
      <c r="Q120" s="21"/>
      <c r="R120" s="21"/>
      <c r="S120" s="21"/>
      <c r="T120" s="21"/>
      <c r="U120" s="21"/>
      <c r="V120" s="31"/>
      <c r="W120" s="31">
        <f t="shared" si="20"/>
        <v>0</v>
      </c>
      <c r="AA120" s="33"/>
      <c r="AB120" s="33"/>
      <c r="AC120" s="33"/>
      <c r="AD120" s="33"/>
      <c r="AE120" s="33"/>
      <c r="AF120" s="33"/>
      <c r="AG120" s="33"/>
      <c r="AH120" s="33"/>
      <c r="AI120" s="33"/>
      <c r="AJ120" s="33"/>
      <c r="AK120" s="33"/>
      <c r="AL120" s="33"/>
      <c r="AM120" s="33"/>
      <c r="AN120" s="33"/>
      <c r="AO120" s="33"/>
      <c r="AP120" s="33"/>
      <c r="AQ120" s="33"/>
      <c r="AR120" s="33"/>
      <c r="AS120" s="33"/>
      <c r="AT120" s="34"/>
      <c r="AU120" s="34"/>
      <c r="AV120" s="34"/>
      <c r="AW120" s="34"/>
    </row>
    <row r="902" spans="1:54" s="26" customFormat="1" ht="18" customHeight="1" x14ac:dyDescent="0.2">
      <c r="A902" s="36">
        <v>1</v>
      </c>
      <c r="B902" s="94"/>
      <c r="C902" s="35"/>
      <c r="D902" s="37"/>
      <c r="Q902" s="35"/>
      <c r="R902" s="35"/>
      <c r="S902" s="35"/>
      <c r="T902" s="35"/>
      <c r="U902" s="35"/>
      <c r="V902" s="35"/>
      <c r="W902" s="35"/>
      <c r="X902" s="3"/>
      <c r="Y902" s="3"/>
      <c r="Z902" s="3"/>
      <c r="AA902" s="3"/>
      <c r="AB902" s="3"/>
      <c r="AC902" s="3"/>
      <c r="AD902" s="3"/>
      <c r="AE902" s="3"/>
      <c r="AF902" s="3"/>
      <c r="AG902" s="3"/>
      <c r="AH902" s="3"/>
      <c r="AI902" s="3"/>
      <c r="AJ902" s="3"/>
      <c r="AK902" s="3"/>
      <c r="AL902" s="3"/>
      <c r="AM902" s="3"/>
      <c r="AN902" s="3"/>
      <c r="AO902" s="3"/>
      <c r="AP902" s="3"/>
      <c r="AQ902" s="3"/>
      <c r="AR902" s="3"/>
      <c r="AS902" s="3"/>
      <c r="AT902" s="3"/>
      <c r="AU902" s="3"/>
      <c r="AV902" s="3"/>
      <c r="AW902" s="3"/>
      <c r="AX902" s="3"/>
      <c r="AY902" s="3"/>
      <c r="AZ902" s="3"/>
      <c r="BA902" s="3"/>
      <c r="BB902" s="3"/>
    </row>
    <row r="903" spans="1:54" s="26" customFormat="1" ht="18" customHeight="1" x14ac:dyDescent="0.2">
      <c r="A903" s="38">
        <f t="shared" ref="A903:A939" si="21">A902+1</f>
        <v>2</v>
      </c>
      <c r="B903" s="94"/>
      <c r="C903" s="35"/>
      <c r="D903" s="37"/>
      <c r="Q903" s="35"/>
      <c r="R903" s="35"/>
      <c r="S903" s="35"/>
      <c r="T903" s="35"/>
      <c r="U903" s="35"/>
      <c r="V903" s="35"/>
      <c r="W903" s="35"/>
      <c r="X903" s="3"/>
      <c r="Y903" s="3"/>
      <c r="Z903" s="3"/>
      <c r="AA903" s="3"/>
      <c r="AB903" s="3"/>
      <c r="AC903" s="3"/>
      <c r="AD903" s="3"/>
      <c r="AE903" s="3"/>
      <c r="AF903" s="3"/>
      <c r="AG903" s="3"/>
      <c r="AH903" s="3"/>
      <c r="AI903" s="3"/>
      <c r="AJ903" s="3"/>
      <c r="AK903" s="3"/>
      <c r="AL903" s="3"/>
      <c r="AM903" s="3"/>
      <c r="AN903" s="3"/>
      <c r="AO903" s="3"/>
      <c r="AP903" s="3"/>
      <c r="AQ903" s="3"/>
      <c r="AR903" s="3"/>
      <c r="AS903" s="3"/>
      <c r="AT903" s="3"/>
      <c r="AU903" s="3"/>
      <c r="AV903" s="3"/>
      <c r="AW903" s="3"/>
      <c r="AX903" s="3"/>
      <c r="AY903" s="3"/>
      <c r="AZ903" s="3"/>
      <c r="BA903" s="3"/>
      <c r="BB903" s="3"/>
    </row>
    <row r="904" spans="1:54" s="26" customFormat="1" ht="18" customHeight="1" x14ac:dyDescent="0.2">
      <c r="A904" s="38">
        <f t="shared" si="21"/>
        <v>3</v>
      </c>
      <c r="B904" s="94"/>
      <c r="C904" s="35"/>
      <c r="D904" s="37"/>
      <c r="Q904" s="35"/>
      <c r="R904" s="35"/>
      <c r="S904" s="35"/>
      <c r="T904" s="35"/>
      <c r="U904" s="35"/>
      <c r="V904" s="35"/>
      <c r="W904" s="35"/>
      <c r="X904" s="3"/>
      <c r="Y904" s="3"/>
      <c r="Z904" s="3"/>
      <c r="AA904" s="3"/>
      <c r="AB904" s="3"/>
      <c r="AC904" s="3"/>
      <c r="AD904" s="3"/>
      <c r="AE904" s="3"/>
      <c r="AF904" s="3"/>
      <c r="AG904" s="3"/>
      <c r="AH904" s="3"/>
      <c r="AI904" s="3"/>
      <c r="AJ904" s="3"/>
      <c r="AK904" s="3"/>
      <c r="AL904" s="3"/>
      <c r="AM904" s="3"/>
      <c r="AN904" s="3"/>
      <c r="AO904" s="3"/>
      <c r="AP904" s="3"/>
      <c r="AQ904" s="3"/>
      <c r="AR904" s="3"/>
      <c r="AS904" s="3"/>
      <c r="AT904" s="3"/>
      <c r="AU904" s="3"/>
      <c r="AV904" s="3"/>
      <c r="AW904" s="3"/>
      <c r="AX904" s="3"/>
      <c r="AY904" s="3"/>
      <c r="AZ904" s="3"/>
      <c r="BA904" s="3"/>
      <c r="BB904" s="3"/>
    </row>
    <row r="905" spans="1:54" s="26" customFormat="1" ht="18" customHeight="1" x14ac:dyDescent="0.2">
      <c r="A905" s="38">
        <f t="shared" si="21"/>
        <v>4</v>
      </c>
      <c r="B905" s="94"/>
      <c r="C905" s="35"/>
      <c r="D905" s="37"/>
      <c r="Q905" s="35"/>
      <c r="R905" s="35"/>
      <c r="S905" s="35"/>
      <c r="T905" s="35"/>
      <c r="U905" s="35"/>
      <c r="V905" s="35"/>
      <c r="W905" s="35"/>
      <c r="X905" s="3"/>
      <c r="Y905" s="3"/>
      <c r="Z905" s="3"/>
      <c r="AA905" s="3"/>
      <c r="AB905" s="3"/>
      <c r="AC905" s="3"/>
      <c r="AD905" s="3"/>
      <c r="AE905" s="3"/>
      <c r="AF905" s="3"/>
      <c r="AG905" s="3"/>
      <c r="AH905" s="3"/>
      <c r="AI905" s="3"/>
      <c r="AJ905" s="3"/>
      <c r="AK905" s="3"/>
      <c r="AL905" s="3"/>
      <c r="AM905" s="3"/>
      <c r="AN905" s="3"/>
      <c r="AO905" s="3"/>
      <c r="AP905" s="3"/>
      <c r="AQ905" s="3"/>
      <c r="AR905" s="3"/>
      <c r="AS905" s="3"/>
      <c r="AT905" s="3"/>
      <c r="AU905" s="3"/>
      <c r="AV905" s="3"/>
      <c r="AW905" s="3"/>
      <c r="AX905" s="3"/>
      <c r="AY905" s="3"/>
      <c r="AZ905" s="3"/>
      <c r="BA905" s="3"/>
      <c r="BB905" s="3"/>
    </row>
    <row r="906" spans="1:54" s="26" customFormat="1" ht="18" customHeight="1" x14ac:dyDescent="0.2">
      <c r="A906" s="38">
        <f t="shared" si="21"/>
        <v>5</v>
      </c>
      <c r="B906" s="94"/>
      <c r="C906" s="35"/>
      <c r="D906" s="37"/>
      <c r="Q906" s="35"/>
      <c r="R906" s="35"/>
      <c r="S906" s="35"/>
      <c r="T906" s="35"/>
      <c r="U906" s="35"/>
      <c r="V906" s="35"/>
      <c r="W906" s="35"/>
      <c r="X906" s="3"/>
      <c r="Y906" s="3"/>
      <c r="Z906" s="3"/>
      <c r="AA906" s="3"/>
      <c r="AB906" s="3"/>
      <c r="AC906" s="3"/>
      <c r="AD906" s="3"/>
      <c r="AE906" s="3"/>
      <c r="AF906" s="3"/>
      <c r="AG906" s="3"/>
      <c r="AH906" s="3"/>
      <c r="AI906" s="3"/>
      <c r="AJ906" s="3"/>
      <c r="AK906" s="3"/>
      <c r="AL906" s="3"/>
      <c r="AM906" s="3"/>
      <c r="AN906" s="3"/>
      <c r="AO906" s="3"/>
      <c r="AP906" s="3"/>
      <c r="AQ906" s="3"/>
      <c r="AR906" s="3"/>
      <c r="AS906" s="3"/>
      <c r="AT906" s="3"/>
      <c r="AU906" s="3"/>
      <c r="AV906" s="3"/>
      <c r="AW906" s="3"/>
      <c r="AX906" s="3"/>
      <c r="AY906" s="3"/>
      <c r="AZ906" s="3"/>
      <c r="BA906" s="3"/>
      <c r="BB906" s="3"/>
    </row>
    <row r="907" spans="1:54" s="26" customFormat="1" ht="18" customHeight="1" x14ac:dyDescent="0.2">
      <c r="A907" s="38">
        <f t="shared" si="21"/>
        <v>6</v>
      </c>
      <c r="B907" s="94"/>
      <c r="C907" s="35"/>
      <c r="D907" s="37"/>
      <c r="Q907" s="35"/>
      <c r="R907" s="35"/>
      <c r="S907" s="35"/>
      <c r="T907" s="35"/>
      <c r="U907" s="35"/>
      <c r="V907" s="35"/>
      <c r="W907" s="35"/>
      <c r="X907" s="3"/>
      <c r="Y907" s="3"/>
      <c r="Z907" s="3"/>
      <c r="AA907" s="3"/>
      <c r="AB907" s="3"/>
      <c r="AC907" s="3"/>
      <c r="AD907" s="3"/>
      <c r="AE907" s="3"/>
      <c r="AF907" s="3"/>
      <c r="AG907" s="3"/>
      <c r="AH907" s="3"/>
      <c r="AI907" s="3"/>
      <c r="AJ907" s="3"/>
      <c r="AK907" s="3"/>
      <c r="AL907" s="3"/>
      <c r="AM907" s="3"/>
      <c r="AN907" s="3"/>
      <c r="AO907" s="3"/>
      <c r="AP907" s="3"/>
      <c r="AQ907" s="3"/>
      <c r="AR907" s="3"/>
      <c r="AS907" s="3"/>
      <c r="AT907" s="3"/>
      <c r="AU907" s="3"/>
      <c r="AV907" s="3"/>
      <c r="AW907" s="3"/>
      <c r="AX907" s="3"/>
      <c r="AY907" s="3"/>
      <c r="AZ907" s="3"/>
      <c r="BA907" s="3"/>
      <c r="BB907" s="3"/>
    </row>
    <row r="908" spans="1:54" s="26" customFormat="1" ht="18" customHeight="1" x14ac:dyDescent="0.2">
      <c r="A908" s="38">
        <f t="shared" si="21"/>
        <v>7</v>
      </c>
      <c r="B908" s="94"/>
      <c r="C908" s="35"/>
      <c r="D908" s="37"/>
      <c r="Q908" s="35"/>
      <c r="R908" s="35"/>
      <c r="S908" s="35"/>
      <c r="T908" s="35"/>
      <c r="U908" s="35"/>
      <c r="V908" s="35"/>
      <c r="W908" s="35"/>
      <c r="X908" s="3"/>
      <c r="Y908" s="3"/>
      <c r="Z908" s="3"/>
      <c r="AA908" s="3"/>
      <c r="AB908" s="3"/>
      <c r="AC908" s="3"/>
      <c r="AD908" s="3"/>
      <c r="AE908" s="3"/>
      <c r="AF908" s="3"/>
      <c r="AG908" s="3"/>
      <c r="AH908" s="3"/>
      <c r="AI908" s="3"/>
      <c r="AJ908" s="3"/>
      <c r="AK908" s="3"/>
      <c r="AL908" s="3"/>
      <c r="AM908" s="3"/>
      <c r="AN908" s="3"/>
      <c r="AO908" s="3"/>
      <c r="AP908" s="3"/>
      <c r="AQ908" s="3"/>
      <c r="AR908" s="3"/>
      <c r="AS908" s="3"/>
      <c r="AT908" s="3"/>
      <c r="AU908" s="3"/>
      <c r="AV908" s="3"/>
      <c r="AW908" s="3"/>
      <c r="AX908" s="3"/>
      <c r="AY908" s="3"/>
      <c r="AZ908" s="3"/>
      <c r="BA908" s="3"/>
      <c r="BB908" s="3"/>
    </row>
    <row r="909" spans="1:54" s="26" customFormat="1" ht="18" customHeight="1" x14ac:dyDescent="0.2">
      <c r="A909" s="38">
        <f t="shared" si="21"/>
        <v>8</v>
      </c>
      <c r="B909" s="94"/>
      <c r="C909" s="35"/>
      <c r="D909" s="37"/>
      <c r="Q909" s="35"/>
      <c r="R909" s="35"/>
      <c r="S909" s="35"/>
      <c r="T909" s="35"/>
      <c r="U909" s="35"/>
      <c r="V909" s="35"/>
      <c r="W909" s="35"/>
      <c r="X909" s="3"/>
      <c r="Y909" s="3"/>
      <c r="Z909" s="3"/>
      <c r="AA909" s="3"/>
      <c r="AB909" s="3"/>
      <c r="AC909" s="3"/>
      <c r="AD909" s="3"/>
      <c r="AE909" s="3"/>
      <c r="AF909" s="3"/>
      <c r="AG909" s="3"/>
      <c r="AH909" s="3"/>
      <c r="AI909" s="3"/>
      <c r="AJ909" s="3"/>
      <c r="AK909" s="3"/>
      <c r="AL909" s="3"/>
      <c r="AM909" s="3"/>
      <c r="AN909" s="3"/>
      <c r="AO909" s="3"/>
      <c r="AP909" s="3"/>
      <c r="AQ909" s="3"/>
      <c r="AR909" s="3"/>
      <c r="AS909" s="3"/>
      <c r="AT909" s="3"/>
      <c r="AU909" s="3"/>
      <c r="AV909" s="3"/>
      <c r="AW909" s="3"/>
      <c r="AX909" s="3"/>
      <c r="AY909" s="3"/>
      <c r="AZ909" s="3"/>
      <c r="BA909" s="3"/>
      <c r="BB909" s="3"/>
    </row>
    <row r="910" spans="1:54" s="26" customFormat="1" ht="18" customHeight="1" x14ac:dyDescent="0.2">
      <c r="A910" s="38">
        <f t="shared" si="21"/>
        <v>9</v>
      </c>
      <c r="B910" s="94"/>
      <c r="C910" s="35"/>
      <c r="D910" s="37"/>
      <c r="Q910" s="35"/>
      <c r="R910" s="35"/>
      <c r="S910" s="35"/>
      <c r="T910" s="35"/>
      <c r="U910" s="35"/>
      <c r="V910" s="35"/>
      <c r="W910" s="35"/>
      <c r="X910" s="3"/>
      <c r="Y910" s="3"/>
      <c r="Z910" s="3"/>
      <c r="AA910" s="3"/>
      <c r="AB910" s="3"/>
      <c r="AC910" s="3"/>
      <c r="AD910" s="3"/>
      <c r="AE910" s="3"/>
      <c r="AF910" s="3"/>
      <c r="AG910" s="3"/>
      <c r="AH910" s="3"/>
      <c r="AI910" s="3"/>
      <c r="AJ910" s="3"/>
      <c r="AK910" s="3"/>
      <c r="AL910" s="3"/>
      <c r="AM910" s="3"/>
      <c r="AN910" s="3"/>
      <c r="AO910" s="3"/>
      <c r="AP910" s="3"/>
      <c r="AQ910" s="3"/>
      <c r="AR910" s="3"/>
      <c r="AS910" s="3"/>
      <c r="AT910" s="3"/>
      <c r="AU910" s="3"/>
      <c r="AV910" s="3"/>
      <c r="AW910" s="3"/>
      <c r="AX910" s="3"/>
      <c r="AY910" s="3"/>
      <c r="AZ910" s="3"/>
      <c r="BA910" s="3"/>
      <c r="BB910" s="3"/>
    </row>
    <row r="911" spans="1:54" s="26" customFormat="1" ht="18" customHeight="1" x14ac:dyDescent="0.2">
      <c r="A911" s="38">
        <f t="shared" si="21"/>
        <v>10</v>
      </c>
      <c r="B911" s="94"/>
      <c r="C911" s="35"/>
      <c r="D911" s="37"/>
      <c r="Q911" s="35"/>
      <c r="R911" s="35"/>
      <c r="S911" s="35"/>
      <c r="T911" s="35"/>
      <c r="U911" s="35"/>
      <c r="V911" s="35"/>
      <c r="W911" s="35"/>
      <c r="X911" s="3"/>
      <c r="Y911" s="3"/>
      <c r="Z911" s="3"/>
      <c r="AA911" s="3"/>
      <c r="AB911" s="3"/>
      <c r="AC911" s="3"/>
      <c r="AD911" s="3"/>
      <c r="AE911" s="3"/>
      <c r="AF911" s="3"/>
      <c r="AG911" s="3"/>
      <c r="AH911" s="3"/>
      <c r="AI911" s="3"/>
      <c r="AJ911" s="3"/>
      <c r="AK911" s="3"/>
      <c r="AL911" s="3"/>
      <c r="AM911" s="3"/>
      <c r="AN911" s="3"/>
      <c r="AO911" s="3"/>
      <c r="AP911" s="3"/>
      <c r="AQ911" s="3"/>
      <c r="AR911" s="3"/>
      <c r="AS911" s="3"/>
      <c r="AT911" s="3"/>
      <c r="AU911" s="3"/>
      <c r="AV911" s="3"/>
      <c r="AW911" s="3"/>
      <c r="AX911" s="3"/>
      <c r="AY911" s="3"/>
      <c r="AZ911" s="3"/>
      <c r="BA911" s="3"/>
      <c r="BB911" s="3"/>
    </row>
    <row r="912" spans="1:54" s="26" customFormat="1" ht="18" customHeight="1" x14ac:dyDescent="0.2">
      <c r="A912" s="38">
        <f t="shared" si="21"/>
        <v>11</v>
      </c>
      <c r="B912" s="94"/>
      <c r="C912" s="35"/>
      <c r="D912" s="37"/>
      <c r="Q912" s="35"/>
      <c r="R912" s="35"/>
      <c r="S912" s="35"/>
      <c r="T912" s="35"/>
      <c r="U912" s="35"/>
      <c r="V912" s="35"/>
      <c r="W912" s="35"/>
      <c r="X912" s="3"/>
      <c r="Y912" s="3"/>
      <c r="Z912" s="3"/>
      <c r="AA912" s="3"/>
      <c r="AB912" s="3"/>
      <c r="AC912" s="3"/>
      <c r="AD912" s="3"/>
      <c r="AE912" s="3"/>
      <c r="AF912" s="3"/>
      <c r="AG912" s="3"/>
      <c r="AH912" s="3"/>
      <c r="AI912" s="3"/>
      <c r="AJ912" s="3"/>
      <c r="AK912" s="3"/>
      <c r="AL912" s="3"/>
      <c r="AM912" s="3"/>
      <c r="AN912" s="3"/>
      <c r="AO912" s="3"/>
      <c r="AP912" s="3"/>
      <c r="AQ912" s="3"/>
      <c r="AR912" s="3"/>
      <c r="AS912" s="3"/>
      <c r="AT912" s="3"/>
      <c r="AU912" s="3"/>
      <c r="AV912" s="3"/>
      <c r="AW912" s="3"/>
      <c r="AX912" s="3"/>
      <c r="AY912" s="3"/>
      <c r="AZ912" s="3"/>
      <c r="BA912" s="3"/>
      <c r="BB912" s="3"/>
    </row>
    <row r="913" spans="1:54" s="26" customFormat="1" ht="18" customHeight="1" x14ac:dyDescent="0.2">
      <c r="A913" s="38">
        <f t="shared" si="21"/>
        <v>12</v>
      </c>
      <c r="B913" s="94"/>
      <c r="C913" s="35"/>
      <c r="D913" s="37"/>
      <c r="Q913" s="35"/>
      <c r="R913" s="35"/>
      <c r="S913" s="35"/>
      <c r="T913" s="35"/>
      <c r="U913" s="35"/>
      <c r="V913" s="35"/>
      <c r="W913" s="35"/>
      <c r="X913" s="3"/>
      <c r="Y913" s="3"/>
      <c r="Z913" s="3"/>
      <c r="AA913" s="3"/>
      <c r="AB913" s="3"/>
      <c r="AC913" s="3"/>
      <c r="AD913" s="3"/>
      <c r="AE913" s="3"/>
      <c r="AF913" s="3"/>
      <c r="AG913" s="3"/>
      <c r="AH913" s="3"/>
      <c r="AI913" s="3"/>
      <c r="AJ913" s="3"/>
      <c r="AK913" s="3"/>
      <c r="AL913" s="3"/>
      <c r="AM913" s="3"/>
      <c r="AN913" s="3"/>
      <c r="AO913" s="3"/>
      <c r="AP913" s="3"/>
      <c r="AQ913" s="3"/>
      <c r="AR913" s="3"/>
      <c r="AS913" s="3"/>
      <c r="AT913" s="3"/>
      <c r="AU913" s="3"/>
      <c r="AV913" s="3"/>
      <c r="AW913" s="3"/>
      <c r="AX913" s="3"/>
      <c r="AY913" s="3"/>
      <c r="AZ913" s="3"/>
      <c r="BA913" s="3"/>
      <c r="BB913" s="3"/>
    </row>
    <row r="914" spans="1:54" s="26" customFormat="1" ht="18" customHeight="1" x14ac:dyDescent="0.2">
      <c r="A914" s="38">
        <f t="shared" si="21"/>
        <v>13</v>
      </c>
      <c r="B914" s="94"/>
      <c r="C914" s="35"/>
      <c r="D914" s="37"/>
      <c r="Q914" s="35"/>
      <c r="R914" s="35"/>
      <c r="S914" s="35"/>
      <c r="T914" s="35"/>
      <c r="U914" s="35"/>
      <c r="V914" s="35"/>
      <c r="W914" s="35"/>
      <c r="X914" s="3"/>
      <c r="Y914" s="3"/>
      <c r="Z914" s="3"/>
      <c r="AA914" s="3"/>
      <c r="AB914" s="3"/>
      <c r="AC914" s="3"/>
      <c r="AD914" s="3"/>
      <c r="AE914" s="3"/>
      <c r="AF914" s="3"/>
      <c r="AG914" s="3"/>
      <c r="AH914" s="3"/>
      <c r="AI914" s="3"/>
      <c r="AJ914" s="3"/>
      <c r="AK914" s="3"/>
      <c r="AL914" s="3"/>
      <c r="AM914" s="3"/>
      <c r="AN914" s="3"/>
      <c r="AO914" s="3"/>
      <c r="AP914" s="3"/>
      <c r="AQ914" s="3"/>
      <c r="AR914" s="3"/>
      <c r="AS914" s="3"/>
      <c r="AT914" s="3"/>
      <c r="AU914" s="3"/>
      <c r="AV914" s="3"/>
      <c r="AW914" s="3"/>
      <c r="AX914" s="3"/>
      <c r="AY914" s="3"/>
      <c r="AZ914" s="3"/>
      <c r="BA914" s="3"/>
      <c r="BB914" s="3"/>
    </row>
    <row r="915" spans="1:54" s="26" customFormat="1" ht="18" customHeight="1" x14ac:dyDescent="0.2">
      <c r="A915" s="38">
        <f t="shared" si="21"/>
        <v>14</v>
      </c>
      <c r="B915" s="94"/>
      <c r="C915" s="35"/>
      <c r="D915" s="37"/>
      <c r="Q915" s="35"/>
      <c r="R915" s="35"/>
      <c r="S915" s="35"/>
      <c r="T915" s="35"/>
      <c r="U915" s="35"/>
      <c r="V915" s="35"/>
      <c r="W915" s="35"/>
      <c r="X915" s="3"/>
      <c r="Y915" s="3"/>
      <c r="Z915" s="3"/>
      <c r="AA915" s="3"/>
      <c r="AB915" s="3"/>
      <c r="AC915" s="3"/>
      <c r="AD915" s="3"/>
      <c r="AE915" s="3"/>
      <c r="AF915" s="3"/>
      <c r="AG915" s="3"/>
      <c r="AH915" s="3"/>
      <c r="AI915" s="3"/>
      <c r="AJ915" s="3"/>
      <c r="AK915" s="3"/>
      <c r="AL915" s="3"/>
      <c r="AM915" s="3"/>
      <c r="AN915" s="3"/>
      <c r="AO915" s="3"/>
      <c r="AP915" s="3"/>
      <c r="AQ915" s="3"/>
      <c r="AR915" s="3"/>
      <c r="AS915" s="3"/>
      <c r="AT915" s="3"/>
      <c r="AU915" s="3"/>
      <c r="AV915" s="3"/>
      <c r="AW915" s="3"/>
      <c r="AX915" s="3"/>
      <c r="AY915" s="3"/>
      <c r="AZ915" s="3"/>
      <c r="BA915" s="3"/>
      <c r="BB915" s="3"/>
    </row>
    <row r="916" spans="1:54" s="26" customFormat="1" ht="18" customHeight="1" x14ac:dyDescent="0.2">
      <c r="A916" s="38">
        <f t="shared" si="21"/>
        <v>15</v>
      </c>
      <c r="B916" s="94"/>
      <c r="C916" s="35"/>
      <c r="D916" s="37"/>
      <c r="Q916" s="35"/>
      <c r="R916" s="35"/>
      <c r="S916" s="35"/>
      <c r="T916" s="35"/>
      <c r="U916" s="35"/>
      <c r="V916" s="35"/>
      <c r="W916" s="35"/>
      <c r="X916" s="3"/>
      <c r="Y916" s="3"/>
      <c r="Z916" s="3"/>
      <c r="AA916" s="3"/>
      <c r="AB916" s="3"/>
      <c r="AC916" s="3"/>
      <c r="AD916" s="3"/>
      <c r="AE916" s="3"/>
      <c r="AF916" s="3"/>
      <c r="AG916" s="3"/>
      <c r="AH916" s="3"/>
      <c r="AI916" s="3"/>
      <c r="AJ916" s="3"/>
      <c r="AK916" s="3"/>
      <c r="AL916" s="3"/>
      <c r="AM916" s="3"/>
      <c r="AN916" s="3"/>
      <c r="AO916" s="3"/>
      <c r="AP916" s="3"/>
      <c r="AQ916" s="3"/>
      <c r="AR916" s="3"/>
      <c r="AS916" s="3"/>
      <c r="AT916" s="3"/>
      <c r="AU916" s="3"/>
      <c r="AV916" s="3"/>
      <c r="AW916" s="3"/>
      <c r="AX916" s="3"/>
      <c r="AY916" s="3"/>
      <c r="AZ916" s="3"/>
      <c r="BA916" s="3"/>
      <c r="BB916" s="3"/>
    </row>
    <row r="917" spans="1:54" s="26" customFormat="1" ht="18" customHeight="1" x14ac:dyDescent="0.2">
      <c r="A917" s="38">
        <f t="shared" si="21"/>
        <v>16</v>
      </c>
      <c r="B917" s="94"/>
      <c r="C917" s="35"/>
      <c r="D917" s="37"/>
      <c r="Q917" s="35"/>
      <c r="R917" s="35"/>
      <c r="S917" s="35"/>
      <c r="T917" s="35"/>
      <c r="U917" s="35"/>
      <c r="V917" s="35"/>
      <c r="W917" s="35"/>
      <c r="X917" s="3"/>
      <c r="Y917" s="3"/>
      <c r="Z917" s="3"/>
      <c r="AA917" s="3"/>
      <c r="AB917" s="3"/>
      <c r="AC917" s="3"/>
      <c r="AD917" s="3"/>
      <c r="AE917" s="3"/>
      <c r="AF917" s="3"/>
      <c r="AG917" s="3"/>
      <c r="AH917" s="3"/>
      <c r="AI917" s="3"/>
      <c r="AJ917" s="3"/>
      <c r="AK917" s="3"/>
      <c r="AL917" s="3"/>
      <c r="AM917" s="3"/>
      <c r="AN917" s="3"/>
      <c r="AO917" s="3"/>
      <c r="AP917" s="3"/>
      <c r="AQ917" s="3"/>
      <c r="AR917" s="3"/>
      <c r="AS917" s="3"/>
      <c r="AT917" s="3"/>
      <c r="AU917" s="3"/>
      <c r="AV917" s="3"/>
      <c r="AW917" s="3"/>
      <c r="AX917" s="3"/>
      <c r="AY917" s="3"/>
      <c r="AZ917" s="3"/>
      <c r="BA917" s="3"/>
      <c r="BB917" s="3"/>
    </row>
    <row r="918" spans="1:54" s="26" customFormat="1" ht="18" customHeight="1" x14ac:dyDescent="0.2">
      <c r="A918" s="38">
        <f t="shared" si="21"/>
        <v>17</v>
      </c>
      <c r="B918" s="94"/>
      <c r="C918" s="35"/>
      <c r="D918" s="37"/>
      <c r="Q918" s="35"/>
      <c r="R918" s="35"/>
      <c r="S918" s="35"/>
      <c r="T918" s="35"/>
      <c r="U918" s="35"/>
      <c r="V918" s="35"/>
      <c r="W918" s="35"/>
      <c r="X918" s="3"/>
      <c r="Y918" s="3"/>
      <c r="Z918" s="3"/>
      <c r="AA918" s="3"/>
      <c r="AB918" s="3"/>
      <c r="AC918" s="3"/>
      <c r="AD918" s="3"/>
      <c r="AE918" s="3"/>
      <c r="AF918" s="3"/>
      <c r="AG918" s="3"/>
      <c r="AH918" s="3"/>
      <c r="AI918" s="3"/>
      <c r="AJ918" s="3"/>
      <c r="AK918" s="3"/>
      <c r="AL918" s="3"/>
      <c r="AM918" s="3"/>
      <c r="AN918" s="3"/>
      <c r="AO918" s="3"/>
      <c r="AP918" s="3"/>
      <c r="AQ918" s="3"/>
      <c r="AR918" s="3"/>
      <c r="AS918" s="3"/>
      <c r="AT918" s="3"/>
      <c r="AU918" s="3"/>
      <c r="AV918" s="3"/>
      <c r="AW918" s="3"/>
      <c r="AX918" s="3"/>
      <c r="AY918" s="3"/>
      <c r="AZ918" s="3"/>
      <c r="BA918" s="3"/>
      <c r="BB918" s="3"/>
    </row>
    <row r="919" spans="1:54" s="26" customFormat="1" ht="18" customHeight="1" x14ac:dyDescent="0.2">
      <c r="A919" s="38">
        <f t="shared" si="21"/>
        <v>18</v>
      </c>
      <c r="B919" s="94"/>
      <c r="C919" s="35"/>
      <c r="D919" s="37"/>
      <c r="Q919" s="35"/>
      <c r="R919" s="35"/>
      <c r="S919" s="35"/>
      <c r="T919" s="35"/>
      <c r="U919" s="35"/>
      <c r="V919" s="35"/>
      <c r="W919" s="35"/>
      <c r="X919" s="3"/>
      <c r="Y919" s="3"/>
      <c r="Z919" s="3"/>
      <c r="AA919" s="3"/>
      <c r="AB919" s="3"/>
      <c r="AC919" s="3"/>
      <c r="AD919" s="3"/>
      <c r="AE919" s="3"/>
      <c r="AF919" s="3"/>
      <c r="AG919" s="3"/>
      <c r="AH919" s="3"/>
      <c r="AI919" s="3"/>
      <c r="AJ919" s="3"/>
      <c r="AK919" s="3"/>
      <c r="AL919" s="3"/>
      <c r="AM919" s="3"/>
      <c r="AN919" s="3"/>
      <c r="AO919" s="3"/>
      <c r="AP919" s="3"/>
      <c r="AQ919" s="3"/>
      <c r="AR919" s="3"/>
      <c r="AS919" s="3"/>
      <c r="AT919" s="3"/>
      <c r="AU919" s="3"/>
      <c r="AV919" s="3"/>
      <c r="AW919" s="3"/>
      <c r="AX919" s="3"/>
      <c r="AY919" s="3"/>
      <c r="AZ919" s="3"/>
      <c r="BA919" s="3"/>
      <c r="BB919" s="3"/>
    </row>
    <row r="920" spans="1:54" s="26" customFormat="1" ht="18" customHeight="1" x14ac:dyDescent="0.2">
      <c r="A920" s="38">
        <f t="shared" si="21"/>
        <v>19</v>
      </c>
      <c r="B920" s="94"/>
      <c r="C920" s="35"/>
      <c r="D920" s="37"/>
      <c r="Q920" s="35"/>
      <c r="R920" s="35"/>
      <c r="S920" s="35"/>
      <c r="T920" s="35"/>
      <c r="U920" s="35"/>
      <c r="V920" s="35"/>
      <c r="W920" s="35"/>
      <c r="X920" s="3"/>
      <c r="Y920" s="3"/>
      <c r="Z920" s="3"/>
      <c r="AA920" s="3"/>
      <c r="AB920" s="3"/>
      <c r="AC920" s="3"/>
      <c r="AD920" s="3"/>
      <c r="AE920" s="3"/>
      <c r="AF920" s="3"/>
      <c r="AG920" s="3"/>
      <c r="AH920" s="3"/>
      <c r="AI920" s="3"/>
      <c r="AJ920" s="3"/>
      <c r="AK920" s="3"/>
      <c r="AL920" s="3"/>
      <c r="AM920" s="3"/>
      <c r="AN920" s="3"/>
      <c r="AO920" s="3"/>
      <c r="AP920" s="3"/>
      <c r="AQ920" s="3"/>
      <c r="AR920" s="3"/>
      <c r="AS920" s="3"/>
      <c r="AT920" s="3"/>
      <c r="AU920" s="3"/>
      <c r="AV920" s="3"/>
      <c r="AW920" s="3"/>
      <c r="AX920" s="3"/>
      <c r="AY920" s="3"/>
      <c r="AZ920" s="3"/>
      <c r="BA920" s="3"/>
      <c r="BB920" s="3"/>
    </row>
    <row r="921" spans="1:54" s="26" customFormat="1" ht="18" customHeight="1" x14ac:dyDescent="0.2">
      <c r="A921" s="38">
        <f t="shared" si="21"/>
        <v>20</v>
      </c>
      <c r="B921" s="94"/>
      <c r="C921" s="35"/>
      <c r="D921" s="39"/>
      <c r="Q921" s="35"/>
      <c r="R921" s="35"/>
      <c r="S921" s="35"/>
      <c r="T921" s="35"/>
      <c r="U921" s="35"/>
      <c r="V921" s="35"/>
      <c r="W921" s="35"/>
      <c r="X921" s="3"/>
      <c r="Y921" s="3"/>
      <c r="Z921" s="3"/>
      <c r="AA921" s="3"/>
      <c r="AB921" s="3"/>
      <c r="AC921" s="3"/>
      <c r="AD921" s="3"/>
      <c r="AE921" s="3"/>
      <c r="AF921" s="3"/>
      <c r="AG921" s="3"/>
      <c r="AH921" s="3"/>
      <c r="AI921" s="3"/>
      <c r="AJ921" s="3"/>
      <c r="AK921" s="3"/>
      <c r="AL921" s="3"/>
      <c r="AM921" s="3"/>
      <c r="AN921" s="3"/>
      <c r="AO921" s="3"/>
      <c r="AP921" s="3"/>
      <c r="AQ921" s="3"/>
      <c r="AR921" s="3"/>
      <c r="AS921" s="3"/>
      <c r="AT921" s="3"/>
      <c r="AU921" s="3"/>
      <c r="AV921" s="3"/>
      <c r="AW921" s="3"/>
      <c r="AX921" s="3"/>
      <c r="AY921" s="3"/>
      <c r="AZ921" s="3"/>
      <c r="BA921" s="3"/>
      <c r="BB921" s="3"/>
    </row>
    <row r="922" spans="1:54" s="26" customFormat="1" ht="18" customHeight="1" x14ac:dyDescent="0.2">
      <c r="A922" s="38">
        <f t="shared" si="21"/>
        <v>21</v>
      </c>
      <c r="B922" s="94"/>
      <c r="C922" s="35"/>
      <c r="D922" s="37"/>
      <c r="Q922" s="35"/>
      <c r="R922" s="35"/>
      <c r="S922" s="35"/>
      <c r="T922" s="35"/>
      <c r="U922" s="35"/>
      <c r="V922" s="35"/>
      <c r="W922" s="35"/>
      <c r="X922" s="3"/>
      <c r="Y922" s="3"/>
      <c r="Z922" s="3"/>
      <c r="AA922" s="3"/>
      <c r="AB922" s="3"/>
      <c r="AC922" s="3"/>
      <c r="AD922" s="3"/>
      <c r="AE922" s="3"/>
      <c r="AF922" s="3"/>
      <c r="AG922" s="3"/>
      <c r="AH922" s="3"/>
      <c r="AI922" s="3"/>
      <c r="AJ922" s="3"/>
      <c r="AK922" s="3"/>
      <c r="AL922" s="3"/>
      <c r="AM922" s="3"/>
      <c r="AN922" s="3"/>
      <c r="AO922" s="3"/>
      <c r="AP922" s="3"/>
      <c r="AQ922" s="3"/>
      <c r="AR922" s="3"/>
      <c r="AS922" s="3"/>
      <c r="AT922" s="3"/>
      <c r="AU922" s="3"/>
      <c r="AV922" s="3"/>
      <c r="AW922" s="3"/>
      <c r="AX922" s="3"/>
      <c r="AY922" s="3"/>
      <c r="AZ922" s="3"/>
      <c r="BA922" s="3"/>
      <c r="BB922" s="3"/>
    </row>
    <row r="923" spans="1:54" s="26" customFormat="1" ht="18" customHeight="1" x14ac:dyDescent="0.2">
      <c r="A923" s="38">
        <f t="shared" si="21"/>
        <v>22</v>
      </c>
      <c r="B923" s="94"/>
      <c r="C923" s="35"/>
      <c r="D923" s="37"/>
      <c r="Q923" s="35"/>
      <c r="R923" s="35"/>
      <c r="S923" s="35"/>
      <c r="T923" s="35"/>
      <c r="U923" s="35"/>
      <c r="V923" s="35"/>
      <c r="W923" s="35"/>
      <c r="X923" s="3"/>
      <c r="Y923" s="3"/>
      <c r="Z923" s="3"/>
      <c r="AA923" s="3"/>
      <c r="AB923" s="3"/>
      <c r="AC923" s="3"/>
      <c r="AD923" s="3"/>
      <c r="AE923" s="3"/>
      <c r="AF923" s="3"/>
      <c r="AG923" s="3"/>
      <c r="AH923" s="3"/>
      <c r="AI923" s="3"/>
      <c r="AJ923" s="3"/>
      <c r="AK923" s="3"/>
      <c r="AL923" s="3"/>
      <c r="AM923" s="3"/>
      <c r="AN923" s="3"/>
      <c r="AO923" s="3"/>
      <c r="AP923" s="3"/>
      <c r="AQ923" s="3"/>
      <c r="AR923" s="3"/>
      <c r="AS923" s="3"/>
      <c r="AT923" s="3"/>
      <c r="AU923" s="3"/>
      <c r="AV923" s="3"/>
      <c r="AW923" s="3"/>
      <c r="AX923" s="3"/>
      <c r="AY923" s="3"/>
      <c r="AZ923" s="3"/>
      <c r="BA923" s="3"/>
      <c r="BB923" s="3"/>
    </row>
    <row r="924" spans="1:54" s="26" customFormat="1" ht="18" customHeight="1" x14ac:dyDescent="0.2">
      <c r="A924" s="38">
        <f t="shared" si="21"/>
        <v>23</v>
      </c>
      <c r="B924" s="94"/>
      <c r="C924" s="35"/>
      <c r="D924" s="39"/>
      <c r="Q924" s="35"/>
      <c r="R924" s="35"/>
      <c r="S924" s="35"/>
      <c r="T924" s="35"/>
      <c r="U924" s="35"/>
      <c r="V924" s="35"/>
      <c r="W924" s="35"/>
      <c r="X924" s="3"/>
      <c r="Y924" s="3"/>
      <c r="Z924" s="3"/>
      <c r="AA924" s="3"/>
      <c r="AB924" s="3"/>
      <c r="AC924" s="3"/>
      <c r="AD924" s="3"/>
      <c r="AE924" s="3"/>
      <c r="AF924" s="3"/>
      <c r="AG924" s="3"/>
      <c r="AH924" s="3"/>
      <c r="AI924" s="3"/>
      <c r="AJ924" s="3"/>
      <c r="AK924" s="3"/>
      <c r="AL924" s="3"/>
      <c r="AM924" s="3"/>
      <c r="AN924" s="3"/>
      <c r="AO924" s="3"/>
      <c r="AP924" s="3"/>
      <c r="AQ924" s="3"/>
      <c r="AR924" s="3"/>
      <c r="AS924" s="3"/>
      <c r="AT924" s="3"/>
      <c r="AU924" s="3"/>
      <c r="AV924" s="3"/>
      <c r="AW924" s="3"/>
      <c r="AX924" s="3"/>
      <c r="AY924" s="3"/>
      <c r="AZ924" s="3"/>
      <c r="BA924" s="3"/>
      <c r="BB924" s="3"/>
    </row>
    <row r="925" spans="1:54" s="26" customFormat="1" ht="18" customHeight="1" x14ac:dyDescent="0.2">
      <c r="A925" s="38">
        <f t="shared" si="21"/>
        <v>24</v>
      </c>
      <c r="B925" s="94"/>
      <c r="C925" s="35"/>
      <c r="D925" s="39"/>
      <c r="Q925" s="35"/>
      <c r="R925" s="35"/>
      <c r="S925" s="35"/>
      <c r="T925" s="35"/>
      <c r="U925" s="35"/>
      <c r="V925" s="35"/>
      <c r="W925" s="35"/>
      <c r="X925" s="3"/>
      <c r="Y925" s="3"/>
      <c r="Z925" s="3"/>
      <c r="AA925" s="3"/>
      <c r="AB925" s="3"/>
      <c r="AC925" s="3"/>
      <c r="AD925" s="3"/>
      <c r="AE925" s="3"/>
      <c r="AF925" s="3"/>
      <c r="AG925" s="3"/>
      <c r="AH925" s="3"/>
      <c r="AI925" s="3"/>
      <c r="AJ925" s="3"/>
      <c r="AK925" s="3"/>
      <c r="AL925" s="3"/>
      <c r="AM925" s="3"/>
      <c r="AN925" s="3"/>
      <c r="AO925" s="3"/>
      <c r="AP925" s="3"/>
      <c r="AQ925" s="3"/>
      <c r="AR925" s="3"/>
      <c r="AS925" s="3"/>
      <c r="AT925" s="3"/>
      <c r="AU925" s="3"/>
      <c r="AV925" s="3"/>
      <c r="AW925" s="3"/>
      <c r="AX925" s="3"/>
      <c r="AY925" s="3"/>
      <c r="AZ925" s="3"/>
      <c r="BA925" s="3"/>
      <c r="BB925" s="3"/>
    </row>
    <row r="926" spans="1:54" s="26" customFormat="1" ht="18" customHeight="1" x14ac:dyDescent="0.2">
      <c r="A926" s="38">
        <f t="shared" si="21"/>
        <v>25</v>
      </c>
      <c r="B926" s="94"/>
      <c r="C926" s="35"/>
      <c r="D926" s="39"/>
      <c r="Q926" s="35"/>
      <c r="R926" s="35"/>
      <c r="S926" s="35"/>
      <c r="T926" s="35"/>
      <c r="U926" s="35"/>
      <c r="V926" s="35"/>
      <c r="W926" s="35"/>
      <c r="X926" s="3"/>
      <c r="Y926" s="3"/>
      <c r="Z926" s="3"/>
      <c r="AA926" s="3"/>
      <c r="AB926" s="3"/>
      <c r="AC926" s="3"/>
      <c r="AD926" s="3"/>
      <c r="AE926" s="3"/>
      <c r="AF926" s="3"/>
      <c r="AG926" s="3"/>
      <c r="AH926" s="3"/>
      <c r="AI926" s="3"/>
      <c r="AJ926" s="3"/>
      <c r="AK926" s="3"/>
      <c r="AL926" s="3"/>
      <c r="AM926" s="3"/>
      <c r="AN926" s="3"/>
      <c r="AO926" s="3"/>
      <c r="AP926" s="3"/>
      <c r="AQ926" s="3"/>
      <c r="AR926" s="3"/>
      <c r="AS926" s="3"/>
      <c r="AT926" s="3"/>
      <c r="AU926" s="3"/>
      <c r="AV926" s="3"/>
      <c r="AW926" s="3"/>
      <c r="AX926" s="3"/>
      <c r="AY926" s="3"/>
      <c r="AZ926" s="3"/>
      <c r="BA926" s="3"/>
      <c r="BB926" s="3"/>
    </row>
    <row r="927" spans="1:54" s="26" customFormat="1" ht="18" customHeight="1" x14ac:dyDescent="0.2">
      <c r="A927" s="38">
        <f t="shared" si="21"/>
        <v>26</v>
      </c>
      <c r="B927" s="94"/>
      <c r="C927" s="35"/>
      <c r="D927" s="39"/>
      <c r="Q927" s="35"/>
      <c r="R927" s="35"/>
      <c r="S927" s="35"/>
      <c r="T927" s="35"/>
      <c r="U927" s="35"/>
      <c r="V927" s="35"/>
      <c r="W927" s="35"/>
      <c r="X927" s="3"/>
      <c r="Y927" s="3"/>
      <c r="Z927" s="3"/>
      <c r="AA927" s="3"/>
      <c r="AB927" s="3"/>
      <c r="AC927" s="3"/>
      <c r="AD927" s="3"/>
      <c r="AE927" s="3"/>
      <c r="AF927" s="3"/>
      <c r="AG927" s="3"/>
      <c r="AH927" s="3"/>
      <c r="AI927" s="3"/>
      <c r="AJ927" s="3"/>
      <c r="AK927" s="3"/>
      <c r="AL927" s="3"/>
      <c r="AM927" s="3"/>
      <c r="AN927" s="3"/>
      <c r="AO927" s="3"/>
      <c r="AP927" s="3"/>
      <c r="AQ927" s="3"/>
      <c r="AR927" s="3"/>
      <c r="AS927" s="3"/>
      <c r="AT927" s="3"/>
      <c r="AU927" s="3"/>
      <c r="AV927" s="3"/>
      <c r="AW927" s="3"/>
      <c r="AX927" s="3"/>
      <c r="AY927" s="3"/>
      <c r="AZ927" s="3"/>
      <c r="BA927" s="3"/>
      <c r="BB927" s="3"/>
    </row>
    <row r="928" spans="1:54" s="26" customFormat="1" ht="18" customHeight="1" x14ac:dyDescent="0.2">
      <c r="A928" s="38">
        <f t="shared" si="21"/>
        <v>27</v>
      </c>
      <c r="B928" s="94"/>
      <c r="C928" s="35"/>
      <c r="D928" s="39"/>
      <c r="Q928" s="35"/>
      <c r="R928" s="35"/>
      <c r="S928" s="35"/>
      <c r="T928" s="35"/>
      <c r="U928" s="35"/>
      <c r="V928" s="35"/>
      <c r="W928" s="35"/>
      <c r="X928" s="3"/>
      <c r="Y928" s="3"/>
      <c r="Z928" s="3"/>
      <c r="AA928" s="3"/>
      <c r="AB928" s="3"/>
      <c r="AC928" s="3"/>
      <c r="AD928" s="3"/>
      <c r="AE928" s="3"/>
      <c r="AF928" s="3"/>
      <c r="AG928" s="3"/>
      <c r="AH928" s="3"/>
      <c r="AI928" s="3"/>
      <c r="AJ928" s="3"/>
      <c r="AK928" s="3"/>
      <c r="AL928" s="3"/>
      <c r="AM928" s="3"/>
      <c r="AN928" s="3"/>
      <c r="AO928" s="3"/>
      <c r="AP928" s="3"/>
      <c r="AQ928" s="3"/>
      <c r="AR928" s="3"/>
      <c r="AS928" s="3"/>
      <c r="AT928" s="3"/>
      <c r="AU928" s="3"/>
      <c r="AV928" s="3"/>
      <c r="AW928" s="3"/>
      <c r="AX928" s="3"/>
      <c r="AY928" s="3"/>
      <c r="AZ928" s="3"/>
      <c r="BA928" s="3"/>
      <c r="BB928" s="3"/>
    </row>
    <row r="929" spans="1:54" s="26" customFormat="1" ht="18" customHeight="1" x14ac:dyDescent="0.2">
      <c r="A929" s="38">
        <f t="shared" si="21"/>
        <v>28</v>
      </c>
      <c r="B929" s="94"/>
      <c r="C929" s="35"/>
      <c r="D929" s="39"/>
      <c r="Q929" s="35"/>
      <c r="R929" s="35"/>
      <c r="S929" s="35"/>
      <c r="T929" s="35"/>
      <c r="U929" s="35"/>
      <c r="V929" s="35"/>
      <c r="W929" s="35"/>
      <c r="X929" s="3"/>
      <c r="Y929" s="3"/>
      <c r="Z929" s="3"/>
      <c r="AA929" s="3"/>
      <c r="AB929" s="3"/>
      <c r="AC929" s="3"/>
      <c r="AD929" s="3"/>
      <c r="AE929" s="3"/>
      <c r="AF929" s="3"/>
      <c r="AG929" s="3"/>
      <c r="AH929" s="3"/>
      <c r="AI929" s="3"/>
      <c r="AJ929" s="3"/>
      <c r="AK929" s="3"/>
      <c r="AL929" s="3"/>
      <c r="AM929" s="3"/>
      <c r="AN929" s="3"/>
      <c r="AO929" s="3"/>
      <c r="AP929" s="3"/>
      <c r="AQ929" s="3"/>
      <c r="AR929" s="3"/>
      <c r="AS929" s="3"/>
      <c r="AT929" s="3"/>
      <c r="AU929" s="3"/>
      <c r="AV929" s="3"/>
      <c r="AW929" s="3"/>
      <c r="AX929" s="3"/>
      <c r="AY929" s="3"/>
      <c r="AZ929" s="3"/>
      <c r="BA929" s="3"/>
      <c r="BB929" s="3"/>
    </row>
    <row r="930" spans="1:54" s="26" customFormat="1" ht="18" customHeight="1" x14ac:dyDescent="0.2">
      <c r="A930" s="38">
        <f t="shared" si="21"/>
        <v>29</v>
      </c>
      <c r="B930" s="94"/>
      <c r="C930" s="35"/>
      <c r="D930" s="39"/>
      <c r="Q930" s="35"/>
      <c r="R930" s="35"/>
      <c r="S930" s="35"/>
      <c r="T930" s="35"/>
      <c r="U930" s="35"/>
      <c r="V930" s="35"/>
      <c r="W930" s="35"/>
      <c r="X930" s="3"/>
      <c r="Y930" s="3"/>
      <c r="Z930" s="3"/>
      <c r="AA930" s="3"/>
      <c r="AB930" s="3"/>
      <c r="AC930" s="3"/>
      <c r="AD930" s="3"/>
      <c r="AE930" s="3"/>
      <c r="AF930" s="3"/>
      <c r="AG930" s="3"/>
      <c r="AH930" s="3"/>
      <c r="AI930" s="3"/>
      <c r="AJ930" s="3"/>
      <c r="AK930" s="3"/>
      <c r="AL930" s="3"/>
      <c r="AM930" s="3"/>
      <c r="AN930" s="3"/>
      <c r="AO930" s="3"/>
      <c r="AP930" s="3"/>
      <c r="AQ930" s="3"/>
      <c r="AR930" s="3"/>
      <c r="AS930" s="3"/>
      <c r="AT930" s="3"/>
      <c r="AU930" s="3"/>
      <c r="AV930" s="3"/>
      <c r="AW930" s="3"/>
      <c r="AX930" s="3"/>
      <c r="AY930" s="3"/>
      <c r="AZ930" s="3"/>
      <c r="BA930" s="3"/>
      <c r="BB930" s="3"/>
    </row>
    <row r="931" spans="1:54" s="26" customFormat="1" ht="18" customHeight="1" x14ac:dyDescent="0.2">
      <c r="A931" s="38">
        <f t="shared" si="21"/>
        <v>30</v>
      </c>
      <c r="B931" s="94"/>
      <c r="C931" s="35"/>
      <c r="D931" s="39"/>
      <c r="Q931" s="35"/>
      <c r="R931" s="35"/>
      <c r="S931" s="35"/>
      <c r="T931" s="35"/>
      <c r="U931" s="35"/>
      <c r="V931" s="35"/>
      <c r="W931" s="35"/>
      <c r="X931" s="3"/>
      <c r="Y931" s="3"/>
      <c r="Z931" s="3"/>
      <c r="AA931" s="3"/>
      <c r="AB931" s="3"/>
      <c r="AC931" s="3"/>
      <c r="AD931" s="3"/>
      <c r="AE931" s="3"/>
      <c r="AF931" s="3"/>
      <c r="AG931" s="3"/>
      <c r="AH931" s="3"/>
      <c r="AI931" s="3"/>
      <c r="AJ931" s="3"/>
      <c r="AK931" s="3"/>
      <c r="AL931" s="3"/>
      <c r="AM931" s="3"/>
      <c r="AN931" s="3"/>
      <c r="AO931" s="3"/>
      <c r="AP931" s="3"/>
      <c r="AQ931" s="3"/>
      <c r="AR931" s="3"/>
      <c r="AS931" s="3"/>
      <c r="AT931" s="3"/>
      <c r="AU931" s="3"/>
      <c r="AV931" s="3"/>
      <c r="AW931" s="3"/>
      <c r="AX931" s="3"/>
      <c r="AY931" s="3"/>
      <c r="AZ931" s="3"/>
      <c r="BA931" s="3"/>
      <c r="BB931" s="3"/>
    </row>
    <row r="932" spans="1:54" s="26" customFormat="1" ht="18" customHeight="1" x14ac:dyDescent="0.2">
      <c r="A932" s="38">
        <f t="shared" si="21"/>
        <v>31</v>
      </c>
      <c r="B932" s="94"/>
      <c r="C932" s="35"/>
      <c r="D932" s="39"/>
      <c r="Q932" s="35"/>
      <c r="R932" s="35"/>
      <c r="S932" s="35"/>
      <c r="T932" s="35"/>
      <c r="U932" s="35"/>
      <c r="V932" s="35"/>
      <c r="W932" s="35"/>
      <c r="X932" s="3"/>
      <c r="Y932" s="3"/>
      <c r="Z932" s="3"/>
      <c r="AA932" s="3"/>
      <c r="AB932" s="3"/>
      <c r="AC932" s="3"/>
      <c r="AD932" s="3"/>
      <c r="AE932" s="3"/>
      <c r="AF932" s="3"/>
      <c r="AG932" s="3"/>
      <c r="AH932" s="3"/>
      <c r="AI932" s="3"/>
      <c r="AJ932" s="3"/>
      <c r="AK932" s="3"/>
      <c r="AL932" s="3"/>
      <c r="AM932" s="3"/>
      <c r="AN932" s="3"/>
      <c r="AO932" s="3"/>
      <c r="AP932" s="3"/>
      <c r="AQ932" s="3"/>
      <c r="AR932" s="3"/>
      <c r="AS932" s="3"/>
      <c r="AT932" s="3"/>
      <c r="AU932" s="3"/>
      <c r="AV932" s="3"/>
      <c r="AW932" s="3"/>
      <c r="AX932" s="3"/>
      <c r="AY932" s="3"/>
      <c r="AZ932" s="3"/>
      <c r="BA932" s="3"/>
      <c r="BB932" s="3"/>
    </row>
    <row r="933" spans="1:54" s="26" customFormat="1" ht="18" customHeight="1" x14ac:dyDescent="0.2">
      <c r="A933" s="38">
        <f t="shared" si="21"/>
        <v>32</v>
      </c>
      <c r="B933" s="94"/>
      <c r="C933" s="35"/>
      <c r="D933" s="39"/>
      <c r="Q933" s="35"/>
      <c r="R933" s="35"/>
      <c r="S933" s="35"/>
      <c r="T933" s="35"/>
      <c r="U933" s="35"/>
      <c r="V933" s="35"/>
      <c r="W933" s="35"/>
      <c r="X933" s="3"/>
      <c r="Y933" s="3"/>
      <c r="Z933" s="3"/>
      <c r="AA933" s="3"/>
      <c r="AB933" s="3"/>
      <c r="AC933" s="3"/>
      <c r="AD933" s="3"/>
      <c r="AE933" s="3"/>
      <c r="AF933" s="3"/>
      <c r="AG933" s="3"/>
      <c r="AH933" s="3"/>
      <c r="AI933" s="3"/>
      <c r="AJ933" s="3"/>
      <c r="AK933" s="3"/>
      <c r="AL933" s="3"/>
      <c r="AM933" s="3"/>
      <c r="AN933" s="3"/>
      <c r="AO933" s="3"/>
      <c r="AP933" s="3"/>
      <c r="AQ933" s="3"/>
      <c r="AR933" s="3"/>
      <c r="AS933" s="3"/>
      <c r="AT933" s="3"/>
      <c r="AU933" s="3"/>
      <c r="AV933" s="3"/>
      <c r="AW933" s="3"/>
      <c r="AX933" s="3"/>
      <c r="AY933" s="3"/>
      <c r="AZ933" s="3"/>
      <c r="BA933" s="3"/>
      <c r="BB933" s="3"/>
    </row>
    <row r="934" spans="1:54" s="26" customFormat="1" ht="18" customHeight="1" x14ac:dyDescent="0.2">
      <c r="A934" s="38">
        <f t="shared" si="21"/>
        <v>33</v>
      </c>
      <c r="B934" s="94"/>
      <c r="C934" s="35"/>
      <c r="D934" s="39"/>
      <c r="Q934" s="35"/>
      <c r="R934" s="35"/>
      <c r="S934" s="35"/>
      <c r="T934" s="35"/>
      <c r="U934" s="35"/>
      <c r="V934" s="35"/>
      <c r="W934" s="35"/>
      <c r="X934" s="3"/>
      <c r="Y934" s="3"/>
      <c r="Z934" s="3"/>
      <c r="AA934" s="3"/>
      <c r="AB934" s="3"/>
      <c r="AC934" s="3"/>
      <c r="AD934" s="3"/>
      <c r="AE934" s="3"/>
      <c r="AF934" s="3"/>
      <c r="AG934" s="3"/>
      <c r="AH934" s="3"/>
      <c r="AI934" s="3"/>
      <c r="AJ934" s="3"/>
      <c r="AK934" s="3"/>
      <c r="AL934" s="3"/>
      <c r="AM934" s="3"/>
      <c r="AN934" s="3"/>
      <c r="AO934" s="3"/>
      <c r="AP934" s="3"/>
      <c r="AQ934" s="3"/>
      <c r="AR934" s="3"/>
      <c r="AS934" s="3"/>
      <c r="AT934" s="3"/>
      <c r="AU934" s="3"/>
      <c r="AV934" s="3"/>
      <c r="AW934" s="3"/>
      <c r="AX934" s="3"/>
      <c r="AY934" s="3"/>
      <c r="AZ934" s="3"/>
      <c r="BA934" s="3"/>
      <c r="BB934" s="3"/>
    </row>
    <row r="935" spans="1:54" s="26" customFormat="1" ht="18" customHeight="1" x14ac:dyDescent="0.2">
      <c r="A935" s="38">
        <f t="shared" si="21"/>
        <v>34</v>
      </c>
      <c r="B935" s="94"/>
      <c r="C935" s="35"/>
      <c r="D935" s="39"/>
      <c r="Q935" s="35"/>
      <c r="R935" s="35"/>
      <c r="S935" s="35"/>
      <c r="T935" s="35"/>
      <c r="U935" s="35"/>
      <c r="V935" s="35"/>
      <c r="W935" s="35"/>
      <c r="X935" s="3"/>
      <c r="Y935" s="3"/>
      <c r="Z935" s="3"/>
      <c r="AA935" s="3"/>
      <c r="AB935" s="3"/>
      <c r="AC935" s="3"/>
      <c r="AD935" s="3"/>
      <c r="AE935" s="3"/>
      <c r="AF935" s="3"/>
      <c r="AG935" s="3"/>
      <c r="AH935" s="3"/>
      <c r="AI935" s="3"/>
      <c r="AJ935" s="3"/>
      <c r="AK935" s="3"/>
      <c r="AL935" s="3"/>
      <c r="AM935" s="3"/>
      <c r="AN935" s="3"/>
      <c r="AO935" s="3"/>
      <c r="AP935" s="3"/>
      <c r="AQ935" s="3"/>
      <c r="AR935" s="3"/>
      <c r="AS935" s="3"/>
      <c r="AT935" s="3"/>
      <c r="AU935" s="3"/>
      <c r="AV935" s="3"/>
      <c r="AW935" s="3"/>
      <c r="AX935" s="3"/>
      <c r="AY935" s="3"/>
      <c r="AZ935" s="3"/>
      <c r="BA935" s="3"/>
      <c r="BB935" s="3"/>
    </row>
    <row r="936" spans="1:54" s="26" customFormat="1" ht="18" customHeight="1" x14ac:dyDescent="0.2">
      <c r="A936" s="38">
        <f t="shared" si="21"/>
        <v>35</v>
      </c>
      <c r="B936" s="94"/>
      <c r="C936" s="35"/>
      <c r="D936" s="39"/>
      <c r="Q936" s="35"/>
      <c r="R936" s="35"/>
      <c r="S936" s="35"/>
      <c r="T936" s="35"/>
      <c r="U936" s="35"/>
      <c r="V936" s="35"/>
      <c r="W936" s="35"/>
      <c r="X936" s="3"/>
      <c r="Y936" s="3"/>
      <c r="Z936" s="3"/>
      <c r="AA936" s="3"/>
      <c r="AB936" s="3"/>
      <c r="AC936" s="3"/>
      <c r="AD936" s="3"/>
      <c r="AE936" s="3"/>
      <c r="AF936" s="3"/>
      <c r="AG936" s="3"/>
      <c r="AH936" s="3"/>
      <c r="AI936" s="3"/>
      <c r="AJ936" s="3"/>
      <c r="AK936" s="3"/>
      <c r="AL936" s="3"/>
      <c r="AM936" s="3"/>
      <c r="AN936" s="3"/>
      <c r="AO936" s="3"/>
      <c r="AP936" s="3"/>
      <c r="AQ936" s="3"/>
      <c r="AR936" s="3"/>
      <c r="AS936" s="3"/>
      <c r="AT936" s="3"/>
      <c r="AU936" s="3"/>
      <c r="AV936" s="3"/>
      <c r="AW936" s="3"/>
      <c r="AX936" s="3"/>
      <c r="AY936" s="3"/>
      <c r="AZ936" s="3"/>
      <c r="BA936" s="3"/>
      <c r="BB936" s="3"/>
    </row>
    <row r="937" spans="1:54" s="26" customFormat="1" ht="18" customHeight="1" x14ac:dyDescent="0.2">
      <c r="A937" s="38">
        <f t="shared" si="21"/>
        <v>36</v>
      </c>
      <c r="B937" s="94"/>
      <c r="C937" s="35"/>
      <c r="D937" s="39"/>
      <c r="Q937" s="35"/>
      <c r="R937" s="35"/>
      <c r="S937" s="35"/>
      <c r="T937" s="35"/>
      <c r="U937" s="35"/>
      <c r="V937" s="35"/>
      <c r="W937" s="35"/>
      <c r="X937" s="3"/>
      <c r="Y937" s="3"/>
      <c r="Z937" s="3"/>
      <c r="AA937" s="3"/>
      <c r="AB937" s="3"/>
      <c r="AC937" s="3"/>
      <c r="AD937" s="3"/>
      <c r="AE937" s="3"/>
      <c r="AF937" s="3"/>
      <c r="AG937" s="3"/>
      <c r="AH937" s="3"/>
      <c r="AI937" s="3"/>
      <c r="AJ937" s="3"/>
      <c r="AK937" s="3"/>
      <c r="AL937" s="3"/>
      <c r="AM937" s="3"/>
      <c r="AN937" s="3"/>
      <c r="AO937" s="3"/>
      <c r="AP937" s="3"/>
      <c r="AQ937" s="3"/>
      <c r="AR937" s="3"/>
      <c r="AS937" s="3"/>
      <c r="AT937" s="3"/>
      <c r="AU937" s="3"/>
      <c r="AV937" s="3"/>
      <c r="AW937" s="3"/>
      <c r="AX937" s="3"/>
      <c r="AY937" s="3"/>
      <c r="AZ937" s="3"/>
      <c r="BA937" s="3"/>
      <c r="BB937" s="3"/>
    </row>
    <row r="938" spans="1:54" s="26" customFormat="1" ht="18" customHeight="1" x14ac:dyDescent="0.2">
      <c r="A938" s="38">
        <f t="shared" si="21"/>
        <v>37</v>
      </c>
      <c r="B938" s="94"/>
      <c r="C938" s="35"/>
      <c r="Q938" s="35"/>
      <c r="R938" s="35"/>
      <c r="S938" s="35"/>
      <c r="T938" s="35"/>
      <c r="U938" s="35"/>
      <c r="V938" s="35"/>
      <c r="W938" s="35"/>
      <c r="X938" s="3"/>
      <c r="Y938" s="3"/>
      <c r="Z938" s="3"/>
      <c r="AA938" s="3"/>
      <c r="AB938" s="3"/>
      <c r="AC938" s="3"/>
      <c r="AD938" s="3"/>
      <c r="AE938" s="3"/>
      <c r="AF938" s="3"/>
      <c r="AG938" s="3"/>
      <c r="AH938" s="3"/>
      <c r="AI938" s="3"/>
      <c r="AJ938" s="3"/>
      <c r="AK938" s="3"/>
      <c r="AL938" s="3"/>
      <c r="AM938" s="3"/>
      <c r="AN938" s="3"/>
      <c r="AO938" s="3"/>
      <c r="AP938" s="3"/>
      <c r="AQ938" s="3"/>
      <c r="AR938" s="3"/>
      <c r="AS938" s="3"/>
      <c r="AT938" s="3"/>
      <c r="AU938" s="3"/>
      <c r="AV938" s="3"/>
      <c r="AW938" s="3"/>
      <c r="AX938" s="3"/>
      <c r="AY938" s="3"/>
      <c r="AZ938" s="3"/>
      <c r="BA938" s="3"/>
      <c r="BB938" s="3"/>
    </row>
    <row r="939" spans="1:54" s="26" customFormat="1" ht="18" customHeight="1" x14ac:dyDescent="0.2">
      <c r="A939" s="38">
        <f t="shared" si="21"/>
        <v>38</v>
      </c>
      <c r="B939" s="94"/>
      <c r="C939" s="35"/>
      <c r="Q939" s="35"/>
      <c r="R939" s="35"/>
      <c r="S939" s="35"/>
      <c r="T939" s="35"/>
      <c r="U939" s="35"/>
      <c r="V939" s="35"/>
      <c r="W939" s="35"/>
      <c r="X939" s="3"/>
      <c r="Y939" s="3"/>
      <c r="Z939" s="3"/>
      <c r="AA939" s="3"/>
      <c r="AB939" s="3"/>
      <c r="AC939" s="3"/>
      <c r="AD939" s="3"/>
      <c r="AE939" s="3"/>
      <c r="AF939" s="3"/>
      <c r="AG939" s="3"/>
      <c r="AH939" s="3"/>
      <c r="AI939" s="3"/>
      <c r="AJ939" s="3"/>
      <c r="AK939" s="3"/>
      <c r="AL939" s="3"/>
      <c r="AM939" s="3"/>
      <c r="AN939" s="3"/>
      <c r="AO939" s="3"/>
      <c r="AP939" s="3"/>
      <c r="AQ939" s="3"/>
      <c r="AR939" s="3"/>
      <c r="AS939" s="3"/>
      <c r="AT939" s="3"/>
      <c r="AU939" s="3"/>
      <c r="AV939" s="3"/>
      <c r="AW939" s="3"/>
      <c r="AX939" s="3"/>
      <c r="AY939" s="3"/>
      <c r="AZ939" s="3"/>
      <c r="BA939" s="3"/>
      <c r="BB939" s="3"/>
    </row>
  </sheetData>
  <mergeCells count="11">
    <mergeCell ref="C5:C7"/>
    <mergeCell ref="D5:V5"/>
    <mergeCell ref="W5:W6"/>
    <mergeCell ref="C1:C4"/>
    <mergeCell ref="E1:P1"/>
    <mergeCell ref="Q1:Q2"/>
    <mergeCell ref="R1:S1"/>
    <mergeCell ref="U1:W4"/>
    <mergeCell ref="E2:P2"/>
    <mergeCell ref="R2:S2"/>
    <mergeCell ref="D3:T4"/>
  </mergeCells>
  <printOptions horizontalCentered="1"/>
  <pageMargins left="0.19685039370078741" right="0.19685039370078741" top="0.31496062992125978" bottom="0.15748031496062989" header="0.19685039370078741" footer="0"/>
  <pageSetup paperSize="8" scale="28" orientation="landscape"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pageSetUpPr fitToPage="1"/>
  </sheetPr>
  <dimension ref="A1:AF876"/>
  <sheetViews>
    <sheetView showZeros="0" view="pageBreakPreview" zoomScale="55" zoomScaleNormal="100" zoomScaleSheetLayoutView="55" workbookViewId="0">
      <selection activeCell="I27" sqref="I27"/>
    </sheetView>
  </sheetViews>
  <sheetFormatPr defaultRowHeight="12.75" x14ac:dyDescent="0.2"/>
  <cols>
    <col min="1" max="1" width="7.42578125" style="26" customWidth="1"/>
    <col min="2" max="2" width="57.28515625" style="35" customWidth="1"/>
    <col min="3" max="15" width="14.85546875" style="26" customWidth="1"/>
    <col min="16" max="22" width="14.85546875" style="35" customWidth="1"/>
    <col min="23" max="23" width="7" style="3" customWidth="1"/>
    <col min="24" max="27" width="0" style="3" hidden="1"/>
    <col min="28" max="28" width="21.28515625" style="3" hidden="1" customWidth="1"/>
    <col min="29" max="230" width="8.85546875" style="3" customWidth="1"/>
    <col min="231" max="231" width="53.7109375" style="3" customWidth="1"/>
    <col min="232" max="261" width="6.7109375" style="3" customWidth="1"/>
    <col min="262" max="486" width="8.85546875" style="3" customWidth="1"/>
    <col min="487" max="487" width="53.7109375" style="3" customWidth="1"/>
    <col min="488" max="517" width="6.7109375" style="3" customWidth="1"/>
    <col min="518" max="742" width="8.85546875" style="3" customWidth="1"/>
    <col min="743" max="743" width="53.7109375" style="3" customWidth="1"/>
    <col min="744" max="773" width="6.7109375" style="3" customWidth="1"/>
    <col min="774" max="998" width="8.85546875" style="3" customWidth="1"/>
    <col min="999" max="999" width="53.7109375" style="3" customWidth="1"/>
    <col min="1000" max="1029" width="6.7109375" style="3" customWidth="1"/>
    <col min="1030" max="1254" width="8.85546875" style="3" customWidth="1"/>
    <col min="1255" max="1255" width="53.7109375" style="3" customWidth="1"/>
    <col min="1256" max="1285" width="6.7109375" style="3" customWidth="1"/>
    <col min="1286" max="1510" width="8.85546875" style="3" customWidth="1"/>
    <col min="1511" max="1511" width="53.7109375" style="3" customWidth="1"/>
    <col min="1512" max="1541" width="6.7109375" style="3" customWidth="1"/>
    <col min="1542" max="1766" width="8.85546875" style="3" customWidth="1"/>
    <col min="1767" max="1767" width="53.7109375" style="3" customWidth="1"/>
    <col min="1768" max="1797" width="6.7109375" style="3" customWidth="1"/>
    <col min="1798" max="2022" width="8.85546875" style="3" customWidth="1"/>
    <col min="2023" max="2023" width="53.7109375" style="3" customWidth="1"/>
    <col min="2024" max="2053" width="6.7109375" style="3" customWidth="1"/>
    <col min="2054" max="2278" width="8.85546875" style="3" customWidth="1"/>
    <col min="2279" max="2279" width="53.7109375" style="3" customWidth="1"/>
    <col min="2280" max="2309" width="6.7109375" style="3" customWidth="1"/>
    <col min="2310" max="2534" width="8.85546875" style="3" customWidth="1"/>
    <col min="2535" max="2535" width="53.7109375" style="3" customWidth="1"/>
    <col min="2536" max="2565" width="6.7109375" style="3" customWidth="1"/>
    <col min="2566" max="2790" width="8.85546875" style="3" customWidth="1"/>
    <col min="2791" max="2791" width="53.7109375" style="3" customWidth="1"/>
    <col min="2792" max="2821" width="6.7109375" style="3" customWidth="1"/>
    <col min="2822" max="3046" width="8.85546875" style="3" customWidth="1"/>
    <col min="3047" max="3047" width="53.7109375" style="3" customWidth="1"/>
    <col min="3048" max="3077" width="6.7109375" style="3" customWidth="1"/>
    <col min="3078" max="3302" width="8.85546875" style="3" customWidth="1"/>
    <col min="3303" max="3303" width="53.7109375" style="3" customWidth="1"/>
    <col min="3304" max="3333" width="6.7109375" style="3" customWidth="1"/>
    <col min="3334" max="3558" width="8.85546875" style="3" customWidth="1"/>
    <col min="3559" max="3559" width="53.7109375" style="3" customWidth="1"/>
    <col min="3560" max="3589" width="6.7109375" style="3" customWidth="1"/>
    <col min="3590" max="3814" width="8.85546875" style="3" customWidth="1"/>
    <col min="3815" max="3815" width="53.7109375" style="3" customWidth="1"/>
    <col min="3816" max="3845" width="6.7109375" style="3" customWidth="1"/>
    <col min="3846" max="4070" width="8.85546875" style="3" customWidth="1"/>
    <col min="4071" max="4071" width="53.7109375" style="3" customWidth="1"/>
    <col min="4072" max="4101" width="6.7109375" style="3" customWidth="1"/>
    <col min="4102" max="4326" width="8.85546875" style="3" customWidth="1"/>
    <col min="4327" max="4327" width="53.7109375" style="3" customWidth="1"/>
    <col min="4328" max="4357" width="6.7109375" style="3" customWidth="1"/>
    <col min="4358" max="4582" width="8.85546875" style="3" customWidth="1"/>
    <col min="4583" max="4583" width="53.7109375" style="3" customWidth="1"/>
    <col min="4584" max="4613" width="6.7109375" style="3" customWidth="1"/>
    <col min="4614" max="4838" width="8.85546875" style="3" customWidth="1"/>
    <col min="4839" max="4839" width="53.7109375" style="3" customWidth="1"/>
    <col min="4840" max="4869" width="6.7109375" style="3" customWidth="1"/>
    <col min="4870" max="5094" width="8.85546875" style="3" customWidth="1"/>
    <col min="5095" max="5095" width="53.7109375" style="3" customWidth="1"/>
    <col min="5096" max="5125" width="6.7109375" style="3" customWidth="1"/>
    <col min="5126" max="5350" width="8.85546875" style="3" customWidth="1"/>
    <col min="5351" max="5351" width="53.7109375" style="3" customWidth="1"/>
    <col min="5352" max="5381" width="6.7109375" style="3" customWidth="1"/>
    <col min="5382" max="5606" width="8.85546875" style="3" customWidth="1"/>
    <col min="5607" max="5607" width="53.7109375" style="3" customWidth="1"/>
    <col min="5608" max="5637" width="6.7109375" style="3" customWidth="1"/>
    <col min="5638" max="5862" width="8.85546875" style="3" customWidth="1"/>
    <col min="5863" max="5863" width="53.7109375" style="3" customWidth="1"/>
    <col min="5864" max="5893" width="6.7109375" style="3" customWidth="1"/>
    <col min="5894" max="6118" width="8.85546875" style="3" customWidth="1"/>
    <col min="6119" max="6119" width="53.7109375" style="3" customWidth="1"/>
    <col min="6120" max="6149" width="6.7109375" style="3" customWidth="1"/>
    <col min="6150" max="6374" width="8.85546875" style="3" customWidth="1"/>
    <col min="6375" max="6375" width="53.7109375" style="3" customWidth="1"/>
    <col min="6376" max="6405" width="6.7109375" style="3" customWidth="1"/>
    <col min="6406" max="6630" width="8.85546875" style="3" customWidth="1"/>
    <col min="6631" max="6631" width="53.7109375" style="3" customWidth="1"/>
    <col min="6632" max="6661" width="6.7109375" style="3" customWidth="1"/>
    <col min="6662" max="6886" width="8.85546875" style="3" customWidth="1"/>
    <col min="6887" max="6887" width="53.7109375" style="3" customWidth="1"/>
    <col min="6888" max="6917" width="6.7109375" style="3" customWidth="1"/>
    <col min="6918" max="7142" width="8.85546875" style="3" customWidth="1"/>
    <col min="7143" max="7143" width="53.7109375" style="3" customWidth="1"/>
    <col min="7144" max="7173" width="6.7109375" style="3" customWidth="1"/>
    <col min="7174" max="7398" width="8.85546875" style="3" customWidth="1"/>
    <col min="7399" max="7399" width="53.7109375" style="3" customWidth="1"/>
    <col min="7400" max="7429" width="6.7109375" style="3" customWidth="1"/>
    <col min="7430" max="7654" width="8.85546875" style="3" customWidth="1"/>
    <col min="7655" max="7655" width="53.7109375" style="3" customWidth="1"/>
    <col min="7656" max="7685" width="6.7109375" style="3" customWidth="1"/>
    <col min="7686" max="7910" width="8.85546875" style="3" customWidth="1"/>
    <col min="7911" max="7911" width="53.7109375" style="3" customWidth="1"/>
    <col min="7912" max="7941" width="6.7109375" style="3" customWidth="1"/>
    <col min="7942" max="8166" width="8.85546875" style="3" customWidth="1"/>
    <col min="8167" max="8167" width="53.7109375" style="3" customWidth="1"/>
    <col min="8168" max="8197" width="6.7109375" style="3" customWidth="1"/>
    <col min="8198" max="8422" width="8.85546875" style="3" customWidth="1"/>
    <col min="8423" max="8423" width="53.7109375" style="3" customWidth="1"/>
    <col min="8424" max="8453" width="6.7109375" style="3" customWidth="1"/>
    <col min="8454" max="8678" width="8.85546875" style="3" customWidth="1"/>
    <col min="8679" max="8679" width="53.7109375" style="3" customWidth="1"/>
    <col min="8680" max="8709" width="6.7109375" style="3" customWidth="1"/>
    <col min="8710" max="8934" width="8.85546875" style="3" customWidth="1"/>
    <col min="8935" max="8935" width="53.7109375" style="3" customWidth="1"/>
    <col min="8936" max="8965" width="6.7109375" style="3" customWidth="1"/>
    <col min="8966" max="9190" width="8.85546875" style="3" customWidth="1"/>
    <col min="9191" max="9191" width="53.7109375" style="3" customWidth="1"/>
    <col min="9192" max="9221" width="6.7109375" style="3" customWidth="1"/>
    <col min="9222" max="9446" width="8.85546875" style="3" customWidth="1"/>
    <col min="9447" max="9447" width="53.7109375" style="3" customWidth="1"/>
    <col min="9448" max="9477" width="6.7109375" style="3" customWidth="1"/>
    <col min="9478" max="9702" width="8.85546875" style="3" customWidth="1"/>
    <col min="9703" max="9703" width="53.7109375" style="3" customWidth="1"/>
    <col min="9704" max="9733" width="6.7109375" style="3" customWidth="1"/>
    <col min="9734" max="9958" width="8.85546875" style="3" customWidth="1"/>
    <col min="9959" max="9959" width="53.7109375" style="3" customWidth="1"/>
    <col min="9960" max="9989" width="6.7109375" style="3" customWidth="1"/>
    <col min="9990" max="10214" width="8.85546875" style="3" customWidth="1"/>
    <col min="10215" max="10215" width="53.7109375" style="3" customWidth="1"/>
    <col min="10216" max="10245" width="6.7109375" style="3" customWidth="1"/>
    <col min="10246" max="10470" width="8.85546875" style="3" customWidth="1"/>
    <col min="10471" max="10471" width="53.7109375" style="3" customWidth="1"/>
    <col min="10472" max="10501" width="6.7109375" style="3" customWidth="1"/>
    <col min="10502" max="10726" width="8.85546875" style="3" customWidth="1"/>
    <col min="10727" max="10727" width="53.7109375" style="3" customWidth="1"/>
    <col min="10728" max="10757" width="6.7109375" style="3" customWidth="1"/>
    <col min="10758" max="10982" width="8.85546875" style="3" customWidth="1"/>
    <col min="10983" max="10983" width="53.7109375" style="3" customWidth="1"/>
    <col min="10984" max="11013" width="6.7109375" style="3" customWidth="1"/>
    <col min="11014" max="11238" width="8.85546875" style="3" customWidth="1"/>
    <col min="11239" max="11239" width="53.7109375" style="3" customWidth="1"/>
    <col min="11240" max="11269" width="6.7109375" style="3" customWidth="1"/>
    <col min="11270" max="11494" width="8.85546875" style="3" customWidth="1"/>
    <col min="11495" max="11495" width="53.7109375" style="3" customWidth="1"/>
    <col min="11496" max="11525" width="6.7109375" style="3" customWidth="1"/>
    <col min="11526" max="11750" width="8.85546875" style="3" customWidth="1"/>
    <col min="11751" max="11751" width="53.7109375" style="3" customWidth="1"/>
    <col min="11752" max="11781" width="6.7109375" style="3" customWidth="1"/>
    <col min="11782" max="12006" width="8.85546875" style="3" customWidth="1"/>
    <col min="12007" max="12007" width="53.7109375" style="3" customWidth="1"/>
    <col min="12008" max="12037" width="6.7109375" style="3" customWidth="1"/>
    <col min="12038" max="12262" width="8.85546875" style="3" customWidth="1"/>
    <col min="12263" max="12263" width="53.7109375" style="3" customWidth="1"/>
    <col min="12264" max="12293" width="6.7109375" style="3" customWidth="1"/>
    <col min="12294" max="12518" width="8.85546875" style="3" customWidth="1"/>
    <col min="12519" max="12519" width="53.7109375" style="3" customWidth="1"/>
    <col min="12520" max="12549" width="6.7109375" style="3" customWidth="1"/>
    <col min="12550" max="12774" width="8.85546875" style="3" customWidth="1"/>
    <col min="12775" max="12775" width="53.7109375" style="3" customWidth="1"/>
    <col min="12776" max="12805" width="6.7109375" style="3" customWidth="1"/>
    <col min="12806" max="13030" width="8.85546875" style="3" customWidth="1"/>
    <col min="13031" max="13031" width="53.7109375" style="3" customWidth="1"/>
    <col min="13032" max="13061" width="6.7109375" style="3" customWidth="1"/>
    <col min="13062" max="13286" width="8.85546875" style="3" customWidth="1"/>
    <col min="13287" max="13287" width="53.7109375" style="3" customWidth="1"/>
    <col min="13288" max="13317" width="6.7109375" style="3" customWidth="1"/>
    <col min="13318" max="13542" width="8.85546875" style="3" customWidth="1"/>
    <col min="13543" max="13543" width="53.7109375" style="3" customWidth="1"/>
    <col min="13544" max="13573" width="6.7109375" style="3" customWidth="1"/>
    <col min="13574" max="13798" width="8.85546875" style="3" customWidth="1"/>
    <col min="13799" max="13799" width="53.7109375" style="3" customWidth="1"/>
    <col min="13800" max="13829" width="6.7109375" style="3" customWidth="1"/>
    <col min="13830" max="14054" width="8.85546875" style="3" customWidth="1"/>
    <col min="14055" max="14055" width="53.7109375" style="3" customWidth="1"/>
    <col min="14056" max="14085" width="6.7109375" style="3" customWidth="1"/>
    <col min="14086" max="14310" width="8.85546875" style="3" customWidth="1"/>
    <col min="14311" max="14311" width="53.7109375" style="3" customWidth="1"/>
    <col min="14312" max="14341" width="6.7109375" style="3" customWidth="1"/>
    <col min="14342" max="14566" width="8.85546875" style="3" customWidth="1"/>
    <col min="14567" max="14567" width="53.7109375" style="3" customWidth="1"/>
    <col min="14568" max="14597" width="6.7109375" style="3" customWidth="1"/>
    <col min="14598" max="14822" width="8.85546875" style="3" customWidth="1"/>
    <col min="14823" max="14823" width="53.7109375" style="3" customWidth="1"/>
    <col min="14824" max="14853" width="6.7109375" style="3" customWidth="1"/>
    <col min="14854" max="15078" width="8.85546875" style="3" customWidth="1"/>
    <col min="15079" max="15079" width="53.7109375" style="3" customWidth="1"/>
    <col min="15080" max="15109" width="6.7109375" style="3" customWidth="1"/>
    <col min="15110" max="15334" width="8.85546875" style="3" customWidth="1"/>
    <col min="15335" max="15335" width="53.7109375" style="3" customWidth="1"/>
    <col min="15336" max="15365" width="6.7109375" style="3" customWidth="1"/>
    <col min="15366" max="15590" width="8.85546875" style="3" customWidth="1"/>
    <col min="15591" max="15591" width="53.7109375" style="3" customWidth="1"/>
    <col min="15592" max="15621" width="6.7109375" style="3" customWidth="1"/>
    <col min="15622" max="15846" width="8.85546875" style="3" customWidth="1"/>
    <col min="15847" max="15847" width="53.7109375" style="3" customWidth="1"/>
    <col min="15848" max="15877" width="6.7109375" style="3" customWidth="1"/>
    <col min="15878" max="16102" width="8.85546875" style="3" customWidth="1"/>
    <col min="16103" max="16103" width="53.7109375" style="3" customWidth="1"/>
    <col min="16104" max="16133" width="6.7109375" style="3" customWidth="1"/>
    <col min="16134" max="16384" width="8.85546875" style="3" customWidth="1"/>
  </cols>
  <sheetData>
    <row r="1" spans="1:27" s="43" customFormat="1" ht="34.5" customHeight="1" x14ac:dyDescent="0.25">
      <c r="A1" s="40"/>
      <c r="B1" s="137"/>
      <c r="C1" s="41" t="s">
        <v>0</v>
      </c>
      <c r="D1" s="138"/>
      <c r="E1" s="139"/>
      <c r="F1" s="139"/>
      <c r="G1" s="139"/>
      <c r="H1" s="139"/>
      <c r="I1" s="139"/>
      <c r="J1" s="139"/>
      <c r="K1" s="139"/>
      <c r="L1" s="139"/>
      <c r="M1" s="139"/>
      <c r="N1" s="139"/>
      <c r="O1" s="140"/>
      <c r="P1" s="141" t="s">
        <v>1</v>
      </c>
      <c r="Q1" s="142" t="s">
        <v>2</v>
      </c>
      <c r="R1" s="110"/>
      <c r="S1" s="42"/>
      <c r="T1" s="143"/>
      <c r="U1" s="144"/>
      <c r="V1" s="145"/>
    </row>
    <row r="2" spans="1:27" s="43" customFormat="1" ht="34.5" customHeight="1" x14ac:dyDescent="0.25">
      <c r="A2" s="40"/>
      <c r="B2" s="106"/>
      <c r="C2" s="41" t="s">
        <v>3</v>
      </c>
      <c r="D2" s="138"/>
      <c r="E2" s="139"/>
      <c r="F2" s="139"/>
      <c r="G2" s="139"/>
      <c r="H2" s="139"/>
      <c r="I2" s="139"/>
      <c r="J2" s="139"/>
      <c r="K2" s="139"/>
      <c r="L2" s="139"/>
      <c r="M2" s="139"/>
      <c r="N2" s="139"/>
      <c r="O2" s="140"/>
      <c r="P2" s="107"/>
      <c r="Q2" s="142" t="s">
        <v>4</v>
      </c>
      <c r="R2" s="110"/>
      <c r="S2" s="42"/>
      <c r="T2" s="146"/>
      <c r="U2" s="123"/>
      <c r="V2" s="124"/>
    </row>
    <row r="3" spans="1:27" ht="21.75" customHeight="1" x14ac:dyDescent="0.2">
      <c r="B3" s="106"/>
      <c r="C3" s="150" t="s">
        <v>132</v>
      </c>
      <c r="D3" s="151"/>
      <c r="E3" s="151"/>
      <c r="F3" s="151"/>
      <c r="G3" s="151"/>
      <c r="H3" s="151"/>
      <c r="I3" s="151"/>
      <c r="J3" s="151"/>
      <c r="K3" s="151"/>
      <c r="L3" s="151"/>
      <c r="M3" s="151"/>
      <c r="N3" s="151"/>
      <c r="O3" s="151"/>
      <c r="P3" s="151"/>
      <c r="Q3" s="151"/>
      <c r="R3" s="151"/>
      <c r="S3" s="152"/>
      <c r="T3" s="146"/>
      <c r="U3" s="123"/>
      <c r="V3" s="124"/>
    </row>
    <row r="4" spans="1:27" ht="21.75" customHeight="1" x14ac:dyDescent="0.2">
      <c r="B4" s="107"/>
      <c r="C4" s="153"/>
      <c r="D4" s="154"/>
      <c r="E4" s="154"/>
      <c r="F4" s="154"/>
      <c r="G4" s="154"/>
      <c r="H4" s="154"/>
      <c r="I4" s="154"/>
      <c r="J4" s="154"/>
      <c r="K4" s="154"/>
      <c r="L4" s="154"/>
      <c r="M4" s="154"/>
      <c r="N4" s="154"/>
      <c r="O4" s="154"/>
      <c r="P4" s="154"/>
      <c r="Q4" s="154"/>
      <c r="R4" s="154"/>
      <c r="S4" s="155"/>
      <c r="T4" s="147"/>
      <c r="U4" s="148"/>
      <c r="V4" s="149"/>
    </row>
    <row r="5" spans="1:27" s="43" customFormat="1" ht="30" customHeight="1" x14ac:dyDescent="0.25">
      <c r="A5" s="40"/>
      <c r="B5" s="134" t="s">
        <v>6</v>
      </c>
      <c r="C5" s="135" t="s">
        <v>7</v>
      </c>
      <c r="D5" s="109"/>
      <c r="E5" s="109"/>
      <c r="F5" s="109"/>
      <c r="G5" s="109"/>
      <c r="H5" s="109"/>
      <c r="I5" s="109"/>
      <c r="J5" s="109"/>
      <c r="K5" s="109"/>
      <c r="L5" s="109"/>
      <c r="M5" s="109"/>
      <c r="N5" s="109"/>
      <c r="O5" s="109"/>
      <c r="P5" s="109"/>
      <c r="Q5" s="109"/>
      <c r="R5" s="109"/>
      <c r="S5" s="109"/>
      <c r="T5" s="109"/>
      <c r="U5" s="110"/>
      <c r="V5" s="136" t="s">
        <v>8</v>
      </c>
    </row>
    <row r="6" spans="1:27" s="43" customFormat="1" ht="30" customHeight="1" x14ac:dyDescent="0.2">
      <c r="A6" s="40"/>
      <c r="B6" s="106"/>
      <c r="C6" s="44" t="s">
        <v>9</v>
      </c>
      <c r="D6" s="44" t="s">
        <v>10</v>
      </c>
      <c r="E6" s="44" t="s">
        <v>11</v>
      </c>
      <c r="F6" s="44" t="s">
        <v>12</v>
      </c>
      <c r="G6" s="44" t="s">
        <v>13</v>
      </c>
      <c r="H6" s="44" t="s">
        <v>14</v>
      </c>
      <c r="I6" s="44" t="s">
        <v>15</v>
      </c>
      <c r="J6" s="44" t="s">
        <v>16</v>
      </c>
      <c r="K6" s="44" t="s">
        <v>17</v>
      </c>
      <c r="L6" s="44" t="s">
        <v>18</v>
      </c>
      <c r="M6" s="44" t="s">
        <v>19</v>
      </c>
      <c r="N6" s="44" t="s">
        <v>20</v>
      </c>
      <c r="O6" s="44" t="s">
        <v>21</v>
      </c>
      <c r="P6" s="44" t="s">
        <v>22</v>
      </c>
      <c r="Q6" s="44" t="s">
        <v>23</v>
      </c>
      <c r="R6" s="44" t="s">
        <v>24</v>
      </c>
      <c r="S6" s="44" t="s">
        <v>25</v>
      </c>
      <c r="T6" s="44" t="s">
        <v>26</v>
      </c>
      <c r="U6" s="44" t="s">
        <v>27</v>
      </c>
      <c r="V6" s="107"/>
      <c r="W6" s="43">
        <v>190</v>
      </c>
    </row>
    <row r="7" spans="1:27" s="43" customFormat="1" ht="30" customHeight="1" x14ac:dyDescent="0.2">
      <c r="A7" s="40"/>
      <c r="B7" s="107"/>
      <c r="C7" s="45" t="s">
        <v>28</v>
      </c>
      <c r="D7" s="45" t="s">
        <v>29</v>
      </c>
      <c r="E7" s="45" t="s">
        <v>30</v>
      </c>
      <c r="F7" s="45" t="s">
        <v>31</v>
      </c>
      <c r="G7" s="45" t="s">
        <v>32</v>
      </c>
      <c r="H7" s="45" t="s">
        <v>33</v>
      </c>
      <c r="I7" s="45" t="s">
        <v>34</v>
      </c>
      <c r="J7" s="45" t="s">
        <v>35</v>
      </c>
      <c r="K7" s="45" t="s">
        <v>36</v>
      </c>
      <c r="L7" s="45" t="s">
        <v>37</v>
      </c>
      <c r="M7" s="45" t="s">
        <v>38</v>
      </c>
      <c r="N7" s="45" t="s">
        <v>39</v>
      </c>
      <c r="O7" s="45" t="s">
        <v>40</v>
      </c>
      <c r="P7" s="45" t="s">
        <v>41</v>
      </c>
      <c r="Q7" s="45" t="s">
        <v>42</v>
      </c>
      <c r="R7" s="45" t="s">
        <v>43</v>
      </c>
      <c r="S7" s="45" t="s">
        <v>44</v>
      </c>
      <c r="T7" s="45" t="s">
        <v>45</v>
      </c>
      <c r="U7" s="45" t="s">
        <v>46</v>
      </c>
      <c r="V7" s="97"/>
    </row>
    <row r="8" spans="1:27" s="43" customFormat="1" ht="29.25" customHeight="1" x14ac:dyDescent="0.2">
      <c r="A8" s="40"/>
      <c r="B8" s="8" t="s">
        <v>47</v>
      </c>
      <c r="C8" s="9">
        <f>'Histograma MOI Geral'!D8</f>
        <v>0</v>
      </c>
      <c r="D8" s="9">
        <f>'Histograma MOI Geral'!E8</f>
        <v>0</v>
      </c>
      <c r="E8" s="9">
        <f>'Histograma MOI Geral'!F8</f>
        <v>111.3</v>
      </c>
      <c r="F8" s="9">
        <f>'Histograma MOI Geral'!G8</f>
        <v>127.8</v>
      </c>
      <c r="G8" s="9">
        <f>'Histograma MOI Geral'!H8</f>
        <v>150.80000000000001</v>
      </c>
      <c r="H8" s="9">
        <f>'Histograma MOI Geral'!I8</f>
        <v>155.80000000000001</v>
      </c>
      <c r="I8" s="9">
        <f>'Histograma MOI Geral'!J8</f>
        <v>169.8</v>
      </c>
      <c r="J8" s="9">
        <f>'Histograma MOI Geral'!K8</f>
        <v>258.3</v>
      </c>
      <c r="K8" s="9">
        <f>'Histograma MOI Geral'!L8</f>
        <v>276.8</v>
      </c>
      <c r="L8" s="9">
        <f>'Histograma MOI Geral'!M8</f>
        <v>298.8</v>
      </c>
      <c r="M8" s="9">
        <f>'Histograma MOI Geral'!N8</f>
        <v>369.8</v>
      </c>
      <c r="N8" s="9">
        <f>'Histograma MOI Geral'!O8</f>
        <v>345</v>
      </c>
      <c r="O8" s="9">
        <f>'Histograma MOI Geral'!P8</f>
        <v>345</v>
      </c>
      <c r="P8" s="9">
        <f>'Histograma MOI Geral'!Q8</f>
        <v>343</v>
      </c>
      <c r="Q8" s="9">
        <f>'Histograma MOI Geral'!R8</f>
        <v>343</v>
      </c>
      <c r="R8" s="9">
        <f>'Histograma MOI Geral'!S8</f>
        <v>343</v>
      </c>
      <c r="S8" s="9">
        <f>'Histograma MOI Geral'!T8</f>
        <v>431.3</v>
      </c>
      <c r="T8" s="9">
        <f>'Histograma MOI Geral'!U8</f>
        <v>0</v>
      </c>
      <c r="U8" s="9">
        <f>'Histograma MOI Geral'!V8</f>
        <v>0</v>
      </c>
      <c r="V8" s="9">
        <f>V9+V10</f>
        <v>770355</v>
      </c>
    </row>
    <row r="9" spans="1:27" s="43" customFormat="1" ht="29.25" customHeight="1" x14ac:dyDescent="0.2">
      <c r="A9" s="40"/>
      <c r="B9" s="8" t="s">
        <v>48</v>
      </c>
      <c r="C9" s="9">
        <f>'Histograma MOI Geral'!D13</f>
        <v>0</v>
      </c>
      <c r="D9" s="9">
        <f>'Histograma MOI Geral'!E13</f>
        <v>0</v>
      </c>
      <c r="E9" s="9">
        <f>'Histograma MOI Geral'!F13</f>
        <v>51</v>
      </c>
      <c r="F9" s="9">
        <f>'Histograma MOI Geral'!G13</f>
        <v>51</v>
      </c>
      <c r="G9" s="9">
        <f>'Histograma MOI Geral'!H13</f>
        <v>52</v>
      </c>
      <c r="H9" s="9">
        <f>'Histograma MOI Geral'!I13</f>
        <v>52</v>
      </c>
      <c r="I9" s="9">
        <f>'Histograma MOI Geral'!J13</f>
        <v>55</v>
      </c>
      <c r="J9" s="9">
        <f>'Histograma MOI Geral'!K13</f>
        <v>61</v>
      </c>
      <c r="K9" s="9">
        <f>'Histograma MOI Geral'!L13</f>
        <v>61</v>
      </c>
      <c r="L9" s="9">
        <f>'Histograma MOI Geral'!M13</f>
        <v>59</v>
      </c>
      <c r="M9" s="9">
        <f>'Histograma MOI Geral'!N13</f>
        <v>58</v>
      </c>
      <c r="N9" s="9">
        <f>'Histograma MOI Geral'!O13</f>
        <v>60</v>
      </c>
      <c r="O9" s="9">
        <f>'Histograma MOI Geral'!P13</f>
        <v>60</v>
      </c>
      <c r="P9" s="9">
        <f>'Histograma MOI Geral'!Q13</f>
        <v>58</v>
      </c>
      <c r="Q9" s="9">
        <f>'Histograma MOI Geral'!R13</f>
        <v>58</v>
      </c>
      <c r="R9" s="9">
        <f>'Histograma MOI Geral'!S13</f>
        <v>58</v>
      </c>
      <c r="S9" s="9">
        <f>'Histograma MOI Geral'!T13</f>
        <v>62</v>
      </c>
      <c r="T9" s="9">
        <f>'Histograma MOI Geral'!U13</f>
        <v>0</v>
      </c>
      <c r="U9" s="9"/>
      <c r="V9" s="9">
        <f>'Histograma MOI Geral'!W9</f>
        <v>159790</v>
      </c>
    </row>
    <row r="10" spans="1:27" s="43" customFormat="1" ht="29.25" customHeight="1" x14ac:dyDescent="0.2">
      <c r="A10" s="40"/>
      <c r="B10" s="8" t="s">
        <v>49</v>
      </c>
      <c r="C10" s="9">
        <f t="shared" ref="C10:V10" si="0">C13</f>
        <v>0</v>
      </c>
      <c r="D10" s="9">
        <f t="shared" si="0"/>
        <v>0</v>
      </c>
      <c r="E10" s="9">
        <f t="shared" si="0"/>
        <v>60.3</v>
      </c>
      <c r="F10" s="9">
        <f t="shared" si="0"/>
        <v>76.8</v>
      </c>
      <c r="G10" s="9">
        <f t="shared" si="0"/>
        <v>98.8</v>
      </c>
      <c r="H10" s="9">
        <f t="shared" si="0"/>
        <v>103.8</v>
      </c>
      <c r="I10" s="9">
        <f t="shared" si="0"/>
        <v>114.8</v>
      </c>
      <c r="J10" s="9">
        <f t="shared" si="0"/>
        <v>197.3</v>
      </c>
      <c r="K10" s="9">
        <f t="shared" si="0"/>
        <v>215.8</v>
      </c>
      <c r="L10" s="9">
        <f t="shared" si="0"/>
        <v>239.8</v>
      </c>
      <c r="M10" s="9">
        <f t="shared" si="0"/>
        <v>311.8</v>
      </c>
      <c r="N10" s="9">
        <f t="shared" si="0"/>
        <v>285</v>
      </c>
      <c r="O10" s="9">
        <f t="shared" si="0"/>
        <v>285</v>
      </c>
      <c r="P10" s="9">
        <f t="shared" si="0"/>
        <v>285</v>
      </c>
      <c r="Q10" s="9">
        <f t="shared" si="0"/>
        <v>285</v>
      </c>
      <c r="R10" s="9">
        <f t="shared" si="0"/>
        <v>285</v>
      </c>
      <c r="S10" s="9">
        <f t="shared" si="0"/>
        <v>369.3</v>
      </c>
      <c r="T10" s="9">
        <f t="shared" si="0"/>
        <v>0</v>
      </c>
      <c r="U10" s="9">
        <f t="shared" si="0"/>
        <v>0</v>
      </c>
      <c r="V10" s="9">
        <f t="shared" si="0"/>
        <v>610565</v>
      </c>
      <c r="W10" s="46"/>
    </row>
    <row r="11" spans="1:27" s="43" customFormat="1" ht="29.25" customHeight="1" x14ac:dyDescent="0.2">
      <c r="A11" s="40"/>
      <c r="B11" s="8" t="s">
        <v>50</v>
      </c>
      <c r="C11" s="9">
        <f>C8</f>
        <v>0</v>
      </c>
      <c r="D11" s="9">
        <f t="shared" ref="D11:T11" si="1">C11+D8</f>
        <v>0</v>
      </c>
      <c r="E11" s="9">
        <f t="shared" si="1"/>
        <v>111.3</v>
      </c>
      <c r="F11" s="9">
        <f t="shared" si="1"/>
        <v>239.1</v>
      </c>
      <c r="G11" s="9">
        <f t="shared" si="1"/>
        <v>389.9</v>
      </c>
      <c r="H11" s="9">
        <f t="shared" si="1"/>
        <v>545.70000000000005</v>
      </c>
      <c r="I11" s="9">
        <f t="shared" si="1"/>
        <v>715.5</v>
      </c>
      <c r="J11" s="9">
        <f t="shared" si="1"/>
        <v>973.8</v>
      </c>
      <c r="K11" s="9">
        <f t="shared" si="1"/>
        <v>1250.5999999999999</v>
      </c>
      <c r="L11" s="9">
        <f t="shared" si="1"/>
        <v>1549.3999999999999</v>
      </c>
      <c r="M11" s="9">
        <f t="shared" si="1"/>
        <v>1919.1999999999998</v>
      </c>
      <c r="N11" s="9">
        <f t="shared" si="1"/>
        <v>2264.1999999999998</v>
      </c>
      <c r="O11" s="9">
        <f t="shared" si="1"/>
        <v>2609.1999999999998</v>
      </c>
      <c r="P11" s="9">
        <f t="shared" si="1"/>
        <v>2952.2</v>
      </c>
      <c r="Q11" s="9">
        <f t="shared" si="1"/>
        <v>3295.2</v>
      </c>
      <c r="R11" s="9">
        <f t="shared" si="1"/>
        <v>3638.2</v>
      </c>
      <c r="S11" s="9">
        <f t="shared" si="1"/>
        <v>4069.5</v>
      </c>
      <c r="T11" s="9">
        <f t="shared" si="1"/>
        <v>4069.5</v>
      </c>
      <c r="U11" s="9"/>
      <c r="V11" s="9"/>
      <c r="W11" s="47"/>
    </row>
    <row r="12" spans="1:27" s="43" customFormat="1" ht="29.25" customHeight="1" x14ac:dyDescent="0.2">
      <c r="A12" s="40"/>
      <c r="B12" s="8" t="s">
        <v>51</v>
      </c>
      <c r="C12" s="14">
        <f t="shared" ref="C12:T12" si="2">IF(C11=0,0,C11/$T$11)</f>
        <v>0</v>
      </c>
      <c r="D12" s="14">
        <f t="shared" si="2"/>
        <v>0</v>
      </c>
      <c r="E12" s="14">
        <f t="shared" si="2"/>
        <v>2.7349797272392184E-2</v>
      </c>
      <c r="F12" s="14">
        <f t="shared" si="2"/>
        <v>5.8754146701068925E-2</v>
      </c>
      <c r="G12" s="14">
        <f t="shared" si="2"/>
        <v>9.5810296105172624E-2</v>
      </c>
      <c r="H12" s="14">
        <f t="shared" si="2"/>
        <v>0.13409509767784741</v>
      </c>
      <c r="I12" s="14">
        <f t="shared" si="2"/>
        <v>0.1758201253225212</v>
      </c>
      <c r="J12" s="14">
        <f t="shared" si="2"/>
        <v>0.23929229635090304</v>
      </c>
      <c r="K12" s="14">
        <f t="shared" si="2"/>
        <v>0.30731048040299791</v>
      </c>
      <c r="L12" s="14">
        <f t="shared" si="2"/>
        <v>0.38073473399680546</v>
      </c>
      <c r="M12" s="14">
        <f t="shared" si="2"/>
        <v>0.47160584838432235</v>
      </c>
      <c r="N12" s="14">
        <f t="shared" si="2"/>
        <v>0.55638284801572668</v>
      </c>
      <c r="O12" s="14">
        <f t="shared" si="2"/>
        <v>0.64115984764713108</v>
      </c>
      <c r="P12" s="14">
        <f t="shared" si="2"/>
        <v>0.72544538641110701</v>
      </c>
      <c r="Q12" s="14">
        <f t="shared" si="2"/>
        <v>0.80973092517508294</v>
      </c>
      <c r="R12" s="14">
        <f t="shared" si="2"/>
        <v>0.89401646393905876</v>
      </c>
      <c r="S12" s="14">
        <f t="shared" si="2"/>
        <v>1</v>
      </c>
      <c r="T12" s="14">
        <f t="shared" si="2"/>
        <v>1</v>
      </c>
      <c r="U12" s="9"/>
      <c r="V12" s="9"/>
      <c r="W12" s="47"/>
    </row>
    <row r="13" spans="1:27" s="48" customFormat="1" ht="23.25" customHeight="1" thickBot="1" x14ac:dyDescent="0.25">
      <c r="A13" s="40"/>
      <c r="B13" s="15" t="s">
        <v>115</v>
      </c>
      <c r="C13" s="16">
        <f t="shared" ref="C13:S13" si="3">SUBTOTAL(9,C14:C38)</f>
        <v>0</v>
      </c>
      <c r="D13" s="16">
        <f t="shared" si="3"/>
        <v>0</v>
      </c>
      <c r="E13" s="16">
        <f t="shared" si="3"/>
        <v>60.3</v>
      </c>
      <c r="F13" s="16">
        <f t="shared" si="3"/>
        <v>76.8</v>
      </c>
      <c r="G13" s="16">
        <f t="shared" si="3"/>
        <v>98.8</v>
      </c>
      <c r="H13" s="16">
        <f t="shared" si="3"/>
        <v>103.8</v>
      </c>
      <c r="I13" s="16">
        <f t="shared" si="3"/>
        <v>114.8</v>
      </c>
      <c r="J13" s="16">
        <f t="shared" si="3"/>
        <v>197.3</v>
      </c>
      <c r="K13" s="16">
        <f t="shared" si="3"/>
        <v>215.8</v>
      </c>
      <c r="L13" s="16">
        <f t="shared" si="3"/>
        <v>239.8</v>
      </c>
      <c r="M13" s="16">
        <f t="shared" si="3"/>
        <v>311.8</v>
      </c>
      <c r="N13" s="16">
        <f t="shared" si="3"/>
        <v>285</v>
      </c>
      <c r="O13" s="16">
        <f t="shared" si="3"/>
        <v>285</v>
      </c>
      <c r="P13" s="16">
        <f t="shared" si="3"/>
        <v>285</v>
      </c>
      <c r="Q13" s="16">
        <f t="shared" si="3"/>
        <v>285</v>
      </c>
      <c r="R13" s="16">
        <f t="shared" si="3"/>
        <v>285</v>
      </c>
      <c r="S13" s="16">
        <f t="shared" si="3"/>
        <v>369.3</v>
      </c>
      <c r="T13" s="16"/>
      <c r="U13" s="16">
        <f>SUBTOTAL(9,U14:U38)</f>
        <v>0</v>
      </c>
      <c r="V13" s="16">
        <f>SUBTOTAL(9,V14:V38)</f>
        <v>610565</v>
      </c>
    </row>
    <row r="14" spans="1:27" ht="23.25" customHeight="1" thickBot="1" x14ac:dyDescent="0.25">
      <c r="A14" s="40"/>
      <c r="B14" s="49" t="s">
        <v>116</v>
      </c>
      <c r="C14" s="50"/>
      <c r="D14" s="50"/>
      <c r="E14" s="50">
        <f t="shared" ref="E14:S14" si="4">SUBTOTAL(9,E15:E20)</f>
        <v>47.3</v>
      </c>
      <c r="F14" s="50">
        <f t="shared" si="4"/>
        <v>63.8</v>
      </c>
      <c r="G14" s="50">
        <f t="shared" si="4"/>
        <v>85.8</v>
      </c>
      <c r="H14" s="50">
        <f t="shared" si="4"/>
        <v>85.8</v>
      </c>
      <c r="I14" s="50">
        <f t="shared" si="4"/>
        <v>96.8</v>
      </c>
      <c r="J14" s="50">
        <f t="shared" si="4"/>
        <v>118.8</v>
      </c>
      <c r="K14" s="50">
        <f t="shared" si="4"/>
        <v>118.8</v>
      </c>
      <c r="L14" s="50">
        <f t="shared" si="4"/>
        <v>118.8</v>
      </c>
      <c r="M14" s="50">
        <f t="shared" si="4"/>
        <v>118.8</v>
      </c>
      <c r="N14" s="50">
        <f t="shared" si="4"/>
        <v>88</v>
      </c>
      <c r="O14" s="50">
        <f t="shared" si="4"/>
        <v>88</v>
      </c>
      <c r="P14" s="50">
        <f t="shared" si="4"/>
        <v>88</v>
      </c>
      <c r="Q14" s="50">
        <f t="shared" si="4"/>
        <v>88</v>
      </c>
      <c r="R14" s="50">
        <f t="shared" si="4"/>
        <v>88</v>
      </c>
      <c r="S14" s="50">
        <f t="shared" si="4"/>
        <v>80.3</v>
      </c>
      <c r="T14" s="50"/>
      <c r="U14" s="50">
        <f>SUM(U15:U20)</f>
        <v>0</v>
      </c>
      <c r="V14" s="51">
        <f>SUBTOTAL(9,V15:V20)</f>
        <v>261250</v>
      </c>
      <c r="X14" s="102"/>
      <c r="Y14" s="103"/>
      <c r="Z14" s="103"/>
      <c r="AA14" s="103"/>
    </row>
    <row r="15" spans="1:27" ht="23.25" customHeight="1" x14ac:dyDescent="0.2">
      <c r="A15" s="40"/>
      <c r="B15" s="52" t="s">
        <v>117</v>
      </c>
      <c r="C15" s="31"/>
      <c r="D15" s="31"/>
      <c r="E15" s="31">
        <f t="shared" ref="E15:S15" si="5">SUM(E16:E20)/10</f>
        <v>4.3</v>
      </c>
      <c r="F15" s="31">
        <f t="shared" si="5"/>
        <v>5.8</v>
      </c>
      <c r="G15" s="31">
        <f t="shared" si="5"/>
        <v>7.8</v>
      </c>
      <c r="H15" s="31">
        <f t="shared" si="5"/>
        <v>7.8</v>
      </c>
      <c r="I15" s="31">
        <f t="shared" si="5"/>
        <v>8.8000000000000007</v>
      </c>
      <c r="J15" s="31">
        <f t="shared" si="5"/>
        <v>10.8</v>
      </c>
      <c r="K15" s="31">
        <f t="shared" si="5"/>
        <v>10.8</v>
      </c>
      <c r="L15" s="31">
        <f t="shared" si="5"/>
        <v>10.8</v>
      </c>
      <c r="M15" s="31">
        <f t="shared" si="5"/>
        <v>10.8</v>
      </c>
      <c r="N15" s="31">
        <f t="shared" si="5"/>
        <v>8</v>
      </c>
      <c r="O15" s="31">
        <f t="shared" si="5"/>
        <v>8</v>
      </c>
      <c r="P15" s="31">
        <f t="shared" si="5"/>
        <v>8</v>
      </c>
      <c r="Q15" s="31">
        <f t="shared" si="5"/>
        <v>8</v>
      </c>
      <c r="R15" s="31">
        <f t="shared" si="5"/>
        <v>8</v>
      </c>
      <c r="S15" s="31">
        <f t="shared" si="5"/>
        <v>7.3</v>
      </c>
      <c r="T15" s="31"/>
      <c r="U15" s="31">
        <v>0</v>
      </c>
      <c r="V15" s="31">
        <f t="shared" ref="V15:V20" si="6">SUM(C15:U15)*$W$6</f>
        <v>23749.999999999996</v>
      </c>
      <c r="W15" s="3" t="s">
        <v>133</v>
      </c>
      <c r="X15" s="53" t="e">
        <f>ROUND(X14*#REF!,0)</f>
        <v>#REF!</v>
      </c>
      <c r="Y15" s="53" t="e">
        <f>ROUND(Y14*#REF!,0)</f>
        <v>#REF!</v>
      </c>
      <c r="Z15" s="53" t="e">
        <f>ROUND(Z14*#REF!,0)</f>
        <v>#REF!</v>
      </c>
      <c r="AA15" s="53" t="e">
        <f>ROUND(AA14*#REF!,0)</f>
        <v>#REF!</v>
      </c>
    </row>
    <row r="16" spans="1:27" ht="23.25" customHeight="1" x14ac:dyDescent="0.2">
      <c r="A16" s="40"/>
      <c r="B16" s="52" t="s">
        <v>118</v>
      </c>
      <c r="C16" s="31"/>
      <c r="D16" s="31"/>
      <c r="E16" s="31">
        <v>15</v>
      </c>
      <c r="F16" s="31">
        <v>15</v>
      </c>
      <c r="G16" s="31">
        <v>15</v>
      </c>
      <c r="H16" s="31">
        <v>15</v>
      </c>
      <c r="I16" s="31">
        <v>15</v>
      </c>
      <c r="J16" s="31">
        <v>35</v>
      </c>
      <c r="K16" s="31">
        <v>35</v>
      </c>
      <c r="L16" s="31">
        <v>35</v>
      </c>
      <c r="M16" s="31">
        <v>35</v>
      </c>
      <c r="N16" s="31">
        <v>35</v>
      </c>
      <c r="O16" s="31">
        <v>35</v>
      </c>
      <c r="P16" s="31">
        <v>35</v>
      </c>
      <c r="Q16" s="31">
        <v>35</v>
      </c>
      <c r="R16" s="31">
        <v>35</v>
      </c>
      <c r="S16" s="31">
        <v>30</v>
      </c>
      <c r="T16" s="31"/>
      <c r="U16" s="31">
        <v>0</v>
      </c>
      <c r="V16" s="31">
        <f t="shared" si="6"/>
        <v>79800</v>
      </c>
      <c r="W16" s="3" t="s">
        <v>134</v>
      </c>
      <c r="X16" s="53" t="e">
        <f>ROUND(X14*#REF!,0)</f>
        <v>#REF!</v>
      </c>
      <c r="Y16" s="53" t="e">
        <f>ROUND(Y14*#REF!,0)</f>
        <v>#REF!</v>
      </c>
      <c r="Z16" s="53" t="e">
        <f>ROUND(Z14*#REF!,0)</f>
        <v>#REF!</v>
      </c>
      <c r="AA16" s="53" t="e">
        <f>ROUND(AA14*#REF!,0)</f>
        <v>#REF!</v>
      </c>
    </row>
    <row r="17" spans="1:27" ht="23.25" customHeight="1" x14ac:dyDescent="0.2">
      <c r="A17" s="40"/>
      <c r="B17" s="52" t="s">
        <v>119</v>
      </c>
      <c r="C17" s="31"/>
      <c r="D17" s="31"/>
      <c r="E17" s="31">
        <v>2</v>
      </c>
      <c r="F17" s="31">
        <v>2</v>
      </c>
      <c r="G17" s="31">
        <v>2</v>
      </c>
      <c r="H17" s="31">
        <v>2</v>
      </c>
      <c r="I17" s="31">
        <v>2</v>
      </c>
      <c r="J17" s="31">
        <v>2</v>
      </c>
      <c r="K17" s="31">
        <v>2</v>
      </c>
      <c r="L17" s="31">
        <v>2</v>
      </c>
      <c r="M17" s="31">
        <v>2</v>
      </c>
      <c r="N17" s="31">
        <v>2</v>
      </c>
      <c r="O17" s="31">
        <v>2</v>
      </c>
      <c r="P17" s="31">
        <v>2</v>
      </c>
      <c r="Q17" s="31">
        <v>2</v>
      </c>
      <c r="R17" s="31">
        <v>2</v>
      </c>
      <c r="S17" s="31">
        <v>2</v>
      </c>
      <c r="T17" s="31"/>
      <c r="U17" s="31">
        <v>0</v>
      </c>
      <c r="V17" s="31">
        <f t="shared" si="6"/>
        <v>5700</v>
      </c>
      <c r="W17" s="3" t="s">
        <v>135</v>
      </c>
      <c r="X17" s="53" t="e">
        <f>ROUND(X14*#REF!,0)</f>
        <v>#REF!</v>
      </c>
      <c r="Y17" s="53" t="e">
        <f>ROUND(Y14*#REF!,0)</f>
        <v>#REF!</v>
      </c>
      <c r="Z17" s="53" t="e">
        <f>ROUND(Z14*#REF!,0)</f>
        <v>#REF!</v>
      </c>
      <c r="AA17" s="53" t="e">
        <f>ROUND(AA14*#REF!,0)</f>
        <v>#REF!</v>
      </c>
    </row>
    <row r="18" spans="1:27" ht="23.25" customHeight="1" x14ac:dyDescent="0.2">
      <c r="A18" s="40"/>
      <c r="B18" s="52" t="s">
        <v>120</v>
      </c>
      <c r="C18" s="31"/>
      <c r="D18" s="31"/>
      <c r="E18" s="31">
        <v>10</v>
      </c>
      <c r="F18" s="31">
        <v>20</v>
      </c>
      <c r="G18" s="31">
        <v>30</v>
      </c>
      <c r="H18" s="31">
        <v>30</v>
      </c>
      <c r="I18" s="31">
        <v>40</v>
      </c>
      <c r="J18" s="31">
        <v>40</v>
      </c>
      <c r="K18" s="31">
        <v>40</v>
      </c>
      <c r="L18" s="31">
        <v>40</v>
      </c>
      <c r="M18" s="31">
        <v>40</v>
      </c>
      <c r="N18" s="31">
        <v>12</v>
      </c>
      <c r="O18" s="31">
        <v>12</v>
      </c>
      <c r="P18" s="31">
        <v>12</v>
      </c>
      <c r="Q18" s="31">
        <v>12</v>
      </c>
      <c r="R18" s="31">
        <v>12</v>
      </c>
      <c r="S18" s="31">
        <v>12</v>
      </c>
      <c r="T18" s="31"/>
      <c r="U18" s="31"/>
      <c r="V18" s="31">
        <f t="shared" si="6"/>
        <v>68780</v>
      </c>
      <c r="X18" s="53"/>
      <c r="Y18" s="53"/>
      <c r="Z18" s="53"/>
      <c r="AA18" s="53"/>
    </row>
    <row r="19" spans="1:27" ht="23.25" customHeight="1" x14ac:dyDescent="0.2">
      <c r="A19" s="40"/>
      <c r="B19" s="52" t="s">
        <v>121</v>
      </c>
      <c r="C19" s="31"/>
      <c r="D19" s="31"/>
      <c r="E19" s="31">
        <v>10</v>
      </c>
      <c r="F19" s="31">
        <v>15</v>
      </c>
      <c r="G19" s="31">
        <v>25</v>
      </c>
      <c r="H19" s="31">
        <v>25</v>
      </c>
      <c r="I19" s="31">
        <v>25</v>
      </c>
      <c r="J19" s="31">
        <v>25</v>
      </c>
      <c r="K19" s="31">
        <v>25</v>
      </c>
      <c r="L19" s="31">
        <v>25</v>
      </c>
      <c r="M19" s="31">
        <v>25</v>
      </c>
      <c r="N19" s="31">
        <v>25</v>
      </c>
      <c r="O19" s="31">
        <v>25</v>
      </c>
      <c r="P19" s="31">
        <v>25</v>
      </c>
      <c r="Q19" s="31">
        <v>25</v>
      </c>
      <c r="R19" s="31">
        <v>25</v>
      </c>
      <c r="S19" s="31">
        <v>25</v>
      </c>
      <c r="T19" s="31"/>
      <c r="U19" s="22">
        <v>0</v>
      </c>
      <c r="V19" s="31">
        <f t="shared" si="6"/>
        <v>66500</v>
      </c>
      <c r="W19" s="3" t="s">
        <v>136</v>
      </c>
      <c r="X19" s="53" t="e">
        <f>ROUND(X14*#REF!,0)</f>
        <v>#REF!</v>
      </c>
      <c r="Y19" s="53" t="e">
        <f>ROUND(Y14*#REF!,0)</f>
        <v>#REF!</v>
      </c>
      <c r="Z19" s="53" t="e">
        <f>ROUND(Z14*#REF!,0)</f>
        <v>#REF!</v>
      </c>
      <c r="AA19" s="53" t="e">
        <f>ROUND(AA14*#REF!,0)</f>
        <v>#REF!</v>
      </c>
    </row>
    <row r="20" spans="1:27" ht="23.25" customHeight="1" thickBot="1" x14ac:dyDescent="0.25">
      <c r="A20" s="40"/>
      <c r="B20" s="52" t="s">
        <v>74</v>
      </c>
      <c r="C20" s="31"/>
      <c r="D20" s="31"/>
      <c r="E20" s="31">
        <v>6</v>
      </c>
      <c r="F20" s="31">
        <v>6</v>
      </c>
      <c r="G20" s="31">
        <v>6</v>
      </c>
      <c r="H20" s="31">
        <v>6</v>
      </c>
      <c r="I20" s="31">
        <v>6</v>
      </c>
      <c r="J20" s="31">
        <v>6</v>
      </c>
      <c r="K20" s="31">
        <v>6</v>
      </c>
      <c r="L20" s="31">
        <v>6</v>
      </c>
      <c r="M20" s="31">
        <v>6</v>
      </c>
      <c r="N20" s="31">
        <v>6</v>
      </c>
      <c r="O20" s="31">
        <v>6</v>
      </c>
      <c r="P20" s="31">
        <v>6</v>
      </c>
      <c r="Q20" s="31">
        <v>6</v>
      </c>
      <c r="R20" s="31">
        <v>6</v>
      </c>
      <c r="S20" s="31">
        <v>4</v>
      </c>
      <c r="T20" s="31"/>
      <c r="U20" s="22">
        <v>0</v>
      </c>
      <c r="V20" s="31">
        <f t="shared" si="6"/>
        <v>16720</v>
      </c>
      <c r="W20" s="3" t="s">
        <v>75</v>
      </c>
      <c r="X20" s="53" t="e">
        <f>ROUND(X14*#REF!,0)</f>
        <v>#REF!</v>
      </c>
      <c r="Y20" s="53" t="e">
        <f>ROUND(Y14*#REF!,0)</f>
        <v>#REF!</v>
      </c>
      <c r="Z20" s="53" t="e">
        <f>ROUND(Z14*#REF!,0)</f>
        <v>#REF!</v>
      </c>
      <c r="AA20" s="53" t="e">
        <f>ROUND(AA14*#REF!,0)</f>
        <v>#REF!</v>
      </c>
    </row>
    <row r="21" spans="1:27" ht="23.25" customHeight="1" thickBot="1" x14ac:dyDescent="0.25">
      <c r="A21" s="40"/>
      <c r="B21" s="49" t="s">
        <v>122</v>
      </c>
      <c r="C21" s="50"/>
      <c r="D21" s="50"/>
      <c r="E21" s="50">
        <f t="shared" ref="E21:S21" si="7">SUBTOTAL(9,E22:E25)</f>
        <v>0</v>
      </c>
      <c r="F21" s="50">
        <f t="shared" si="7"/>
        <v>0</v>
      </c>
      <c r="G21" s="50">
        <f t="shared" si="7"/>
        <v>0</v>
      </c>
      <c r="H21" s="50">
        <f t="shared" si="7"/>
        <v>0</v>
      </c>
      <c r="I21" s="50">
        <f t="shared" si="7"/>
        <v>0</v>
      </c>
      <c r="J21" s="50">
        <f t="shared" si="7"/>
        <v>42.5</v>
      </c>
      <c r="K21" s="50">
        <f t="shared" si="7"/>
        <v>61</v>
      </c>
      <c r="L21" s="50">
        <f t="shared" si="7"/>
        <v>85</v>
      </c>
      <c r="M21" s="50">
        <f t="shared" si="7"/>
        <v>120</v>
      </c>
      <c r="N21" s="50">
        <f t="shared" si="7"/>
        <v>120</v>
      </c>
      <c r="O21" s="50">
        <f t="shared" si="7"/>
        <v>120</v>
      </c>
      <c r="P21" s="50">
        <f t="shared" si="7"/>
        <v>120</v>
      </c>
      <c r="Q21" s="50">
        <f t="shared" si="7"/>
        <v>120</v>
      </c>
      <c r="R21" s="50">
        <f t="shared" si="7"/>
        <v>120</v>
      </c>
      <c r="S21" s="50">
        <f t="shared" si="7"/>
        <v>208</v>
      </c>
      <c r="T21" s="50"/>
      <c r="U21" s="50">
        <f>SUM(U22:U25)</f>
        <v>0</v>
      </c>
      <c r="V21" s="51">
        <f>SUBTOTAL(9,V22:V25)</f>
        <v>212135</v>
      </c>
      <c r="X21" s="102"/>
      <c r="Y21" s="103"/>
      <c r="Z21" s="103"/>
      <c r="AA21" s="103"/>
    </row>
    <row r="22" spans="1:27" ht="23.25" customHeight="1" x14ac:dyDescent="0.2">
      <c r="A22" s="40"/>
      <c r="B22" s="52" t="s">
        <v>117</v>
      </c>
      <c r="C22" s="31"/>
      <c r="D22" s="31"/>
      <c r="E22" s="31"/>
      <c r="F22" s="31"/>
      <c r="G22" s="31"/>
      <c r="H22" s="31"/>
      <c r="I22" s="31"/>
      <c r="J22" s="31">
        <f t="shared" ref="J22:S22" si="8">SUM(J23:J24)/10</f>
        <v>3.5</v>
      </c>
      <c r="K22" s="31">
        <f t="shared" si="8"/>
        <v>5</v>
      </c>
      <c r="L22" s="31">
        <f t="shared" si="8"/>
        <v>7</v>
      </c>
      <c r="M22" s="31">
        <f t="shared" si="8"/>
        <v>10</v>
      </c>
      <c r="N22" s="31">
        <f t="shared" si="8"/>
        <v>10</v>
      </c>
      <c r="O22" s="31">
        <f t="shared" si="8"/>
        <v>10</v>
      </c>
      <c r="P22" s="31">
        <f t="shared" si="8"/>
        <v>10</v>
      </c>
      <c r="Q22" s="31">
        <f t="shared" si="8"/>
        <v>10</v>
      </c>
      <c r="R22" s="31">
        <f t="shared" si="8"/>
        <v>10</v>
      </c>
      <c r="S22" s="31">
        <f t="shared" si="8"/>
        <v>18</v>
      </c>
      <c r="T22" s="31"/>
      <c r="U22" s="31">
        <f>SUM(U23:U25)/12</f>
        <v>0</v>
      </c>
      <c r="V22" s="31">
        <f>SUM(C22:U22)*$W$6</f>
        <v>17765</v>
      </c>
      <c r="W22" s="3" t="s">
        <v>133</v>
      </c>
      <c r="X22" s="53" t="e">
        <f>ROUND(X21*#REF!,0)</f>
        <v>#REF!</v>
      </c>
      <c r="Y22" s="53" t="e">
        <f>ROUND(Y21*#REF!,0)</f>
        <v>#REF!</v>
      </c>
      <c r="Z22" s="53" t="e">
        <f>ROUND(Z21*#REF!,0)</f>
        <v>#REF!</v>
      </c>
      <c r="AA22" s="53" t="e">
        <f>ROUND(AA21*#REF!,0)</f>
        <v>#REF!</v>
      </c>
    </row>
    <row r="23" spans="1:27" ht="23.25" customHeight="1" x14ac:dyDescent="0.2">
      <c r="A23" s="40"/>
      <c r="B23" s="52" t="s">
        <v>123</v>
      </c>
      <c r="C23" s="31"/>
      <c r="D23" s="31"/>
      <c r="E23" s="31"/>
      <c r="F23" s="31"/>
      <c r="G23" s="31"/>
      <c r="H23" s="31"/>
      <c r="I23" s="31"/>
      <c r="J23" s="31">
        <v>20</v>
      </c>
      <c r="K23" s="31">
        <v>30</v>
      </c>
      <c r="L23" s="31">
        <v>40</v>
      </c>
      <c r="M23" s="31">
        <v>60</v>
      </c>
      <c r="N23" s="31">
        <v>60</v>
      </c>
      <c r="O23" s="31">
        <v>60</v>
      </c>
      <c r="P23" s="31">
        <v>60</v>
      </c>
      <c r="Q23" s="31">
        <v>60</v>
      </c>
      <c r="R23" s="31">
        <v>60</v>
      </c>
      <c r="S23" s="31">
        <v>100</v>
      </c>
      <c r="T23" s="31"/>
      <c r="U23" s="31">
        <v>0</v>
      </c>
      <c r="V23" s="31">
        <f>SUM(C23:U23)*$W$6</f>
        <v>104500</v>
      </c>
      <c r="W23" s="3" t="s">
        <v>137</v>
      </c>
      <c r="X23" s="53" t="e">
        <f>ROUND(X21*#REF!,0)</f>
        <v>#REF!</v>
      </c>
      <c r="Y23" s="53" t="e">
        <f>ROUND(Y21*#REF!,0)</f>
        <v>#REF!</v>
      </c>
      <c r="Z23" s="53" t="e">
        <f>ROUND(Z21*#REF!,0)</f>
        <v>#REF!</v>
      </c>
      <c r="AA23" s="53" t="e">
        <f>ROUND(AA21*#REF!,0)</f>
        <v>#REF!</v>
      </c>
    </row>
    <row r="24" spans="1:27" ht="23.25" customHeight="1" x14ac:dyDescent="0.2">
      <c r="A24" s="40"/>
      <c r="B24" s="52" t="s">
        <v>121</v>
      </c>
      <c r="C24" s="31"/>
      <c r="D24" s="31"/>
      <c r="E24" s="31"/>
      <c r="F24" s="31"/>
      <c r="G24" s="31"/>
      <c r="H24" s="31"/>
      <c r="I24" s="31"/>
      <c r="J24" s="31">
        <v>15</v>
      </c>
      <c r="K24" s="31">
        <v>20</v>
      </c>
      <c r="L24" s="31">
        <v>30</v>
      </c>
      <c r="M24" s="31">
        <v>40</v>
      </c>
      <c r="N24" s="31">
        <v>40</v>
      </c>
      <c r="O24" s="31">
        <v>40</v>
      </c>
      <c r="P24" s="31">
        <v>40</v>
      </c>
      <c r="Q24" s="31">
        <v>40</v>
      </c>
      <c r="R24" s="31">
        <v>40</v>
      </c>
      <c r="S24" s="31">
        <v>80</v>
      </c>
      <c r="T24" s="31"/>
      <c r="U24" s="31">
        <v>0</v>
      </c>
      <c r="V24" s="31">
        <f>SUM(C24:U24)*$W$6</f>
        <v>73150</v>
      </c>
      <c r="W24" s="3" t="s">
        <v>136</v>
      </c>
      <c r="X24" s="53" t="e">
        <f>ROUND(X21*#REF!,0)</f>
        <v>#REF!</v>
      </c>
      <c r="Y24" s="53" t="e">
        <f>ROUND(Y21*#REF!,0)</f>
        <v>#REF!</v>
      </c>
      <c r="Z24" s="53" t="e">
        <f>ROUND(Z21*#REF!,0)</f>
        <v>#REF!</v>
      </c>
      <c r="AA24" s="53" t="e">
        <f>ROUND(AA21*#REF!,0)</f>
        <v>#REF!</v>
      </c>
    </row>
    <row r="25" spans="1:27" ht="23.25" customHeight="1" x14ac:dyDescent="0.2">
      <c r="A25" s="40"/>
      <c r="B25" s="52" t="s">
        <v>74</v>
      </c>
      <c r="C25" s="31"/>
      <c r="D25" s="31"/>
      <c r="E25" s="31"/>
      <c r="F25" s="31"/>
      <c r="G25" s="31"/>
      <c r="H25" s="31"/>
      <c r="I25" s="31"/>
      <c r="J25" s="31">
        <v>4</v>
      </c>
      <c r="K25" s="31">
        <v>6</v>
      </c>
      <c r="L25" s="31">
        <v>8</v>
      </c>
      <c r="M25" s="31">
        <v>10</v>
      </c>
      <c r="N25" s="31">
        <v>10</v>
      </c>
      <c r="O25" s="31">
        <v>10</v>
      </c>
      <c r="P25" s="31">
        <v>10</v>
      </c>
      <c r="Q25" s="31">
        <v>10</v>
      </c>
      <c r="R25" s="31">
        <v>10</v>
      </c>
      <c r="S25" s="31">
        <v>10</v>
      </c>
      <c r="T25" s="31"/>
      <c r="U25" s="22">
        <v>0</v>
      </c>
      <c r="V25" s="31">
        <f>SUM(C25:U25)*$W$6</f>
        <v>16720</v>
      </c>
      <c r="W25" s="3" t="s">
        <v>75</v>
      </c>
      <c r="X25" s="53" t="e">
        <f>ROUND(X21*#REF!,0)</f>
        <v>#REF!</v>
      </c>
      <c r="Y25" s="53" t="e">
        <f>ROUND(Y21*#REF!,0)</f>
        <v>#REF!</v>
      </c>
      <c r="Z25" s="53" t="e">
        <f>ROUND(Z21*#REF!,0)</f>
        <v>#REF!</v>
      </c>
      <c r="AA25" s="53" t="e">
        <f>ROUND(AA21*#REF!,0)</f>
        <v>#REF!</v>
      </c>
    </row>
    <row r="26" spans="1:27" ht="23.25" customHeight="1" x14ac:dyDescent="0.2">
      <c r="A26" s="40"/>
      <c r="B26" s="49" t="s">
        <v>124</v>
      </c>
      <c r="C26" s="50"/>
      <c r="D26" s="50"/>
      <c r="E26" s="50">
        <f t="shared" ref="E26:L26" si="9">SUBTOTAL(9,E27:E29)</f>
        <v>0</v>
      </c>
      <c r="F26" s="50">
        <f t="shared" si="9"/>
        <v>0</v>
      </c>
      <c r="G26" s="50">
        <f t="shared" si="9"/>
        <v>0</v>
      </c>
      <c r="H26" s="50">
        <f t="shared" si="9"/>
        <v>0</v>
      </c>
      <c r="I26" s="50">
        <f t="shared" si="9"/>
        <v>0</v>
      </c>
      <c r="J26" s="50">
        <f t="shared" si="9"/>
        <v>0</v>
      </c>
      <c r="K26" s="50">
        <f t="shared" si="9"/>
        <v>0</v>
      </c>
      <c r="L26" s="50">
        <f t="shared" si="9"/>
        <v>0</v>
      </c>
      <c r="M26" s="50">
        <f t="shared" ref="M26:S26" si="10">SUBTOTAL(9,M27:M31)</f>
        <v>37</v>
      </c>
      <c r="N26" s="50">
        <f t="shared" si="10"/>
        <v>37</v>
      </c>
      <c r="O26" s="50">
        <f t="shared" si="10"/>
        <v>37</v>
      </c>
      <c r="P26" s="50">
        <f t="shared" si="10"/>
        <v>37</v>
      </c>
      <c r="Q26" s="50">
        <f t="shared" si="10"/>
        <v>37</v>
      </c>
      <c r="R26" s="50">
        <f t="shared" si="10"/>
        <v>37</v>
      </c>
      <c r="S26" s="50">
        <f t="shared" si="10"/>
        <v>37</v>
      </c>
      <c r="T26" s="50"/>
      <c r="U26" s="50">
        <f>SUM(U27:U29)</f>
        <v>0</v>
      </c>
      <c r="V26" s="50">
        <f>SUBTOTAL(9,V27:V31)</f>
        <v>49210</v>
      </c>
      <c r="X26" s="26"/>
      <c r="Y26" s="26"/>
      <c r="Z26" s="26"/>
      <c r="AA26" s="26"/>
    </row>
    <row r="27" spans="1:27" ht="23.25" customHeight="1" x14ac:dyDescent="0.2">
      <c r="A27" s="40"/>
      <c r="B27" s="52" t="s">
        <v>117</v>
      </c>
      <c r="C27" s="31"/>
      <c r="D27" s="31"/>
      <c r="E27" s="31"/>
      <c r="F27" s="31"/>
      <c r="G27" s="31"/>
      <c r="H27" s="31"/>
      <c r="I27" s="31"/>
      <c r="J27" s="31"/>
      <c r="K27" s="31"/>
      <c r="L27" s="31"/>
      <c r="M27" s="31">
        <v>3</v>
      </c>
      <c r="N27" s="31">
        <v>3</v>
      </c>
      <c r="O27" s="31">
        <v>3</v>
      </c>
      <c r="P27" s="31">
        <v>3</v>
      </c>
      <c r="Q27" s="31">
        <v>3</v>
      </c>
      <c r="R27" s="31">
        <v>3</v>
      </c>
      <c r="S27" s="31">
        <v>3</v>
      </c>
      <c r="T27" s="31"/>
      <c r="U27" s="22">
        <v>0</v>
      </c>
      <c r="V27" s="22">
        <f>SUM(C27:U27)*$W$6</f>
        <v>3990</v>
      </c>
      <c r="W27" s="3" t="s">
        <v>133</v>
      </c>
      <c r="X27" s="26"/>
      <c r="Y27" s="26"/>
      <c r="Z27" s="26"/>
      <c r="AA27" s="26"/>
    </row>
    <row r="28" spans="1:27" ht="23.25" customHeight="1" x14ac:dyDescent="0.2">
      <c r="A28" s="40"/>
      <c r="B28" s="52" t="s">
        <v>125</v>
      </c>
      <c r="C28" s="31"/>
      <c r="D28" s="31"/>
      <c r="E28" s="31"/>
      <c r="F28" s="31"/>
      <c r="G28" s="31"/>
      <c r="H28" s="31"/>
      <c r="I28" s="31"/>
      <c r="J28" s="31"/>
      <c r="K28" s="31"/>
      <c r="L28" s="31"/>
      <c r="M28" s="31">
        <v>8</v>
      </c>
      <c r="N28" s="31">
        <v>8</v>
      </c>
      <c r="O28" s="31">
        <v>8</v>
      </c>
      <c r="P28" s="31">
        <v>8</v>
      </c>
      <c r="Q28" s="31">
        <v>8</v>
      </c>
      <c r="R28" s="31">
        <v>8</v>
      </c>
      <c r="S28" s="31">
        <v>8</v>
      </c>
      <c r="T28" s="31"/>
      <c r="U28" s="31">
        <v>0</v>
      </c>
      <c r="V28" s="31">
        <f>SUM(C28:U28)*$W$6</f>
        <v>10640</v>
      </c>
      <c r="W28" s="3" t="s">
        <v>138</v>
      </c>
      <c r="X28" s="26"/>
      <c r="Y28" s="26"/>
      <c r="Z28" s="26"/>
      <c r="AA28" s="26"/>
    </row>
    <row r="29" spans="1:27" ht="23.25" customHeight="1" x14ac:dyDescent="0.2">
      <c r="A29" s="40"/>
      <c r="B29" s="52" t="s">
        <v>126</v>
      </c>
      <c r="C29" s="31"/>
      <c r="D29" s="31"/>
      <c r="E29" s="31"/>
      <c r="F29" s="31"/>
      <c r="G29" s="31"/>
      <c r="H29" s="31"/>
      <c r="I29" s="31"/>
      <c r="J29" s="31"/>
      <c r="K29" s="31"/>
      <c r="L29" s="31"/>
      <c r="M29" s="31">
        <v>12</v>
      </c>
      <c r="N29" s="31">
        <v>12</v>
      </c>
      <c r="O29" s="31">
        <v>12</v>
      </c>
      <c r="P29" s="31">
        <v>12</v>
      </c>
      <c r="Q29" s="31">
        <v>12</v>
      </c>
      <c r="R29" s="31">
        <v>12</v>
      </c>
      <c r="S29" s="31">
        <v>12</v>
      </c>
      <c r="T29" s="31"/>
      <c r="U29" s="31">
        <v>0</v>
      </c>
      <c r="V29" s="31">
        <f>SUM(C29:U29)*$W$6</f>
        <v>15960</v>
      </c>
      <c r="W29" s="3" t="s">
        <v>139</v>
      </c>
      <c r="X29" s="26"/>
      <c r="Y29" s="26"/>
      <c r="Z29" s="26"/>
      <c r="AA29" s="26"/>
    </row>
    <row r="30" spans="1:27" ht="23.25" customHeight="1" x14ac:dyDescent="0.2">
      <c r="A30" s="40"/>
      <c r="B30" s="52" t="s">
        <v>127</v>
      </c>
      <c r="C30" s="31"/>
      <c r="D30" s="31"/>
      <c r="E30" s="31"/>
      <c r="F30" s="31"/>
      <c r="G30" s="31"/>
      <c r="H30" s="31"/>
      <c r="I30" s="31"/>
      <c r="J30" s="31"/>
      <c r="K30" s="31"/>
      <c r="L30" s="31"/>
      <c r="M30" s="31">
        <v>8</v>
      </c>
      <c r="N30" s="31">
        <v>8</v>
      </c>
      <c r="O30" s="31">
        <v>8</v>
      </c>
      <c r="P30" s="31">
        <v>8</v>
      </c>
      <c r="Q30" s="31">
        <v>8</v>
      </c>
      <c r="R30" s="31">
        <v>8</v>
      </c>
      <c r="S30" s="31">
        <v>8</v>
      </c>
      <c r="T30" s="31"/>
      <c r="U30" s="31"/>
      <c r="V30" s="31">
        <f>SUM(C30:U30)*$W$6</f>
        <v>10640</v>
      </c>
      <c r="X30" s="26"/>
      <c r="Y30" s="26"/>
      <c r="Z30" s="26"/>
      <c r="AA30" s="26"/>
    </row>
    <row r="31" spans="1:27" ht="23.25" customHeight="1" thickBot="1" x14ac:dyDescent="0.25">
      <c r="A31" s="40"/>
      <c r="B31" s="52" t="s">
        <v>74</v>
      </c>
      <c r="C31" s="31"/>
      <c r="D31" s="31"/>
      <c r="E31" s="31"/>
      <c r="F31" s="31"/>
      <c r="G31" s="31"/>
      <c r="H31" s="31"/>
      <c r="I31" s="31"/>
      <c r="J31" s="31"/>
      <c r="K31" s="31"/>
      <c r="L31" s="31"/>
      <c r="M31" s="31">
        <v>6</v>
      </c>
      <c r="N31" s="31">
        <v>6</v>
      </c>
      <c r="O31" s="31">
        <v>6</v>
      </c>
      <c r="P31" s="31">
        <v>6</v>
      </c>
      <c r="Q31" s="31">
        <v>6</v>
      </c>
      <c r="R31" s="31">
        <v>6</v>
      </c>
      <c r="S31" s="31">
        <v>6</v>
      </c>
      <c r="T31" s="31"/>
      <c r="U31" s="31"/>
      <c r="V31" s="31">
        <f>SUM(C31:U31)*$W$6</f>
        <v>7980</v>
      </c>
      <c r="X31" s="26"/>
      <c r="Y31" s="26"/>
      <c r="Z31" s="26"/>
      <c r="AA31" s="26"/>
    </row>
    <row r="32" spans="1:27" ht="23.25" customHeight="1" thickBot="1" x14ac:dyDescent="0.25">
      <c r="A32" s="40"/>
      <c r="B32" s="49" t="s">
        <v>128</v>
      </c>
      <c r="C32" s="50"/>
      <c r="D32" s="50"/>
      <c r="E32" s="50">
        <f t="shared" ref="E32:S32" si="11">SUBTOTAL(9,E33:E34)</f>
        <v>13</v>
      </c>
      <c r="F32" s="50">
        <f t="shared" si="11"/>
        <v>13</v>
      </c>
      <c r="G32" s="50">
        <f t="shared" si="11"/>
        <v>13</v>
      </c>
      <c r="H32" s="50">
        <f t="shared" si="11"/>
        <v>11</v>
      </c>
      <c r="I32" s="50">
        <f t="shared" si="11"/>
        <v>11</v>
      </c>
      <c r="J32" s="50">
        <f t="shared" si="11"/>
        <v>29</v>
      </c>
      <c r="K32" s="50">
        <f t="shared" si="11"/>
        <v>29</v>
      </c>
      <c r="L32" s="50">
        <f t="shared" si="11"/>
        <v>29</v>
      </c>
      <c r="M32" s="50">
        <f t="shared" si="11"/>
        <v>29</v>
      </c>
      <c r="N32" s="50">
        <f t="shared" si="11"/>
        <v>29</v>
      </c>
      <c r="O32" s="50">
        <f t="shared" si="11"/>
        <v>29</v>
      </c>
      <c r="P32" s="50">
        <f t="shared" si="11"/>
        <v>29</v>
      </c>
      <c r="Q32" s="50">
        <f t="shared" si="11"/>
        <v>29</v>
      </c>
      <c r="R32" s="50">
        <f t="shared" si="11"/>
        <v>29</v>
      </c>
      <c r="S32" s="50">
        <f t="shared" si="11"/>
        <v>33</v>
      </c>
      <c r="T32" s="50"/>
      <c r="U32" s="50">
        <f>SUM(U33:U34)</f>
        <v>0</v>
      </c>
      <c r="V32" s="50">
        <f>SUBTOTAL(9,V33:V34)</f>
        <v>67450</v>
      </c>
      <c r="X32" s="102"/>
      <c r="Y32" s="103"/>
      <c r="Z32" s="103"/>
      <c r="AA32" s="103"/>
    </row>
    <row r="33" spans="1:27" ht="23.25" customHeight="1" x14ac:dyDescent="0.2">
      <c r="A33" s="40"/>
      <c r="B33" s="52" t="s">
        <v>117</v>
      </c>
      <c r="C33" s="31"/>
      <c r="D33" s="31"/>
      <c r="E33" s="31">
        <v>1</v>
      </c>
      <c r="F33" s="31">
        <v>1</v>
      </c>
      <c r="G33" s="31">
        <v>1</v>
      </c>
      <c r="H33" s="31">
        <v>1</v>
      </c>
      <c r="I33" s="31">
        <v>1</v>
      </c>
      <c r="J33" s="31">
        <v>3</v>
      </c>
      <c r="K33" s="31">
        <v>3</v>
      </c>
      <c r="L33" s="31">
        <v>3</v>
      </c>
      <c r="M33" s="31">
        <v>3</v>
      </c>
      <c r="N33" s="31">
        <v>3</v>
      </c>
      <c r="O33" s="31">
        <v>3</v>
      </c>
      <c r="P33" s="31">
        <v>3</v>
      </c>
      <c r="Q33" s="31">
        <v>3</v>
      </c>
      <c r="R33" s="31">
        <v>3</v>
      </c>
      <c r="S33" s="31">
        <v>3</v>
      </c>
      <c r="T33" s="31"/>
      <c r="U33" s="31">
        <v>0</v>
      </c>
      <c r="V33" s="31">
        <f>SUM(C33:U33)*$W$6</f>
        <v>6650</v>
      </c>
      <c r="W33" s="3" t="s">
        <v>133</v>
      </c>
      <c r="X33" s="54" t="e">
        <f>ROUND(X32*#REF!,0)</f>
        <v>#REF!</v>
      </c>
      <c r="Y33" s="54" t="e">
        <f>ROUND(Y32*#REF!,0)</f>
        <v>#REF!</v>
      </c>
      <c r="Z33" s="54" t="e">
        <f>ROUND(Z32*#REF!,0)</f>
        <v>#REF!</v>
      </c>
      <c r="AA33" s="54" t="e">
        <f>ROUND(AA32*#REF!,0)</f>
        <v>#REF!</v>
      </c>
    </row>
    <row r="34" spans="1:27" ht="23.25" customHeight="1" thickBot="1" x14ac:dyDescent="0.25">
      <c r="A34" s="40"/>
      <c r="B34" s="52" t="s">
        <v>129</v>
      </c>
      <c r="C34" s="31"/>
      <c r="D34" s="31"/>
      <c r="E34" s="31">
        <v>12</v>
      </c>
      <c r="F34" s="31">
        <v>12</v>
      </c>
      <c r="G34" s="31">
        <v>12</v>
      </c>
      <c r="H34" s="31">
        <v>10</v>
      </c>
      <c r="I34" s="31">
        <v>10</v>
      </c>
      <c r="J34" s="31">
        <v>26</v>
      </c>
      <c r="K34" s="31">
        <v>26</v>
      </c>
      <c r="L34" s="31">
        <v>26</v>
      </c>
      <c r="M34" s="31">
        <v>26</v>
      </c>
      <c r="N34" s="31">
        <v>26</v>
      </c>
      <c r="O34" s="31">
        <v>26</v>
      </c>
      <c r="P34" s="31">
        <v>26</v>
      </c>
      <c r="Q34" s="31">
        <v>26</v>
      </c>
      <c r="R34" s="31">
        <v>26</v>
      </c>
      <c r="S34" s="31">
        <v>30</v>
      </c>
      <c r="T34" s="31"/>
      <c r="U34" s="31">
        <v>0</v>
      </c>
      <c r="V34" s="31">
        <f>SUM(C34:U34)*$W$6</f>
        <v>60800</v>
      </c>
      <c r="W34" s="3" t="s">
        <v>140</v>
      </c>
      <c r="X34" s="54" t="e">
        <f>ROUND(X32*#REF!,0)</f>
        <v>#REF!</v>
      </c>
      <c r="Y34" s="54" t="e">
        <f>ROUND(Y32*#REF!,0)</f>
        <v>#REF!</v>
      </c>
      <c r="Z34" s="54" t="e">
        <f>ROUND(Z32*#REF!,0)</f>
        <v>#REF!</v>
      </c>
      <c r="AA34" s="54" t="e">
        <f>ROUND(AA32*#REF!,0)</f>
        <v>#REF!</v>
      </c>
    </row>
    <row r="35" spans="1:27" ht="23.25" customHeight="1" thickBot="1" x14ac:dyDescent="0.25">
      <c r="A35" s="40"/>
      <c r="B35" s="49" t="s">
        <v>130</v>
      </c>
      <c r="C35" s="50"/>
      <c r="D35" s="50"/>
      <c r="E35" s="50">
        <f t="shared" ref="E35:S35" si="12">SUBTOTAL(9,E36:E37)</f>
        <v>0</v>
      </c>
      <c r="F35" s="50">
        <f t="shared" si="12"/>
        <v>0</v>
      </c>
      <c r="G35" s="50">
        <f t="shared" si="12"/>
        <v>0</v>
      </c>
      <c r="H35" s="50">
        <f t="shared" si="12"/>
        <v>7</v>
      </c>
      <c r="I35" s="50">
        <f t="shared" si="12"/>
        <v>7</v>
      </c>
      <c r="J35" s="50">
        <f t="shared" si="12"/>
        <v>7</v>
      </c>
      <c r="K35" s="50">
        <f t="shared" si="12"/>
        <v>7</v>
      </c>
      <c r="L35" s="50">
        <f t="shared" si="12"/>
        <v>7</v>
      </c>
      <c r="M35" s="50">
        <f t="shared" si="12"/>
        <v>7</v>
      </c>
      <c r="N35" s="50">
        <f t="shared" si="12"/>
        <v>11</v>
      </c>
      <c r="O35" s="50">
        <f t="shared" si="12"/>
        <v>11</v>
      </c>
      <c r="P35" s="50">
        <f t="shared" si="12"/>
        <v>11</v>
      </c>
      <c r="Q35" s="50">
        <f t="shared" si="12"/>
        <v>11</v>
      </c>
      <c r="R35" s="50">
        <f t="shared" si="12"/>
        <v>11</v>
      </c>
      <c r="S35" s="50">
        <f t="shared" si="12"/>
        <v>11</v>
      </c>
      <c r="T35" s="50"/>
      <c r="U35" s="50">
        <f>SUM(U36:U38)</f>
        <v>0</v>
      </c>
      <c r="V35" s="50">
        <f>SUBTOTAL(9,V36:V38)</f>
        <v>20520</v>
      </c>
      <c r="X35" s="102"/>
      <c r="Y35" s="103"/>
      <c r="Z35" s="103"/>
      <c r="AA35" s="103"/>
    </row>
    <row r="36" spans="1:27" ht="23.25" customHeight="1" x14ac:dyDescent="0.2">
      <c r="A36" s="40"/>
      <c r="B36" s="52" t="s">
        <v>117</v>
      </c>
      <c r="C36" s="31"/>
      <c r="D36" s="31"/>
      <c r="E36" s="31"/>
      <c r="F36" s="31"/>
      <c r="G36" s="31"/>
      <c r="H36" s="31">
        <v>1</v>
      </c>
      <c r="I36" s="31">
        <v>1</v>
      </c>
      <c r="J36" s="31">
        <v>1</v>
      </c>
      <c r="K36" s="31">
        <v>1</v>
      </c>
      <c r="L36" s="31">
        <v>1</v>
      </c>
      <c r="M36" s="31">
        <v>1</v>
      </c>
      <c r="N36" s="31">
        <v>1</v>
      </c>
      <c r="O36" s="31">
        <v>1</v>
      </c>
      <c r="P36" s="31">
        <v>1</v>
      </c>
      <c r="Q36" s="31">
        <v>1</v>
      </c>
      <c r="R36" s="31">
        <v>1</v>
      </c>
      <c r="S36" s="31">
        <v>1</v>
      </c>
      <c r="T36" s="31"/>
      <c r="U36" s="22">
        <v>0</v>
      </c>
      <c r="V36" s="22">
        <f>SUM(C36:U36)*$W$6</f>
        <v>2280</v>
      </c>
      <c r="W36" s="3" t="s">
        <v>133</v>
      </c>
      <c r="X36" s="54" t="e">
        <f>ROUND(X35*#REF!,0)</f>
        <v>#REF!</v>
      </c>
      <c r="Y36" s="54" t="e">
        <f>ROUND(Y35*#REF!,0)</f>
        <v>#REF!</v>
      </c>
      <c r="Z36" s="54" t="e">
        <f>ROUND(Z35*#REF!,0)</f>
        <v>#REF!</v>
      </c>
      <c r="AA36" s="54" t="e">
        <f>ROUND(AA35*#REF!,0)</f>
        <v>#REF!</v>
      </c>
    </row>
    <row r="37" spans="1:27" ht="23.25" customHeight="1" x14ac:dyDescent="0.2">
      <c r="A37" s="40"/>
      <c r="B37" s="52" t="s">
        <v>131</v>
      </c>
      <c r="C37" s="31"/>
      <c r="D37" s="31"/>
      <c r="E37" s="31"/>
      <c r="F37" s="31"/>
      <c r="G37" s="31"/>
      <c r="H37" s="31">
        <v>6</v>
      </c>
      <c r="I37" s="31">
        <v>6</v>
      </c>
      <c r="J37" s="31">
        <v>6</v>
      </c>
      <c r="K37" s="31">
        <v>6</v>
      </c>
      <c r="L37" s="31">
        <v>6</v>
      </c>
      <c r="M37" s="31">
        <v>6</v>
      </c>
      <c r="N37" s="31">
        <v>10</v>
      </c>
      <c r="O37" s="31">
        <v>10</v>
      </c>
      <c r="P37" s="31">
        <v>10</v>
      </c>
      <c r="Q37" s="31">
        <v>10</v>
      </c>
      <c r="R37" s="31">
        <v>10</v>
      </c>
      <c r="S37" s="31">
        <v>10</v>
      </c>
      <c r="T37" s="31"/>
      <c r="U37" s="31">
        <v>0</v>
      </c>
      <c r="V37" s="31">
        <f>SUM(C37:U37)*$W$6</f>
        <v>18240</v>
      </c>
      <c r="W37" s="3" t="s">
        <v>141</v>
      </c>
      <c r="X37" s="54" t="e">
        <f>ROUND(X35*#REF!,0)</f>
        <v>#REF!</v>
      </c>
      <c r="Y37" s="54" t="e">
        <f>ROUND(Y35*#REF!,0)</f>
        <v>#REF!</v>
      </c>
      <c r="Z37" s="54" t="e">
        <f>ROUND(Z35*#REF!,0)</f>
        <v>#REF!</v>
      </c>
      <c r="AA37" s="54" t="e">
        <f>ROUND(AA35*#REF!,0)</f>
        <v>#REF!</v>
      </c>
    </row>
    <row r="38" spans="1:27" ht="23.25" customHeight="1" x14ac:dyDescent="0.2">
      <c r="A38" s="40"/>
      <c r="B38" s="52"/>
      <c r="C38" s="31"/>
      <c r="D38" s="31"/>
      <c r="E38" s="31"/>
      <c r="F38" s="31"/>
      <c r="G38" s="31"/>
      <c r="H38" s="31"/>
      <c r="I38" s="31"/>
      <c r="J38" s="31"/>
      <c r="K38" s="31"/>
      <c r="L38" s="31"/>
      <c r="M38" s="31"/>
      <c r="N38" s="31"/>
      <c r="O38" s="31"/>
      <c r="P38" s="31"/>
      <c r="Q38" s="31"/>
      <c r="R38" s="31"/>
      <c r="S38" s="31"/>
      <c r="T38" s="31"/>
      <c r="U38" s="31">
        <v>0</v>
      </c>
      <c r="V38" s="31">
        <f>SUM(C38:U38)*$W$6</f>
        <v>0</v>
      </c>
      <c r="X38" s="54" t="e">
        <f>ROUND(X35*#REF!,0)</f>
        <v>#REF!</v>
      </c>
      <c r="Y38" s="54" t="e">
        <f>ROUND(Y35*#REF!,0)</f>
        <v>#REF!</v>
      </c>
      <c r="Z38" s="54" t="e">
        <f>ROUND(Z35*#REF!,0)</f>
        <v>#REF!</v>
      </c>
      <c r="AA38" s="54" t="e">
        <f>ROUND(AA35*#REF!,0)</f>
        <v>#REF!</v>
      </c>
    </row>
    <row r="39" spans="1:27" ht="23.25" customHeight="1" x14ac:dyDescent="0.2">
      <c r="A39" s="40"/>
      <c r="B39" s="52"/>
      <c r="C39" s="31"/>
      <c r="D39" s="31"/>
      <c r="E39" s="31"/>
      <c r="F39" s="31"/>
      <c r="G39" s="31"/>
      <c r="H39" s="31"/>
      <c r="I39" s="31"/>
      <c r="J39" s="31"/>
      <c r="K39" s="31"/>
      <c r="L39" s="31"/>
      <c r="M39" s="31"/>
      <c r="N39" s="31"/>
      <c r="O39" s="31"/>
      <c r="P39" s="31"/>
      <c r="Q39" s="31"/>
      <c r="R39" s="31"/>
      <c r="S39" s="31"/>
      <c r="T39" s="31"/>
      <c r="U39" s="31"/>
      <c r="V39" s="31"/>
      <c r="X39" s="26"/>
      <c r="Y39" s="26"/>
      <c r="Z39" s="26"/>
      <c r="AA39" s="26"/>
    </row>
    <row r="40" spans="1:27" ht="23.25" customHeight="1" x14ac:dyDescent="0.2">
      <c r="A40" s="40"/>
      <c r="B40" s="52"/>
      <c r="C40" s="31"/>
      <c r="D40" s="31"/>
      <c r="E40" s="31"/>
      <c r="F40" s="31"/>
      <c r="G40" s="31"/>
      <c r="H40" s="31"/>
      <c r="I40" s="31"/>
      <c r="J40" s="31"/>
      <c r="K40" s="31"/>
      <c r="L40" s="31"/>
      <c r="M40" s="31"/>
      <c r="N40" s="31"/>
      <c r="O40" s="31"/>
      <c r="P40" s="31"/>
      <c r="Q40" s="31"/>
      <c r="R40" s="31"/>
      <c r="S40" s="31"/>
      <c r="T40" s="31"/>
      <c r="U40" s="31"/>
      <c r="V40" s="31"/>
      <c r="X40" s="26"/>
      <c r="Y40" s="26"/>
      <c r="Z40" s="26"/>
      <c r="AA40" s="26"/>
    </row>
    <row r="41" spans="1:27" ht="23.25" customHeight="1" x14ac:dyDescent="0.2">
      <c r="A41" s="40"/>
      <c r="B41" s="52"/>
      <c r="C41" s="31"/>
      <c r="D41" s="31"/>
      <c r="E41" s="31"/>
      <c r="F41" s="31"/>
      <c r="G41" s="31"/>
      <c r="H41" s="31"/>
      <c r="I41" s="31"/>
      <c r="J41" s="31"/>
      <c r="K41" s="31"/>
      <c r="L41" s="31"/>
      <c r="M41" s="31"/>
      <c r="N41" s="31"/>
      <c r="O41" s="31"/>
      <c r="P41" s="31"/>
      <c r="Q41" s="31"/>
      <c r="R41" s="31"/>
      <c r="S41" s="31"/>
      <c r="T41" s="31"/>
      <c r="U41" s="31"/>
      <c r="V41" s="31"/>
      <c r="X41" s="26"/>
      <c r="Y41" s="26"/>
      <c r="Z41" s="26"/>
      <c r="AA41" s="26"/>
    </row>
    <row r="42" spans="1:27" ht="23.25" customHeight="1" x14ac:dyDescent="0.2">
      <c r="A42" s="40"/>
      <c r="B42" s="52"/>
      <c r="C42" s="31"/>
      <c r="D42" s="31"/>
      <c r="E42" s="31"/>
      <c r="F42" s="31"/>
      <c r="G42" s="31"/>
      <c r="H42" s="31"/>
      <c r="I42" s="31"/>
      <c r="J42" s="31"/>
      <c r="K42" s="31"/>
      <c r="L42" s="31"/>
      <c r="M42" s="31"/>
      <c r="N42" s="31"/>
      <c r="O42" s="31"/>
      <c r="P42" s="31"/>
      <c r="Q42" s="31"/>
      <c r="R42" s="31"/>
      <c r="S42" s="31"/>
      <c r="T42" s="31"/>
      <c r="U42" s="31"/>
      <c r="V42" s="31"/>
      <c r="X42" s="26"/>
      <c r="Y42" s="26"/>
      <c r="Z42" s="26"/>
      <c r="AA42" s="26"/>
    </row>
    <row r="43" spans="1:27" ht="23.25" customHeight="1" x14ac:dyDescent="0.2">
      <c r="A43" s="40"/>
      <c r="B43" s="52"/>
      <c r="C43" s="31"/>
      <c r="D43" s="31"/>
      <c r="E43" s="31"/>
      <c r="F43" s="31"/>
      <c r="G43" s="31"/>
      <c r="H43" s="31"/>
      <c r="I43" s="31"/>
      <c r="J43" s="31"/>
      <c r="K43" s="31"/>
      <c r="L43" s="31"/>
      <c r="M43" s="31"/>
      <c r="N43" s="31"/>
      <c r="O43" s="31"/>
      <c r="P43" s="31"/>
      <c r="Q43" s="31"/>
      <c r="R43" s="31"/>
      <c r="S43" s="31"/>
      <c r="T43" s="31"/>
      <c r="U43" s="31"/>
      <c r="V43" s="31"/>
      <c r="X43" s="26"/>
      <c r="Y43" s="26"/>
      <c r="Z43" s="26"/>
      <c r="AA43" s="26"/>
    </row>
    <row r="44" spans="1:27" ht="23.25" customHeight="1" x14ac:dyDescent="0.2">
      <c r="A44" s="40"/>
      <c r="B44" s="52"/>
      <c r="C44" s="31"/>
      <c r="D44" s="31"/>
      <c r="E44" s="31"/>
      <c r="F44" s="31"/>
      <c r="G44" s="31"/>
      <c r="H44" s="31"/>
      <c r="I44" s="31"/>
      <c r="J44" s="31"/>
      <c r="K44" s="31"/>
      <c r="L44" s="31"/>
      <c r="M44" s="31"/>
      <c r="N44" s="31"/>
      <c r="O44" s="31"/>
      <c r="P44" s="31"/>
      <c r="Q44" s="31"/>
      <c r="R44" s="31"/>
      <c r="S44" s="31"/>
      <c r="T44" s="31"/>
      <c r="U44" s="31"/>
      <c r="V44" s="31"/>
      <c r="X44" s="26"/>
      <c r="Y44" s="26"/>
      <c r="Z44" s="26"/>
      <c r="AA44" s="26"/>
    </row>
    <row r="45" spans="1:27" ht="23.25" customHeight="1" x14ac:dyDescent="0.2">
      <c r="A45" s="40"/>
      <c r="B45" s="52"/>
      <c r="C45" s="31"/>
      <c r="D45" s="31"/>
      <c r="E45" s="31"/>
      <c r="F45" s="31"/>
      <c r="G45" s="31"/>
      <c r="H45" s="31"/>
      <c r="I45" s="31"/>
      <c r="J45" s="31"/>
      <c r="K45" s="31"/>
      <c r="L45" s="31"/>
      <c r="M45" s="31"/>
      <c r="N45" s="31"/>
      <c r="O45" s="31"/>
      <c r="P45" s="31"/>
      <c r="Q45" s="31"/>
      <c r="R45" s="31"/>
      <c r="S45" s="31"/>
      <c r="T45" s="31"/>
      <c r="U45" s="31"/>
      <c r="V45" s="31"/>
      <c r="X45" s="26"/>
      <c r="Y45" s="26"/>
      <c r="Z45" s="26"/>
      <c r="AA45" s="26"/>
    </row>
    <row r="46" spans="1:27" ht="23.25" customHeight="1" x14ac:dyDescent="0.2">
      <c r="A46" s="40"/>
      <c r="B46" s="52"/>
      <c r="C46" s="31"/>
      <c r="D46" s="31"/>
      <c r="E46" s="31"/>
      <c r="F46" s="31"/>
      <c r="G46" s="31"/>
      <c r="H46" s="31"/>
      <c r="I46" s="31"/>
      <c r="J46" s="31"/>
      <c r="K46" s="31"/>
      <c r="L46" s="31"/>
      <c r="M46" s="31"/>
      <c r="N46" s="31"/>
      <c r="O46" s="31"/>
      <c r="P46" s="31"/>
      <c r="Q46" s="31"/>
      <c r="R46" s="31"/>
      <c r="S46" s="31"/>
      <c r="T46" s="31"/>
      <c r="U46" s="31"/>
      <c r="V46" s="31"/>
      <c r="X46" s="26"/>
      <c r="Y46" s="26"/>
      <c r="Z46" s="26"/>
      <c r="AA46" s="26"/>
    </row>
    <row r="47" spans="1:27" ht="23.25" customHeight="1" x14ac:dyDescent="0.2">
      <c r="A47" s="40"/>
      <c r="B47" s="52"/>
      <c r="C47" s="31"/>
      <c r="D47" s="31"/>
      <c r="E47" s="31"/>
      <c r="F47" s="31"/>
      <c r="G47" s="31"/>
      <c r="H47" s="31"/>
      <c r="I47" s="31"/>
      <c r="J47" s="31"/>
      <c r="K47" s="31"/>
      <c r="L47" s="31"/>
      <c r="M47" s="31"/>
      <c r="N47" s="31"/>
      <c r="O47" s="31"/>
      <c r="P47" s="31"/>
      <c r="Q47" s="31"/>
      <c r="R47" s="31"/>
      <c r="S47" s="31"/>
      <c r="T47" s="31"/>
      <c r="U47" s="31"/>
      <c r="V47" s="31"/>
      <c r="X47" s="26"/>
      <c r="Y47" s="26"/>
      <c r="Z47" s="26"/>
      <c r="AA47" s="26"/>
    </row>
    <row r="48" spans="1:27" ht="23.25" customHeight="1" x14ac:dyDescent="0.2">
      <c r="A48" s="40"/>
      <c r="B48" s="52"/>
      <c r="C48" s="31"/>
      <c r="D48" s="31"/>
      <c r="E48" s="31"/>
      <c r="F48" s="31"/>
      <c r="G48" s="31"/>
      <c r="H48" s="31"/>
      <c r="I48" s="31"/>
      <c r="J48" s="31"/>
      <c r="K48" s="31"/>
      <c r="L48" s="31"/>
      <c r="M48" s="31"/>
      <c r="N48" s="31"/>
      <c r="O48" s="31"/>
      <c r="P48" s="31"/>
      <c r="Q48" s="31"/>
      <c r="R48" s="31"/>
      <c r="S48" s="31"/>
      <c r="T48" s="31"/>
      <c r="U48" s="31"/>
      <c r="V48" s="31"/>
      <c r="X48" s="26"/>
      <c r="Y48" s="26"/>
      <c r="Z48" s="26"/>
      <c r="AA48" s="26"/>
    </row>
    <row r="49" spans="1:27" ht="23.25" customHeight="1" x14ac:dyDescent="0.2">
      <c r="A49" s="40"/>
      <c r="B49" s="52"/>
      <c r="C49" s="31"/>
      <c r="D49" s="31"/>
      <c r="E49" s="31"/>
      <c r="F49" s="31"/>
      <c r="G49" s="31"/>
      <c r="H49" s="31"/>
      <c r="I49" s="31"/>
      <c r="J49" s="31"/>
      <c r="K49" s="31"/>
      <c r="L49" s="31"/>
      <c r="M49" s="31"/>
      <c r="N49" s="31"/>
      <c r="O49" s="31"/>
      <c r="P49" s="31"/>
      <c r="Q49" s="31"/>
      <c r="R49" s="31"/>
      <c r="S49" s="31"/>
      <c r="T49" s="31"/>
      <c r="U49" s="31"/>
      <c r="V49" s="31"/>
      <c r="X49" s="26"/>
      <c r="Y49" s="26"/>
      <c r="Z49" s="26"/>
      <c r="AA49" s="26"/>
    </row>
    <row r="50" spans="1:27" ht="23.25" customHeight="1" x14ac:dyDescent="0.2">
      <c r="A50" s="40"/>
      <c r="B50" s="52"/>
      <c r="C50" s="31"/>
      <c r="D50" s="31"/>
      <c r="E50" s="31"/>
      <c r="F50" s="31"/>
      <c r="G50" s="31"/>
      <c r="H50" s="31"/>
      <c r="I50" s="31"/>
      <c r="J50" s="31"/>
      <c r="K50" s="31"/>
      <c r="L50" s="31"/>
      <c r="M50" s="31"/>
      <c r="N50" s="31"/>
      <c r="O50" s="31"/>
      <c r="P50" s="31"/>
      <c r="Q50" s="31"/>
      <c r="R50" s="31"/>
      <c r="S50" s="31"/>
      <c r="T50" s="31"/>
      <c r="U50" s="31"/>
      <c r="V50" s="31"/>
      <c r="X50" s="26"/>
      <c r="Y50" s="26"/>
      <c r="Z50" s="26"/>
      <c r="AA50" s="26"/>
    </row>
    <row r="51" spans="1:27" ht="23.25" customHeight="1" x14ac:dyDescent="0.2">
      <c r="A51" s="40"/>
      <c r="B51" s="52"/>
      <c r="C51" s="31"/>
      <c r="D51" s="31"/>
      <c r="E51" s="31"/>
      <c r="F51" s="31"/>
      <c r="G51" s="31"/>
      <c r="H51" s="31"/>
      <c r="I51" s="31"/>
      <c r="J51" s="31"/>
      <c r="K51" s="31"/>
      <c r="L51" s="31"/>
      <c r="M51" s="31"/>
      <c r="N51" s="31"/>
      <c r="O51" s="31"/>
      <c r="P51" s="31"/>
      <c r="Q51" s="31"/>
      <c r="R51" s="31"/>
      <c r="S51" s="31"/>
      <c r="T51" s="31"/>
      <c r="U51" s="31"/>
      <c r="V51" s="31"/>
      <c r="X51" s="26"/>
      <c r="Y51" s="26"/>
      <c r="Z51" s="26"/>
      <c r="AA51" s="26"/>
    </row>
    <row r="52" spans="1:27" ht="23.25" customHeight="1" x14ac:dyDescent="0.2">
      <c r="A52" s="40"/>
      <c r="B52" s="52"/>
      <c r="C52" s="31"/>
      <c r="D52" s="31"/>
      <c r="E52" s="31"/>
      <c r="F52" s="31"/>
      <c r="G52" s="31"/>
      <c r="H52" s="31"/>
      <c r="I52" s="31"/>
      <c r="J52" s="31"/>
      <c r="K52" s="31"/>
      <c r="L52" s="31"/>
      <c r="M52" s="31"/>
      <c r="N52" s="31"/>
      <c r="O52" s="31"/>
      <c r="P52" s="31"/>
      <c r="Q52" s="31"/>
      <c r="R52" s="31"/>
      <c r="S52" s="31"/>
      <c r="T52" s="31"/>
      <c r="U52" s="31"/>
      <c r="V52" s="31"/>
      <c r="X52" s="26"/>
      <c r="Y52" s="26"/>
      <c r="Z52" s="26"/>
      <c r="AA52" s="26"/>
    </row>
    <row r="53" spans="1:27" ht="23.25" customHeight="1" x14ac:dyDescent="0.2">
      <c r="A53" s="40"/>
      <c r="B53" s="52"/>
      <c r="C53" s="31"/>
      <c r="D53" s="31"/>
      <c r="E53" s="31"/>
      <c r="F53" s="31"/>
      <c r="G53" s="31"/>
      <c r="H53" s="31"/>
      <c r="I53" s="31"/>
      <c r="J53" s="31"/>
      <c r="K53" s="31"/>
      <c r="L53" s="31"/>
      <c r="M53" s="31"/>
      <c r="N53" s="31"/>
      <c r="O53" s="31"/>
      <c r="P53" s="31"/>
      <c r="Q53" s="31"/>
      <c r="R53" s="31"/>
      <c r="S53" s="31"/>
      <c r="T53" s="31"/>
      <c r="U53" s="31"/>
      <c r="V53" s="31"/>
      <c r="X53" s="26"/>
      <c r="Y53" s="26"/>
      <c r="Z53" s="26"/>
      <c r="AA53" s="26"/>
    </row>
    <row r="839" spans="1:32" s="26" customFormat="1" ht="18" customHeight="1" x14ac:dyDescent="0.2">
      <c r="A839" s="36">
        <v>1</v>
      </c>
      <c r="B839" s="35"/>
      <c r="C839" s="37"/>
      <c r="P839" s="35"/>
      <c r="Q839" s="35"/>
      <c r="R839" s="35"/>
      <c r="S839" s="35"/>
      <c r="T839" s="35"/>
      <c r="U839" s="35"/>
      <c r="V839" s="35"/>
      <c r="W839" s="3"/>
      <c r="X839" s="3"/>
      <c r="Y839" s="3"/>
      <c r="Z839" s="3"/>
      <c r="AA839" s="3"/>
      <c r="AB839" s="3"/>
      <c r="AC839" s="3"/>
      <c r="AD839" s="3"/>
      <c r="AE839" s="3"/>
      <c r="AF839" s="3"/>
    </row>
    <row r="840" spans="1:32" s="26" customFormat="1" ht="18" customHeight="1" x14ac:dyDescent="0.2">
      <c r="A840" s="38">
        <f t="shared" ref="A840:A876" si="13">A839+1</f>
        <v>2</v>
      </c>
      <c r="B840" s="35"/>
      <c r="C840" s="37"/>
      <c r="P840" s="35"/>
      <c r="Q840" s="35"/>
      <c r="R840" s="35"/>
      <c r="S840" s="35"/>
      <c r="T840" s="35"/>
      <c r="U840" s="35"/>
      <c r="V840" s="35"/>
      <c r="W840" s="3"/>
      <c r="X840" s="3"/>
      <c r="Y840" s="3"/>
      <c r="Z840" s="3"/>
      <c r="AA840" s="3"/>
      <c r="AB840" s="3"/>
      <c r="AC840" s="3"/>
      <c r="AD840" s="3"/>
      <c r="AE840" s="3"/>
      <c r="AF840" s="3"/>
    </row>
    <row r="841" spans="1:32" s="26" customFormat="1" ht="18" customHeight="1" x14ac:dyDescent="0.2">
      <c r="A841" s="38">
        <f t="shared" si="13"/>
        <v>3</v>
      </c>
      <c r="B841" s="35"/>
      <c r="C841" s="37"/>
      <c r="P841" s="35"/>
      <c r="Q841" s="35"/>
      <c r="R841" s="35"/>
      <c r="S841" s="35"/>
      <c r="T841" s="35"/>
      <c r="U841" s="35"/>
      <c r="V841" s="35"/>
      <c r="W841" s="3"/>
      <c r="X841" s="3"/>
      <c r="Y841" s="3"/>
      <c r="Z841" s="3"/>
      <c r="AA841" s="3"/>
      <c r="AB841" s="3"/>
      <c r="AC841" s="3"/>
      <c r="AD841" s="3"/>
      <c r="AE841" s="3"/>
      <c r="AF841" s="3"/>
    </row>
    <row r="842" spans="1:32" s="26" customFormat="1" ht="18" customHeight="1" x14ac:dyDescent="0.2">
      <c r="A842" s="38">
        <f t="shared" si="13"/>
        <v>4</v>
      </c>
      <c r="B842" s="35"/>
      <c r="C842" s="37"/>
      <c r="P842" s="35"/>
      <c r="Q842" s="35"/>
      <c r="R842" s="35"/>
      <c r="S842" s="35"/>
      <c r="T842" s="35"/>
      <c r="U842" s="35"/>
      <c r="V842" s="35"/>
      <c r="W842" s="3"/>
      <c r="X842" s="3"/>
      <c r="Y842" s="3"/>
      <c r="Z842" s="3"/>
      <c r="AA842" s="3"/>
      <c r="AB842" s="3"/>
      <c r="AC842" s="3"/>
      <c r="AD842" s="3"/>
      <c r="AE842" s="3"/>
      <c r="AF842" s="3"/>
    </row>
    <row r="843" spans="1:32" s="26" customFormat="1" ht="18" customHeight="1" x14ac:dyDescent="0.2">
      <c r="A843" s="38">
        <f t="shared" si="13"/>
        <v>5</v>
      </c>
      <c r="B843" s="35"/>
      <c r="C843" s="37"/>
      <c r="P843" s="35"/>
      <c r="Q843" s="35"/>
      <c r="R843" s="35"/>
      <c r="S843" s="35"/>
      <c r="T843" s="35"/>
      <c r="U843" s="35"/>
      <c r="V843" s="35"/>
      <c r="W843" s="3"/>
      <c r="X843" s="3"/>
      <c r="Y843" s="3"/>
      <c r="Z843" s="3"/>
      <c r="AA843" s="3"/>
      <c r="AB843" s="3"/>
      <c r="AC843" s="3"/>
      <c r="AD843" s="3"/>
      <c r="AE843" s="3"/>
      <c r="AF843" s="3"/>
    </row>
    <row r="844" spans="1:32" s="26" customFormat="1" ht="18" customHeight="1" x14ac:dyDescent="0.2">
      <c r="A844" s="38">
        <f t="shared" si="13"/>
        <v>6</v>
      </c>
      <c r="B844" s="35"/>
      <c r="C844" s="37"/>
      <c r="P844" s="35"/>
      <c r="Q844" s="35"/>
      <c r="R844" s="35"/>
      <c r="S844" s="35"/>
      <c r="T844" s="35"/>
      <c r="U844" s="35"/>
      <c r="V844" s="35"/>
      <c r="W844" s="3"/>
      <c r="X844" s="3"/>
      <c r="Y844" s="3"/>
      <c r="Z844" s="3"/>
      <c r="AA844" s="3"/>
      <c r="AB844" s="3"/>
      <c r="AC844" s="3"/>
      <c r="AD844" s="3"/>
      <c r="AE844" s="3"/>
      <c r="AF844" s="3"/>
    </row>
    <row r="845" spans="1:32" s="26" customFormat="1" ht="18" customHeight="1" x14ac:dyDescent="0.2">
      <c r="A845" s="38">
        <f t="shared" si="13"/>
        <v>7</v>
      </c>
      <c r="B845" s="35"/>
      <c r="C845" s="37"/>
      <c r="P845" s="35"/>
      <c r="Q845" s="35"/>
      <c r="R845" s="35"/>
      <c r="S845" s="35"/>
      <c r="T845" s="35"/>
      <c r="U845" s="35"/>
      <c r="V845" s="35"/>
      <c r="W845" s="3"/>
      <c r="X845" s="3"/>
      <c r="Y845" s="3"/>
      <c r="Z845" s="3"/>
      <c r="AA845" s="3"/>
      <c r="AB845" s="3"/>
      <c r="AC845" s="3"/>
      <c r="AD845" s="3"/>
      <c r="AE845" s="3"/>
      <c r="AF845" s="3"/>
    </row>
    <row r="846" spans="1:32" s="26" customFormat="1" ht="18" customHeight="1" x14ac:dyDescent="0.2">
      <c r="A846" s="38">
        <f t="shared" si="13"/>
        <v>8</v>
      </c>
      <c r="B846" s="35"/>
      <c r="C846" s="37"/>
      <c r="P846" s="35"/>
      <c r="Q846" s="35"/>
      <c r="R846" s="35"/>
      <c r="S846" s="35"/>
      <c r="T846" s="35"/>
      <c r="U846" s="35"/>
      <c r="V846" s="35"/>
      <c r="W846" s="3"/>
      <c r="X846" s="3"/>
      <c r="Y846" s="3"/>
      <c r="Z846" s="3"/>
      <c r="AA846" s="3"/>
      <c r="AB846" s="3"/>
      <c r="AC846" s="3"/>
      <c r="AD846" s="3"/>
      <c r="AE846" s="3"/>
      <c r="AF846" s="3"/>
    </row>
    <row r="847" spans="1:32" s="26" customFormat="1" ht="18" customHeight="1" x14ac:dyDescent="0.2">
      <c r="A847" s="38">
        <f t="shared" si="13"/>
        <v>9</v>
      </c>
      <c r="B847" s="35"/>
      <c r="C847" s="37"/>
      <c r="P847" s="35"/>
      <c r="Q847" s="35"/>
      <c r="R847" s="35"/>
      <c r="S847" s="35"/>
      <c r="T847" s="35"/>
      <c r="U847" s="35"/>
      <c r="V847" s="35"/>
      <c r="W847" s="3"/>
      <c r="X847" s="3"/>
      <c r="Y847" s="3"/>
      <c r="Z847" s="3"/>
      <c r="AA847" s="3"/>
      <c r="AB847" s="3"/>
      <c r="AC847" s="3"/>
      <c r="AD847" s="3"/>
      <c r="AE847" s="3"/>
      <c r="AF847" s="3"/>
    </row>
    <row r="848" spans="1:32" s="26" customFormat="1" ht="18" customHeight="1" x14ac:dyDescent="0.2">
      <c r="A848" s="38">
        <f t="shared" si="13"/>
        <v>10</v>
      </c>
      <c r="B848" s="35"/>
      <c r="C848" s="37"/>
      <c r="P848" s="35"/>
      <c r="Q848" s="35"/>
      <c r="R848" s="35"/>
      <c r="S848" s="35"/>
      <c r="T848" s="35"/>
      <c r="U848" s="35"/>
      <c r="V848" s="35"/>
      <c r="W848" s="3"/>
      <c r="X848" s="3"/>
      <c r="Y848" s="3"/>
      <c r="Z848" s="3"/>
      <c r="AA848" s="3"/>
      <c r="AB848" s="3"/>
      <c r="AC848" s="3"/>
      <c r="AD848" s="3"/>
      <c r="AE848" s="3"/>
      <c r="AF848" s="3"/>
    </row>
    <row r="849" spans="1:32" s="26" customFormat="1" ht="18" customHeight="1" x14ac:dyDescent="0.2">
      <c r="A849" s="38">
        <f t="shared" si="13"/>
        <v>11</v>
      </c>
      <c r="B849" s="35"/>
      <c r="C849" s="37"/>
      <c r="P849" s="35"/>
      <c r="Q849" s="35"/>
      <c r="R849" s="35"/>
      <c r="S849" s="35"/>
      <c r="T849" s="35"/>
      <c r="U849" s="35"/>
      <c r="V849" s="35"/>
      <c r="W849" s="3"/>
      <c r="X849" s="3"/>
      <c r="Y849" s="3"/>
      <c r="Z849" s="3"/>
      <c r="AA849" s="3"/>
      <c r="AB849" s="3"/>
      <c r="AC849" s="3"/>
      <c r="AD849" s="3"/>
      <c r="AE849" s="3"/>
      <c r="AF849" s="3"/>
    </row>
    <row r="850" spans="1:32" s="26" customFormat="1" ht="18" customHeight="1" x14ac:dyDescent="0.2">
      <c r="A850" s="38">
        <f t="shared" si="13"/>
        <v>12</v>
      </c>
      <c r="B850" s="35"/>
      <c r="C850" s="37"/>
      <c r="P850" s="35"/>
      <c r="Q850" s="35"/>
      <c r="R850" s="35"/>
      <c r="S850" s="35"/>
      <c r="T850" s="35"/>
      <c r="U850" s="35"/>
      <c r="V850" s="35"/>
      <c r="W850" s="3"/>
      <c r="X850" s="3"/>
      <c r="Y850" s="3"/>
      <c r="Z850" s="3"/>
      <c r="AA850" s="3"/>
      <c r="AB850" s="3"/>
      <c r="AC850" s="3"/>
      <c r="AD850" s="3"/>
      <c r="AE850" s="3"/>
      <c r="AF850" s="3"/>
    </row>
    <row r="851" spans="1:32" s="26" customFormat="1" ht="18" customHeight="1" x14ac:dyDescent="0.2">
      <c r="A851" s="38">
        <f t="shared" si="13"/>
        <v>13</v>
      </c>
      <c r="B851" s="35"/>
      <c r="C851" s="37"/>
      <c r="P851" s="35"/>
      <c r="Q851" s="35"/>
      <c r="R851" s="35"/>
      <c r="S851" s="35"/>
      <c r="T851" s="35"/>
      <c r="U851" s="35"/>
      <c r="V851" s="35"/>
      <c r="W851" s="3"/>
      <c r="X851" s="3"/>
      <c r="Y851" s="3"/>
      <c r="Z851" s="3"/>
      <c r="AA851" s="3"/>
      <c r="AB851" s="3"/>
      <c r="AC851" s="3"/>
      <c r="AD851" s="3"/>
      <c r="AE851" s="3"/>
      <c r="AF851" s="3"/>
    </row>
    <row r="852" spans="1:32" s="26" customFormat="1" ht="18" customHeight="1" x14ac:dyDescent="0.2">
      <c r="A852" s="38">
        <f t="shared" si="13"/>
        <v>14</v>
      </c>
      <c r="B852" s="35"/>
      <c r="C852" s="37"/>
      <c r="P852" s="35"/>
      <c r="Q852" s="35"/>
      <c r="R852" s="35"/>
      <c r="S852" s="35"/>
      <c r="T852" s="35"/>
      <c r="U852" s="35"/>
      <c r="V852" s="35"/>
      <c r="W852" s="3"/>
      <c r="X852" s="3"/>
      <c r="Y852" s="3"/>
      <c r="Z852" s="3"/>
      <c r="AA852" s="3"/>
      <c r="AB852" s="3"/>
      <c r="AC852" s="3"/>
      <c r="AD852" s="3"/>
      <c r="AE852" s="3"/>
      <c r="AF852" s="3"/>
    </row>
    <row r="853" spans="1:32" s="26" customFormat="1" ht="18" customHeight="1" x14ac:dyDescent="0.2">
      <c r="A853" s="38">
        <f t="shared" si="13"/>
        <v>15</v>
      </c>
      <c r="B853" s="35"/>
      <c r="C853" s="37"/>
      <c r="P853" s="35"/>
      <c r="Q853" s="35"/>
      <c r="R853" s="35"/>
      <c r="S853" s="35"/>
      <c r="T853" s="35"/>
      <c r="U853" s="35"/>
      <c r="V853" s="35"/>
      <c r="W853" s="3"/>
      <c r="X853" s="3"/>
      <c r="Y853" s="3"/>
      <c r="Z853" s="3"/>
      <c r="AA853" s="3"/>
      <c r="AB853" s="3"/>
      <c r="AC853" s="3"/>
      <c r="AD853" s="3"/>
      <c r="AE853" s="3"/>
      <c r="AF853" s="3"/>
    </row>
    <row r="854" spans="1:32" s="26" customFormat="1" ht="18" customHeight="1" x14ac:dyDescent="0.2">
      <c r="A854" s="38">
        <f t="shared" si="13"/>
        <v>16</v>
      </c>
      <c r="B854" s="35"/>
      <c r="C854" s="37"/>
      <c r="P854" s="35"/>
      <c r="Q854" s="35"/>
      <c r="R854" s="35"/>
      <c r="S854" s="35"/>
      <c r="T854" s="35"/>
      <c r="U854" s="35"/>
      <c r="V854" s="35"/>
      <c r="W854" s="3"/>
      <c r="X854" s="3"/>
      <c r="Y854" s="3"/>
      <c r="Z854" s="3"/>
      <c r="AA854" s="3"/>
      <c r="AB854" s="3"/>
      <c r="AC854" s="3"/>
      <c r="AD854" s="3"/>
      <c r="AE854" s="3"/>
      <c r="AF854" s="3"/>
    </row>
    <row r="855" spans="1:32" s="26" customFormat="1" ht="18" customHeight="1" x14ac:dyDescent="0.2">
      <c r="A855" s="38">
        <f t="shared" si="13"/>
        <v>17</v>
      </c>
      <c r="B855" s="35"/>
      <c r="C855" s="37"/>
      <c r="P855" s="35"/>
      <c r="Q855" s="35"/>
      <c r="R855" s="35"/>
      <c r="S855" s="35"/>
      <c r="T855" s="35"/>
      <c r="U855" s="35"/>
      <c r="V855" s="35"/>
      <c r="W855" s="3"/>
      <c r="X855" s="3"/>
      <c r="Y855" s="3"/>
      <c r="Z855" s="3"/>
      <c r="AA855" s="3"/>
      <c r="AB855" s="3"/>
      <c r="AC855" s="3"/>
      <c r="AD855" s="3"/>
      <c r="AE855" s="3"/>
      <c r="AF855" s="3"/>
    </row>
    <row r="856" spans="1:32" s="26" customFormat="1" ht="18" customHeight="1" x14ac:dyDescent="0.2">
      <c r="A856" s="38">
        <f t="shared" si="13"/>
        <v>18</v>
      </c>
      <c r="B856" s="35"/>
      <c r="C856" s="37"/>
      <c r="P856" s="35"/>
      <c r="Q856" s="35"/>
      <c r="R856" s="35"/>
      <c r="S856" s="35"/>
      <c r="T856" s="35"/>
      <c r="U856" s="35"/>
      <c r="V856" s="35"/>
      <c r="W856" s="3"/>
      <c r="X856" s="3"/>
      <c r="Y856" s="3"/>
      <c r="Z856" s="3"/>
      <c r="AA856" s="3"/>
      <c r="AB856" s="3"/>
      <c r="AC856" s="3"/>
      <c r="AD856" s="3"/>
      <c r="AE856" s="3"/>
      <c r="AF856" s="3"/>
    </row>
    <row r="857" spans="1:32" s="26" customFormat="1" ht="18" customHeight="1" x14ac:dyDescent="0.2">
      <c r="A857" s="38">
        <f t="shared" si="13"/>
        <v>19</v>
      </c>
      <c r="B857" s="35"/>
      <c r="C857" s="37"/>
      <c r="P857" s="35"/>
      <c r="Q857" s="35"/>
      <c r="R857" s="35"/>
      <c r="S857" s="35"/>
      <c r="T857" s="35"/>
      <c r="U857" s="35"/>
      <c r="V857" s="35"/>
      <c r="W857" s="3"/>
      <c r="X857" s="3"/>
      <c r="Y857" s="3"/>
      <c r="Z857" s="3"/>
      <c r="AA857" s="3"/>
      <c r="AB857" s="3"/>
      <c r="AC857" s="3"/>
      <c r="AD857" s="3"/>
      <c r="AE857" s="3"/>
      <c r="AF857" s="3"/>
    </row>
    <row r="858" spans="1:32" s="26" customFormat="1" ht="18" customHeight="1" x14ac:dyDescent="0.2">
      <c r="A858" s="38">
        <f t="shared" si="13"/>
        <v>20</v>
      </c>
      <c r="B858" s="35"/>
      <c r="C858" s="39"/>
      <c r="P858" s="35"/>
      <c r="Q858" s="35"/>
      <c r="R858" s="35"/>
      <c r="S858" s="35"/>
      <c r="T858" s="35"/>
      <c r="U858" s="35"/>
      <c r="V858" s="35"/>
      <c r="W858" s="3"/>
      <c r="X858" s="3"/>
      <c r="Y858" s="3"/>
      <c r="Z858" s="3"/>
      <c r="AA858" s="3"/>
      <c r="AB858" s="3"/>
      <c r="AC858" s="3"/>
      <c r="AD858" s="3"/>
      <c r="AE858" s="3"/>
      <c r="AF858" s="3"/>
    </row>
    <row r="859" spans="1:32" s="26" customFormat="1" ht="18" customHeight="1" x14ac:dyDescent="0.2">
      <c r="A859" s="38">
        <f t="shared" si="13"/>
        <v>21</v>
      </c>
      <c r="B859" s="35"/>
      <c r="C859" s="37"/>
      <c r="P859" s="35"/>
      <c r="Q859" s="35"/>
      <c r="R859" s="35"/>
      <c r="S859" s="35"/>
      <c r="T859" s="35"/>
      <c r="U859" s="35"/>
      <c r="V859" s="35"/>
      <c r="W859" s="3"/>
      <c r="X859" s="3"/>
      <c r="Y859" s="3"/>
      <c r="Z859" s="3"/>
      <c r="AA859" s="3"/>
      <c r="AB859" s="3"/>
      <c r="AC859" s="3"/>
      <c r="AD859" s="3"/>
      <c r="AE859" s="3"/>
      <c r="AF859" s="3"/>
    </row>
    <row r="860" spans="1:32" s="26" customFormat="1" ht="18" customHeight="1" x14ac:dyDescent="0.2">
      <c r="A860" s="38">
        <f t="shared" si="13"/>
        <v>22</v>
      </c>
      <c r="B860" s="35"/>
      <c r="C860" s="37"/>
      <c r="P860" s="35"/>
      <c r="Q860" s="35"/>
      <c r="R860" s="35"/>
      <c r="S860" s="35"/>
      <c r="T860" s="35"/>
      <c r="U860" s="35"/>
      <c r="V860" s="35"/>
      <c r="W860" s="3"/>
      <c r="X860" s="3"/>
      <c r="Y860" s="3"/>
      <c r="Z860" s="3"/>
      <c r="AA860" s="3"/>
      <c r="AB860" s="3"/>
      <c r="AC860" s="3"/>
      <c r="AD860" s="3"/>
      <c r="AE860" s="3"/>
      <c r="AF860" s="3"/>
    </row>
    <row r="861" spans="1:32" s="26" customFormat="1" ht="18" customHeight="1" x14ac:dyDescent="0.2">
      <c r="A861" s="38">
        <f t="shared" si="13"/>
        <v>23</v>
      </c>
      <c r="B861" s="35"/>
      <c r="C861" s="39"/>
      <c r="P861" s="35"/>
      <c r="Q861" s="35"/>
      <c r="R861" s="35"/>
      <c r="S861" s="35"/>
      <c r="T861" s="35"/>
      <c r="U861" s="35"/>
      <c r="V861" s="35"/>
      <c r="W861" s="3"/>
      <c r="X861" s="3"/>
      <c r="Y861" s="3"/>
      <c r="Z861" s="3"/>
      <c r="AA861" s="3"/>
      <c r="AB861" s="3"/>
      <c r="AC861" s="3"/>
      <c r="AD861" s="3"/>
      <c r="AE861" s="3"/>
      <c r="AF861" s="3"/>
    </row>
    <row r="862" spans="1:32" s="26" customFormat="1" ht="18" customHeight="1" x14ac:dyDescent="0.2">
      <c r="A862" s="38">
        <f t="shared" si="13"/>
        <v>24</v>
      </c>
      <c r="B862" s="35"/>
      <c r="C862" s="39"/>
      <c r="P862" s="35"/>
      <c r="Q862" s="35"/>
      <c r="R862" s="35"/>
      <c r="S862" s="35"/>
      <c r="T862" s="35"/>
      <c r="U862" s="35"/>
      <c r="V862" s="35"/>
      <c r="W862" s="3"/>
      <c r="X862" s="3"/>
      <c r="Y862" s="3"/>
      <c r="Z862" s="3"/>
      <c r="AA862" s="3"/>
      <c r="AB862" s="3"/>
      <c r="AC862" s="3"/>
      <c r="AD862" s="3"/>
      <c r="AE862" s="3"/>
      <c r="AF862" s="3"/>
    </row>
    <row r="863" spans="1:32" s="26" customFormat="1" ht="18" customHeight="1" x14ac:dyDescent="0.2">
      <c r="A863" s="38">
        <f t="shared" si="13"/>
        <v>25</v>
      </c>
      <c r="B863" s="35"/>
      <c r="C863" s="39"/>
      <c r="P863" s="35"/>
      <c r="Q863" s="35"/>
      <c r="R863" s="35"/>
      <c r="S863" s="35"/>
      <c r="T863" s="35"/>
      <c r="U863" s="35"/>
      <c r="V863" s="35"/>
      <c r="W863" s="3"/>
      <c r="X863" s="3"/>
      <c r="Y863" s="3"/>
      <c r="Z863" s="3"/>
      <c r="AA863" s="3"/>
      <c r="AB863" s="3"/>
      <c r="AC863" s="3"/>
      <c r="AD863" s="3"/>
      <c r="AE863" s="3"/>
      <c r="AF863" s="3"/>
    </row>
    <row r="864" spans="1:32" s="26" customFormat="1" ht="18" customHeight="1" x14ac:dyDescent="0.2">
      <c r="A864" s="38">
        <f t="shared" si="13"/>
        <v>26</v>
      </c>
      <c r="B864" s="35"/>
      <c r="C864" s="39"/>
      <c r="P864" s="35"/>
      <c r="Q864" s="35"/>
      <c r="R864" s="35"/>
      <c r="S864" s="35"/>
      <c r="T864" s="35"/>
      <c r="U864" s="35"/>
      <c r="V864" s="35"/>
      <c r="W864" s="3"/>
      <c r="X864" s="3"/>
      <c r="Y864" s="3"/>
      <c r="Z864" s="3"/>
      <c r="AA864" s="3"/>
      <c r="AB864" s="3"/>
      <c r="AC864" s="3"/>
      <c r="AD864" s="3"/>
      <c r="AE864" s="3"/>
      <c r="AF864" s="3"/>
    </row>
    <row r="865" spans="1:32" s="26" customFormat="1" ht="18" customHeight="1" x14ac:dyDescent="0.2">
      <c r="A865" s="38">
        <f t="shared" si="13"/>
        <v>27</v>
      </c>
      <c r="B865" s="35"/>
      <c r="C865" s="39"/>
      <c r="P865" s="35"/>
      <c r="Q865" s="35"/>
      <c r="R865" s="35"/>
      <c r="S865" s="35"/>
      <c r="T865" s="35"/>
      <c r="U865" s="35"/>
      <c r="V865" s="35"/>
      <c r="W865" s="3"/>
      <c r="X865" s="3"/>
      <c r="Y865" s="3"/>
      <c r="Z865" s="3"/>
      <c r="AA865" s="3"/>
      <c r="AB865" s="3"/>
      <c r="AC865" s="3"/>
      <c r="AD865" s="3"/>
      <c r="AE865" s="3"/>
      <c r="AF865" s="3"/>
    </row>
    <row r="866" spans="1:32" s="26" customFormat="1" ht="18" customHeight="1" x14ac:dyDescent="0.2">
      <c r="A866" s="38">
        <f t="shared" si="13"/>
        <v>28</v>
      </c>
      <c r="B866" s="35"/>
      <c r="C866" s="39"/>
      <c r="P866" s="35"/>
      <c r="Q866" s="35"/>
      <c r="R866" s="35"/>
      <c r="S866" s="35"/>
      <c r="T866" s="35"/>
      <c r="U866" s="35"/>
      <c r="V866" s="35"/>
      <c r="W866" s="3"/>
      <c r="X866" s="3"/>
      <c r="Y866" s="3"/>
      <c r="Z866" s="3"/>
      <c r="AA866" s="3"/>
      <c r="AB866" s="3"/>
      <c r="AC866" s="3"/>
      <c r="AD866" s="3"/>
      <c r="AE866" s="3"/>
      <c r="AF866" s="3"/>
    </row>
    <row r="867" spans="1:32" s="26" customFormat="1" ht="18" customHeight="1" x14ac:dyDescent="0.2">
      <c r="A867" s="38">
        <f t="shared" si="13"/>
        <v>29</v>
      </c>
      <c r="B867" s="35"/>
      <c r="C867" s="39"/>
      <c r="P867" s="35"/>
      <c r="Q867" s="35"/>
      <c r="R867" s="35"/>
      <c r="S867" s="35"/>
      <c r="T867" s="35"/>
      <c r="U867" s="35"/>
      <c r="V867" s="35"/>
      <c r="W867" s="3"/>
      <c r="X867" s="3"/>
      <c r="Y867" s="3"/>
      <c r="Z867" s="3"/>
      <c r="AA867" s="3"/>
      <c r="AB867" s="3"/>
      <c r="AC867" s="3"/>
      <c r="AD867" s="3"/>
      <c r="AE867" s="3"/>
      <c r="AF867" s="3"/>
    </row>
    <row r="868" spans="1:32" s="26" customFormat="1" ht="18" customHeight="1" x14ac:dyDescent="0.2">
      <c r="A868" s="38">
        <f t="shared" si="13"/>
        <v>30</v>
      </c>
      <c r="B868" s="35"/>
      <c r="C868" s="39"/>
      <c r="P868" s="35"/>
      <c r="Q868" s="35"/>
      <c r="R868" s="35"/>
      <c r="S868" s="35"/>
      <c r="T868" s="35"/>
      <c r="U868" s="35"/>
      <c r="V868" s="35"/>
      <c r="W868" s="3"/>
      <c r="X868" s="3"/>
      <c r="Y868" s="3"/>
      <c r="Z868" s="3"/>
      <c r="AA868" s="3"/>
      <c r="AB868" s="3"/>
      <c r="AC868" s="3"/>
      <c r="AD868" s="3"/>
      <c r="AE868" s="3"/>
      <c r="AF868" s="3"/>
    </row>
    <row r="869" spans="1:32" s="26" customFormat="1" ht="18" customHeight="1" x14ac:dyDescent="0.2">
      <c r="A869" s="38">
        <f t="shared" si="13"/>
        <v>31</v>
      </c>
      <c r="B869" s="35"/>
      <c r="C869" s="39"/>
      <c r="P869" s="35"/>
      <c r="Q869" s="35"/>
      <c r="R869" s="35"/>
      <c r="S869" s="35"/>
      <c r="T869" s="35"/>
      <c r="U869" s="35"/>
      <c r="V869" s="35"/>
      <c r="W869" s="3"/>
      <c r="X869" s="3"/>
      <c r="Y869" s="3"/>
      <c r="Z869" s="3"/>
      <c r="AA869" s="3"/>
      <c r="AB869" s="3"/>
      <c r="AC869" s="3"/>
      <c r="AD869" s="3"/>
      <c r="AE869" s="3"/>
      <c r="AF869" s="3"/>
    </row>
    <row r="870" spans="1:32" s="26" customFormat="1" ht="18" customHeight="1" x14ac:dyDescent="0.2">
      <c r="A870" s="38">
        <f t="shared" si="13"/>
        <v>32</v>
      </c>
      <c r="B870" s="35"/>
      <c r="C870" s="39"/>
      <c r="P870" s="35"/>
      <c r="Q870" s="35"/>
      <c r="R870" s="35"/>
      <c r="S870" s="35"/>
      <c r="T870" s="35"/>
      <c r="U870" s="35"/>
      <c r="V870" s="35"/>
      <c r="W870" s="3"/>
      <c r="X870" s="3"/>
      <c r="Y870" s="3"/>
      <c r="Z870" s="3"/>
      <c r="AA870" s="3"/>
      <c r="AB870" s="3"/>
      <c r="AC870" s="3"/>
      <c r="AD870" s="3"/>
      <c r="AE870" s="3"/>
      <c r="AF870" s="3"/>
    </row>
    <row r="871" spans="1:32" s="26" customFormat="1" ht="18" customHeight="1" x14ac:dyDescent="0.2">
      <c r="A871" s="38">
        <f t="shared" si="13"/>
        <v>33</v>
      </c>
      <c r="B871" s="35"/>
      <c r="C871" s="39"/>
      <c r="P871" s="35"/>
      <c r="Q871" s="35"/>
      <c r="R871" s="35"/>
      <c r="S871" s="35"/>
      <c r="T871" s="35"/>
      <c r="U871" s="35"/>
      <c r="V871" s="35"/>
      <c r="W871" s="3"/>
      <c r="X871" s="3"/>
      <c r="Y871" s="3"/>
      <c r="Z871" s="3"/>
      <c r="AA871" s="3"/>
      <c r="AB871" s="3"/>
      <c r="AC871" s="3"/>
      <c r="AD871" s="3"/>
      <c r="AE871" s="3"/>
      <c r="AF871" s="3"/>
    </row>
    <row r="872" spans="1:32" s="26" customFormat="1" ht="18" customHeight="1" x14ac:dyDescent="0.2">
      <c r="A872" s="38">
        <f t="shared" si="13"/>
        <v>34</v>
      </c>
      <c r="B872" s="35"/>
      <c r="C872" s="39"/>
      <c r="P872" s="35"/>
      <c r="Q872" s="35"/>
      <c r="R872" s="35"/>
      <c r="S872" s="35"/>
      <c r="T872" s="35"/>
      <c r="U872" s="35"/>
      <c r="V872" s="35"/>
      <c r="W872" s="3"/>
      <c r="X872" s="3"/>
      <c r="Y872" s="3"/>
      <c r="Z872" s="3"/>
      <c r="AA872" s="3"/>
      <c r="AB872" s="3"/>
      <c r="AC872" s="3"/>
      <c r="AD872" s="3"/>
      <c r="AE872" s="3"/>
      <c r="AF872" s="3"/>
    </row>
    <row r="873" spans="1:32" s="26" customFormat="1" ht="18" customHeight="1" x14ac:dyDescent="0.2">
      <c r="A873" s="38">
        <f t="shared" si="13"/>
        <v>35</v>
      </c>
      <c r="B873" s="35"/>
      <c r="C873" s="39"/>
      <c r="P873" s="35"/>
      <c r="Q873" s="35"/>
      <c r="R873" s="35"/>
      <c r="S873" s="35"/>
      <c r="T873" s="35"/>
      <c r="U873" s="35"/>
      <c r="V873" s="35"/>
      <c r="W873" s="3"/>
      <c r="X873" s="3"/>
      <c r="Y873" s="3"/>
      <c r="Z873" s="3"/>
      <c r="AA873" s="3"/>
      <c r="AB873" s="3"/>
      <c r="AC873" s="3"/>
      <c r="AD873" s="3"/>
      <c r="AE873" s="3"/>
      <c r="AF873" s="3"/>
    </row>
    <row r="874" spans="1:32" s="26" customFormat="1" ht="18" customHeight="1" x14ac:dyDescent="0.2">
      <c r="A874" s="38">
        <f t="shared" si="13"/>
        <v>36</v>
      </c>
      <c r="B874" s="35"/>
      <c r="C874" s="39"/>
      <c r="P874" s="35"/>
      <c r="Q874" s="35"/>
      <c r="R874" s="35"/>
      <c r="S874" s="35"/>
      <c r="T874" s="35"/>
      <c r="U874" s="35"/>
      <c r="V874" s="35"/>
      <c r="W874" s="3"/>
      <c r="X874" s="3"/>
      <c r="Y874" s="3"/>
      <c r="Z874" s="3"/>
      <c r="AA874" s="3"/>
      <c r="AB874" s="3"/>
      <c r="AC874" s="3"/>
      <c r="AD874" s="3"/>
      <c r="AE874" s="3"/>
      <c r="AF874" s="3"/>
    </row>
    <row r="875" spans="1:32" s="26" customFormat="1" ht="18" customHeight="1" x14ac:dyDescent="0.2">
      <c r="A875" s="38">
        <f t="shared" si="13"/>
        <v>37</v>
      </c>
      <c r="B875" s="35"/>
      <c r="P875" s="35"/>
      <c r="Q875" s="35"/>
      <c r="R875" s="35"/>
      <c r="S875" s="35"/>
      <c r="T875" s="35"/>
      <c r="U875" s="35"/>
      <c r="V875" s="35"/>
      <c r="W875" s="3"/>
      <c r="X875" s="3"/>
      <c r="Y875" s="3"/>
      <c r="Z875" s="3"/>
      <c r="AA875" s="3"/>
      <c r="AB875" s="3"/>
      <c r="AC875" s="3"/>
      <c r="AD875" s="3"/>
      <c r="AE875" s="3"/>
      <c r="AF875" s="3"/>
    </row>
    <row r="876" spans="1:32" s="26" customFormat="1" ht="18" customHeight="1" x14ac:dyDescent="0.2">
      <c r="A876" s="38">
        <f t="shared" si="13"/>
        <v>38</v>
      </c>
      <c r="B876" s="35"/>
      <c r="P876" s="35"/>
      <c r="Q876" s="35"/>
      <c r="R876" s="35"/>
      <c r="S876" s="35"/>
      <c r="T876" s="35"/>
      <c r="U876" s="35"/>
      <c r="V876" s="35"/>
      <c r="W876" s="3"/>
      <c r="X876" s="3"/>
      <c r="Y876" s="3"/>
      <c r="Z876" s="3"/>
      <c r="AA876" s="3"/>
      <c r="AB876" s="3"/>
      <c r="AC876" s="3"/>
      <c r="AD876" s="3"/>
      <c r="AE876" s="3"/>
      <c r="AF876" s="3"/>
    </row>
  </sheetData>
  <mergeCells count="11">
    <mergeCell ref="B5:B7"/>
    <mergeCell ref="C5:U5"/>
    <mergeCell ref="V5:V6"/>
    <mergeCell ref="B1:B4"/>
    <mergeCell ref="D1:O1"/>
    <mergeCell ref="P1:P2"/>
    <mergeCell ref="Q1:R1"/>
    <mergeCell ref="T1:V4"/>
    <mergeCell ref="D2:O2"/>
    <mergeCell ref="Q2:R2"/>
    <mergeCell ref="C3:S4"/>
  </mergeCells>
  <printOptions horizontalCentered="1"/>
  <pageMargins left="0.19685039370078741" right="0.19685039370078741" top="0.31496062992125978" bottom="0.15748031496062989" header="0.19685039370078741" footer="0"/>
  <pageSetup paperSize="8" scale="53" fitToHeight="0" orientation="landscape"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pageSetUpPr fitToPage="1"/>
  </sheetPr>
  <dimension ref="A1:Z45"/>
  <sheetViews>
    <sheetView showGridLines="0" showZeros="0" view="pageBreakPreview" topLeftCell="A16" zoomScale="70" zoomScaleNormal="70" zoomScaleSheetLayoutView="70" workbookViewId="0">
      <selection activeCell="F52" sqref="F52"/>
    </sheetView>
  </sheetViews>
  <sheetFormatPr defaultRowHeight="12.75" x14ac:dyDescent="0.2"/>
  <cols>
    <col min="1" max="1" width="37.140625" style="56" customWidth="1"/>
    <col min="2" max="21" width="11.7109375" style="56" customWidth="1"/>
    <col min="22" max="22" width="7.42578125" style="56" customWidth="1"/>
    <col min="23" max="23" width="14.7109375" style="56" bestFit="1" customWidth="1"/>
    <col min="24" max="24" width="10.85546875" style="56" customWidth="1"/>
    <col min="25" max="246" width="8.85546875" style="56" customWidth="1"/>
    <col min="247" max="247" width="53.7109375" style="56" customWidth="1"/>
    <col min="248" max="277" width="6.7109375" style="56" customWidth="1"/>
    <col min="278" max="502" width="8.85546875" style="56" customWidth="1"/>
    <col min="503" max="503" width="53.7109375" style="56" customWidth="1"/>
    <col min="504" max="533" width="6.7109375" style="56" customWidth="1"/>
    <col min="534" max="758" width="8.85546875" style="56" customWidth="1"/>
    <col min="759" max="759" width="53.7109375" style="56" customWidth="1"/>
    <col min="760" max="789" width="6.7109375" style="56" customWidth="1"/>
    <col min="790" max="1014" width="8.85546875" style="56" customWidth="1"/>
    <col min="1015" max="1015" width="53.7109375" style="56" customWidth="1"/>
    <col min="1016" max="1045" width="6.7109375" style="56" customWidth="1"/>
    <col min="1046" max="1270" width="8.85546875" style="56" customWidth="1"/>
    <col min="1271" max="1271" width="53.7109375" style="56" customWidth="1"/>
    <col min="1272" max="1301" width="6.7109375" style="56" customWidth="1"/>
    <col min="1302" max="1526" width="8.85546875" style="56" customWidth="1"/>
    <col min="1527" max="1527" width="53.7109375" style="56" customWidth="1"/>
    <col min="1528" max="1557" width="6.7109375" style="56" customWidth="1"/>
    <col min="1558" max="1782" width="8.85546875" style="56" customWidth="1"/>
    <col min="1783" max="1783" width="53.7109375" style="56" customWidth="1"/>
    <col min="1784" max="1813" width="6.7109375" style="56" customWidth="1"/>
    <col min="1814" max="2038" width="8.85546875" style="56" customWidth="1"/>
    <col min="2039" max="2039" width="53.7109375" style="56" customWidth="1"/>
    <col min="2040" max="2069" width="6.7109375" style="56" customWidth="1"/>
    <col min="2070" max="2294" width="8.85546875" style="56" customWidth="1"/>
    <col min="2295" max="2295" width="53.7109375" style="56" customWidth="1"/>
    <col min="2296" max="2325" width="6.7109375" style="56" customWidth="1"/>
    <col min="2326" max="2550" width="8.85546875" style="56" customWidth="1"/>
    <col min="2551" max="2551" width="53.7109375" style="56" customWidth="1"/>
    <col min="2552" max="2581" width="6.7109375" style="56" customWidth="1"/>
    <col min="2582" max="2806" width="8.85546875" style="56" customWidth="1"/>
    <col min="2807" max="2807" width="53.7109375" style="56" customWidth="1"/>
    <col min="2808" max="2837" width="6.7109375" style="56" customWidth="1"/>
    <col min="2838" max="3062" width="8.85546875" style="56" customWidth="1"/>
    <col min="3063" max="3063" width="53.7109375" style="56" customWidth="1"/>
    <col min="3064" max="3093" width="6.7109375" style="56" customWidth="1"/>
    <col min="3094" max="3318" width="8.85546875" style="56" customWidth="1"/>
    <col min="3319" max="3319" width="53.7109375" style="56" customWidth="1"/>
    <col min="3320" max="3349" width="6.7109375" style="56" customWidth="1"/>
    <col min="3350" max="3574" width="8.85546875" style="56" customWidth="1"/>
    <col min="3575" max="3575" width="53.7109375" style="56" customWidth="1"/>
    <col min="3576" max="3605" width="6.7109375" style="56" customWidth="1"/>
    <col min="3606" max="3830" width="8.85546875" style="56" customWidth="1"/>
    <col min="3831" max="3831" width="53.7109375" style="56" customWidth="1"/>
    <col min="3832" max="3861" width="6.7109375" style="56" customWidth="1"/>
    <col min="3862" max="4086" width="8.85546875" style="56" customWidth="1"/>
    <col min="4087" max="4087" width="53.7109375" style="56" customWidth="1"/>
    <col min="4088" max="4117" width="6.7109375" style="56" customWidth="1"/>
    <col min="4118" max="4342" width="8.85546875" style="56" customWidth="1"/>
    <col min="4343" max="4343" width="53.7109375" style="56" customWidth="1"/>
    <col min="4344" max="4373" width="6.7109375" style="56" customWidth="1"/>
    <col min="4374" max="4598" width="8.85546875" style="56" customWidth="1"/>
    <col min="4599" max="4599" width="53.7109375" style="56" customWidth="1"/>
    <col min="4600" max="4629" width="6.7109375" style="56" customWidth="1"/>
    <col min="4630" max="4854" width="8.85546875" style="56" customWidth="1"/>
    <col min="4855" max="4855" width="53.7109375" style="56" customWidth="1"/>
    <col min="4856" max="4885" width="6.7109375" style="56" customWidth="1"/>
    <col min="4886" max="5110" width="8.85546875" style="56" customWidth="1"/>
    <col min="5111" max="5111" width="53.7109375" style="56" customWidth="1"/>
    <col min="5112" max="5141" width="6.7109375" style="56" customWidth="1"/>
    <col min="5142" max="5366" width="8.85546875" style="56" customWidth="1"/>
    <col min="5367" max="5367" width="53.7109375" style="56" customWidth="1"/>
    <col min="5368" max="5397" width="6.7109375" style="56" customWidth="1"/>
    <col min="5398" max="5622" width="8.85546875" style="56" customWidth="1"/>
    <col min="5623" max="5623" width="53.7109375" style="56" customWidth="1"/>
    <col min="5624" max="5653" width="6.7109375" style="56" customWidth="1"/>
    <col min="5654" max="5878" width="8.85546875" style="56" customWidth="1"/>
    <col min="5879" max="5879" width="53.7109375" style="56" customWidth="1"/>
    <col min="5880" max="5909" width="6.7109375" style="56" customWidth="1"/>
    <col min="5910" max="6134" width="8.85546875" style="56" customWidth="1"/>
    <col min="6135" max="6135" width="53.7109375" style="56" customWidth="1"/>
    <col min="6136" max="6165" width="6.7109375" style="56" customWidth="1"/>
    <col min="6166" max="6390" width="8.85546875" style="56" customWidth="1"/>
    <col min="6391" max="6391" width="53.7109375" style="56" customWidth="1"/>
    <col min="6392" max="6421" width="6.7109375" style="56" customWidth="1"/>
    <col min="6422" max="6646" width="8.85546875" style="56" customWidth="1"/>
    <col min="6647" max="6647" width="53.7109375" style="56" customWidth="1"/>
    <col min="6648" max="6677" width="6.7109375" style="56" customWidth="1"/>
    <col min="6678" max="6902" width="8.85546875" style="56" customWidth="1"/>
    <col min="6903" max="6903" width="53.7109375" style="56" customWidth="1"/>
    <col min="6904" max="6933" width="6.7109375" style="56" customWidth="1"/>
    <col min="6934" max="7158" width="8.85546875" style="56" customWidth="1"/>
    <col min="7159" max="7159" width="53.7109375" style="56" customWidth="1"/>
    <col min="7160" max="7189" width="6.7109375" style="56" customWidth="1"/>
    <col min="7190" max="7414" width="8.85546875" style="56" customWidth="1"/>
    <col min="7415" max="7415" width="53.7109375" style="56" customWidth="1"/>
    <col min="7416" max="7445" width="6.7109375" style="56" customWidth="1"/>
    <col min="7446" max="7670" width="8.85546875" style="56" customWidth="1"/>
    <col min="7671" max="7671" width="53.7109375" style="56" customWidth="1"/>
    <col min="7672" max="7701" width="6.7109375" style="56" customWidth="1"/>
    <col min="7702" max="7926" width="8.85546875" style="56" customWidth="1"/>
    <col min="7927" max="7927" width="53.7109375" style="56" customWidth="1"/>
    <col min="7928" max="7957" width="6.7109375" style="56" customWidth="1"/>
    <col min="7958" max="8182" width="8.85546875" style="56" customWidth="1"/>
    <col min="8183" max="8183" width="53.7109375" style="56" customWidth="1"/>
    <col min="8184" max="8213" width="6.7109375" style="56" customWidth="1"/>
    <col min="8214" max="8438" width="8.85546875" style="56" customWidth="1"/>
    <col min="8439" max="8439" width="53.7109375" style="56" customWidth="1"/>
    <col min="8440" max="8469" width="6.7109375" style="56" customWidth="1"/>
    <col min="8470" max="8694" width="8.85546875" style="56" customWidth="1"/>
    <col min="8695" max="8695" width="53.7109375" style="56" customWidth="1"/>
    <col min="8696" max="8725" width="6.7109375" style="56" customWidth="1"/>
    <col min="8726" max="8950" width="8.85546875" style="56" customWidth="1"/>
    <col min="8951" max="8951" width="53.7109375" style="56" customWidth="1"/>
    <col min="8952" max="8981" width="6.7109375" style="56" customWidth="1"/>
    <col min="8982" max="9206" width="8.85546875" style="56" customWidth="1"/>
    <col min="9207" max="9207" width="53.7109375" style="56" customWidth="1"/>
    <col min="9208" max="9237" width="6.7109375" style="56" customWidth="1"/>
    <col min="9238" max="9462" width="8.85546875" style="56" customWidth="1"/>
    <col min="9463" max="9463" width="53.7109375" style="56" customWidth="1"/>
    <col min="9464" max="9493" width="6.7109375" style="56" customWidth="1"/>
    <col min="9494" max="9718" width="8.85546875" style="56" customWidth="1"/>
    <col min="9719" max="9719" width="53.7109375" style="56" customWidth="1"/>
    <col min="9720" max="9749" width="6.7109375" style="56" customWidth="1"/>
    <col min="9750" max="9974" width="8.85546875" style="56" customWidth="1"/>
    <col min="9975" max="9975" width="53.7109375" style="56" customWidth="1"/>
    <col min="9976" max="10005" width="6.7109375" style="56" customWidth="1"/>
    <col min="10006" max="10230" width="8.85546875" style="56" customWidth="1"/>
    <col min="10231" max="10231" width="53.7109375" style="56" customWidth="1"/>
    <col min="10232" max="10261" width="6.7109375" style="56" customWidth="1"/>
    <col min="10262" max="10486" width="8.85546875" style="56" customWidth="1"/>
    <col min="10487" max="10487" width="53.7109375" style="56" customWidth="1"/>
    <col min="10488" max="10517" width="6.7109375" style="56" customWidth="1"/>
    <col min="10518" max="10742" width="8.85546875" style="56" customWidth="1"/>
    <col min="10743" max="10743" width="53.7109375" style="56" customWidth="1"/>
    <col min="10744" max="10773" width="6.7109375" style="56" customWidth="1"/>
    <col min="10774" max="10998" width="8.85546875" style="56" customWidth="1"/>
    <col min="10999" max="10999" width="53.7109375" style="56" customWidth="1"/>
    <col min="11000" max="11029" width="6.7109375" style="56" customWidth="1"/>
    <col min="11030" max="11254" width="8.85546875" style="56" customWidth="1"/>
    <col min="11255" max="11255" width="53.7109375" style="56" customWidth="1"/>
    <col min="11256" max="11285" width="6.7109375" style="56" customWidth="1"/>
    <col min="11286" max="11510" width="8.85546875" style="56" customWidth="1"/>
    <col min="11511" max="11511" width="53.7109375" style="56" customWidth="1"/>
    <col min="11512" max="11541" width="6.7109375" style="56" customWidth="1"/>
    <col min="11542" max="11766" width="8.85546875" style="56" customWidth="1"/>
    <col min="11767" max="11767" width="53.7109375" style="56" customWidth="1"/>
    <col min="11768" max="11797" width="6.7109375" style="56" customWidth="1"/>
    <col min="11798" max="12022" width="8.85546875" style="56" customWidth="1"/>
    <col min="12023" max="12023" width="53.7109375" style="56" customWidth="1"/>
    <col min="12024" max="12053" width="6.7109375" style="56" customWidth="1"/>
    <col min="12054" max="12278" width="8.85546875" style="56" customWidth="1"/>
    <col min="12279" max="12279" width="53.7109375" style="56" customWidth="1"/>
    <col min="12280" max="12309" width="6.7109375" style="56" customWidth="1"/>
    <col min="12310" max="12534" width="8.85546875" style="56" customWidth="1"/>
    <col min="12535" max="12535" width="53.7109375" style="56" customWidth="1"/>
    <col min="12536" max="12565" width="6.7109375" style="56" customWidth="1"/>
    <col min="12566" max="12790" width="8.85546875" style="56" customWidth="1"/>
    <col min="12791" max="12791" width="53.7109375" style="56" customWidth="1"/>
    <col min="12792" max="12821" width="6.7109375" style="56" customWidth="1"/>
    <col min="12822" max="13046" width="8.85546875" style="56" customWidth="1"/>
    <col min="13047" max="13047" width="53.7109375" style="56" customWidth="1"/>
    <col min="13048" max="13077" width="6.7109375" style="56" customWidth="1"/>
    <col min="13078" max="13302" width="8.85546875" style="56" customWidth="1"/>
    <col min="13303" max="13303" width="53.7109375" style="56" customWidth="1"/>
    <col min="13304" max="13333" width="6.7109375" style="56" customWidth="1"/>
    <col min="13334" max="13558" width="8.85546875" style="56" customWidth="1"/>
    <col min="13559" max="13559" width="53.7109375" style="56" customWidth="1"/>
    <col min="13560" max="13589" width="6.7109375" style="56" customWidth="1"/>
    <col min="13590" max="13814" width="8.85546875" style="56" customWidth="1"/>
    <col min="13815" max="13815" width="53.7109375" style="56" customWidth="1"/>
    <col min="13816" max="13845" width="6.7109375" style="56" customWidth="1"/>
    <col min="13846" max="14070" width="8.85546875" style="56" customWidth="1"/>
    <col min="14071" max="14071" width="53.7109375" style="56" customWidth="1"/>
    <col min="14072" max="14101" width="6.7109375" style="56" customWidth="1"/>
    <col min="14102" max="14326" width="8.85546875" style="56" customWidth="1"/>
    <col min="14327" max="14327" width="53.7109375" style="56" customWidth="1"/>
    <col min="14328" max="14357" width="6.7109375" style="56" customWidth="1"/>
    <col min="14358" max="14582" width="8.85546875" style="56" customWidth="1"/>
    <col min="14583" max="14583" width="53.7109375" style="56" customWidth="1"/>
    <col min="14584" max="14613" width="6.7109375" style="56" customWidth="1"/>
    <col min="14614" max="14838" width="8.85546875" style="56" customWidth="1"/>
    <col min="14839" max="14839" width="53.7109375" style="56" customWidth="1"/>
    <col min="14840" max="14869" width="6.7109375" style="56" customWidth="1"/>
    <col min="14870" max="15094" width="8.85546875" style="56" customWidth="1"/>
    <col min="15095" max="15095" width="53.7109375" style="56" customWidth="1"/>
    <col min="15096" max="15125" width="6.7109375" style="56" customWidth="1"/>
    <col min="15126" max="15350" width="8.85546875" style="56" customWidth="1"/>
    <col min="15351" max="15351" width="53.7109375" style="56" customWidth="1"/>
    <col min="15352" max="15381" width="6.7109375" style="56" customWidth="1"/>
    <col min="15382" max="15606" width="8.85546875" style="56" customWidth="1"/>
    <col min="15607" max="15607" width="53.7109375" style="56" customWidth="1"/>
    <col min="15608" max="15637" width="6.7109375" style="56" customWidth="1"/>
    <col min="15638" max="15862" width="8.85546875" style="56" customWidth="1"/>
    <col min="15863" max="15863" width="53.7109375" style="56" customWidth="1"/>
    <col min="15864" max="15893" width="6.7109375" style="56" customWidth="1"/>
    <col min="15894" max="16118" width="8.85546875" style="56" customWidth="1"/>
    <col min="16119" max="16119" width="53.7109375" style="56" customWidth="1"/>
    <col min="16120" max="16149" width="6.7109375" style="56" customWidth="1"/>
    <col min="16150" max="16377" width="8.85546875" style="56" customWidth="1"/>
    <col min="16378" max="16383" width="9.140625" style="56" customWidth="1"/>
    <col min="16384" max="16384" width="8.85546875" style="56" customWidth="1"/>
  </cols>
  <sheetData>
    <row r="1" spans="1:26" ht="24.75" customHeight="1" x14ac:dyDescent="0.25">
      <c r="A1" s="163"/>
      <c r="B1" s="164" t="s">
        <v>0</v>
      </c>
      <c r="C1" s="165"/>
      <c r="D1" s="166"/>
      <c r="E1" s="115"/>
      <c r="F1" s="115"/>
      <c r="G1" s="115"/>
      <c r="H1" s="115"/>
      <c r="I1" s="115"/>
      <c r="J1" s="115"/>
      <c r="K1" s="115"/>
      <c r="L1" s="115"/>
      <c r="M1" s="115"/>
      <c r="N1" s="116"/>
      <c r="O1" s="167" t="s">
        <v>1</v>
      </c>
      <c r="P1" s="168" t="s">
        <v>2</v>
      </c>
      <c r="Q1" s="119"/>
      <c r="R1" s="55"/>
      <c r="S1" s="156"/>
      <c r="T1" s="121"/>
      <c r="U1" s="122"/>
    </row>
    <row r="2" spans="1:26" ht="24.75" customHeight="1" x14ac:dyDescent="0.25">
      <c r="A2" s="113"/>
      <c r="B2" s="157" t="s">
        <v>3</v>
      </c>
      <c r="C2" s="158"/>
      <c r="D2" s="159"/>
      <c r="E2" s="126"/>
      <c r="F2" s="126"/>
      <c r="G2" s="126"/>
      <c r="H2" s="126"/>
      <c r="I2" s="126"/>
      <c r="J2" s="126"/>
      <c r="K2" s="126"/>
      <c r="L2" s="126"/>
      <c r="M2" s="126"/>
      <c r="N2" s="127"/>
      <c r="O2" s="106"/>
      <c r="P2" s="160" t="s">
        <v>4</v>
      </c>
      <c r="Q2" s="161"/>
      <c r="R2" s="57"/>
      <c r="S2" s="123"/>
      <c r="T2" s="123"/>
      <c r="U2" s="124"/>
      <c r="W2" s="58"/>
      <c r="X2" s="59"/>
    </row>
    <row r="3" spans="1:26" ht="21.75" customHeight="1" x14ac:dyDescent="0.2">
      <c r="A3" s="113"/>
      <c r="B3" s="162" t="s">
        <v>142</v>
      </c>
      <c r="C3" s="131"/>
      <c r="D3" s="131"/>
      <c r="E3" s="131"/>
      <c r="F3" s="131"/>
      <c r="G3" s="131"/>
      <c r="H3" s="131"/>
      <c r="I3" s="131"/>
      <c r="J3" s="131"/>
      <c r="K3" s="131"/>
      <c r="L3" s="131"/>
      <c r="M3" s="131"/>
      <c r="N3" s="131"/>
      <c r="O3" s="131"/>
      <c r="P3" s="131"/>
      <c r="Q3" s="131"/>
      <c r="R3" s="119"/>
      <c r="S3" s="123"/>
      <c r="T3" s="123"/>
      <c r="U3" s="124"/>
      <c r="W3" s="58"/>
      <c r="X3" s="59"/>
    </row>
    <row r="4" spans="1:26" ht="21.75" customHeight="1" x14ac:dyDescent="0.2">
      <c r="A4" s="113"/>
      <c r="B4" s="132"/>
      <c r="C4" s="133"/>
      <c r="D4" s="133"/>
      <c r="E4" s="133"/>
      <c r="F4" s="133"/>
      <c r="G4" s="133"/>
      <c r="H4" s="133"/>
      <c r="I4" s="133"/>
      <c r="J4" s="133"/>
      <c r="K4" s="133"/>
      <c r="L4" s="133"/>
      <c r="M4" s="133"/>
      <c r="N4" s="133"/>
      <c r="O4" s="133"/>
      <c r="P4" s="133"/>
      <c r="Q4" s="133"/>
      <c r="R4" s="129"/>
      <c r="S4" s="123"/>
      <c r="T4" s="123"/>
      <c r="U4" s="124"/>
      <c r="W4" s="58"/>
      <c r="X4" s="59"/>
    </row>
    <row r="5" spans="1:26" s="60" customFormat="1" ht="24" customHeight="1" x14ac:dyDescent="0.25">
      <c r="A5" s="105" t="s">
        <v>6</v>
      </c>
      <c r="B5" s="108" t="s">
        <v>7</v>
      </c>
      <c r="C5" s="109"/>
      <c r="D5" s="109"/>
      <c r="E5" s="109"/>
      <c r="F5" s="109"/>
      <c r="G5" s="109"/>
      <c r="H5" s="109"/>
      <c r="I5" s="109"/>
      <c r="J5" s="109"/>
      <c r="K5" s="109"/>
      <c r="L5" s="109"/>
      <c r="M5" s="109"/>
      <c r="N5" s="109"/>
      <c r="O5" s="109"/>
      <c r="P5" s="109"/>
      <c r="Q5" s="109"/>
      <c r="R5" s="109"/>
      <c r="S5" s="109"/>
      <c r="T5" s="110"/>
      <c r="U5" s="169" t="s">
        <v>8</v>
      </c>
      <c r="W5" s="61"/>
      <c r="X5" s="62"/>
      <c r="Y5" s="63" t="e">
        <f>SUM(Z9:Z12)/X5</f>
        <v>#DIV/0!</v>
      </c>
    </row>
    <row r="6" spans="1:26" s="61" customFormat="1" ht="30" customHeight="1" x14ac:dyDescent="0.25">
      <c r="A6" s="106"/>
      <c r="B6" s="6" t="s">
        <v>9</v>
      </c>
      <c r="C6" s="6" t="s">
        <v>10</v>
      </c>
      <c r="D6" s="6" t="s">
        <v>11</v>
      </c>
      <c r="E6" s="6" t="s">
        <v>12</v>
      </c>
      <c r="F6" s="6" t="s">
        <v>13</v>
      </c>
      <c r="G6" s="6" t="s">
        <v>14</v>
      </c>
      <c r="H6" s="6" t="s">
        <v>15</v>
      </c>
      <c r="I6" s="6" t="s">
        <v>16</v>
      </c>
      <c r="J6" s="6" t="s">
        <v>17</v>
      </c>
      <c r="K6" s="6" t="s">
        <v>18</v>
      </c>
      <c r="L6" s="6" t="s">
        <v>19</v>
      </c>
      <c r="M6" s="6" t="s">
        <v>20</v>
      </c>
      <c r="N6" s="6" t="s">
        <v>21</v>
      </c>
      <c r="O6" s="6" t="s">
        <v>22</v>
      </c>
      <c r="P6" s="6" t="s">
        <v>23</v>
      </c>
      <c r="Q6" s="6" t="s">
        <v>24</v>
      </c>
      <c r="R6" s="6" t="s">
        <v>25</v>
      </c>
      <c r="S6" s="6" t="s">
        <v>26</v>
      </c>
      <c r="T6" s="6" t="s">
        <v>27</v>
      </c>
      <c r="U6" s="107"/>
    </row>
    <row r="7" spans="1:26" s="61" customFormat="1" ht="30" customHeight="1" x14ac:dyDescent="0.25">
      <c r="A7" s="107"/>
      <c r="B7" s="7" t="s">
        <v>28</v>
      </c>
      <c r="C7" s="7" t="s">
        <v>29</v>
      </c>
      <c r="D7" s="7" t="s">
        <v>30</v>
      </c>
      <c r="E7" s="7" t="s">
        <v>31</v>
      </c>
      <c r="F7" s="7" t="s">
        <v>32</v>
      </c>
      <c r="G7" s="7" t="s">
        <v>33</v>
      </c>
      <c r="H7" s="7" t="s">
        <v>34</v>
      </c>
      <c r="I7" s="7" t="s">
        <v>35</v>
      </c>
      <c r="J7" s="7" t="s">
        <v>36</v>
      </c>
      <c r="K7" s="7" t="s">
        <v>37</v>
      </c>
      <c r="L7" s="7" t="s">
        <v>38</v>
      </c>
      <c r="M7" s="7" t="s">
        <v>39</v>
      </c>
      <c r="N7" s="7" t="s">
        <v>40</v>
      </c>
      <c r="O7" s="7" t="s">
        <v>41</v>
      </c>
      <c r="P7" s="7" t="s">
        <v>42</v>
      </c>
      <c r="Q7" s="7" t="s">
        <v>43</v>
      </c>
      <c r="R7" s="7" t="s">
        <v>44</v>
      </c>
      <c r="S7" s="7" t="s">
        <v>45</v>
      </c>
      <c r="T7" s="7" t="s">
        <v>46</v>
      </c>
      <c r="U7" s="96"/>
    </row>
    <row r="8" spans="1:26" s="63" customFormat="1" ht="36.75" customHeight="1" x14ac:dyDescent="0.25">
      <c r="A8" s="64" t="s">
        <v>143</v>
      </c>
      <c r="B8" s="65">
        <f t="shared" ref="B8:T8" si="0">SUBTOTAL(9,B9:B17)</f>
        <v>0</v>
      </c>
      <c r="C8" s="65">
        <f t="shared" si="0"/>
        <v>0</v>
      </c>
      <c r="D8" s="65">
        <f t="shared" si="0"/>
        <v>9</v>
      </c>
      <c r="E8" s="65">
        <f t="shared" si="0"/>
        <v>9</v>
      </c>
      <c r="F8" s="65">
        <f t="shared" si="0"/>
        <v>12</v>
      </c>
      <c r="G8" s="65">
        <f t="shared" si="0"/>
        <v>12</v>
      </c>
      <c r="H8" s="65">
        <f t="shared" si="0"/>
        <v>12</v>
      </c>
      <c r="I8" s="65">
        <f t="shared" si="0"/>
        <v>14</v>
      </c>
      <c r="J8" s="65">
        <f t="shared" si="0"/>
        <v>16</v>
      </c>
      <c r="K8" s="65">
        <f t="shared" si="0"/>
        <v>16</v>
      </c>
      <c r="L8" s="65">
        <f t="shared" si="0"/>
        <v>16</v>
      </c>
      <c r="M8" s="65">
        <f t="shared" si="0"/>
        <v>17</v>
      </c>
      <c r="N8" s="65">
        <f t="shared" si="0"/>
        <v>17</v>
      </c>
      <c r="O8" s="66">
        <f t="shared" si="0"/>
        <v>16</v>
      </c>
      <c r="P8" s="66">
        <f t="shared" si="0"/>
        <v>16</v>
      </c>
      <c r="Q8" s="66">
        <f t="shared" si="0"/>
        <v>16</v>
      </c>
      <c r="R8" s="66">
        <f t="shared" si="0"/>
        <v>23</v>
      </c>
      <c r="S8" s="66">
        <f t="shared" si="0"/>
        <v>0</v>
      </c>
      <c r="T8" s="66">
        <f t="shared" si="0"/>
        <v>0</v>
      </c>
      <c r="U8" s="67">
        <f>SUBTOTAL(9,U9:U20)</f>
        <v>143</v>
      </c>
      <c r="W8" s="61"/>
      <c r="X8" s="61"/>
    </row>
    <row r="9" spans="1:26" ht="21.75" customHeight="1" x14ac:dyDescent="0.2">
      <c r="A9" s="68" t="s">
        <v>144</v>
      </c>
      <c r="B9" s="69">
        <v>0</v>
      </c>
      <c r="C9" s="69">
        <v>0</v>
      </c>
      <c r="D9" s="70"/>
      <c r="E9" s="70"/>
      <c r="F9" s="70"/>
      <c r="G9" s="70"/>
      <c r="H9" s="70"/>
      <c r="I9" s="70"/>
      <c r="J9" s="70"/>
      <c r="K9" s="70"/>
      <c r="L9" s="70"/>
      <c r="M9" s="71">
        <v>1</v>
      </c>
      <c r="N9" s="71">
        <v>1</v>
      </c>
      <c r="O9" s="70">
        <v>0</v>
      </c>
      <c r="P9" s="70">
        <v>0</v>
      </c>
      <c r="Q9" s="70">
        <v>0</v>
      </c>
      <c r="R9" s="72"/>
      <c r="S9" s="72">
        <v>0</v>
      </c>
      <c r="T9" s="73">
        <v>0</v>
      </c>
      <c r="U9" s="73">
        <f t="shared" ref="U9:U14" si="1">SUM(B9:T9)</f>
        <v>2</v>
      </c>
      <c r="V9" s="74"/>
      <c r="W9" s="104">
        <f t="shared" ref="W9:W14" si="2">IF(U9&gt;0,SUM(B9:T9)/X9,0)</f>
        <v>1</v>
      </c>
      <c r="X9" s="98">
        <f t="shared" ref="X9:X14" si="3">COUNTIF(B9:T9,"&gt;0")</f>
        <v>2</v>
      </c>
      <c r="Z9" s="58">
        <f>U9*200</f>
        <v>400</v>
      </c>
    </row>
    <row r="10" spans="1:26" ht="21.75" customHeight="1" x14ac:dyDescent="0.2">
      <c r="A10" s="75" t="s">
        <v>145</v>
      </c>
      <c r="B10" s="69"/>
      <c r="C10" s="76"/>
      <c r="D10" s="71">
        <v>1</v>
      </c>
      <c r="E10" s="71">
        <v>1</v>
      </c>
      <c r="F10" s="71">
        <v>1</v>
      </c>
      <c r="G10" s="71">
        <v>1</v>
      </c>
      <c r="H10" s="71">
        <v>1</v>
      </c>
      <c r="I10" s="71">
        <v>1</v>
      </c>
      <c r="J10" s="71">
        <v>1</v>
      </c>
      <c r="K10" s="71">
        <v>1</v>
      </c>
      <c r="L10" s="71">
        <v>1</v>
      </c>
      <c r="M10" s="71">
        <v>1</v>
      </c>
      <c r="N10" s="71">
        <v>1</v>
      </c>
      <c r="O10" s="71">
        <v>1</v>
      </c>
      <c r="P10" s="71">
        <v>1</v>
      </c>
      <c r="Q10" s="71">
        <v>1</v>
      </c>
      <c r="R10" s="71">
        <v>2</v>
      </c>
      <c r="S10" s="70"/>
      <c r="T10" s="73">
        <v>0</v>
      </c>
      <c r="U10" s="73">
        <f t="shared" si="1"/>
        <v>16</v>
      </c>
      <c r="V10" s="74"/>
      <c r="W10" s="104">
        <f t="shared" si="2"/>
        <v>1.0666666666666667</v>
      </c>
      <c r="X10" s="98">
        <f t="shared" si="3"/>
        <v>15</v>
      </c>
      <c r="Z10" s="58">
        <f>U10*200</f>
        <v>3200</v>
      </c>
    </row>
    <row r="11" spans="1:26" ht="21.75" customHeight="1" x14ac:dyDescent="0.2">
      <c r="A11" s="75" t="s">
        <v>146</v>
      </c>
      <c r="B11" s="76"/>
      <c r="C11" s="76"/>
      <c r="D11" s="70">
        <v>1</v>
      </c>
      <c r="E11" s="70">
        <v>1</v>
      </c>
      <c r="F11" s="70">
        <v>1</v>
      </c>
      <c r="G11" s="70">
        <v>1</v>
      </c>
      <c r="H11" s="70">
        <v>1</v>
      </c>
      <c r="I11" s="70">
        <v>1</v>
      </c>
      <c r="J11" s="70">
        <v>1</v>
      </c>
      <c r="K11" s="70">
        <v>1</v>
      </c>
      <c r="L11" s="70">
        <v>1</v>
      </c>
      <c r="M11" s="70">
        <v>1</v>
      </c>
      <c r="N11" s="70">
        <v>1</v>
      </c>
      <c r="O11" s="70">
        <v>1</v>
      </c>
      <c r="P11" s="70">
        <v>1</v>
      </c>
      <c r="Q11" s="70">
        <v>1</v>
      </c>
      <c r="R11" s="70">
        <v>1</v>
      </c>
      <c r="S11" s="70"/>
      <c r="T11" s="73">
        <v>0</v>
      </c>
      <c r="U11" s="77">
        <f t="shared" si="1"/>
        <v>15</v>
      </c>
      <c r="V11" s="74"/>
      <c r="W11" s="104">
        <f t="shared" si="2"/>
        <v>1</v>
      </c>
      <c r="X11" s="98">
        <f t="shared" si="3"/>
        <v>15</v>
      </c>
      <c r="Z11" s="58">
        <f>U11*200</f>
        <v>3000</v>
      </c>
    </row>
    <row r="12" spans="1:26" ht="21.75" customHeight="1" x14ac:dyDescent="0.2">
      <c r="A12" s="75" t="s">
        <v>147</v>
      </c>
      <c r="B12" s="69"/>
      <c r="C12" s="69"/>
      <c r="D12" s="70">
        <v>1</v>
      </c>
      <c r="E12" s="70">
        <v>1</v>
      </c>
      <c r="F12" s="70">
        <v>1</v>
      </c>
      <c r="G12" s="70">
        <v>1</v>
      </c>
      <c r="H12" s="70">
        <v>1</v>
      </c>
      <c r="I12" s="70">
        <v>1</v>
      </c>
      <c r="J12" s="70">
        <v>1</v>
      </c>
      <c r="K12" s="70">
        <v>1</v>
      </c>
      <c r="L12" s="70">
        <v>1</v>
      </c>
      <c r="M12" s="70">
        <v>1</v>
      </c>
      <c r="N12" s="70">
        <v>1</v>
      </c>
      <c r="O12" s="70">
        <v>1</v>
      </c>
      <c r="P12" s="70">
        <v>1</v>
      </c>
      <c r="Q12" s="70">
        <v>1</v>
      </c>
      <c r="R12" s="70">
        <v>1</v>
      </c>
      <c r="S12" s="70"/>
      <c r="T12" s="78">
        <v>0</v>
      </c>
      <c r="U12" s="77">
        <f t="shared" si="1"/>
        <v>15</v>
      </c>
      <c r="V12" s="74"/>
      <c r="W12" s="104">
        <f t="shared" si="2"/>
        <v>1</v>
      </c>
      <c r="X12" s="98">
        <f t="shared" si="3"/>
        <v>15</v>
      </c>
      <c r="Z12" s="58">
        <f>U12*200</f>
        <v>3000</v>
      </c>
    </row>
    <row r="13" spans="1:26" ht="21.75" customHeight="1" x14ac:dyDescent="0.2">
      <c r="A13" s="75" t="s">
        <v>148</v>
      </c>
      <c r="B13" s="76"/>
      <c r="C13" s="76"/>
      <c r="D13" s="70">
        <v>2</v>
      </c>
      <c r="E13" s="70">
        <v>2</v>
      </c>
      <c r="F13" s="70">
        <v>2</v>
      </c>
      <c r="G13" s="70">
        <v>2</v>
      </c>
      <c r="H13" s="70">
        <v>2</v>
      </c>
      <c r="I13" s="70">
        <v>4</v>
      </c>
      <c r="J13" s="70">
        <v>4</v>
      </c>
      <c r="K13" s="70">
        <v>4</v>
      </c>
      <c r="L13" s="70">
        <v>4</v>
      </c>
      <c r="M13" s="70">
        <v>4</v>
      </c>
      <c r="N13" s="70">
        <v>4</v>
      </c>
      <c r="O13" s="70">
        <v>4</v>
      </c>
      <c r="P13" s="70">
        <v>4</v>
      </c>
      <c r="Q13" s="70">
        <v>4</v>
      </c>
      <c r="R13" s="70">
        <v>4</v>
      </c>
      <c r="S13" s="72"/>
      <c r="T13" s="73">
        <v>0</v>
      </c>
      <c r="U13" s="73">
        <f t="shared" si="1"/>
        <v>50</v>
      </c>
      <c r="W13" s="104">
        <f t="shared" si="2"/>
        <v>3.3333333333333335</v>
      </c>
      <c r="X13" s="98">
        <f t="shared" si="3"/>
        <v>15</v>
      </c>
    </row>
    <row r="14" spans="1:26" ht="21.75" customHeight="1" x14ac:dyDescent="0.2">
      <c r="A14" s="75" t="s">
        <v>149</v>
      </c>
      <c r="B14" s="69"/>
      <c r="C14" s="69"/>
      <c r="D14" s="70">
        <v>1</v>
      </c>
      <c r="E14" s="70">
        <v>1</v>
      </c>
      <c r="F14" s="70">
        <v>1</v>
      </c>
      <c r="G14" s="70">
        <v>1</v>
      </c>
      <c r="H14" s="70">
        <v>1</v>
      </c>
      <c r="I14" s="70">
        <v>1</v>
      </c>
      <c r="J14" s="70">
        <v>1</v>
      </c>
      <c r="K14" s="70">
        <v>1</v>
      </c>
      <c r="L14" s="70">
        <v>1</v>
      </c>
      <c r="M14" s="70">
        <v>1</v>
      </c>
      <c r="N14" s="70">
        <v>1</v>
      </c>
      <c r="O14" s="70">
        <v>1</v>
      </c>
      <c r="P14" s="70">
        <v>1</v>
      </c>
      <c r="Q14" s="70">
        <v>1</v>
      </c>
      <c r="R14" s="70">
        <v>1</v>
      </c>
      <c r="S14" s="72"/>
      <c r="T14" s="73">
        <v>0</v>
      </c>
      <c r="U14" s="73">
        <f t="shared" si="1"/>
        <v>15</v>
      </c>
      <c r="W14" s="104">
        <f t="shared" si="2"/>
        <v>1</v>
      </c>
      <c r="X14" s="98">
        <f t="shared" si="3"/>
        <v>15</v>
      </c>
    </row>
    <row r="15" spans="1:26" ht="21.75" customHeight="1" x14ac:dyDescent="0.2">
      <c r="A15" s="75" t="s">
        <v>150</v>
      </c>
      <c r="B15" s="69"/>
      <c r="C15" s="69"/>
      <c r="D15" s="70">
        <v>2</v>
      </c>
      <c r="E15" s="70">
        <v>2</v>
      </c>
      <c r="F15" s="70">
        <v>4</v>
      </c>
      <c r="G15" s="70">
        <v>4</v>
      </c>
      <c r="H15" s="70">
        <v>4</v>
      </c>
      <c r="I15" s="70">
        <v>4</v>
      </c>
      <c r="J15" s="70">
        <v>6</v>
      </c>
      <c r="K15" s="70">
        <v>6</v>
      </c>
      <c r="L15" s="70">
        <v>6</v>
      </c>
      <c r="M15" s="70">
        <v>6</v>
      </c>
      <c r="N15" s="70">
        <v>6</v>
      </c>
      <c r="O15" s="70">
        <v>6</v>
      </c>
      <c r="P15" s="70">
        <v>6</v>
      </c>
      <c r="Q15" s="70">
        <v>6</v>
      </c>
      <c r="R15" s="70">
        <v>10</v>
      </c>
      <c r="S15" s="72"/>
      <c r="T15" s="73"/>
      <c r="U15" s="73"/>
      <c r="W15" s="104"/>
      <c r="X15" s="98"/>
    </row>
    <row r="16" spans="1:26" ht="21.75" customHeight="1" x14ac:dyDescent="0.2">
      <c r="A16" s="75" t="s">
        <v>151</v>
      </c>
      <c r="B16" s="69"/>
      <c r="C16" s="69"/>
      <c r="D16" s="70">
        <v>1</v>
      </c>
      <c r="E16" s="70">
        <v>1</v>
      </c>
      <c r="F16" s="71">
        <v>2</v>
      </c>
      <c r="G16" s="71">
        <v>2</v>
      </c>
      <c r="H16" s="71">
        <v>2</v>
      </c>
      <c r="I16" s="71">
        <v>2</v>
      </c>
      <c r="J16" s="71">
        <v>2</v>
      </c>
      <c r="K16" s="71">
        <v>2</v>
      </c>
      <c r="L16" s="71">
        <v>2</v>
      </c>
      <c r="M16" s="71">
        <v>2</v>
      </c>
      <c r="N16" s="71">
        <v>2</v>
      </c>
      <c r="O16" s="71">
        <v>2</v>
      </c>
      <c r="P16" s="71">
        <v>2</v>
      </c>
      <c r="Q16" s="71">
        <v>2</v>
      </c>
      <c r="R16" s="71">
        <v>2</v>
      </c>
      <c r="S16" s="70"/>
      <c r="T16" s="73">
        <v>0</v>
      </c>
      <c r="U16" s="73">
        <f>SUM(B16:T16)</f>
        <v>28</v>
      </c>
      <c r="W16" s="104">
        <f>IF(U16&gt;0,SUM(B16:T16)/X16,0)</f>
        <v>1.8666666666666667</v>
      </c>
      <c r="X16" s="98">
        <f>COUNTIF(B16:T16,"&gt;0")</f>
        <v>15</v>
      </c>
    </row>
    <row r="17" spans="1:24" ht="21.75" customHeight="1" x14ac:dyDescent="0.2">
      <c r="A17" s="75" t="s">
        <v>152</v>
      </c>
      <c r="B17" s="69"/>
      <c r="C17" s="76"/>
      <c r="D17" s="70"/>
      <c r="E17" s="70"/>
      <c r="F17" s="70"/>
      <c r="G17" s="70"/>
      <c r="H17" s="70"/>
      <c r="I17" s="70"/>
      <c r="J17" s="70"/>
      <c r="K17" s="70"/>
      <c r="L17" s="70"/>
      <c r="M17" s="70"/>
      <c r="N17" s="70"/>
      <c r="O17" s="70"/>
      <c r="P17" s="70"/>
      <c r="Q17" s="70"/>
      <c r="R17" s="70">
        <v>2</v>
      </c>
      <c r="S17" s="72"/>
      <c r="T17" s="73">
        <v>0</v>
      </c>
      <c r="U17" s="73">
        <f>SUM(B17:T17)</f>
        <v>2</v>
      </c>
      <c r="W17" s="104">
        <f>IF(U17&gt;0,SUM(B17:T17)/X17,0)</f>
        <v>2</v>
      </c>
      <c r="X17" s="98">
        <f>COUNTIF(B17:T17,"&gt;0")</f>
        <v>1</v>
      </c>
    </row>
    <row r="18" spans="1:24" ht="21.75" customHeight="1" x14ac:dyDescent="0.2">
      <c r="A18" s="75" t="s">
        <v>153</v>
      </c>
      <c r="B18" s="69"/>
      <c r="C18" s="79"/>
      <c r="D18" s="80">
        <v>25000</v>
      </c>
      <c r="E18" s="80">
        <v>25000</v>
      </c>
      <c r="F18" s="80">
        <v>25000</v>
      </c>
      <c r="G18" s="80">
        <v>25000</v>
      </c>
      <c r="H18" s="80">
        <v>25000</v>
      </c>
      <c r="I18" s="80">
        <v>40000</v>
      </c>
      <c r="J18" s="80">
        <v>40000</v>
      </c>
      <c r="K18" s="80">
        <v>40000</v>
      </c>
      <c r="L18" s="80">
        <v>40000</v>
      </c>
      <c r="M18" s="80">
        <v>40000</v>
      </c>
      <c r="N18" s="80">
        <v>40000</v>
      </c>
      <c r="O18" s="80">
        <v>40000</v>
      </c>
      <c r="P18" s="80">
        <v>40000</v>
      </c>
      <c r="Q18" s="80">
        <v>40000</v>
      </c>
      <c r="R18" s="80">
        <v>40000</v>
      </c>
      <c r="S18" s="80"/>
      <c r="T18" s="73">
        <v>0</v>
      </c>
      <c r="U18" s="73"/>
      <c r="W18" s="104"/>
      <c r="X18" s="98"/>
    </row>
    <row r="19" spans="1:24" ht="21.75" customHeight="1" x14ac:dyDescent="0.2">
      <c r="A19" s="75" t="s">
        <v>154</v>
      </c>
      <c r="B19" s="69"/>
      <c r="C19" s="79"/>
      <c r="D19" s="80"/>
      <c r="E19" s="81">
        <v>50</v>
      </c>
      <c r="F19" s="81">
        <v>50</v>
      </c>
      <c r="G19" s="81">
        <v>50</v>
      </c>
      <c r="H19" s="81">
        <v>50</v>
      </c>
      <c r="I19" s="81">
        <v>50</v>
      </c>
      <c r="J19" s="81">
        <v>50</v>
      </c>
      <c r="K19" s="81">
        <v>50</v>
      </c>
      <c r="L19" s="81">
        <v>50</v>
      </c>
      <c r="M19" s="81">
        <v>50</v>
      </c>
      <c r="N19" s="81">
        <v>50</v>
      </c>
      <c r="O19" s="80"/>
      <c r="P19" s="80"/>
      <c r="Q19" s="80"/>
      <c r="R19" s="80"/>
      <c r="S19" s="80"/>
      <c r="T19" s="73"/>
      <c r="U19" s="73"/>
      <c r="W19" s="104"/>
      <c r="X19" s="98"/>
    </row>
    <row r="20" spans="1:24" ht="21.75" customHeight="1" x14ac:dyDescent="0.2">
      <c r="A20" s="75"/>
      <c r="B20" s="79"/>
      <c r="C20" s="79"/>
      <c r="D20" s="80"/>
      <c r="E20" s="80"/>
      <c r="F20" s="80"/>
      <c r="G20" s="80"/>
      <c r="H20" s="80"/>
      <c r="I20" s="80"/>
      <c r="J20" s="80"/>
      <c r="K20" s="80"/>
      <c r="L20" s="80"/>
      <c r="M20" s="80"/>
      <c r="N20" s="80"/>
      <c r="O20" s="80"/>
      <c r="P20" s="80"/>
      <c r="Q20" s="80"/>
      <c r="R20" s="82"/>
      <c r="S20" s="82"/>
      <c r="T20" s="83"/>
      <c r="U20" s="77"/>
      <c r="W20" s="104"/>
      <c r="X20" s="98"/>
    </row>
    <row r="21" spans="1:24" ht="27" customHeight="1" x14ac:dyDescent="0.2">
      <c r="A21" s="84" t="s">
        <v>155</v>
      </c>
      <c r="B21" s="67"/>
      <c r="C21" s="67"/>
      <c r="D21" s="67">
        <f t="shared" ref="D21:R21" si="4">SUBTOTAL(9,D22:D42)</f>
        <v>10.782499999999999</v>
      </c>
      <c r="E21" s="67">
        <f t="shared" si="4"/>
        <v>11.195</v>
      </c>
      <c r="F21" s="67">
        <f t="shared" si="4"/>
        <v>11.77</v>
      </c>
      <c r="G21" s="67">
        <f t="shared" si="4"/>
        <v>11.895</v>
      </c>
      <c r="H21" s="67">
        <f t="shared" si="4"/>
        <v>12.245000000000001</v>
      </c>
      <c r="I21" s="67">
        <f t="shared" si="4"/>
        <v>14.4575</v>
      </c>
      <c r="J21" s="67">
        <f t="shared" si="4"/>
        <v>14.92</v>
      </c>
      <c r="K21" s="67">
        <f t="shared" si="4"/>
        <v>15.47</v>
      </c>
      <c r="L21" s="67">
        <f t="shared" si="4"/>
        <v>17.245000000000001</v>
      </c>
      <c r="M21" s="67">
        <f t="shared" si="4"/>
        <v>16.625</v>
      </c>
      <c r="N21" s="67">
        <f t="shared" si="4"/>
        <v>16.625</v>
      </c>
      <c r="O21" s="67">
        <f t="shared" si="4"/>
        <v>16.574999999999999</v>
      </c>
      <c r="P21" s="67">
        <f t="shared" si="4"/>
        <v>16.574999999999999</v>
      </c>
      <c r="Q21" s="67">
        <f t="shared" si="4"/>
        <v>16.574999999999999</v>
      </c>
      <c r="R21" s="67">
        <f t="shared" si="4"/>
        <v>18.782499999999999</v>
      </c>
      <c r="S21" s="67"/>
      <c r="T21" s="67">
        <f>SUBTOTAL(9,T22:T42)</f>
        <v>0</v>
      </c>
      <c r="U21" s="67"/>
    </row>
    <row r="22" spans="1:24" ht="21.75" customHeight="1" x14ac:dyDescent="0.2">
      <c r="A22" s="75" t="s">
        <v>156</v>
      </c>
      <c r="B22" s="85"/>
      <c r="C22" s="85"/>
      <c r="D22" s="85">
        <f>'Histograma MOD'!E8/40</f>
        <v>2.7824999999999998</v>
      </c>
      <c r="E22" s="85">
        <f>'Histograma MOD'!F8/40</f>
        <v>3.1949999999999998</v>
      </c>
      <c r="F22" s="85">
        <f>'Histograma MOD'!G8/40</f>
        <v>3.7700000000000005</v>
      </c>
      <c r="G22" s="85">
        <f>'Histograma MOD'!H8/40</f>
        <v>3.8950000000000005</v>
      </c>
      <c r="H22" s="85">
        <f>'Histograma MOD'!I8/40</f>
        <v>4.2450000000000001</v>
      </c>
      <c r="I22" s="85">
        <f>'Histograma MOD'!J8/40</f>
        <v>6.4575000000000005</v>
      </c>
      <c r="J22" s="85">
        <f>'Histograma MOD'!K8/40</f>
        <v>6.92</v>
      </c>
      <c r="K22" s="85">
        <f>'Histograma MOD'!L8/40</f>
        <v>7.4700000000000006</v>
      </c>
      <c r="L22" s="85">
        <f>'Histograma MOD'!M8/40</f>
        <v>9.245000000000001</v>
      </c>
      <c r="M22" s="85">
        <f>'Histograma MOD'!N8/40</f>
        <v>8.625</v>
      </c>
      <c r="N22" s="85">
        <f>'Histograma MOD'!O8/40</f>
        <v>8.625</v>
      </c>
      <c r="O22" s="85">
        <f>'Histograma MOD'!P8/40</f>
        <v>8.5749999999999993</v>
      </c>
      <c r="P22" s="85">
        <f>'Histograma MOD'!Q8/40</f>
        <v>8.5749999999999993</v>
      </c>
      <c r="Q22" s="85">
        <f>'Histograma MOD'!R8/40</f>
        <v>8.5749999999999993</v>
      </c>
      <c r="R22" s="85">
        <f>'Histograma MOD'!S8/40</f>
        <v>10.782500000000001</v>
      </c>
      <c r="S22" s="85"/>
      <c r="T22" s="73">
        <v>0</v>
      </c>
      <c r="U22" s="77">
        <f>SUM(B22:T22)</f>
        <v>101.73750000000001</v>
      </c>
      <c r="W22" s="104">
        <f>IF(U22=0,0,SUM(B22:T22)/X22)</f>
        <v>6.7825000000000006</v>
      </c>
      <c r="X22" s="98">
        <f>COUNTIF(B22:T22,"&gt;0")</f>
        <v>15</v>
      </c>
    </row>
    <row r="23" spans="1:24" ht="21.75" customHeight="1" x14ac:dyDescent="0.2">
      <c r="A23" s="75" t="s">
        <v>157</v>
      </c>
      <c r="B23" s="85"/>
      <c r="C23" s="85"/>
      <c r="D23" s="85">
        <v>6</v>
      </c>
      <c r="E23" s="85">
        <v>6</v>
      </c>
      <c r="F23" s="85">
        <v>6</v>
      </c>
      <c r="G23" s="85">
        <v>6</v>
      </c>
      <c r="H23" s="85">
        <v>6</v>
      </c>
      <c r="I23" s="85">
        <v>6</v>
      </c>
      <c r="J23" s="85">
        <v>6</v>
      </c>
      <c r="K23" s="85">
        <v>6</v>
      </c>
      <c r="L23" s="85">
        <v>6</v>
      </c>
      <c r="M23" s="85">
        <v>6</v>
      </c>
      <c r="N23" s="85">
        <v>6</v>
      </c>
      <c r="O23" s="85">
        <v>6</v>
      </c>
      <c r="P23" s="85">
        <v>6</v>
      </c>
      <c r="Q23" s="85">
        <v>6</v>
      </c>
      <c r="R23" s="85">
        <v>6</v>
      </c>
      <c r="S23" s="85"/>
      <c r="T23" s="73"/>
      <c r="U23" s="77">
        <f>SUM(B23:T23)</f>
        <v>90</v>
      </c>
      <c r="W23" s="104"/>
      <c r="X23" s="98"/>
    </row>
    <row r="24" spans="1:24" ht="21.75" customHeight="1" x14ac:dyDescent="0.2">
      <c r="A24" s="75" t="s">
        <v>158</v>
      </c>
      <c r="B24" s="69"/>
      <c r="C24" s="69"/>
      <c r="D24" s="69">
        <v>2</v>
      </c>
      <c r="E24" s="69">
        <v>2</v>
      </c>
      <c r="F24" s="69">
        <v>2</v>
      </c>
      <c r="G24" s="69">
        <v>2</v>
      </c>
      <c r="H24" s="69">
        <v>2</v>
      </c>
      <c r="I24" s="69">
        <v>2</v>
      </c>
      <c r="J24" s="69">
        <v>2</v>
      </c>
      <c r="K24" s="69">
        <v>2</v>
      </c>
      <c r="L24" s="69">
        <v>2</v>
      </c>
      <c r="M24" s="69">
        <v>2</v>
      </c>
      <c r="N24" s="69">
        <v>2</v>
      </c>
      <c r="O24" s="69">
        <v>2</v>
      </c>
      <c r="P24" s="69">
        <v>2</v>
      </c>
      <c r="Q24" s="69">
        <v>2</v>
      </c>
      <c r="R24" s="69">
        <v>2</v>
      </c>
      <c r="S24" s="69"/>
      <c r="T24" s="73">
        <v>0</v>
      </c>
      <c r="U24" s="77">
        <f>SUM(B24:T24)</f>
        <v>30</v>
      </c>
      <c r="W24" s="104">
        <f>IF(U24=0,0,SUM(B24:T24)/X24)</f>
        <v>2</v>
      </c>
      <c r="X24" s="98">
        <f>COUNTIF(B24:T24,"&gt;0")</f>
        <v>15</v>
      </c>
    </row>
    <row r="25" spans="1:24" ht="21.75" customHeight="1" x14ac:dyDescent="0.2">
      <c r="A25" s="86"/>
      <c r="B25" s="87"/>
      <c r="C25" s="87"/>
      <c r="D25" s="87"/>
      <c r="E25" s="87"/>
      <c r="F25" s="87"/>
      <c r="G25" s="87"/>
      <c r="H25" s="87"/>
      <c r="I25" s="87"/>
      <c r="J25" s="87"/>
      <c r="K25" s="87"/>
      <c r="L25" s="87"/>
      <c r="M25" s="87"/>
      <c r="N25" s="87"/>
      <c r="O25" s="87"/>
      <c r="P25" s="87"/>
      <c r="Q25" s="88"/>
      <c r="R25" s="88"/>
      <c r="S25" s="88"/>
      <c r="T25" s="88"/>
      <c r="U25" s="88"/>
      <c r="W25" s="104"/>
      <c r="X25" s="98"/>
    </row>
    <row r="26" spans="1:24" ht="21.75" customHeight="1" x14ac:dyDescent="0.2">
      <c r="A26" s="86"/>
      <c r="B26" s="87"/>
      <c r="C26" s="87"/>
      <c r="D26" s="87"/>
      <c r="E26" s="87"/>
      <c r="F26" s="87"/>
      <c r="G26" s="87"/>
      <c r="H26" s="87"/>
      <c r="I26" s="87"/>
      <c r="J26" s="87"/>
      <c r="K26" s="87"/>
      <c r="L26" s="87"/>
      <c r="M26" s="87"/>
      <c r="N26" s="87"/>
      <c r="O26" s="87"/>
      <c r="P26" s="87"/>
      <c r="Q26" s="88"/>
      <c r="R26" s="88"/>
      <c r="S26" s="88"/>
      <c r="T26" s="88"/>
      <c r="U26" s="88"/>
      <c r="W26" s="104"/>
      <c r="X26" s="98"/>
    </row>
    <row r="27" spans="1:24" ht="21.75" customHeight="1" x14ac:dyDescent="0.2">
      <c r="A27" s="86"/>
      <c r="B27" s="87"/>
      <c r="C27" s="87"/>
      <c r="D27" s="87"/>
      <c r="E27" s="87"/>
      <c r="F27" s="87"/>
      <c r="G27" s="87"/>
      <c r="H27" s="87"/>
      <c r="I27" s="87"/>
      <c r="J27" s="87"/>
      <c r="K27" s="87"/>
      <c r="L27" s="87"/>
      <c r="M27" s="87"/>
      <c r="N27" s="87"/>
      <c r="O27" s="87"/>
      <c r="P27" s="87"/>
      <c r="Q27" s="88"/>
      <c r="R27" s="88"/>
      <c r="S27" s="88"/>
      <c r="T27" s="88"/>
      <c r="U27" s="88"/>
      <c r="W27" s="104"/>
      <c r="X27" s="98"/>
    </row>
    <row r="28" spans="1:24" ht="21.75" customHeight="1" x14ac:dyDescent="0.2">
      <c r="A28" s="86"/>
      <c r="B28" s="87"/>
      <c r="C28" s="87"/>
      <c r="D28" s="87"/>
      <c r="E28" s="87"/>
      <c r="F28" s="87"/>
      <c r="G28" s="87"/>
      <c r="H28" s="87"/>
      <c r="I28" s="87"/>
      <c r="J28" s="87"/>
      <c r="K28" s="87"/>
      <c r="L28" s="87"/>
      <c r="M28" s="87"/>
      <c r="N28" s="87"/>
      <c r="O28" s="87"/>
      <c r="P28" s="87"/>
      <c r="Q28" s="88"/>
      <c r="R28" s="88"/>
      <c r="S28" s="88"/>
      <c r="T28" s="88"/>
      <c r="U28" s="88"/>
      <c r="W28" s="104"/>
      <c r="X28" s="98"/>
    </row>
    <row r="29" spans="1:24" ht="21.75" customHeight="1" x14ac:dyDescent="0.2">
      <c r="A29" s="86"/>
      <c r="B29" s="87"/>
      <c r="C29" s="87"/>
      <c r="D29" s="87"/>
      <c r="E29" s="87"/>
      <c r="F29" s="87"/>
      <c r="G29" s="87"/>
      <c r="H29" s="87"/>
      <c r="I29" s="87"/>
      <c r="J29" s="87"/>
      <c r="K29" s="87"/>
      <c r="L29" s="87"/>
      <c r="M29" s="87"/>
      <c r="N29" s="87"/>
      <c r="O29" s="87"/>
      <c r="P29" s="87"/>
      <c r="Q29" s="88"/>
      <c r="R29" s="88"/>
      <c r="S29" s="88"/>
      <c r="T29" s="88"/>
      <c r="U29" s="88"/>
      <c r="W29" s="104"/>
      <c r="X29" s="98"/>
    </row>
    <row r="30" spans="1:24" ht="21.75" customHeight="1" x14ac:dyDescent="0.2">
      <c r="A30" s="86"/>
      <c r="B30" s="87"/>
      <c r="C30" s="87"/>
      <c r="D30" s="87"/>
      <c r="E30" s="87"/>
      <c r="F30" s="87"/>
      <c r="G30" s="87"/>
      <c r="H30" s="87"/>
      <c r="I30" s="87"/>
      <c r="J30" s="87"/>
      <c r="K30" s="87"/>
      <c r="L30" s="87"/>
      <c r="M30" s="87"/>
      <c r="N30" s="87"/>
      <c r="O30" s="87"/>
      <c r="P30" s="87"/>
      <c r="Q30" s="88"/>
      <c r="R30" s="88"/>
      <c r="S30" s="88"/>
      <c r="T30" s="88"/>
      <c r="U30" s="88"/>
      <c r="W30" s="104"/>
      <c r="X30" s="98"/>
    </row>
    <row r="31" spans="1:24" ht="21.75" customHeight="1" x14ac:dyDescent="0.2">
      <c r="A31" s="86"/>
      <c r="B31" s="87"/>
      <c r="C31" s="87"/>
      <c r="D31" s="87"/>
      <c r="E31" s="87"/>
      <c r="F31" s="87"/>
      <c r="G31" s="87"/>
      <c r="H31" s="87"/>
      <c r="I31" s="87"/>
      <c r="J31" s="87"/>
      <c r="K31" s="87"/>
      <c r="L31" s="87"/>
      <c r="M31" s="87"/>
      <c r="N31" s="87"/>
      <c r="O31" s="87"/>
      <c r="P31" s="87"/>
      <c r="Q31" s="88"/>
      <c r="R31" s="88"/>
      <c r="S31" s="88"/>
      <c r="T31" s="88"/>
      <c r="U31" s="88"/>
      <c r="W31" s="104"/>
      <c r="X31" s="98"/>
    </row>
    <row r="32" spans="1:24" ht="21.75" customHeight="1" x14ac:dyDescent="0.2">
      <c r="A32" s="86"/>
      <c r="B32" s="87"/>
      <c r="C32" s="87"/>
      <c r="D32" s="87"/>
      <c r="E32" s="87"/>
      <c r="F32" s="87"/>
      <c r="G32" s="87"/>
      <c r="H32" s="87"/>
      <c r="I32" s="87"/>
      <c r="J32" s="87"/>
      <c r="K32" s="87"/>
      <c r="L32" s="87"/>
      <c r="M32" s="87"/>
      <c r="N32" s="87"/>
      <c r="O32" s="87"/>
      <c r="P32" s="87"/>
      <c r="Q32" s="88"/>
      <c r="R32" s="88"/>
      <c r="S32" s="88"/>
      <c r="T32" s="88"/>
      <c r="U32" s="88"/>
      <c r="W32" s="104"/>
      <c r="X32" s="98"/>
    </row>
    <row r="33" spans="1:24" ht="21.75" customHeight="1" x14ac:dyDescent="0.2">
      <c r="A33" s="86"/>
      <c r="B33" s="87"/>
      <c r="C33" s="87"/>
      <c r="D33" s="87"/>
      <c r="E33" s="87"/>
      <c r="F33" s="87"/>
      <c r="G33" s="87"/>
      <c r="H33" s="87"/>
      <c r="I33" s="87"/>
      <c r="J33" s="87"/>
      <c r="K33" s="87"/>
      <c r="L33" s="87"/>
      <c r="M33" s="87"/>
      <c r="N33" s="87"/>
      <c r="O33" s="87"/>
      <c r="P33" s="87"/>
      <c r="Q33" s="88"/>
      <c r="R33" s="88"/>
      <c r="S33" s="88"/>
      <c r="T33" s="88"/>
      <c r="U33" s="88"/>
      <c r="W33" s="104"/>
      <c r="X33" s="98"/>
    </row>
    <row r="34" spans="1:24" ht="21.75" customHeight="1" x14ac:dyDescent="0.2">
      <c r="A34" s="86"/>
      <c r="B34" s="87"/>
      <c r="C34" s="87"/>
      <c r="D34" s="87"/>
      <c r="E34" s="87"/>
      <c r="F34" s="87"/>
      <c r="G34" s="87"/>
      <c r="H34" s="87"/>
      <c r="I34" s="87"/>
      <c r="J34" s="87"/>
      <c r="K34" s="87"/>
      <c r="L34" s="87"/>
      <c r="M34" s="87"/>
      <c r="N34" s="87"/>
      <c r="O34" s="87"/>
      <c r="P34" s="87"/>
      <c r="Q34" s="88"/>
      <c r="R34" s="88"/>
      <c r="S34" s="88"/>
      <c r="T34" s="88"/>
      <c r="U34" s="88"/>
      <c r="W34" s="104"/>
      <c r="X34" s="98"/>
    </row>
    <row r="35" spans="1:24" ht="21.75" customHeight="1" x14ac:dyDescent="0.2">
      <c r="A35" s="86"/>
      <c r="B35" s="87"/>
      <c r="C35" s="87"/>
      <c r="D35" s="87"/>
      <c r="E35" s="87"/>
      <c r="F35" s="87"/>
      <c r="G35" s="87"/>
      <c r="H35" s="87"/>
      <c r="I35" s="87"/>
      <c r="J35" s="87"/>
      <c r="K35" s="87"/>
      <c r="L35" s="87"/>
      <c r="M35" s="87"/>
      <c r="N35" s="87"/>
      <c r="O35" s="87"/>
      <c r="P35" s="87"/>
      <c r="Q35" s="88"/>
      <c r="R35" s="88"/>
      <c r="S35" s="88"/>
      <c r="T35" s="88"/>
      <c r="U35" s="88"/>
      <c r="W35" s="104"/>
      <c r="X35" s="98"/>
    </row>
    <row r="36" spans="1:24" ht="21.75" customHeight="1" x14ac:dyDescent="0.2">
      <c r="A36" s="86"/>
      <c r="B36" s="87"/>
      <c r="C36" s="87"/>
      <c r="D36" s="87"/>
      <c r="E36" s="87"/>
      <c r="F36" s="87"/>
      <c r="G36" s="87"/>
      <c r="H36" s="87"/>
      <c r="I36" s="87"/>
      <c r="J36" s="87"/>
      <c r="K36" s="87"/>
      <c r="L36" s="87"/>
      <c r="M36" s="87"/>
      <c r="N36" s="87"/>
      <c r="O36" s="87"/>
      <c r="P36" s="87"/>
      <c r="Q36" s="88"/>
      <c r="R36" s="88"/>
      <c r="S36" s="88"/>
      <c r="T36" s="88"/>
      <c r="U36" s="88"/>
      <c r="W36" s="104"/>
      <c r="X36" s="98"/>
    </row>
    <row r="37" spans="1:24" ht="21.75" customHeight="1" x14ac:dyDescent="0.2">
      <c r="A37" s="86"/>
      <c r="B37" s="87"/>
      <c r="C37" s="87"/>
      <c r="D37" s="87"/>
      <c r="E37" s="87"/>
      <c r="F37" s="87"/>
      <c r="G37" s="87"/>
      <c r="H37" s="87"/>
      <c r="I37" s="87"/>
      <c r="J37" s="87"/>
      <c r="K37" s="87"/>
      <c r="L37" s="87"/>
      <c r="M37" s="87"/>
      <c r="N37" s="87"/>
      <c r="O37" s="87"/>
      <c r="P37" s="87"/>
      <c r="Q37" s="88"/>
      <c r="R37" s="88"/>
      <c r="S37" s="88"/>
      <c r="T37" s="88"/>
      <c r="U37" s="88"/>
      <c r="W37" s="104"/>
      <c r="X37" s="98"/>
    </row>
    <row r="38" spans="1:24" ht="21.75" customHeight="1" x14ac:dyDescent="0.2">
      <c r="A38" s="86"/>
      <c r="B38" s="87"/>
      <c r="C38" s="87"/>
      <c r="D38" s="87"/>
      <c r="E38" s="87"/>
      <c r="F38" s="87"/>
      <c r="G38" s="87"/>
      <c r="H38" s="87"/>
      <c r="I38" s="87"/>
      <c r="J38" s="87"/>
      <c r="K38" s="87"/>
      <c r="L38" s="87"/>
      <c r="M38" s="87"/>
      <c r="N38" s="87"/>
      <c r="O38" s="87"/>
      <c r="P38" s="87"/>
      <c r="Q38" s="88"/>
      <c r="R38" s="88"/>
      <c r="S38" s="88"/>
      <c r="T38" s="88"/>
      <c r="U38" s="88"/>
      <c r="W38" s="104"/>
      <c r="X38" s="98"/>
    </row>
    <row r="39" spans="1:24" ht="21.75" customHeight="1" x14ac:dyDescent="0.2">
      <c r="A39" s="86"/>
      <c r="B39" s="87"/>
      <c r="C39" s="87"/>
      <c r="D39" s="87"/>
      <c r="E39" s="87"/>
      <c r="F39" s="87"/>
      <c r="G39" s="87"/>
      <c r="H39" s="87"/>
      <c r="I39" s="87"/>
      <c r="J39" s="87"/>
      <c r="K39" s="87"/>
      <c r="L39" s="87"/>
      <c r="M39" s="87"/>
      <c r="N39" s="87"/>
      <c r="O39" s="87"/>
      <c r="P39" s="87"/>
      <c r="Q39" s="88"/>
      <c r="R39" s="88"/>
      <c r="S39" s="88"/>
      <c r="T39" s="88"/>
      <c r="U39" s="88"/>
      <c r="W39" s="104"/>
      <c r="X39" s="98"/>
    </row>
    <row r="40" spans="1:24" ht="21.75" customHeight="1" x14ac:dyDescent="0.2">
      <c r="A40" s="86"/>
      <c r="B40" s="89"/>
      <c r="C40" s="89"/>
      <c r="D40" s="89"/>
      <c r="E40" s="89"/>
      <c r="F40" s="89"/>
      <c r="G40" s="89"/>
      <c r="H40" s="89"/>
      <c r="I40" s="89"/>
      <c r="J40" s="89"/>
      <c r="K40" s="89"/>
      <c r="L40" s="89"/>
      <c r="M40" s="89"/>
      <c r="N40" s="89"/>
      <c r="O40" s="89"/>
      <c r="P40" s="89"/>
      <c r="Q40" s="89"/>
      <c r="R40" s="88"/>
      <c r="S40" s="88"/>
      <c r="T40" s="88"/>
      <c r="U40" s="88">
        <f>SUM(B40:T40)</f>
        <v>0</v>
      </c>
      <c r="W40" s="104">
        <f>IF(U40=0,0,SUM(B40:T40)/X40)</f>
        <v>0</v>
      </c>
      <c r="X40" s="98">
        <f>COUNTIF(B40:T40,"&gt;0")</f>
        <v>0</v>
      </c>
    </row>
    <row r="41" spans="1:24" ht="21.75" customHeight="1" x14ac:dyDescent="0.2">
      <c r="A41" s="170">
        <f>SUM(B41:T41)</f>
        <v>0</v>
      </c>
      <c r="B41" s="121"/>
      <c r="C41" s="121"/>
      <c r="D41" s="121"/>
      <c r="E41" s="121"/>
      <c r="F41" s="121"/>
      <c r="G41" s="121"/>
      <c r="H41" s="121"/>
      <c r="I41" s="121"/>
      <c r="J41" s="121"/>
      <c r="K41" s="121"/>
      <c r="L41" s="121"/>
      <c r="M41" s="121"/>
      <c r="N41" s="121"/>
      <c r="O41" s="121"/>
      <c r="P41" s="121"/>
      <c r="Q41" s="121"/>
      <c r="R41" s="121"/>
      <c r="S41" s="121"/>
      <c r="T41" s="121"/>
      <c r="U41" s="171"/>
      <c r="W41" s="104">
        <f>IF(A41=0,0,SUM(B41:T41)/X41)</f>
        <v>0</v>
      </c>
      <c r="X41" s="98">
        <f>COUNTIF(B41:T41,"&gt;0")</f>
        <v>0</v>
      </c>
    </row>
    <row r="42" spans="1:24" ht="21.75" customHeight="1" x14ac:dyDescent="0.2">
      <c r="A42" s="172"/>
      <c r="B42" s="173"/>
      <c r="C42" s="173"/>
      <c r="D42" s="173"/>
      <c r="E42" s="173"/>
      <c r="F42" s="173"/>
      <c r="G42" s="173"/>
      <c r="H42" s="173"/>
      <c r="I42" s="173"/>
      <c r="J42" s="173"/>
      <c r="K42" s="173"/>
      <c r="L42" s="173"/>
      <c r="M42" s="173"/>
      <c r="N42" s="173"/>
      <c r="O42" s="173"/>
      <c r="P42" s="173"/>
      <c r="Q42" s="173"/>
      <c r="R42" s="173"/>
      <c r="S42" s="173"/>
      <c r="T42" s="173"/>
      <c r="U42" s="174"/>
      <c r="W42" s="104">
        <f>IF(U42=0,0,SUM(B42:T42)/X42)</f>
        <v>0</v>
      </c>
      <c r="X42" s="98">
        <f>COUNTIF(B42:T42,"&gt;0")</f>
        <v>0</v>
      </c>
    </row>
    <row r="43" spans="1:24" ht="21.75" customHeight="1" x14ac:dyDescent="0.25">
      <c r="A43" s="90" t="s">
        <v>159</v>
      </c>
      <c r="B43" s="175" t="s">
        <v>160</v>
      </c>
      <c r="C43" s="151"/>
      <c r="D43" s="151"/>
      <c r="E43" s="151"/>
      <c r="F43" s="152"/>
      <c r="G43" s="91" t="s">
        <v>161</v>
      </c>
      <c r="H43" s="178"/>
      <c r="I43" s="110"/>
      <c r="J43" s="175" t="s">
        <v>162</v>
      </c>
      <c r="K43" s="151"/>
      <c r="L43" s="151"/>
      <c r="M43" s="152"/>
      <c r="N43" s="91" t="s">
        <v>161</v>
      </c>
      <c r="O43" s="178"/>
      <c r="P43" s="110"/>
      <c r="Q43" s="175" t="s">
        <v>163</v>
      </c>
      <c r="R43" s="152"/>
      <c r="S43" s="91" t="s">
        <v>161</v>
      </c>
      <c r="T43" s="178"/>
      <c r="U43" s="110"/>
    </row>
    <row r="44" spans="1:24" ht="21.75" customHeight="1" x14ac:dyDescent="0.25">
      <c r="A44" s="92" t="s">
        <v>7</v>
      </c>
      <c r="B44" s="176"/>
      <c r="C44" s="177"/>
      <c r="D44" s="177"/>
      <c r="E44" s="177"/>
      <c r="F44" s="161"/>
      <c r="G44" s="91" t="s">
        <v>164</v>
      </c>
      <c r="H44" s="178"/>
      <c r="I44" s="110"/>
      <c r="J44" s="176"/>
      <c r="K44" s="177"/>
      <c r="L44" s="177"/>
      <c r="M44" s="161"/>
      <c r="N44" s="91" t="s">
        <v>164</v>
      </c>
      <c r="O44" s="178"/>
      <c r="P44" s="110"/>
      <c r="Q44" s="176"/>
      <c r="R44" s="161"/>
      <c r="S44" s="91" t="s">
        <v>164</v>
      </c>
      <c r="T44" s="178"/>
      <c r="U44" s="110"/>
    </row>
    <row r="45" spans="1:24" ht="21.75" customHeight="1" x14ac:dyDescent="0.25">
      <c r="A45" s="93" t="s">
        <v>165</v>
      </c>
      <c r="B45" s="153"/>
      <c r="C45" s="154"/>
      <c r="D45" s="154"/>
      <c r="E45" s="154"/>
      <c r="F45" s="155"/>
      <c r="G45" s="91" t="s">
        <v>166</v>
      </c>
      <c r="H45" s="178"/>
      <c r="I45" s="110"/>
      <c r="J45" s="153"/>
      <c r="K45" s="154"/>
      <c r="L45" s="154"/>
      <c r="M45" s="155"/>
      <c r="N45" s="91" t="s">
        <v>166</v>
      </c>
      <c r="O45" s="178"/>
      <c r="P45" s="110"/>
      <c r="Q45" s="153"/>
      <c r="R45" s="155"/>
      <c r="S45" s="91" t="s">
        <v>166</v>
      </c>
      <c r="T45" s="178"/>
      <c r="U45" s="110"/>
    </row>
  </sheetData>
  <mergeCells count="26">
    <mergeCell ref="A5:A7"/>
    <mergeCell ref="B5:T5"/>
    <mergeCell ref="U5:U6"/>
    <mergeCell ref="A41:U42"/>
    <mergeCell ref="B43:F45"/>
    <mergeCell ref="H43:I43"/>
    <mergeCell ref="J43:M45"/>
    <mergeCell ref="O43:P43"/>
    <mergeCell ref="Q43:R45"/>
    <mergeCell ref="T43:U43"/>
    <mergeCell ref="H44:I44"/>
    <mergeCell ref="O44:P44"/>
    <mergeCell ref="T44:U44"/>
    <mergeCell ref="H45:I45"/>
    <mergeCell ref="O45:P45"/>
    <mergeCell ref="T45:U45"/>
    <mergeCell ref="A1:A4"/>
    <mergeCell ref="B1:C1"/>
    <mergeCell ref="D1:N1"/>
    <mergeCell ref="O1:O2"/>
    <mergeCell ref="P1:Q1"/>
    <mergeCell ref="S1:U4"/>
    <mergeCell ref="B2:C2"/>
    <mergeCell ref="D2:N2"/>
    <mergeCell ref="P2:Q2"/>
    <mergeCell ref="B3:R4"/>
  </mergeCells>
  <printOptions horizontalCentered="1"/>
  <pageMargins left="0.19685039370078741" right="0.19685039370078741" top="0.31496062992125978" bottom="0.15748031496062989" header="0.19685039370078741" footer="0"/>
  <pageSetup paperSize="9" scale="53" fitToHeight="0" orientation="landscape"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1901"/>
  <sheetViews>
    <sheetView zoomScaleNormal="100" workbookViewId="0">
      <selection activeCell="A2" sqref="A2"/>
    </sheetView>
  </sheetViews>
  <sheetFormatPr defaultRowHeight="15" x14ac:dyDescent="0.25"/>
  <cols>
    <col min="1" max="1" width="40.5703125" style="95" bestFit="1" customWidth="1"/>
    <col min="2" max="2" width="25.28515625" style="95" bestFit="1" customWidth="1"/>
    <col min="3" max="3" width="26" style="95" bestFit="1" customWidth="1"/>
    <col min="4" max="4" width="9.140625" style="95" customWidth="1"/>
  </cols>
  <sheetData>
    <row r="1" spans="1:4" x14ac:dyDescent="0.25">
      <c r="A1" t="s">
        <v>167</v>
      </c>
      <c r="B1" t="s">
        <v>168</v>
      </c>
      <c r="C1" t="s">
        <v>169</v>
      </c>
      <c r="D1" t="s">
        <v>170</v>
      </c>
    </row>
    <row r="2" spans="1:4" x14ac:dyDescent="0.25">
      <c r="A2" t="str">
        <f>'Histograma MOI Geral'!$C$15</f>
        <v>GERENTE DE CONTRATO</v>
      </c>
      <c r="B2" t="str">
        <f>'Histograma MOI Geral'!$C$14</f>
        <v>EQUIPE TÉCNICA</v>
      </c>
      <c r="C2" t="str">
        <f>'Histograma MOI Geral'!$D$7</f>
        <v>JUN/22</v>
      </c>
      <c r="D2">
        <f>'Histograma MOI Geral'!D15</f>
        <v>0</v>
      </c>
    </row>
    <row r="3" spans="1:4" x14ac:dyDescent="0.25">
      <c r="A3" t="str">
        <f>'Histograma MOI Geral'!$C$16</f>
        <v>SUPERVISOR DE MECÂNICA/CALDEIRARIA</v>
      </c>
      <c r="B3" t="str">
        <f>'Histograma MOI Geral'!$C$14</f>
        <v>EQUIPE TÉCNICA</v>
      </c>
      <c r="C3" t="str">
        <f>'Histograma MOI Geral'!$D$7</f>
        <v>JUN/22</v>
      </c>
      <c r="D3">
        <f>'Histograma MOI Geral'!D16</f>
        <v>0</v>
      </c>
    </row>
    <row r="4" spans="1:4" x14ac:dyDescent="0.25">
      <c r="A4" t="str">
        <f>'Histograma MOI Geral'!$C$17</f>
        <v>SUPERVISOR DE TUBULAÇÃO</v>
      </c>
      <c r="B4" t="str">
        <f>'Histograma MOI Geral'!$C$14</f>
        <v>EQUIPE TÉCNICA</v>
      </c>
      <c r="C4" t="str">
        <f>'Histograma MOI Geral'!$D$7</f>
        <v>JUN/22</v>
      </c>
      <c r="D4">
        <f>'Histograma MOI Geral'!D17</f>
        <v>0</v>
      </c>
    </row>
    <row r="5" spans="1:4" x14ac:dyDescent="0.25">
      <c r="A5" t="str">
        <f>'Histograma MOI Geral'!$C$18</f>
        <v>TOPOGRÁFO</v>
      </c>
      <c r="B5" t="str">
        <f>'Histograma MOI Geral'!$C$14</f>
        <v>EQUIPE TÉCNICA</v>
      </c>
      <c r="C5" t="str">
        <f>'Histograma MOI Geral'!$D$7</f>
        <v>JUN/22</v>
      </c>
      <c r="D5">
        <f>'Histograma MOI Geral'!D18</f>
        <v>0</v>
      </c>
    </row>
    <row r="6" spans="1:4" x14ac:dyDescent="0.25">
      <c r="A6" t="str">
        <f>'Histograma MOI Geral'!$C$19</f>
        <v>AUXILIAR DE TOPÓGRAFO</v>
      </c>
      <c r="B6" t="str">
        <f>'Histograma MOI Geral'!$C$14</f>
        <v>EQUIPE TÉCNICA</v>
      </c>
      <c r="C6" t="str">
        <f>'Histograma MOI Geral'!$D$7</f>
        <v>JUN/22</v>
      </c>
      <c r="D6">
        <f>'Histograma MOI Geral'!D19</f>
        <v>0</v>
      </c>
    </row>
    <row r="7" spans="1:4" x14ac:dyDescent="0.25">
      <c r="A7">
        <f>'Histograma MOI Geral'!$C$20</f>
        <v>0</v>
      </c>
      <c r="B7" t="str">
        <f>'Histograma MOI Geral'!$C$14</f>
        <v>EQUIPE TÉCNICA</v>
      </c>
      <c r="C7" t="str">
        <f>'Histograma MOI Geral'!$D$7</f>
        <v>JUN/22</v>
      </c>
      <c r="D7">
        <f>'Histograma MOI Geral'!D20</f>
        <v>0</v>
      </c>
    </row>
    <row r="8" spans="1:4" x14ac:dyDescent="0.25">
      <c r="A8">
        <f>'Histograma MOI Geral'!$C$21</f>
        <v>0</v>
      </c>
      <c r="B8" t="str">
        <f>'Histograma MOI Geral'!$C$14</f>
        <v>EQUIPE TÉCNICA</v>
      </c>
      <c r="C8" t="str">
        <f>'Histograma MOI Geral'!$D$7</f>
        <v>JUN/22</v>
      </c>
      <c r="D8">
        <f>'Histograma MOI Geral'!D21</f>
        <v>0</v>
      </c>
    </row>
    <row r="9" spans="1:4" x14ac:dyDescent="0.25">
      <c r="A9">
        <f>'Histograma MOI Geral'!$C$22</f>
        <v>0</v>
      </c>
      <c r="B9" t="str">
        <f>'Histograma MOI Geral'!$C$14</f>
        <v>EQUIPE TÉCNICA</v>
      </c>
      <c r="C9" t="str">
        <f>'Histograma MOI Geral'!$D$7</f>
        <v>JUN/22</v>
      </c>
      <c r="D9">
        <f>'Histograma MOI Geral'!D22</f>
        <v>0</v>
      </c>
    </row>
    <row r="10" spans="1:4" x14ac:dyDescent="0.25">
      <c r="A10">
        <f>'Histograma MOI Geral'!$C$23</f>
        <v>0</v>
      </c>
      <c r="B10" t="str">
        <f>'Histograma MOI Geral'!$C$14</f>
        <v>EQUIPE TÉCNICA</v>
      </c>
      <c r="C10" t="str">
        <f>'Histograma MOI Geral'!$D$7</f>
        <v>JUN/22</v>
      </c>
      <c r="D10">
        <f>'Histograma MOI Geral'!D23</f>
        <v>0</v>
      </c>
    </row>
    <row r="11" spans="1:4" x14ac:dyDescent="0.25">
      <c r="A11">
        <f>'Histograma MOI Geral'!$C$24</f>
        <v>0</v>
      </c>
      <c r="B11" t="str">
        <f>'Histograma MOI Geral'!$C$14</f>
        <v>EQUIPE TÉCNICA</v>
      </c>
      <c r="C11" t="str">
        <f>'Histograma MOI Geral'!$D$7</f>
        <v>JUN/22</v>
      </c>
      <c r="D11">
        <f>'Histograma MOI Geral'!D24</f>
        <v>0</v>
      </c>
    </row>
    <row r="12" spans="1:4" x14ac:dyDescent="0.25">
      <c r="A12">
        <f>'Histograma MOI Geral'!$C$25</f>
        <v>0</v>
      </c>
      <c r="B12" t="str">
        <f>'Histograma MOI Geral'!$C$14</f>
        <v>EQUIPE TÉCNICA</v>
      </c>
      <c r="C12" t="str">
        <f>'Histograma MOI Geral'!$D$7</f>
        <v>JUN/22</v>
      </c>
      <c r="D12">
        <f>'Histograma MOI Geral'!D25</f>
        <v>0</v>
      </c>
    </row>
    <row r="13" spans="1:4" x14ac:dyDescent="0.25">
      <c r="A13">
        <f>'Histograma MOI Geral'!$C$26</f>
        <v>0</v>
      </c>
      <c r="B13" t="str">
        <f>'Histograma MOI Geral'!$C$14</f>
        <v>EQUIPE TÉCNICA</v>
      </c>
      <c r="C13" t="str">
        <f>'Histograma MOI Geral'!$D$7</f>
        <v>JUN/22</v>
      </c>
      <c r="D13">
        <f>'Histograma MOI Geral'!D26</f>
        <v>0</v>
      </c>
    </row>
    <row r="14" spans="1:4" x14ac:dyDescent="0.25">
      <c r="A14">
        <f>'Histograma MOI Geral'!$C$27</f>
        <v>0</v>
      </c>
      <c r="B14" t="str">
        <f>'Histograma MOI Geral'!$C$14</f>
        <v>EQUIPE TÉCNICA</v>
      </c>
      <c r="C14" t="str">
        <f>'Histograma MOI Geral'!$D$7</f>
        <v>JUN/22</v>
      </c>
      <c r="D14">
        <f>'Histograma MOI Geral'!D27</f>
        <v>0</v>
      </c>
    </row>
    <row r="15" spans="1:4" x14ac:dyDescent="0.25">
      <c r="A15">
        <f>'Histograma MOI Geral'!$C$28</f>
        <v>0</v>
      </c>
      <c r="B15" t="str">
        <f>'Histograma MOI Geral'!$C$14</f>
        <v>EQUIPE TÉCNICA</v>
      </c>
      <c r="C15" t="str">
        <f>'Histograma MOI Geral'!$D$7</f>
        <v>JUN/22</v>
      </c>
      <c r="D15">
        <f>'Histograma MOI Geral'!D28</f>
        <v>0</v>
      </c>
    </row>
    <row r="16" spans="1:4" x14ac:dyDescent="0.25">
      <c r="A16">
        <f>'Histograma MOI Geral'!$C$29</f>
        <v>0</v>
      </c>
      <c r="B16" t="str">
        <f>'Histograma MOI Geral'!$C$14</f>
        <v>EQUIPE TÉCNICA</v>
      </c>
      <c r="C16" t="str">
        <f>'Histograma MOI Geral'!$D$7</f>
        <v>JUN/22</v>
      </c>
      <c r="D16">
        <f>'Histograma MOI Geral'!D29</f>
        <v>0</v>
      </c>
    </row>
    <row r="17" spans="1:4" x14ac:dyDescent="0.25">
      <c r="A17" t="str">
        <f>'Histograma MOI Geral'!$C$31</f>
        <v>TÉCNICO DE PLANEJAMENTO / MEDIÇÃO</v>
      </c>
      <c r="B17" t="str">
        <f>'Histograma MOI Geral'!$C$30</f>
        <v>EQUIPE DE PLANEJAMENTO</v>
      </c>
      <c r="C17" t="str">
        <f>'Histograma MOI Geral'!$D$7</f>
        <v>JUN/22</v>
      </c>
      <c r="D17">
        <f>'Histograma MOI Geral'!D31</f>
        <v>0</v>
      </c>
    </row>
    <row r="18" spans="1:4" x14ac:dyDescent="0.25">
      <c r="A18" t="str">
        <f>'Histograma MOI Geral'!$C$32</f>
        <v xml:space="preserve">AUXILIAR DE PLANEJAMENTO </v>
      </c>
      <c r="B18" t="str">
        <f>'Histograma MOI Geral'!$C$30</f>
        <v>EQUIPE DE PLANEJAMENTO</v>
      </c>
      <c r="C18" t="str">
        <f>'Histograma MOI Geral'!$D$7</f>
        <v>JUN/22</v>
      </c>
      <c r="D18">
        <f>'Histograma MOI Geral'!D32</f>
        <v>0</v>
      </c>
    </row>
    <row r="19" spans="1:4" x14ac:dyDescent="0.25">
      <c r="A19">
        <f>'Histograma MOI Geral'!$C$33</f>
        <v>0</v>
      </c>
      <c r="B19" t="str">
        <f>'Histograma MOI Geral'!$C$30</f>
        <v>EQUIPE DE PLANEJAMENTO</v>
      </c>
      <c r="C19" t="str">
        <f>'Histograma MOI Geral'!$D$7</f>
        <v>JUN/22</v>
      </c>
      <c r="D19">
        <f>'Histograma MOI Geral'!D33</f>
        <v>0</v>
      </c>
    </row>
    <row r="20" spans="1:4" x14ac:dyDescent="0.25">
      <c r="A20">
        <f>'Histograma MOI Geral'!$C$34</f>
        <v>0</v>
      </c>
      <c r="B20" t="str">
        <f>'Histograma MOI Geral'!$C$30</f>
        <v>EQUIPE DE PLANEJAMENTO</v>
      </c>
      <c r="C20" t="str">
        <f>'Histograma MOI Geral'!$D$7</f>
        <v>JUN/22</v>
      </c>
      <c r="D20">
        <f>'Histograma MOI Geral'!D34</f>
        <v>0</v>
      </c>
    </row>
    <row r="21" spans="1:4" x14ac:dyDescent="0.25">
      <c r="A21">
        <f>'Histograma MOI Geral'!$C$35</f>
        <v>0</v>
      </c>
      <c r="B21" t="str">
        <f>'Histograma MOI Geral'!$C$30</f>
        <v>EQUIPE DE PLANEJAMENTO</v>
      </c>
      <c r="C21" t="str">
        <f>'Histograma MOI Geral'!$D$7</f>
        <v>JUN/22</v>
      </c>
      <c r="D21">
        <f>'Histograma MOI Geral'!D35</f>
        <v>0</v>
      </c>
    </row>
    <row r="22" spans="1:4" x14ac:dyDescent="0.25">
      <c r="A22">
        <f>'Histograma MOI Geral'!$C$36</f>
        <v>0</v>
      </c>
      <c r="B22" t="str">
        <f>'Histograma MOI Geral'!$C$30</f>
        <v>EQUIPE DE PLANEJAMENTO</v>
      </c>
      <c r="C22" t="str">
        <f>'Histograma MOI Geral'!$D$7</f>
        <v>JUN/22</v>
      </c>
      <c r="D22">
        <f>'Histograma MOI Geral'!D36</f>
        <v>0</v>
      </c>
    </row>
    <row r="23" spans="1:4" x14ac:dyDescent="0.25">
      <c r="A23">
        <f>'Histograma MOI Geral'!$C$37</f>
        <v>0</v>
      </c>
      <c r="B23" t="str">
        <f>'Histograma MOI Geral'!$C$30</f>
        <v>EQUIPE DE PLANEJAMENTO</v>
      </c>
      <c r="C23" t="str">
        <f>'Histograma MOI Geral'!$D$7</f>
        <v>JUN/22</v>
      </c>
      <c r="D23">
        <f>'Histograma MOI Geral'!D37</f>
        <v>0</v>
      </c>
    </row>
    <row r="24" spans="1:4" x14ac:dyDescent="0.25">
      <c r="A24">
        <f>'Histograma MOI Geral'!$C$38</f>
        <v>0</v>
      </c>
      <c r="B24" t="str">
        <f>'Histograma MOI Geral'!$C$30</f>
        <v>EQUIPE DE PLANEJAMENTO</v>
      </c>
      <c r="C24" t="str">
        <f>'Histograma MOI Geral'!$D$7</f>
        <v>JUN/22</v>
      </c>
      <c r="D24">
        <f>'Histograma MOI Geral'!D38</f>
        <v>0</v>
      </c>
    </row>
    <row r="25" spans="1:4" x14ac:dyDescent="0.25">
      <c r="A25">
        <f>'Histograma MOI Geral'!$C$39</f>
        <v>0</v>
      </c>
      <c r="B25" t="str">
        <f>'Histograma MOI Geral'!$C$30</f>
        <v>EQUIPE DE PLANEJAMENTO</v>
      </c>
      <c r="C25" t="str">
        <f>'Histograma MOI Geral'!$D$7</f>
        <v>JUN/22</v>
      </c>
      <c r="D25">
        <f>'Histograma MOI Geral'!D39</f>
        <v>0</v>
      </c>
    </row>
    <row r="26" spans="1:4" x14ac:dyDescent="0.25">
      <c r="A26">
        <f>'Histograma MOI Geral'!$C$40</f>
        <v>0</v>
      </c>
      <c r="B26" t="str">
        <f>'Histograma MOI Geral'!$C$30</f>
        <v>EQUIPE DE PLANEJAMENTO</v>
      </c>
      <c r="C26" t="str">
        <f>'Histograma MOI Geral'!$D$7</f>
        <v>JUN/22</v>
      </c>
      <c r="D26">
        <f>'Histograma MOI Geral'!D40</f>
        <v>0</v>
      </c>
    </row>
    <row r="27" spans="1:4" x14ac:dyDescent="0.25">
      <c r="A27">
        <f>'Histograma MOI Geral'!$C$41</f>
        <v>0</v>
      </c>
      <c r="B27" t="str">
        <f>'Histograma MOI Geral'!$C$30</f>
        <v>EQUIPE DE PLANEJAMENTO</v>
      </c>
      <c r="C27" t="str">
        <f>'Histograma MOI Geral'!$D$7</f>
        <v>JUN/22</v>
      </c>
      <c r="D27">
        <f>'Histograma MOI Geral'!D41</f>
        <v>0</v>
      </c>
    </row>
    <row r="28" spans="1:4" x14ac:dyDescent="0.25">
      <c r="A28">
        <f>'Histograma MOI Geral'!$C$42</f>
        <v>0</v>
      </c>
      <c r="B28" t="str">
        <f>'Histograma MOI Geral'!$C$30</f>
        <v>EQUIPE DE PLANEJAMENTO</v>
      </c>
      <c r="C28" t="str">
        <f>'Histograma MOI Geral'!$D$7</f>
        <v>JUN/22</v>
      </c>
      <c r="D28">
        <f>'Histograma MOI Geral'!D42</f>
        <v>0</v>
      </c>
    </row>
    <row r="29" spans="1:4" x14ac:dyDescent="0.25">
      <c r="A29">
        <f>'Histograma MOI Geral'!$C$43</f>
        <v>0</v>
      </c>
      <c r="B29" t="str">
        <f>'Histograma MOI Geral'!$C$30</f>
        <v>EQUIPE DE PLANEJAMENTO</v>
      </c>
      <c r="C29" t="str">
        <f>'Histograma MOI Geral'!$D$7</f>
        <v>JUN/22</v>
      </c>
      <c r="D29">
        <f>'Histograma MOI Geral'!D43</f>
        <v>0</v>
      </c>
    </row>
    <row r="30" spans="1:4" x14ac:dyDescent="0.25">
      <c r="A30">
        <f>'Histograma MOI Geral'!$C$44</f>
        <v>0</v>
      </c>
      <c r="B30" t="str">
        <f>'Histograma MOI Geral'!$C$30</f>
        <v>EQUIPE DE PLANEJAMENTO</v>
      </c>
      <c r="C30" t="str">
        <f>'Histograma MOI Geral'!$D$7</f>
        <v>JUN/22</v>
      </c>
      <c r="D30">
        <f>'Histograma MOI Geral'!D44</f>
        <v>0</v>
      </c>
    </row>
    <row r="31" spans="1:4" x14ac:dyDescent="0.25">
      <c r="A31">
        <f>'Histograma MOI Geral'!$C$45</f>
        <v>0</v>
      </c>
      <c r="B31" t="str">
        <f>'Histograma MOI Geral'!$C$30</f>
        <v>EQUIPE DE PLANEJAMENTO</v>
      </c>
      <c r="C31" t="str">
        <f>'Histograma MOI Geral'!$D$7</f>
        <v>JUN/22</v>
      </c>
      <c r="D31">
        <f>'Histograma MOI Geral'!D45</f>
        <v>0</v>
      </c>
    </row>
    <row r="32" spans="1:4" x14ac:dyDescent="0.25">
      <c r="A32" t="str">
        <f>'Histograma MOI Geral'!$C$47</f>
        <v>TÉCNICO DE MATERIAIS</v>
      </c>
      <c r="B32" t="str">
        <f>'Histograma MOI Geral'!$C$46</f>
        <v>EQUIPE DE MATERIAIS</v>
      </c>
      <c r="C32" t="str">
        <f>'Histograma MOI Geral'!$D$7</f>
        <v>JUN/22</v>
      </c>
      <c r="D32">
        <f>'Histograma MOI Geral'!D47</f>
        <v>0</v>
      </c>
    </row>
    <row r="33" spans="1:4" x14ac:dyDescent="0.25">
      <c r="A33" t="str">
        <f>'Histograma MOI Geral'!$C$48</f>
        <v>AUXILIAR TÉCNICO DE MATERIAIS</v>
      </c>
      <c r="B33" t="str">
        <f>'Histograma MOI Geral'!$C$46</f>
        <v>EQUIPE DE MATERIAIS</v>
      </c>
      <c r="C33" t="str">
        <f>'Histograma MOI Geral'!$D$7</f>
        <v>JUN/22</v>
      </c>
      <c r="D33">
        <f>'Histograma MOI Geral'!D48</f>
        <v>0</v>
      </c>
    </row>
    <row r="34" spans="1:4" x14ac:dyDescent="0.25">
      <c r="A34" t="str">
        <f>'Histograma MOI Geral'!$C$49</f>
        <v>AJUDANTE</v>
      </c>
      <c r="B34" t="str">
        <f>'Histograma MOI Geral'!$C$46</f>
        <v>EQUIPE DE MATERIAIS</v>
      </c>
      <c r="C34" t="str">
        <f>'Histograma MOI Geral'!$D$7</f>
        <v>JUN/22</v>
      </c>
      <c r="D34">
        <f>'Histograma MOI Geral'!D49</f>
        <v>0</v>
      </c>
    </row>
    <row r="35" spans="1:4" x14ac:dyDescent="0.25">
      <c r="A35" t="str">
        <f>'Histograma MOI Geral'!$C$50</f>
        <v xml:space="preserve">ALMOXARIFE </v>
      </c>
      <c r="B35" t="str">
        <f>'Histograma MOI Geral'!$C$46</f>
        <v>EQUIPE DE MATERIAIS</v>
      </c>
      <c r="C35" t="str">
        <f>'Histograma MOI Geral'!$D$7</f>
        <v>JUN/22</v>
      </c>
      <c r="D35">
        <f>'Histograma MOI Geral'!D50</f>
        <v>0</v>
      </c>
    </row>
    <row r="36" spans="1:4" x14ac:dyDescent="0.25">
      <c r="A36">
        <f>'Histograma MOI Geral'!$C$51</f>
        <v>0</v>
      </c>
      <c r="B36" t="str">
        <f>'Histograma MOI Geral'!$C$46</f>
        <v>EQUIPE DE MATERIAIS</v>
      </c>
      <c r="C36" t="str">
        <f>'Histograma MOI Geral'!$D$7</f>
        <v>JUN/22</v>
      </c>
      <c r="D36">
        <f>'Histograma MOI Geral'!D51</f>
        <v>0</v>
      </c>
    </row>
    <row r="37" spans="1:4" x14ac:dyDescent="0.25">
      <c r="A37">
        <f>'Histograma MOI Geral'!$C$52</f>
        <v>0</v>
      </c>
      <c r="B37" t="str">
        <f>'Histograma MOI Geral'!$C$46</f>
        <v>EQUIPE DE MATERIAIS</v>
      </c>
      <c r="C37" t="str">
        <f>'Histograma MOI Geral'!$D$7</f>
        <v>JUN/22</v>
      </c>
      <c r="D37">
        <f>'Histograma MOI Geral'!D52</f>
        <v>0</v>
      </c>
    </row>
    <row r="38" spans="1:4" x14ac:dyDescent="0.25">
      <c r="A38">
        <f>'Histograma MOI Geral'!$C$53</f>
        <v>0</v>
      </c>
      <c r="B38" t="str">
        <f>'Histograma MOI Geral'!$C$46</f>
        <v>EQUIPE DE MATERIAIS</v>
      </c>
      <c r="C38" t="str">
        <f>'Histograma MOI Geral'!$D$7</f>
        <v>JUN/22</v>
      </c>
      <c r="D38">
        <f>'Histograma MOI Geral'!D53</f>
        <v>0</v>
      </c>
    </row>
    <row r="39" spans="1:4" x14ac:dyDescent="0.25">
      <c r="A39">
        <f>'Histograma MOI Geral'!$C$54</f>
        <v>0</v>
      </c>
      <c r="B39" t="str">
        <f>'Histograma MOI Geral'!$C$46</f>
        <v>EQUIPE DE MATERIAIS</v>
      </c>
      <c r="C39" t="str">
        <f>'Histograma MOI Geral'!$D$7</f>
        <v>JUN/22</v>
      </c>
      <c r="D39">
        <f>'Histograma MOI Geral'!D54</f>
        <v>0</v>
      </c>
    </row>
    <row r="40" spans="1:4" x14ac:dyDescent="0.25">
      <c r="A40">
        <f>'Histograma MOI Geral'!$C$55</f>
        <v>0</v>
      </c>
      <c r="B40" t="str">
        <f>'Histograma MOI Geral'!$C$46</f>
        <v>EQUIPE DE MATERIAIS</v>
      </c>
      <c r="C40" t="str">
        <f>'Histograma MOI Geral'!$D$7</f>
        <v>JUN/22</v>
      </c>
      <c r="D40">
        <f>'Histograma MOI Geral'!D55</f>
        <v>0</v>
      </c>
    </row>
    <row r="41" spans="1:4" x14ac:dyDescent="0.25">
      <c r="A41">
        <f>'Histograma MOI Geral'!$C$56</f>
        <v>0</v>
      </c>
      <c r="B41" t="str">
        <f>'Histograma MOI Geral'!$C$46</f>
        <v>EQUIPE DE MATERIAIS</v>
      </c>
      <c r="C41" t="str">
        <f>'Histograma MOI Geral'!$D$7</f>
        <v>JUN/22</v>
      </c>
      <c r="D41">
        <f>'Histograma MOI Geral'!D56</f>
        <v>0</v>
      </c>
    </row>
    <row r="42" spans="1:4" x14ac:dyDescent="0.25">
      <c r="A42">
        <f>'Histograma MOI Geral'!$C$57</f>
        <v>0</v>
      </c>
      <c r="B42" t="str">
        <f>'Histograma MOI Geral'!$C$46</f>
        <v>EQUIPE DE MATERIAIS</v>
      </c>
      <c r="C42" t="str">
        <f>'Histograma MOI Geral'!$D$7</f>
        <v>JUN/22</v>
      </c>
      <c r="D42">
        <f>'Histograma MOI Geral'!D57</f>
        <v>0</v>
      </c>
    </row>
    <row r="43" spans="1:4" x14ac:dyDescent="0.25">
      <c r="A43">
        <f>'Histograma MOI Geral'!$C$58</f>
        <v>0</v>
      </c>
      <c r="B43" t="str">
        <f>'Histograma MOI Geral'!$C$46</f>
        <v>EQUIPE DE MATERIAIS</v>
      </c>
      <c r="C43" t="str">
        <f>'Histograma MOI Geral'!$D$7</f>
        <v>JUN/22</v>
      </c>
      <c r="D43">
        <f>'Histograma MOI Geral'!D58</f>
        <v>0</v>
      </c>
    </row>
    <row r="44" spans="1:4" x14ac:dyDescent="0.25">
      <c r="A44">
        <f>'Histograma MOI Geral'!$C$59</f>
        <v>0</v>
      </c>
      <c r="B44" t="str">
        <f>'Histograma MOI Geral'!$C$46</f>
        <v>EQUIPE DE MATERIAIS</v>
      </c>
      <c r="C44" t="str">
        <f>'Histograma MOI Geral'!$D$7</f>
        <v>JUN/22</v>
      </c>
      <c r="D44">
        <f>'Histograma MOI Geral'!D59</f>
        <v>0</v>
      </c>
    </row>
    <row r="45" spans="1:4" x14ac:dyDescent="0.25">
      <c r="A45">
        <f>'Histograma MOI Geral'!$C$60</f>
        <v>0</v>
      </c>
      <c r="B45" t="str">
        <f>'Histograma MOI Geral'!$C$46</f>
        <v>EQUIPE DE MATERIAIS</v>
      </c>
      <c r="C45" t="str">
        <f>'Histograma MOI Geral'!$D$7</f>
        <v>JUN/22</v>
      </c>
      <c r="D45">
        <f>'Histograma MOI Geral'!D60</f>
        <v>0</v>
      </c>
    </row>
    <row r="46" spans="1:4" x14ac:dyDescent="0.25">
      <c r="A46" t="str">
        <f>'Histograma MOI Geral'!$C$62</f>
        <v>ENGENHEIRO DE SEGURANÇA DO TRABALHO</v>
      </c>
      <c r="B46" t="str">
        <f>'Histograma MOI Geral'!$C$61</f>
        <v>EQUIPE DE SEGURANÇA</v>
      </c>
      <c r="C46" t="str">
        <f>'Histograma MOI Geral'!$D$7</f>
        <v>JUN/22</v>
      </c>
      <c r="D46">
        <f>'Histograma MOI Geral'!D62</f>
        <v>0</v>
      </c>
    </row>
    <row r="47" spans="1:4" x14ac:dyDescent="0.25">
      <c r="A47" t="str">
        <f>'Histograma MOI Geral'!$C$63</f>
        <v>TÉCNICO DE SEGURANÇA DO TRABALHO</v>
      </c>
      <c r="B47" t="str">
        <f>'Histograma MOI Geral'!$C$61</f>
        <v>EQUIPE DE SEGURANÇA</v>
      </c>
      <c r="C47" t="str">
        <f>'Histograma MOI Geral'!$D$7</f>
        <v>JUN/22</v>
      </c>
      <c r="D47">
        <f>'Histograma MOI Geral'!D63</f>
        <v>0</v>
      </c>
    </row>
    <row r="48" spans="1:4" x14ac:dyDescent="0.25">
      <c r="A48" t="str">
        <f>'Histograma MOI Geral'!$C$64</f>
        <v>TECNICO DE MEIO AMBIENTE</v>
      </c>
      <c r="B48" t="str">
        <f>'Histograma MOI Geral'!$C$61</f>
        <v>EQUIPE DE SEGURANÇA</v>
      </c>
      <c r="C48" t="str">
        <f>'Histograma MOI Geral'!$D$7</f>
        <v>JUN/22</v>
      </c>
      <c r="D48">
        <f>'Histograma MOI Geral'!D64</f>
        <v>0</v>
      </c>
    </row>
    <row r="49" spans="1:4" x14ac:dyDescent="0.25">
      <c r="A49" t="str">
        <f>'Histograma MOI Geral'!$C$65</f>
        <v>VIGIA DE FOGO</v>
      </c>
      <c r="B49" t="str">
        <f>'Histograma MOI Geral'!$C$61</f>
        <v>EQUIPE DE SEGURANÇA</v>
      </c>
      <c r="C49" t="str">
        <f>'Histograma MOI Geral'!$D$7</f>
        <v>JUN/22</v>
      </c>
      <c r="D49">
        <f>'Histograma MOI Geral'!D65</f>
        <v>0</v>
      </c>
    </row>
    <row r="50" spans="1:4" x14ac:dyDescent="0.25">
      <c r="A50">
        <f>'Histograma MOI Geral'!$C$66</f>
        <v>0</v>
      </c>
      <c r="B50" t="str">
        <f>'Histograma MOI Geral'!$C$61</f>
        <v>EQUIPE DE SEGURANÇA</v>
      </c>
      <c r="C50" t="str">
        <f>'Histograma MOI Geral'!$D$7</f>
        <v>JUN/22</v>
      </c>
      <c r="D50">
        <f>'Histograma MOI Geral'!D66</f>
        <v>0</v>
      </c>
    </row>
    <row r="51" spans="1:4" x14ac:dyDescent="0.25">
      <c r="A51">
        <f>'Histograma MOI Geral'!$C$67</f>
        <v>0</v>
      </c>
      <c r="B51" t="str">
        <f>'Histograma MOI Geral'!$C$61</f>
        <v>EQUIPE DE SEGURANÇA</v>
      </c>
      <c r="C51" t="str">
        <f>'Histograma MOI Geral'!$D$7</f>
        <v>JUN/22</v>
      </c>
      <c r="D51">
        <f>'Histograma MOI Geral'!D67</f>
        <v>0</v>
      </c>
    </row>
    <row r="52" spans="1:4" x14ac:dyDescent="0.25">
      <c r="A52">
        <f>'Histograma MOI Geral'!$C$68</f>
        <v>0</v>
      </c>
      <c r="B52" t="str">
        <f>'Histograma MOI Geral'!$C$61</f>
        <v>EQUIPE DE SEGURANÇA</v>
      </c>
      <c r="C52" t="str">
        <f>'Histograma MOI Geral'!$D$7</f>
        <v>JUN/22</v>
      </c>
      <c r="D52">
        <f>'Histograma MOI Geral'!D68</f>
        <v>0</v>
      </c>
    </row>
    <row r="53" spans="1:4" x14ac:dyDescent="0.25">
      <c r="A53">
        <f>'Histograma MOI Geral'!$C$69</f>
        <v>0</v>
      </c>
      <c r="B53" t="str">
        <f>'Histograma MOI Geral'!$C$61</f>
        <v>EQUIPE DE SEGURANÇA</v>
      </c>
      <c r="C53" t="str">
        <f>'Histograma MOI Geral'!$D$7</f>
        <v>JUN/22</v>
      </c>
      <c r="D53">
        <f>'Histograma MOI Geral'!D69</f>
        <v>0</v>
      </c>
    </row>
    <row r="54" spans="1:4" x14ac:dyDescent="0.25">
      <c r="A54">
        <f>'Histograma MOI Geral'!$C$70</f>
        <v>0</v>
      </c>
      <c r="B54" t="str">
        <f>'Histograma MOI Geral'!$C$61</f>
        <v>EQUIPE DE SEGURANÇA</v>
      </c>
      <c r="C54" t="str">
        <f>'Histograma MOI Geral'!$D$7</f>
        <v>JUN/22</v>
      </c>
      <c r="D54">
        <f>'Histograma MOI Geral'!D70</f>
        <v>0</v>
      </c>
    </row>
    <row r="55" spans="1:4" x14ac:dyDescent="0.25">
      <c r="A55">
        <f>'Histograma MOI Geral'!$C$71</f>
        <v>0</v>
      </c>
      <c r="B55" t="str">
        <f>'Histograma MOI Geral'!$C$61</f>
        <v>EQUIPE DE SEGURANÇA</v>
      </c>
      <c r="C55" t="str">
        <f>'Histograma MOI Geral'!$D$7</f>
        <v>JUN/22</v>
      </c>
      <c r="D55">
        <f>'Histograma MOI Geral'!D71</f>
        <v>0</v>
      </c>
    </row>
    <row r="56" spans="1:4" x14ac:dyDescent="0.25">
      <c r="A56">
        <f>'Histograma MOI Geral'!$C$72</f>
        <v>0</v>
      </c>
      <c r="B56" t="str">
        <f>'Histograma MOI Geral'!$C$61</f>
        <v>EQUIPE DE SEGURANÇA</v>
      </c>
      <c r="C56" t="str">
        <f>'Histograma MOI Geral'!$D$7</f>
        <v>JUN/22</v>
      </c>
      <c r="D56">
        <f>'Histograma MOI Geral'!D72</f>
        <v>0</v>
      </c>
    </row>
    <row r="57" spans="1:4" x14ac:dyDescent="0.25">
      <c r="A57">
        <f>'Histograma MOI Geral'!$C$73</f>
        <v>0</v>
      </c>
      <c r="B57" t="str">
        <f>'Histograma MOI Geral'!$C$61</f>
        <v>EQUIPE DE SEGURANÇA</v>
      </c>
      <c r="C57" t="str">
        <f>'Histograma MOI Geral'!$D$7</f>
        <v>JUN/22</v>
      </c>
      <c r="D57">
        <f>'Histograma MOI Geral'!D73</f>
        <v>0</v>
      </c>
    </row>
    <row r="58" spans="1:4" x14ac:dyDescent="0.25">
      <c r="A58">
        <f>'Histograma MOI Geral'!$C$74</f>
        <v>0</v>
      </c>
      <c r="B58" t="str">
        <f>'Histograma MOI Geral'!$C$61</f>
        <v>EQUIPE DE SEGURANÇA</v>
      </c>
      <c r="C58" t="str">
        <f>'Histograma MOI Geral'!$D$7</f>
        <v>JUN/22</v>
      </c>
      <c r="D58">
        <f>'Histograma MOI Geral'!D74</f>
        <v>0</v>
      </c>
    </row>
    <row r="59" spans="1:4" x14ac:dyDescent="0.25">
      <c r="A59">
        <f>'Histograma MOI Geral'!$C$75</f>
        <v>0</v>
      </c>
      <c r="B59" t="str">
        <f>'Histograma MOI Geral'!$C$61</f>
        <v>EQUIPE DE SEGURANÇA</v>
      </c>
      <c r="C59" t="str">
        <f>'Histograma MOI Geral'!$D$7</f>
        <v>JUN/22</v>
      </c>
      <c r="D59">
        <f>'Histograma MOI Geral'!D75</f>
        <v>0</v>
      </c>
    </row>
    <row r="60" spans="1:4" x14ac:dyDescent="0.25">
      <c r="A60" t="str">
        <f>'Histograma MOI Geral'!$C$77</f>
        <v>SUPERVISOR QUALIDADE</v>
      </c>
      <c r="B60" t="str">
        <f>'Histograma MOI Geral'!$C$76</f>
        <v>EQUIPE DE QUALIDADE</v>
      </c>
      <c r="C60" t="str">
        <f>'Histograma MOI Geral'!$D$7</f>
        <v>JUN/22</v>
      </c>
      <c r="D60">
        <f>'Histograma MOI Geral'!D77</f>
        <v>0</v>
      </c>
    </row>
    <row r="61" spans="1:4" x14ac:dyDescent="0.25">
      <c r="A61" t="str">
        <f>'Histograma MOI Geral'!$C$78</f>
        <v xml:space="preserve">INSPETOR DE SOLDA - N1 </v>
      </c>
      <c r="B61" t="str">
        <f>'Histograma MOI Geral'!$C$76</f>
        <v>EQUIPE DE QUALIDADE</v>
      </c>
      <c r="C61" t="str">
        <f>'Histograma MOI Geral'!$D$7</f>
        <v>JUN/22</v>
      </c>
      <c r="D61">
        <f>'Histograma MOI Geral'!D78</f>
        <v>0</v>
      </c>
    </row>
    <row r="62" spans="1:4" x14ac:dyDescent="0.25">
      <c r="A62" t="str">
        <f>'Histograma MOI Geral'!$C$79</f>
        <v>INSPETOR DE SOLDA - VS/LP</v>
      </c>
      <c r="B62" t="str">
        <f>'Histograma MOI Geral'!$C$76</f>
        <v>EQUIPE DE QUALIDADE</v>
      </c>
      <c r="C62" t="str">
        <f>'Histograma MOI Geral'!$D$7</f>
        <v>JUN/22</v>
      </c>
      <c r="D62">
        <f>'Histograma MOI Geral'!D79</f>
        <v>0</v>
      </c>
    </row>
    <row r="63" spans="1:4" x14ac:dyDescent="0.25">
      <c r="A63" t="str">
        <f>'Histograma MOI Geral'!$C$80</f>
        <v>INSPETOR DE PINTURA</v>
      </c>
      <c r="B63" t="str">
        <f>'Histograma MOI Geral'!$C$76</f>
        <v>EQUIPE DE QUALIDADE</v>
      </c>
      <c r="C63" t="str">
        <f>'Histograma MOI Geral'!$D$7</f>
        <v>JUN/22</v>
      </c>
      <c r="D63">
        <f>'Histograma MOI Geral'!D80</f>
        <v>0</v>
      </c>
    </row>
    <row r="64" spans="1:4" x14ac:dyDescent="0.25">
      <c r="A64" t="str">
        <f>'Histograma MOI Geral'!$C$81</f>
        <v>INSPETOR DIMENSIONAL</v>
      </c>
      <c r="B64" t="str">
        <f>'Histograma MOI Geral'!$C$76</f>
        <v>EQUIPE DE QUALIDADE</v>
      </c>
      <c r="C64" t="str">
        <f>'Histograma MOI Geral'!$D$7</f>
        <v>JUN/22</v>
      </c>
      <c r="D64">
        <f>'Histograma MOI Geral'!D81</f>
        <v>0</v>
      </c>
    </row>
    <row r="65" spans="1:4" x14ac:dyDescent="0.25">
      <c r="A65" t="str">
        <f>'Histograma MOI Geral'!$C$82</f>
        <v>AUXILIAR TÉCNICO - QUALIDADE</v>
      </c>
      <c r="B65" t="str">
        <f>'Histograma MOI Geral'!$C$76</f>
        <v>EQUIPE DE QUALIDADE</v>
      </c>
      <c r="C65" t="str">
        <f>'Histograma MOI Geral'!$D$7</f>
        <v>JUN/22</v>
      </c>
      <c r="D65">
        <f>'Histograma MOI Geral'!D82</f>
        <v>0</v>
      </c>
    </row>
    <row r="66" spans="1:4" x14ac:dyDescent="0.25">
      <c r="A66">
        <f>'Histograma MOI Geral'!$C$83</f>
        <v>0</v>
      </c>
      <c r="B66" t="str">
        <f>'Histograma MOI Geral'!$C$76</f>
        <v>EQUIPE DE QUALIDADE</v>
      </c>
      <c r="C66" t="str">
        <f>'Histograma MOI Geral'!$D$7</f>
        <v>JUN/22</v>
      </c>
      <c r="D66">
        <f>'Histograma MOI Geral'!D83</f>
        <v>0</v>
      </c>
    </row>
    <row r="67" spans="1:4" x14ac:dyDescent="0.25">
      <c r="A67">
        <f>'Histograma MOI Geral'!$C$84</f>
        <v>0</v>
      </c>
      <c r="B67" t="str">
        <f>'Histograma MOI Geral'!$C$76</f>
        <v>EQUIPE DE QUALIDADE</v>
      </c>
      <c r="C67" t="str">
        <f>'Histograma MOI Geral'!$D$7</f>
        <v>JUN/22</v>
      </c>
      <c r="D67">
        <f>'Histograma MOI Geral'!D84</f>
        <v>0</v>
      </c>
    </row>
    <row r="68" spans="1:4" x14ac:dyDescent="0.25">
      <c r="A68">
        <f>'Histograma MOI Geral'!$C$85</f>
        <v>0</v>
      </c>
      <c r="B68" t="str">
        <f>'Histograma MOI Geral'!$C$76</f>
        <v>EQUIPE DE QUALIDADE</v>
      </c>
      <c r="C68" t="str">
        <f>'Histograma MOI Geral'!$D$7</f>
        <v>JUN/22</v>
      </c>
      <c r="D68">
        <f>'Histograma MOI Geral'!D85</f>
        <v>0</v>
      </c>
    </row>
    <row r="69" spans="1:4" x14ac:dyDescent="0.25">
      <c r="A69">
        <f>'Histograma MOI Geral'!$C$86</f>
        <v>0</v>
      </c>
      <c r="B69" t="str">
        <f>'Histograma MOI Geral'!$C$76</f>
        <v>EQUIPE DE QUALIDADE</v>
      </c>
      <c r="C69" t="str">
        <f>'Histograma MOI Geral'!$D$7</f>
        <v>JUN/22</v>
      </c>
      <c r="D69">
        <f>'Histograma MOI Geral'!D86</f>
        <v>0</v>
      </c>
    </row>
    <row r="70" spans="1:4" x14ac:dyDescent="0.25">
      <c r="A70">
        <f>'Histograma MOI Geral'!$C$87</f>
        <v>0</v>
      </c>
      <c r="B70" t="str">
        <f>'Histograma MOI Geral'!$C$76</f>
        <v>EQUIPE DE QUALIDADE</v>
      </c>
      <c r="C70" t="str">
        <f>'Histograma MOI Geral'!$D$7</f>
        <v>JUN/22</v>
      </c>
      <c r="D70">
        <f>'Histograma MOI Geral'!D87</f>
        <v>0</v>
      </c>
    </row>
    <row r="71" spans="1:4" x14ac:dyDescent="0.25">
      <c r="A71">
        <f>'Histograma MOI Geral'!$C$88</f>
        <v>0</v>
      </c>
      <c r="B71" t="str">
        <f>'Histograma MOI Geral'!$C$76</f>
        <v>EQUIPE DE QUALIDADE</v>
      </c>
      <c r="C71" t="str">
        <f>'Histograma MOI Geral'!$D$7</f>
        <v>JUN/22</v>
      </c>
      <c r="D71">
        <f>'Histograma MOI Geral'!D88</f>
        <v>0</v>
      </c>
    </row>
    <row r="72" spans="1:4" x14ac:dyDescent="0.25">
      <c r="A72">
        <f>'Histograma MOI Geral'!$C$89</f>
        <v>0</v>
      </c>
      <c r="B72" t="str">
        <f>'Histograma MOI Geral'!$C$76</f>
        <v>EQUIPE DE QUALIDADE</v>
      </c>
      <c r="C72" t="str">
        <f>'Histograma MOI Geral'!$D$7</f>
        <v>JUN/22</v>
      </c>
      <c r="D72">
        <f>'Histograma MOI Geral'!D89</f>
        <v>0</v>
      </c>
    </row>
    <row r="73" spans="1:4" x14ac:dyDescent="0.25">
      <c r="A73">
        <f>'Histograma MOI Geral'!$C$90</f>
        <v>0</v>
      </c>
      <c r="B73" t="str">
        <f>'Histograma MOI Geral'!$C$76</f>
        <v>EQUIPE DE QUALIDADE</v>
      </c>
      <c r="C73" t="str">
        <f>'Histograma MOI Geral'!$D$7</f>
        <v>JUN/22</v>
      </c>
      <c r="D73">
        <f>'Histograma MOI Geral'!D90</f>
        <v>0</v>
      </c>
    </row>
    <row r="74" spans="1:4" x14ac:dyDescent="0.25">
      <c r="A74" t="str">
        <f>'Histograma MOI Geral'!$C$92</f>
        <v>SUPERVISOR ADMINISTRATIVO</v>
      </c>
      <c r="B74" t="str">
        <f>'Histograma MOI Geral'!$C$91</f>
        <v>EQUIPE ADMINISTRATIVA</v>
      </c>
      <c r="C74" t="str">
        <f>'Histograma MOI Geral'!$D$7</f>
        <v>JUN/22</v>
      </c>
      <c r="D74">
        <f>'Histograma MOI Geral'!D92</f>
        <v>0</v>
      </c>
    </row>
    <row r="75" spans="1:4" x14ac:dyDescent="0.25">
      <c r="A75" t="str">
        <f>'Histograma MOI Geral'!$C$93</f>
        <v>OFICIAL ADMINISTRATIVO</v>
      </c>
      <c r="B75" t="str">
        <f>'Histograma MOI Geral'!$C$91</f>
        <v>EQUIPE ADMINISTRATIVA</v>
      </c>
      <c r="C75" t="str">
        <f>'Histograma MOI Geral'!$D$7</f>
        <v>JUN/22</v>
      </c>
      <c r="D75">
        <f>'Histograma MOI Geral'!D93</f>
        <v>0</v>
      </c>
    </row>
    <row r="76" spans="1:4" x14ac:dyDescent="0.25">
      <c r="A76">
        <f>'Histograma MOI Geral'!$C$94</f>
        <v>0</v>
      </c>
      <c r="B76" t="str">
        <f>'Histograma MOI Geral'!$C$91</f>
        <v>EQUIPE ADMINISTRATIVA</v>
      </c>
      <c r="C76" t="str">
        <f>'Histograma MOI Geral'!$D$7</f>
        <v>JUN/22</v>
      </c>
      <c r="D76">
        <f>'Histograma MOI Geral'!D94</f>
        <v>0</v>
      </c>
    </row>
    <row r="77" spans="1:4" x14ac:dyDescent="0.25">
      <c r="A77">
        <f>'Histograma MOI Geral'!$C$95</f>
        <v>0</v>
      </c>
      <c r="B77" t="str">
        <f>'Histograma MOI Geral'!$C$91</f>
        <v>EQUIPE ADMINISTRATIVA</v>
      </c>
      <c r="C77" t="str">
        <f>'Histograma MOI Geral'!$D$7</f>
        <v>JUN/22</v>
      </c>
      <c r="D77">
        <f>'Histograma MOI Geral'!D95</f>
        <v>0</v>
      </c>
    </row>
    <row r="78" spans="1:4" x14ac:dyDescent="0.25">
      <c r="A78">
        <f>'Histograma MOI Geral'!$C$96</f>
        <v>0</v>
      </c>
      <c r="B78" t="str">
        <f>'Histograma MOI Geral'!$C$91</f>
        <v>EQUIPE ADMINISTRATIVA</v>
      </c>
      <c r="C78" t="str">
        <f>'Histograma MOI Geral'!$D$7</f>
        <v>JUN/22</v>
      </c>
      <c r="D78">
        <f>'Histograma MOI Geral'!D96</f>
        <v>0</v>
      </c>
    </row>
    <row r="79" spans="1:4" x14ac:dyDescent="0.25">
      <c r="A79">
        <f>'Histograma MOI Geral'!$C$97</f>
        <v>0</v>
      </c>
      <c r="B79" t="str">
        <f>'Histograma MOI Geral'!$C$91</f>
        <v>EQUIPE ADMINISTRATIVA</v>
      </c>
      <c r="C79" t="str">
        <f>'Histograma MOI Geral'!$D$7</f>
        <v>JUN/22</v>
      </c>
      <c r="D79">
        <f>'Histograma MOI Geral'!D97</f>
        <v>0</v>
      </c>
    </row>
    <row r="80" spans="1:4" x14ac:dyDescent="0.25">
      <c r="A80">
        <f>'Histograma MOI Geral'!$C$98</f>
        <v>0</v>
      </c>
      <c r="B80" t="str">
        <f>'Histograma MOI Geral'!$C$91</f>
        <v>EQUIPE ADMINISTRATIVA</v>
      </c>
      <c r="C80" t="str">
        <f>'Histograma MOI Geral'!$D$7</f>
        <v>JUN/22</v>
      </c>
      <c r="D80">
        <f>'Histograma MOI Geral'!D98</f>
        <v>0</v>
      </c>
    </row>
    <row r="81" spans="1:4" x14ac:dyDescent="0.25">
      <c r="A81">
        <f>'Histograma MOI Geral'!$C$99</f>
        <v>0</v>
      </c>
      <c r="B81" t="str">
        <f>'Histograma MOI Geral'!$C$91</f>
        <v>EQUIPE ADMINISTRATIVA</v>
      </c>
      <c r="C81" t="str">
        <f>'Histograma MOI Geral'!$D$7</f>
        <v>JUN/22</v>
      </c>
      <c r="D81">
        <f>'Histograma MOI Geral'!D99</f>
        <v>0</v>
      </c>
    </row>
    <row r="82" spans="1:4" x14ac:dyDescent="0.25">
      <c r="A82">
        <f>'Histograma MOI Geral'!$C$100</f>
        <v>0</v>
      </c>
      <c r="B82" t="str">
        <f>'Histograma MOI Geral'!$C$91</f>
        <v>EQUIPE ADMINISTRATIVA</v>
      </c>
      <c r="C82" t="str">
        <f>'Histograma MOI Geral'!$D$7</f>
        <v>JUN/22</v>
      </c>
      <c r="D82">
        <f>'Histograma MOI Geral'!D100</f>
        <v>0</v>
      </c>
    </row>
    <row r="83" spans="1:4" x14ac:dyDescent="0.25">
      <c r="A83">
        <f>'Histograma MOI Geral'!$C$101</f>
        <v>0</v>
      </c>
      <c r="B83" t="str">
        <f>'Histograma MOI Geral'!$C$91</f>
        <v>EQUIPE ADMINISTRATIVA</v>
      </c>
      <c r="C83" t="str">
        <f>'Histograma MOI Geral'!$D$7</f>
        <v>JUN/22</v>
      </c>
      <c r="D83">
        <f>'Histograma MOI Geral'!D101</f>
        <v>0</v>
      </c>
    </row>
    <row r="84" spans="1:4" x14ac:dyDescent="0.25">
      <c r="A84">
        <f>'Histograma MOI Geral'!$C$102</f>
        <v>0</v>
      </c>
      <c r="B84" t="str">
        <f>'Histograma MOI Geral'!$C$91</f>
        <v>EQUIPE ADMINISTRATIVA</v>
      </c>
      <c r="C84" t="str">
        <f>'Histograma MOI Geral'!$D$7</f>
        <v>JUN/22</v>
      </c>
      <c r="D84">
        <f>'Histograma MOI Geral'!D102</f>
        <v>0</v>
      </c>
    </row>
    <row r="85" spans="1:4" x14ac:dyDescent="0.25">
      <c r="A85">
        <f>'Histograma MOI Geral'!$C$103</f>
        <v>0</v>
      </c>
      <c r="B85" t="str">
        <f>'Histograma MOI Geral'!$C$91</f>
        <v>EQUIPE ADMINISTRATIVA</v>
      </c>
      <c r="C85" t="str">
        <f>'Histograma MOI Geral'!$D$7</f>
        <v>JUN/22</v>
      </c>
      <c r="D85">
        <f>'Histograma MOI Geral'!D103</f>
        <v>0</v>
      </c>
    </row>
    <row r="86" spans="1:4" x14ac:dyDescent="0.25">
      <c r="A86">
        <f>'Histograma MOI Geral'!$C$104</f>
        <v>0</v>
      </c>
      <c r="B86" t="str">
        <f>'Histograma MOI Geral'!$C$91</f>
        <v>EQUIPE ADMINISTRATIVA</v>
      </c>
      <c r="C86" t="str">
        <f>'Histograma MOI Geral'!$D$7</f>
        <v>JUN/22</v>
      </c>
      <c r="D86">
        <f>'Histograma MOI Geral'!D104</f>
        <v>0</v>
      </c>
    </row>
    <row r="87" spans="1:4" x14ac:dyDescent="0.25">
      <c r="A87">
        <f>'Histograma MOI Geral'!$C$105</f>
        <v>0</v>
      </c>
      <c r="B87" t="str">
        <f>'Histograma MOI Geral'!$C$91</f>
        <v>EQUIPE ADMINISTRATIVA</v>
      </c>
      <c r="C87" t="str">
        <f>'Histograma MOI Geral'!$D$7</f>
        <v>JUN/22</v>
      </c>
      <c r="D87">
        <f>'Histograma MOI Geral'!D105</f>
        <v>0</v>
      </c>
    </row>
    <row r="88" spans="1:4" x14ac:dyDescent="0.25">
      <c r="A88" t="str">
        <f>'Histograma MOI Geral'!$C$107</f>
        <v>OPERADOR DE GUINDASTE</v>
      </c>
      <c r="B88" t="str">
        <f>'Histograma MOI Geral'!$C$106</f>
        <v>APOIO</v>
      </c>
      <c r="C88" t="str">
        <f>'Histograma MOI Geral'!$D$7</f>
        <v>JUN/22</v>
      </c>
      <c r="D88">
        <f>'Histograma MOI Geral'!D107</f>
        <v>0</v>
      </c>
    </row>
    <row r="89" spans="1:4" x14ac:dyDescent="0.25">
      <c r="A89" t="str">
        <f>'Histograma MOI Geral'!$C$108</f>
        <v>OPERADOR DE MUNCK</v>
      </c>
      <c r="B89" t="str">
        <f>'Histograma MOI Geral'!$C$106</f>
        <v>APOIO</v>
      </c>
      <c r="C89" t="str">
        <f>'Histograma MOI Geral'!$D$7</f>
        <v>JUN/22</v>
      </c>
      <c r="D89">
        <f>'Histograma MOI Geral'!D108</f>
        <v>0</v>
      </c>
    </row>
    <row r="90" spans="1:4" x14ac:dyDescent="0.25">
      <c r="A90" t="str">
        <f>'Histograma MOI Geral'!$C$109</f>
        <v>RIGGER</v>
      </c>
      <c r="B90" t="str">
        <f>'Histograma MOI Geral'!$C$106</f>
        <v>APOIO</v>
      </c>
      <c r="C90" t="str">
        <f>'Histograma MOI Geral'!$D$7</f>
        <v>JUN/22</v>
      </c>
      <c r="D90">
        <f>'Histograma MOI Geral'!D109</f>
        <v>0</v>
      </c>
    </row>
    <row r="91" spans="1:4" x14ac:dyDescent="0.25">
      <c r="A91" t="str">
        <f>'Histograma MOI Geral'!$C$110</f>
        <v>OPERADOR DE MANIPULADOR</v>
      </c>
      <c r="B91" t="str">
        <f>'Histograma MOI Geral'!$C$106</f>
        <v>APOIO</v>
      </c>
      <c r="C91" t="str">
        <f>'Histograma MOI Geral'!$D$7</f>
        <v>JUN/22</v>
      </c>
      <c r="D91">
        <f>'Histograma MOI Geral'!D110</f>
        <v>0</v>
      </c>
    </row>
    <row r="92" spans="1:4" x14ac:dyDescent="0.25">
      <c r="A92" t="str">
        <f>'Histograma MOI Geral'!$C$111</f>
        <v>ELETRICISTA DE MANUTENÇÃO</v>
      </c>
      <c r="B92" t="str">
        <f>'Histograma MOI Geral'!$C$106</f>
        <v>APOIO</v>
      </c>
      <c r="C92" t="str">
        <f>'Histograma MOI Geral'!$D$7</f>
        <v>JUN/22</v>
      </c>
      <c r="D92">
        <f>'Histograma MOI Geral'!D111</f>
        <v>0</v>
      </c>
    </row>
    <row r="93" spans="1:4" x14ac:dyDescent="0.25">
      <c r="A93">
        <f>'Histograma MOI Geral'!$C$112</f>
        <v>0</v>
      </c>
      <c r="B93" t="str">
        <f>'Histograma MOI Geral'!$C$106</f>
        <v>APOIO</v>
      </c>
      <c r="C93" t="str">
        <f>'Histograma MOI Geral'!$D$7</f>
        <v>JUN/22</v>
      </c>
      <c r="D93">
        <f>'Histograma MOI Geral'!D112</f>
        <v>0</v>
      </c>
    </row>
    <row r="94" spans="1:4" x14ac:dyDescent="0.25">
      <c r="A94">
        <f>'Histograma MOI Geral'!$C$113</f>
        <v>0</v>
      </c>
      <c r="B94" t="str">
        <f>'Histograma MOI Geral'!$C$106</f>
        <v>APOIO</v>
      </c>
      <c r="C94" t="str">
        <f>'Histograma MOI Geral'!$D$7</f>
        <v>JUN/22</v>
      </c>
      <c r="D94">
        <f>'Histograma MOI Geral'!D113</f>
        <v>0</v>
      </c>
    </row>
    <row r="95" spans="1:4" x14ac:dyDescent="0.25">
      <c r="A95">
        <f>'Histograma MOI Geral'!$C$114</f>
        <v>0</v>
      </c>
      <c r="B95" t="str">
        <f>'Histograma MOI Geral'!$C$106</f>
        <v>APOIO</v>
      </c>
      <c r="C95" t="str">
        <f>'Histograma MOI Geral'!$D$7</f>
        <v>JUN/22</v>
      </c>
      <c r="D95">
        <f>'Histograma MOI Geral'!D114</f>
        <v>0</v>
      </c>
    </row>
    <row r="96" spans="1:4" x14ac:dyDescent="0.25">
      <c r="A96">
        <f>'Histograma MOI Geral'!$C$115</f>
        <v>0</v>
      </c>
      <c r="B96" t="str">
        <f>'Histograma MOI Geral'!$C$106</f>
        <v>APOIO</v>
      </c>
      <c r="C96" t="str">
        <f>'Histograma MOI Geral'!$D$7</f>
        <v>JUN/22</v>
      </c>
      <c r="D96">
        <f>'Histograma MOI Geral'!D115</f>
        <v>0</v>
      </c>
    </row>
    <row r="97" spans="1:4" x14ac:dyDescent="0.25">
      <c r="A97">
        <f>'Histograma MOI Geral'!$C$116</f>
        <v>0</v>
      </c>
      <c r="B97" t="str">
        <f>'Histograma MOI Geral'!$C$106</f>
        <v>APOIO</v>
      </c>
      <c r="C97" t="str">
        <f>'Histograma MOI Geral'!$D$7</f>
        <v>JUN/22</v>
      </c>
      <c r="D97">
        <f>'Histograma MOI Geral'!D116</f>
        <v>0</v>
      </c>
    </row>
    <row r="98" spans="1:4" x14ac:dyDescent="0.25">
      <c r="A98">
        <f>'Histograma MOI Geral'!$C$117</f>
        <v>0</v>
      </c>
      <c r="B98" t="str">
        <f>'Histograma MOI Geral'!$C$106</f>
        <v>APOIO</v>
      </c>
      <c r="C98" t="str">
        <f>'Histograma MOI Geral'!$D$7</f>
        <v>JUN/22</v>
      </c>
      <c r="D98">
        <f>'Histograma MOI Geral'!D117</f>
        <v>0</v>
      </c>
    </row>
    <row r="99" spans="1:4" x14ac:dyDescent="0.25">
      <c r="A99">
        <f>'Histograma MOI Geral'!$C$118</f>
        <v>0</v>
      </c>
      <c r="B99" t="str">
        <f>'Histograma MOI Geral'!$C$106</f>
        <v>APOIO</v>
      </c>
      <c r="C99" t="str">
        <f>'Histograma MOI Geral'!$D$7</f>
        <v>JUN/22</v>
      </c>
      <c r="D99">
        <f>'Histograma MOI Geral'!D118</f>
        <v>0</v>
      </c>
    </row>
    <row r="100" spans="1:4" x14ac:dyDescent="0.25">
      <c r="A100">
        <f>'Histograma MOI Geral'!$C$119</f>
        <v>0</v>
      </c>
      <c r="B100" t="str">
        <f>'Histograma MOI Geral'!$C$106</f>
        <v>APOIO</v>
      </c>
      <c r="C100" t="str">
        <f>'Histograma MOI Geral'!$D$7</f>
        <v>JUN/22</v>
      </c>
      <c r="D100">
        <f>'Histograma MOI Geral'!D119</f>
        <v>0</v>
      </c>
    </row>
    <row r="101" spans="1:4" x14ac:dyDescent="0.25">
      <c r="A101">
        <f>'Histograma MOI Geral'!$C$120</f>
        <v>0</v>
      </c>
      <c r="B101" t="str">
        <f>'Histograma MOI Geral'!$C$106</f>
        <v>APOIO</v>
      </c>
      <c r="C101" t="str">
        <f>'Histograma MOI Geral'!$D$7</f>
        <v>JUN/22</v>
      </c>
      <c r="D101">
        <f>'Histograma MOI Geral'!D120</f>
        <v>0</v>
      </c>
    </row>
    <row r="102" spans="1:4" x14ac:dyDescent="0.25">
      <c r="A102" t="str">
        <f>'Histograma MOI Geral'!$C$15</f>
        <v>GERENTE DE CONTRATO</v>
      </c>
      <c r="B102" t="str">
        <f>'Histograma MOI Geral'!$C$14</f>
        <v>EQUIPE TÉCNICA</v>
      </c>
      <c r="C102" t="str">
        <f>'Histograma MOI Geral'!$E$7</f>
        <v>JUL/22</v>
      </c>
      <c r="D102">
        <f>'Histograma MOI Geral'!E15</f>
        <v>0</v>
      </c>
    </row>
    <row r="103" spans="1:4" x14ac:dyDescent="0.25">
      <c r="A103" t="str">
        <f>'Histograma MOI Geral'!$C$16</f>
        <v>SUPERVISOR DE MECÂNICA/CALDEIRARIA</v>
      </c>
      <c r="B103" t="str">
        <f>'Histograma MOI Geral'!$C$14</f>
        <v>EQUIPE TÉCNICA</v>
      </c>
      <c r="C103" t="str">
        <f>'Histograma MOI Geral'!$E$7</f>
        <v>JUL/22</v>
      </c>
      <c r="D103">
        <f>'Histograma MOI Geral'!E16</f>
        <v>0</v>
      </c>
    </row>
    <row r="104" spans="1:4" x14ac:dyDescent="0.25">
      <c r="A104" t="str">
        <f>'Histograma MOI Geral'!$C$17</f>
        <v>SUPERVISOR DE TUBULAÇÃO</v>
      </c>
      <c r="B104" t="str">
        <f>'Histograma MOI Geral'!$C$14</f>
        <v>EQUIPE TÉCNICA</v>
      </c>
      <c r="C104" t="str">
        <f>'Histograma MOI Geral'!$E$7</f>
        <v>JUL/22</v>
      </c>
      <c r="D104">
        <f>'Histograma MOI Geral'!E17</f>
        <v>0</v>
      </c>
    </row>
    <row r="105" spans="1:4" x14ac:dyDescent="0.25">
      <c r="A105" t="str">
        <f>'Histograma MOI Geral'!$C$18</f>
        <v>TOPOGRÁFO</v>
      </c>
      <c r="B105" t="str">
        <f>'Histograma MOI Geral'!$C$14</f>
        <v>EQUIPE TÉCNICA</v>
      </c>
      <c r="C105" t="str">
        <f>'Histograma MOI Geral'!$E$7</f>
        <v>JUL/22</v>
      </c>
      <c r="D105">
        <f>'Histograma MOI Geral'!E18</f>
        <v>0</v>
      </c>
    </row>
    <row r="106" spans="1:4" x14ac:dyDescent="0.25">
      <c r="A106" t="str">
        <f>'Histograma MOI Geral'!$C$19</f>
        <v>AUXILIAR DE TOPÓGRAFO</v>
      </c>
      <c r="B106" t="str">
        <f>'Histograma MOI Geral'!$C$14</f>
        <v>EQUIPE TÉCNICA</v>
      </c>
      <c r="C106" t="str">
        <f>'Histograma MOI Geral'!$E$7</f>
        <v>JUL/22</v>
      </c>
      <c r="D106">
        <f>'Histograma MOI Geral'!E19</f>
        <v>0</v>
      </c>
    </row>
    <row r="107" spans="1:4" x14ac:dyDescent="0.25">
      <c r="A107">
        <f>'Histograma MOI Geral'!$C$20</f>
        <v>0</v>
      </c>
      <c r="B107" t="str">
        <f>'Histograma MOI Geral'!$C$14</f>
        <v>EQUIPE TÉCNICA</v>
      </c>
      <c r="C107" t="str">
        <f>'Histograma MOI Geral'!$E$7</f>
        <v>JUL/22</v>
      </c>
      <c r="D107">
        <f>'Histograma MOI Geral'!E20</f>
        <v>0</v>
      </c>
    </row>
    <row r="108" spans="1:4" x14ac:dyDescent="0.25">
      <c r="A108">
        <f>'Histograma MOI Geral'!$C$21</f>
        <v>0</v>
      </c>
      <c r="B108" t="str">
        <f>'Histograma MOI Geral'!$C$14</f>
        <v>EQUIPE TÉCNICA</v>
      </c>
      <c r="C108" t="str">
        <f>'Histograma MOI Geral'!$E$7</f>
        <v>JUL/22</v>
      </c>
      <c r="D108">
        <f>'Histograma MOI Geral'!E21</f>
        <v>0</v>
      </c>
    </row>
    <row r="109" spans="1:4" x14ac:dyDescent="0.25">
      <c r="A109">
        <f>'Histograma MOI Geral'!$C$22</f>
        <v>0</v>
      </c>
      <c r="B109" t="str">
        <f>'Histograma MOI Geral'!$C$14</f>
        <v>EQUIPE TÉCNICA</v>
      </c>
      <c r="C109" t="str">
        <f>'Histograma MOI Geral'!$E$7</f>
        <v>JUL/22</v>
      </c>
      <c r="D109">
        <f>'Histograma MOI Geral'!E22</f>
        <v>0</v>
      </c>
    </row>
    <row r="110" spans="1:4" x14ac:dyDescent="0.25">
      <c r="A110">
        <f>'Histograma MOI Geral'!$C$23</f>
        <v>0</v>
      </c>
      <c r="B110" t="str">
        <f>'Histograma MOI Geral'!$C$14</f>
        <v>EQUIPE TÉCNICA</v>
      </c>
      <c r="C110" t="str">
        <f>'Histograma MOI Geral'!$E$7</f>
        <v>JUL/22</v>
      </c>
      <c r="D110">
        <f>'Histograma MOI Geral'!E23</f>
        <v>0</v>
      </c>
    </row>
    <row r="111" spans="1:4" x14ac:dyDescent="0.25">
      <c r="A111">
        <f>'Histograma MOI Geral'!$C$24</f>
        <v>0</v>
      </c>
      <c r="B111" t="str">
        <f>'Histograma MOI Geral'!$C$14</f>
        <v>EQUIPE TÉCNICA</v>
      </c>
      <c r="C111" t="str">
        <f>'Histograma MOI Geral'!$E$7</f>
        <v>JUL/22</v>
      </c>
      <c r="D111">
        <f>'Histograma MOI Geral'!E24</f>
        <v>0</v>
      </c>
    </row>
    <row r="112" spans="1:4" x14ac:dyDescent="0.25">
      <c r="A112">
        <f>'Histograma MOI Geral'!$C$25</f>
        <v>0</v>
      </c>
      <c r="B112" t="str">
        <f>'Histograma MOI Geral'!$C$14</f>
        <v>EQUIPE TÉCNICA</v>
      </c>
      <c r="C112" t="str">
        <f>'Histograma MOI Geral'!$E$7</f>
        <v>JUL/22</v>
      </c>
      <c r="D112">
        <f>'Histograma MOI Geral'!E25</f>
        <v>0</v>
      </c>
    </row>
    <row r="113" spans="1:4" x14ac:dyDescent="0.25">
      <c r="A113">
        <f>'Histograma MOI Geral'!$C$26</f>
        <v>0</v>
      </c>
      <c r="B113" t="str">
        <f>'Histograma MOI Geral'!$C$14</f>
        <v>EQUIPE TÉCNICA</v>
      </c>
      <c r="C113" t="str">
        <f>'Histograma MOI Geral'!$E$7</f>
        <v>JUL/22</v>
      </c>
      <c r="D113">
        <f>'Histograma MOI Geral'!E26</f>
        <v>0</v>
      </c>
    </row>
    <row r="114" spans="1:4" x14ac:dyDescent="0.25">
      <c r="A114">
        <f>'Histograma MOI Geral'!$C$27</f>
        <v>0</v>
      </c>
      <c r="B114" t="str">
        <f>'Histograma MOI Geral'!$C$14</f>
        <v>EQUIPE TÉCNICA</v>
      </c>
      <c r="C114" t="str">
        <f>'Histograma MOI Geral'!$E$7</f>
        <v>JUL/22</v>
      </c>
      <c r="D114">
        <f>'Histograma MOI Geral'!E27</f>
        <v>0</v>
      </c>
    </row>
    <row r="115" spans="1:4" x14ac:dyDescent="0.25">
      <c r="A115">
        <f>'Histograma MOI Geral'!$C$28</f>
        <v>0</v>
      </c>
      <c r="B115" t="str">
        <f>'Histograma MOI Geral'!$C$14</f>
        <v>EQUIPE TÉCNICA</v>
      </c>
      <c r="C115" t="str">
        <f>'Histograma MOI Geral'!$E$7</f>
        <v>JUL/22</v>
      </c>
      <c r="D115">
        <f>'Histograma MOI Geral'!E28</f>
        <v>0</v>
      </c>
    </row>
    <row r="116" spans="1:4" x14ac:dyDescent="0.25">
      <c r="A116">
        <f>'Histograma MOI Geral'!$C$29</f>
        <v>0</v>
      </c>
      <c r="B116" t="str">
        <f>'Histograma MOI Geral'!$C$14</f>
        <v>EQUIPE TÉCNICA</v>
      </c>
      <c r="C116" t="str">
        <f>'Histograma MOI Geral'!$E$7</f>
        <v>JUL/22</v>
      </c>
      <c r="D116">
        <f>'Histograma MOI Geral'!E29</f>
        <v>0</v>
      </c>
    </row>
    <row r="117" spans="1:4" x14ac:dyDescent="0.25">
      <c r="A117" t="str">
        <f>'Histograma MOI Geral'!$C$31</f>
        <v>TÉCNICO DE PLANEJAMENTO / MEDIÇÃO</v>
      </c>
      <c r="B117" t="str">
        <f>'Histograma MOI Geral'!$C$30</f>
        <v>EQUIPE DE PLANEJAMENTO</v>
      </c>
      <c r="C117" t="str">
        <f>'Histograma MOI Geral'!$E$7</f>
        <v>JUL/22</v>
      </c>
      <c r="D117">
        <f>'Histograma MOI Geral'!E31</f>
        <v>0</v>
      </c>
    </row>
    <row r="118" spans="1:4" x14ac:dyDescent="0.25">
      <c r="A118" t="str">
        <f>'Histograma MOI Geral'!$C$32</f>
        <v xml:space="preserve">AUXILIAR DE PLANEJAMENTO </v>
      </c>
      <c r="B118" t="str">
        <f>'Histograma MOI Geral'!$C$30</f>
        <v>EQUIPE DE PLANEJAMENTO</v>
      </c>
      <c r="C118" t="str">
        <f>'Histograma MOI Geral'!$E$7</f>
        <v>JUL/22</v>
      </c>
      <c r="D118">
        <f>'Histograma MOI Geral'!E32</f>
        <v>0</v>
      </c>
    </row>
    <row r="119" spans="1:4" x14ac:dyDescent="0.25">
      <c r="A119">
        <f>'Histograma MOI Geral'!$C$33</f>
        <v>0</v>
      </c>
      <c r="B119" t="str">
        <f>'Histograma MOI Geral'!$C$30</f>
        <v>EQUIPE DE PLANEJAMENTO</v>
      </c>
      <c r="C119" t="str">
        <f>'Histograma MOI Geral'!$E$7</f>
        <v>JUL/22</v>
      </c>
      <c r="D119">
        <f>'Histograma MOI Geral'!E33</f>
        <v>0</v>
      </c>
    </row>
    <row r="120" spans="1:4" x14ac:dyDescent="0.25">
      <c r="A120">
        <f>'Histograma MOI Geral'!$C$34</f>
        <v>0</v>
      </c>
      <c r="B120" t="str">
        <f>'Histograma MOI Geral'!$C$30</f>
        <v>EQUIPE DE PLANEJAMENTO</v>
      </c>
      <c r="C120" t="str">
        <f>'Histograma MOI Geral'!$E$7</f>
        <v>JUL/22</v>
      </c>
      <c r="D120">
        <f>'Histograma MOI Geral'!E34</f>
        <v>0</v>
      </c>
    </row>
    <row r="121" spans="1:4" x14ac:dyDescent="0.25">
      <c r="A121">
        <f>'Histograma MOI Geral'!$C$35</f>
        <v>0</v>
      </c>
      <c r="B121" t="str">
        <f>'Histograma MOI Geral'!$C$30</f>
        <v>EQUIPE DE PLANEJAMENTO</v>
      </c>
      <c r="C121" t="str">
        <f>'Histograma MOI Geral'!$E$7</f>
        <v>JUL/22</v>
      </c>
      <c r="D121">
        <f>'Histograma MOI Geral'!E35</f>
        <v>0</v>
      </c>
    </row>
    <row r="122" spans="1:4" x14ac:dyDescent="0.25">
      <c r="A122">
        <f>'Histograma MOI Geral'!$C$36</f>
        <v>0</v>
      </c>
      <c r="B122" t="str">
        <f>'Histograma MOI Geral'!$C$30</f>
        <v>EQUIPE DE PLANEJAMENTO</v>
      </c>
      <c r="C122" t="str">
        <f>'Histograma MOI Geral'!$E$7</f>
        <v>JUL/22</v>
      </c>
      <c r="D122">
        <f>'Histograma MOI Geral'!E36</f>
        <v>0</v>
      </c>
    </row>
    <row r="123" spans="1:4" x14ac:dyDescent="0.25">
      <c r="A123">
        <f>'Histograma MOI Geral'!$C$37</f>
        <v>0</v>
      </c>
      <c r="B123" t="str">
        <f>'Histograma MOI Geral'!$C$30</f>
        <v>EQUIPE DE PLANEJAMENTO</v>
      </c>
      <c r="C123" t="str">
        <f>'Histograma MOI Geral'!$E$7</f>
        <v>JUL/22</v>
      </c>
      <c r="D123">
        <f>'Histograma MOI Geral'!E37</f>
        <v>0</v>
      </c>
    </row>
    <row r="124" spans="1:4" x14ac:dyDescent="0.25">
      <c r="A124">
        <f>'Histograma MOI Geral'!$C$38</f>
        <v>0</v>
      </c>
      <c r="B124" t="str">
        <f>'Histograma MOI Geral'!$C$30</f>
        <v>EQUIPE DE PLANEJAMENTO</v>
      </c>
      <c r="C124" t="str">
        <f>'Histograma MOI Geral'!$E$7</f>
        <v>JUL/22</v>
      </c>
      <c r="D124">
        <f>'Histograma MOI Geral'!E38</f>
        <v>0</v>
      </c>
    </row>
    <row r="125" spans="1:4" x14ac:dyDescent="0.25">
      <c r="A125">
        <f>'Histograma MOI Geral'!$C$39</f>
        <v>0</v>
      </c>
      <c r="B125" t="str">
        <f>'Histograma MOI Geral'!$C$30</f>
        <v>EQUIPE DE PLANEJAMENTO</v>
      </c>
      <c r="C125" t="str">
        <f>'Histograma MOI Geral'!$E$7</f>
        <v>JUL/22</v>
      </c>
      <c r="D125">
        <f>'Histograma MOI Geral'!E39</f>
        <v>0</v>
      </c>
    </row>
    <row r="126" spans="1:4" x14ac:dyDescent="0.25">
      <c r="A126">
        <f>'Histograma MOI Geral'!$C$40</f>
        <v>0</v>
      </c>
      <c r="B126" t="str">
        <f>'Histograma MOI Geral'!$C$30</f>
        <v>EQUIPE DE PLANEJAMENTO</v>
      </c>
      <c r="C126" t="str">
        <f>'Histograma MOI Geral'!$E$7</f>
        <v>JUL/22</v>
      </c>
      <c r="D126">
        <f>'Histograma MOI Geral'!E40</f>
        <v>0</v>
      </c>
    </row>
    <row r="127" spans="1:4" x14ac:dyDescent="0.25">
      <c r="A127">
        <f>'Histograma MOI Geral'!$C$41</f>
        <v>0</v>
      </c>
      <c r="B127" t="str">
        <f>'Histograma MOI Geral'!$C$30</f>
        <v>EQUIPE DE PLANEJAMENTO</v>
      </c>
      <c r="C127" t="str">
        <f>'Histograma MOI Geral'!$E$7</f>
        <v>JUL/22</v>
      </c>
      <c r="D127">
        <f>'Histograma MOI Geral'!E41</f>
        <v>0</v>
      </c>
    </row>
    <row r="128" spans="1:4" x14ac:dyDescent="0.25">
      <c r="A128">
        <f>'Histograma MOI Geral'!$C$42</f>
        <v>0</v>
      </c>
      <c r="B128" t="str">
        <f>'Histograma MOI Geral'!$C$30</f>
        <v>EQUIPE DE PLANEJAMENTO</v>
      </c>
      <c r="C128" t="str">
        <f>'Histograma MOI Geral'!$E$7</f>
        <v>JUL/22</v>
      </c>
      <c r="D128">
        <f>'Histograma MOI Geral'!E42</f>
        <v>0</v>
      </c>
    </row>
    <row r="129" spans="1:4" x14ac:dyDescent="0.25">
      <c r="A129">
        <f>'Histograma MOI Geral'!$C$43</f>
        <v>0</v>
      </c>
      <c r="B129" t="str">
        <f>'Histograma MOI Geral'!$C$30</f>
        <v>EQUIPE DE PLANEJAMENTO</v>
      </c>
      <c r="C129" t="str">
        <f>'Histograma MOI Geral'!$E$7</f>
        <v>JUL/22</v>
      </c>
      <c r="D129">
        <f>'Histograma MOI Geral'!E43</f>
        <v>0</v>
      </c>
    </row>
    <row r="130" spans="1:4" x14ac:dyDescent="0.25">
      <c r="A130">
        <f>'Histograma MOI Geral'!$C$44</f>
        <v>0</v>
      </c>
      <c r="B130" t="str">
        <f>'Histograma MOI Geral'!$C$30</f>
        <v>EQUIPE DE PLANEJAMENTO</v>
      </c>
      <c r="C130" t="str">
        <f>'Histograma MOI Geral'!$E$7</f>
        <v>JUL/22</v>
      </c>
      <c r="D130">
        <f>'Histograma MOI Geral'!E44</f>
        <v>0</v>
      </c>
    </row>
    <row r="131" spans="1:4" x14ac:dyDescent="0.25">
      <c r="A131">
        <f>'Histograma MOI Geral'!$C$45</f>
        <v>0</v>
      </c>
      <c r="B131" t="str">
        <f>'Histograma MOI Geral'!$C$30</f>
        <v>EQUIPE DE PLANEJAMENTO</v>
      </c>
      <c r="C131" t="str">
        <f>'Histograma MOI Geral'!$E$7</f>
        <v>JUL/22</v>
      </c>
      <c r="D131">
        <f>'Histograma MOI Geral'!E45</f>
        <v>0</v>
      </c>
    </row>
    <row r="132" spans="1:4" x14ac:dyDescent="0.25">
      <c r="A132" t="str">
        <f>'Histograma MOI Geral'!$C$47</f>
        <v>TÉCNICO DE MATERIAIS</v>
      </c>
      <c r="B132" t="str">
        <f>'Histograma MOI Geral'!$C$46</f>
        <v>EQUIPE DE MATERIAIS</v>
      </c>
      <c r="C132" t="str">
        <f>'Histograma MOI Geral'!$E$7</f>
        <v>JUL/22</v>
      </c>
      <c r="D132">
        <f>'Histograma MOI Geral'!E47</f>
        <v>0</v>
      </c>
    </row>
    <row r="133" spans="1:4" x14ac:dyDescent="0.25">
      <c r="A133" t="str">
        <f>'Histograma MOI Geral'!$C$48</f>
        <v>AUXILIAR TÉCNICO DE MATERIAIS</v>
      </c>
      <c r="B133" t="str">
        <f>'Histograma MOI Geral'!$C$46</f>
        <v>EQUIPE DE MATERIAIS</v>
      </c>
      <c r="C133" t="str">
        <f>'Histograma MOI Geral'!$E$7</f>
        <v>JUL/22</v>
      </c>
      <c r="D133">
        <f>'Histograma MOI Geral'!E48</f>
        <v>0</v>
      </c>
    </row>
    <row r="134" spans="1:4" x14ac:dyDescent="0.25">
      <c r="A134" t="str">
        <f>'Histograma MOI Geral'!$C$49</f>
        <v>AJUDANTE</v>
      </c>
      <c r="B134" t="str">
        <f>'Histograma MOI Geral'!$C$46</f>
        <v>EQUIPE DE MATERIAIS</v>
      </c>
      <c r="C134" t="str">
        <f>'Histograma MOI Geral'!$E$7</f>
        <v>JUL/22</v>
      </c>
      <c r="D134">
        <f>'Histograma MOI Geral'!E49</f>
        <v>0</v>
      </c>
    </row>
    <row r="135" spans="1:4" x14ac:dyDescent="0.25">
      <c r="A135" t="str">
        <f>'Histograma MOI Geral'!$C$50</f>
        <v xml:space="preserve">ALMOXARIFE </v>
      </c>
      <c r="B135" t="str">
        <f>'Histograma MOI Geral'!$C$46</f>
        <v>EQUIPE DE MATERIAIS</v>
      </c>
      <c r="C135" t="str">
        <f>'Histograma MOI Geral'!$E$7</f>
        <v>JUL/22</v>
      </c>
      <c r="D135">
        <f>'Histograma MOI Geral'!E50</f>
        <v>0</v>
      </c>
    </row>
    <row r="136" spans="1:4" x14ac:dyDescent="0.25">
      <c r="A136">
        <f>'Histograma MOI Geral'!$C$51</f>
        <v>0</v>
      </c>
      <c r="B136" t="str">
        <f>'Histograma MOI Geral'!$C$46</f>
        <v>EQUIPE DE MATERIAIS</v>
      </c>
      <c r="C136" t="str">
        <f>'Histograma MOI Geral'!$E$7</f>
        <v>JUL/22</v>
      </c>
      <c r="D136">
        <f>'Histograma MOI Geral'!E51</f>
        <v>0</v>
      </c>
    </row>
    <row r="137" spans="1:4" x14ac:dyDescent="0.25">
      <c r="A137">
        <f>'Histograma MOI Geral'!$C$52</f>
        <v>0</v>
      </c>
      <c r="B137" t="str">
        <f>'Histograma MOI Geral'!$C$46</f>
        <v>EQUIPE DE MATERIAIS</v>
      </c>
      <c r="C137" t="str">
        <f>'Histograma MOI Geral'!$E$7</f>
        <v>JUL/22</v>
      </c>
      <c r="D137">
        <f>'Histograma MOI Geral'!E52</f>
        <v>0</v>
      </c>
    </row>
    <row r="138" spans="1:4" x14ac:dyDescent="0.25">
      <c r="A138">
        <f>'Histograma MOI Geral'!$C$53</f>
        <v>0</v>
      </c>
      <c r="B138" t="str">
        <f>'Histograma MOI Geral'!$C$46</f>
        <v>EQUIPE DE MATERIAIS</v>
      </c>
      <c r="C138" t="str">
        <f>'Histograma MOI Geral'!$E$7</f>
        <v>JUL/22</v>
      </c>
      <c r="D138">
        <f>'Histograma MOI Geral'!E53</f>
        <v>0</v>
      </c>
    </row>
    <row r="139" spans="1:4" x14ac:dyDescent="0.25">
      <c r="A139">
        <f>'Histograma MOI Geral'!$C$54</f>
        <v>0</v>
      </c>
      <c r="B139" t="str">
        <f>'Histograma MOI Geral'!$C$46</f>
        <v>EQUIPE DE MATERIAIS</v>
      </c>
      <c r="C139" t="str">
        <f>'Histograma MOI Geral'!$E$7</f>
        <v>JUL/22</v>
      </c>
      <c r="D139">
        <f>'Histograma MOI Geral'!E54</f>
        <v>0</v>
      </c>
    </row>
    <row r="140" spans="1:4" x14ac:dyDescent="0.25">
      <c r="A140">
        <f>'Histograma MOI Geral'!$C$55</f>
        <v>0</v>
      </c>
      <c r="B140" t="str">
        <f>'Histograma MOI Geral'!$C$46</f>
        <v>EQUIPE DE MATERIAIS</v>
      </c>
      <c r="C140" t="str">
        <f>'Histograma MOI Geral'!$E$7</f>
        <v>JUL/22</v>
      </c>
      <c r="D140">
        <f>'Histograma MOI Geral'!E55</f>
        <v>0</v>
      </c>
    </row>
    <row r="141" spans="1:4" x14ac:dyDescent="0.25">
      <c r="A141">
        <f>'Histograma MOI Geral'!$C$56</f>
        <v>0</v>
      </c>
      <c r="B141" t="str">
        <f>'Histograma MOI Geral'!$C$46</f>
        <v>EQUIPE DE MATERIAIS</v>
      </c>
      <c r="C141" t="str">
        <f>'Histograma MOI Geral'!$E$7</f>
        <v>JUL/22</v>
      </c>
      <c r="D141">
        <f>'Histograma MOI Geral'!E56</f>
        <v>0</v>
      </c>
    </row>
    <row r="142" spans="1:4" x14ac:dyDescent="0.25">
      <c r="A142">
        <f>'Histograma MOI Geral'!$C$57</f>
        <v>0</v>
      </c>
      <c r="B142" t="str">
        <f>'Histograma MOI Geral'!$C$46</f>
        <v>EQUIPE DE MATERIAIS</v>
      </c>
      <c r="C142" t="str">
        <f>'Histograma MOI Geral'!$E$7</f>
        <v>JUL/22</v>
      </c>
      <c r="D142">
        <f>'Histograma MOI Geral'!E57</f>
        <v>0</v>
      </c>
    </row>
    <row r="143" spans="1:4" x14ac:dyDescent="0.25">
      <c r="A143">
        <f>'Histograma MOI Geral'!$C$58</f>
        <v>0</v>
      </c>
      <c r="B143" t="str">
        <f>'Histograma MOI Geral'!$C$46</f>
        <v>EQUIPE DE MATERIAIS</v>
      </c>
      <c r="C143" t="str">
        <f>'Histograma MOI Geral'!$E$7</f>
        <v>JUL/22</v>
      </c>
      <c r="D143">
        <f>'Histograma MOI Geral'!E58</f>
        <v>0</v>
      </c>
    </row>
    <row r="144" spans="1:4" x14ac:dyDescent="0.25">
      <c r="A144">
        <f>'Histograma MOI Geral'!$C$59</f>
        <v>0</v>
      </c>
      <c r="B144" t="str">
        <f>'Histograma MOI Geral'!$C$46</f>
        <v>EQUIPE DE MATERIAIS</v>
      </c>
      <c r="C144" t="str">
        <f>'Histograma MOI Geral'!$E$7</f>
        <v>JUL/22</v>
      </c>
      <c r="D144">
        <f>'Histograma MOI Geral'!E59</f>
        <v>0</v>
      </c>
    </row>
    <row r="145" spans="1:4" x14ac:dyDescent="0.25">
      <c r="A145">
        <f>'Histograma MOI Geral'!$C$60</f>
        <v>0</v>
      </c>
      <c r="B145" t="str">
        <f>'Histograma MOI Geral'!$C$46</f>
        <v>EQUIPE DE MATERIAIS</v>
      </c>
      <c r="C145" t="str">
        <f>'Histograma MOI Geral'!$E$7</f>
        <v>JUL/22</v>
      </c>
      <c r="D145">
        <f>'Histograma MOI Geral'!E60</f>
        <v>0</v>
      </c>
    </row>
    <row r="146" spans="1:4" x14ac:dyDescent="0.25">
      <c r="A146" t="str">
        <f>'Histograma MOI Geral'!$C$62</f>
        <v>ENGENHEIRO DE SEGURANÇA DO TRABALHO</v>
      </c>
      <c r="B146" t="str">
        <f>'Histograma MOI Geral'!$C$61</f>
        <v>EQUIPE DE SEGURANÇA</v>
      </c>
      <c r="C146" t="str">
        <f>'Histograma MOI Geral'!$E$7</f>
        <v>JUL/22</v>
      </c>
      <c r="D146">
        <f>'Histograma MOI Geral'!E62</f>
        <v>0</v>
      </c>
    </row>
    <row r="147" spans="1:4" x14ac:dyDescent="0.25">
      <c r="A147" t="str">
        <f>'Histograma MOI Geral'!$C$63</f>
        <v>TÉCNICO DE SEGURANÇA DO TRABALHO</v>
      </c>
      <c r="B147" t="str">
        <f>'Histograma MOI Geral'!$C$61</f>
        <v>EQUIPE DE SEGURANÇA</v>
      </c>
      <c r="C147" t="str">
        <f>'Histograma MOI Geral'!$E$7</f>
        <v>JUL/22</v>
      </c>
      <c r="D147">
        <f>'Histograma MOI Geral'!E63</f>
        <v>0</v>
      </c>
    </row>
    <row r="148" spans="1:4" x14ac:dyDescent="0.25">
      <c r="A148" t="str">
        <f>'Histograma MOI Geral'!$C$64</f>
        <v>TECNICO DE MEIO AMBIENTE</v>
      </c>
      <c r="B148" t="str">
        <f>'Histograma MOI Geral'!$C$61</f>
        <v>EQUIPE DE SEGURANÇA</v>
      </c>
      <c r="C148" t="str">
        <f>'Histograma MOI Geral'!$E$7</f>
        <v>JUL/22</v>
      </c>
      <c r="D148">
        <f>'Histograma MOI Geral'!E64</f>
        <v>0</v>
      </c>
    </row>
    <row r="149" spans="1:4" x14ac:dyDescent="0.25">
      <c r="A149" t="str">
        <f>'Histograma MOI Geral'!$C$65</f>
        <v>VIGIA DE FOGO</v>
      </c>
      <c r="B149" t="str">
        <f>'Histograma MOI Geral'!$C$61</f>
        <v>EQUIPE DE SEGURANÇA</v>
      </c>
      <c r="C149" t="str">
        <f>'Histograma MOI Geral'!$E$7</f>
        <v>JUL/22</v>
      </c>
      <c r="D149">
        <f>'Histograma MOI Geral'!E65</f>
        <v>0</v>
      </c>
    </row>
    <row r="150" spans="1:4" x14ac:dyDescent="0.25">
      <c r="A150">
        <f>'Histograma MOI Geral'!$C$66</f>
        <v>0</v>
      </c>
      <c r="B150" t="str">
        <f>'Histograma MOI Geral'!$C$61</f>
        <v>EQUIPE DE SEGURANÇA</v>
      </c>
      <c r="C150" t="str">
        <f>'Histograma MOI Geral'!$E$7</f>
        <v>JUL/22</v>
      </c>
      <c r="D150">
        <f>'Histograma MOI Geral'!E66</f>
        <v>0</v>
      </c>
    </row>
    <row r="151" spans="1:4" x14ac:dyDescent="0.25">
      <c r="A151">
        <f>'Histograma MOI Geral'!$C$67</f>
        <v>0</v>
      </c>
      <c r="B151" t="str">
        <f>'Histograma MOI Geral'!$C$61</f>
        <v>EQUIPE DE SEGURANÇA</v>
      </c>
      <c r="C151" t="str">
        <f>'Histograma MOI Geral'!$E$7</f>
        <v>JUL/22</v>
      </c>
      <c r="D151">
        <f>'Histograma MOI Geral'!E67</f>
        <v>0</v>
      </c>
    </row>
    <row r="152" spans="1:4" x14ac:dyDescent="0.25">
      <c r="A152">
        <f>'Histograma MOI Geral'!$C$68</f>
        <v>0</v>
      </c>
      <c r="B152" t="str">
        <f>'Histograma MOI Geral'!$C$61</f>
        <v>EQUIPE DE SEGURANÇA</v>
      </c>
      <c r="C152" t="str">
        <f>'Histograma MOI Geral'!$E$7</f>
        <v>JUL/22</v>
      </c>
      <c r="D152">
        <f>'Histograma MOI Geral'!E68</f>
        <v>0</v>
      </c>
    </row>
    <row r="153" spans="1:4" x14ac:dyDescent="0.25">
      <c r="A153">
        <f>'Histograma MOI Geral'!$C$69</f>
        <v>0</v>
      </c>
      <c r="B153" t="str">
        <f>'Histograma MOI Geral'!$C$61</f>
        <v>EQUIPE DE SEGURANÇA</v>
      </c>
      <c r="C153" t="str">
        <f>'Histograma MOI Geral'!$E$7</f>
        <v>JUL/22</v>
      </c>
      <c r="D153">
        <f>'Histograma MOI Geral'!E69</f>
        <v>0</v>
      </c>
    </row>
    <row r="154" spans="1:4" x14ac:dyDescent="0.25">
      <c r="A154">
        <f>'Histograma MOI Geral'!$C$70</f>
        <v>0</v>
      </c>
      <c r="B154" t="str">
        <f>'Histograma MOI Geral'!$C$61</f>
        <v>EQUIPE DE SEGURANÇA</v>
      </c>
      <c r="C154" t="str">
        <f>'Histograma MOI Geral'!$E$7</f>
        <v>JUL/22</v>
      </c>
      <c r="D154">
        <f>'Histograma MOI Geral'!E70</f>
        <v>0</v>
      </c>
    </row>
    <row r="155" spans="1:4" x14ac:dyDescent="0.25">
      <c r="A155">
        <f>'Histograma MOI Geral'!$C$71</f>
        <v>0</v>
      </c>
      <c r="B155" t="str">
        <f>'Histograma MOI Geral'!$C$61</f>
        <v>EQUIPE DE SEGURANÇA</v>
      </c>
      <c r="C155" t="str">
        <f>'Histograma MOI Geral'!$E$7</f>
        <v>JUL/22</v>
      </c>
      <c r="D155">
        <f>'Histograma MOI Geral'!E71</f>
        <v>0</v>
      </c>
    </row>
    <row r="156" spans="1:4" x14ac:dyDescent="0.25">
      <c r="A156">
        <f>'Histograma MOI Geral'!$C$72</f>
        <v>0</v>
      </c>
      <c r="B156" t="str">
        <f>'Histograma MOI Geral'!$C$61</f>
        <v>EQUIPE DE SEGURANÇA</v>
      </c>
      <c r="C156" t="str">
        <f>'Histograma MOI Geral'!$E$7</f>
        <v>JUL/22</v>
      </c>
      <c r="D156">
        <f>'Histograma MOI Geral'!E72</f>
        <v>0</v>
      </c>
    </row>
    <row r="157" spans="1:4" x14ac:dyDescent="0.25">
      <c r="A157">
        <f>'Histograma MOI Geral'!$C$73</f>
        <v>0</v>
      </c>
      <c r="B157" t="str">
        <f>'Histograma MOI Geral'!$C$61</f>
        <v>EQUIPE DE SEGURANÇA</v>
      </c>
      <c r="C157" t="str">
        <f>'Histograma MOI Geral'!$E$7</f>
        <v>JUL/22</v>
      </c>
      <c r="D157">
        <f>'Histograma MOI Geral'!E73</f>
        <v>0</v>
      </c>
    </row>
    <row r="158" spans="1:4" x14ac:dyDescent="0.25">
      <c r="A158">
        <f>'Histograma MOI Geral'!$C$74</f>
        <v>0</v>
      </c>
      <c r="B158" t="str">
        <f>'Histograma MOI Geral'!$C$61</f>
        <v>EQUIPE DE SEGURANÇA</v>
      </c>
      <c r="C158" t="str">
        <f>'Histograma MOI Geral'!$E$7</f>
        <v>JUL/22</v>
      </c>
      <c r="D158">
        <f>'Histograma MOI Geral'!E74</f>
        <v>0</v>
      </c>
    </row>
    <row r="159" spans="1:4" x14ac:dyDescent="0.25">
      <c r="A159">
        <f>'Histograma MOI Geral'!$C$75</f>
        <v>0</v>
      </c>
      <c r="B159" t="str">
        <f>'Histograma MOI Geral'!$C$61</f>
        <v>EQUIPE DE SEGURANÇA</v>
      </c>
      <c r="C159" t="str">
        <f>'Histograma MOI Geral'!$E$7</f>
        <v>JUL/22</v>
      </c>
      <c r="D159">
        <f>'Histograma MOI Geral'!E75</f>
        <v>0</v>
      </c>
    </row>
    <row r="160" spans="1:4" x14ac:dyDescent="0.25">
      <c r="A160" t="str">
        <f>'Histograma MOI Geral'!$C$77</f>
        <v>SUPERVISOR QUALIDADE</v>
      </c>
      <c r="B160" t="str">
        <f>'Histograma MOI Geral'!$C$76</f>
        <v>EQUIPE DE QUALIDADE</v>
      </c>
      <c r="C160" t="str">
        <f>'Histograma MOI Geral'!$E$7</f>
        <v>JUL/22</v>
      </c>
      <c r="D160">
        <f>'Histograma MOI Geral'!E77</f>
        <v>0</v>
      </c>
    </row>
    <row r="161" spans="1:4" x14ac:dyDescent="0.25">
      <c r="A161" t="str">
        <f>'Histograma MOI Geral'!$C$78</f>
        <v xml:space="preserve">INSPETOR DE SOLDA - N1 </v>
      </c>
      <c r="B161" t="str">
        <f>'Histograma MOI Geral'!$C$76</f>
        <v>EQUIPE DE QUALIDADE</v>
      </c>
      <c r="C161" t="str">
        <f>'Histograma MOI Geral'!$E$7</f>
        <v>JUL/22</v>
      </c>
      <c r="D161">
        <f>'Histograma MOI Geral'!E78</f>
        <v>0</v>
      </c>
    </row>
    <row r="162" spans="1:4" x14ac:dyDescent="0.25">
      <c r="A162" t="str">
        <f>'Histograma MOI Geral'!$C$79</f>
        <v>INSPETOR DE SOLDA - VS/LP</v>
      </c>
      <c r="B162" t="str">
        <f>'Histograma MOI Geral'!$C$76</f>
        <v>EQUIPE DE QUALIDADE</v>
      </c>
      <c r="C162" t="str">
        <f>'Histograma MOI Geral'!$E$7</f>
        <v>JUL/22</v>
      </c>
      <c r="D162">
        <f>'Histograma MOI Geral'!E79</f>
        <v>0</v>
      </c>
    </row>
    <row r="163" spans="1:4" x14ac:dyDescent="0.25">
      <c r="A163" t="str">
        <f>'Histograma MOI Geral'!$C$80</f>
        <v>INSPETOR DE PINTURA</v>
      </c>
      <c r="B163" t="str">
        <f>'Histograma MOI Geral'!$C$76</f>
        <v>EQUIPE DE QUALIDADE</v>
      </c>
      <c r="C163" t="str">
        <f>'Histograma MOI Geral'!$E$7</f>
        <v>JUL/22</v>
      </c>
      <c r="D163">
        <f>'Histograma MOI Geral'!E80</f>
        <v>0</v>
      </c>
    </row>
    <row r="164" spans="1:4" x14ac:dyDescent="0.25">
      <c r="A164" t="str">
        <f>'Histograma MOI Geral'!$C$81</f>
        <v>INSPETOR DIMENSIONAL</v>
      </c>
      <c r="B164" t="str">
        <f>'Histograma MOI Geral'!$C$76</f>
        <v>EQUIPE DE QUALIDADE</v>
      </c>
      <c r="C164" t="str">
        <f>'Histograma MOI Geral'!$E$7</f>
        <v>JUL/22</v>
      </c>
      <c r="D164">
        <f>'Histograma MOI Geral'!E81</f>
        <v>0</v>
      </c>
    </row>
    <row r="165" spans="1:4" x14ac:dyDescent="0.25">
      <c r="A165" t="str">
        <f>'Histograma MOI Geral'!$C$82</f>
        <v>AUXILIAR TÉCNICO - QUALIDADE</v>
      </c>
      <c r="B165" t="str">
        <f>'Histograma MOI Geral'!$C$76</f>
        <v>EQUIPE DE QUALIDADE</v>
      </c>
      <c r="C165" t="str">
        <f>'Histograma MOI Geral'!$E$7</f>
        <v>JUL/22</v>
      </c>
      <c r="D165">
        <f>'Histograma MOI Geral'!E82</f>
        <v>0</v>
      </c>
    </row>
    <row r="166" spans="1:4" x14ac:dyDescent="0.25">
      <c r="A166">
        <f>'Histograma MOI Geral'!$C$83</f>
        <v>0</v>
      </c>
      <c r="B166" t="str">
        <f>'Histograma MOI Geral'!$C$76</f>
        <v>EQUIPE DE QUALIDADE</v>
      </c>
      <c r="C166" t="str">
        <f>'Histograma MOI Geral'!$E$7</f>
        <v>JUL/22</v>
      </c>
      <c r="D166">
        <f>'Histograma MOI Geral'!E83</f>
        <v>0</v>
      </c>
    </row>
    <row r="167" spans="1:4" x14ac:dyDescent="0.25">
      <c r="A167">
        <f>'Histograma MOI Geral'!$C$84</f>
        <v>0</v>
      </c>
      <c r="B167" t="str">
        <f>'Histograma MOI Geral'!$C$76</f>
        <v>EQUIPE DE QUALIDADE</v>
      </c>
      <c r="C167" t="str">
        <f>'Histograma MOI Geral'!$E$7</f>
        <v>JUL/22</v>
      </c>
      <c r="D167">
        <f>'Histograma MOI Geral'!E84</f>
        <v>0</v>
      </c>
    </row>
    <row r="168" spans="1:4" x14ac:dyDescent="0.25">
      <c r="A168">
        <f>'Histograma MOI Geral'!$C$85</f>
        <v>0</v>
      </c>
      <c r="B168" t="str">
        <f>'Histograma MOI Geral'!$C$76</f>
        <v>EQUIPE DE QUALIDADE</v>
      </c>
      <c r="C168" t="str">
        <f>'Histograma MOI Geral'!$E$7</f>
        <v>JUL/22</v>
      </c>
      <c r="D168">
        <f>'Histograma MOI Geral'!E85</f>
        <v>0</v>
      </c>
    </row>
    <row r="169" spans="1:4" x14ac:dyDescent="0.25">
      <c r="A169">
        <f>'Histograma MOI Geral'!$C$86</f>
        <v>0</v>
      </c>
      <c r="B169" t="str">
        <f>'Histograma MOI Geral'!$C$76</f>
        <v>EQUIPE DE QUALIDADE</v>
      </c>
      <c r="C169" t="str">
        <f>'Histograma MOI Geral'!$E$7</f>
        <v>JUL/22</v>
      </c>
      <c r="D169">
        <f>'Histograma MOI Geral'!E86</f>
        <v>0</v>
      </c>
    </row>
    <row r="170" spans="1:4" x14ac:dyDescent="0.25">
      <c r="A170">
        <f>'Histograma MOI Geral'!$C$87</f>
        <v>0</v>
      </c>
      <c r="B170" t="str">
        <f>'Histograma MOI Geral'!$C$76</f>
        <v>EQUIPE DE QUALIDADE</v>
      </c>
      <c r="C170" t="str">
        <f>'Histograma MOI Geral'!$E$7</f>
        <v>JUL/22</v>
      </c>
      <c r="D170">
        <f>'Histograma MOI Geral'!E87</f>
        <v>0</v>
      </c>
    </row>
    <row r="171" spans="1:4" x14ac:dyDescent="0.25">
      <c r="A171">
        <f>'Histograma MOI Geral'!$C$88</f>
        <v>0</v>
      </c>
      <c r="B171" t="str">
        <f>'Histograma MOI Geral'!$C$76</f>
        <v>EQUIPE DE QUALIDADE</v>
      </c>
      <c r="C171" t="str">
        <f>'Histograma MOI Geral'!$E$7</f>
        <v>JUL/22</v>
      </c>
      <c r="D171">
        <f>'Histograma MOI Geral'!E88</f>
        <v>0</v>
      </c>
    </row>
    <row r="172" spans="1:4" x14ac:dyDescent="0.25">
      <c r="A172">
        <f>'Histograma MOI Geral'!$C$89</f>
        <v>0</v>
      </c>
      <c r="B172" t="str">
        <f>'Histograma MOI Geral'!$C$76</f>
        <v>EQUIPE DE QUALIDADE</v>
      </c>
      <c r="C172" t="str">
        <f>'Histograma MOI Geral'!$E$7</f>
        <v>JUL/22</v>
      </c>
      <c r="D172">
        <f>'Histograma MOI Geral'!E89</f>
        <v>0</v>
      </c>
    </row>
    <row r="173" spans="1:4" x14ac:dyDescent="0.25">
      <c r="A173">
        <f>'Histograma MOI Geral'!$C$90</f>
        <v>0</v>
      </c>
      <c r="B173" t="str">
        <f>'Histograma MOI Geral'!$C$76</f>
        <v>EQUIPE DE QUALIDADE</v>
      </c>
      <c r="C173" t="str">
        <f>'Histograma MOI Geral'!$E$7</f>
        <v>JUL/22</v>
      </c>
      <c r="D173">
        <f>'Histograma MOI Geral'!E90</f>
        <v>0</v>
      </c>
    </row>
    <row r="174" spans="1:4" x14ac:dyDescent="0.25">
      <c r="A174" t="str">
        <f>'Histograma MOI Geral'!$C$92</f>
        <v>SUPERVISOR ADMINISTRATIVO</v>
      </c>
      <c r="B174" t="str">
        <f>'Histograma MOI Geral'!$C$91</f>
        <v>EQUIPE ADMINISTRATIVA</v>
      </c>
      <c r="C174" t="str">
        <f>'Histograma MOI Geral'!$E$7</f>
        <v>JUL/22</v>
      </c>
      <c r="D174">
        <f>'Histograma MOI Geral'!E92</f>
        <v>0</v>
      </c>
    </row>
    <row r="175" spans="1:4" x14ac:dyDescent="0.25">
      <c r="A175" t="str">
        <f>'Histograma MOI Geral'!$C$93</f>
        <v>OFICIAL ADMINISTRATIVO</v>
      </c>
      <c r="B175" t="str">
        <f>'Histograma MOI Geral'!$C$91</f>
        <v>EQUIPE ADMINISTRATIVA</v>
      </c>
      <c r="C175" t="str">
        <f>'Histograma MOI Geral'!$E$7</f>
        <v>JUL/22</v>
      </c>
      <c r="D175">
        <f>'Histograma MOI Geral'!E93</f>
        <v>0</v>
      </c>
    </row>
    <row r="176" spans="1:4" x14ac:dyDescent="0.25">
      <c r="A176">
        <f>'Histograma MOI Geral'!$C$94</f>
        <v>0</v>
      </c>
      <c r="B176" t="str">
        <f>'Histograma MOI Geral'!$C$91</f>
        <v>EQUIPE ADMINISTRATIVA</v>
      </c>
      <c r="C176" t="str">
        <f>'Histograma MOI Geral'!$E$7</f>
        <v>JUL/22</v>
      </c>
      <c r="D176">
        <f>'Histograma MOI Geral'!E94</f>
        <v>0</v>
      </c>
    </row>
    <row r="177" spans="1:4" x14ac:dyDescent="0.25">
      <c r="A177">
        <f>'Histograma MOI Geral'!$C$95</f>
        <v>0</v>
      </c>
      <c r="B177" t="str">
        <f>'Histograma MOI Geral'!$C$91</f>
        <v>EQUIPE ADMINISTRATIVA</v>
      </c>
      <c r="C177" t="str">
        <f>'Histograma MOI Geral'!$E$7</f>
        <v>JUL/22</v>
      </c>
      <c r="D177">
        <f>'Histograma MOI Geral'!E95</f>
        <v>0</v>
      </c>
    </row>
    <row r="178" spans="1:4" x14ac:dyDescent="0.25">
      <c r="A178">
        <f>'Histograma MOI Geral'!$C$96</f>
        <v>0</v>
      </c>
      <c r="B178" t="str">
        <f>'Histograma MOI Geral'!$C$91</f>
        <v>EQUIPE ADMINISTRATIVA</v>
      </c>
      <c r="C178" t="str">
        <f>'Histograma MOI Geral'!$E$7</f>
        <v>JUL/22</v>
      </c>
      <c r="D178">
        <f>'Histograma MOI Geral'!E96</f>
        <v>0</v>
      </c>
    </row>
    <row r="179" spans="1:4" x14ac:dyDescent="0.25">
      <c r="A179">
        <f>'Histograma MOI Geral'!$C$97</f>
        <v>0</v>
      </c>
      <c r="B179" t="str">
        <f>'Histograma MOI Geral'!$C$91</f>
        <v>EQUIPE ADMINISTRATIVA</v>
      </c>
      <c r="C179" t="str">
        <f>'Histograma MOI Geral'!$E$7</f>
        <v>JUL/22</v>
      </c>
      <c r="D179">
        <f>'Histograma MOI Geral'!E97</f>
        <v>0</v>
      </c>
    </row>
    <row r="180" spans="1:4" x14ac:dyDescent="0.25">
      <c r="A180">
        <f>'Histograma MOI Geral'!$C$98</f>
        <v>0</v>
      </c>
      <c r="B180" t="str">
        <f>'Histograma MOI Geral'!$C$91</f>
        <v>EQUIPE ADMINISTRATIVA</v>
      </c>
      <c r="C180" t="str">
        <f>'Histograma MOI Geral'!$E$7</f>
        <v>JUL/22</v>
      </c>
      <c r="D180">
        <f>'Histograma MOI Geral'!E98</f>
        <v>0</v>
      </c>
    </row>
    <row r="181" spans="1:4" x14ac:dyDescent="0.25">
      <c r="A181">
        <f>'Histograma MOI Geral'!$C$99</f>
        <v>0</v>
      </c>
      <c r="B181" t="str">
        <f>'Histograma MOI Geral'!$C$91</f>
        <v>EQUIPE ADMINISTRATIVA</v>
      </c>
      <c r="C181" t="str">
        <f>'Histograma MOI Geral'!$E$7</f>
        <v>JUL/22</v>
      </c>
      <c r="D181">
        <f>'Histograma MOI Geral'!E99</f>
        <v>0</v>
      </c>
    </row>
    <row r="182" spans="1:4" x14ac:dyDescent="0.25">
      <c r="A182">
        <f>'Histograma MOI Geral'!$C$100</f>
        <v>0</v>
      </c>
      <c r="B182" t="str">
        <f>'Histograma MOI Geral'!$C$91</f>
        <v>EQUIPE ADMINISTRATIVA</v>
      </c>
      <c r="C182" t="str">
        <f>'Histograma MOI Geral'!$E$7</f>
        <v>JUL/22</v>
      </c>
      <c r="D182">
        <f>'Histograma MOI Geral'!E100</f>
        <v>0</v>
      </c>
    </row>
    <row r="183" spans="1:4" x14ac:dyDescent="0.25">
      <c r="A183">
        <f>'Histograma MOI Geral'!$C$101</f>
        <v>0</v>
      </c>
      <c r="B183" t="str">
        <f>'Histograma MOI Geral'!$C$91</f>
        <v>EQUIPE ADMINISTRATIVA</v>
      </c>
      <c r="C183" t="str">
        <f>'Histograma MOI Geral'!$E$7</f>
        <v>JUL/22</v>
      </c>
      <c r="D183">
        <f>'Histograma MOI Geral'!E101</f>
        <v>0</v>
      </c>
    </row>
    <row r="184" spans="1:4" x14ac:dyDescent="0.25">
      <c r="A184">
        <f>'Histograma MOI Geral'!$C$102</f>
        <v>0</v>
      </c>
      <c r="B184" t="str">
        <f>'Histograma MOI Geral'!$C$91</f>
        <v>EQUIPE ADMINISTRATIVA</v>
      </c>
      <c r="C184" t="str">
        <f>'Histograma MOI Geral'!$E$7</f>
        <v>JUL/22</v>
      </c>
      <c r="D184">
        <f>'Histograma MOI Geral'!E102</f>
        <v>0</v>
      </c>
    </row>
    <row r="185" spans="1:4" x14ac:dyDescent="0.25">
      <c r="A185">
        <f>'Histograma MOI Geral'!$C$103</f>
        <v>0</v>
      </c>
      <c r="B185" t="str">
        <f>'Histograma MOI Geral'!$C$91</f>
        <v>EQUIPE ADMINISTRATIVA</v>
      </c>
      <c r="C185" t="str">
        <f>'Histograma MOI Geral'!$E$7</f>
        <v>JUL/22</v>
      </c>
      <c r="D185">
        <f>'Histograma MOI Geral'!E103</f>
        <v>0</v>
      </c>
    </row>
    <row r="186" spans="1:4" x14ac:dyDescent="0.25">
      <c r="A186">
        <f>'Histograma MOI Geral'!$C$104</f>
        <v>0</v>
      </c>
      <c r="B186" t="str">
        <f>'Histograma MOI Geral'!$C$91</f>
        <v>EQUIPE ADMINISTRATIVA</v>
      </c>
      <c r="C186" t="str">
        <f>'Histograma MOI Geral'!$E$7</f>
        <v>JUL/22</v>
      </c>
      <c r="D186">
        <f>'Histograma MOI Geral'!E104</f>
        <v>0</v>
      </c>
    </row>
    <row r="187" spans="1:4" x14ac:dyDescent="0.25">
      <c r="A187">
        <f>'Histograma MOI Geral'!$C$105</f>
        <v>0</v>
      </c>
      <c r="B187" t="str">
        <f>'Histograma MOI Geral'!$C$91</f>
        <v>EQUIPE ADMINISTRATIVA</v>
      </c>
      <c r="C187" t="str">
        <f>'Histograma MOI Geral'!$E$7</f>
        <v>JUL/22</v>
      </c>
      <c r="D187">
        <f>'Histograma MOI Geral'!E105</f>
        <v>0</v>
      </c>
    </row>
    <row r="188" spans="1:4" x14ac:dyDescent="0.25">
      <c r="A188" t="str">
        <f>'Histograma MOI Geral'!$C$107</f>
        <v>OPERADOR DE GUINDASTE</v>
      </c>
      <c r="B188" t="str">
        <f>'Histograma MOI Geral'!$C$106</f>
        <v>APOIO</v>
      </c>
      <c r="C188" t="str">
        <f>'Histograma MOI Geral'!$E$7</f>
        <v>JUL/22</v>
      </c>
      <c r="D188">
        <f>'Histograma MOI Geral'!E107</f>
        <v>0</v>
      </c>
    </row>
    <row r="189" spans="1:4" x14ac:dyDescent="0.25">
      <c r="A189" t="str">
        <f>'Histograma MOI Geral'!$C$108</f>
        <v>OPERADOR DE MUNCK</v>
      </c>
      <c r="B189" t="str">
        <f>'Histograma MOI Geral'!$C$106</f>
        <v>APOIO</v>
      </c>
      <c r="C189" t="str">
        <f>'Histograma MOI Geral'!$E$7</f>
        <v>JUL/22</v>
      </c>
      <c r="D189">
        <f>'Histograma MOI Geral'!E108</f>
        <v>0</v>
      </c>
    </row>
    <row r="190" spans="1:4" x14ac:dyDescent="0.25">
      <c r="A190" t="str">
        <f>'Histograma MOI Geral'!$C$109</f>
        <v>RIGGER</v>
      </c>
      <c r="B190" t="str">
        <f>'Histograma MOI Geral'!$C$106</f>
        <v>APOIO</v>
      </c>
      <c r="C190" t="str">
        <f>'Histograma MOI Geral'!$E$7</f>
        <v>JUL/22</v>
      </c>
      <c r="D190">
        <f>'Histograma MOI Geral'!E109</f>
        <v>0</v>
      </c>
    </row>
    <row r="191" spans="1:4" x14ac:dyDescent="0.25">
      <c r="A191" t="str">
        <f>'Histograma MOI Geral'!$C$110</f>
        <v>OPERADOR DE MANIPULADOR</v>
      </c>
      <c r="B191" t="str">
        <f>'Histograma MOI Geral'!$C$106</f>
        <v>APOIO</v>
      </c>
      <c r="C191" t="str">
        <f>'Histograma MOI Geral'!$E$7</f>
        <v>JUL/22</v>
      </c>
      <c r="D191">
        <f>'Histograma MOI Geral'!E110</f>
        <v>0</v>
      </c>
    </row>
    <row r="192" spans="1:4" x14ac:dyDescent="0.25">
      <c r="A192" t="str">
        <f>'Histograma MOI Geral'!$C$111</f>
        <v>ELETRICISTA DE MANUTENÇÃO</v>
      </c>
      <c r="B192" t="str">
        <f>'Histograma MOI Geral'!$C$106</f>
        <v>APOIO</v>
      </c>
      <c r="C192" t="str">
        <f>'Histograma MOI Geral'!$E$7</f>
        <v>JUL/22</v>
      </c>
      <c r="D192">
        <f>'Histograma MOI Geral'!E111</f>
        <v>0</v>
      </c>
    </row>
    <row r="193" spans="1:4" x14ac:dyDescent="0.25">
      <c r="A193">
        <f>'Histograma MOI Geral'!$C$112</f>
        <v>0</v>
      </c>
      <c r="B193" t="str">
        <f>'Histograma MOI Geral'!$C$106</f>
        <v>APOIO</v>
      </c>
      <c r="C193" t="str">
        <f>'Histograma MOI Geral'!$E$7</f>
        <v>JUL/22</v>
      </c>
      <c r="D193">
        <f>'Histograma MOI Geral'!E112</f>
        <v>0</v>
      </c>
    </row>
    <row r="194" spans="1:4" x14ac:dyDescent="0.25">
      <c r="A194">
        <f>'Histograma MOI Geral'!$C$113</f>
        <v>0</v>
      </c>
      <c r="B194" t="str">
        <f>'Histograma MOI Geral'!$C$106</f>
        <v>APOIO</v>
      </c>
      <c r="C194" t="str">
        <f>'Histograma MOI Geral'!$E$7</f>
        <v>JUL/22</v>
      </c>
      <c r="D194">
        <f>'Histograma MOI Geral'!E113</f>
        <v>0</v>
      </c>
    </row>
    <row r="195" spans="1:4" x14ac:dyDescent="0.25">
      <c r="A195">
        <f>'Histograma MOI Geral'!$C$114</f>
        <v>0</v>
      </c>
      <c r="B195" t="str">
        <f>'Histograma MOI Geral'!$C$106</f>
        <v>APOIO</v>
      </c>
      <c r="C195" t="str">
        <f>'Histograma MOI Geral'!$E$7</f>
        <v>JUL/22</v>
      </c>
      <c r="D195">
        <f>'Histograma MOI Geral'!E114</f>
        <v>0</v>
      </c>
    </row>
    <row r="196" spans="1:4" x14ac:dyDescent="0.25">
      <c r="A196">
        <f>'Histograma MOI Geral'!$C$115</f>
        <v>0</v>
      </c>
      <c r="B196" t="str">
        <f>'Histograma MOI Geral'!$C$106</f>
        <v>APOIO</v>
      </c>
      <c r="C196" t="str">
        <f>'Histograma MOI Geral'!$E$7</f>
        <v>JUL/22</v>
      </c>
      <c r="D196">
        <f>'Histograma MOI Geral'!E115</f>
        <v>0</v>
      </c>
    </row>
    <row r="197" spans="1:4" x14ac:dyDescent="0.25">
      <c r="A197">
        <f>'Histograma MOI Geral'!$C$116</f>
        <v>0</v>
      </c>
      <c r="B197" t="str">
        <f>'Histograma MOI Geral'!$C$106</f>
        <v>APOIO</v>
      </c>
      <c r="C197" t="str">
        <f>'Histograma MOI Geral'!$E$7</f>
        <v>JUL/22</v>
      </c>
      <c r="D197">
        <f>'Histograma MOI Geral'!E116</f>
        <v>0</v>
      </c>
    </row>
    <row r="198" spans="1:4" x14ac:dyDescent="0.25">
      <c r="A198">
        <f>'Histograma MOI Geral'!$C$117</f>
        <v>0</v>
      </c>
      <c r="B198" t="str">
        <f>'Histograma MOI Geral'!$C$106</f>
        <v>APOIO</v>
      </c>
      <c r="C198" t="str">
        <f>'Histograma MOI Geral'!$E$7</f>
        <v>JUL/22</v>
      </c>
      <c r="D198">
        <f>'Histograma MOI Geral'!E117</f>
        <v>0</v>
      </c>
    </row>
    <row r="199" spans="1:4" x14ac:dyDescent="0.25">
      <c r="A199">
        <f>'Histograma MOI Geral'!$C$118</f>
        <v>0</v>
      </c>
      <c r="B199" t="str">
        <f>'Histograma MOI Geral'!$C$106</f>
        <v>APOIO</v>
      </c>
      <c r="C199" t="str">
        <f>'Histograma MOI Geral'!$E$7</f>
        <v>JUL/22</v>
      </c>
      <c r="D199">
        <f>'Histograma MOI Geral'!E118</f>
        <v>0</v>
      </c>
    </row>
    <row r="200" spans="1:4" x14ac:dyDescent="0.25">
      <c r="A200">
        <f>'Histograma MOI Geral'!$C$119</f>
        <v>0</v>
      </c>
      <c r="B200" t="str">
        <f>'Histograma MOI Geral'!$C$106</f>
        <v>APOIO</v>
      </c>
      <c r="C200" t="str">
        <f>'Histograma MOI Geral'!$E$7</f>
        <v>JUL/22</v>
      </c>
      <c r="D200">
        <f>'Histograma MOI Geral'!E119</f>
        <v>0</v>
      </c>
    </row>
    <row r="201" spans="1:4" x14ac:dyDescent="0.25">
      <c r="A201">
        <f>'Histograma MOI Geral'!$C$120</f>
        <v>0</v>
      </c>
      <c r="B201" t="str">
        <f>'Histograma MOI Geral'!$C$106</f>
        <v>APOIO</v>
      </c>
      <c r="C201" t="str">
        <f>'Histograma MOI Geral'!$E$7</f>
        <v>JUL/22</v>
      </c>
      <c r="D201">
        <f>'Histograma MOI Geral'!E120</f>
        <v>0</v>
      </c>
    </row>
    <row r="202" spans="1:4" x14ac:dyDescent="0.25">
      <c r="A202" t="str">
        <f>'Histograma MOI Geral'!$C$15</f>
        <v>GERENTE DE CONTRATO</v>
      </c>
      <c r="B202" t="str">
        <f>'Histograma MOI Geral'!$C$14</f>
        <v>EQUIPE TÉCNICA</v>
      </c>
      <c r="C202" t="str">
        <f>'Histograma MOI Geral'!$F$7</f>
        <v>AGO/22</v>
      </c>
      <c r="D202">
        <f>'Histograma MOI Geral'!F15</f>
        <v>1</v>
      </c>
    </row>
    <row r="203" spans="1:4" x14ac:dyDescent="0.25">
      <c r="A203" t="str">
        <f>'Histograma MOI Geral'!$C$16</f>
        <v>SUPERVISOR DE MECÂNICA/CALDEIRARIA</v>
      </c>
      <c r="B203" t="str">
        <f>'Histograma MOI Geral'!$C$14</f>
        <v>EQUIPE TÉCNICA</v>
      </c>
      <c r="C203" t="str">
        <f>'Histograma MOI Geral'!$F$7</f>
        <v>AGO/22</v>
      </c>
      <c r="D203">
        <f>'Histograma MOI Geral'!F16</f>
        <v>1</v>
      </c>
    </row>
    <row r="204" spans="1:4" x14ac:dyDescent="0.25">
      <c r="A204" t="str">
        <f>'Histograma MOI Geral'!$C$17</f>
        <v>SUPERVISOR DE TUBULAÇÃO</v>
      </c>
      <c r="B204" t="str">
        <f>'Histograma MOI Geral'!$C$14</f>
        <v>EQUIPE TÉCNICA</v>
      </c>
      <c r="C204" t="str">
        <f>'Histograma MOI Geral'!$F$7</f>
        <v>AGO/22</v>
      </c>
      <c r="D204">
        <f>'Histograma MOI Geral'!F17</f>
        <v>1</v>
      </c>
    </row>
    <row r="205" spans="1:4" x14ac:dyDescent="0.25">
      <c r="A205" t="str">
        <f>'Histograma MOI Geral'!$C$18</f>
        <v>TOPOGRÁFO</v>
      </c>
      <c r="B205" t="str">
        <f>'Histograma MOI Geral'!$C$14</f>
        <v>EQUIPE TÉCNICA</v>
      </c>
      <c r="C205" t="str">
        <f>'Histograma MOI Geral'!$F$7</f>
        <v>AGO/22</v>
      </c>
      <c r="D205">
        <f>'Histograma MOI Geral'!F18</f>
        <v>2</v>
      </c>
    </row>
    <row r="206" spans="1:4" x14ac:dyDescent="0.25">
      <c r="A206" t="str">
        <f>'Histograma MOI Geral'!$C$19</f>
        <v>AUXILIAR DE TOPÓGRAFO</v>
      </c>
      <c r="B206" t="str">
        <f>'Histograma MOI Geral'!$C$14</f>
        <v>EQUIPE TÉCNICA</v>
      </c>
      <c r="C206" t="str">
        <f>'Histograma MOI Geral'!$F$7</f>
        <v>AGO/22</v>
      </c>
      <c r="D206">
        <f>'Histograma MOI Geral'!F19</f>
        <v>2</v>
      </c>
    </row>
    <row r="207" spans="1:4" x14ac:dyDescent="0.25">
      <c r="A207">
        <f>'Histograma MOI Geral'!$C$20</f>
        <v>0</v>
      </c>
      <c r="B207" t="str">
        <f>'Histograma MOI Geral'!$C$14</f>
        <v>EQUIPE TÉCNICA</v>
      </c>
      <c r="C207" t="str">
        <f>'Histograma MOI Geral'!$F$7</f>
        <v>AGO/22</v>
      </c>
      <c r="D207">
        <f>'Histograma MOI Geral'!F20</f>
        <v>0</v>
      </c>
    </row>
    <row r="208" spans="1:4" x14ac:dyDescent="0.25">
      <c r="A208">
        <f>'Histograma MOI Geral'!$C$21</f>
        <v>0</v>
      </c>
      <c r="B208" t="str">
        <f>'Histograma MOI Geral'!$C$14</f>
        <v>EQUIPE TÉCNICA</v>
      </c>
      <c r="C208" t="str">
        <f>'Histograma MOI Geral'!$F$7</f>
        <v>AGO/22</v>
      </c>
      <c r="D208">
        <f>'Histograma MOI Geral'!F21</f>
        <v>0</v>
      </c>
    </row>
    <row r="209" spans="1:4" x14ac:dyDescent="0.25">
      <c r="A209">
        <f>'Histograma MOI Geral'!$C$22</f>
        <v>0</v>
      </c>
      <c r="B209" t="str">
        <f>'Histograma MOI Geral'!$C$14</f>
        <v>EQUIPE TÉCNICA</v>
      </c>
      <c r="C209" t="str">
        <f>'Histograma MOI Geral'!$F$7</f>
        <v>AGO/22</v>
      </c>
      <c r="D209">
        <f>'Histograma MOI Geral'!F22</f>
        <v>0</v>
      </c>
    </row>
    <row r="210" spans="1:4" x14ac:dyDescent="0.25">
      <c r="A210">
        <f>'Histograma MOI Geral'!$C$23</f>
        <v>0</v>
      </c>
      <c r="B210" t="str">
        <f>'Histograma MOI Geral'!$C$14</f>
        <v>EQUIPE TÉCNICA</v>
      </c>
      <c r="C210" t="str">
        <f>'Histograma MOI Geral'!$F$7</f>
        <v>AGO/22</v>
      </c>
      <c r="D210">
        <f>'Histograma MOI Geral'!F23</f>
        <v>0</v>
      </c>
    </row>
    <row r="211" spans="1:4" x14ac:dyDescent="0.25">
      <c r="A211">
        <f>'Histograma MOI Geral'!$C$24</f>
        <v>0</v>
      </c>
      <c r="B211" t="str">
        <f>'Histograma MOI Geral'!$C$14</f>
        <v>EQUIPE TÉCNICA</v>
      </c>
      <c r="C211" t="str">
        <f>'Histograma MOI Geral'!$F$7</f>
        <v>AGO/22</v>
      </c>
      <c r="D211">
        <f>'Histograma MOI Geral'!F24</f>
        <v>0</v>
      </c>
    </row>
    <row r="212" spans="1:4" x14ac:dyDescent="0.25">
      <c r="A212">
        <f>'Histograma MOI Geral'!$C$25</f>
        <v>0</v>
      </c>
      <c r="B212" t="str">
        <f>'Histograma MOI Geral'!$C$14</f>
        <v>EQUIPE TÉCNICA</v>
      </c>
      <c r="C212" t="str">
        <f>'Histograma MOI Geral'!$F$7</f>
        <v>AGO/22</v>
      </c>
      <c r="D212">
        <f>'Histograma MOI Geral'!F25</f>
        <v>0</v>
      </c>
    </row>
    <row r="213" spans="1:4" x14ac:dyDescent="0.25">
      <c r="A213">
        <f>'Histograma MOI Geral'!$C$26</f>
        <v>0</v>
      </c>
      <c r="B213" t="str">
        <f>'Histograma MOI Geral'!$C$14</f>
        <v>EQUIPE TÉCNICA</v>
      </c>
      <c r="C213" t="str">
        <f>'Histograma MOI Geral'!$F$7</f>
        <v>AGO/22</v>
      </c>
      <c r="D213">
        <f>'Histograma MOI Geral'!F26</f>
        <v>0</v>
      </c>
    </row>
    <row r="214" spans="1:4" x14ac:dyDescent="0.25">
      <c r="A214">
        <f>'Histograma MOI Geral'!$C$27</f>
        <v>0</v>
      </c>
      <c r="B214" t="str">
        <f>'Histograma MOI Geral'!$C$14</f>
        <v>EQUIPE TÉCNICA</v>
      </c>
      <c r="C214" t="str">
        <f>'Histograma MOI Geral'!$F$7</f>
        <v>AGO/22</v>
      </c>
      <c r="D214">
        <f>'Histograma MOI Geral'!F27</f>
        <v>0</v>
      </c>
    </row>
    <row r="215" spans="1:4" x14ac:dyDescent="0.25">
      <c r="A215">
        <f>'Histograma MOI Geral'!$C$28</f>
        <v>0</v>
      </c>
      <c r="B215" t="str">
        <f>'Histograma MOI Geral'!$C$14</f>
        <v>EQUIPE TÉCNICA</v>
      </c>
      <c r="C215" t="str">
        <f>'Histograma MOI Geral'!$F$7</f>
        <v>AGO/22</v>
      </c>
      <c r="D215">
        <f>'Histograma MOI Geral'!F28</f>
        <v>0</v>
      </c>
    </row>
    <row r="216" spans="1:4" x14ac:dyDescent="0.25">
      <c r="A216">
        <f>'Histograma MOI Geral'!$C$29</f>
        <v>0</v>
      </c>
      <c r="B216" t="str">
        <f>'Histograma MOI Geral'!$C$14</f>
        <v>EQUIPE TÉCNICA</v>
      </c>
      <c r="C216" t="str">
        <f>'Histograma MOI Geral'!$F$7</f>
        <v>AGO/22</v>
      </c>
      <c r="D216">
        <f>'Histograma MOI Geral'!F29</f>
        <v>0</v>
      </c>
    </row>
    <row r="217" spans="1:4" x14ac:dyDescent="0.25">
      <c r="A217" t="str">
        <f>'Histograma MOI Geral'!$C$31</f>
        <v>TÉCNICO DE PLANEJAMENTO / MEDIÇÃO</v>
      </c>
      <c r="B217" t="str">
        <f>'Histograma MOI Geral'!$C$30</f>
        <v>EQUIPE DE PLANEJAMENTO</v>
      </c>
      <c r="C217" t="str">
        <f>'Histograma MOI Geral'!$F$7</f>
        <v>AGO/22</v>
      </c>
      <c r="D217">
        <f>'Histograma MOI Geral'!F31</f>
        <v>2</v>
      </c>
    </row>
    <row r="218" spans="1:4" x14ac:dyDescent="0.25">
      <c r="A218" t="str">
        <f>'Histograma MOI Geral'!$C$32</f>
        <v xml:space="preserve">AUXILIAR DE PLANEJAMENTO </v>
      </c>
      <c r="B218" t="str">
        <f>'Histograma MOI Geral'!$C$30</f>
        <v>EQUIPE DE PLANEJAMENTO</v>
      </c>
      <c r="C218" t="str">
        <f>'Histograma MOI Geral'!$F$7</f>
        <v>AGO/22</v>
      </c>
      <c r="D218">
        <f>'Histograma MOI Geral'!F32</f>
        <v>2</v>
      </c>
    </row>
    <row r="219" spans="1:4" x14ac:dyDescent="0.25">
      <c r="A219">
        <f>'Histograma MOI Geral'!$C$33</f>
        <v>0</v>
      </c>
      <c r="B219" t="str">
        <f>'Histograma MOI Geral'!$C$30</f>
        <v>EQUIPE DE PLANEJAMENTO</v>
      </c>
      <c r="C219" t="str">
        <f>'Histograma MOI Geral'!$F$7</f>
        <v>AGO/22</v>
      </c>
      <c r="D219">
        <f>'Histograma MOI Geral'!F33</f>
        <v>0</v>
      </c>
    </row>
    <row r="220" spans="1:4" x14ac:dyDescent="0.25">
      <c r="A220">
        <f>'Histograma MOI Geral'!$C$34</f>
        <v>0</v>
      </c>
      <c r="B220" t="str">
        <f>'Histograma MOI Geral'!$C$30</f>
        <v>EQUIPE DE PLANEJAMENTO</v>
      </c>
      <c r="C220" t="str">
        <f>'Histograma MOI Geral'!$F$7</f>
        <v>AGO/22</v>
      </c>
      <c r="D220">
        <f>'Histograma MOI Geral'!F34</f>
        <v>0</v>
      </c>
    </row>
    <row r="221" spans="1:4" x14ac:dyDescent="0.25">
      <c r="A221">
        <f>'Histograma MOI Geral'!$C$35</f>
        <v>0</v>
      </c>
      <c r="B221" t="str">
        <f>'Histograma MOI Geral'!$C$30</f>
        <v>EQUIPE DE PLANEJAMENTO</v>
      </c>
      <c r="C221" t="str">
        <f>'Histograma MOI Geral'!$F$7</f>
        <v>AGO/22</v>
      </c>
      <c r="D221">
        <f>'Histograma MOI Geral'!F35</f>
        <v>0</v>
      </c>
    </row>
    <row r="222" spans="1:4" x14ac:dyDescent="0.25">
      <c r="A222">
        <f>'Histograma MOI Geral'!$C$36</f>
        <v>0</v>
      </c>
      <c r="B222" t="str">
        <f>'Histograma MOI Geral'!$C$30</f>
        <v>EQUIPE DE PLANEJAMENTO</v>
      </c>
      <c r="C222" t="str">
        <f>'Histograma MOI Geral'!$F$7</f>
        <v>AGO/22</v>
      </c>
      <c r="D222">
        <f>'Histograma MOI Geral'!F36</f>
        <v>0</v>
      </c>
    </row>
    <row r="223" spans="1:4" x14ac:dyDescent="0.25">
      <c r="A223">
        <f>'Histograma MOI Geral'!$C$37</f>
        <v>0</v>
      </c>
      <c r="B223" t="str">
        <f>'Histograma MOI Geral'!$C$30</f>
        <v>EQUIPE DE PLANEJAMENTO</v>
      </c>
      <c r="C223" t="str">
        <f>'Histograma MOI Geral'!$F$7</f>
        <v>AGO/22</v>
      </c>
      <c r="D223">
        <f>'Histograma MOI Geral'!F37</f>
        <v>0</v>
      </c>
    </row>
    <row r="224" spans="1:4" x14ac:dyDescent="0.25">
      <c r="A224">
        <f>'Histograma MOI Geral'!$C$38</f>
        <v>0</v>
      </c>
      <c r="B224" t="str">
        <f>'Histograma MOI Geral'!$C$30</f>
        <v>EQUIPE DE PLANEJAMENTO</v>
      </c>
      <c r="C224" t="str">
        <f>'Histograma MOI Geral'!$F$7</f>
        <v>AGO/22</v>
      </c>
      <c r="D224">
        <f>'Histograma MOI Geral'!F38</f>
        <v>0</v>
      </c>
    </row>
    <row r="225" spans="1:4" x14ac:dyDescent="0.25">
      <c r="A225">
        <f>'Histograma MOI Geral'!$C$39</f>
        <v>0</v>
      </c>
      <c r="B225" t="str">
        <f>'Histograma MOI Geral'!$C$30</f>
        <v>EQUIPE DE PLANEJAMENTO</v>
      </c>
      <c r="C225" t="str">
        <f>'Histograma MOI Geral'!$F$7</f>
        <v>AGO/22</v>
      </c>
      <c r="D225">
        <f>'Histograma MOI Geral'!F39</f>
        <v>0</v>
      </c>
    </row>
    <row r="226" spans="1:4" x14ac:dyDescent="0.25">
      <c r="A226">
        <f>'Histograma MOI Geral'!$C$40</f>
        <v>0</v>
      </c>
      <c r="B226" t="str">
        <f>'Histograma MOI Geral'!$C$30</f>
        <v>EQUIPE DE PLANEJAMENTO</v>
      </c>
      <c r="C226" t="str">
        <f>'Histograma MOI Geral'!$F$7</f>
        <v>AGO/22</v>
      </c>
      <c r="D226">
        <f>'Histograma MOI Geral'!F40</f>
        <v>0</v>
      </c>
    </row>
    <row r="227" spans="1:4" x14ac:dyDescent="0.25">
      <c r="A227">
        <f>'Histograma MOI Geral'!$C$41</f>
        <v>0</v>
      </c>
      <c r="B227" t="str">
        <f>'Histograma MOI Geral'!$C$30</f>
        <v>EQUIPE DE PLANEJAMENTO</v>
      </c>
      <c r="C227" t="str">
        <f>'Histograma MOI Geral'!$F$7</f>
        <v>AGO/22</v>
      </c>
      <c r="D227">
        <f>'Histograma MOI Geral'!F41</f>
        <v>0</v>
      </c>
    </row>
    <row r="228" spans="1:4" x14ac:dyDescent="0.25">
      <c r="A228">
        <f>'Histograma MOI Geral'!$C$42</f>
        <v>0</v>
      </c>
      <c r="B228" t="str">
        <f>'Histograma MOI Geral'!$C$30</f>
        <v>EQUIPE DE PLANEJAMENTO</v>
      </c>
      <c r="C228" t="str">
        <f>'Histograma MOI Geral'!$F$7</f>
        <v>AGO/22</v>
      </c>
      <c r="D228">
        <f>'Histograma MOI Geral'!F42</f>
        <v>0</v>
      </c>
    </row>
    <row r="229" spans="1:4" x14ac:dyDescent="0.25">
      <c r="A229">
        <f>'Histograma MOI Geral'!$C$43</f>
        <v>0</v>
      </c>
      <c r="B229" t="str">
        <f>'Histograma MOI Geral'!$C$30</f>
        <v>EQUIPE DE PLANEJAMENTO</v>
      </c>
      <c r="C229" t="str">
        <f>'Histograma MOI Geral'!$F$7</f>
        <v>AGO/22</v>
      </c>
      <c r="D229">
        <f>'Histograma MOI Geral'!F43</f>
        <v>0</v>
      </c>
    </row>
    <row r="230" spans="1:4" x14ac:dyDescent="0.25">
      <c r="A230">
        <f>'Histograma MOI Geral'!$C$44</f>
        <v>0</v>
      </c>
      <c r="B230" t="str">
        <f>'Histograma MOI Geral'!$C$30</f>
        <v>EQUIPE DE PLANEJAMENTO</v>
      </c>
      <c r="C230" t="str">
        <f>'Histograma MOI Geral'!$F$7</f>
        <v>AGO/22</v>
      </c>
      <c r="D230">
        <f>'Histograma MOI Geral'!F44</f>
        <v>0</v>
      </c>
    </row>
    <row r="231" spans="1:4" x14ac:dyDescent="0.25">
      <c r="A231">
        <f>'Histograma MOI Geral'!$C$45</f>
        <v>0</v>
      </c>
      <c r="B231" t="str">
        <f>'Histograma MOI Geral'!$C$30</f>
        <v>EQUIPE DE PLANEJAMENTO</v>
      </c>
      <c r="C231" t="str">
        <f>'Histograma MOI Geral'!$F$7</f>
        <v>AGO/22</v>
      </c>
      <c r="D231">
        <f>'Histograma MOI Geral'!F45</f>
        <v>0</v>
      </c>
    </row>
    <row r="232" spans="1:4" x14ac:dyDescent="0.25">
      <c r="A232" t="str">
        <f>'Histograma MOI Geral'!$C$47</f>
        <v>TÉCNICO DE MATERIAIS</v>
      </c>
      <c r="B232" t="str">
        <f>'Histograma MOI Geral'!$C$46</f>
        <v>EQUIPE DE MATERIAIS</v>
      </c>
      <c r="C232" t="str">
        <f>'Histograma MOI Geral'!$F$7</f>
        <v>AGO/22</v>
      </c>
      <c r="D232">
        <f>'Histograma MOI Geral'!F47</f>
        <v>1</v>
      </c>
    </row>
    <row r="233" spans="1:4" x14ac:dyDescent="0.25">
      <c r="A233" t="str">
        <f>'Histograma MOI Geral'!$C$48</f>
        <v>AUXILIAR TÉCNICO DE MATERIAIS</v>
      </c>
      <c r="B233" t="str">
        <f>'Histograma MOI Geral'!$C$46</f>
        <v>EQUIPE DE MATERIAIS</v>
      </c>
      <c r="C233" t="str">
        <f>'Histograma MOI Geral'!$F$7</f>
        <v>AGO/22</v>
      </c>
      <c r="D233">
        <f>'Histograma MOI Geral'!F48</f>
        <v>4</v>
      </c>
    </row>
    <row r="234" spans="1:4" x14ac:dyDescent="0.25">
      <c r="A234" t="str">
        <f>'Histograma MOI Geral'!$C$49</f>
        <v>AJUDANTE</v>
      </c>
      <c r="B234" t="str">
        <f>'Histograma MOI Geral'!$C$46</f>
        <v>EQUIPE DE MATERIAIS</v>
      </c>
      <c r="C234" t="str">
        <f>'Histograma MOI Geral'!$F$7</f>
        <v>AGO/22</v>
      </c>
      <c r="D234">
        <f>'Histograma MOI Geral'!F49</f>
        <v>4</v>
      </c>
    </row>
    <row r="235" spans="1:4" x14ac:dyDescent="0.25">
      <c r="A235" t="str">
        <f>'Histograma MOI Geral'!$C$50</f>
        <v xml:space="preserve">ALMOXARIFE </v>
      </c>
      <c r="B235" t="str">
        <f>'Histograma MOI Geral'!$C$46</f>
        <v>EQUIPE DE MATERIAIS</v>
      </c>
      <c r="C235" t="str">
        <f>'Histograma MOI Geral'!$F$7</f>
        <v>AGO/22</v>
      </c>
      <c r="D235">
        <f>'Histograma MOI Geral'!F50</f>
        <v>2</v>
      </c>
    </row>
    <row r="236" spans="1:4" x14ac:dyDescent="0.25">
      <c r="A236">
        <f>'Histograma MOI Geral'!$C$51</f>
        <v>0</v>
      </c>
      <c r="B236" t="str">
        <f>'Histograma MOI Geral'!$C$46</f>
        <v>EQUIPE DE MATERIAIS</v>
      </c>
      <c r="C236" t="str">
        <f>'Histograma MOI Geral'!$F$7</f>
        <v>AGO/22</v>
      </c>
      <c r="D236">
        <f>'Histograma MOI Geral'!F51</f>
        <v>0</v>
      </c>
    </row>
    <row r="237" spans="1:4" x14ac:dyDescent="0.25">
      <c r="A237">
        <f>'Histograma MOI Geral'!$C$52</f>
        <v>0</v>
      </c>
      <c r="B237" t="str">
        <f>'Histograma MOI Geral'!$C$46</f>
        <v>EQUIPE DE MATERIAIS</v>
      </c>
      <c r="C237" t="str">
        <f>'Histograma MOI Geral'!$F$7</f>
        <v>AGO/22</v>
      </c>
      <c r="D237">
        <f>'Histograma MOI Geral'!F52</f>
        <v>0</v>
      </c>
    </row>
    <row r="238" spans="1:4" x14ac:dyDescent="0.25">
      <c r="A238">
        <f>'Histograma MOI Geral'!$C$53</f>
        <v>0</v>
      </c>
      <c r="B238" t="str">
        <f>'Histograma MOI Geral'!$C$46</f>
        <v>EQUIPE DE MATERIAIS</v>
      </c>
      <c r="C238" t="str">
        <f>'Histograma MOI Geral'!$F$7</f>
        <v>AGO/22</v>
      </c>
      <c r="D238">
        <f>'Histograma MOI Geral'!F53</f>
        <v>0</v>
      </c>
    </row>
    <row r="239" spans="1:4" x14ac:dyDescent="0.25">
      <c r="A239">
        <f>'Histograma MOI Geral'!$C$54</f>
        <v>0</v>
      </c>
      <c r="B239" t="str">
        <f>'Histograma MOI Geral'!$C$46</f>
        <v>EQUIPE DE MATERIAIS</v>
      </c>
      <c r="C239" t="str">
        <f>'Histograma MOI Geral'!$F$7</f>
        <v>AGO/22</v>
      </c>
      <c r="D239">
        <f>'Histograma MOI Geral'!F54</f>
        <v>0</v>
      </c>
    </row>
    <row r="240" spans="1:4" x14ac:dyDescent="0.25">
      <c r="A240">
        <f>'Histograma MOI Geral'!$C$55</f>
        <v>0</v>
      </c>
      <c r="B240" t="str">
        <f>'Histograma MOI Geral'!$C$46</f>
        <v>EQUIPE DE MATERIAIS</v>
      </c>
      <c r="C240" t="str">
        <f>'Histograma MOI Geral'!$F$7</f>
        <v>AGO/22</v>
      </c>
      <c r="D240">
        <f>'Histograma MOI Geral'!F55</f>
        <v>0</v>
      </c>
    </row>
    <row r="241" spans="1:4" x14ac:dyDescent="0.25">
      <c r="A241">
        <f>'Histograma MOI Geral'!$C$56</f>
        <v>0</v>
      </c>
      <c r="B241" t="str">
        <f>'Histograma MOI Geral'!$C$46</f>
        <v>EQUIPE DE MATERIAIS</v>
      </c>
      <c r="C241" t="str">
        <f>'Histograma MOI Geral'!$F$7</f>
        <v>AGO/22</v>
      </c>
      <c r="D241">
        <f>'Histograma MOI Geral'!F56</f>
        <v>0</v>
      </c>
    </row>
    <row r="242" spans="1:4" x14ac:dyDescent="0.25">
      <c r="A242">
        <f>'Histograma MOI Geral'!$C$57</f>
        <v>0</v>
      </c>
      <c r="B242" t="str">
        <f>'Histograma MOI Geral'!$C$46</f>
        <v>EQUIPE DE MATERIAIS</v>
      </c>
      <c r="C242" t="str">
        <f>'Histograma MOI Geral'!$F$7</f>
        <v>AGO/22</v>
      </c>
      <c r="D242">
        <f>'Histograma MOI Geral'!F57</f>
        <v>0</v>
      </c>
    </row>
    <row r="243" spans="1:4" x14ac:dyDescent="0.25">
      <c r="A243">
        <f>'Histograma MOI Geral'!$C$58</f>
        <v>0</v>
      </c>
      <c r="B243" t="str">
        <f>'Histograma MOI Geral'!$C$46</f>
        <v>EQUIPE DE MATERIAIS</v>
      </c>
      <c r="C243" t="str">
        <f>'Histograma MOI Geral'!$F$7</f>
        <v>AGO/22</v>
      </c>
      <c r="D243">
        <f>'Histograma MOI Geral'!F58</f>
        <v>0</v>
      </c>
    </row>
    <row r="244" spans="1:4" x14ac:dyDescent="0.25">
      <c r="A244">
        <f>'Histograma MOI Geral'!$C$59</f>
        <v>0</v>
      </c>
      <c r="B244" t="str">
        <f>'Histograma MOI Geral'!$C$46</f>
        <v>EQUIPE DE MATERIAIS</v>
      </c>
      <c r="C244" t="str">
        <f>'Histograma MOI Geral'!$F$7</f>
        <v>AGO/22</v>
      </c>
      <c r="D244">
        <f>'Histograma MOI Geral'!F59</f>
        <v>0</v>
      </c>
    </row>
    <row r="245" spans="1:4" x14ac:dyDescent="0.25">
      <c r="A245">
        <f>'Histograma MOI Geral'!$C$60</f>
        <v>0</v>
      </c>
      <c r="B245" t="str">
        <f>'Histograma MOI Geral'!$C$46</f>
        <v>EQUIPE DE MATERIAIS</v>
      </c>
      <c r="C245" t="str">
        <f>'Histograma MOI Geral'!$F$7</f>
        <v>AGO/22</v>
      </c>
      <c r="D245">
        <f>'Histograma MOI Geral'!F60</f>
        <v>0</v>
      </c>
    </row>
    <row r="246" spans="1:4" x14ac:dyDescent="0.25">
      <c r="A246" t="str">
        <f>'Histograma MOI Geral'!$C$62</f>
        <v>ENGENHEIRO DE SEGURANÇA DO TRABALHO</v>
      </c>
      <c r="B246" t="str">
        <f>'Histograma MOI Geral'!$C$61</f>
        <v>EQUIPE DE SEGURANÇA</v>
      </c>
      <c r="C246" t="str">
        <f>'Histograma MOI Geral'!$F$7</f>
        <v>AGO/22</v>
      </c>
      <c r="D246">
        <f>'Histograma MOI Geral'!F62</f>
        <v>1</v>
      </c>
    </row>
    <row r="247" spans="1:4" x14ac:dyDescent="0.25">
      <c r="A247" t="str">
        <f>'Histograma MOI Geral'!$C$63</f>
        <v>TÉCNICO DE SEGURANÇA DO TRABALHO</v>
      </c>
      <c r="B247" t="str">
        <f>'Histograma MOI Geral'!$C$61</f>
        <v>EQUIPE DE SEGURANÇA</v>
      </c>
      <c r="C247" t="str">
        <f>'Histograma MOI Geral'!$F$7</f>
        <v>AGO/22</v>
      </c>
      <c r="D247">
        <f>'Histograma MOI Geral'!F63</f>
        <v>4</v>
      </c>
    </row>
    <row r="248" spans="1:4" x14ac:dyDescent="0.25">
      <c r="A248" t="str">
        <f>'Histograma MOI Geral'!$C$64</f>
        <v>TECNICO DE MEIO AMBIENTE</v>
      </c>
      <c r="B248" t="str">
        <f>'Histograma MOI Geral'!$C$61</f>
        <v>EQUIPE DE SEGURANÇA</v>
      </c>
      <c r="C248" t="str">
        <f>'Histograma MOI Geral'!$F$7</f>
        <v>AGO/22</v>
      </c>
      <c r="D248">
        <f>'Histograma MOI Geral'!F64</f>
        <v>1</v>
      </c>
    </row>
    <row r="249" spans="1:4" x14ac:dyDescent="0.25">
      <c r="A249" t="str">
        <f>'Histograma MOI Geral'!$C$65</f>
        <v>VIGIA DE FOGO</v>
      </c>
      <c r="B249" t="str">
        <f>'Histograma MOI Geral'!$C$61</f>
        <v>EQUIPE DE SEGURANÇA</v>
      </c>
      <c r="C249" t="str">
        <f>'Histograma MOI Geral'!$F$7</f>
        <v>AGO/22</v>
      </c>
      <c r="D249">
        <f>'Histograma MOI Geral'!F65</f>
        <v>2</v>
      </c>
    </row>
    <row r="250" spans="1:4" x14ac:dyDescent="0.25">
      <c r="A250">
        <f>'Histograma MOI Geral'!$C$66</f>
        <v>0</v>
      </c>
      <c r="B250" t="str">
        <f>'Histograma MOI Geral'!$C$61</f>
        <v>EQUIPE DE SEGURANÇA</v>
      </c>
      <c r="C250" t="str">
        <f>'Histograma MOI Geral'!$F$7</f>
        <v>AGO/22</v>
      </c>
      <c r="D250">
        <f>'Histograma MOI Geral'!F66</f>
        <v>0</v>
      </c>
    </row>
    <row r="251" spans="1:4" x14ac:dyDescent="0.25">
      <c r="A251">
        <f>'Histograma MOI Geral'!$C$67</f>
        <v>0</v>
      </c>
      <c r="B251" t="str">
        <f>'Histograma MOI Geral'!$C$61</f>
        <v>EQUIPE DE SEGURANÇA</v>
      </c>
      <c r="C251" t="str">
        <f>'Histograma MOI Geral'!$F$7</f>
        <v>AGO/22</v>
      </c>
      <c r="D251">
        <f>'Histograma MOI Geral'!F67</f>
        <v>0</v>
      </c>
    </row>
    <row r="252" spans="1:4" x14ac:dyDescent="0.25">
      <c r="A252">
        <f>'Histograma MOI Geral'!$C$68</f>
        <v>0</v>
      </c>
      <c r="B252" t="str">
        <f>'Histograma MOI Geral'!$C$61</f>
        <v>EQUIPE DE SEGURANÇA</v>
      </c>
      <c r="C252" t="str">
        <f>'Histograma MOI Geral'!$F$7</f>
        <v>AGO/22</v>
      </c>
      <c r="D252">
        <f>'Histograma MOI Geral'!F68</f>
        <v>0</v>
      </c>
    </row>
    <row r="253" spans="1:4" x14ac:dyDescent="0.25">
      <c r="A253">
        <f>'Histograma MOI Geral'!$C$69</f>
        <v>0</v>
      </c>
      <c r="B253" t="str">
        <f>'Histograma MOI Geral'!$C$61</f>
        <v>EQUIPE DE SEGURANÇA</v>
      </c>
      <c r="C253" t="str">
        <f>'Histograma MOI Geral'!$F$7</f>
        <v>AGO/22</v>
      </c>
      <c r="D253">
        <f>'Histograma MOI Geral'!F69</f>
        <v>0</v>
      </c>
    </row>
    <row r="254" spans="1:4" x14ac:dyDescent="0.25">
      <c r="A254">
        <f>'Histograma MOI Geral'!$C$70</f>
        <v>0</v>
      </c>
      <c r="B254" t="str">
        <f>'Histograma MOI Geral'!$C$61</f>
        <v>EQUIPE DE SEGURANÇA</v>
      </c>
      <c r="C254" t="str">
        <f>'Histograma MOI Geral'!$F$7</f>
        <v>AGO/22</v>
      </c>
      <c r="D254">
        <f>'Histograma MOI Geral'!F70</f>
        <v>0</v>
      </c>
    </row>
    <row r="255" spans="1:4" x14ac:dyDescent="0.25">
      <c r="A255">
        <f>'Histograma MOI Geral'!$C$71</f>
        <v>0</v>
      </c>
      <c r="B255" t="str">
        <f>'Histograma MOI Geral'!$C$61</f>
        <v>EQUIPE DE SEGURANÇA</v>
      </c>
      <c r="C255" t="str">
        <f>'Histograma MOI Geral'!$F$7</f>
        <v>AGO/22</v>
      </c>
      <c r="D255">
        <f>'Histograma MOI Geral'!F71</f>
        <v>0</v>
      </c>
    </row>
    <row r="256" spans="1:4" x14ac:dyDescent="0.25">
      <c r="A256">
        <f>'Histograma MOI Geral'!$C$72</f>
        <v>0</v>
      </c>
      <c r="B256" t="str">
        <f>'Histograma MOI Geral'!$C$61</f>
        <v>EQUIPE DE SEGURANÇA</v>
      </c>
      <c r="C256" t="str">
        <f>'Histograma MOI Geral'!$F$7</f>
        <v>AGO/22</v>
      </c>
      <c r="D256">
        <f>'Histograma MOI Geral'!F72</f>
        <v>0</v>
      </c>
    </row>
    <row r="257" spans="1:4" x14ac:dyDescent="0.25">
      <c r="A257">
        <f>'Histograma MOI Geral'!$C$73</f>
        <v>0</v>
      </c>
      <c r="B257" t="str">
        <f>'Histograma MOI Geral'!$C$61</f>
        <v>EQUIPE DE SEGURANÇA</v>
      </c>
      <c r="C257" t="str">
        <f>'Histograma MOI Geral'!$F$7</f>
        <v>AGO/22</v>
      </c>
      <c r="D257">
        <f>'Histograma MOI Geral'!F73</f>
        <v>0</v>
      </c>
    </row>
    <row r="258" spans="1:4" x14ac:dyDescent="0.25">
      <c r="A258">
        <f>'Histograma MOI Geral'!$C$74</f>
        <v>0</v>
      </c>
      <c r="B258" t="str">
        <f>'Histograma MOI Geral'!$C$61</f>
        <v>EQUIPE DE SEGURANÇA</v>
      </c>
      <c r="C258" t="str">
        <f>'Histograma MOI Geral'!$F$7</f>
        <v>AGO/22</v>
      </c>
      <c r="D258">
        <f>'Histograma MOI Geral'!F74</f>
        <v>0</v>
      </c>
    </row>
    <row r="259" spans="1:4" x14ac:dyDescent="0.25">
      <c r="A259">
        <f>'Histograma MOI Geral'!$C$75</f>
        <v>0</v>
      </c>
      <c r="B259" t="str">
        <f>'Histograma MOI Geral'!$C$61</f>
        <v>EQUIPE DE SEGURANÇA</v>
      </c>
      <c r="C259" t="str">
        <f>'Histograma MOI Geral'!$F$7</f>
        <v>AGO/22</v>
      </c>
      <c r="D259">
        <f>'Histograma MOI Geral'!F75</f>
        <v>0</v>
      </c>
    </row>
    <row r="260" spans="1:4" x14ac:dyDescent="0.25">
      <c r="A260" t="str">
        <f>'Histograma MOI Geral'!$C$77</f>
        <v>SUPERVISOR QUALIDADE</v>
      </c>
      <c r="B260" t="str">
        <f>'Histograma MOI Geral'!$C$76</f>
        <v>EQUIPE DE QUALIDADE</v>
      </c>
      <c r="C260" t="str">
        <f>'Histograma MOI Geral'!$F$7</f>
        <v>AGO/22</v>
      </c>
      <c r="D260">
        <f>'Histograma MOI Geral'!F77</f>
        <v>1</v>
      </c>
    </row>
    <row r="261" spans="1:4" x14ac:dyDescent="0.25">
      <c r="A261" t="str">
        <f>'Histograma MOI Geral'!$C$78</f>
        <v xml:space="preserve">INSPETOR DE SOLDA - N1 </v>
      </c>
      <c r="B261" t="str">
        <f>'Histograma MOI Geral'!$C$76</f>
        <v>EQUIPE DE QUALIDADE</v>
      </c>
      <c r="C261" t="str">
        <f>'Histograma MOI Geral'!$F$7</f>
        <v>AGO/22</v>
      </c>
      <c r="D261">
        <f>'Histograma MOI Geral'!F78</f>
        <v>1</v>
      </c>
    </row>
    <row r="262" spans="1:4" x14ac:dyDescent="0.25">
      <c r="A262" t="str">
        <f>'Histograma MOI Geral'!$C$79</f>
        <v>INSPETOR DE SOLDA - VS/LP</v>
      </c>
      <c r="B262" t="str">
        <f>'Histograma MOI Geral'!$C$76</f>
        <v>EQUIPE DE QUALIDADE</v>
      </c>
      <c r="C262" t="str">
        <f>'Histograma MOI Geral'!$F$7</f>
        <v>AGO/22</v>
      </c>
      <c r="D262">
        <f>'Histograma MOI Geral'!F79</f>
        <v>2</v>
      </c>
    </row>
    <row r="263" spans="1:4" x14ac:dyDescent="0.25">
      <c r="A263" t="str">
        <f>'Histograma MOI Geral'!$C$80</f>
        <v>INSPETOR DE PINTURA</v>
      </c>
      <c r="B263" t="str">
        <f>'Histograma MOI Geral'!$C$76</f>
        <v>EQUIPE DE QUALIDADE</v>
      </c>
      <c r="C263" t="str">
        <f>'Histograma MOI Geral'!$F$7</f>
        <v>AGO/22</v>
      </c>
      <c r="D263">
        <f>'Histograma MOI Geral'!F80</f>
        <v>1</v>
      </c>
    </row>
    <row r="264" spans="1:4" x14ac:dyDescent="0.25">
      <c r="A264" t="str">
        <f>'Histograma MOI Geral'!$C$81</f>
        <v>INSPETOR DIMENSIONAL</v>
      </c>
      <c r="B264" t="str">
        <f>'Histograma MOI Geral'!$C$76</f>
        <v>EQUIPE DE QUALIDADE</v>
      </c>
      <c r="C264" t="str">
        <f>'Histograma MOI Geral'!$F$7</f>
        <v>AGO/22</v>
      </c>
      <c r="D264">
        <f>'Histograma MOI Geral'!F81</f>
        <v>1</v>
      </c>
    </row>
    <row r="265" spans="1:4" x14ac:dyDescent="0.25">
      <c r="A265" t="str">
        <f>'Histograma MOI Geral'!$C$82</f>
        <v>AUXILIAR TÉCNICO - QUALIDADE</v>
      </c>
      <c r="B265" t="str">
        <f>'Histograma MOI Geral'!$C$76</f>
        <v>EQUIPE DE QUALIDADE</v>
      </c>
      <c r="C265" t="str">
        <f>'Histograma MOI Geral'!$F$7</f>
        <v>AGO/22</v>
      </c>
      <c r="D265">
        <f>'Histograma MOI Geral'!F82</f>
        <v>1</v>
      </c>
    </row>
    <row r="266" spans="1:4" x14ac:dyDescent="0.25">
      <c r="A266">
        <f>'Histograma MOI Geral'!$C$83</f>
        <v>0</v>
      </c>
      <c r="B266" t="str">
        <f>'Histograma MOI Geral'!$C$76</f>
        <v>EQUIPE DE QUALIDADE</v>
      </c>
      <c r="C266" t="str">
        <f>'Histograma MOI Geral'!$F$7</f>
        <v>AGO/22</v>
      </c>
      <c r="D266">
        <f>'Histograma MOI Geral'!F83</f>
        <v>0</v>
      </c>
    </row>
    <row r="267" spans="1:4" x14ac:dyDescent="0.25">
      <c r="A267">
        <f>'Histograma MOI Geral'!$C$84</f>
        <v>0</v>
      </c>
      <c r="B267" t="str">
        <f>'Histograma MOI Geral'!$C$76</f>
        <v>EQUIPE DE QUALIDADE</v>
      </c>
      <c r="C267" t="str">
        <f>'Histograma MOI Geral'!$F$7</f>
        <v>AGO/22</v>
      </c>
      <c r="D267">
        <f>'Histograma MOI Geral'!F84</f>
        <v>0</v>
      </c>
    </row>
    <row r="268" spans="1:4" x14ac:dyDescent="0.25">
      <c r="A268">
        <f>'Histograma MOI Geral'!$C$85</f>
        <v>0</v>
      </c>
      <c r="B268" t="str">
        <f>'Histograma MOI Geral'!$C$76</f>
        <v>EQUIPE DE QUALIDADE</v>
      </c>
      <c r="C268" t="str">
        <f>'Histograma MOI Geral'!$F$7</f>
        <v>AGO/22</v>
      </c>
      <c r="D268">
        <f>'Histograma MOI Geral'!F85</f>
        <v>0</v>
      </c>
    </row>
    <row r="269" spans="1:4" x14ac:dyDescent="0.25">
      <c r="A269">
        <f>'Histograma MOI Geral'!$C$86</f>
        <v>0</v>
      </c>
      <c r="B269" t="str">
        <f>'Histograma MOI Geral'!$C$76</f>
        <v>EQUIPE DE QUALIDADE</v>
      </c>
      <c r="C269" t="str">
        <f>'Histograma MOI Geral'!$F$7</f>
        <v>AGO/22</v>
      </c>
      <c r="D269">
        <f>'Histograma MOI Geral'!F86</f>
        <v>0</v>
      </c>
    </row>
    <row r="270" spans="1:4" x14ac:dyDescent="0.25">
      <c r="A270">
        <f>'Histograma MOI Geral'!$C$87</f>
        <v>0</v>
      </c>
      <c r="B270" t="str">
        <f>'Histograma MOI Geral'!$C$76</f>
        <v>EQUIPE DE QUALIDADE</v>
      </c>
      <c r="C270" t="str">
        <f>'Histograma MOI Geral'!$F$7</f>
        <v>AGO/22</v>
      </c>
      <c r="D270">
        <f>'Histograma MOI Geral'!F87</f>
        <v>0</v>
      </c>
    </row>
    <row r="271" spans="1:4" x14ac:dyDescent="0.25">
      <c r="A271">
        <f>'Histograma MOI Geral'!$C$88</f>
        <v>0</v>
      </c>
      <c r="B271" t="str">
        <f>'Histograma MOI Geral'!$C$76</f>
        <v>EQUIPE DE QUALIDADE</v>
      </c>
      <c r="C271" t="str">
        <f>'Histograma MOI Geral'!$F$7</f>
        <v>AGO/22</v>
      </c>
      <c r="D271">
        <f>'Histograma MOI Geral'!F88</f>
        <v>0</v>
      </c>
    </row>
    <row r="272" spans="1:4" x14ac:dyDescent="0.25">
      <c r="A272">
        <f>'Histograma MOI Geral'!$C$89</f>
        <v>0</v>
      </c>
      <c r="B272" t="str">
        <f>'Histograma MOI Geral'!$C$76</f>
        <v>EQUIPE DE QUALIDADE</v>
      </c>
      <c r="C272" t="str">
        <f>'Histograma MOI Geral'!$F$7</f>
        <v>AGO/22</v>
      </c>
      <c r="D272">
        <f>'Histograma MOI Geral'!F89</f>
        <v>0</v>
      </c>
    </row>
    <row r="273" spans="1:4" x14ac:dyDescent="0.25">
      <c r="A273">
        <f>'Histograma MOI Geral'!$C$90</f>
        <v>0</v>
      </c>
      <c r="B273" t="str">
        <f>'Histograma MOI Geral'!$C$76</f>
        <v>EQUIPE DE QUALIDADE</v>
      </c>
      <c r="C273" t="str">
        <f>'Histograma MOI Geral'!$F$7</f>
        <v>AGO/22</v>
      </c>
      <c r="D273">
        <f>'Histograma MOI Geral'!F90</f>
        <v>0</v>
      </c>
    </row>
    <row r="274" spans="1:4" x14ac:dyDescent="0.25">
      <c r="A274" t="str">
        <f>'Histograma MOI Geral'!$C$92</f>
        <v>SUPERVISOR ADMINISTRATIVO</v>
      </c>
      <c r="B274" t="str">
        <f>'Histograma MOI Geral'!$C$91</f>
        <v>EQUIPE ADMINISTRATIVA</v>
      </c>
      <c r="C274" t="str">
        <f>'Histograma MOI Geral'!$F$7</f>
        <v>AGO/22</v>
      </c>
      <c r="D274">
        <f>'Histograma MOI Geral'!F92</f>
        <v>1</v>
      </c>
    </row>
    <row r="275" spans="1:4" x14ac:dyDescent="0.25">
      <c r="A275" t="str">
        <f>'Histograma MOI Geral'!$C$93</f>
        <v>OFICIAL ADMINISTRATIVO</v>
      </c>
      <c r="B275" t="str">
        <f>'Histograma MOI Geral'!$C$91</f>
        <v>EQUIPE ADMINISTRATIVA</v>
      </c>
      <c r="C275" t="str">
        <f>'Histograma MOI Geral'!$F$7</f>
        <v>AGO/22</v>
      </c>
      <c r="D275">
        <f>'Histograma MOI Geral'!F93</f>
        <v>2</v>
      </c>
    </row>
    <row r="276" spans="1:4" x14ac:dyDescent="0.25">
      <c r="A276">
        <f>'Histograma MOI Geral'!$C$94</f>
        <v>0</v>
      </c>
      <c r="B276" t="str">
        <f>'Histograma MOI Geral'!$C$91</f>
        <v>EQUIPE ADMINISTRATIVA</v>
      </c>
      <c r="C276" t="str">
        <f>'Histograma MOI Geral'!$F$7</f>
        <v>AGO/22</v>
      </c>
      <c r="D276">
        <f>'Histograma MOI Geral'!F94</f>
        <v>0</v>
      </c>
    </row>
    <row r="277" spans="1:4" x14ac:dyDescent="0.25">
      <c r="A277">
        <f>'Histograma MOI Geral'!$C$95</f>
        <v>0</v>
      </c>
      <c r="B277" t="str">
        <f>'Histograma MOI Geral'!$C$91</f>
        <v>EQUIPE ADMINISTRATIVA</v>
      </c>
      <c r="C277" t="str">
        <f>'Histograma MOI Geral'!$F$7</f>
        <v>AGO/22</v>
      </c>
      <c r="D277">
        <f>'Histograma MOI Geral'!F95</f>
        <v>0</v>
      </c>
    </row>
    <row r="278" spans="1:4" x14ac:dyDescent="0.25">
      <c r="A278">
        <f>'Histograma MOI Geral'!$C$96</f>
        <v>0</v>
      </c>
      <c r="B278" t="str">
        <f>'Histograma MOI Geral'!$C$91</f>
        <v>EQUIPE ADMINISTRATIVA</v>
      </c>
      <c r="C278" t="str">
        <f>'Histograma MOI Geral'!$F$7</f>
        <v>AGO/22</v>
      </c>
      <c r="D278">
        <f>'Histograma MOI Geral'!F96</f>
        <v>0</v>
      </c>
    </row>
    <row r="279" spans="1:4" x14ac:dyDescent="0.25">
      <c r="A279">
        <f>'Histograma MOI Geral'!$C$97</f>
        <v>0</v>
      </c>
      <c r="B279" t="str">
        <f>'Histograma MOI Geral'!$C$91</f>
        <v>EQUIPE ADMINISTRATIVA</v>
      </c>
      <c r="C279" t="str">
        <f>'Histograma MOI Geral'!$F$7</f>
        <v>AGO/22</v>
      </c>
      <c r="D279">
        <f>'Histograma MOI Geral'!F97</f>
        <v>0</v>
      </c>
    </row>
    <row r="280" spans="1:4" x14ac:dyDescent="0.25">
      <c r="A280">
        <f>'Histograma MOI Geral'!$C$98</f>
        <v>0</v>
      </c>
      <c r="B280" t="str">
        <f>'Histograma MOI Geral'!$C$91</f>
        <v>EQUIPE ADMINISTRATIVA</v>
      </c>
      <c r="C280" t="str">
        <f>'Histograma MOI Geral'!$F$7</f>
        <v>AGO/22</v>
      </c>
      <c r="D280">
        <f>'Histograma MOI Geral'!F98</f>
        <v>0</v>
      </c>
    </row>
    <row r="281" spans="1:4" x14ac:dyDescent="0.25">
      <c r="A281">
        <f>'Histograma MOI Geral'!$C$99</f>
        <v>0</v>
      </c>
      <c r="B281" t="str">
        <f>'Histograma MOI Geral'!$C$91</f>
        <v>EQUIPE ADMINISTRATIVA</v>
      </c>
      <c r="C281" t="str">
        <f>'Histograma MOI Geral'!$F$7</f>
        <v>AGO/22</v>
      </c>
      <c r="D281">
        <f>'Histograma MOI Geral'!F99</f>
        <v>0</v>
      </c>
    </row>
    <row r="282" spans="1:4" x14ac:dyDescent="0.25">
      <c r="A282">
        <f>'Histograma MOI Geral'!$C$100</f>
        <v>0</v>
      </c>
      <c r="B282" t="str">
        <f>'Histograma MOI Geral'!$C$91</f>
        <v>EQUIPE ADMINISTRATIVA</v>
      </c>
      <c r="C282" t="str">
        <f>'Histograma MOI Geral'!$F$7</f>
        <v>AGO/22</v>
      </c>
      <c r="D282">
        <f>'Histograma MOI Geral'!F100</f>
        <v>0</v>
      </c>
    </row>
    <row r="283" spans="1:4" x14ac:dyDescent="0.25">
      <c r="A283">
        <f>'Histograma MOI Geral'!$C$101</f>
        <v>0</v>
      </c>
      <c r="B283" t="str">
        <f>'Histograma MOI Geral'!$C$91</f>
        <v>EQUIPE ADMINISTRATIVA</v>
      </c>
      <c r="C283" t="str">
        <f>'Histograma MOI Geral'!$F$7</f>
        <v>AGO/22</v>
      </c>
      <c r="D283">
        <f>'Histograma MOI Geral'!F101</f>
        <v>0</v>
      </c>
    </row>
    <row r="284" spans="1:4" x14ac:dyDescent="0.25">
      <c r="A284">
        <f>'Histograma MOI Geral'!$C$102</f>
        <v>0</v>
      </c>
      <c r="B284" t="str">
        <f>'Histograma MOI Geral'!$C$91</f>
        <v>EQUIPE ADMINISTRATIVA</v>
      </c>
      <c r="C284" t="str">
        <f>'Histograma MOI Geral'!$F$7</f>
        <v>AGO/22</v>
      </c>
      <c r="D284">
        <f>'Histograma MOI Geral'!F102</f>
        <v>0</v>
      </c>
    </row>
    <row r="285" spans="1:4" x14ac:dyDescent="0.25">
      <c r="A285">
        <f>'Histograma MOI Geral'!$C$103</f>
        <v>0</v>
      </c>
      <c r="B285" t="str">
        <f>'Histograma MOI Geral'!$C$91</f>
        <v>EQUIPE ADMINISTRATIVA</v>
      </c>
      <c r="C285" t="str">
        <f>'Histograma MOI Geral'!$F$7</f>
        <v>AGO/22</v>
      </c>
      <c r="D285">
        <f>'Histograma MOI Geral'!F103</f>
        <v>0</v>
      </c>
    </row>
    <row r="286" spans="1:4" x14ac:dyDescent="0.25">
      <c r="A286">
        <f>'Histograma MOI Geral'!$C$104</f>
        <v>0</v>
      </c>
      <c r="B286" t="str">
        <f>'Histograma MOI Geral'!$C$91</f>
        <v>EQUIPE ADMINISTRATIVA</v>
      </c>
      <c r="C286" t="str">
        <f>'Histograma MOI Geral'!$F$7</f>
        <v>AGO/22</v>
      </c>
      <c r="D286">
        <f>'Histograma MOI Geral'!F104</f>
        <v>0</v>
      </c>
    </row>
    <row r="287" spans="1:4" x14ac:dyDescent="0.25">
      <c r="A287">
        <f>'Histograma MOI Geral'!$C$105</f>
        <v>0</v>
      </c>
      <c r="B287" t="str">
        <f>'Histograma MOI Geral'!$C$91</f>
        <v>EQUIPE ADMINISTRATIVA</v>
      </c>
      <c r="C287" t="str">
        <f>'Histograma MOI Geral'!$F$7</f>
        <v>AGO/22</v>
      </c>
      <c r="D287">
        <f>'Histograma MOI Geral'!F105</f>
        <v>0</v>
      </c>
    </row>
    <row r="288" spans="1:4" x14ac:dyDescent="0.25">
      <c r="A288" t="str">
        <f>'Histograma MOI Geral'!$C$107</f>
        <v>OPERADOR DE GUINDASTE</v>
      </c>
      <c r="B288" t="str">
        <f>'Histograma MOI Geral'!$C$106</f>
        <v>APOIO</v>
      </c>
      <c r="C288" t="str">
        <f>'Histograma MOI Geral'!$F$7</f>
        <v>AGO/22</v>
      </c>
      <c r="D288">
        <f>'Histograma MOI Geral'!F107</f>
        <v>3</v>
      </c>
    </row>
    <row r="289" spans="1:4" x14ac:dyDescent="0.25">
      <c r="A289" t="str">
        <f>'Histograma MOI Geral'!$C$108</f>
        <v>OPERADOR DE MUNCK</v>
      </c>
      <c r="B289" t="str">
        <f>'Histograma MOI Geral'!$C$106</f>
        <v>APOIO</v>
      </c>
      <c r="C289" t="str">
        <f>'Histograma MOI Geral'!$F$7</f>
        <v>AGO/22</v>
      </c>
      <c r="D289">
        <f>'Histograma MOI Geral'!F108</f>
        <v>2</v>
      </c>
    </row>
    <row r="290" spans="1:4" x14ac:dyDescent="0.25">
      <c r="A290" t="str">
        <f>'Histograma MOI Geral'!$C$109</f>
        <v>RIGGER</v>
      </c>
      <c r="B290" t="str">
        <f>'Histograma MOI Geral'!$C$106</f>
        <v>APOIO</v>
      </c>
      <c r="C290" t="str">
        <f>'Histograma MOI Geral'!$F$7</f>
        <v>AGO/22</v>
      </c>
      <c r="D290">
        <f>'Histograma MOI Geral'!F109</f>
        <v>3</v>
      </c>
    </row>
    <row r="291" spans="1:4" x14ac:dyDescent="0.25">
      <c r="A291" t="str">
        <f>'Histograma MOI Geral'!$C$110</f>
        <v>OPERADOR DE MANIPULADOR</v>
      </c>
      <c r="B291" t="str">
        <f>'Histograma MOI Geral'!$C$106</f>
        <v>APOIO</v>
      </c>
      <c r="C291" t="str">
        <f>'Histograma MOI Geral'!$F$7</f>
        <v>AGO/22</v>
      </c>
      <c r="D291">
        <f>'Histograma MOI Geral'!F110</f>
        <v>2</v>
      </c>
    </row>
    <row r="292" spans="1:4" x14ac:dyDescent="0.25">
      <c r="A292" t="str">
        <f>'Histograma MOI Geral'!$C$111</f>
        <v>ELETRICISTA DE MANUTENÇÃO</v>
      </c>
      <c r="B292" t="str">
        <f>'Histograma MOI Geral'!$C$106</f>
        <v>APOIO</v>
      </c>
      <c r="C292" t="str">
        <f>'Histograma MOI Geral'!$F$7</f>
        <v>AGO/22</v>
      </c>
      <c r="D292">
        <f>'Histograma MOI Geral'!F111</f>
        <v>1</v>
      </c>
    </row>
    <row r="293" spans="1:4" x14ac:dyDescent="0.25">
      <c r="A293">
        <f>'Histograma MOI Geral'!$C$112</f>
        <v>0</v>
      </c>
      <c r="B293" t="str">
        <f>'Histograma MOI Geral'!$C$106</f>
        <v>APOIO</v>
      </c>
      <c r="C293" t="str">
        <f>'Histograma MOI Geral'!$F$7</f>
        <v>AGO/22</v>
      </c>
      <c r="D293">
        <f>'Histograma MOI Geral'!F112</f>
        <v>0</v>
      </c>
    </row>
    <row r="294" spans="1:4" x14ac:dyDescent="0.25">
      <c r="A294">
        <f>'Histograma MOI Geral'!$C$113</f>
        <v>0</v>
      </c>
      <c r="B294" t="str">
        <f>'Histograma MOI Geral'!$C$106</f>
        <v>APOIO</v>
      </c>
      <c r="C294" t="str">
        <f>'Histograma MOI Geral'!$F$7</f>
        <v>AGO/22</v>
      </c>
      <c r="D294">
        <f>'Histograma MOI Geral'!F113</f>
        <v>0</v>
      </c>
    </row>
    <row r="295" spans="1:4" x14ac:dyDescent="0.25">
      <c r="A295">
        <f>'Histograma MOI Geral'!$C$114</f>
        <v>0</v>
      </c>
      <c r="B295" t="str">
        <f>'Histograma MOI Geral'!$C$106</f>
        <v>APOIO</v>
      </c>
      <c r="C295" t="str">
        <f>'Histograma MOI Geral'!$F$7</f>
        <v>AGO/22</v>
      </c>
      <c r="D295">
        <f>'Histograma MOI Geral'!F114</f>
        <v>0</v>
      </c>
    </row>
    <row r="296" spans="1:4" x14ac:dyDescent="0.25">
      <c r="A296">
        <f>'Histograma MOI Geral'!$C$115</f>
        <v>0</v>
      </c>
      <c r="B296" t="str">
        <f>'Histograma MOI Geral'!$C$106</f>
        <v>APOIO</v>
      </c>
      <c r="C296" t="str">
        <f>'Histograma MOI Geral'!$F$7</f>
        <v>AGO/22</v>
      </c>
      <c r="D296">
        <f>'Histograma MOI Geral'!F115</f>
        <v>0</v>
      </c>
    </row>
    <row r="297" spans="1:4" x14ac:dyDescent="0.25">
      <c r="A297">
        <f>'Histograma MOI Geral'!$C$116</f>
        <v>0</v>
      </c>
      <c r="B297" t="str">
        <f>'Histograma MOI Geral'!$C$106</f>
        <v>APOIO</v>
      </c>
      <c r="C297" t="str">
        <f>'Histograma MOI Geral'!$F$7</f>
        <v>AGO/22</v>
      </c>
      <c r="D297">
        <f>'Histograma MOI Geral'!F116</f>
        <v>0</v>
      </c>
    </row>
    <row r="298" spans="1:4" x14ac:dyDescent="0.25">
      <c r="A298">
        <f>'Histograma MOI Geral'!$C$117</f>
        <v>0</v>
      </c>
      <c r="B298" t="str">
        <f>'Histograma MOI Geral'!$C$106</f>
        <v>APOIO</v>
      </c>
      <c r="C298" t="str">
        <f>'Histograma MOI Geral'!$F$7</f>
        <v>AGO/22</v>
      </c>
      <c r="D298">
        <f>'Histograma MOI Geral'!F117</f>
        <v>0</v>
      </c>
    </row>
    <row r="299" spans="1:4" x14ac:dyDescent="0.25">
      <c r="A299">
        <f>'Histograma MOI Geral'!$C$118</f>
        <v>0</v>
      </c>
      <c r="B299" t="str">
        <f>'Histograma MOI Geral'!$C$106</f>
        <v>APOIO</v>
      </c>
      <c r="C299" t="str">
        <f>'Histograma MOI Geral'!$F$7</f>
        <v>AGO/22</v>
      </c>
      <c r="D299">
        <f>'Histograma MOI Geral'!F118</f>
        <v>0</v>
      </c>
    </row>
    <row r="300" spans="1:4" x14ac:dyDescent="0.25">
      <c r="A300">
        <f>'Histograma MOI Geral'!$C$119</f>
        <v>0</v>
      </c>
      <c r="B300" t="str">
        <f>'Histograma MOI Geral'!$C$106</f>
        <v>APOIO</v>
      </c>
      <c r="C300" t="str">
        <f>'Histograma MOI Geral'!$F$7</f>
        <v>AGO/22</v>
      </c>
      <c r="D300">
        <f>'Histograma MOI Geral'!F119</f>
        <v>0</v>
      </c>
    </row>
    <row r="301" spans="1:4" x14ac:dyDescent="0.25">
      <c r="A301">
        <f>'Histograma MOI Geral'!$C$120</f>
        <v>0</v>
      </c>
      <c r="B301" t="str">
        <f>'Histograma MOI Geral'!$C$106</f>
        <v>APOIO</v>
      </c>
      <c r="C301" t="str">
        <f>'Histograma MOI Geral'!$F$7</f>
        <v>AGO/22</v>
      </c>
      <c r="D301">
        <f>'Histograma MOI Geral'!F120</f>
        <v>0</v>
      </c>
    </row>
    <row r="302" spans="1:4" x14ac:dyDescent="0.25">
      <c r="A302" t="str">
        <f>'Histograma MOI Geral'!$C$15</f>
        <v>GERENTE DE CONTRATO</v>
      </c>
      <c r="B302" t="str">
        <f>'Histograma MOI Geral'!$C$14</f>
        <v>EQUIPE TÉCNICA</v>
      </c>
      <c r="C302" t="str">
        <f>'Histograma MOI Geral'!$G$7</f>
        <v>SET/22</v>
      </c>
      <c r="D302">
        <f>'Histograma MOI Geral'!G15</f>
        <v>1</v>
      </c>
    </row>
    <row r="303" spans="1:4" x14ac:dyDescent="0.25">
      <c r="A303" t="str">
        <f>'Histograma MOI Geral'!$C$16</f>
        <v>SUPERVISOR DE MECÂNICA/CALDEIRARIA</v>
      </c>
      <c r="B303" t="str">
        <f>'Histograma MOI Geral'!$C$14</f>
        <v>EQUIPE TÉCNICA</v>
      </c>
      <c r="C303" t="str">
        <f>'Histograma MOI Geral'!$G$7</f>
        <v>SET/22</v>
      </c>
      <c r="D303">
        <f>'Histograma MOI Geral'!G16</f>
        <v>1</v>
      </c>
    </row>
    <row r="304" spans="1:4" x14ac:dyDescent="0.25">
      <c r="A304" t="str">
        <f>'Histograma MOI Geral'!$C$17</f>
        <v>SUPERVISOR DE TUBULAÇÃO</v>
      </c>
      <c r="B304" t="str">
        <f>'Histograma MOI Geral'!$C$14</f>
        <v>EQUIPE TÉCNICA</v>
      </c>
      <c r="C304" t="str">
        <f>'Histograma MOI Geral'!$G$7</f>
        <v>SET/22</v>
      </c>
      <c r="D304">
        <f>'Histograma MOI Geral'!G17</f>
        <v>1</v>
      </c>
    </row>
    <row r="305" spans="1:4" x14ac:dyDescent="0.25">
      <c r="A305" t="str">
        <f>'Histograma MOI Geral'!$C$18</f>
        <v>TOPOGRÁFO</v>
      </c>
      <c r="B305" t="str">
        <f>'Histograma MOI Geral'!$C$14</f>
        <v>EQUIPE TÉCNICA</v>
      </c>
      <c r="C305" t="str">
        <f>'Histograma MOI Geral'!$G$7</f>
        <v>SET/22</v>
      </c>
      <c r="D305">
        <f>'Histograma MOI Geral'!G18</f>
        <v>2</v>
      </c>
    </row>
    <row r="306" spans="1:4" x14ac:dyDescent="0.25">
      <c r="A306" t="str">
        <f>'Histograma MOI Geral'!$C$19</f>
        <v>AUXILIAR DE TOPÓGRAFO</v>
      </c>
      <c r="B306" t="str">
        <f>'Histograma MOI Geral'!$C$14</f>
        <v>EQUIPE TÉCNICA</v>
      </c>
      <c r="C306" t="str">
        <f>'Histograma MOI Geral'!$G$7</f>
        <v>SET/22</v>
      </c>
      <c r="D306">
        <f>'Histograma MOI Geral'!G19</f>
        <v>2</v>
      </c>
    </row>
    <row r="307" spans="1:4" x14ac:dyDescent="0.25">
      <c r="A307">
        <f>'Histograma MOI Geral'!$C$20</f>
        <v>0</v>
      </c>
      <c r="B307" t="str">
        <f>'Histograma MOI Geral'!$C$14</f>
        <v>EQUIPE TÉCNICA</v>
      </c>
      <c r="C307" t="str">
        <f>'Histograma MOI Geral'!$G$7</f>
        <v>SET/22</v>
      </c>
      <c r="D307">
        <f>'Histograma MOI Geral'!G20</f>
        <v>0</v>
      </c>
    </row>
    <row r="308" spans="1:4" x14ac:dyDescent="0.25">
      <c r="A308">
        <f>'Histograma MOI Geral'!$C$21</f>
        <v>0</v>
      </c>
      <c r="B308" t="str">
        <f>'Histograma MOI Geral'!$C$14</f>
        <v>EQUIPE TÉCNICA</v>
      </c>
      <c r="C308" t="str">
        <f>'Histograma MOI Geral'!$G$7</f>
        <v>SET/22</v>
      </c>
      <c r="D308">
        <f>'Histograma MOI Geral'!G21</f>
        <v>0</v>
      </c>
    </row>
    <row r="309" spans="1:4" x14ac:dyDescent="0.25">
      <c r="A309">
        <f>'Histograma MOI Geral'!$C$22</f>
        <v>0</v>
      </c>
      <c r="B309" t="str">
        <f>'Histograma MOI Geral'!$C$14</f>
        <v>EQUIPE TÉCNICA</v>
      </c>
      <c r="C309" t="str">
        <f>'Histograma MOI Geral'!$G$7</f>
        <v>SET/22</v>
      </c>
      <c r="D309">
        <f>'Histograma MOI Geral'!G22</f>
        <v>0</v>
      </c>
    </row>
    <row r="310" spans="1:4" x14ac:dyDescent="0.25">
      <c r="A310">
        <f>'Histograma MOI Geral'!$C$23</f>
        <v>0</v>
      </c>
      <c r="B310" t="str">
        <f>'Histograma MOI Geral'!$C$14</f>
        <v>EQUIPE TÉCNICA</v>
      </c>
      <c r="C310" t="str">
        <f>'Histograma MOI Geral'!$G$7</f>
        <v>SET/22</v>
      </c>
      <c r="D310">
        <f>'Histograma MOI Geral'!G23</f>
        <v>0</v>
      </c>
    </row>
    <row r="311" spans="1:4" x14ac:dyDescent="0.25">
      <c r="A311">
        <f>'Histograma MOI Geral'!$C$24</f>
        <v>0</v>
      </c>
      <c r="B311" t="str">
        <f>'Histograma MOI Geral'!$C$14</f>
        <v>EQUIPE TÉCNICA</v>
      </c>
      <c r="C311" t="str">
        <f>'Histograma MOI Geral'!$G$7</f>
        <v>SET/22</v>
      </c>
      <c r="D311">
        <f>'Histograma MOI Geral'!G24</f>
        <v>0</v>
      </c>
    </row>
    <row r="312" spans="1:4" x14ac:dyDescent="0.25">
      <c r="A312">
        <f>'Histograma MOI Geral'!$C$25</f>
        <v>0</v>
      </c>
      <c r="B312" t="str">
        <f>'Histograma MOI Geral'!$C$14</f>
        <v>EQUIPE TÉCNICA</v>
      </c>
      <c r="C312" t="str">
        <f>'Histograma MOI Geral'!$G$7</f>
        <v>SET/22</v>
      </c>
      <c r="D312">
        <f>'Histograma MOI Geral'!G25</f>
        <v>0</v>
      </c>
    </row>
    <row r="313" spans="1:4" x14ac:dyDescent="0.25">
      <c r="A313">
        <f>'Histograma MOI Geral'!$C$26</f>
        <v>0</v>
      </c>
      <c r="B313" t="str">
        <f>'Histograma MOI Geral'!$C$14</f>
        <v>EQUIPE TÉCNICA</v>
      </c>
      <c r="C313" t="str">
        <f>'Histograma MOI Geral'!$G$7</f>
        <v>SET/22</v>
      </c>
      <c r="D313">
        <f>'Histograma MOI Geral'!G26</f>
        <v>0</v>
      </c>
    </row>
    <row r="314" spans="1:4" x14ac:dyDescent="0.25">
      <c r="A314">
        <f>'Histograma MOI Geral'!$C$27</f>
        <v>0</v>
      </c>
      <c r="B314" t="str">
        <f>'Histograma MOI Geral'!$C$14</f>
        <v>EQUIPE TÉCNICA</v>
      </c>
      <c r="C314" t="str">
        <f>'Histograma MOI Geral'!$G$7</f>
        <v>SET/22</v>
      </c>
      <c r="D314">
        <f>'Histograma MOI Geral'!G27</f>
        <v>0</v>
      </c>
    </row>
    <row r="315" spans="1:4" x14ac:dyDescent="0.25">
      <c r="A315">
        <f>'Histograma MOI Geral'!$C$28</f>
        <v>0</v>
      </c>
      <c r="B315" t="str">
        <f>'Histograma MOI Geral'!$C$14</f>
        <v>EQUIPE TÉCNICA</v>
      </c>
      <c r="C315" t="str">
        <f>'Histograma MOI Geral'!$G$7</f>
        <v>SET/22</v>
      </c>
      <c r="D315">
        <f>'Histograma MOI Geral'!G28</f>
        <v>0</v>
      </c>
    </row>
    <row r="316" spans="1:4" x14ac:dyDescent="0.25">
      <c r="A316">
        <f>'Histograma MOI Geral'!$C$29</f>
        <v>0</v>
      </c>
      <c r="B316" t="str">
        <f>'Histograma MOI Geral'!$C$14</f>
        <v>EQUIPE TÉCNICA</v>
      </c>
      <c r="C316" t="str">
        <f>'Histograma MOI Geral'!$G$7</f>
        <v>SET/22</v>
      </c>
      <c r="D316">
        <f>'Histograma MOI Geral'!G29</f>
        <v>0</v>
      </c>
    </row>
    <row r="317" spans="1:4" x14ac:dyDescent="0.25">
      <c r="A317" t="str">
        <f>'Histograma MOI Geral'!$C$31</f>
        <v>TÉCNICO DE PLANEJAMENTO / MEDIÇÃO</v>
      </c>
      <c r="B317" t="str">
        <f>'Histograma MOI Geral'!$C$30</f>
        <v>EQUIPE DE PLANEJAMENTO</v>
      </c>
      <c r="C317" t="str">
        <f>'Histograma MOI Geral'!$G$7</f>
        <v>SET/22</v>
      </c>
      <c r="D317">
        <f>'Histograma MOI Geral'!G31</f>
        <v>2</v>
      </c>
    </row>
    <row r="318" spans="1:4" x14ac:dyDescent="0.25">
      <c r="A318" t="str">
        <f>'Histograma MOI Geral'!$C$32</f>
        <v xml:space="preserve">AUXILIAR DE PLANEJAMENTO </v>
      </c>
      <c r="B318" t="str">
        <f>'Histograma MOI Geral'!$C$30</f>
        <v>EQUIPE DE PLANEJAMENTO</v>
      </c>
      <c r="C318" t="str">
        <f>'Histograma MOI Geral'!$G$7</f>
        <v>SET/22</v>
      </c>
      <c r="D318">
        <f>'Histograma MOI Geral'!G32</f>
        <v>2</v>
      </c>
    </row>
    <row r="319" spans="1:4" x14ac:dyDescent="0.25">
      <c r="A319">
        <f>'Histograma MOI Geral'!$C$33</f>
        <v>0</v>
      </c>
      <c r="B319" t="str">
        <f>'Histograma MOI Geral'!$C$30</f>
        <v>EQUIPE DE PLANEJAMENTO</v>
      </c>
      <c r="C319" t="str">
        <f>'Histograma MOI Geral'!$G$7</f>
        <v>SET/22</v>
      </c>
      <c r="D319">
        <f>'Histograma MOI Geral'!G33</f>
        <v>0</v>
      </c>
    </row>
    <row r="320" spans="1:4" x14ac:dyDescent="0.25">
      <c r="A320">
        <f>'Histograma MOI Geral'!$C$34</f>
        <v>0</v>
      </c>
      <c r="B320" t="str">
        <f>'Histograma MOI Geral'!$C$30</f>
        <v>EQUIPE DE PLANEJAMENTO</v>
      </c>
      <c r="C320" t="str">
        <f>'Histograma MOI Geral'!$G$7</f>
        <v>SET/22</v>
      </c>
      <c r="D320">
        <f>'Histograma MOI Geral'!G34</f>
        <v>0</v>
      </c>
    </row>
    <row r="321" spans="1:4" x14ac:dyDescent="0.25">
      <c r="A321">
        <f>'Histograma MOI Geral'!$C$35</f>
        <v>0</v>
      </c>
      <c r="B321" t="str">
        <f>'Histograma MOI Geral'!$C$30</f>
        <v>EQUIPE DE PLANEJAMENTO</v>
      </c>
      <c r="C321" t="str">
        <f>'Histograma MOI Geral'!$G$7</f>
        <v>SET/22</v>
      </c>
      <c r="D321">
        <f>'Histograma MOI Geral'!G35</f>
        <v>0</v>
      </c>
    </row>
    <row r="322" spans="1:4" x14ac:dyDescent="0.25">
      <c r="A322">
        <f>'Histograma MOI Geral'!$C$36</f>
        <v>0</v>
      </c>
      <c r="B322" t="str">
        <f>'Histograma MOI Geral'!$C$30</f>
        <v>EQUIPE DE PLANEJAMENTO</v>
      </c>
      <c r="C322" t="str">
        <f>'Histograma MOI Geral'!$G$7</f>
        <v>SET/22</v>
      </c>
      <c r="D322">
        <f>'Histograma MOI Geral'!G36</f>
        <v>0</v>
      </c>
    </row>
    <row r="323" spans="1:4" x14ac:dyDescent="0.25">
      <c r="A323">
        <f>'Histograma MOI Geral'!$C$37</f>
        <v>0</v>
      </c>
      <c r="B323" t="str">
        <f>'Histograma MOI Geral'!$C$30</f>
        <v>EQUIPE DE PLANEJAMENTO</v>
      </c>
      <c r="C323" t="str">
        <f>'Histograma MOI Geral'!$G$7</f>
        <v>SET/22</v>
      </c>
      <c r="D323">
        <f>'Histograma MOI Geral'!G37</f>
        <v>0</v>
      </c>
    </row>
    <row r="324" spans="1:4" x14ac:dyDescent="0.25">
      <c r="A324">
        <f>'Histograma MOI Geral'!$C$38</f>
        <v>0</v>
      </c>
      <c r="B324" t="str">
        <f>'Histograma MOI Geral'!$C$30</f>
        <v>EQUIPE DE PLANEJAMENTO</v>
      </c>
      <c r="C324" t="str">
        <f>'Histograma MOI Geral'!$G$7</f>
        <v>SET/22</v>
      </c>
      <c r="D324">
        <f>'Histograma MOI Geral'!G38</f>
        <v>0</v>
      </c>
    </row>
    <row r="325" spans="1:4" x14ac:dyDescent="0.25">
      <c r="A325">
        <f>'Histograma MOI Geral'!$C$39</f>
        <v>0</v>
      </c>
      <c r="B325" t="str">
        <f>'Histograma MOI Geral'!$C$30</f>
        <v>EQUIPE DE PLANEJAMENTO</v>
      </c>
      <c r="C325" t="str">
        <f>'Histograma MOI Geral'!$G$7</f>
        <v>SET/22</v>
      </c>
      <c r="D325">
        <f>'Histograma MOI Geral'!G39</f>
        <v>0</v>
      </c>
    </row>
    <row r="326" spans="1:4" x14ac:dyDescent="0.25">
      <c r="A326">
        <f>'Histograma MOI Geral'!$C$40</f>
        <v>0</v>
      </c>
      <c r="B326" t="str">
        <f>'Histograma MOI Geral'!$C$30</f>
        <v>EQUIPE DE PLANEJAMENTO</v>
      </c>
      <c r="C326" t="str">
        <f>'Histograma MOI Geral'!$G$7</f>
        <v>SET/22</v>
      </c>
      <c r="D326">
        <f>'Histograma MOI Geral'!G40</f>
        <v>0</v>
      </c>
    </row>
    <row r="327" spans="1:4" x14ac:dyDescent="0.25">
      <c r="A327">
        <f>'Histograma MOI Geral'!$C$41</f>
        <v>0</v>
      </c>
      <c r="B327" t="str">
        <f>'Histograma MOI Geral'!$C$30</f>
        <v>EQUIPE DE PLANEJAMENTO</v>
      </c>
      <c r="C327" t="str">
        <f>'Histograma MOI Geral'!$G$7</f>
        <v>SET/22</v>
      </c>
      <c r="D327">
        <f>'Histograma MOI Geral'!G41</f>
        <v>0</v>
      </c>
    </row>
    <row r="328" spans="1:4" x14ac:dyDescent="0.25">
      <c r="A328">
        <f>'Histograma MOI Geral'!$C$42</f>
        <v>0</v>
      </c>
      <c r="B328" t="str">
        <f>'Histograma MOI Geral'!$C$30</f>
        <v>EQUIPE DE PLANEJAMENTO</v>
      </c>
      <c r="C328" t="str">
        <f>'Histograma MOI Geral'!$G$7</f>
        <v>SET/22</v>
      </c>
      <c r="D328">
        <f>'Histograma MOI Geral'!G42</f>
        <v>0</v>
      </c>
    </row>
    <row r="329" spans="1:4" x14ac:dyDescent="0.25">
      <c r="A329">
        <f>'Histograma MOI Geral'!$C$43</f>
        <v>0</v>
      </c>
      <c r="B329" t="str">
        <f>'Histograma MOI Geral'!$C$30</f>
        <v>EQUIPE DE PLANEJAMENTO</v>
      </c>
      <c r="C329" t="str">
        <f>'Histograma MOI Geral'!$G$7</f>
        <v>SET/22</v>
      </c>
      <c r="D329">
        <f>'Histograma MOI Geral'!G43</f>
        <v>0</v>
      </c>
    </row>
    <row r="330" spans="1:4" x14ac:dyDescent="0.25">
      <c r="A330">
        <f>'Histograma MOI Geral'!$C$44</f>
        <v>0</v>
      </c>
      <c r="B330" t="str">
        <f>'Histograma MOI Geral'!$C$30</f>
        <v>EQUIPE DE PLANEJAMENTO</v>
      </c>
      <c r="C330" t="str">
        <f>'Histograma MOI Geral'!$G$7</f>
        <v>SET/22</v>
      </c>
      <c r="D330">
        <f>'Histograma MOI Geral'!G44</f>
        <v>0</v>
      </c>
    </row>
    <row r="331" spans="1:4" x14ac:dyDescent="0.25">
      <c r="A331">
        <f>'Histograma MOI Geral'!$C$45</f>
        <v>0</v>
      </c>
      <c r="B331" t="str">
        <f>'Histograma MOI Geral'!$C$30</f>
        <v>EQUIPE DE PLANEJAMENTO</v>
      </c>
      <c r="C331" t="str">
        <f>'Histograma MOI Geral'!$G$7</f>
        <v>SET/22</v>
      </c>
      <c r="D331">
        <f>'Histograma MOI Geral'!G45</f>
        <v>0</v>
      </c>
    </row>
    <row r="332" spans="1:4" x14ac:dyDescent="0.25">
      <c r="A332" t="str">
        <f>'Histograma MOI Geral'!$C$47</f>
        <v>TÉCNICO DE MATERIAIS</v>
      </c>
      <c r="B332" t="str">
        <f>'Histograma MOI Geral'!$C$46</f>
        <v>EQUIPE DE MATERIAIS</v>
      </c>
      <c r="C332" t="str">
        <f>'Histograma MOI Geral'!$G$7</f>
        <v>SET/22</v>
      </c>
      <c r="D332">
        <f>'Histograma MOI Geral'!G47</f>
        <v>1</v>
      </c>
    </row>
    <row r="333" spans="1:4" x14ac:dyDescent="0.25">
      <c r="A333" t="str">
        <f>'Histograma MOI Geral'!$C$48</f>
        <v>AUXILIAR TÉCNICO DE MATERIAIS</v>
      </c>
      <c r="B333" t="str">
        <f>'Histograma MOI Geral'!$C$46</f>
        <v>EQUIPE DE MATERIAIS</v>
      </c>
      <c r="C333" t="str">
        <f>'Histograma MOI Geral'!$G$7</f>
        <v>SET/22</v>
      </c>
      <c r="D333">
        <f>'Histograma MOI Geral'!G48</f>
        <v>4</v>
      </c>
    </row>
    <row r="334" spans="1:4" x14ac:dyDescent="0.25">
      <c r="A334" t="str">
        <f>'Histograma MOI Geral'!$C$49</f>
        <v>AJUDANTE</v>
      </c>
      <c r="B334" t="str">
        <f>'Histograma MOI Geral'!$C$46</f>
        <v>EQUIPE DE MATERIAIS</v>
      </c>
      <c r="C334" t="str">
        <f>'Histograma MOI Geral'!$G$7</f>
        <v>SET/22</v>
      </c>
      <c r="D334">
        <f>'Histograma MOI Geral'!G49</f>
        <v>4</v>
      </c>
    </row>
    <row r="335" spans="1:4" x14ac:dyDescent="0.25">
      <c r="A335" t="str">
        <f>'Histograma MOI Geral'!$C$50</f>
        <v xml:space="preserve">ALMOXARIFE </v>
      </c>
      <c r="B335" t="str">
        <f>'Histograma MOI Geral'!$C$46</f>
        <v>EQUIPE DE MATERIAIS</v>
      </c>
      <c r="C335" t="str">
        <f>'Histograma MOI Geral'!$G$7</f>
        <v>SET/22</v>
      </c>
      <c r="D335">
        <f>'Histograma MOI Geral'!G50</f>
        <v>2</v>
      </c>
    </row>
    <row r="336" spans="1:4" x14ac:dyDescent="0.25">
      <c r="A336">
        <f>'Histograma MOI Geral'!$C$51</f>
        <v>0</v>
      </c>
      <c r="B336" t="str">
        <f>'Histograma MOI Geral'!$C$46</f>
        <v>EQUIPE DE MATERIAIS</v>
      </c>
      <c r="C336" t="str">
        <f>'Histograma MOI Geral'!$G$7</f>
        <v>SET/22</v>
      </c>
      <c r="D336">
        <f>'Histograma MOI Geral'!G51</f>
        <v>0</v>
      </c>
    </row>
    <row r="337" spans="1:4" x14ac:dyDescent="0.25">
      <c r="A337">
        <f>'Histograma MOI Geral'!$C$52</f>
        <v>0</v>
      </c>
      <c r="B337" t="str">
        <f>'Histograma MOI Geral'!$C$46</f>
        <v>EQUIPE DE MATERIAIS</v>
      </c>
      <c r="C337" t="str">
        <f>'Histograma MOI Geral'!$G$7</f>
        <v>SET/22</v>
      </c>
      <c r="D337">
        <f>'Histograma MOI Geral'!G52</f>
        <v>0</v>
      </c>
    </row>
    <row r="338" spans="1:4" x14ac:dyDescent="0.25">
      <c r="A338">
        <f>'Histograma MOI Geral'!$C$53</f>
        <v>0</v>
      </c>
      <c r="B338" t="str">
        <f>'Histograma MOI Geral'!$C$46</f>
        <v>EQUIPE DE MATERIAIS</v>
      </c>
      <c r="C338" t="str">
        <f>'Histograma MOI Geral'!$G$7</f>
        <v>SET/22</v>
      </c>
      <c r="D338">
        <f>'Histograma MOI Geral'!G53</f>
        <v>0</v>
      </c>
    </row>
    <row r="339" spans="1:4" x14ac:dyDescent="0.25">
      <c r="A339">
        <f>'Histograma MOI Geral'!$C$54</f>
        <v>0</v>
      </c>
      <c r="B339" t="str">
        <f>'Histograma MOI Geral'!$C$46</f>
        <v>EQUIPE DE MATERIAIS</v>
      </c>
      <c r="C339" t="str">
        <f>'Histograma MOI Geral'!$G$7</f>
        <v>SET/22</v>
      </c>
      <c r="D339">
        <f>'Histograma MOI Geral'!G54</f>
        <v>0</v>
      </c>
    </row>
    <row r="340" spans="1:4" x14ac:dyDescent="0.25">
      <c r="A340">
        <f>'Histograma MOI Geral'!$C$55</f>
        <v>0</v>
      </c>
      <c r="B340" t="str">
        <f>'Histograma MOI Geral'!$C$46</f>
        <v>EQUIPE DE MATERIAIS</v>
      </c>
      <c r="C340" t="str">
        <f>'Histograma MOI Geral'!$G$7</f>
        <v>SET/22</v>
      </c>
      <c r="D340">
        <f>'Histograma MOI Geral'!G55</f>
        <v>0</v>
      </c>
    </row>
    <row r="341" spans="1:4" x14ac:dyDescent="0.25">
      <c r="A341">
        <f>'Histograma MOI Geral'!$C$56</f>
        <v>0</v>
      </c>
      <c r="B341" t="str">
        <f>'Histograma MOI Geral'!$C$46</f>
        <v>EQUIPE DE MATERIAIS</v>
      </c>
      <c r="C341" t="str">
        <f>'Histograma MOI Geral'!$G$7</f>
        <v>SET/22</v>
      </c>
      <c r="D341">
        <f>'Histograma MOI Geral'!G56</f>
        <v>0</v>
      </c>
    </row>
    <row r="342" spans="1:4" x14ac:dyDescent="0.25">
      <c r="A342">
        <f>'Histograma MOI Geral'!$C$57</f>
        <v>0</v>
      </c>
      <c r="B342" t="str">
        <f>'Histograma MOI Geral'!$C$46</f>
        <v>EQUIPE DE MATERIAIS</v>
      </c>
      <c r="C342" t="str">
        <f>'Histograma MOI Geral'!$G$7</f>
        <v>SET/22</v>
      </c>
      <c r="D342">
        <f>'Histograma MOI Geral'!G57</f>
        <v>0</v>
      </c>
    </row>
    <row r="343" spans="1:4" x14ac:dyDescent="0.25">
      <c r="A343">
        <f>'Histograma MOI Geral'!$C$58</f>
        <v>0</v>
      </c>
      <c r="B343" t="str">
        <f>'Histograma MOI Geral'!$C$46</f>
        <v>EQUIPE DE MATERIAIS</v>
      </c>
      <c r="C343" t="str">
        <f>'Histograma MOI Geral'!$G$7</f>
        <v>SET/22</v>
      </c>
      <c r="D343">
        <f>'Histograma MOI Geral'!G58</f>
        <v>0</v>
      </c>
    </row>
    <row r="344" spans="1:4" x14ac:dyDescent="0.25">
      <c r="A344">
        <f>'Histograma MOI Geral'!$C$59</f>
        <v>0</v>
      </c>
      <c r="B344" t="str">
        <f>'Histograma MOI Geral'!$C$46</f>
        <v>EQUIPE DE MATERIAIS</v>
      </c>
      <c r="C344" t="str">
        <f>'Histograma MOI Geral'!$G$7</f>
        <v>SET/22</v>
      </c>
      <c r="D344">
        <f>'Histograma MOI Geral'!G59</f>
        <v>0</v>
      </c>
    </row>
    <row r="345" spans="1:4" x14ac:dyDescent="0.25">
      <c r="A345">
        <f>'Histograma MOI Geral'!$C$60</f>
        <v>0</v>
      </c>
      <c r="B345" t="str">
        <f>'Histograma MOI Geral'!$C$46</f>
        <v>EQUIPE DE MATERIAIS</v>
      </c>
      <c r="C345" t="str">
        <f>'Histograma MOI Geral'!$G$7</f>
        <v>SET/22</v>
      </c>
      <c r="D345">
        <f>'Histograma MOI Geral'!G60</f>
        <v>0</v>
      </c>
    </row>
    <row r="346" spans="1:4" x14ac:dyDescent="0.25">
      <c r="A346" t="str">
        <f>'Histograma MOI Geral'!$C$62</f>
        <v>ENGENHEIRO DE SEGURANÇA DO TRABALHO</v>
      </c>
      <c r="B346" t="str">
        <f>'Histograma MOI Geral'!$C$61</f>
        <v>EQUIPE DE SEGURANÇA</v>
      </c>
      <c r="C346" t="str">
        <f>'Histograma MOI Geral'!$G$7</f>
        <v>SET/22</v>
      </c>
      <c r="D346">
        <f>'Histograma MOI Geral'!G62</f>
        <v>1</v>
      </c>
    </row>
    <row r="347" spans="1:4" x14ac:dyDescent="0.25">
      <c r="A347" t="str">
        <f>'Histograma MOI Geral'!$C$63</f>
        <v>TÉCNICO DE SEGURANÇA DO TRABALHO</v>
      </c>
      <c r="B347" t="str">
        <f>'Histograma MOI Geral'!$C$61</f>
        <v>EQUIPE DE SEGURANÇA</v>
      </c>
      <c r="C347" t="str">
        <f>'Histograma MOI Geral'!$G$7</f>
        <v>SET/22</v>
      </c>
      <c r="D347">
        <f>'Histograma MOI Geral'!G63</f>
        <v>4</v>
      </c>
    </row>
    <row r="348" spans="1:4" x14ac:dyDescent="0.25">
      <c r="A348" t="str">
        <f>'Histograma MOI Geral'!$C$64</f>
        <v>TECNICO DE MEIO AMBIENTE</v>
      </c>
      <c r="B348" t="str">
        <f>'Histograma MOI Geral'!$C$61</f>
        <v>EQUIPE DE SEGURANÇA</v>
      </c>
      <c r="C348" t="str">
        <f>'Histograma MOI Geral'!$G$7</f>
        <v>SET/22</v>
      </c>
      <c r="D348">
        <f>'Histograma MOI Geral'!G64</f>
        <v>1</v>
      </c>
    </row>
    <row r="349" spans="1:4" x14ac:dyDescent="0.25">
      <c r="A349" t="str">
        <f>'Histograma MOI Geral'!$C$65</f>
        <v>VIGIA DE FOGO</v>
      </c>
      <c r="B349" t="str">
        <f>'Histograma MOI Geral'!$C$61</f>
        <v>EQUIPE DE SEGURANÇA</v>
      </c>
      <c r="C349" t="str">
        <f>'Histograma MOI Geral'!$G$7</f>
        <v>SET/22</v>
      </c>
      <c r="D349">
        <f>'Histograma MOI Geral'!G65</f>
        <v>2</v>
      </c>
    </row>
    <row r="350" spans="1:4" x14ac:dyDescent="0.25">
      <c r="A350">
        <f>'Histograma MOI Geral'!$C$66</f>
        <v>0</v>
      </c>
      <c r="B350" t="str">
        <f>'Histograma MOI Geral'!$C$61</f>
        <v>EQUIPE DE SEGURANÇA</v>
      </c>
      <c r="C350" t="str">
        <f>'Histograma MOI Geral'!$G$7</f>
        <v>SET/22</v>
      </c>
      <c r="D350">
        <f>'Histograma MOI Geral'!G66</f>
        <v>0</v>
      </c>
    </row>
    <row r="351" spans="1:4" x14ac:dyDescent="0.25">
      <c r="A351">
        <f>'Histograma MOI Geral'!$C$67</f>
        <v>0</v>
      </c>
      <c r="B351" t="str">
        <f>'Histograma MOI Geral'!$C$61</f>
        <v>EQUIPE DE SEGURANÇA</v>
      </c>
      <c r="C351" t="str">
        <f>'Histograma MOI Geral'!$G$7</f>
        <v>SET/22</v>
      </c>
      <c r="D351">
        <f>'Histograma MOI Geral'!G67</f>
        <v>0</v>
      </c>
    </row>
    <row r="352" spans="1:4" x14ac:dyDescent="0.25">
      <c r="A352">
        <f>'Histograma MOI Geral'!$C$68</f>
        <v>0</v>
      </c>
      <c r="B352" t="str">
        <f>'Histograma MOI Geral'!$C$61</f>
        <v>EQUIPE DE SEGURANÇA</v>
      </c>
      <c r="C352" t="str">
        <f>'Histograma MOI Geral'!$G$7</f>
        <v>SET/22</v>
      </c>
      <c r="D352">
        <f>'Histograma MOI Geral'!G68</f>
        <v>0</v>
      </c>
    </row>
    <row r="353" spans="1:4" x14ac:dyDescent="0.25">
      <c r="A353">
        <f>'Histograma MOI Geral'!$C$69</f>
        <v>0</v>
      </c>
      <c r="B353" t="str">
        <f>'Histograma MOI Geral'!$C$61</f>
        <v>EQUIPE DE SEGURANÇA</v>
      </c>
      <c r="C353" t="str">
        <f>'Histograma MOI Geral'!$G$7</f>
        <v>SET/22</v>
      </c>
      <c r="D353">
        <f>'Histograma MOI Geral'!G69</f>
        <v>0</v>
      </c>
    </row>
    <row r="354" spans="1:4" x14ac:dyDescent="0.25">
      <c r="A354">
        <f>'Histograma MOI Geral'!$C$70</f>
        <v>0</v>
      </c>
      <c r="B354" t="str">
        <f>'Histograma MOI Geral'!$C$61</f>
        <v>EQUIPE DE SEGURANÇA</v>
      </c>
      <c r="C354" t="str">
        <f>'Histograma MOI Geral'!$G$7</f>
        <v>SET/22</v>
      </c>
      <c r="D354">
        <f>'Histograma MOI Geral'!G70</f>
        <v>0</v>
      </c>
    </row>
    <row r="355" spans="1:4" x14ac:dyDescent="0.25">
      <c r="A355">
        <f>'Histograma MOI Geral'!$C$71</f>
        <v>0</v>
      </c>
      <c r="B355" t="str">
        <f>'Histograma MOI Geral'!$C$61</f>
        <v>EQUIPE DE SEGURANÇA</v>
      </c>
      <c r="C355" t="str">
        <f>'Histograma MOI Geral'!$G$7</f>
        <v>SET/22</v>
      </c>
      <c r="D355">
        <f>'Histograma MOI Geral'!G71</f>
        <v>0</v>
      </c>
    </row>
    <row r="356" spans="1:4" x14ac:dyDescent="0.25">
      <c r="A356">
        <f>'Histograma MOI Geral'!$C$72</f>
        <v>0</v>
      </c>
      <c r="B356" t="str">
        <f>'Histograma MOI Geral'!$C$61</f>
        <v>EQUIPE DE SEGURANÇA</v>
      </c>
      <c r="C356" t="str">
        <f>'Histograma MOI Geral'!$G$7</f>
        <v>SET/22</v>
      </c>
      <c r="D356">
        <f>'Histograma MOI Geral'!G72</f>
        <v>0</v>
      </c>
    </row>
    <row r="357" spans="1:4" x14ac:dyDescent="0.25">
      <c r="A357">
        <f>'Histograma MOI Geral'!$C$73</f>
        <v>0</v>
      </c>
      <c r="B357" t="str">
        <f>'Histograma MOI Geral'!$C$61</f>
        <v>EQUIPE DE SEGURANÇA</v>
      </c>
      <c r="C357" t="str">
        <f>'Histograma MOI Geral'!$G$7</f>
        <v>SET/22</v>
      </c>
      <c r="D357">
        <f>'Histograma MOI Geral'!G73</f>
        <v>0</v>
      </c>
    </row>
    <row r="358" spans="1:4" x14ac:dyDescent="0.25">
      <c r="A358">
        <f>'Histograma MOI Geral'!$C$74</f>
        <v>0</v>
      </c>
      <c r="B358" t="str">
        <f>'Histograma MOI Geral'!$C$61</f>
        <v>EQUIPE DE SEGURANÇA</v>
      </c>
      <c r="C358" t="str">
        <f>'Histograma MOI Geral'!$G$7</f>
        <v>SET/22</v>
      </c>
      <c r="D358">
        <f>'Histograma MOI Geral'!G74</f>
        <v>0</v>
      </c>
    </row>
    <row r="359" spans="1:4" x14ac:dyDescent="0.25">
      <c r="A359">
        <f>'Histograma MOI Geral'!$C$75</f>
        <v>0</v>
      </c>
      <c r="B359" t="str">
        <f>'Histograma MOI Geral'!$C$61</f>
        <v>EQUIPE DE SEGURANÇA</v>
      </c>
      <c r="C359" t="str">
        <f>'Histograma MOI Geral'!$G$7</f>
        <v>SET/22</v>
      </c>
      <c r="D359">
        <f>'Histograma MOI Geral'!G75</f>
        <v>0</v>
      </c>
    </row>
    <row r="360" spans="1:4" x14ac:dyDescent="0.25">
      <c r="A360" t="str">
        <f>'Histograma MOI Geral'!$C$77</f>
        <v>SUPERVISOR QUALIDADE</v>
      </c>
      <c r="B360" t="str">
        <f>'Histograma MOI Geral'!$C$76</f>
        <v>EQUIPE DE QUALIDADE</v>
      </c>
      <c r="C360" t="str">
        <f>'Histograma MOI Geral'!$G$7</f>
        <v>SET/22</v>
      </c>
      <c r="D360">
        <f>'Histograma MOI Geral'!G77</f>
        <v>1</v>
      </c>
    </row>
    <row r="361" spans="1:4" x14ac:dyDescent="0.25">
      <c r="A361" t="str">
        <f>'Histograma MOI Geral'!$C$78</f>
        <v xml:space="preserve">INSPETOR DE SOLDA - N1 </v>
      </c>
      <c r="B361" t="str">
        <f>'Histograma MOI Geral'!$C$76</f>
        <v>EQUIPE DE QUALIDADE</v>
      </c>
      <c r="C361" t="str">
        <f>'Histograma MOI Geral'!$G$7</f>
        <v>SET/22</v>
      </c>
      <c r="D361">
        <f>'Histograma MOI Geral'!G78</f>
        <v>1</v>
      </c>
    </row>
    <row r="362" spans="1:4" x14ac:dyDescent="0.25">
      <c r="A362" t="str">
        <f>'Histograma MOI Geral'!$C$79</f>
        <v>INSPETOR DE SOLDA - VS/LP</v>
      </c>
      <c r="B362" t="str">
        <f>'Histograma MOI Geral'!$C$76</f>
        <v>EQUIPE DE QUALIDADE</v>
      </c>
      <c r="C362" t="str">
        <f>'Histograma MOI Geral'!$G$7</f>
        <v>SET/22</v>
      </c>
      <c r="D362">
        <f>'Histograma MOI Geral'!G79</f>
        <v>2</v>
      </c>
    </row>
    <row r="363" spans="1:4" x14ac:dyDescent="0.25">
      <c r="A363" t="str">
        <f>'Histograma MOI Geral'!$C$80</f>
        <v>INSPETOR DE PINTURA</v>
      </c>
      <c r="B363" t="str">
        <f>'Histograma MOI Geral'!$C$76</f>
        <v>EQUIPE DE QUALIDADE</v>
      </c>
      <c r="C363" t="str">
        <f>'Histograma MOI Geral'!$G$7</f>
        <v>SET/22</v>
      </c>
      <c r="D363">
        <f>'Histograma MOI Geral'!G80</f>
        <v>1</v>
      </c>
    </row>
    <row r="364" spans="1:4" x14ac:dyDescent="0.25">
      <c r="A364" t="str">
        <f>'Histograma MOI Geral'!$C$81</f>
        <v>INSPETOR DIMENSIONAL</v>
      </c>
      <c r="B364" t="str">
        <f>'Histograma MOI Geral'!$C$76</f>
        <v>EQUIPE DE QUALIDADE</v>
      </c>
      <c r="C364" t="str">
        <f>'Histograma MOI Geral'!$G$7</f>
        <v>SET/22</v>
      </c>
      <c r="D364">
        <f>'Histograma MOI Geral'!G81</f>
        <v>1</v>
      </c>
    </row>
    <row r="365" spans="1:4" x14ac:dyDescent="0.25">
      <c r="A365" t="str">
        <f>'Histograma MOI Geral'!$C$82</f>
        <v>AUXILIAR TÉCNICO - QUALIDADE</v>
      </c>
      <c r="B365" t="str">
        <f>'Histograma MOI Geral'!$C$76</f>
        <v>EQUIPE DE QUALIDADE</v>
      </c>
      <c r="C365" t="str">
        <f>'Histograma MOI Geral'!$G$7</f>
        <v>SET/22</v>
      </c>
      <c r="D365">
        <f>'Histograma MOI Geral'!G82</f>
        <v>1</v>
      </c>
    </row>
    <row r="366" spans="1:4" x14ac:dyDescent="0.25">
      <c r="A366">
        <f>'Histograma MOI Geral'!$C$83</f>
        <v>0</v>
      </c>
      <c r="B366" t="str">
        <f>'Histograma MOI Geral'!$C$76</f>
        <v>EQUIPE DE QUALIDADE</v>
      </c>
      <c r="C366" t="str">
        <f>'Histograma MOI Geral'!$G$7</f>
        <v>SET/22</v>
      </c>
      <c r="D366">
        <f>'Histograma MOI Geral'!G83</f>
        <v>0</v>
      </c>
    </row>
    <row r="367" spans="1:4" x14ac:dyDescent="0.25">
      <c r="A367">
        <f>'Histograma MOI Geral'!$C$84</f>
        <v>0</v>
      </c>
      <c r="B367" t="str">
        <f>'Histograma MOI Geral'!$C$76</f>
        <v>EQUIPE DE QUALIDADE</v>
      </c>
      <c r="C367" t="str">
        <f>'Histograma MOI Geral'!$G$7</f>
        <v>SET/22</v>
      </c>
      <c r="D367">
        <f>'Histograma MOI Geral'!G84</f>
        <v>0</v>
      </c>
    </row>
    <row r="368" spans="1:4" x14ac:dyDescent="0.25">
      <c r="A368">
        <f>'Histograma MOI Geral'!$C$85</f>
        <v>0</v>
      </c>
      <c r="B368" t="str">
        <f>'Histograma MOI Geral'!$C$76</f>
        <v>EQUIPE DE QUALIDADE</v>
      </c>
      <c r="C368" t="str">
        <f>'Histograma MOI Geral'!$G$7</f>
        <v>SET/22</v>
      </c>
      <c r="D368">
        <f>'Histograma MOI Geral'!G85</f>
        <v>0</v>
      </c>
    </row>
    <row r="369" spans="1:4" x14ac:dyDescent="0.25">
      <c r="A369">
        <f>'Histograma MOI Geral'!$C$86</f>
        <v>0</v>
      </c>
      <c r="B369" t="str">
        <f>'Histograma MOI Geral'!$C$76</f>
        <v>EQUIPE DE QUALIDADE</v>
      </c>
      <c r="C369" t="str">
        <f>'Histograma MOI Geral'!$G$7</f>
        <v>SET/22</v>
      </c>
      <c r="D369">
        <f>'Histograma MOI Geral'!G86</f>
        <v>0</v>
      </c>
    </row>
    <row r="370" spans="1:4" x14ac:dyDescent="0.25">
      <c r="A370">
        <f>'Histograma MOI Geral'!$C$87</f>
        <v>0</v>
      </c>
      <c r="B370" t="str">
        <f>'Histograma MOI Geral'!$C$76</f>
        <v>EQUIPE DE QUALIDADE</v>
      </c>
      <c r="C370" t="str">
        <f>'Histograma MOI Geral'!$G$7</f>
        <v>SET/22</v>
      </c>
      <c r="D370">
        <f>'Histograma MOI Geral'!G87</f>
        <v>0</v>
      </c>
    </row>
    <row r="371" spans="1:4" x14ac:dyDescent="0.25">
      <c r="A371">
        <f>'Histograma MOI Geral'!$C$88</f>
        <v>0</v>
      </c>
      <c r="B371" t="str">
        <f>'Histograma MOI Geral'!$C$76</f>
        <v>EQUIPE DE QUALIDADE</v>
      </c>
      <c r="C371" t="str">
        <f>'Histograma MOI Geral'!$G$7</f>
        <v>SET/22</v>
      </c>
      <c r="D371">
        <f>'Histograma MOI Geral'!G88</f>
        <v>0</v>
      </c>
    </row>
    <row r="372" spans="1:4" x14ac:dyDescent="0.25">
      <c r="A372">
        <f>'Histograma MOI Geral'!$C$89</f>
        <v>0</v>
      </c>
      <c r="B372" t="str">
        <f>'Histograma MOI Geral'!$C$76</f>
        <v>EQUIPE DE QUALIDADE</v>
      </c>
      <c r="C372" t="str">
        <f>'Histograma MOI Geral'!$G$7</f>
        <v>SET/22</v>
      </c>
      <c r="D372">
        <f>'Histograma MOI Geral'!G89</f>
        <v>0</v>
      </c>
    </row>
    <row r="373" spans="1:4" x14ac:dyDescent="0.25">
      <c r="A373">
        <f>'Histograma MOI Geral'!$C$90</f>
        <v>0</v>
      </c>
      <c r="B373" t="str">
        <f>'Histograma MOI Geral'!$C$76</f>
        <v>EQUIPE DE QUALIDADE</v>
      </c>
      <c r="C373" t="str">
        <f>'Histograma MOI Geral'!$G$7</f>
        <v>SET/22</v>
      </c>
      <c r="D373">
        <f>'Histograma MOI Geral'!G90</f>
        <v>0</v>
      </c>
    </row>
    <row r="374" spans="1:4" x14ac:dyDescent="0.25">
      <c r="A374" t="str">
        <f>'Histograma MOI Geral'!$C$92</f>
        <v>SUPERVISOR ADMINISTRATIVO</v>
      </c>
      <c r="B374" t="str">
        <f>'Histograma MOI Geral'!$C$91</f>
        <v>EQUIPE ADMINISTRATIVA</v>
      </c>
      <c r="C374" t="str">
        <f>'Histograma MOI Geral'!$G$7</f>
        <v>SET/22</v>
      </c>
      <c r="D374">
        <f>'Histograma MOI Geral'!G92</f>
        <v>1</v>
      </c>
    </row>
    <row r="375" spans="1:4" x14ac:dyDescent="0.25">
      <c r="A375" t="str">
        <f>'Histograma MOI Geral'!$C$93</f>
        <v>OFICIAL ADMINISTRATIVO</v>
      </c>
      <c r="B375" t="str">
        <f>'Histograma MOI Geral'!$C$91</f>
        <v>EQUIPE ADMINISTRATIVA</v>
      </c>
      <c r="C375" t="str">
        <f>'Histograma MOI Geral'!$G$7</f>
        <v>SET/22</v>
      </c>
      <c r="D375">
        <f>'Histograma MOI Geral'!G93</f>
        <v>2</v>
      </c>
    </row>
    <row r="376" spans="1:4" x14ac:dyDescent="0.25">
      <c r="A376">
        <f>'Histograma MOI Geral'!$C$94</f>
        <v>0</v>
      </c>
      <c r="B376" t="str">
        <f>'Histograma MOI Geral'!$C$91</f>
        <v>EQUIPE ADMINISTRATIVA</v>
      </c>
      <c r="C376" t="str">
        <f>'Histograma MOI Geral'!$G$7</f>
        <v>SET/22</v>
      </c>
      <c r="D376">
        <f>'Histograma MOI Geral'!G94</f>
        <v>0</v>
      </c>
    </row>
    <row r="377" spans="1:4" x14ac:dyDescent="0.25">
      <c r="A377">
        <f>'Histograma MOI Geral'!$C$95</f>
        <v>0</v>
      </c>
      <c r="B377" t="str">
        <f>'Histograma MOI Geral'!$C$91</f>
        <v>EQUIPE ADMINISTRATIVA</v>
      </c>
      <c r="C377" t="str">
        <f>'Histograma MOI Geral'!$G$7</f>
        <v>SET/22</v>
      </c>
      <c r="D377">
        <f>'Histograma MOI Geral'!G95</f>
        <v>0</v>
      </c>
    </row>
    <row r="378" spans="1:4" x14ac:dyDescent="0.25">
      <c r="A378">
        <f>'Histograma MOI Geral'!$C$96</f>
        <v>0</v>
      </c>
      <c r="B378" t="str">
        <f>'Histograma MOI Geral'!$C$91</f>
        <v>EQUIPE ADMINISTRATIVA</v>
      </c>
      <c r="C378" t="str">
        <f>'Histograma MOI Geral'!$G$7</f>
        <v>SET/22</v>
      </c>
      <c r="D378">
        <f>'Histograma MOI Geral'!G96</f>
        <v>0</v>
      </c>
    </row>
    <row r="379" spans="1:4" x14ac:dyDescent="0.25">
      <c r="A379">
        <f>'Histograma MOI Geral'!$C$97</f>
        <v>0</v>
      </c>
      <c r="B379" t="str">
        <f>'Histograma MOI Geral'!$C$91</f>
        <v>EQUIPE ADMINISTRATIVA</v>
      </c>
      <c r="C379" t="str">
        <f>'Histograma MOI Geral'!$G$7</f>
        <v>SET/22</v>
      </c>
      <c r="D379">
        <f>'Histograma MOI Geral'!G97</f>
        <v>0</v>
      </c>
    </row>
    <row r="380" spans="1:4" x14ac:dyDescent="0.25">
      <c r="A380">
        <f>'Histograma MOI Geral'!$C$98</f>
        <v>0</v>
      </c>
      <c r="B380" t="str">
        <f>'Histograma MOI Geral'!$C$91</f>
        <v>EQUIPE ADMINISTRATIVA</v>
      </c>
      <c r="C380" t="str">
        <f>'Histograma MOI Geral'!$G$7</f>
        <v>SET/22</v>
      </c>
      <c r="D380">
        <f>'Histograma MOI Geral'!G98</f>
        <v>0</v>
      </c>
    </row>
    <row r="381" spans="1:4" x14ac:dyDescent="0.25">
      <c r="A381">
        <f>'Histograma MOI Geral'!$C$99</f>
        <v>0</v>
      </c>
      <c r="B381" t="str">
        <f>'Histograma MOI Geral'!$C$91</f>
        <v>EQUIPE ADMINISTRATIVA</v>
      </c>
      <c r="C381" t="str">
        <f>'Histograma MOI Geral'!$G$7</f>
        <v>SET/22</v>
      </c>
      <c r="D381">
        <f>'Histograma MOI Geral'!G99</f>
        <v>0</v>
      </c>
    </row>
    <row r="382" spans="1:4" x14ac:dyDescent="0.25">
      <c r="A382">
        <f>'Histograma MOI Geral'!$C$100</f>
        <v>0</v>
      </c>
      <c r="B382" t="str">
        <f>'Histograma MOI Geral'!$C$91</f>
        <v>EQUIPE ADMINISTRATIVA</v>
      </c>
      <c r="C382" t="str">
        <f>'Histograma MOI Geral'!$G$7</f>
        <v>SET/22</v>
      </c>
      <c r="D382">
        <f>'Histograma MOI Geral'!G100</f>
        <v>0</v>
      </c>
    </row>
    <row r="383" spans="1:4" x14ac:dyDescent="0.25">
      <c r="A383">
        <f>'Histograma MOI Geral'!$C$101</f>
        <v>0</v>
      </c>
      <c r="B383" t="str">
        <f>'Histograma MOI Geral'!$C$91</f>
        <v>EQUIPE ADMINISTRATIVA</v>
      </c>
      <c r="C383" t="str">
        <f>'Histograma MOI Geral'!$G$7</f>
        <v>SET/22</v>
      </c>
      <c r="D383">
        <f>'Histograma MOI Geral'!G101</f>
        <v>0</v>
      </c>
    </row>
    <row r="384" spans="1:4" x14ac:dyDescent="0.25">
      <c r="A384">
        <f>'Histograma MOI Geral'!$C$102</f>
        <v>0</v>
      </c>
      <c r="B384" t="str">
        <f>'Histograma MOI Geral'!$C$91</f>
        <v>EQUIPE ADMINISTRATIVA</v>
      </c>
      <c r="C384" t="str">
        <f>'Histograma MOI Geral'!$G$7</f>
        <v>SET/22</v>
      </c>
      <c r="D384">
        <f>'Histograma MOI Geral'!G102</f>
        <v>0</v>
      </c>
    </row>
    <row r="385" spans="1:4" x14ac:dyDescent="0.25">
      <c r="A385">
        <f>'Histograma MOI Geral'!$C$103</f>
        <v>0</v>
      </c>
      <c r="B385" t="str">
        <f>'Histograma MOI Geral'!$C$91</f>
        <v>EQUIPE ADMINISTRATIVA</v>
      </c>
      <c r="C385" t="str">
        <f>'Histograma MOI Geral'!$G$7</f>
        <v>SET/22</v>
      </c>
      <c r="D385">
        <f>'Histograma MOI Geral'!G103</f>
        <v>0</v>
      </c>
    </row>
    <row r="386" spans="1:4" x14ac:dyDescent="0.25">
      <c r="A386">
        <f>'Histograma MOI Geral'!$C$104</f>
        <v>0</v>
      </c>
      <c r="B386" t="str">
        <f>'Histograma MOI Geral'!$C$91</f>
        <v>EQUIPE ADMINISTRATIVA</v>
      </c>
      <c r="C386" t="str">
        <f>'Histograma MOI Geral'!$G$7</f>
        <v>SET/22</v>
      </c>
      <c r="D386">
        <f>'Histograma MOI Geral'!G104</f>
        <v>0</v>
      </c>
    </row>
    <row r="387" spans="1:4" x14ac:dyDescent="0.25">
      <c r="A387">
        <f>'Histograma MOI Geral'!$C$105</f>
        <v>0</v>
      </c>
      <c r="B387" t="str">
        <f>'Histograma MOI Geral'!$C$91</f>
        <v>EQUIPE ADMINISTRATIVA</v>
      </c>
      <c r="C387" t="str">
        <f>'Histograma MOI Geral'!$G$7</f>
        <v>SET/22</v>
      </c>
      <c r="D387">
        <f>'Histograma MOI Geral'!G105</f>
        <v>0</v>
      </c>
    </row>
    <row r="388" spans="1:4" x14ac:dyDescent="0.25">
      <c r="A388" t="str">
        <f>'Histograma MOI Geral'!$C$107</f>
        <v>OPERADOR DE GUINDASTE</v>
      </c>
      <c r="B388" t="str">
        <f>'Histograma MOI Geral'!$C$106</f>
        <v>APOIO</v>
      </c>
      <c r="C388" t="str">
        <f>'Histograma MOI Geral'!$G$7</f>
        <v>SET/22</v>
      </c>
      <c r="D388">
        <f>'Histograma MOI Geral'!G107</f>
        <v>3</v>
      </c>
    </row>
    <row r="389" spans="1:4" x14ac:dyDescent="0.25">
      <c r="A389" t="str">
        <f>'Histograma MOI Geral'!$C$108</f>
        <v>OPERADOR DE MUNCK</v>
      </c>
      <c r="B389" t="str">
        <f>'Histograma MOI Geral'!$C$106</f>
        <v>APOIO</v>
      </c>
      <c r="C389" t="str">
        <f>'Histograma MOI Geral'!$G$7</f>
        <v>SET/22</v>
      </c>
      <c r="D389">
        <f>'Histograma MOI Geral'!G108</f>
        <v>2</v>
      </c>
    </row>
    <row r="390" spans="1:4" x14ac:dyDescent="0.25">
      <c r="A390" t="str">
        <f>'Histograma MOI Geral'!$C$109</f>
        <v>RIGGER</v>
      </c>
      <c r="B390" t="str">
        <f>'Histograma MOI Geral'!$C$106</f>
        <v>APOIO</v>
      </c>
      <c r="C390" t="str">
        <f>'Histograma MOI Geral'!$G$7</f>
        <v>SET/22</v>
      </c>
      <c r="D390">
        <f>'Histograma MOI Geral'!G109</f>
        <v>3</v>
      </c>
    </row>
    <row r="391" spans="1:4" x14ac:dyDescent="0.25">
      <c r="A391" t="str">
        <f>'Histograma MOI Geral'!$C$110</f>
        <v>OPERADOR DE MANIPULADOR</v>
      </c>
      <c r="B391" t="str">
        <f>'Histograma MOI Geral'!$C$106</f>
        <v>APOIO</v>
      </c>
      <c r="C391" t="str">
        <f>'Histograma MOI Geral'!$G$7</f>
        <v>SET/22</v>
      </c>
      <c r="D391">
        <f>'Histograma MOI Geral'!G110</f>
        <v>2</v>
      </c>
    </row>
    <row r="392" spans="1:4" x14ac:dyDescent="0.25">
      <c r="A392" t="str">
        <f>'Histograma MOI Geral'!$C$111</f>
        <v>ELETRICISTA DE MANUTENÇÃO</v>
      </c>
      <c r="B392" t="str">
        <f>'Histograma MOI Geral'!$C$106</f>
        <v>APOIO</v>
      </c>
      <c r="C392" t="str">
        <f>'Histograma MOI Geral'!$G$7</f>
        <v>SET/22</v>
      </c>
      <c r="D392">
        <f>'Histograma MOI Geral'!G111</f>
        <v>1</v>
      </c>
    </row>
    <row r="393" spans="1:4" x14ac:dyDescent="0.25">
      <c r="A393">
        <f>'Histograma MOI Geral'!$C$112</f>
        <v>0</v>
      </c>
      <c r="B393" t="str">
        <f>'Histograma MOI Geral'!$C$106</f>
        <v>APOIO</v>
      </c>
      <c r="C393" t="str">
        <f>'Histograma MOI Geral'!$G$7</f>
        <v>SET/22</v>
      </c>
      <c r="D393">
        <f>'Histograma MOI Geral'!G112</f>
        <v>0</v>
      </c>
    </row>
    <row r="394" spans="1:4" x14ac:dyDescent="0.25">
      <c r="A394">
        <f>'Histograma MOI Geral'!$C$113</f>
        <v>0</v>
      </c>
      <c r="B394" t="str">
        <f>'Histograma MOI Geral'!$C$106</f>
        <v>APOIO</v>
      </c>
      <c r="C394" t="str">
        <f>'Histograma MOI Geral'!$G$7</f>
        <v>SET/22</v>
      </c>
      <c r="D394">
        <f>'Histograma MOI Geral'!G113</f>
        <v>0</v>
      </c>
    </row>
    <row r="395" spans="1:4" x14ac:dyDescent="0.25">
      <c r="A395">
        <f>'Histograma MOI Geral'!$C$114</f>
        <v>0</v>
      </c>
      <c r="B395" t="str">
        <f>'Histograma MOI Geral'!$C$106</f>
        <v>APOIO</v>
      </c>
      <c r="C395" t="str">
        <f>'Histograma MOI Geral'!$G$7</f>
        <v>SET/22</v>
      </c>
      <c r="D395">
        <f>'Histograma MOI Geral'!G114</f>
        <v>0</v>
      </c>
    </row>
    <row r="396" spans="1:4" x14ac:dyDescent="0.25">
      <c r="A396">
        <f>'Histograma MOI Geral'!$C$115</f>
        <v>0</v>
      </c>
      <c r="B396" t="str">
        <f>'Histograma MOI Geral'!$C$106</f>
        <v>APOIO</v>
      </c>
      <c r="C396" t="str">
        <f>'Histograma MOI Geral'!$G$7</f>
        <v>SET/22</v>
      </c>
      <c r="D396">
        <f>'Histograma MOI Geral'!G115</f>
        <v>0</v>
      </c>
    </row>
    <row r="397" spans="1:4" x14ac:dyDescent="0.25">
      <c r="A397">
        <f>'Histograma MOI Geral'!$C$116</f>
        <v>0</v>
      </c>
      <c r="B397" t="str">
        <f>'Histograma MOI Geral'!$C$106</f>
        <v>APOIO</v>
      </c>
      <c r="C397" t="str">
        <f>'Histograma MOI Geral'!$G$7</f>
        <v>SET/22</v>
      </c>
      <c r="D397">
        <f>'Histograma MOI Geral'!G116</f>
        <v>0</v>
      </c>
    </row>
    <row r="398" spans="1:4" x14ac:dyDescent="0.25">
      <c r="A398">
        <f>'Histograma MOI Geral'!$C$117</f>
        <v>0</v>
      </c>
      <c r="B398" t="str">
        <f>'Histograma MOI Geral'!$C$106</f>
        <v>APOIO</v>
      </c>
      <c r="C398" t="str">
        <f>'Histograma MOI Geral'!$G$7</f>
        <v>SET/22</v>
      </c>
      <c r="D398">
        <f>'Histograma MOI Geral'!G117</f>
        <v>0</v>
      </c>
    </row>
    <row r="399" spans="1:4" x14ac:dyDescent="0.25">
      <c r="A399">
        <f>'Histograma MOI Geral'!$C$118</f>
        <v>0</v>
      </c>
      <c r="B399" t="str">
        <f>'Histograma MOI Geral'!$C$106</f>
        <v>APOIO</v>
      </c>
      <c r="C399" t="str">
        <f>'Histograma MOI Geral'!$G$7</f>
        <v>SET/22</v>
      </c>
      <c r="D399">
        <f>'Histograma MOI Geral'!G118</f>
        <v>0</v>
      </c>
    </row>
    <row r="400" spans="1:4" x14ac:dyDescent="0.25">
      <c r="A400">
        <f>'Histograma MOI Geral'!$C$119</f>
        <v>0</v>
      </c>
      <c r="B400" t="str">
        <f>'Histograma MOI Geral'!$C$106</f>
        <v>APOIO</v>
      </c>
      <c r="C400" t="str">
        <f>'Histograma MOI Geral'!$G$7</f>
        <v>SET/22</v>
      </c>
      <c r="D400">
        <f>'Histograma MOI Geral'!G119</f>
        <v>0</v>
      </c>
    </row>
    <row r="401" spans="1:4" x14ac:dyDescent="0.25">
      <c r="A401">
        <f>'Histograma MOI Geral'!$C$120</f>
        <v>0</v>
      </c>
      <c r="B401" t="str">
        <f>'Histograma MOI Geral'!$C$106</f>
        <v>APOIO</v>
      </c>
      <c r="C401" t="str">
        <f>'Histograma MOI Geral'!$G$7</f>
        <v>SET/22</v>
      </c>
      <c r="D401">
        <f>'Histograma MOI Geral'!G120</f>
        <v>0</v>
      </c>
    </row>
    <row r="402" spans="1:4" x14ac:dyDescent="0.25">
      <c r="A402" t="str">
        <f>'Histograma MOI Geral'!$C$15</f>
        <v>GERENTE DE CONTRATO</v>
      </c>
      <c r="B402" t="str">
        <f>'Histograma MOI Geral'!$C$14</f>
        <v>EQUIPE TÉCNICA</v>
      </c>
      <c r="C402" t="str">
        <f>'Histograma MOI Geral'!$H$7</f>
        <v>OUT/22</v>
      </c>
      <c r="D402">
        <f>'Histograma MOI Geral'!H15</f>
        <v>1</v>
      </c>
    </row>
    <row r="403" spans="1:4" x14ac:dyDescent="0.25">
      <c r="A403" t="str">
        <f>'Histograma MOI Geral'!$C$16</f>
        <v>SUPERVISOR DE MECÂNICA/CALDEIRARIA</v>
      </c>
      <c r="B403" t="str">
        <f>'Histograma MOI Geral'!$C$14</f>
        <v>EQUIPE TÉCNICA</v>
      </c>
      <c r="C403" t="str">
        <f>'Histograma MOI Geral'!$H$7</f>
        <v>OUT/22</v>
      </c>
      <c r="D403">
        <f>'Histograma MOI Geral'!H16</f>
        <v>1</v>
      </c>
    </row>
    <row r="404" spans="1:4" x14ac:dyDescent="0.25">
      <c r="A404" t="str">
        <f>'Histograma MOI Geral'!$C$17</f>
        <v>SUPERVISOR DE TUBULAÇÃO</v>
      </c>
      <c r="B404" t="str">
        <f>'Histograma MOI Geral'!$C$14</f>
        <v>EQUIPE TÉCNICA</v>
      </c>
      <c r="C404" t="str">
        <f>'Histograma MOI Geral'!$H$7</f>
        <v>OUT/22</v>
      </c>
      <c r="D404">
        <f>'Histograma MOI Geral'!H17</f>
        <v>1</v>
      </c>
    </row>
    <row r="405" spans="1:4" x14ac:dyDescent="0.25">
      <c r="A405" t="str">
        <f>'Histograma MOI Geral'!$C$18</f>
        <v>TOPOGRÁFO</v>
      </c>
      <c r="B405" t="str">
        <f>'Histograma MOI Geral'!$C$14</f>
        <v>EQUIPE TÉCNICA</v>
      </c>
      <c r="C405" t="str">
        <f>'Histograma MOI Geral'!$H$7</f>
        <v>OUT/22</v>
      </c>
      <c r="D405">
        <f>'Histograma MOI Geral'!H18</f>
        <v>2</v>
      </c>
    </row>
    <row r="406" spans="1:4" x14ac:dyDescent="0.25">
      <c r="A406" t="str">
        <f>'Histograma MOI Geral'!$C$19</f>
        <v>AUXILIAR DE TOPÓGRAFO</v>
      </c>
      <c r="B406" t="str">
        <f>'Histograma MOI Geral'!$C$14</f>
        <v>EQUIPE TÉCNICA</v>
      </c>
      <c r="C406" t="str">
        <f>'Histograma MOI Geral'!$H$7</f>
        <v>OUT/22</v>
      </c>
      <c r="D406">
        <f>'Histograma MOI Geral'!H19</f>
        <v>2</v>
      </c>
    </row>
    <row r="407" spans="1:4" x14ac:dyDescent="0.25">
      <c r="A407">
        <f>'Histograma MOI Geral'!$C$20</f>
        <v>0</v>
      </c>
      <c r="B407" t="str">
        <f>'Histograma MOI Geral'!$C$14</f>
        <v>EQUIPE TÉCNICA</v>
      </c>
      <c r="C407" t="str">
        <f>'Histograma MOI Geral'!$H$7</f>
        <v>OUT/22</v>
      </c>
      <c r="D407">
        <f>'Histograma MOI Geral'!H20</f>
        <v>0</v>
      </c>
    </row>
    <row r="408" spans="1:4" x14ac:dyDescent="0.25">
      <c r="A408">
        <f>'Histograma MOI Geral'!$C$21</f>
        <v>0</v>
      </c>
      <c r="B408" t="str">
        <f>'Histograma MOI Geral'!$C$14</f>
        <v>EQUIPE TÉCNICA</v>
      </c>
      <c r="C408" t="str">
        <f>'Histograma MOI Geral'!$H$7</f>
        <v>OUT/22</v>
      </c>
      <c r="D408">
        <f>'Histograma MOI Geral'!H21</f>
        <v>0</v>
      </c>
    </row>
    <row r="409" spans="1:4" x14ac:dyDescent="0.25">
      <c r="A409">
        <f>'Histograma MOI Geral'!$C$22</f>
        <v>0</v>
      </c>
      <c r="B409" t="str">
        <f>'Histograma MOI Geral'!$C$14</f>
        <v>EQUIPE TÉCNICA</v>
      </c>
      <c r="C409" t="str">
        <f>'Histograma MOI Geral'!$H$7</f>
        <v>OUT/22</v>
      </c>
      <c r="D409">
        <f>'Histograma MOI Geral'!H22</f>
        <v>0</v>
      </c>
    </row>
    <row r="410" spans="1:4" x14ac:dyDescent="0.25">
      <c r="A410">
        <f>'Histograma MOI Geral'!$C$23</f>
        <v>0</v>
      </c>
      <c r="B410" t="str">
        <f>'Histograma MOI Geral'!$C$14</f>
        <v>EQUIPE TÉCNICA</v>
      </c>
      <c r="C410" t="str">
        <f>'Histograma MOI Geral'!$H$7</f>
        <v>OUT/22</v>
      </c>
      <c r="D410">
        <f>'Histograma MOI Geral'!H23</f>
        <v>0</v>
      </c>
    </row>
    <row r="411" spans="1:4" x14ac:dyDescent="0.25">
      <c r="A411">
        <f>'Histograma MOI Geral'!$C$24</f>
        <v>0</v>
      </c>
      <c r="B411" t="str">
        <f>'Histograma MOI Geral'!$C$14</f>
        <v>EQUIPE TÉCNICA</v>
      </c>
      <c r="C411" t="str">
        <f>'Histograma MOI Geral'!$H$7</f>
        <v>OUT/22</v>
      </c>
      <c r="D411">
        <f>'Histograma MOI Geral'!H24</f>
        <v>0</v>
      </c>
    </row>
    <row r="412" spans="1:4" x14ac:dyDescent="0.25">
      <c r="A412">
        <f>'Histograma MOI Geral'!$C$25</f>
        <v>0</v>
      </c>
      <c r="B412" t="str">
        <f>'Histograma MOI Geral'!$C$14</f>
        <v>EQUIPE TÉCNICA</v>
      </c>
      <c r="C412" t="str">
        <f>'Histograma MOI Geral'!$H$7</f>
        <v>OUT/22</v>
      </c>
      <c r="D412">
        <f>'Histograma MOI Geral'!H25</f>
        <v>0</v>
      </c>
    </row>
    <row r="413" spans="1:4" x14ac:dyDescent="0.25">
      <c r="A413">
        <f>'Histograma MOI Geral'!$C$26</f>
        <v>0</v>
      </c>
      <c r="B413" t="str">
        <f>'Histograma MOI Geral'!$C$14</f>
        <v>EQUIPE TÉCNICA</v>
      </c>
      <c r="C413" t="str">
        <f>'Histograma MOI Geral'!$H$7</f>
        <v>OUT/22</v>
      </c>
      <c r="D413">
        <f>'Histograma MOI Geral'!H26</f>
        <v>0</v>
      </c>
    </row>
    <row r="414" spans="1:4" x14ac:dyDescent="0.25">
      <c r="A414">
        <f>'Histograma MOI Geral'!$C$27</f>
        <v>0</v>
      </c>
      <c r="B414" t="str">
        <f>'Histograma MOI Geral'!$C$14</f>
        <v>EQUIPE TÉCNICA</v>
      </c>
      <c r="C414" t="str">
        <f>'Histograma MOI Geral'!$H$7</f>
        <v>OUT/22</v>
      </c>
      <c r="D414">
        <f>'Histograma MOI Geral'!H27</f>
        <v>0</v>
      </c>
    </row>
    <row r="415" spans="1:4" x14ac:dyDescent="0.25">
      <c r="A415">
        <f>'Histograma MOI Geral'!$C$28</f>
        <v>0</v>
      </c>
      <c r="B415" t="str">
        <f>'Histograma MOI Geral'!$C$14</f>
        <v>EQUIPE TÉCNICA</v>
      </c>
      <c r="C415" t="str">
        <f>'Histograma MOI Geral'!$H$7</f>
        <v>OUT/22</v>
      </c>
      <c r="D415">
        <f>'Histograma MOI Geral'!H28</f>
        <v>0</v>
      </c>
    </row>
    <row r="416" spans="1:4" x14ac:dyDescent="0.25">
      <c r="A416">
        <f>'Histograma MOI Geral'!$C$29</f>
        <v>0</v>
      </c>
      <c r="B416" t="str">
        <f>'Histograma MOI Geral'!$C$14</f>
        <v>EQUIPE TÉCNICA</v>
      </c>
      <c r="C416" t="str">
        <f>'Histograma MOI Geral'!$H$7</f>
        <v>OUT/22</v>
      </c>
      <c r="D416">
        <f>'Histograma MOI Geral'!H29</f>
        <v>0</v>
      </c>
    </row>
    <row r="417" spans="1:4" x14ac:dyDescent="0.25">
      <c r="A417" t="str">
        <f>'Histograma MOI Geral'!$C$31</f>
        <v>TÉCNICO DE PLANEJAMENTO / MEDIÇÃO</v>
      </c>
      <c r="B417" t="str">
        <f>'Histograma MOI Geral'!$C$30</f>
        <v>EQUIPE DE PLANEJAMENTO</v>
      </c>
      <c r="C417" t="str">
        <f>'Histograma MOI Geral'!$H$7</f>
        <v>OUT/22</v>
      </c>
      <c r="D417">
        <f>'Histograma MOI Geral'!H31</f>
        <v>2</v>
      </c>
    </row>
    <row r="418" spans="1:4" x14ac:dyDescent="0.25">
      <c r="A418" t="str">
        <f>'Histograma MOI Geral'!$C$32</f>
        <v xml:space="preserve">AUXILIAR DE PLANEJAMENTO </v>
      </c>
      <c r="B418" t="str">
        <f>'Histograma MOI Geral'!$C$30</f>
        <v>EQUIPE DE PLANEJAMENTO</v>
      </c>
      <c r="C418" t="str">
        <f>'Histograma MOI Geral'!$H$7</f>
        <v>OUT/22</v>
      </c>
      <c r="D418">
        <f>'Histograma MOI Geral'!H32</f>
        <v>2</v>
      </c>
    </row>
    <row r="419" spans="1:4" x14ac:dyDescent="0.25">
      <c r="A419">
        <f>'Histograma MOI Geral'!$C$33</f>
        <v>0</v>
      </c>
      <c r="B419" t="str">
        <f>'Histograma MOI Geral'!$C$30</f>
        <v>EQUIPE DE PLANEJAMENTO</v>
      </c>
      <c r="C419" t="str">
        <f>'Histograma MOI Geral'!$H$7</f>
        <v>OUT/22</v>
      </c>
      <c r="D419">
        <f>'Histograma MOI Geral'!H33</f>
        <v>0</v>
      </c>
    </row>
    <row r="420" spans="1:4" x14ac:dyDescent="0.25">
      <c r="A420">
        <f>'Histograma MOI Geral'!$C$34</f>
        <v>0</v>
      </c>
      <c r="B420" t="str">
        <f>'Histograma MOI Geral'!$C$30</f>
        <v>EQUIPE DE PLANEJAMENTO</v>
      </c>
      <c r="C420" t="str">
        <f>'Histograma MOI Geral'!$H$7</f>
        <v>OUT/22</v>
      </c>
      <c r="D420">
        <f>'Histograma MOI Geral'!H34</f>
        <v>0</v>
      </c>
    </row>
    <row r="421" spans="1:4" x14ac:dyDescent="0.25">
      <c r="A421">
        <f>'Histograma MOI Geral'!$C$35</f>
        <v>0</v>
      </c>
      <c r="B421" t="str">
        <f>'Histograma MOI Geral'!$C$30</f>
        <v>EQUIPE DE PLANEJAMENTO</v>
      </c>
      <c r="C421" t="str">
        <f>'Histograma MOI Geral'!$H$7</f>
        <v>OUT/22</v>
      </c>
      <c r="D421">
        <f>'Histograma MOI Geral'!H35</f>
        <v>0</v>
      </c>
    </row>
    <row r="422" spans="1:4" x14ac:dyDescent="0.25">
      <c r="A422">
        <f>'Histograma MOI Geral'!$C$36</f>
        <v>0</v>
      </c>
      <c r="B422" t="str">
        <f>'Histograma MOI Geral'!$C$30</f>
        <v>EQUIPE DE PLANEJAMENTO</v>
      </c>
      <c r="C422" t="str">
        <f>'Histograma MOI Geral'!$H$7</f>
        <v>OUT/22</v>
      </c>
      <c r="D422">
        <f>'Histograma MOI Geral'!H36</f>
        <v>0</v>
      </c>
    </row>
    <row r="423" spans="1:4" x14ac:dyDescent="0.25">
      <c r="A423">
        <f>'Histograma MOI Geral'!$C$37</f>
        <v>0</v>
      </c>
      <c r="B423" t="str">
        <f>'Histograma MOI Geral'!$C$30</f>
        <v>EQUIPE DE PLANEJAMENTO</v>
      </c>
      <c r="C423" t="str">
        <f>'Histograma MOI Geral'!$H$7</f>
        <v>OUT/22</v>
      </c>
      <c r="D423">
        <f>'Histograma MOI Geral'!H37</f>
        <v>0</v>
      </c>
    </row>
    <row r="424" spans="1:4" x14ac:dyDescent="0.25">
      <c r="A424">
        <f>'Histograma MOI Geral'!$C$38</f>
        <v>0</v>
      </c>
      <c r="B424" t="str">
        <f>'Histograma MOI Geral'!$C$30</f>
        <v>EQUIPE DE PLANEJAMENTO</v>
      </c>
      <c r="C424" t="str">
        <f>'Histograma MOI Geral'!$H$7</f>
        <v>OUT/22</v>
      </c>
      <c r="D424">
        <f>'Histograma MOI Geral'!H38</f>
        <v>0</v>
      </c>
    </row>
    <row r="425" spans="1:4" x14ac:dyDescent="0.25">
      <c r="A425">
        <f>'Histograma MOI Geral'!$C$39</f>
        <v>0</v>
      </c>
      <c r="B425" t="str">
        <f>'Histograma MOI Geral'!$C$30</f>
        <v>EQUIPE DE PLANEJAMENTO</v>
      </c>
      <c r="C425" t="str">
        <f>'Histograma MOI Geral'!$H$7</f>
        <v>OUT/22</v>
      </c>
      <c r="D425">
        <f>'Histograma MOI Geral'!H39</f>
        <v>0</v>
      </c>
    </row>
    <row r="426" spans="1:4" x14ac:dyDescent="0.25">
      <c r="A426">
        <f>'Histograma MOI Geral'!$C$40</f>
        <v>0</v>
      </c>
      <c r="B426" t="str">
        <f>'Histograma MOI Geral'!$C$30</f>
        <v>EQUIPE DE PLANEJAMENTO</v>
      </c>
      <c r="C426" t="str">
        <f>'Histograma MOI Geral'!$H$7</f>
        <v>OUT/22</v>
      </c>
      <c r="D426">
        <f>'Histograma MOI Geral'!H40</f>
        <v>0</v>
      </c>
    </row>
    <row r="427" spans="1:4" x14ac:dyDescent="0.25">
      <c r="A427">
        <f>'Histograma MOI Geral'!$C$41</f>
        <v>0</v>
      </c>
      <c r="B427" t="str">
        <f>'Histograma MOI Geral'!$C$30</f>
        <v>EQUIPE DE PLANEJAMENTO</v>
      </c>
      <c r="C427" t="str">
        <f>'Histograma MOI Geral'!$H$7</f>
        <v>OUT/22</v>
      </c>
      <c r="D427">
        <f>'Histograma MOI Geral'!H41</f>
        <v>0</v>
      </c>
    </row>
    <row r="428" spans="1:4" x14ac:dyDescent="0.25">
      <c r="A428">
        <f>'Histograma MOI Geral'!$C$42</f>
        <v>0</v>
      </c>
      <c r="B428" t="str">
        <f>'Histograma MOI Geral'!$C$30</f>
        <v>EQUIPE DE PLANEJAMENTO</v>
      </c>
      <c r="C428" t="str">
        <f>'Histograma MOI Geral'!$H$7</f>
        <v>OUT/22</v>
      </c>
      <c r="D428">
        <f>'Histograma MOI Geral'!H42</f>
        <v>0</v>
      </c>
    </row>
    <row r="429" spans="1:4" x14ac:dyDescent="0.25">
      <c r="A429">
        <f>'Histograma MOI Geral'!$C$43</f>
        <v>0</v>
      </c>
      <c r="B429" t="str">
        <f>'Histograma MOI Geral'!$C$30</f>
        <v>EQUIPE DE PLANEJAMENTO</v>
      </c>
      <c r="C429" t="str">
        <f>'Histograma MOI Geral'!$H$7</f>
        <v>OUT/22</v>
      </c>
      <c r="D429">
        <f>'Histograma MOI Geral'!H43</f>
        <v>0</v>
      </c>
    </row>
    <row r="430" spans="1:4" x14ac:dyDescent="0.25">
      <c r="A430">
        <f>'Histograma MOI Geral'!$C$44</f>
        <v>0</v>
      </c>
      <c r="B430" t="str">
        <f>'Histograma MOI Geral'!$C$30</f>
        <v>EQUIPE DE PLANEJAMENTO</v>
      </c>
      <c r="C430" t="str">
        <f>'Histograma MOI Geral'!$H$7</f>
        <v>OUT/22</v>
      </c>
      <c r="D430">
        <f>'Histograma MOI Geral'!H44</f>
        <v>0</v>
      </c>
    </row>
    <row r="431" spans="1:4" x14ac:dyDescent="0.25">
      <c r="A431">
        <f>'Histograma MOI Geral'!$C$45</f>
        <v>0</v>
      </c>
      <c r="B431" t="str">
        <f>'Histograma MOI Geral'!$C$30</f>
        <v>EQUIPE DE PLANEJAMENTO</v>
      </c>
      <c r="C431" t="str">
        <f>'Histograma MOI Geral'!$H$7</f>
        <v>OUT/22</v>
      </c>
      <c r="D431">
        <f>'Histograma MOI Geral'!H45</f>
        <v>0</v>
      </c>
    </row>
    <row r="432" spans="1:4" x14ac:dyDescent="0.25">
      <c r="A432" t="str">
        <f>'Histograma MOI Geral'!$C$47</f>
        <v>TÉCNICO DE MATERIAIS</v>
      </c>
      <c r="B432" t="str">
        <f>'Histograma MOI Geral'!$C$46</f>
        <v>EQUIPE DE MATERIAIS</v>
      </c>
      <c r="C432" t="str">
        <f>'Histograma MOI Geral'!$H$7</f>
        <v>OUT/22</v>
      </c>
      <c r="D432">
        <f>'Histograma MOI Geral'!H47</f>
        <v>1</v>
      </c>
    </row>
    <row r="433" spans="1:4" x14ac:dyDescent="0.25">
      <c r="A433" t="str">
        <f>'Histograma MOI Geral'!$C$48</f>
        <v>AUXILIAR TÉCNICO DE MATERIAIS</v>
      </c>
      <c r="B433" t="str">
        <f>'Histograma MOI Geral'!$C$46</f>
        <v>EQUIPE DE MATERIAIS</v>
      </c>
      <c r="C433" t="str">
        <f>'Histograma MOI Geral'!$H$7</f>
        <v>OUT/22</v>
      </c>
      <c r="D433">
        <f>'Histograma MOI Geral'!H48</f>
        <v>4</v>
      </c>
    </row>
    <row r="434" spans="1:4" x14ac:dyDescent="0.25">
      <c r="A434" t="str">
        <f>'Histograma MOI Geral'!$C$49</f>
        <v>AJUDANTE</v>
      </c>
      <c r="B434" t="str">
        <f>'Histograma MOI Geral'!$C$46</f>
        <v>EQUIPE DE MATERIAIS</v>
      </c>
      <c r="C434" t="str">
        <f>'Histograma MOI Geral'!$H$7</f>
        <v>OUT/22</v>
      </c>
      <c r="D434">
        <f>'Histograma MOI Geral'!H49</f>
        <v>4</v>
      </c>
    </row>
    <row r="435" spans="1:4" x14ac:dyDescent="0.25">
      <c r="A435" t="str">
        <f>'Histograma MOI Geral'!$C$50</f>
        <v xml:space="preserve">ALMOXARIFE </v>
      </c>
      <c r="B435" t="str">
        <f>'Histograma MOI Geral'!$C$46</f>
        <v>EQUIPE DE MATERIAIS</v>
      </c>
      <c r="C435" t="str">
        <f>'Histograma MOI Geral'!$H$7</f>
        <v>OUT/22</v>
      </c>
      <c r="D435">
        <f>'Histograma MOI Geral'!H50</f>
        <v>2</v>
      </c>
    </row>
    <row r="436" spans="1:4" x14ac:dyDescent="0.25">
      <c r="A436">
        <f>'Histograma MOI Geral'!$C$51</f>
        <v>0</v>
      </c>
      <c r="B436" t="str">
        <f>'Histograma MOI Geral'!$C$46</f>
        <v>EQUIPE DE MATERIAIS</v>
      </c>
      <c r="C436" t="str">
        <f>'Histograma MOI Geral'!$H$7</f>
        <v>OUT/22</v>
      </c>
      <c r="D436">
        <f>'Histograma MOI Geral'!H51</f>
        <v>0</v>
      </c>
    </row>
    <row r="437" spans="1:4" x14ac:dyDescent="0.25">
      <c r="A437">
        <f>'Histograma MOI Geral'!$C$52</f>
        <v>0</v>
      </c>
      <c r="B437" t="str">
        <f>'Histograma MOI Geral'!$C$46</f>
        <v>EQUIPE DE MATERIAIS</v>
      </c>
      <c r="C437" t="str">
        <f>'Histograma MOI Geral'!$H$7</f>
        <v>OUT/22</v>
      </c>
      <c r="D437">
        <f>'Histograma MOI Geral'!H52</f>
        <v>0</v>
      </c>
    </row>
    <row r="438" spans="1:4" x14ac:dyDescent="0.25">
      <c r="A438">
        <f>'Histograma MOI Geral'!$C$53</f>
        <v>0</v>
      </c>
      <c r="B438" t="str">
        <f>'Histograma MOI Geral'!$C$46</f>
        <v>EQUIPE DE MATERIAIS</v>
      </c>
      <c r="C438" t="str">
        <f>'Histograma MOI Geral'!$H$7</f>
        <v>OUT/22</v>
      </c>
      <c r="D438">
        <f>'Histograma MOI Geral'!H53</f>
        <v>0</v>
      </c>
    </row>
    <row r="439" spans="1:4" x14ac:dyDescent="0.25">
      <c r="A439">
        <f>'Histograma MOI Geral'!$C$54</f>
        <v>0</v>
      </c>
      <c r="B439" t="str">
        <f>'Histograma MOI Geral'!$C$46</f>
        <v>EQUIPE DE MATERIAIS</v>
      </c>
      <c r="C439" t="str">
        <f>'Histograma MOI Geral'!$H$7</f>
        <v>OUT/22</v>
      </c>
      <c r="D439">
        <f>'Histograma MOI Geral'!H54</f>
        <v>0</v>
      </c>
    </row>
    <row r="440" spans="1:4" x14ac:dyDescent="0.25">
      <c r="A440">
        <f>'Histograma MOI Geral'!$C$55</f>
        <v>0</v>
      </c>
      <c r="B440" t="str">
        <f>'Histograma MOI Geral'!$C$46</f>
        <v>EQUIPE DE MATERIAIS</v>
      </c>
      <c r="C440" t="str">
        <f>'Histograma MOI Geral'!$H$7</f>
        <v>OUT/22</v>
      </c>
      <c r="D440">
        <f>'Histograma MOI Geral'!H55</f>
        <v>0</v>
      </c>
    </row>
    <row r="441" spans="1:4" x14ac:dyDescent="0.25">
      <c r="A441">
        <f>'Histograma MOI Geral'!$C$56</f>
        <v>0</v>
      </c>
      <c r="B441" t="str">
        <f>'Histograma MOI Geral'!$C$46</f>
        <v>EQUIPE DE MATERIAIS</v>
      </c>
      <c r="C441" t="str">
        <f>'Histograma MOI Geral'!$H$7</f>
        <v>OUT/22</v>
      </c>
      <c r="D441">
        <f>'Histograma MOI Geral'!H56</f>
        <v>0</v>
      </c>
    </row>
    <row r="442" spans="1:4" x14ac:dyDescent="0.25">
      <c r="A442">
        <f>'Histograma MOI Geral'!$C$57</f>
        <v>0</v>
      </c>
      <c r="B442" t="str">
        <f>'Histograma MOI Geral'!$C$46</f>
        <v>EQUIPE DE MATERIAIS</v>
      </c>
      <c r="C442" t="str">
        <f>'Histograma MOI Geral'!$H$7</f>
        <v>OUT/22</v>
      </c>
      <c r="D442">
        <f>'Histograma MOI Geral'!H57</f>
        <v>0</v>
      </c>
    </row>
    <row r="443" spans="1:4" x14ac:dyDescent="0.25">
      <c r="A443">
        <f>'Histograma MOI Geral'!$C$58</f>
        <v>0</v>
      </c>
      <c r="B443" t="str">
        <f>'Histograma MOI Geral'!$C$46</f>
        <v>EQUIPE DE MATERIAIS</v>
      </c>
      <c r="C443" t="str">
        <f>'Histograma MOI Geral'!$H$7</f>
        <v>OUT/22</v>
      </c>
      <c r="D443">
        <f>'Histograma MOI Geral'!H58</f>
        <v>0</v>
      </c>
    </row>
    <row r="444" spans="1:4" x14ac:dyDescent="0.25">
      <c r="A444">
        <f>'Histograma MOI Geral'!$C$59</f>
        <v>0</v>
      </c>
      <c r="B444" t="str">
        <f>'Histograma MOI Geral'!$C$46</f>
        <v>EQUIPE DE MATERIAIS</v>
      </c>
      <c r="C444" t="str">
        <f>'Histograma MOI Geral'!$H$7</f>
        <v>OUT/22</v>
      </c>
      <c r="D444">
        <f>'Histograma MOI Geral'!H59</f>
        <v>0</v>
      </c>
    </row>
    <row r="445" spans="1:4" x14ac:dyDescent="0.25">
      <c r="A445">
        <f>'Histograma MOI Geral'!$C$60</f>
        <v>0</v>
      </c>
      <c r="B445" t="str">
        <f>'Histograma MOI Geral'!$C$46</f>
        <v>EQUIPE DE MATERIAIS</v>
      </c>
      <c r="C445" t="str">
        <f>'Histograma MOI Geral'!$H$7</f>
        <v>OUT/22</v>
      </c>
      <c r="D445">
        <f>'Histograma MOI Geral'!H60</f>
        <v>0</v>
      </c>
    </row>
    <row r="446" spans="1:4" x14ac:dyDescent="0.25">
      <c r="A446" t="str">
        <f>'Histograma MOI Geral'!$C$62</f>
        <v>ENGENHEIRO DE SEGURANÇA DO TRABALHO</v>
      </c>
      <c r="B446" t="str">
        <f>'Histograma MOI Geral'!$C$61</f>
        <v>EQUIPE DE SEGURANÇA</v>
      </c>
      <c r="C446" t="str">
        <f>'Histograma MOI Geral'!$H$7</f>
        <v>OUT/22</v>
      </c>
      <c r="D446">
        <f>'Histograma MOI Geral'!H62</f>
        <v>1</v>
      </c>
    </row>
    <row r="447" spans="1:4" x14ac:dyDescent="0.25">
      <c r="A447" t="str">
        <f>'Histograma MOI Geral'!$C$63</f>
        <v>TÉCNICO DE SEGURANÇA DO TRABALHO</v>
      </c>
      <c r="B447" t="str">
        <f>'Histograma MOI Geral'!$C$61</f>
        <v>EQUIPE DE SEGURANÇA</v>
      </c>
      <c r="C447" t="str">
        <f>'Histograma MOI Geral'!$H$7</f>
        <v>OUT/22</v>
      </c>
      <c r="D447">
        <f>'Histograma MOI Geral'!H63</f>
        <v>4</v>
      </c>
    </row>
    <row r="448" spans="1:4" x14ac:dyDescent="0.25">
      <c r="A448" t="str">
        <f>'Histograma MOI Geral'!$C$64</f>
        <v>TECNICO DE MEIO AMBIENTE</v>
      </c>
      <c r="B448" t="str">
        <f>'Histograma MOI Geral'!$C$61</f>
        <v>EQUIPE DE SEGURANÇA</v>
      </c>
      <c r="C448" t="str">
        <f>'Histograma MOI Geral'!$H$7</f>
        <v>OUT/22</v>
      </c>
      <c r="D448">
        <f>'Histograma MOI Geral'!H64</f>
        <v>1</v>
      </c>
    </row>
    <row r="449" spans="1:4" x14ac:dyDescent="0.25">
      <c r="A449" t="str">
        <f>'Histograma MOI Geral'!$C$65</f>
        <v>VIGIA DE FOGO</v>
      </c>
      <c r="B449" t="str">
        <f>'Histograma MOI Geral'!$C$61</f>
        <v>EQUIPE DE SEGURANÇA</v>
      </c>
      <c r="C449" t="str">
        <f>'Histograma MOI Geral'!$H$7</f>
        <v>OUT/22</v>
      </c>
      <c r="D449">
        <f>'Histograma MOI Geral'!H65</f>
        <v>2</v>
      </c>
    </row>
    <row r="450" spans="1:4" x14ac:dyDescent="0.25">
      <c r="A450">
        <f>'Histograma MOI Geral'!$C$66</f>
        <v>0</v>
      </c>
      <c r="B450" t="str">
        <f>'Histograma MOI Geral'!$C$61</f>
        <v>EQUIPE DE SEGURANÇA</v>
      </c>
      <c r="C450" t="str">
        <f>'Histograma MOI Geral'!$H$7</f>
        <v>OUT/22</v>
      </c>
      <c r="D450">
        <f>'Histograma MOI Geral'!H66</f>
        <v>0</v>
      </c>
    </row>
    <row r="451" spans="1:4" x14ac:dyDescent="0.25">
      <c r="A451">
        <f>'Histograma MOI Geral'!$C$67</f>
        <v>0</v>
      </c>
      <c r="B451" t="str">
        <f>'Histograma MOI Geral'!$C$61</f>
        <v>EQUIPE DE SEGURANÇA</v>
      </c>
      <c r="C451" t="str">
        <f>'Histograma MOI Geral'!$H$7</f>
        <v>OUT/22</v>
      </c>
      <c r="D451">
        <f>'Histograma MOI Geral'!H67</f>
        <v>0</v>
      </c>
    </row>
    <row r="452" spans="1:4" x14ac:dyDescent="0.25">
      <c r="A452">
        <f>'Histograma MOI Geral'!$C$68</f>
        <v>0</v>
      </c>
      <c r="B452" t="str">
        <f>'Histograma MOI Geral'!$C$61</f>
        <v>EQUIPE DE SEGURANÇA</v>
      </c>
      <c r="C452" t="str">
        <f>'Histograma MOI Geral'!$H$7</f>
        <v>OUT/22</v>
      </c>
      <c r="D452">
        <f>'Histograma MOI Geral'!H68</f>
        <v>0</v>
      </c>
    </row>
    <row r="453" spans="1:4" x14ac:dyDescent="0.25">
      <c r="A453">
        <f>'Histograma MOI Geral'!$C$69</f>
        <v>0</v>
      </c>
      <c r="B453" t="str">
        <f>'Histograma MOI Geral'!$C$61</f>
        <v>EQUIPE DE SEGURANÇA</v>
      </c>
      <c r="C453" t="str">
        <f>'Histograma MOI Geral'!$H$7</f>
        <v>OUT/22</v>
      </c>
      <c r="D453">
        <f>'Histograma MOI Geral'!H69</f>
        <v>0</v>
      </c>
    </row>
    <row r="454" spans="1:4" x14ac:dyDescent="0.25">
      <c r="A454">
        <f>'Histograma MOI Geral'!$C$70</f>
        <v>0</v>
      </c>
      <c r="B454" t="str">
        <f>'Histograma MOI Geral'!$C$61</f>
        <v>EQUIPE DE SEGURANÇA</v>
      </c>
      <c r="C454" t="str">
        <f>'Histograma MOI Geral'!$H$7</f>
        <v>OUT/22</v>
      </c>
      <c r="D454">
        <f>'Histograma MOI Geral'!H70</f>
        <v>0</v>
      </c>
    </row>
    <row r="455" spans="1:4" x14ac:dyDescent="0.25">
      <c r="A455">
        <f>'Histograma MOI Geral'!$C$71</f>
        <v>0</v>
      </c>
      <c r="B455" t="str">
        <f>'Histograma MOI Geral'!$C$61</f>
        <v>EQUIPE DE SEGURANÇA</v>
      </c>
      <c r="C455" t="str">
        <f>'Histograma MOI Geral'!$H$7</f>
        <v>OUT/22</v>
      </c>
      <c r="D455">
        <f>'Histograma MOI Geral'!H71</f>
        <v>0</v>
      </c>
    </row>
    <row r="456" spans="1:4" x14ac:dyDescent="0.25">
      <c r="A456">
        <f>'Histograma MOI Geral'!$C$72</f>
        <v>0</v>
      </c>
      <c r="B456" t="str">
        <f>'Histograma MOI Geral'!$C$61</f>
        <v>EQUIPE DE SEGURANÇA</v>
      </c>
      <c r="C456" t="str">
        <f>'Histograma MOI Geral'!$H$7</f>
        <v>OUT/22</v>
      </c>
      <c r="D456">
        <f>'Histograma MOI Geral'!H72</f>
        <v>0</v>
      </c>
    </row>
    <row r="457" spans="1:4" x14ac:dyDescent="0.25">
      <c r="A457">
        <f>'Histograma MOI Geral'!$C$73</f>
        <v>0</v>
      </c>
      <c r="B457" t="str">
        <f>'Histograma MOI Geral'!$C$61</f>
        <v>EQUIPE DE SEGURANÇA</v>
      </c>
      <c r="C457" t="str">
        <f>'Histograma MOI Geral'!$H$7</f>
        <v>OUT/22</v>
      </c>
      <c r="D457">
        <f>'Histograma MOI Geral'!H73</f>
        <v>0</v>
      </c>
    </row>
    <row r="458" spans="1:4" x14ac:dyDescent="0.25">
      <c r="A458">
        <f>'Histograma MOI Geral'!$C$74</f>
        <v>0</v>
      </c>
      <c r="B458" t="str">
        <f>'Histograma MOI Geral'!$C$61</f>
        <v>EQUIPE DE SEGURANÇA</v>
      </c>
      <c r="C458" t="str">
        <f>'Histograma MOI Geral'!$H$7</f>
        <v>OUT/22</v>
      </c>
      <c r="D458">
        <f>'Histograma MOI Geral'!H74</f>
        <v>0</v>
      </c>
    </row>
    <row r="459" spans="1:4" x14ac:dyDescent="0.25">
      <c r="A459">
        <f>'Histograma MOI Geral'!$C$75</f>
        <v>0</v>
      </c>
      <c r="B459" t="str">
        <f>'Histograma MOI Geral'!$C$61</f>
        <v>EQUIPE DE SEGURANÇA</v>
      </c>
      <c r="C459" t="str">
        <f>'Histograma MOI Geral'!$H$7</f>
        <v>OUT/22</v>
      </c>
      <c r="D459">
        <f>'Histograma MOI Geral'!H75</f>
        <v>0</v>
      </c>
    </row>
    <row r="460" spans="1:4" x14ac:dyDescent="0.25">
      <c r="A460" t="str">
        <f>'Histograma MOI Geral'!$C$77</f>
        <v>SUPERVISOR QUALIDADE</v>
      </c>
      <c r="B460" t="str">
        <f>'Histograma MOI Geral'!$C$76</f>
        <v>EQUIPE DE QUALIDADE</v>
      </c>
      <c r="C460" t="str">
        <f>'Histograma MOI Geral'!$H$7</f>
        <v>OUT/22</v>
      </c>
      <c r="D460">
        <f>'Histograma MOI Geral'!H77</f>
        <v>1</v>
      </c>
    </row>
    <row r="461" spans="1:4" x14ac:dyDescent="0.25">
      <c r="A461" t="str">
        <f>'Histograma MOI Geral'!$C$78</f>
        <v xml:space="preserve">INSPETOR DE SOLDA - N1 </v>
      </c>
      <c r="B461" t="str">
        <f>'Histograma MOI Geral'!$C$76</f>
        <v>EQUIPE DE QUALIDADE</v>
      </c>
      <c r="C461" t="str">
        <f>'Histograma MOI Geral'!$H$7</f>
        <v>OUT/22</v>
      </c>
      <c r="D461">
        <f>'Histograma MOI Geral'!H78</f>
        <v>1</v>
      </c>
    </row>
    <row r="462" spans="1:4" x14ac:dyDescent="0.25">
      <c r="A462" t="str">
        <f>'Histograma MOI Geral'!$C$79</f>
        <v>INSPETOR DE SOLDA - VS/LP</v>
      </c>
      <c r="B462" t="str">
        <f>'Histograma MOI Geral'!$C$76</f>
        <v>EQUIPE DE QUALIDADE</v>
      </c>
      <c r="C462" t="str">
        <f>'Histograma MOI Geral'!$H$7</f>
        <v>OUT/22</v>
      </c>
      <c r="D462">
        <f>'Histograma MOI Geral'!H79</f>
        <v>2</v>
      </c>
    </row>
    <row r="463" spans="1:4" x14ac:dyDescent="0.25">
      <c r="A463" t="str">
        <f>'Histograma MOI Geral'!$C$80</f>
        <v>INSPETOR DE PINTURA</v>
      </c>
      <c r="B463" t="str">
        <f>'Histograma MOI Geral'!$C$76</f>
        <v>EQUIPE DE QUALIDADE</v>
      </c>
      <c r="C463" t="str">
        <f>'Histograma MOI Geral'!$H$7</f>
        <v>OUT/22</v>
      </c>
      <c r="D463">
        <f>'Histograma MOI Geral'!H80</f>
        <v>1</v>
      </c>
    </row>
    <row r="464" spans="1:4" x14ac:dyDescent="0.25">
      <c r="A464" t="str">
        <f>'Histograma MOI Geral'!$C$81</f>
        <v>INSPETOR DIMENSIONAL</v>
      </c>
      <c r="B464" t="str">
        <f>'Histograma MOI Geral'!$C$76</f>
        <v>EQUIPE DE QUALIDADE</v>
      </c>
      <c r="C464" t="str">
        <f>'Histograma MOI Geral'!$H$7</f>
        <v>OUT/22</v>
      </c>
      <c r="D464">
        <f>'Histograma MOI Geral'!H81</f>
        <v>1</v>
      </c>
    </row>
    <row r="465" spans="1:4" x14ac:dyDescent="0.25">
      <c r="A465" t="str">
        <f>'Histograma MOI Geral'!$C$82</f>
        <v>AUXILIAR TÉCNICO - QUALIDADE</v>
      </c>
      <c r="B465" t="str">
        <f>'Histograma MOI Geral'!$C$76</f>
        <v>EQUIPE DE QUALIDADE</v>
      </c>
      <c r="C465" t="str">
        <f>'Histograma MOI Geral'!$H$7</f>
        <v>OUT/22</v>
      </c>
      <c r="D465">
        <f>'Histograma MOI Geral'!H82</f>
        <v>1</v>
      </c>
    </row>
    <row r="466" spans="1:4" x14ac:dyDescent="0.25">
      <c r="A466">
        <f>'Histograma MOI Geral'!$C$83</f>
        <v>0</v>
      </c>
      <c r="B466" t="str">
        <f>'Histograma MOI Geral'!$C$76</f>
        <v>EQUIPE DE QUALIDADE</v>
      </c>
      <c r="C466" t="str">
        <f>'Histograma MOI Geral'!$H$7</f>
        <v>OUT/22</v>
      </c>
      <c r="D466">
        <f>'Histograma MOI Geral'!H83</f>
        <v>0</v>
      </c>
    </row>
    <row r="467" spans="1:4" x14ac:dyDescent="0.25">
      <c r="A467">
        <f>'Histograma MOI Geral'!$C$84</f>
        <v>0</v>
      </c>
      <c r="B467" t="str">
        <f>'Histograma MOI Geral'!$C$76</f>
        <v>EQUIPE DE QUALIDADE</v>
      </c>
      <c r="C467" t="str">
        <f>'Histograma MOI Geral'!$H$7</f>
        <v>OUT/22</v>
      </c>
      <c r="D467">
        <f>'Histograma MOI Geral'!H84</f>
        <v>0</v>
      </c>
    </row>
    <row r="468" spans="1:4" x14ac:dyDescent="0.25">
      <c r="A468">
        <f>'Histograma MOI Geral'!$C$85</f>
        <v>0</v>
      </c>
      <c r="B468" t="str">
        <f>'Histograma MOI Geral'!$C$76</f>
        <v>EQUIPE DE QUALIDADE</v>
      </c>
      <c r="C468" t="str">
        <f>'Histograma MOI Geral'!$H$7</f>
        <v>OUT/22</v>
      </c>
      <c r="D468">
        <f>'Histograma MOI Geral'!H85</f>
        <v>0</v>
      </c>
    </row>
    <row r="469" spans="1:4" x14ac:dyDescent="0.25">
      <c r="A469">
        <f>'Histograma MOI Geral'!$C$86</f>
        <v>0</v>
      </c>
      <c r="B469" t="str">
        <f>'Histograma MOI Geral'!$C$76</f>
        <v>EQUIPE DE QUALIDADE</v>
      </c>
      <c r="C469" t="str">
        <f>'Histograma MOI Geral'!$H$7</f>
        <v>OUT/22</v>
      </c>
      <c r="D469">
        <f>'Histograma MOI Geral'!H86</f>
        <v>0</v>
      </c>
    </row>
    <row r="470" spans="1:4" x14ac:dyDescent="0.25">
      <c r="A470">
        <f>'Histograma MOI Geral'!$C$87</f>
        <v>0</v>
      </c>
      <c r="B470" t="str">
        <f>'Histograma MOI Geral'!$C$76</f>
        <v>EQUIPE DE QUALIDADE</v>
      </c>
      <c r="C470" t="str">
        <f>'Histograma MOI Geral'!$H$7</f>
        <v>OUT/22</v>
      </c>
      <c r="D470">
        <f>'Histograma MOI Geral'!H87</f>
        <v>0</v>
      </c>
    </row>
    <row r="471" spans="1:4" x14ac:dyDescent="0.25">
      <c r="A471">
        <f>'Histograma MOI Geral'!$C$88</f>
        <v>0</v>
      </c>
      <c r="B471" t="str">
        <f>'Histograma MOI Geral'!$C$76</f>
        <v>EQUIPE DE QUALIDADE</v>
      </c>
      <c r="C471" t="str">
        <f>'Histograma MOI Geral'!$H$7</f>
        <v>OUT/22</v>
      </c>
      <c r="D471">
        <f>'Histograma MOI Geral'!H88</f>
        <v>0</v>
      </c>
    </row>
    <row r="472" spans="1:4" x14ac:dyDescent="0.25">
      <c r="A472">
        <f>'Histograma MOI Geral'!$C$89</f>
        <v>0</v>
      </c>
      <c r="B472" t="str">
        <f>'Histograma MOI Geral'!$C$76</f>
        <v>EQUIPE DE QUALIDADE</v>
      </c>
      <c r="C472" t="str">
        <f>'Histograma MOI Geral'!$H$7</f>
        <v>OUT/22</v>
      </c>
      <c r="D472">
        <f>'Histograma MOI Geral'!H89</f>
        <v>0</v>
      </c>
    </row>
    <row r="473" spans="1:4" x14ac:dyDescent="0.25">
      <c r="A473">
        <f>'Histograma MOI Geral'!$C$90</f>
        <v>0</v>
      </c>
      <c r="B473" t="str">
        <f>'Histograma MOI Geral'!$C$76</f>
        <v>EQUIPE DE QUALIDADE</v>
      </c>
      <c r="C473" t="str">
        <f>'Histograma MOI Geral'!$H$7</f>
        <v>OUT/22</v>
      </c>
      <c r="D473">
        <f>'Histograma MOI Geral'!H90</f>
        <v>0</v>
      </c>
    </row>
    <row r="474" spans="1:4" x14ac:dyDescent="0.25">
      <c r="A474" t="str">
        <f>'Histograma MOI Geral'!$C$92</f>
        <v>SUPERVISOR ADMINISTRATIVO</v>
      </c>
      <c r="B474" t="str">
        <f>'Histograma MOI Geral'!$C$91</f>
        <v>EQUIPE ADMINISTRATIVA</v>
      </c>
      <c r="C474" t="str">
        <f>'Histograma MOI Geral'!$H$7</f>
        <v>OUT/22</v>
      </c>
      <c r="D474">
        <f>'Histograma MOI Geral'!H92</f>
        <v>1</v>
      </c>
    </row>
    <row r="475" spans="1:4" x14ac:dyDescent="0.25">
      <c r="A475" t="str">
        <f>'Histograma MOI Geral'!$C$93</f>
        <v>OFICIAL ADMINISTRATIVO</v>
      </c>
      <c r="B475" t="str">
        <f>'Histograma MOI Geral'!$C$91</f>
        <v>EQUIPE ADMINISTRATIVA</v>
      </c>
      <c r="C475" t="str">
        <f>'Histograma MOI Geral'!$H$7</f>
        <v>OUT/22</v>
      </c>
      <c r="D475">
        <f>'Histograma MOI Geral'!H93</f>
        <v>2</v>
      </c>
    </row>
    <row r="476" spans="1:4" x14ac:dyDescent="0.25">
      <c r="A476">
        <f>'Histograma MOI Geral'!$C$94</f>
        <v>0</v>
      </c>
      <c r="B476" t="str">
        <f>'Histograma MOI Geral'!$C$91</f>
        <v>EQUIPE ADMINISTRATIVA</v>
      </c>
      <c r="C476" t="str">
        <f>'Histograma MOI Geral'!$H$7</f>
        <v>OUT/22</v>
      </c>
      <c r="D476">
        <f>'Histograma MOI Geral'!H94</f>
        <v>0</v>
      </c>
    </row>
    <row r="477" spans="1:4" x14ac:dyDescent="0.25">
      <c r="A477">
        <f>'Histograma MOI Geral'!$C$95</f>
        <v>0</v>
      </c>
      <c r="B477" t="str">
        <f>'Histograma MOI Geral'!$C$91</f>
        <v>EQUIPE ADMINISTRATIVA</v>
      </c>
      <c r="C477" t="str">
        <f>'Histograma MOI Geral'!$H$7</f>
        <v>OUT/22</v>
      </c>
      <c r="D477">
        <f>'Histograma MOI Geral'!H95</f>
        <v>0</v>
      </c>
    </row>
    <row r="478" spans="1:4" x14ac:dyDescent="0.25">
      <c r="A478">
        <f>'Histograma MOI Geral'!$C$96</f>
        <v>0</v>
      </c>
      <c r="B478" t="str">
        <f>'Histograma MOI Geral'!$C$91</f>
        <v>EQUIPE ADMINISTRATIVA</v>
      </c>
      <c r="C478" t="str">
        <f>'Histograma MOI Geral'!$H$7</f>
        <v>OUT/22</v>
      </c>
      <c r="D478">
        <f>'Histograma MOI Geral'!H96</f>
        <v>0</v>
      </c>
    </row>
    <row r="479" spans="1:4" x14ac:dyDescent="0.25">
      <c r="A479">
        <f>'Histograma MOI Geral'!$C$97</f>
        <v>0</v>
      </c>
      <c r="B479" t="str">
        <f>'Histograma MOI Geral'!$C$91</f>
        <v>EQUIPE ADMINISTRATIVA</v>
      </c>
      <c r="C479" t="str">
        <f>'Histograma MOI Geral'!$H$7</f>
        <v>OUT/22</v>
      </c>
      <c r="D479">
        <f>'Histograma MOI Geral'!H97</f>
        <v>0</v>
      </c>
    </row>
    <row r="480" spans="1:4" x14ac:dyDescent="0.25">
      <c r="A480">
        <f>'Histograma MOI Geral'!$C$98</f>
        <v>0</v>
      </c>
      <c r="B480" t="str">
        <f>'Histograma MOI Geral'!$C$91</f>
        <v>EQUIPE ADMINISTRATIVA</v>
      </c>
      <c r="C480" t="str">
        <f>'Histograma MOI Geral'!$H$7</f>
        <v>OUT/22</v>
      </c>
      <c r="D480">
        <f>'Histograma MOI Geral'!H98</f>
        <v>0</v>
      </c>
    </row>
    <row r="481" spans="1:4" x14ac:dyDescent="0.25">
      <c r="A481">
        <f>'Histograma MOI Geral'!$C$99</f>
        <v>0</v>
      </c>
      <c r="B481" t="str">
        <f>'Histograma MOI Geral'!$C$91</f>
        <v>EQUIPE ADMINISTRATIVA</v>
      </c>
      <c r="C481" t="str">
        <f>'Histograma MOI Geral'!$H$7</f>
        <v>OUT/22</v>
      </c>
      <c r="D481">
        <f>'Histograma MOI Geral'!H99</f>
        <v>0</v>
      </c>
    </row>
    <row r="482" spans="1:4" x14ac:dyDescent="0.25">
      <c r="A482">
        <f>'Histograma MOI Geral'!$C$100</f>
        <v>0</v>
      </c>
      <c r="B482" t="str">
        <f>'Histograma MOI Geral'!$C$91</f>
        <v>EQUIPE ADMINISTRATIVA</v>
      </c>
      <c r="C482" t="str">
        <f>'Histograma MOI Geral'!$H$7</f>
        <v>OUT/22</v>
      </c>
      <c r="D482">
        <f>'Histograma MOI Geral'!H100</f>
        <v>0</v>
      </c>
    </row>
    <row r="483" spans="1:4" x14ac:dyDescent="0.25">
      <c r="A483">
        <f>'Histograma MOI Geral'!$C$101</f>
        <v>0</v>
      </c>
      <c r="B483" t="str">
        <f>'Histograma MOI Geral'!$C$91</f>
        <v>EQUIPE ADMINISTRATIVA</v>
      </c>
      <c r="C483" t="str">
        <f>'Histograma MOI Geral'!$H$7</f>
        <v>OUT/22</v>
      </c>
      <c r="D483">
        <f>'Histograma MOI Geral'!H101</f>
        <v>0</v>
      </c>
    </row>
    <row r="484" spans="1:4" x14ac:dyDescent="0.25">
      <c r="A484">
        <f>'Histograma MOI Geral'!$C$102</f>
        <v>0</v>
      </c>
      <c r="B484" t="str">
        <f>'Histograma MOI Geral'!$C$91</f>
        <v>EQUIPE ADMINISTRATIVA</v>
      </c>
      <c r="C484" t="str">
        <f>'Histograma MOI Geral'!$H$7</f>
        <v>OUT/22</v>
      </c>
      <c r="D484">
        <f>'Histograma MOI Geral'!H102</f>
        <v>0</v>
      </c>
    </row>
    <row r="485" spans="1:4" x14ac:dyDescent="0.25">
      <c r="A485">
        <f>'Histograma MOI Geral'!$C$103</f>
        <v>0</v>
      </c>
      <c r="B485" t="str">
        <f>'Histograma MOI Geral'!$C$91</f>
        <v>EQUIPE ADMINISTRATIVA</v>
      </c>
      <c r="C485" t="str">
        <f>'Histograma MOI Geral'!$H$7</f>
        <v>OUT/22</v>
      </c>
      <c r="D485">
        <f>'Histograma MOI Geral'!H103</f>
        <v>0</v>
      </c>
    </row>
    <row r="486" spans="1:4" x14ac:dyDescent="0.25">
      <c r="A486">
        <f>'Histograma MOI Geral'!$C$104</f>
        <v>0</v>
      </c>
      <c r="B486" t="str">
        <f>'Histograma MOI Geral'!$C$91</f>
        <v>EQUIPE ADMINISTRATIVA</v>
      </c>
      <c r="C486" t="str">
        <f>'Histograma MOI Geral'!$H$7</f>
        <v>OUT/22</v>
      </c>
      <c r="D486">
        <f>'Histograma MOI Geral'!H104</f>
        <v>0</v>
      </c>
    </row>
    <row r="487" spans="1:4" x14ac:dyDescent="0.25">
      <c r="A487">
        <f>'Histograma MOI Geral'!$C$105</f>
        <v>0</v>
      </c>
      <c r="B487" t="str">
        <f>'Histograma MOI Geral'!$C$91</f>
        <v>EQUIPE ADMINISTRATIVA</v>
      </c>
      <c r="C487" t="str">
        <f>'Histograma MOI Geral'!$H$7</f>
        <v>OUT/22</v>
      </c>
      <c r="D487">
        <f>'Histograma MOI Geral'!H105</f>
        <v>0</v>
      </c>
    </row>
    <row r="488" spans="1:4" x14ac:dyDescent="0.25">
      <c r="A488" t="str">
        <f>'Histograma MOI Geral'!$C$107</f>
        <v>OPERADOR DE GUINDASTE</v>
      </c>
      <c r="B488" t="str">
        <f>'Histograma MOI Geral'!$C$106</f>
        <v>APOIO</v>
      </c>
      <c r="C488" t="str">
        <f>'Histograma MOI Geral'!$H$7</f>
        <v>OUT/22</v>
      </c>
      <c r="D488">
        <f>'Histograma MOI Geral'!H107</f>
        <v>3</v>
      </c>
    </row>
    <row r="489" spans="1:4" x14ac:dyDescent="0.25">
      <c r="A489" t="str">
        <f>'Histograma MOI Geral'!$C$108</f>
        <v>OPERADOR DE MUNCK</v>
      </c>
      <c r="B489" t="str">
        <f>'Histograma MOI Geral'!$C$106</f>
        <v>APOIO</v>
      </c>
      <c r="C489" t="str">
        <f>'Histograma MOI Geral'!$H$7</f>
        <v>OUT/22</v>
      </c>
      <c r="D489">
        <f>'Histograma MOI Geral'!H108</f>
        <v>2</v>
      </c>
    </row>
    <row r="490" spans="1:4" x14ac:dyDescent="0.25">
      <c r="A490" t="str">
        <f>'Histograma MOI Geral'!$C$109</f>
        <v>RIGGER</v>
      </c>
      <c r="B490" t="str">
        <f>'Histograma MOI Geral'!$C$106</f>
        <v>APOIO</v>
      </c>
      <c r="C490" t="str">
        <f>'Histograma MOI Geral'!$H$7</f>
        <v>OUT/22</v>
      </c>
      <c r="D490">
        <f>'Histograma MOI Geral'!H109</f>
        <v>3</v>
      </c>
    </row>
    <row r="491" spans="1:4" x14ac:dyDescent="0.25">
      <c r="A491" t="str">
        <f>'Histograma MOI Geral'!$C$110</f>
        <v>OPERADOR DE MANIPULADOR</v>
      </c>
      <c r="B491" t="str">
        <f>'Histograma MOI Geral'!$C$106</f>
        <v>APOIO</v>
      </c>
      <c r="C491" t="str">
        <f>'Histograma MOI Geral'!$H$7</f>
        <v>OUT/22</v>
      </c>
      <c r="D491">
        <f>'Histograma MOI Geral'!H110</f>
        <v>3</v>
      </c>
    </row>
    <row r="492" spans="1:4" x14ac:dyDescent="0.25">
      <c r="A492" t="str">
        <f>'Histograma MOI Geral'!$C$111</f>
        <v>ELETRICISTA DE MANUTENÇÃO</v>
      </c>
      <c r="B492" t="str">
        <f>'Histograma MOI Geral'!$C$106</f>
        <v>APOIO</v>
      </c>
      <c r="C492" t="str">
        <f>'Histograma MOI Geral'!$H$7</f>
        <v>OUT/22</v>
      </c>
      <c r="D492">
        <f>'Histograma MOI Geral'!H111</f>
        <v>1</v>
      </c>
    </row>
    <row r="493" spans="1:4" x14ac:dyDescent="0.25">
      <c r="A493">
        <f>'Histograma MOI Geral'!$C$112</f>
        <v>0</v>
      </c>
      <c r="B493" t="str">
        <f>'Histograma MOI Geral'!$C$106</f>
        <v>APOIO</v>
      </c>
      <c r="C493" t="str">
        <f>'Histograma MOI Geral'!$H$7</f>
        <v>OUT/22</v>
      </c>
      <c r="D493">
        <f>'Histograma MOI Geral'!H112</f>
        <v>0</v>
      </c>
    </row>
    <row r="494" spans="1:4" x14ac:dyDescent="0.25">
      <c r="A494">
        <f>'Histograma MOI Geral'!$C$113</f>
        <v>0</v>
      </c>
      <c r="B494" t="str">
        <f>'Histograma MOI Geral'!$C$106</f>
        <v>APOIO</v>
      </c>
      <c r="C494" t="str">
        <f>'Histograma MOI Geral'!$H$7</f>
        <v>OUT/22</v>
      </c>
      <c r="D494">
        <f>'Histograma MOI Geral'!H113</f>
        <v>0</v>
      </c>
    </row>
    <row r="495" spans="1:4" x14ac:dyDescent="0.25">
      <c r="A495">
        <f>'Histograma MOI Geral'!$C$114</f>
        <v>0</v>
      </c>
      <c r="B495" t="str">
        <f>'Histograma MOI Geral'!$C$106</f>
        <v>APOIO</v>
      </c>
      <c r="C495" t="str">
        <f>'Histograma MOI Geral'!$H$7</f>
        <v>OUT/22</v>
      </c>
      <c r="D495">
        <f>'Histograma MOI Geral'!H114</f>
        <v>0</v>
      </c>
    </row>
    <row r="496" spans="1:4" x14ac:dyDescent="0.25">
      <c r="A496">
        <f>'Histograma MOI Geral'!$C$115</f>
        <v>0</v>
      </c>
      <c r="B496" t="str">
        <f>'Histograma MOI Geral'!$C$106</f>
        <v>APOIO</v>
      </c>
      <c r="C496" t="str">
        <f>'Histograma MOI Geral'!$H$7</f>
        <v>OUT/22</v>
      </c>
      <c r="D496">
        <f>'Histograma MOI Geral'!H115</f>
        <v>0</v>
      </c>
    </row>
    <row r="497" spans="1:4" x14ac:dyDescent="0.25">
      <c r="A497">
        <f>'Histograma MOI Geral'!$C$116</f>
        <v>0</v>
      </c>
      <c r="B497" t="str">
        <f>'Histograma MOI Geral'!$C$106</f>
        <v>APOIO</v>
      </c>
      <c r="C497" t="str">
        <f>'Histograma MOI Geral'!$H$7</f>
        <v>OUT/22</v>
      </c>
      <c r="D497">
        <f>'Histograma MOI Geral'!H116</f>
        <v>0</v>
      </c>
    </row>
    <row r="498" spans="1:4" x14ac:dyDescent="0.25">
      <c r="A498">
        <f>'Histograma MOI Geral'!$C$117</f>
        <v>0</v>
      </c>
      <c r="B498" t="str">
        <f>'Histograma MOI Geral'!$C$106</f>
        <v>APOIO</v>
      </c>
      <c r="C498" t="str">
        <f>'Histograma MOI Geral'!$H$7</f>
        <v>OUT/22</v>
      </c>
      <c r="D498">
        <f>'Histograma MOI Geral'!H117</f>
        <v>0</v>
      </c>
    </row>
    <row r="499" spans="1:4" x14ac:dyDescent="0.25">
      <c r="A499">
        <f>'Histograma MOI Geral'!$C$118</f>
        <v>0</v>
      </c>
      <c r="B499" t="str">
        <f>'Histograma MOI Geral'!$C$106</f>
        <v>APOIO</v>
      </c>
      <c r="C499" t="str">
        <f>'Histograma MOI Geral'!$H$7</f>
        <v>OUT/22</v>
      </c>
      <c r="D499">
        <f>'Histograma MOI Geral'!H118</f>
        <v>0</v>
      </c>
    </row>
    <row r="500" spans="1:4" x14ac:dyDescent="0.25">
      <c r="A500">
        <f>'Histograma MOI Geral'!$C$119</f>
        <v>0</v>
      </c>
      <c r="B500" t="str">
        <f>'Histograma MOI Geral'!$C$106</f>
        <v>APOIO</v>
      </c>
      <c r="C500" t="str">
        <f>'Histograma MOI Geral'!$H$7</f>
        <v>OUT/22</v>
      </c>
      <c r="D500">
        <f>'Histograma MOI Geral'!H119</f>
        <v>0</v>
      </c>
    </row>
    <row r="501" spans="1:4" x14ac:dyDescent="0.25">
      <c r="A501">
        <f>'Histograma MOI Geral'!$C$120</f>
        <v>0</v>
      </c>
      <c r="B501" t="str">
        <f>'Histograma MOI Geral'!$C$106</f>
        <v>APOIO</v>
      </c>
      <c r="C501" t="str">
        <f>'Histograma MOI Geral'!$H$7</f>
        <v>OUT/22</v>
      </c>
      <c r="D501">
        <f>'Histograma MOI Geral'!H120</f>
        <v>0</v>
      </c>
    </row>
    <row r="502" spans="1:4" x14ac:dyDescent="0.25">
      <c r="A502" t="str">
        <f>'Histograma MOI Geral'!$C$15</f>
        <v>GERENTE DE CONTRATO</v>
      </c>
      <c r="B502" t="str">
        <f>'Histograma MOI Geral'!$C$14</f>
        <v>EQUIPE TÉCNICA</v>
      </c>
      <c r="C502" t="str">
        <f>'Histograma MOI Geral'!$I$7</f>
        <v>NOV/22</v>
      </c>
      <c r="D502">
        <f>'Histograma MOI Geral'!I15</f>
        <v>1</v>
      </c>
    </row>
    <row r="503" spans="1:4" x14ac:dyDescent="0.25">
      <c r="A503" t="str">
        <f>'Histograma MOI Geral'!$C$16</f>
        <v>SUPERVISOR DE MECÂNICA/CALDEIRARIA</v>
      </c>
      <c r="B503" t="str">
        <f>'Histograma MOI Geral'!$C$14</f>
        <v>EQUIPE TÉCNICA</v>
      </c>
      <c r="C503" t="str">
        <f>'Histograma MOI Geral'!$I$7</f>
        <v>NOV/22</v>
      </c>
      <c r="D503">
        <f>'Histograma MOI Geral'!I16</f>
        <v>1</v>
      </c>
    </row>
    <row r="504" spans="1:4" x14ac:dyDescent="0.25">
      <c r="A504" t="str">
        <f>'Histograma MOI Geral'!$C$17</f>
        <v>SUPERVISOR DE TUBULAÇÃO</v>
      </c>
      <c r="B504" t="str">
        <f>'Histograma MOI Geral'!$C$14</f>
        <v>EQUIPE TÉCNICA</v>
      </c>
      <c r="C504" t="str">
        <f>'Histograma MOI Geral'!$I$7</f>
        <v>NOV/22</v>
      </c>
      <c r="D504">
        <f>'Histograma MOI Geral'!I17</f>
        <v>1</v>
      </c>
    </row>
    <row r="505" spans="1:4" x14ac:dyDescent="0.25">
      <c r="A505" t="str">
        <f>'Histograma MOI Geral'!$C$18</f>
        <v>TOPOGRÁFO</v>
      </c>
      <c r="B505" t="str">
        <f>'Histograma MOI Geral'!$C$14</f>
        <v>EQUIPE TÉCNICA</v>
      </c>
      <c r="C505" t="str">
        <f>'Histograma MOI Geral'!$I$7</f>
        <v>NOV/22</v>
      </c>
      <c r="D505">
        <f>'Histograma MOI Geral'!I18</f>
        <v>2</v>
      </c>
    </row>
    <row r="506" spans="1:4" x14ac:dyDescent="0.25">
      <c r="A506" t="str">
        <f>'Histograma MOI Geral'!$C$19</f>
        <v>AUXILIAR DE TOPÓGRAFO</v>
      </c>
      <c r="B506" t="str">
        <f>'Histograma MOI Geral'!$C$14</f>
        <v>EQUIPE TÉCNICA</v>
      </c>
      <c r="C506" t="str">
        <f>'Histograma MOI Geral'!$I$7</f>
        <v>NOV/22</v>
      </c>
      <c r="D506">
        <f>'Histograma MOI Geral'!I19</f>
        <v>2</v>
      </c>
    </row>
    <row r="507" spans="1:4" x14ac:dyDescent="0.25">
      <c r="A507">
        <f>'Histograma MOI Geral'!$C$20</f>
        <v>0</v>
      </c>
      <c r="B507" t="str">
        <f>'Histograma MOI Geral'!$C$14</f>
        <v>EQUIPE TÉCNICA</v>
      </c>
      <c r="C507" t="str">
        <f>'Histograma MOI Geral'!$I$7</f>
        <v>NOV/22</v>
      </c>
      <c r="D507">
        <f>'Histograma MOI Geral'!I20</f>
        <v>0</v>
      </c>
    </row>
    <row r="508" spans="1:4" x14ac:dyDescent="0.25">
      <c r="A508">
        <f>'Histograma MOI Geral'!$C$21</f>
        <v>0</v>
      </c>
      <c r="B508" t="str">
        <f>'Histograma MOI Geral'!$C$14</f>
        <v>EQUIPE TÉCNICA</v>
      </c>
      <c r="C508" t="str">
        <f>'Histograma MOI Geral'!$I$7</f>
        <v>NOV/22</v>
      </c>
      <c r="D508">
        <f>'Histograma MOI Geral'!I21</f>
        <v>0</v>
      </c>
    </row>
    <row r="509" spans="1:4" x14ac:dyDescent="0.25">
      <c r="A509">
        <f>'Histograma MOI Geral'!$C$22</f>
        <v>0</v>
      </c>
      <c r="B509" t="str">
        <f>'Histograma MOI Geral'!$C$14</f>
        <v>EQUIPE TÉCNICA</v>
      </c>
      <c r="C509" t="str">
        <f>'Histograma MOI Geral'!$I$7</f>
        <v>NOV/22</v>
      </c>
      <c r="D509">
        <f>'Histograma MOI Geral'!I22</f>
        <v>0</v>
      </c>
    </row>
    <row r="510" spans="1:4" x14ac:dyDescent="0.25">
      <c r="A510">
        <f>'Histograma MOI Geral'!$C$23</f>
        <v>0</v>
      </c>
      <c r="B510" t="str">
        <f>'Histograma MOI Geral'!$C$14</f>
        <v>EQUIPE TÉCNICA</v>
      </c>
      <c r="C510" t="str">
        <f>'Histograma MOI Geral'!$I$7</f>
        <v>NOV/22</v>
      </c>
      <c r="D510">
        <f>'Histograma MOI Geral'!I23</f>
        <v>0</v>
      </c>
    </row>
    <row r="511" spans="1:4" x14ac:dyDescent="0.25">
      <c r="A511">
        <f>'Histograma MOI Geral'!$C$24</f>
        <v>0</v>
      </c>
      <c r="B511" t="str">
        <f>'Histograma MOI Geral'!$C$14</f>
        <v>EQUIPE TÉCNICA</v>
      </c>
      <c r="C511" t="str">
        <f>'Histograma MOI Geral'!$I$7</f>
        <v>NOV/22</v>
      </c>
      <c r="D511">
        <f>'Histograma MOI Geral'!I24</f>
        <v>0</v>
      </c>
    </row>
    <row r="512" spans="1:4" x14ac:dyDescent="0.25">
      <c r="A512">
        <f>'Histograma MOI Geral'!$C$25</f>
        <v>0</v>
      </c>
      <c r="B512" t="str">
        <f>'Histograma MOI Geral'!$C$14</f>
        <v>EQUIPE TÉCNICA</v>
      </c>
      <c r="C512" t="str">
        <f>'Histograma MOI Geral'!$I$7</f>
        <v>NOV/22</v>
      </c>
      <c r="D512">
        <f>'Histograma MOI Geral'!I25</f>
        <v>0</v>
      </c>
    </row>
    <row r="513" spans="1:4" x14ac:dyDescent="0.25">
      <c r="A513">
        <f>'Histograma MOI Geral'!$C$26</f>
        <v>0</v>
      </c>
      <c r="B513" t="str">
        <f>'Histograma MOI Geral'!$C$14</f>
        <v>EQUIPE TÉCNICA</v>
      </c>
      <c r="C513" t="str">
        <f>'Histograma MOI Geral'!$I$7</f>
        <v>NOV/22</v>
      </c>
      <c r="D513">
        <f>'Histograma MOI Geral'!I26</f>
        <v>0</v>
      </c>
    </row>
    <row r="514" spans="1:4" x14ac:dyDescent="0.25">
      <c r="A514">
        <f>'Histograma MOI Geral'!$C$27</f>
        <v>0</v>
      </c>
      <c r="B514" t="str">
        <f>'Histograma MOI Geral'!$C$14</f>
        <v>EQUIPE TÉCNICA</v>
      </c>
      <c r="C514" t="str">
        <f>'Histograma MOI Geral'!$I$7</f>
        <v>NOV/22</v>
      </c>
      <c r="D514">
        <f>'Histograma MOI Geral'!I27</f>
        <v>0</v>
      </c>
    </row>
    <row r="515" spans="1:4" x14ac:dyDescent="0.25">
      <c r="A515">
        <f>'Histograma MOI Geral'!$C$28</f>
        <v>0</v>
      </c>
      <c r="B515" t="str">
        <f>'Histograma MOI Geral'!$C$14</f>
        <v>EQUIPE TÉCNICA</v>
      </c>
      <c r="C515" t="str">
        <f>'Histograma MOI Geral'!$I$7</f>
        <v>NOV/22</v>
      </c>
      <c r="D515">
        <f>'Histograma MOI Geral'!I28</f>
        <v>0</v>
      </c>
    </row>
    <row r="516" spans="1:4" x14ac:dyDescent="0.25">
      <c r="A516">
        <f>'Histograma MOI Geral'!$C$29</f>
        <v>0</v>
      </c>
      <c r="B516" t="str">
        <f>'Histograma MOI Geral'!$C$14</f>
        <v>EQUIPE TÉCNICA</v>
      </c>
      <c r="C516" t="str">
        <f>'Histograma MOI Geral'!$I$7</f>
        <v>NOV/22</v>
      </c>
      <c r="D516">
        <f>'Histograma MOI Geral'!I29</f>
        <v>0</v>
      </c>
    </row>
    <row r="517" spans="1:4" x14ac:dyDescent="0.25">
      <c r="A517" t="str">
        <f>'Histograma MOI Geral'!$C$31</f>
        <v>TÉCNICO DE PLANEJAMENTO / MEDIÇÃO</v>
      </c>
      <c r="B517" t="str">
        <f>'Histograma MOI Geral'!$C$30</f>
        <v>EQUIPE DE PLANEJAMENTO</v>
      </c>
      <c r="C517" t="str">
        <f>'Histograma MOI Geral'!$I$7</f>
        <v>NOV/22</v>
      </c>
      <c r="D517">
        <f>'Histograma MOI Geral'!I31</f>
        <v>2</v>
      </c>
    </row>
    <row r="518" spans="1:4" x14ac:dyDescent="0.25">
      <c r="A518" t="str">
        <f>'Histograma MOI Geral'!$C$32</f>
        <v xml:space="preserve">AUXILIAR DE PLANEJAMENTO </v>
      </c>
      <c r="B518" t="str">
        <f>'Histograma MOI Geral'!$C$30</f>
        <v>EQUIPE DE PLANEJAMENTO</v>
      </c>
      <c r="C518" t="str">
        <f>'Histograma MOI Geral'!$I$7</f>
        <v>NOV/22</v>
      </c>
      <c r="D518">
        <f>'Histograma MOI Geral'!I32</f>
        <v>2</v>
      </c>
    </row>
    <row r="519" spans="1:4" x14ac:dyDescent="0.25">
      <c r="A519">
        <f>'Histograma MOI Geral'!$C$33</f>
        <v>0</v>
      </c>
      <c r="B519" t="str">
        <f>'Histograma MOI Geral'!$C$30</f>
        <v>EQUIPE DE PLANEJAMENTO</v>
      </c>
      <c r="C519" t="str">
        <f>'Histograma MOI Geral'!$I$7</f>
        <v>NOV/22</v>
      </c>
      <c r="D519">
        <f>'Histograma MOI Geral'!I33</f>
        <v>0</v>
      </c>
    </row>
    <row r="520" spans="1:4" x14ac:dyDescent="0.25">
      <c r="A520">
        <f>'Histograma MOI Geral'!$C$34</f>
        <v>0</v>
      </c>
      <c r="B520" t="str">
        <f>'Histograma MOI Geral'!$C$30</f>
        <v>EQUIPE DE PLANEJAMENTO</v>
      </c>
      <c r="C520" t="str">
        <f>'Histograma MOI Geral'!$I$7</f>
        <v>NOV/22</v>
      </c>
      <c r="D520">
        <f>'Histograma MOI Geral'!I34</f>
        <v>0</v>
      </c>
    </row>
    <row r="521" spans="1:4" x14ac:dyDescent="0.25">
      <c r="A521">
        <f>'Histograma MOI Geral'!$C$35</f>
        <v>0</v>
      </c>
      <c r="B521" t="str">
        <f>'Histograma MOI Geral'!$C$30</f>
        <v>EQUIPE DE PLANEJAMENTO</v>
      </c>
      <c r="C521" t="str">
        <f>'Histograma MOI Geral'!$I$7</f>
        <v>NOV/22</v>
      </c>
      <c r="D521">
        <f>'Histograma MOI Geral'!I35</f>
        <v>0</v>
      </c>
    </row>
    <row r="522" spans="1:4" x14ac:dyDescent="0.25">
      <c r="A522">
        <f>'Histograma MOI Geral'!$C$36</f>
        <v>0</v>
      </c>
      <c r="B522" t="str">
        <f>'Histograma MOI Geral'!$C$30</f>
        <v>EQUIPE DE PLANEJAMENTO</v>
      </c>
      <c r="C522" t="str">
        <f>'Histograma MOI Geral'!$I$7</f>
        <v>NOV/22</v>
      </c>
      <c r="D522">
        <f>'Histograma MOI Geral'!I36</f>
        <v>0</v>
      </c>
    </row>
    <row r="523" spans="1:4" x14ac:dyDescent="0.25">
      <c r="A523">
        <f>'Histograma MOI Geral'!$C$37</f>
        <v>0</v>
      </c>
      <c r="B523" t="str">
        <f>'Histograma MOI Geral'!$C$30</f>
        <v>EQUIPE DE PLANEJAMENTO</v>
      </c>
      <c r="C523" t="str">
        <f>'Histograma MOI Geral'!$I$7</f>
        <v>NOV/22</v>
      </c>
      <c r="D523">
        <f>'Histograma MOI Geral'!I37</f>
        <v>0</v>
      </c>
    </row>
    <row r="524" spans="1:4" x14ac:dyDescent="0.25">
      <c r="A524">
        <f>'Histograma MOI Geral'!$C$38</f>
        <v>0</v>
      </c>
      <c r="B524" t="str">
        <f>'Histograma MOI Geral'!$C$30</f>
        <v>EQUIPE DE PLANEJAMENTO</v>
      </c>
      <c r="C524" t="str">
        <f>'Histograma MOI Geral'!$I$7</f>
        <v>NOV/22</v>
      </c>
      <c r="D524">
        <f>'Histograma MOI Geral'!I38</f>
        <v>0</v>
      </c>
    </row>
    <row r="525" spans="1:4" x14ac:dyDescent="0.25">
      <c r="A525">
        <f>'Histograma MOI Geral'!$C$39</f>
        <v>0</v>
      </c>
      <c r="B525" t="str">
        <f>'Histograma MOI Geral'!$C$30</f>
        <v>EQUIPE DE PLANEJAMENTO</v>
      </c>
      <c r="C525" t="str">
        <f>'Histograma MOI Geral'!$I$7</f>
        <v>NOV/22</v>
      </c>
      <c r="D525">
        <f>'Histograma MOI Geral'!I39</f>
        <v>0</v>
      </c>
    </row>
    <row r="526" spans="1:4" x14ac:dyDescent="0.25">
      <c r="A526">
        <f>'Histograma MOI Geral'!$C$40</f>
        <v>0</v>
      </c>
      <c r="B526" t="str">
        <f>'Histograma MOI Geral'!$C$30</f>
        <v>EQUIPE DE PLANEJAMENTO</v>
      </c>
      <c r="C526" t="str">
        <f>'Histograma MOI Geral'!$I$7</f>
        <v>NOV/22</v>
      </c>
      <c r="D526">
        <f>'Histograma MOI Geral'!I40</f>
        <v>0</v>
      </c>
    </row>
    <row r="527" spans="1:4" x14ac:dyDescent="0.25">
      <c r="A527">
        <f>'Histograma MOI Geral'!$C$41</f>
        <v>0</v>
      </c>
      <c r="B527" t="str">
        <f>'Histograma MOI Geral'!$C$30</f>
        <v>EQUIPE DE PLANEJAMENTO</v>
      </c>
      <c r="C527" t="str">
        <f>'Histograma MOI Geral'!$I$7</f>
        <v>NOV/22</v>
      </c>
      <c r="D527">
        <f>'Histograma MOI Geral'!I41</f>
        <v>0</v>
      </c>
    </row>
    <row r="528" spans="1:4" x14ac:dyDescent="0.25">
      <c r="A528">
        <f>'Histograma MOI Geral'!$C$42</f>
        <v>0</v>
      </c>
      <c r="B528" t="str">
        <f>'Histograma MOI Geral'!$C$30</f>
        <v>EQUIPE DE PLANEJAMENTO</v>
      </c>
      <c r="C528" t="str">
        <f>'Histograma MOI Geral'!$I$7</f>
        <v>NOV/22</v>
      </c>
      <c r="D528">
        <f>'Histograma MOI Geral'!I42</f>
        <v>0</v>
      </c>
    </row>
    <row r="529" spans="1:4" x14ac:dyDescent="0.25">
      <c r="A529">
        <f>'Histograma MOI Geral'!$C$43</f>
        <v>0</v>
      </c>
      <c r="B529" t="str">
        <f>'Histograma MOI Geral'!$C$30</f>
        <v>EQUIPE DE PLANEJAMENTO</v>
      </c>
      <c r="C529" t="str">
        <f>'Histograma MOI Geral'!$I$7</f>
        <v>NOV/22</v>
      </c>
      <c r="D529">
        <f>'Histograma MOI Geral'!I43</f>
        <v>0</v>
      </c>
    </row>
    <row r="530" spans="1:4" x14ac:dyDescent="0.25">
      <c r="A530">
        <f>'Histograma MOI Geral'!$C$44</f>
        <v>0</v>
      </c>
      <c r="B530" t="str">
        <f>'Histograma MOI Geral'!$C$30</f>
        <v>EQUIPE DE PLANEJAMENTO</v>
      </c>
      <c r="C530" t="str">
        <f>'Histograma MOI Geral'!$I$7</f>
        <v>NOV/22</v>
      </c>
      <c r="D530">
        <f>'Histograma MOI Geral'!I44</f>
        <v>0</v>
      </c>
    </row>
    <row r="531" spans="1:4" x14ac:dyDescent="0.25">
      <c r="A531">
        <f>'Histograma MOI Geral'!$C$45</f>
        <v>0</v>
      </c>
      <c r="B531" t="str">
        <f>'Histograma MOI Geral'!$C$30</f>
        <v>EQUIPE DE PLANEJAMENTO</v>
      </c>
      <c r="C531" t="str">
        <f>'Histograma MOI Geral'!$I$7</f>
        <v>NOV/22</v>
      </c>
      <c r="D531">
        <f>'Histograma MOI Geral'!I45</f>
        <v>0</v>
      </c>
    </row>
    <row r="532" spans="1:4" x14ac:dyDescent="0.25">
      <c r="A532" t="str">
        <f>'Histograma MOI Geral'!$C$47</f>
        <v>TÉCNICO DE MATERIAIS</v>
      </c>
      <c r="B532" t="str">
        <f>'Histograma MOI Geral'!$C$46</f>
        <v>EQUIPE DE MATERIAIS</v>
      </c>
      <c r="C532" t="str">
        <f>'Histograma MOI Geral'!$I$7</f>
        <v>NOV/22</v>
      </c>
      <c r="D532">
        <f>'Histograma MOI Geral'!I47</f>
        <v>1</v>
      </c>
    </row>
    <row r="533" spans="1:4" x14ac:dyDescent="0.25">
      <c r="A533" t="str">
        <f>'Histograma MOI Geral'!$C$48</f>
        <v>AUXILIAR TÉCNICO DE MATERIAIS</v>
      </c>
      <c r="B533" t="str">
        <f>'Histograma MOI Geral'!$C$46</f>
        <v>EQUIPE DE MATERIAIS</v>
      </c>
      <c r="C533" t="str">
        <f>'Histograma MOI Geral'!$I$7</f>
        <v>NOV/22</v>
      </c>
      <c r="D533">
        <f>'Histograma MOI Geral'!I48</f>
        <v>4</v>
      </c>
    </row>
    <row r="534" spans="1:4" x14ac:dyDescent="0.25">
      <c r="A534" t="str">
        <f>'Histograma MOI Geral'!$C$49</f>
        <v>AJUDANTE</v>
      </c>
      <c r="B534" t="str">
        <f>'Histograma MOI Geral'!$C$46</f>
        <v>EQUIPE DE MATERIAIS</v>
      </c>
      <c r="C534" t="str">
        <f>'Histograma MOI Geral'!$I$7</f>
        <v>NOV/22</v>
      </c>
      <c r="D534">
        <f>'Histograma MOI Geral'!I49</f>
        <v>4</v>
      </c>
    </row>
    <row r="535" spans="1:4" x14ac:dyDescent="0.25">
      <c r="A535" t="str">
        <f>'Histograma MOI Geral'!$C$50</f>
        <v xml:space="preserve">ALMOXARIFE </v>
      </c>
      <c r="B535" t="str">
        <f>'Histograma MOI Geral'!$C$46</f>
        <v>EQUIPE DE MATERIAIS</v>
      </c>
      <c r="C535" t="str">
        <f>'Histograma MOI Geral'!$I$7</f>
        <v>NOV/22</v>
      </c>
      <c r="D535">
        <f>'Histograma MOI Geral'!I50</f>
        <v>2</v>
      </c>
    </row>
    <row r="536" spans="1:4" x14ac:dyDescent="0.25">
      <c r="A536">
        <f>'Histograma MOI Geral'!$C$51</f>
        <v>0</v>
      </c>
      <c r="B536" t="str">
        <f>'Histograma MOI Geral'!$C$46</f>
        <v>EQUIPE DE MATERIAIS</v>
      </c>
      <c r="C536" t="str">
        <f>'Histograma MOI Geral'!$I$7</f>
        <v>NOV/22</v>
      </c>
      <c r="D536">
        <f>'Histograma MOI Geral'!I51</f>
        <v>0</v>
      </c>
    </row>
    <row r="537" spans="1:4" x14ac:dyDescent="0.25">
      <c r="A537">
        <f>'Histograma MOI Geral'!$C$52</f>
        <v>0</v>
      </c>
      <c r="B537" t="str">
        <f>'Histograma MOI Geral'!$C$46</f>
        <v>EQUIPE DE MATERIAIS</v>
      </c>
      <c r="C537" t="str">
        <f>'Histograma MOI Geral'!$I$7</f>
        <v>NOV/22</v>
      </c>
      <c r="D537">
        <f>'Histograma MOI Geral'!I52</f>
        <v>0</v>
      </c>
    </row>
    <row r="538" spans="1:4" x14ac:dyDescent="0.25">
      <c r="A538">
        <f>'Histograma MOI Geral'!$C$53</f>
        <v>0</v>
      </c>
      <c r="B538" t="str">
        <f>'Histograma MOI Geral'!$C$46</f>
        <v>EQUIPE DE MATERIAIS</v>
      </c>
      <c r="C538" t="str">
        <f>'Histograma MOI Geral'!$I$7</f>
        <v>NOV/22</v>
      </c>
      <c r="D538">
        <f>'Histograma MOI Geral'!I53</f>
        <v>0</v>
      </c>
    </row>
    <row r="539" spans="1:4" x14ac:dyDescent="0.25">
      <c r="A539">
        <f>'Histograma MOI Geral'!$C$54</f>
        <v>0</v>
      </c>
      <c r="B539" t="str">
        <f>'Histograma MOI Geral'!$C$46</f>
        <v>EQUIPE DE MATERIAIS</v>
      </c>
      <c r="C539" t="str">
        <f>'Histograma MOI Geral'!$I$7</f>
        <v>NOV/22</v>
      </c>
      <c r="D539">
        <f>'Histograma MOI Geral'!I54</f>
        <v>0</v>
      </c>
    </row>
    <row r="540" spans="1:4" x14ac:dyDescent="0.25">
      <c r="A540">
        <f>'Histograma MOI Geral'!$C$55</f>
        <v>0</v>
      </c>
      <c r="B540" t="str">
        <f>'Histograma MOI Geral'!$C$46</f>
        <v>EQUIPE DE MATERIAIS</v>
      </c>
      <c r="C540" t="str">
        <f>'Histograma MOI Geral'!$I$7</f>
        <v>NOV/22</v>
      </c>
      <c r="D540">
        <f>'Histograma MOI Geral'!I55</f>
        <v>0</v>
      </c>
    </row>
    <row r="541" spans="1:4" x14ac:dyDescent="0.25">
      <c r="A541">
        <f>'Histograma MOI Geral'!$C$56</f>
        <v>0</v>
      </c>
      <c r="B541" t="str">
        <f>'Histograma MOI Geral'!$C$46</f>
        <v>EQUIPE DE MATERIAIS</v>
      </c>
      <c r="C541" t="str">
        <f>'Histograma MOI Geral'!$I$7</f>
        <v>NOV/22</v>
      </c>
      <c r="D541">
        <f>'Histograma MOI Geral'!I56</f>
        <v>0</v>
      </c>
    </row>
    <row r="542" spans="1:4" x14ac:dyDescent="0.25">
      <c r="A542">
        <f>'Histograma MOI Geral'!$C$57</f>
        <v>0</v>
      </c>
      <c r="B542" t="str">
        <f>'Histograma MOI Geral'!$C$46</f>
        <v>EQUIPE DE MATERIAIS</v>
      </c>
      <c r="C542" t="str">
        <f>'Histograma MOI Geral'!$I$7</f>
        <v>NOV/22</v>
      </c>
      <c r="D542">
        <f>'Histograma MOI Geral'!I57</f>
        <v>0</v>
      </c>
    </row>
    <row r="543" spans="1:4" x14ac:dyDescent="0.25">
      <c r="A543">
        <f>'Histograma MOI Geral'!$C$58</f>
        <v>0</v>
      </c>
      <c r="B543" t="str">
        <f>'Histograma MOI Geral'!$C$46</f>
        <v>EQUIPE DE MATERIAIS</v>
      </c>
      <c r="C543" t="str">
        <f>'Histograma MOI Geral'!$I$7</f>
        <v>NOV/22</v>
      </c>
      <c r="D543">
        <f>'Histograma MOI Geral'!I58</f>
        <v>0</v>
      </c>
    </row>
    <row r="544" spans="1:4" x14ac:dyDescent="0.25">
      <c r="A544">
        <f>'Histograma MOI Geral'!$C$59</f>
        <v>0</v>
      </c>
      <c r="B544" t="str">
        <f>'Histograma MOI Geral'!$C$46</f>
        <v>EQUIPE DE MATERIAIS</v>
      </c>
      <c r="C544" t="str">
        <f>'Histograma MOI Geral'!$I$7</f>
        <v>NOV/22</v>
      </c>
      <c r="D544">
        <f>'Histograma MOI Geral'!I59</f>
        <v>0</v>
      </c>
    </row>
    <row r="545" spans="1:4" x14ac:dyDescent="0.25">
      <c r="A545">
        <f>'Histograma MOI Geral'!$C$60</f>
        <v>0</v>
      </c>
      <c r="B545" t="str">
        <f>'Histograma MOI Geral'!$C$46</f>
        <v>EQUIPE DE MATERIAIS</v>
      </c>
      <c r="C545" t="str">
        <f>'Histograma MOI Geral'!$I$7</f>
        <v>NOV/22</v>
      </c>
      <c r="D545">
        <f>'Histograma MOI Geral'!I60</f>
        <v>0</v>
      </c>
    </row>
    <row r="546" spans="1:4" x14ac:dyDescent="0.25">
      <c r="A546" t="str">
        <f>'Histograma MOI Geral'!$C$62</f>
        <v>ENGENHEIRO DE SEGURANÇA DO TRABALHO</v>
      </c>
      <c r="B546" t="str">
        <f>'Histograma MOI Geral'!$C$61</f>
        <v>EQUIPE DE SEGURANÇA</v>
      </c>
      <c r="C546" t="str">
        <f>'Histograma MOI Geral'!$I$7</f>
        <v>NOV/22</v>
      </c>
      <c r="D546">
        <f>'Histograma MOI Geral'!I62</f>
        <v>1</v>
      </c>
    </row>
    <row r="547" spans="1:4" x14ac:dyDescent="0.25">
      <c r="A547" t="str">
        <f>'Histograma MOI Geral'!$C$63</f>
        <v>TÉCNICO DE SEGURANÇA DO TRABALHO</v>
      </c>
      <c r="B547" t="str">
        <f>'Histograma MOI Geral'!$C$61</f>
        <v>EQUIPE DE SEGURANÇA</v>
      </c>
      <c r="C547" t="str">
        <f>'Histograma MOI Geral'!$I$7</f>
        <v>NOV/22</v>
      </c>
      <c r="D547">
        <f>'Histograma MOI Geral'!I63</f>
        <v>4</v>
      </c>
    </row>
    <row r="548" spans="1:4" x14ac:dyDescent="0.25">
      <c r="A548" t="str">
        <f>'Histograma MOI Geral'!$C$64</f>
        <v>TECNICO DE MEIO AMBIENTE</v>
      </c>
      <c r="B548" t="str">
        <f>'Histograma MOI Geral'!$C$61</f>
        <v>EQUIPE DE SEGURANÇA</v>
      </c>
      <c r="C548" t="str">
        <f>'Histograma MOI Geral'!$I$7</f>
        <v>NOV/22</v>
      </c>
      <c r="D548">
        <f>'Histograma MOI Geral'!I64</f>
        <v>1</v>
      </c>
    </row>
    <row r="549" spans="1:4" x14ac:dyDescent="0.25">
      <c r="A549" t="str">
        <f>'Histograma MOI Geral'!$C$65</f>
        <v>VIGIA DE FOGO</v>
      </c>
      <c r="B549" t="str">
        <f>'Histograma MOI Geral'!$C$61</f>
        <v>EQUIPE DE SEGURANÇA</v>
      </c>
      <c r="C549" t="str">
        <f>'Histograma MOI Geral'!$I$7</f>
        <v>NOV/22</v>
      </c>
      <c r="D549">
        <f>'Histograma MOI Geral'!I65</f>
        <v>2</v>
      </c>
    </row>
    <row r="550" spans="1:4" x14ac:dyDescent="0.25">
      <c r="A550">
        <f>'Histograma MOI Geral'!$C$66</f>
        <v>0</v>
      </c>
      <c r="B550" t="str">
        <f>'Histograma MOI Geral'!$C$61</f>
        <v>EQUIPE DE SEGURANÇA</v>
      </c>
      <c r="C550" t="str">
        <f>'Histograma MOI Geral'!$I$7</f>
        <v>NOV/22</v>
      </c>
      <c r="D550">
        <f>'Histograma MOI Geral'!I66</f>
        <v>0</v>
      </c>
    </row>
    <row r="551" spans="1:4" x14ac:dyDescent="0.25">
      <c r="A551">
        <f>'Histograma MOI Geral'!$C$67</f>
        <v>0</v>
      </c>
      <c r="B551" t="str">
        <f>'Histograma MOI Geral'!$C$61</f>
        <v>EQUIPE DE SEGURANÇA</v>
      </c>
      <c r="C551" t="str">
        <f>'Histograma MOI Geral'!$I$7</f>
        <v>NOV/22</v>
      </c>
      <c r="D551">
        <f>'Histograma MOI Geral'!I67</f>
        <v>0</v>
      </c>
    </row>
    <row r="552" spans="1:4" x14ac:dyDescent="0.25">
      <c r="A552">
        <f>'Histograma MOI Geral'!$C$68</f>
        <v>0</v>
      </c>
      <c r="B552" t="str">
        <f>'Histograma MOI Geral'!$C$61</f>
        <v>EQUIPE DE SEGURANÇA</v>
      </c>
      <c r="C552" t="str">
        <f>'Histograma MOI Geral'!$I$7</f>
        <v>NOV/22</v>
      </c>
      <c r="D552">
        <f>'Histograma MOI Geral'!I68</f>
        <v>0</v>
      </c>
    </row>
    <row r="553" spans="1:4" x14ac:dyDescent="0.25">
      <c r="A553">
        <f>'Histograma MOI Geral'!$C$69</f>
        <v>0</v>
      </c>
      <c r="B553" t="str">
        <f>'Histograma MOI Geral'!$C$61</f>
        <v>EQUIPE DE SEGURANÇA</v>
      </c>
      <c r="C553" t="str">
        <f>'Histograma MOI Geral'!$I$7</f>
        <v>NOV/22</v>
      </c>
      <c r="D553">
        <f>'Histograma MOI Geral'!I69</f>
        <v>0</v>
      </c>
    </row>
    <row r="554" spans="1:4" x14ac:dyDescent="0.25">
      <c r="A554">
        <f>'Histograma MOI Geral'!$C$70</f>
        <v>0</v>
      </c>
      <c r="B554" t="str">
        <f>'Histograma MOI Geral'!$C$61</f>
        <v>EQUIPE DE SEGURANÇA</v>
      </c>
      <c r="C554" t="str">
        <f>'Histograma MOI Geral'!$I$7</f>
        <v>NOV/22</v>
      </c>
      <c r="D554">
        <f>'Histograma MOI Geral'!I70</f>
        <v>0</v>
      </c>
    </row>
    <row r="555" spans="1:4" x14ac:dyDescent="0.25">
      <c r="A555">
        <f>'Histograma MOI Geral'!$C$71</f>
        <v>0</v>
      </c>
      <c r="B555" t="str">
        <f>'Histograma MOI Geral'!$C$61</f>
        <v>EQUIPE DE SEGURANÇA</v>
      </c>
      <c r="C555" t="str">
        <f>'Histograma MOI Geral'!$I$7</f>
        <v>NOV/22</v>
      </c>
      <c r="D555">
        <f>'Histograma MOI Geral'!I71</f>
        <v>0</v>
      </c>
    </row>
    <row r="556" spans="1:4" x14ac:dyDescent="0.25">
      <c r="A556">
        <f>'Histograma MOI Geral'!$C$72</f>
        <v>0</v>
      </c>
      <c r="B556" t="str">
        <f>'Histograma MOI Geral'!$C$61</f>
        <v>EQUIPE DE SEGURANÇA</v>
      </c>
      <c r="C556" t="str">
        <f>'Histograma MOI Geral'!$I$7</f>
        <v>NOV/22</v>
      </c>
      <c r="D556">
        <f>'Histograma MOI Geral'!I72</f>
        <v>0</v>
      </c>
    </row>
    <row r="557" spans="1:4" x14ac:dyDescent="0.25">
      <c r="A557">
        <f>'Histograma MOI Geral'!$C$73</f>
        <v>0</v>
      </c>
      <c r="B557" t="str">
        <f>'Histograma MOI Geral'!$C$61</f>
        <v>EQUIPE DE SEGURANÇA</v>
      </c>
      <c r="C557" t="str">
        <f>'Histograma MOI Geral'!$I$7</f>
        <v>NOV/22</v>
      </c>
      <c r="D557">
        <f>'Histograma MOI Geral'!I73</f>
        <v>0</v>
      </c>
    </row>
    <row r="558" spans="1:4" x14ac:dyDescent="0.25">
      <c r="A558">
        <f>'Histograma MOI Geral'!$C$74</f>
        <v>0</v>
      </c>
      <c r="B558" t="str">
        <f>'Histograma MOI Geral'!$C$61</f>
        <v>EQUIPE DE SEGURANÇA</v>
      </c>
      <c r="C558" t="str">
        <f>'Histograma MOI Geral'!$I$7</f>
        <v>NOV/22</v>
      </c>
      <c r="D558">
        <f>'Histograma MOI Geral'!I74</f>
        <v>0</v>
      </c>
    </row>
    <row r="559" spans="1:4" x14ac:dyDescent="0.25">
      <c r="A559">
        <f>'Histograma MOI Geral'!$C$75</f>
        <v>0</v>
      </c>
      <c r="B559" t="str">
        <f>'Histograma MOI Geral'!$C$61</f>
        <v>EQUIPE DE SEGURANÇA</v>
      </c>
      <c r="C559" t="str">
        <f>'Histograma MOI Geral'!$I$7</f>
        <v>NOV/22</v>
      </c>
      <c r="D559">
        <f>'Histograma MOI Geral'!I75</f>
        <v>0</v>
      </c>
    </row>
    <row r="560" spans="1:4" x14ac:dyDescent="0.25">
      <c r="A560" t="str">
        <f>'Histograma MOI Geral'!$C$77</f>
        <v>SUPERVISOR QUALIDADE</v>
      </c>
      <c r="B560" t="str">
        <f>'Histograma MOI Geral'!$C$76</f>
        <v>EQUIPE DE QUALIDADE</v>
      </c>
      <c r="C560" t="str">
        <f>'Histograma MOI Geral'!$I$7</f>
        <v>NOV/22</v>
      </c>
      <c r="D560">
        <f>'Histograma MOI Geral'!I77</f>
        <v>1</v>
      </c>
    </row>
    <row r="561" spans="1:4" x14ac:dyDescent="0.25">
      <c r="A561" t="str">
        <f>'Histograma MOI Geral'!$C$78</f>
        <v xml:space="preserve">INSPETOR DE SOLDA - N1 </v>
      </c>
      <c r="B561" t="str">
        <f>'Histograma MOI Geral'!$C$76</f>
        <v>EQUIPE DE QUALIDADE</v>
      </c>
      <c r="C561" t="str">
        <f>'Histograma MOI Geral'!$I$7</f>
        <v>NOV/22</v>
      </c>
      <c r="D561">
        <f>'Histograma MOI Geral'!I78</f>
        <v>1</v>
      </c>
    </row>
    <row r="562" spans="1:4" x14ac:dyDescent="0.25">
      <c r="A562" t="str">
        <f>'Histograma MOI Geral'!$C$79</f>
        <v>INSPETOR DE SOLDA - VS/LP</v>
      </c>
      <c r="B562" t="str">
        <f>'Histograma MOI Geral'!$C$76</f>
        <v>EQUIPE DE QUALIDADE</v>
      </c>
      <c r="C562" t="str">
        <f>'Histograma MOI Geral'!$I$7</f>
        <v>NOV/22</v>
      </c>
      <c r="D562">
        <f>'Histograma MOI Geral'!I79</f>
        <v>2</v>
      </c>
    </row>
    <row r="563" spans="1:4" x14ac:dyDescent="0.25">
      <c r="A563" t="str">
        <f>'Histograma MOI Geral'!$C$80</f>
        <v>INSPETOR DE PINTURA</v>
      </c>
      <c r="B563" t="str">
        <f>'Histograma MOI Geral'!$C$76</f>
        <v>EQUIPE DE QUALIDADE</v>
      </c>
      <c r="C563" t="str">
        <f>'Histograma MOI Geral'!$I$7</f>
        <v>NOV/22</v>
      </c>
      <c r="D563">
        <f>'Histograma MOI Geral'!I80</f>
        <v>1</v>
      </c>
    </row>
    <row r="564" spans="1:4" x14ac:dyDescent="0.25">
      <c r="A564" t="str">
        <f>'Histograma MOI Geral'!$C$81</f>
        <v>INSPETOR DIMENSIONAL</v>
      </c>
      <c r="B564" t="str">
        <f>'Histograma MOI Geral'!$C$76</f>
        <v>EQUIPE DE QUALIDADE</v>
      </c>
      <c r="C564" t="str">
        <f>'Histograma MOI Geral'!$I$7</f>
        <v>NOV/22</v>
      </c>
      <c r="D564">
        <f>'Histograma MOI Geral'!I81</f>
        <v>1</v>
      </c>
    </row>
    <row r="565" spans="1:4" x14ac:dyDescent="0.25">
      <c r="A565" t="str">
        <f>'Histograma MOI Geral'!$C$82</f>
        <v>AUXILIAR TÉCNICO - QUALIDADE</v>
      </c>
      <c r="B565" t="str">
        <f>'Histograma MOI Geral'!$C$76</f>
        <v>EQUIPE DE QUALIDADE</v>
      </c>
      <c r="C565" t="str">
        <f>'Histograma MOI Geral'!$I$7</f>
        <v>NOV/22</v>
      </c>
      <c r="D565">
        <f>'Histograma MOI Geral'!I82</f>
        <v>1</v>
      </c>
    </row>
    <row r="566" spans="1:4" x14ac:dyDescent="0.25">
      <c r="A566">
        <f>'Histograma MOI Geral'!$C$83</f>
        <v>0</v>
      </c>
      <c r="B566" t="str">
        <f>'Histograma MOI Geral'!$C$76</f>
        <v>EQUIPE DE QUALIDADE</v>
      </c>
      <c r="C566" t="str">
        <f>'Histograma MOI Geral'!$I$7</f>
        <v>NOV/22</v>
      </c>
      <c r="D566">
        <f>'Histograma MOI Geral'!I83</f>
        <v>0</v>
      </c>
    </row>
    <row r="567" spans="1:4" x14ac:dyDescent="0.25">
      <c r="A567">
        <f>'Histograma MOI Geral'!$C$84</f>
        <v>0</v>
      </c>
      <c r="B567" t="str">
        <f>'Histograma MOI Geral'!$C$76</f>
        <v>EQUIPE DE QUALIDADE</v>
      </c>
      <c r="C567" t="str">
        <f>'Histograma MOI Geral'!$I$7</f>
        <v>NOV/22</v>
      </c>
      <c r="D567">
        <f>'Histograma MOI Geral'!I84</f>
        <v>0</v>
      </c>
    </row>
    <row r="568" spans="1:4" x14ac:dyDescent="0.25">
      <c r="A568">
        <f>'Histograma MOI Geral'!$C$85</f>
        <v>0</v>
      </c>
      <c r="B568" t="str">
        <f>'Histograma MOI Geral'!$C$76</f>
        <v>EQUIPE DE QUALIDADE</v>
      </c>
      <c r="C568" t="str">
        <f>'Histograma MOI Geral'!$I$7</f>
        <v>NOV/22</v>
      </c>
      <c r="D568">
        <f>'Histograma MOI Geral'!I85</f>
        <v>0</v>
      </c>
    </row>
    <row r="569" spans="1:4" x14ac:dyDescent="0.25">
      <c r="A569">
        <f>'Histograma MOI Geral'!$C$86</f>
        <v>0</v>
      </c>
      <c r="B569" t="str">
        <f>'Histograma MOI Geral'!$C$76</f>
        <v>EQUIPE DE QUALIDADE</v>
      </c>
      <c r="C569" t="str">
        <f>'Histograma MOI Geral'!$I$7</f>
        <v>NOV/22</v>
      </c>
      <c r="D569">
        <f>'Histograma MOI Geral'!I86</f>
        <v>0</v>
      </c>
    </row>
    <row r="570" spans="1:4" x14ac:dyDescent="0.25">
      <c r="A570">
        <f>'Histograma MOI Geral'!$C$87</f>
        <v>0</v>
      </c>
      <c r="B570" t="str">
        <f>'Histograma MOI Geral'!$C$76</f>
        <v>EQUIPE DE QUALIDADE</v>
      </c>
      <c r="C570" t="str">
        <f>'Histograma MOI Geral'!$I$7</f>
        <v>NOV/22</v>
      </c>
      <c r="D570">
        <f>'Histograma MOI Geral'!I87</f>
        <v>0</v>
      </c>
    </row>
    <row r="571" spans="1:4" x14ac:dyDescent="0.25">
      <c r="A571">
        <f>'Histograma MOI Geral'!$C$88</f>
        <v>0</v>
      </c>
      <c r="B571" t="str">
        <f>'Histograma MOI Geral'!$C$76</f>
        <v>EQUIPE DE QUALIDADE</v>
      </c>
      <c r="C571" t="str">
        <f>'Histograma MOI Geral'!$I$7</f>
        <v>NOV/22</v>
      </c>
      <c r="D571">
        <f>'Histograma MOI Geral'!I88</f>
        <v>0</v>
      </c>
    </row>
    <row r="572" spans="1:4" x14ac:dyDescent="0.25">
      <c r="A572">
        <f>'Histograma MOI Geral'!$C$89</f>
        <v>0</v>
      </c>
      <c r="B572" t="str">
        <f>'Histograma MOI Geral'!$C$76</f>
        <v>EQUIPE DE QUALIDADE</v>
      </c>
      <c r="C572" t="str">
        <f>'Histograma MOI Geral'!$I$7</f>
        <v>NOV/22</v>
      </c>
      <c r="D572">
        <f>'Histograma MOI Geral'!I89</f>
        <v>0</v>
      </c>
    </row>
    <row r="573" spans="1:4" x14ac:dyDescent="0.25">
      <c r="A573">
        <f>'Histograma MOI Geral'!$C$90</f>
        <v>0</v>
      </c>
      <c r="B573" t="str">
        <f>'Histograma MOI Geral'!$C$76</f>
        <v>EQUIPE DE QUALIDADE</v>
      </c>
      <c r="C573" t="str">
        <f>'Histograma MOI Geral'!$I$7</f>
        <v>NOV/22</v>
      </c>
      <c r="D573">
        <f>'Histograma MOI Geral'!I90</f>
        <v>0</v>
      </c>
    </row>
    <row r="574" spans="1:4" x14ac:dyDescent="0.25">
      <c r="A574" t="str">
        <f>'Histograma MOI Geral'!$C$92</f>
        <v>SUPERVISOR ADMINISTRATIVO</v>
      </c>
      <c r="B574" t="str">
        <f>'Histograma MOI Geral'!$C$91</f>
        <v>EQUIPE ADMINISTRATIVA</v>
      </c>
      <c r="C574" t="str">
        <f>'Histograma MOI Geral'!$I$7</f>
        <v>NOV/22</v>
      </c>
      <c r="D574">
        <f>'Histograma MOI Geral'!I92</f>
        <v>1</v>
      </c>
    </row>
    <row r="575" spans="1:4" x14ac:dyDescent="0.25">
      <c r="A575" t="str">
        <f>'Histograma MOI Geral'!$C$93</f>
        <v>OFICIAL ADMINISTRATIVO</v>
      </c>
      <c r="B575" t="str">
        <f>'Histograma MOI Geral'!$C$91</f>
        <v>EQUIPE ADMINISTRATIVA</v>
      </c>
      <c r="C575" t="str">
        <f>'Histograma MOI Geral'!$I$7</f>
        <v>NOV/22</v>
      </c>
      <c r="D575">
        <f>'Histograma MOI Geral'!I93</f>
        <v>2</v>
      </c>
    </row>
    <row r="576" spans="1:4" x14ac:dyDescent="0.25">
      <c r="A576">
        <f>'Histograma MOI Geral'!$C$94</f>
        <v>0</v>
      </c>
      <c r="B576" t="str">
        <f>'Histograma MOI Geral'!$C$91</f>
        <v>EQUIPE ADMINISTRATIVA</v>
      </c>
      <c r="C576" t="str">
        <f>'Histograma MOI Geral'!$I$7</f>
        <v>NOV/22</v>
      </c>
      <c r="D576">
        <f>'Histograma MOI Geral'!I94</f>
        <v>0</v>
      </c>
    </row>
    <row r="577" spans="1:4" x14ac:dyDescent="0.25">
      <c r="A577">
        <f>'Histograma MOI Geral'!$C$95</f>
        <v>0</v>
      </c>
      <c r="B577" t="str">
        <f>'Histograma MOI Geral'!$C$91</f>
        <v>EQUIPE ADMINISTRATIVA</v>
      </c>
      <c r="C577" t="str">
        <f>'Histograma MOI Geral'!$I$7</f>
        <v>NOV/22</v>
      </c>
      <c r="D577">
        <f>'Histograma MOI Geral'!I95</f>
        <v>0</v>
      </c>
    </row>
    <row r="578" spans="1:4" x14ac:dyDescent="0.25">
      <c r="A578">
        <f>'Histograma MOI Geral'!$C$96</f>
        <v>0</v>
      </c>
      <c r="B578" t="str">
        <f>'Histograma MOI Geral'!$C$91</f>
        <v>EQUIPE ADMINISTRATIVA</v>
      </c>
      <c r="C578" t="str">
        <f>'Histograma MOI Geral'!$I$7</f>
        <v>NOV/22</v>
      </c>
      <c r="D578">
        <f>'Histograma MOI Geral'!I96</f>
        <v>0</v>
      </c>
    </row>
    <row r="579" spans="1:4" x14ac:dyDescent="0.25">
      <c r="A579">
        <f>'Histograma MOI Geral'!$C$97</f>
        <v>0</v>
      </c>
      <c r="B579" t="str">
        <f>'Histograma MOI Geral'!$C$91</f>
        <v>EQUIPE ADMINISTRATIVA</v>
      </c>
      <c r="C579" t="str">
        <f>'Histograma MOI Geral'!$I$7</f>
        <v>NOV/22</v>
      </c>
      <c r="D579">
        <f>'Histograma MOI Geral'!I97</f>
        <v>0</v>
      </c>
    </row>
    <row r="580" spans="1:4" x14ac:dyDescent="0.25">
      <c r="A580">
        <f>'Histograma MOI Geral'!$C$98</f>
        <v>0</v>
      </c>
      <c r="B580" t="str">
        <f>'Histograma MOI Geral'!$C$91</f>
        <v>EQUIPE ADMINISTRATIVA</v>
      </c>
      <c r="C580" t="str">
        <f>'Histograma MOI Geral'!$I$7</f>
        <v>NOV/22</v>
      </c>
      <c r="D580">
        <f>'Histograma MOI Geral'!I98</f>
        <v>0</v>
      </c>
    </row>
    <row r="581" spans="1:4" x14ac:dyDescent="0.25">
      <c r="A581">
        <f>'Histograma MOI Geral'!$C$99</f>
        <v>0</v>
      </c>
      <c r="B581" t="str">
        <f>'Histograma MOI Geral'!$C$91</f>
        <v>EQUIPE ADMINISTRATIVA</v>
      </c>
      <c r="C581" t="str">
        <f>'Histograma MOI Geral'!$I$7</f>
        <v>NOV/22</v>
      </c>
      <c r="D581">
        <f>'Histograma MOI Geral'!I99</f>
        <v>0</v>
      </c>
    </row>
    <row r="582" spans="1:4" x14ac:dyDescent="0.25">
      <c r="A582">
        <f>'Histograma MOI Geral'!$C$100</f>
        <v>0</v>
      </c>
      <c r="B582" t="str">
        <f>'Histograma MOI Geral'!$C$91</f>
        <v>EQUIPE ADMINISTRATIVA</v>
      </c>
      <c r="C582" t="str">
        <f>'Histograma MOI Geral'!$I$7</f>
        <v>NOV/22</v>
      </c>
      <c r="D582">
        <f>'Histograma MOI Geral'!I100</f>
        <v>0</v>
      </c>
    </row>
    <row r="583" spans="1:4" x14ac:dyDescent="0.25">
      <c r="A583">
        <f>'Histograma MOI Geral'!$C$101</f>
        <v>0</v>
      </c>
      <c r="B583" t="str">
        <f>'Histograma MOI Geral'!$C$91</f>
        <v>EQUIPE ADMINISTRATIVA</v>
      </c>
      <c r="C583" t="str">
        <f>'Histograma MOI Geral'!$I$7</f>
        <v>NOV/22</v>
      </c>
      <c r="D583">
        <f>'Histograma MOI Geral'!I101</f>
        <v>0</v>
      </c>
    </row>
    <row r="584" spans="1:4" x14ac:dyDescent="0.25">
      <c r="A584">
        <f>'Histograma MOI Geral'!$C$102</f>
        <v>0</v>
      </c>
      <c r="B584" t="str">
        <f>'Histograma MOI Geral'!$C$91</f>
        <v>EQUIPE ADMINISTRATIVA</v>
      </c>
      <c r="C584" t="str">
        <f>'Histograma MOI Geral'!$I$7</f>
        <v>NOV/22</v>
      </c>
      <c r="D584">
        <f>'Histograma MOI Geral'!I102</f>
        <v>0</v>
      </c>
    </row>
    <row r="585" spans="1:4" x14ac:dyDescent="0.25">
      <c r="A585">
        <f>'Histograma MOI Geral'!$C$103</f>
        <v>0</v>
      </c>
      <c r="B585" t="str">
        <f>'Histograma MOI Geral'!$C$91</f>
        <v>EQUIPE ADMINISTRATIVA</v>
      </c>
      <c r="C585" t="str">
        <f>'Histograma MOI Geral'!$I$7</f>
        <v>NOV/22</v>
      </c>
      <c r="D585">
        <f>'Histograma MOI Geral'!I103</f>
        <v>0</v>
      </c>
    </row>
    <row r="586" spans="1:4" x14ac:dyDescent="0.25">
      <c r="A586">
        <f>'Histograma MOI Geral'!$C$104</f>
        <v>0</v>
      </c>
      <c r="B586" t="str">
        <f>'Histograma MOI Geral'!$C$91</f>
        <v>EQUIPE ADMINISTRATIVA</v>
      </c>
      <c r="C586" t="str">
        <f>'Histograma MOI Geral'!$I$7</f>
        <v>NOV/22</v>
      </c>
      <c r="D586">
        <f>'Histograma MOI Geral'!I104</f>
        <v>0</v>
      </c>
    </row>
    <row r="587" spans="1:4" x14ac:dyDescent="0.25">
      <c r="A587">
        <f>'Histograma MOI Geral'!$C$105</f>
        <v>0</v>
      </c>
      <c r="B587" t="str">
        <f>'Histograma MOI Geral'!$C$91</f>
        <v>EQUIPE ADMINISTRATIVA</v>
      </c>
      <c r="C587" t="str">
        <f>'Histograma MOI Geral'!$I$7</f>
        <v>NOV/22</v>
      </c>
      <c r="D587">
        <f>'Histograma MOI Geral'!I105</f>
        <v>0</v>
      </c>
    </row>
    <row r="588" spans="1:4" x14ac:dyDescent="0.25">
      <c r="A588" t="str">
        <f>'Histograma MOI Geral'!$C$107</f>
        <v>OPERADOR DE GUINDASTE</v>
      </c>
      <c r="B588" t="str">
        <f>'Histograma MOI Geral'!$C$106</f>
        <v>APOIO</v>
      </c>
      <c r="C588" t="str">
        <f>'Histograma MOI Geral'!$I$7</f>
        <v>NOV/22</v>
      </c>
      <c r="D588">
        <f>'Histograma MOI Geral'!I107</f>
        <v>3</v>
      </c>
    </row>
    <row r="589" spans="1:4" x14ac:dyDescent="0.25">
      <c r="A589" t="str">
        <f>'Histograma MOI Geral'!$C$108</f>
        <v>OPERADOR DE MUNCK</v>
      </c>
      <c r="B589" t="str">
        <f>'Histograma MOI Geral'!$C$106</f>
        <v>APOIO</v>
      </c>
      <c r="C589" t="str">
        <f>'Histograma MOI Geral'!$I$7</f>
        <v>NOV/22</v>
      </c>
      <c r="D589">
        <f>'Histograma MOI Geral'!I108</f>
        <v>2</v>
      </c>
    </row>
    <row r="590" spans="1:4" x14ac:dyDescent="0.25">
      <c r="A590" t="str">
        <f>'Histograma MOI Geral'!$C$109</f>
        <v>RIGGER</v>
      </c>
      <c r="B590" t="str">
        <f>'Histograma MOI Geral'!$C$106</f>
        <v>APOIO</v>
      </c>
      <c r="C590" t="str">
        <f>'Histograma MOI Geral'!$I$7</f>
        <v>NOV/22</v>
      </c>
      <c r="D590">
        <f>'Histograma MOI Geral'!I109</f>
        <v>3</v>
      </c>
    </row>
    <row r="591" spans="1:4" x14ac:dyDescent="0.25">
      <c r="A591" t="str">
        <f>'Histograma MOI Geral'!$C$110</f>
        <v>OPERADOR DE MANIPULADOR</v>
      </c>
      <c r="B591" t="str">
        <f>'Histograma MOI Geral'!$C$106</f>
        <v>APOIO</v>
      </c>
      <c r="C591" t="str">
        <f>'Histograma MOI Geral'!$I$7</f>
        <v>NOV/22</v>
      </c>
      <c r="D591">
        <f>'Histograma MOI Geral'!I110</f>
        <v>3</v>
      </c>
    </row>
    <row r="592" spans="1:4" x14ac:dyDescent="0.25">
      <c r="A592" t="str">
        <f>'Histograma MOI Geral'!$C$111</f>
        <v>ELETRICISTA DE MANUTENÇÃO</v>
      </c>
      <c r="B592" t="str">
        <f>'Histograma MOI Geral'!$C$106</f>
        <v>APOIO</v>
      </c>
      <c r="C592" t="str">
        <f>'Histograma MOI Geral'!$I$7</f>
        <v>NOV/22</v>
      </c>
      <c r="D592">
        <f>'Histograma MOI Geral'!I111</f>
        <v>1</v>
      </c>
    </row>
    <row r="593" spans="1:4" x14ac:dyDescent="0.25">
      <c r="A593">
        <f>'Histograma MOI Geral'!$C$112</f>
        <v>0</v>
      </c>
      <c r="B593" t="str">
        <f>'Histograma MOI Geral'!$C$106</f>
        <v>APOIO</v>
      </c>
      <c r="C593" t="str">
        <f>'Histograma MOI Geral'!$I$7</f>
        <v>NOV/22</v>
      </c>
      <c r="D593">
        <f>'Histograma MOI Geral'!I112</f>
        <v>0</v>
      </c>
    </row>
    <row r="594" spans="1:4" x14ac:dyDescent="0.25">
      <c r="A594">
        <f>'Histograma MOI Geral'!$C$113</f>
        <v>0</v>
      </c>
      <c r="B594" t="str">
        <f>'Histograma MOI Geral'!$C$106</f>
        <v>APOIO</v>
      </c>
      <c r="C594" t="str">
        <f>'Histograma MOI Geral'!$I$7</f>
        <v>NOV/22</v>
      </c>
      <c r="D594">
        <f>'Histograma MOI Geral'!I113</f>
        <v>0</v>
      </c>
    </row>
    <row r="595" spans="1:4" x14ac:dyDescent="0.25">
      <c r="A595">
        <f>'Histograma MOI Geral'!$C$114</f>
        <v>0</v>
      </c>
      <c r="B595" t="str">
        <f>'Histograma MOI Geral'!$C$106</f>
        <v>APOIO</v>
      </c>
      <c r="C595" t="str">
        <f>'Histograma MOI Geral'!$I$7</f>
        <v>NOV/22</v>
      </c>
      <c r="D595">
        <f>'Histograma MOI Geral'!I114</f>
        <v>0</v>
      </c>
    </row>
    <row r="596" spans="1:4" x14ac:dyDescent="0.25">
      <c r="A596">
        <f>'Histograma MOI Geral'!$C$115</f>
        <v>0</v>
      </c>
      <c r="B596" t="str">
        <f>'Histograma MOI Geral'!$C$106</f>
        <v>APOIO</v>
      </c>
      <c r="C596" t="str">
        <f>'Histograma MOI Geral'!$I$7</f>
        <v>NOV/22</v>
      </c>
      <c r="D596">
        <f>'Histograma MOI Geral'!I115</f>
        <v>0</v>
      </c>
    </row>
    <row r="597" spans="1:4" x14ac:dyDescent="0.25">
      <c r="A597">
        <f>'Histograma MOI Geral'!$C$116</f>
        <v>0</v>
      </c>
      <c r="B597" t="str">
        <f>'Histograma MOI Geral'!$C$106</f>
        <v>APOIO</v>
      </c>
      <c r="C597" t="str">
        <f>'Histograma MOI Geral'!$I$7</f>
        <v>NOV/22</v>
      </c>
      <c r="D597">
        <f>'Histograma MOI Geral'!I116</f>
        <v>0</v>
      </c>
    </row>
    <row r="598" spans="1:4" x14ac:dyDescent="0.25">
      <c r="A598">
        <f>'Histograma MOI Geral'!$C$117</f>
        <v>0</v>
      </c>
      <c r="B598" t="str">
        <f>'Histograma MOI Geral'!$C$106</f>
        <v>APOIO</v>
      </c>
      <c r="C598" t="str">
        <f>'Histograma MOI Geral'!$I$7</f>
        <v>NOV/22</v>
      </c>
      <c r="D598">
        <f>'Histograma MOI Geral'!I117</f>
        <v>0</v>
      </c>
    </row>
    <row r="599" spans="1:4" x14ac:dyDescent="0.25">
      <c r="A599">
        <f>'Histograma MOI Geral'!$C$118</f>
        <v>0</v>
      </c>
      <c r="B599" t="str">
        <f>'Histograma MOI Geral'!$C$106</f>
        <v>APOIO</v>
      </c>
      <c r="C599" t="str">
        <f>'Histograma MOI Geral'!$I$7</f>
        <v>NOV/22</v>
      </c>
      <c r="D599">
        <f>'Histograma MOI Geral'!I118</f>
        <v>0</v>
      </c>
    </row>
    <row r="600" spans="1:4" x14ac:dyDescent="0.25">
      <c r="A600">
        <f>'Histograma MOI Geral'!$C$119</f>
        <v>0</v>
      </c>
      <c r="B600" t="str">
        <f>'Histograma MOI Geral'!$C$106</f>
        <v>APOIO</v>
      </c>
      <c r="C600" t="str">
        <f>'Histograma MOI Geral'!$I$7</f>
        <v>NOV/22</v>
      </c>
      <c r="D600">
        <f>'Histograma MOI Geral'!I119</f>
        <v>0</v>
      </c>
    </row>
    <row r="601" spans="1:4" x14ac:dyDescent="0.25">
      <c r="A601">
        <f>'Histograma MOI Geral'!$C$120</f>
        <v>0</v>
      </c>
      <c r="B601" t="str">
        <f>'Histograma MOI Geral'!$C$106</f>
        <v>APOIO</v>
      </c>
      <c r="C601" t="str">
        <f>'Histograma MOI Geral'!$I$7</f>
        <v>NOV/22</v>
      </c>
      <c r="D601">
        <f>'Histograma MOI Geral'!I120</f>
        <v>0</v>
      </c>
    </row>
    <row r="602" spans="1:4" x14ac:dyDescent="0.25">
      <c r="A602" t="str">
        <f>'Histograma MOI Geral'!$C$15</f>
        <v>GERENTE DE CONTRATO</v>
      </c>
      <c r="B602" t="str">
        <f>'Histograma MOI Geral'!$C$14</f>
        <v>EQUIPE TÉCNICA</v>
      </c>
      <c r="C602" t="str">
        <f>'Histograma MOI Geral'!$J$7</f>
        <v>DEZ/22</v>
      </c>
      <c r="D602">
        <f>'Histograma MOI Geral'!J15</f>
        <v>2</v>
      </c>
    </row>
    <row r="603" spans="1:4" x14ac:dyDescent="0.25">
      <c r="A603" t="str">
        <f>'Histograma MOI Geral'!$C$16</f>
        <v>SUPERVISOR DE MECÂNICA/CALDEIRARIA</v>
      </c>
      <c r="B603" t="str">
        <f>'Histograma MOI Geral'!$C$14</f>
        <v>EQUIPE TÉCNICA</v>
      </c>
      <c r="C603" t="str">
        <f>'Histograma MOI Geral'!$J$7</f>
        <v>DEZ/22</v>
      </c>
      <c r="D603">
        <f>'Histograma MOI Geral'!J16</f>
        <v>1</v>
      </c>
    </row>
    <row r="604" spans="1:4" x14ac:dyDescent="0.25">
      <c r="A604" t="str">
        <f>'Histograma MOI Geral'!$C$17</f>
        <v>SUPERVISOR DE TUBULAÇÃO</v>
      </c>
      <c r="B604" t="str">
        <f>'Histograma MOI Geral'!$C$14</f>
        <v>EQUIPE TÉCNICA</v>
      </c>
      <c r="C604" t="str">
        <f>'Histograma MOI Geral'!$J$7</f>
        <v>DEZ/22</v>
      </c>
      <c r="D604">
        <f>'Histograma MOI Geral'!J17</f>
        <v>3</v>
      </c>
    </row>
    <row r="605" spans="1:4" x14ac:dyDescent="0.25">
      <c r="A605" t="str">
        <f>'Histograma MOI Geral'!$C$18</f>
        <v>TOPOGRÁFO</v>
      </c>
      <c r="B605" t="str">
        <f>'Histograma MOI Geral'!$C$14</f>
        <v>EQUIPE TÉCNICA</v>
      </c>
      <c r="C605" t="str">
        <f>'Histograma MOI Geral'!$J$7</f>
        <v>DEZ/22</v>
      </c>
      <c r="D605">
        <f>'Histograma MOI Geral'!J18</f>
        <v>2</v>
      </c>
    </row>
    <row r="606" spans="1:4" x14ac:dyDescent="0.25">
      <c r="A606" t="str">
        <f>'Histograma MOI Geral'!$C$19</f>
        <v>AUXILIAR DE TOPÓGRAFO</v>
      </c>
      <c r="B606" t="str">
        <f>'Histograma MOI Geral'!$C$14</f>
        <v>EQUIPE TÉCNICA</v>
      </c>
      <c r="C606" t="str">
        <f>'Histograma MOI Geral'!$J$7</f>
        <v>DEZ/22</v>
      </c>
      <c r="D606">
        <f>'Histograma MOI Geral'!J19</f>
        <v>2</v>
      </c>
    </row>
    <row r="607" spans="1:4" x14ac:dyDescent="0.25">
      <c r="A607">
        <f>'Histograma MOI Geral'!$C$20</f>
        <v>0</v>
      </c>
      <c r="B607" t="str">
        <f>'Histograma MOI Geral'!$C$14</f>
        <v>EQUIPE TÉCNICA</v>
      </c>
      <c r="C607" t="str">
        <f>'Histograma MOI Geral'!$J$7</f>
        <v>DEZ/22</v>
      </c>
      <c r="D607">
        <f>'Histograma MOI Geral'!J20</f>
        <v>0</v>
      </c>
    </row>
    <row r="608" spans="1:4" x14ac:dyDescent="0.25">
      <c r="A608">
        <f>'Histograma MOI Geral'!$C$21</f>
        <v>0</v>
      </c>
      <c r="B608" t="str">
        <f>'Histograma MOI Geral'!$C$14</f>
        <v>EQUIPE TÉCNICA</v>
      </c>
      <c r="C608" t="str">
        <f>'Histograma MOI Geral'!$J$7</f>
        <v>DEZ/22</v>
      </c>
      <c r="D608">
        <f>'Histograma MOI Geral'!J21</f>
        <v>0</v>
      </c>
    </row>
    <row r="609" spans="1:4" x14ac:dyDescent="0.25">
      <c r="A609">
        <f>'Histograma MOI Geral'!$C$22</f>
        <v>0</v>
      </c>
      <c r="B609" t="str">
        <f>'Histograma MOI Geral'!$C$14</f>
        <v>EQUIPE TÉCNICA</v>
      </c>
      <c r="C609" t="str">
        <f>'Histograma MOI Geral'!$J$7</f>
        <v>DEZ/22</v>
      </c>
      <c r="D609">
        <f>'Histograma MOI Geral'!J22</f>
        <v>0</v>
      </c>
    </row>
    <row r="610" spans="1:4" x14ac:dyDescent="0.25">
      <c r="A610">
        <f>'Histograma MOI Geral'!$C$23</f>
        <v>0</v>
      </c>
      <c r="B610" t="str">
        <f>'Histograma MOI Geral'!$C$14</f>
        <v>EQUIPE TÉCNICA</v>
      </c>
      <c r="C610" t="str">
        <f>'Histograma MOI Geral'!$J$7</f>
        <v>DEZ/22</v>
      </c>
      <c r="D610">
        <f>'Histograma MOI Geral'!J23</f>
        <v>0</v>
      </c>
    </row>
    <row r="611" spans="1:4" x14ac:dyDescent="0.25">
      <c r="A611">
        <f>'Histograma MOI Geral'!$C$24</f>
        <v>0</v>
      </c>
      <c r="B611" t="str">
        <f>'Histograma MOI Geral'!$C$14</f>
        <v>EQUIPE TÉCNICA</v>
      </c>
      <c r="C611" t="str">
        <f>'Histograma MOI Geral'!$J$7</f>
        <v>DEZ/22</v>
      </c>
      <c r="D611">
        <f>'Histograma MOI Geral'!J24</f>
        <v>0</v>
      </c>
    </row>
    <row r="612" spans="1:4" x14ac:dyDescent="0.25">
      <c r="A612">
        <f>'Histograma MOI Geral'!$C$25</f>
        <v>0</v>
      </c>
      <c r="B612" t="str">
        <f>'Histograma MOI Geral'!$C$14</f>
        <v>EQUIPE TÉCNICA</v>
      </c>
      <c r="C612" t="str">
        <f>'Histograma MOI Geral'!$J$7</f>
        <v>DEZ/22</v>
      </c>
      <c r="D612">
        <f>'Histograma MOI Geral'!J25</f>
        <v>0</v>
      </c>
    </row>
    <row r="613" spans="1:4" x14ac:dyDescent="0.25">
      <c r="A613">
        <f>'Histograma MOI Geral'!$C$26</f>
        <v>0</v>
      </c>
      <c r="B613" t="str">
        <f>'Histograma MOI Geral'!$C$14</f>
        <v>EQUIPE TÉCNICA</v>
      </c>
      <c r="C613" t="str">
        <f>'Histograma MOI Geral'!$J$7</f>
        <v>DEZ/22</v>
      </c>
      <c r="D613">
        <f>'Histograma MOI Geral'!J26</f>
        <v>0</v>
      </c>
    </row>
    <row r="614" spans="1:4" x14ac:dyDescent="0.25">
      <c r="A614">
        <f>'Histograma MOI Geral'!$C$27</f>
        <v>0</v>
      </c>
      <c r="B614" t="str">
        <f>'Histograma MOI Geral'!$C$14</f>
        <v>EQUIPE TÉCNICA</v>
      </c>
      <c r="C614" t="str">
        <f>'Histograma MOI Geral'!$J$7</f>
        <v>DEZ/22</v>
      </c>
      <c r="D614">
        <f>'Histograma MOI Geral'!J27</f>
        <v>0</v>
      </c>
    </row>
    <row r="615" spans="1:4" x14ac:dyDescent="0.25">
      <c r="A615">
        <f>'Histograma MOI Geral'!$C$28</f>
        <v>0</v>
      </c>
      <c r="B615" t="str">
        <f>'Histograma MOI Geral'!$C$14</f>
        <v>EQUIPE TÉCNICA</v>
      </c>
      <c r="C615" t="str">
        <f>'Histograma MOI Geral'!$J$7</f>
        <v>DEZ/22</v>
      </c>
      <c r="D615">
        <f>'Histograma MOI Geral'!J28</f>
        <v>0</v>
      </c>
    </row>
    <row r="616" spans="1:4" x14ac:dyDescent="0.25">
      <c r="A616">
        <f>'Histograma MOI Geral'!$C$29</f>
        <v>0</v>
      </c>
      <c r="B616" t="str">
        <f>'Histograma MOI Geral'!$C$14</f>
        <v>EQUIPE TÉCNICA</v>
      </c>
      <c r="C616" t="str">
        <f>'Histograma MOI Geral'!$J$7</f>
        <v>DEZ/22</v>
      </c>
      <c r="D616">
        <f>'Histograma MOI Geral'!J29</f>
        <v>0</v>
      </c>
    </row>
    <row r="617" spans="1:4" x14ac:dyDescent="0.25">
      <c r="A617" t="str">
        <f>'Histograma MOI Geral'!$C$31</f>
        <v>TÉCNICO DE PLANEJAMENTO / MEDIÇÃO</v>
      </c>
      <c r="B617" t="str">
        <f>'Histograma MOI Geral'!$C$30</f>
        <v>EQUIPE DE PLANEJAMENTO</v>
      </c>
      <c r="C617" t="str">
        <f>'Histograma MOI Geral'!$J$7</f>
        <v>DEZ/22</v>
      </c>
      <c r="D617">
        <f>'Histograma MOI Geral'!J31</f>
        <v>2</v>
      </c>
    </row>
    <row r="618" spans="1:4" x14ac:dyDescent="0.25">
      <c r="A618" t="str">
        <f>'Histograma MOI Geral'!$C$32</f>
        <v xml:space="preserve">AUXILIAR DE PLANEJAMENTO </v>
      </c>
      <c r="B618" t="str">
        <f>'Histograma MOI Geral'!$C$30</f>
        <v>EQUIPE DE PLANEJAMENTO</v>
      </c>
      <c r="C618" t="str">
        <f>'Histograma MOI Geral'!$J$7</f>
        <v>DEZ/22</v>
      </c>
      <c r="D618">
        <f>'Histograma MOI Geral'!J32</f>
        <v>2</v>
      </c>
    </row>
    <row r="619" spans="1:4" x14ac:dyDescent="0.25">
      <c r="A619">
        <f>'Histograma MOI Geral'!$C$33</f>
        <v>0</v>
      </c>
      <c r="B619" t="str">
        <f>'Histograma MOI Geral'!$C$30</f>
        <v>EQUIPE DE PLANEJAMENTO</v>
      </c>
      <c r="C619" t="str">
        <f>'Histograma MOI Geral'!$J$7</f>
        <v>DEZ/22</v>
      </c>
      <c r="D619">
        <f>'Histograma MOI Geral'!J33</f>
        <v>0</v>
      </c>
    </row>
    <row r="620" spans="1:4" x14ac:dyDescent="0.25">
      <c r="A620">
        <f>'Histograma MOI Geral'!$C$34</f>
        <v>0</v>
      </c>
      <c r="B620" t="str">
        <f>'Histograma MOI Geral'!$C$30</f>
        <v>EQUIPE DE PLANEJAMENTO</v>
      </c>
      <c r="C620" t="str">
        <f>'Histograma MOI Geral'!$J$7</f>
        <v>DEZ/22</v>
      </c>
      <c r="D620">
        <f>'Histograma MOI Geral'!J34</f>
        <v>0</v>
      </c>
    </row>
    <row r="621" spans="1:4" x14ac:dyDescent="0.25">
      <c r="A621">
        <f>'Histograma MOI Geral'!$C$35</f>
        <v>0</v>
      </c>
      <c r="B621" t="str">
        <f>'Histograma MOI Geral'!$C$30</f>
        <v>EQUIPE DE PLANEJAMENTO</v>
      </c>
      <c r="C621" t="str">
        <f>'Histograma MOI Geral'!$J$7</f>
        <v>DEZ/22</v>
      </c>
      <c r="D621">
        <f>'Histograma MOI Geral'!J35</f>
        <v>0</v>
      </c>
    </row>
    <row r="622" spans="1:4" x14ac:dyDescent="0.25">
      <c r="A622">
        <f>'Histograma MOI Geral'!$C$36</f>
        <v>0</v>
      </c>
      <c r="B622" t="str">
        <f>'Histograma MOI Geral'!$C$30</f>
        <v>EQUIPE DE PLANEJAMENTO</v>
      </c>
      <c r="C622" t="str">
        <f>'Histograma MOI Geral'!$J$7</f>
        <v>DEZ/22</v>
      </c>
      <c r="D622">
        <f>'Histograma MOI Geral'!J36</f>
        <v>0</v>
      </c>
    </row>
    <row r="623" spans="1:4" x14ac:dyDescent="0.25">
      <c r="A623">
        <f>'Histograma MOI Geral'!$C$37</f>
        <v>0</v>
      </c>
      <c r="B623" t="str">
        <f>'Histograma MOI Geral'!$C$30</f>
        <v>EQUIPE DE PLANEJAMENTO</v>
      </c>
      <c r="C623" t="str">
        <f>'Histograma MOI Geral'!$J$7</f>
        <v>DEZ/22</v>
      </c>
      <c r="D623">
        <f>'Histograma MOI Geral'!J37</f>
        <v>0</v>
      </c>
    </row>
    <row r="624" spans="1:4" x14ac:dyDescent="0.25">
      <c r="A624">
        <f>'Histograma MOI Geral'!$C$38</f>
        <v>0</v>
      </c>
      <c r="B624" t="str">
        <f>'Histograma MOI Geral'!$C$30</f>
        <v>EQUIPE DE PLANEJAMENTO</v>
      </c>
      <c r="C624" t="str">
        <f>'Histograma MOI Geral'!$J$7</f>
        <v>DEZ/22</v>
      </c>
      <c r="D624">
        <f>'Histograma MOI Geral'!J38</f>
        <v>0</v>
      </c>
    </row>
    <row r="625" spans="1:4" x14ac:dyDescent="0.25">
      <c r="A625">
        <f>'Histograma MOI Geral'!$C$39</f>
        <v>0</v>
      </c>
      <c r="B625" t="str">
        <f>'Histograma MOI Geral'!$C$30</f>
        <v>EQUIPE DE PLANEJAMENTO</v>
      </c>
      <c r="C625" t="str">
        <f>'Histograma MOI Geral'!$J$7</f>
        <v>DEZ/22</v>
      </c>
      <c r="D625">
        <f>'Histograma MOI Geral'!J39</f>
        <v>0</v>
      </c>
    </row>
    <row r="626" spans="1:4" x14ac:dyDescent="0.25">
      <c r="A626">
        <f>'Histograma MOI Geral'!$C$40</f>
        <v>0</v>
      </c>
      <c r="B626" t="str">
        <f>'Histograma MOI Geral'!$C$30</f>
        <v>EQUIPE DE PLANEJAMENTO</v>
      </c>
      <c r="C626" t="str">
        <f>'Histograma MOI Geral'!$J$7</f>
        <v>DEZ/22</v>
      </c>
      <c r="D626">
        <f>'Histograma MOI Geral'!J40</f>
        <v>0</v>
      </c>
    </row>
    <row r="627" spans="1:4" x14ac:dyDescent="0.25">
      <c r="A627">
        <f>'Histograma MOI Geral'!$C$41</f>
        <v>0</v>
      </c>
      <c r="B627" t="str">
        <f>'Histograma MOI Geral'!$C$30</f>
        <v>EQUIPE DE PLANEJAMENTO</v>
      </c>
      <c r="C627" t="str">
        <f>'Histograma MOI Geral'!$J$7</f>
        <v>DEZ/22</v>
      </c>
      <c r="D627">
        <f>'Histograma MOI Geral'!J41</f>
        <v>0</v>
      </c>
    </row>
    <row r="628" spans="1:4" x14ac:dyDescent="0.25">
      <c r="A628">
        <f>'Histograma MOI Geral'!$C$42</f>
        <v>0</v>
      </c>
      <c r="B628" t="str">
        <f>'Histograma MOI Geral'!$C$30</f>
        <v>EQUIPE DE PLANEJAMENTO</v>
      </c>
      <c r="C628" t="str">
        <f>'Histograma MOI Geral'!$J$7</f>
        <v>DEZ/22</v>
      </c>
      <c r="D628">
        <f>'Histograma MOI Geral'!J42</f>
        <v>0</v>
      </c>
    </row>
    <row r="629" spans="1:4" x14ac:dyDescent="0.25">
      <c r="A629">
        <f>'Histograma MOI Geral'!$C$43</f>
        <v>0</v>
      </c>
      <c r="B629" t="str">
        <f>'Histograma MOI Geral'!$C$30</f>
        <v>EQUIPE DE PLANEJAMENTO</v>
      </c>
      <c r="C629" t="str">
        <f>'Histograma MOI Geral'!$J$7</f>
        <v>DEZ/22</v>
      </c>
      <c r="D629">
        <f>'Histograma MOI Geral'!J43</f>
        <v>0</v>
      </c>
    </row>
    <row r="630" spans="1:4" x14ac:dyDescent="0.25">
      <c r="A630">
        <f>'Histograma MOI Geral'!$C$44</f>
        <v>0</v>
      </c>
      <c r="B630" t="str">
        <f>'Histograma MOI Geral'!$C$30</f>
        <v>EQUIPE DE PLANEJAMENTO</v>
      </c>
      <c r="C630" t="str">
        <f>'Histograma MOI Geral'!$J$7</f>
        <v>DEZ/22</v>
      </c>
      <c r="D630">
        <f>'Histograma MOI Geral'!J44</f>
        <v>0</v>
      </c>
    </row>
    <row r="631" spans="1:4" x14ac:dyDescent="0.25">
      <c r="A631">
        <f>'Histograma MOI Geral'!$C$45</f>
        <v>0</v>
      </c>
      <c r="B631" t="str">
        <f>'Histograma MOI Geral'!$C$30</f>
        <v>EQUIPE DE PLANEJAMENTO</v>
      </c>
      <c r="C631" t="str">
        <f>'Histograma MOI Geral'!$J$7</f>
        <v>DEZ/22</v>
      </c>
      <c r="D631">
        <f>'Histograma MOI Geral'!J45</f>
        <v>0</v>
      </c>
    </row>
    <row r="632" spans="1:4" x14ac:dyDescent="0.25">
      <c r="A632" t="str">
        <f>'Histograma MOI Geral'!$C$47</f>
        <v>TÉCNICO DE MATERIAIS</v>
      </c>
      <c r="B632" t="str">
        <f>'Histograma MOI Geral'!$C$46</f>
        <v>EQUIPE DE MATERIAIS</v>
      </c>
      <c r="C632" t="str">
        <f>'Histograma MOI Geral'!$J$7</f>
        <v>DEZ/22</v>
      </c>
      <c r="D632">
        <f>'Histograma MOI Geral'!J47</f>
        <v>1</v>
      </c>
    </row>
    <row r="633" spans="1:4" x14ac:dyDescent="0.25">
      <c r="A633" t="str">
        <f>'Histograma MOI Geral'!$C$48</f>
        <v>AUXILIAR TÉCNICO DE MATERIAIS</v>
      </c>
      <c r="B633" t="str">
        <f>'Histograma MOI Geral'!$C$46</f>
        <v>EQUIPE DE MATERIAIS</v>
      </c>
      <c r="C633" t="str">
        <f>'Histograma MOI Geral'!$J$7</f>
        <v>DEZ/22</v>
      </c>
      <c r="D633">
        <f>'Histograma MOI Geral'!J48</f>
        <v>4</v>
      </c>
    </row>
    <row r="634" spans="1:4" x14ac:dyDescent="0.25">
      <c r="A634" t="str">
        <f>'Histograma MOI Geral'!$C$49</f>
        <v>AJUDANTE</v>
      </c>
      <c r="B634" t="str">
        <f>'Histograma MOI Geral'!$C$46</f>
        <v>EQUIPE DE MATERIAIS</v>
      </c>
      <c r="C634" t="str">
        <f>'Histograma MOI Geral'!$J$7</f>
        <v>DEZ/22</v>
      </c>
      <c r="D634">
        <f>'Histograma MOI Geral'!J49</f>
        <v>4</v>
      </c>
    </row>
    <row r="635" spans="1:4" x14ac:dyDescent="0.25">
      <c r="A635" t="str">
        <f>'Histograma MOI Geral'!$C$50</f>
        <v xml:space="preserve">ALMOXARIFE </v>
      </c>
      <c r="B635" t="str">
        <f>'Histograma MOI Geral'!$C$46</f>
        <v>EQUIPE DE MATERIAIS</v>
      </c>
      <c r="C635" t="str">
        <f>'Histograma MOI Geral'!$J$7</f>
        <v>DEZ/22</v>
      </c>
      <c r="D635">
        <f>'Histograma MOI Geral'!J50</f>
        <v>2</v>
      </c>
    </row>
    <row r="636" spans="1:4" x14ac:dyDescent="0.25">
      <c r="A636">
        <f>'Histograma MOI Geral'!$C$51</f>
        <v>0</v>
      </c>
      <c r="B636" t="str">
        <f>'Histograma MOI Geral'!$C$46</f>
        <v>EQUIPE DE MATERIAIS</v>
      </c>
      <c r="C636" t="str">
        <f>'Histograma MOI Geral'!$J$7</f>
        <v>DEZ/22</v>
      </c>
      <c r="D636">
        <f>'Histograma MOI Geral'!J51</f>
        <v>0</v>
      </c>
    </row>
    <row r="637" spans="1:4" x14ac:dyDescent="0.25">
      <c r="A637">
        <f>'Histograma MOI Geral'!$C$52</f>
        <v>0</v>
      </c>
      <c r="B637" t="str">
        <f>'Histograma MOI Geral'!$C$46</f>
        <v>EQUIPE DE MATERIAIS</v>
      </c>
      <c r="C637" t="str">
        <f>'Histograma MOI Geral'!$J$7</f>
        <v>DEZ/22</v>
      </c>
      <c r="D637">
        <f>'Histograma MOI Geral'!J52</f>
        <v>0</v>
      </c>
    </row>
    <row r="638" spans="1:4" x14ac:dyDescent="0.25">
      <c r="A638">
        <f>'Histograma MOI Geral'!$C$53</f>
        <v>0</v>
      </c>
      <c r="B638" t="str">
        <f>'Histograma MOI Geral'!$C$46</f>
        <v>EQUIPE DE MATERIAIS</v>
      </c>
      <c r="C638" t="str">
        <f>'Histograma MOI Geral'!$J$7</f>
        <v>DEZ/22</v>
      </c>
      <c r="D638">
        <f>'Histograma MOI Geral'!J53</f>
        <v>0</v>
      </c>
    </row>
    <row r="639" spans="1:4" x14ac:dyDescent="0.25">
      <c r="A639">
        <f>'Histograma MOI Geral'!$C$54</f>
        <v>0</v>
      </c>
      <c r="B639" t="str">
        <f>'Histograma MOI Geral'!$C$46</f>
        <v>EQUIPE DE MATERIAIS</v>
      </c>
      <c r="C639" t="str">
        <f>'Histograma MOI Geral'!$J$7</f>
        <v>DEZ/22</v>
      </c>
      <c r="D639">
        <f>'Histograma MOI Geral'!J54</f>
        <v>0</v>
      </c>
    </row>
    <row r="640" spans="1:4" x14ac:dyDescent="0.25">
      <c r="A640">
        <f>'Histograma MOI Geral'!$C$55</f>
        <v>0</v>
      </c>
      <c r="B640" t="str">
        <f>'Histograma MOI Geral'!$C$46</f>
        <v>EQUIPE DE MATERIAIS</v>
      </c>
      <c r="C640" t="str">
        <f>'Histograma MOI Geral'!$J$7</f>
        <v>DEZ/22</v>
      </c>
      <c r="D640">
        <f>'Histograma MOI Geral'!J55</f>
        <v>0</v>
      </c>
    </row>
    <row r="641" spans="1:4" x14ac:dyDescent="0.25">
      <c r="A641">
        <f>'Histograma MOI Geral'!$C$56</f>
        <v>0</v>
      </c>
      <c r="B641" t="str">
        <f>'Histograma MOI Geral'!$C$46</f>
        <v>EQUIPE DE MATERIAIS</v>
      </c>
      <c r="C641" t="str">
        <f>'Histograma MOI Geral'!$J$7</f>
        <v>DEZ/22</v>
      </c>
      <c r="D641">
        <f>'Histograma MOI Geral'!J56</f>
        <v>0</v>
      </c>
    </row>
    <row r="642" spans="1:4" x14ac:dyDescent="0.25">
      <c r="A642">
        <f>'Histograma MOI Geral'!$C$57</f>
        <v>0</v>
      </c>
      <c r="B642" t="str">
        <f>'Histograma MOI Geral'!$C$46</f>
        <v>EQUIPE DE MATERIAIS</v>
      </c>
      <c r="C642" t="str">
        <f>'Histograma MOI Geral'!$J$7</f>
        <v>DEZ/22</v>
      </c>
      <c r="D642">
        <f>'Histograma MOI Geral'!J57</f>
        <v>0</v>
      </c>
    </row>
    <row r="643" spans="1:4" x14ac:dyDescent="0.25">
      <c r="A643">
        <f>'Histograma MOI Geral'!$C$58</f>
        <v>0</v>
      </c>
      <c r="B643" t="str">
        <f>'Histograma MOI Geral'!$C$46</f>
        <v>EQUIPE DE MATERIAIS</v>
      </c>
      <c r="C643" t="str">
        <f>'Histograma MOI Geral'!$J$7</f>
        <v>DEZ/22</v>
      </c>
      <c r="D643">
        <f>'Histograma MOI Geral'!J58</f>
        <v>0</v>
      </c>
    </row>
    <row r="644" spans="1:4" x14ac:dyDescent="0.25">
      <c r="A644">
        <f>'Histograma MOI Geral'!$C$59</f>
        <v>0</v>
      </c>
      <c r="B644" t="str">
        <f>'Histograma MOI Geral'!$C$46</f>
        <v>EQUIPE DE MATERIAIS</v>
      </c>
      <c r="C644" t="str">
        <f>'Histograma MOI Geral'!$J$7</f>
        <v>DEZ/22</v>
      </c>
      <c r="D644">
        <f>'Histograma MOI Geral'!J59</f>
        <v>0</v>
      </c>
    </row>
    <row r="645" spans="1:4" x14ac:dyDescent="0.25">
      <c r="A645">
        <f>'Histograma MOI Geral'!$C$60</f>
        <v>0</v>
      </c>
      <c r="B645" t="str">
        <f>'Histograma MOI Geral'!$C$46</f>
        <v>EQUIPE DE MATERIAIS</v>
      </c>
      <c r="C645" t="str">
        <f>'Histograma MOI Geral'!$J$7</f>
        <v>DEZ/22</v>
      </c>
      <c r="D645">
        <f>'Histograma MOI Geral'!J60</f>
        <v>0</v>
      </c>
    </row>
    <row r="646" spans="1:4" x14ac:dyDescent="0.25">
      <c r="A646" t="str">
        <f>'Histograma MOI Geral'!$C$62</f>
        <v>ENGENHEIRO DE SEGURANÇA DO TRABALHO</v>
      </c>
      <c r="B646" t="str">
        <f>'Histograma MOI Geral'!$C$61</f>
        <v>EQUIPE DE SEGURANÇA</v>
      </c>
      <c r="C646" t="str">
        <f>'Histograma MOI Geral'!$J$7</f>
        <v>DEZ/22</v>
      </c>
      <c r="D646">
        <f>'Histograma MOI Geral'!J62</f>
        <v>1</v>
      </c>
    </row>
    <row r="647" spans="1:4" x14ac:dyDescent="0.25">
      <c r="A647" t="str">
        <f>'Histograma MOI Geral'!$C$63</f>
        <v>TÉCNICO DE SEGURANÇA DO TRABALHO</v>
      </c>
      <c r="B647" t="str">
        <f>'Histograma MOI Geral'!$C$61</f>
        <v>EQUIPE DE SEGURANÇA</v>
      </c>
      <c r="C647" t="str">
        <f>'Histograma MOI Geral'!$J$7</f>
        <v>DEZ/22</v>
      </c>
      <c r="D647">
        <f>'Histograma MOI Geral'!J63</f>
        <v>4</v>
      </c>
    </row>
    <row r="648" spans="1:4" x14ac:dyDescent="0.25">
      <c r="A648" t="str">
        <f>'Histograma MOI Geral'!$C$64</f>
        <v>TECNICO DE MEIO AMBIENTE</v>
      </c>
      <c r="B648" t="str">
        <f>'Histograma MOI Geral'!$C$61</f>
        <v>EQUIPE DE SEGURANÇA</v>
      </c>
      <c r="C648" t="str">
        <f>'Histograma MOI Geral'!$J$7</f>
        <v>DEZ/22</v>
      </c>
      <c r="D648">
        <f>'Histograma MOI Geral'!J64</f>
        <v>1</v>
      </c>
    </row>
    <row r="649" spans="1:4" x14ac:dyDescent="0.25">
      <c r="A649" t="str">
        <f>'Histograma MOI Geral'!$C$65</f>
        <v>VIGIA DE FOGO</v>
      </c>
      <c r="B649" t="str">
        <f>'Histograma MOI Geral'!$C$61</f>
        <v>EQUIPE DE SEGURANÇA</v>
      </c>
      <c r="C649" t="str">
        <f>'Histograma MOI Geral'!$J$7</f>
        <v>DEZ/22</v>
      </c>
      <c r="D649">
        <f>'Histograma MOI Geral'!J65</f>
        <v>2</v>
      </c>
    </row>
    <row r="650" spans="1:4" x14ac:dyDescent="0.25">
      <c r="A650">
        <f>'Histograma MOI Geral'!$C$66</f>
        <v>0</v>
      </c>
      <c r="B650" t="str">
        <f>'Histograma MOI Geral'!$C$61</f>
        <v>EQUIPE DE SEGURANÇA</v>
      </c>
      <c r="C650" t="str">
        <f>'Histograma MOI Geral'!$J$7</f>
        <v>DEZ/22</v>
      </c>
      <c r="D650">
        <f>'Histograma MOI Geral'!J66</f>
        <v>0</v>
      </c>
    </row>
    <row r="651" spans="1:4" x14ac:dyDescent="0.25">
      <c r="A651">
        <f>'Histograma MOI Geral'!$C$67</f>
        <v>0</v>
      </c>
      <c r="B651" t="str">
        <f>'Histograma MOI Geral'!$C$61</f>
        <v>EQUIPE DE SEGURANÇA</v>
      </c>
      <c r="C651" t="str">
        <f>'Histograma MOI Geral'!$J$7</f>
        <v>DEZ/22</v>
      </c>
      <c r="D651">
        <f>'Histograma MOI Geral'!J67</f>
        <v>0</v>
      </c>
    </row>
    <row r="652" spans="1:4" x14ac:dyDescent="0.25">
      <c r="A652">
        <f>'Histograma MOI Geral'!$C$68</f>
        <v>0</v>
      </c>
      <c r="B652" t="str">
        <f>'Histograma MOI Geral'!$C$61</f>
        <v>EQUIPE DE SEGURANÇA</v>
      </c>
      <c r="C652" t="str">
        <f>'Histograma MOI Geral'!$J$7</f>
        <v>DEZ/22</v>
      </c>
      <c r="D652">
        <f>'Histograma MOI Geral'!J68</f>
        <v>0</v>
      </c>
    </row>
    <row r="653" spans="1:4" x14ac:dyDescent="0.25">
      <c r="A653">
        <f>'Histograma MOI Geral'!$C$69</f>
        <v>0</v>
      </c>
      <c r="B653" t="str">
        <f>'Histograma MOI Geral'!$C$61</f>
        <v>EQUIPE DE SEGURANÇA</v>
      </c>
      <c r="C653" t="str">
        <f>'Histograma MOI Geral'!$J$7</f>
        <v>DEZ/22</v>
      </c>
      <c r="D653">
        <f>'Histograma MOI Geral'!J69</f>
        <v>0</v>
      </c>
    </row>
    <row r="654" spans="1:4" x14ac:dyDescent="0.25">
      <c r="A654">
        <f>'Histograma MOI Geral'!$C$70</f>
        <v>0</v>
      </c>
      <c r="B654" t="str">
        <f>'Histograma MOI Geral'!$C$61</f>
        <v>EQUIPE DE SEGURANÇA</v>
      </c>
      <c r="C654" t="str">
        <f>'Histograma MOI Geral'!$J$7</f>
        <v>DEZ/22</v>
      </c>
      <c r="D654">
        <f>'Histograma MOI Geral'!J70</f>
        <v>0</v>
      </c>
    </row>
    <row r="655" spans="1:4" x14ac:dyDescent="0.25">
      <c r="A655">
        <f>'Histograma MOI Geral'!$C$71</f>
        <v>0</v>
      </c>
      <c r="B655" t="str">
        <f>'Histograma MOI Geral'!$C$61</f>
        <v>EQUIPE DE SEGURANÇA</v>
      </c>
      <c r="C655" t="str">
        <f>'Histograma MOI Geral'!$J$7</f>
        <v>DEZ/22</v>
      </c>
      <c r="D655">
        <f>'Histograma MOI Geral'!J71</f>
        <v>0</v>
      </c>
    </row>
    <row r="656" spans="1:4" x14ac:dyDescent="0.25">
      <c r="A656">
        <f>'Histograma MOI Geral'!$C$72</f>
        <v>0</v>
      </c>
      <c r="B656" t="str">
        <f>'Histograma MOI Geral'!$C$61</f>
        <v>EQUIPE DE SEGURANÇA</v>
      </c>
      <c r="C656" t="str">
        <f>'Histograma MOI Geral'!$J$7</f>
        <v>DEZ/22</v>
      </c>
      <c r="D656">
        <f>'Histograma MOI Geral'!J72</f>
        <v>0</v>
      </c>
    </row>
    <row r="657" spans="1:4" x14ac:dyDescent="0.25">
      <c r="A657">
        <f>'Histograma MOI Geral'!$C$73</f>
        <v>0</v>
      </c>
      <c r="B657" t="str">
        <f>'Histograma MOI Geral'!$C$61</f>
        <v>EQUIPE DE SEGURANÇA</v>
      </c>
      <c r="C657" t="str">
        <f>'Histograma MOI Geral'!$J$7</f>
        <v>DEZ/22</v>
      </c>
      <c r="D657">
        <f>'Histograma MOI Geral'!J73</f>
        <v>0</v>
      </c>
    </row>
    <row r="658" spans="1:4" x14ac:dyDescent="0.25">
      <c r="A658">
        <f>'Histograma MOI Geral'!$C$74</f>
        <v>0</v>
      </c>
      <c r="B658" t="str">
        <f>'Histograma MOI Geral'!$C$61</f>
        <v>EQUIPE DE SEGURANÇA</v>
      </c>
      <c r="C658" t="str">
        <f>'Histograma MOI Geral'!$J$7</f>
        <v>DEZ/22</v>
      </c>
      <c r="D658">
        <f>'Histograma MOI Geral'!J74</f>
        <v>0</v>
      </c>
    </row>
    <row r="659" spans="1:4" x14ac:dyDescent="0.25">
      <c r="A659">
        <f>'Histograma MOI Geral'!$C$75</f>
        <v>0</v>
      </c>
      <c r="B659" t="str">
        <f>'Histograma MOI Geral'!$C$61</f>
        <v>EQUIPE DE SEGURANÇA</v>
      </c>
      <c r="C659" t="str">
        <f>'Histograma MOI Geral'!$J$7</f>
        <v>DEZ/22</v>
      </c>
      <c r="D659">
        <f>'Histograma MOI Geral'!J75</f>
        <v>0</v>
      </c>
    </row>
    <row r="660" spans="1:4" x14ac:dyDescent="0.25">
      <c r="A660" t="str">
        <f>'Histograma MOI Geral'!$C$77</f>
        <v>SUPERVISOR QUALIDADE</v>
      </c>
      <c r="B660" t="str">
        <f>'Histograma MOI Geral'!$C$76</f>
        <v>EQUIPE DE QUALIDADE</v>
      </c>
      <c r="C660" t="str">
        <f>'Histograma MOI Geral'!$J$7</f>
        <v>DEZ/22</v>
      </c>
      <c r="D660">
        <f>'Histograma MOI Geral'!J77</f>
        <v>1</v>
      </c>
    </row>
    <row r="661" spans="1:4" x14ac:dyDescent="0.25">
      <c r="A661" t="str">
        <f>'Histograma MOI Geral'!$C$78</f>
        <v xml:space="preserve">INSPETOR DE SOLDA - N1 </v>
      </c>
      <c r="B661" t="str">
        <f>'Histograma MOI Geral'!$C$76</f>
        <v>EQUIPE DE QUALIDADE</v>
      </c>
      <c r="C661" t="str">
        <f>'Histograma MOI Geral'!$J$7</f>
        <v>DEZ/22</v>
      </c>
      <c r="D661">
        <f>'Histograma MOI Geral'!J78</f>
        <v>1</v>
      </c>
    </row>
    <row r="662" spans="1:4" x14ac:dyDescent="0.25">
      <c r="A662" t="str">
        <f>'Histograma MOI Geral'!$C$79</f>
        <v>INSPETOR DE SOLDA - VS/LP</v>
      </c>
      <c r="B662" t="str">
        <f>'Histograma MOI Geral'!$C$76</f>
        <v>EQUIPE DE QUALIDADE</v>
      </c>
      <c r="C662" t="str">
        <f>'Histograma MOI Geral'!$J$7</f>
        <v>DEZ/22</v>
      </c>
      <c r="D662">
        <f>'Histograma MOI Geral'!J79</f>
        <v>2</v>
      </c>
    </row>
    <row r="663" spans="1:4" x14ac:dyDescent="0.25">
      <c r="A663" t="str">
        <f>'Histograma MOI Geral'!$C$80</f>
        <v>INSPETOR DE PINTURA</v>
      </c>
      <c r="B663" t="str">
        <f>'Histograma MOI Geral'!$C$76</f>
        <v>EQUIPE DE QUALIDADE</v>
      </c>
      <c r="C663" t="str">
        <f>'Histograma MOI Geral'!$J$7</f>
        <v>DEZ/22</v>
      </c>
      <c r="D663">
        <f>'Histograma MOI Geral'!J80</f>
        <v>1</v>
      </c>
    </row>
    <row r="664" spans="1:4" x14ac:dyDescent="0.25">
      <c r="A664" t="str">
        <f>'Histograma MOI Geral'!$C$81</f>
        <v>INSPETOR DIMENSIONAL</v>
      </c>
      <c r="B664" t="str">
        <f>'Histograma MOI Geral'!$C$76</f>
        <v>EQUIPE DE QUALIDADE</v>
      </c>
      <c r="C664" t="str">
        <f>'Histograma MOI Geral'!$J$7</f>
        <v>DEZ/22</v>
      </c>
      <c r="D664">
        <f>'Histograma MOI Geral'!J81</f>
        <v>1</v>
      </c>
    </row>
    <row r="665" spans="1:4" x14ac:dyDescent="0.25">
      <c r="A665" t="str">
        <f>'Histograma MOI Geral'!$C$82</f>
        <v>AUXILIAR TÉCNICO - QUALIDADE</v>
      </c>
      <c r="B665" t="str">
        <f>'Histograma MOI Geral'!$C$76</f>
        <v>EQUIPE DE QUALIDADE</v>
      </c>
      <c r="C665" t="str">
        <f>'Histograma MOI Geral'!$J$7</f>
        <v>DEZ/22</v>
      </c>
      <c r="D665">
        <f>'Histograma MOI Geral'!J82</f>
        <v>1</v>
      </c>
    </row>
    <row r="666" spans="1:4" x14ac:dyDescent="0.25">
      <c r="A666">
        <f>'Histograma MOI Geral'!$C$83</f>
        <v>0</v>
      </c>
      <c r="B666" t="str">
        <f>'Histograma MOI Geral'!$C$76</f>
        <v>EQUIPE DE QUALIDADE</v>
      </c>
      <c r="C666" t="str">
        <f>'Histograma MOI Geral'!$J$7</f>
        <v>DEZ/22</v>
      </c>
      <c r="D666">
        <f>'Histograma MOI Geral'!J83</f>
        <v>0</v>
      </c>
    </row>
    <row r="667" spans="1:4" x14ac:dyDescent="0.25">
      <c r="A667">
        <f>'Histograma MOI Geral'!$C$84</f>
        <v>0</v>
      </c>
      <c r="B667" t="str">
        <f>'Histograma MOI Geral'!$C$76</f>
        <v>EQUIPE DE QUALIDADE</v>
      </c>
      <c r="C667" t="str">
        <f>'Histograma MOI Geral'!$J$7</f>
        <v>DEZ/22</v>
      </c>
      <c r="D667">
        <f>'Histograma MOI Geral'!J84</f>
        <v>0</v>
      </c>
    </row>
    <row r="668" spans="1:4" x14ac:dyDescent="0.25">
      <c r="A668">
        <f>'Histograma MOI Geral'!$C$85</f>
        <v>0</v>
      </c>
      <c r="B668" t="str">
        <f>'Histograma MOI Geral'!$C$76</f>
        <v>EQUIPE DE QUALIDADE</v>
      </c>
      <c r="C668" t="str">
        <f>'Histograma MOI Geral'!$J$7</f>
        <v>DEZ/22</v>
      </c>
      <c r="D668">
        <f>'Histograma MOI Geral'!J85</f>
        <v>0</v>
      </c>
    </row>
    <row r="669" spans="1:4" x14ac:dyDescent="0.25">
      <c r="A669">
        <f>'Histograma MOI Geral'!$C$86</f>
        <v>0</v>
      </c>
      <c r="B669" t="str">
        <f>'Histograma MOI Geral'!$C$76</f>
        <v>EQUIPE DE QUALIDADE</v>
      </c>
      <c r="C669" t="str">
        <f>'Histograma MOI Geral'!$J$7</f>
        <v>DEZ/22</v>
      </c>
      <c r="D669">
        <f>'Histograma MOI Geral'!J86</f>
        <v>0</v>
      </c>
    </row>
    <row r="670" spans="1:4" x14ac:dyDescent="0.25">
      <c r="A670">
        <f>'Histograma MOI Geral'!$C$87</f>
        <v>0</v>
      </c>
      <c r="B670" t="str">
        <f>'Histograma MOI Geral'!$C$76</f>
        <v>EQUIPE DE QUALIDADE</v>
      </c>
      <c r="C670" t="str">
        <f>'Histograma MOI Geral'!$J$7</f>
        <v>DEZ/22</v>
      </c>
      <c r="D670">
        <f>'Histograma MOI Geral'!J87</f>
        <v>0</v>
      </c>
    </row>
    <row r="671" spans="1:4" x14ac:dyDescent="0.25">
      <c r="A671">
        <f>'Histograma MOI Geral'!$C$88</f>
        <v>0</v>
      </c>
      <c r="B671" t="str">
        <f>'Histograma MOI Geral'!$C$76</f>
        <v>EQUIPE DE QUALIDADE</v>
      </c>
      <c r="C671" t="str">
        <f>'Histograma MOI Geral'!$J$7</f>
        <v>DEZ/22</v>
      </c>
      <c r="D671">
        <f>'Histograma MOI Geral'!J88</f>
        <v>0</v>
      </c>
    </row>
    <row r="672" spans="1:4" x14ac:dyDescent="0.25">
      <c r="A672">
        <f>'Histograma MOI Geral'!$C$89</f>
        <v>0</v>
      </c>
      <c r="B672" t="str">
        <f>'Histograma MOI Geral'!$C$76</f>
        <v>EQUIPE DE QUALIDADE</v>
      </c>
      <c r="C672" t="str">
        <f>'Histograma MOI Geral'!$J$7</f>
        <v>DEZ/22</v>
      </c>
      <c r="D672">
        <f>'Histograma MOI Geral'!J89</f>
        <v>0</v>
      </c>
    </row>
    <row r="673" spans="1:4" x14ac:dyDescent="0.25">
      <c r="A673">
        <f>'Histograma MOI Geral'!$C$90</f>
        <v>0</v>
      </c>
      <c r="B673" t="str">
        <f>'Histograma MOI Geral'!$C$76</f>
        <v>EQUIPE DE QUALIDADE</v>
      </c>
      <c r="C673" t="str">
        <f>'Histograma MOI Geral'!$J$7</f>
        <v>DEZ/22</v>
      </c>
      <c r="D673">
        <f>'Histograma MOI Geral'!J90</f>
        <v>0</v>
      </c>
    </row>
    <row r="674" spans="1:4" x14ac:dyDescent="0.25">
      <c r="A674" t="str">
        <f>'Histograma MOI Geral'!$C$92</f>
        <v>SUPERVISOR ADMINISTRATIVO</v>
      </c>
      <c r="B674" t="str">
        <f>'Histograma MOI Geral'!$C$91</f>
        <v>EQUIPE ADMINISTRATIVA</v>
      </c>
      <c r="C674" t="str">
        <f>'Histograma MOI Geral'!$J$7</f>
        <v>DEZ/22</v>
      </c>
      <c r="D674">
        <f>'Histograma MOI Geral'!J92</f>
        <v>1</v>
      </c>
    </row>
    <row r="675" spans="1:4" x14ac:dyDescent="0.25">
      <c r="A675" t="str">
        <f>'Histograma MOI Geral'!$C$93</f>
        <v>OFICIAL ADMINISTRATIVO</v>
      </c>
      <c r="B675" t="str">
        <f>'Histograma MOI Geral'!$C$91</f>
        <v>EQUIPE ADMINISTRATIVA</v>
      </c>
      <c r="C675" t="str">
        <f>'Histograma MOI Geral'!$J$7</f>
        <v>DEZ/22</v>
      </c>
      <c r="D675">
        <f>'Histograma MOI Geral'!J93</f>
        <v>2</v>
      </c>
    </row>
    <row r="676" spans="1:4" x14ac:dyDescent="0.25">
      <c r="A676">
        <f>'Histograma MOI Geral'!$C$94</f>
        <v>0</v>
      </c>
      <c r="B676" t="str">
        <f>'Histograma MOI Geral'!$C$91</f>
        <v>EQUIPE ADMINISTRATIVA</v>
      </c>
      <c r="C676" t="str">
        <f>'Histograma MOI Geral'!$J$7</f>
        <v>DEZ/22</v>
      </c>
      <c r="D676">
        <f>'Histograma MOI Geral'!J94</f>
        <v>0</v>
      </c>
    </row>
    <row r="677" spans="1:4" x14ac:dyDescent="0.25">
      <c r="A677">
        <f>'Histograma MOI Geral'!$C$95</f>
        <v>0</v>
      </c>
      <c r="B677" t="str">
        <f>'Histograma MOI Geral'!$C$91</f>
        <v>EQUIPE ADMINISTRATIVA</v>
      </c>
      <c r="C677" t="str">
        <f>'Histograma MOI Geral'!$J$7</f>
        <v>DEZ/22</v>
      </c>
      <c r="D677">
        <f>'Histograma MOI Geral'!J95</f>
        <v>0</v>
      </c>
    </row>
    <row r="678" spans="1:4" x14ac:dyDescent="0.25">
      <c r="A678">
        <f>'Histograma MOI Geral'!$C$96</f>
        <v>0</v>
      </c>
      <c r="B678" t="str">
        <f>'Histograma MOI Geral'!$C$91</f>
        <v>EQUIPE ADMINISTRATIVA</v>
      </c>
      <c r="C678" t="str">
        <f>'Histograma MOI Geral'!$J$7</f>
        <v>DEZ/22</v>
      </c>
      <c r="D678">
        <f>'Histograma MOI Geral'!J96</f>
        <v>0</v>
      </c>
    </row>
    <row r="679" spans="1:4" x14ac:dyDescent="0.25">
      <c r="A679">
        <f>'Histograma MOI Geral'!$C$97</f>
        <v>0</v>
      </c>
      <c r="B679" t="str">
        <f>'Histograma MOI Geral'!$C$91</f>
        <v>EQUIPE ADMINISTRATIVA</v>
      </c>
      <c r="C679" t="str">
        <f>'Histograma MOI Geral'!$J$7</f>
        <v>DEZ/22</v>
      </c>
      <c r="D679">
        <f>'Histograma MOI Geral'!J97</f>
        <v>0</v>
      </c>
    </row>
    <row r="680" spans="1:4" x14ac:dyDescent="0.25">
      <c r="A680">
        <f>'Histograma MOI Geral'!$C$98</f>
        <v>0</v>
      </c>
      <c r="B680" t="str">
        <f>'Histograma MOI Geral'!$C$91</f>
        <v>EQUIPE ADMINISTRATIVA</v>
      </c>
      <c r="C680" t="str">
        <f>'Histograma MOI Geral'!$J$7</f>
        <v>DEZ/22</v>
      </c>
      <c r="D680">
        <f>'Histograma MOI Geral'!J98</f>
        <v>0</v>
      </c>
    </row>
    <row r="681" spans="1:4" x14ac:dyDescent="0.25">
      <c r="A681">
        <f>'Histograma MOI Geral'!$C$99</f>
        <v>0</v>
      </c>
      <c r="B681" t="str">
        <f>'Histograma MOI Geral'!$C$91</f>
        <v>EQUIPE ADMINISTRATIVA</v>
      </c>
      <c r="C681" t="str">
        <f>'Histograma MOI Geral'!$J$7</f>
        <v>DEZ/22</v>
      </c>
      <c r="D681">
        <f>'Histograma MOI Geral'!J99</f>
        <v>0</v>
      </c>
    </row>
    <row r="682" spans="1:4" x14ac:dyDescent="0.25">
      <c r="A682">
        <f>'Histograma MOI Geral'!$C$100</f>
        <v>0</v>
      </c>
      <c r="B682" t="str">
        <f>'Histograma MOI Geral'!$C$91</f>
        <v>EQUIPE ADMINISTRATIVA</v>
      </c>
      <c r="C682" t="str">
        <f>'Histograma MOI Geral'!$J$7</f>
        <v>DEZ/22</v>
      </c>
      <c r="D682">
        <f>'Histograma MOI Geral'!J100</f>
        <v>0</v>
      </c>
    </row>
    <row r="683" spans="1:4" x14ac:dyDescent="0.25">
      <c r="A683">
        <f>'Histograma MOI Geral'!$C$101</f>
        <v>0</v>
      </c>
      <c r="B683" t="str">
        <f>'Histograma MOI Geral'!$C$91</f>
        <v>EQUIPE ADMINISTRATIVA</v>
      </c>
      <c r="C683" t="str">
        <f>'Histograma MOI Geral'!$J$7</f>
        <v>DEZ/22</v>
      </c>
      <c r="D683">
        <f>'Histograma MOI Geral'!J101</f>
        <v>0</v>
      </c>
    </row>
    <row r="684" spans="1:4" x14ac:dyDescent="0.25">
      <c r="A684">
        <f>'Histograma MOI Geral'!$C$102</f>
        <v>0</v>
      </c>
      <c r="B684" t="str">
        <f>'Histograma MOI Geral'!$C$91</f>
        <v>EQUIPE ADMINISTRATIVA</v>
      </c>
      <c r="C684" t="str">
        <f>'Histograma MOI Geral'!$J$7</f>
        <v>DEZ/22</v>
      </c>
      <c r="D684">
        <f>'Histograma MOI Geral'!J102</f>
        <v>0</v>
      </c>
    </row>
    <row r="685" spans="1:4" x14ac:dyDescent="0.25">
      <c r="A685">
        <f>'Histograma MOI Geral'!$C$103</f>
        <v>0</v>
      </c>
      <c r="B685" t="str">
        <f>'Histograma MOI Geral'!$C$91</f>
        <v>EQUIPE ADMINISTRATIVA</v>
      </c>
      <c r="C685" t="str">
        <f>'Histograma MOI Geral'!$J$7</f>
        <v>DEZ/22</v>
      </c>
      <c r="D685">
        <f>'Histograma MOI Geral'!J103</f>
        <v>0</v>
      </c>
    </row>
    <row r="686" spans="1:4" x14ac:dyDescent="0.25">
      <c r="A686">
        <f>'Histograma MOI Geral'!$C$104</f>
        <v>0</v>
      </c>
      <c r="B686" t="str">
        <f>'Histograma MOI Geral'!$C$91</f>
        <v>EQUIPE ADMINISTRATIVA</v>
      </c>
      <c r="C686" t="str">
        <f>'Histograma MOI Geral'!$J$7</f>
        <v>DEZ/22</v>
      </c>
      <c r="D686">
        <f>'Histograma MOI Geral'!J104</f>
        <v>0</v>
      </c>
    </row>
    <row r="687" spans="1:4" x14ac:dyDescent="0.25">
      <c r="A687">
        <f>'Histograma MOI Geral'!$C$105</f>
        <v>0</v>
      </c>
      <c r="B687" t="str">
        <f>'Histograma MOI Geral'!$C$91</f>
        <v>EQUIPE ADMINISTRATIVA</v>
      </c>
      <c r="C687" t="str">
        <f>'Histograma MOI Geral'!$J$7</f>
        <v>DEZ/22</v>
      </c>
      <c r="D687">
        <f>'Histograma MOI Geral'!J105</f>
        <v>0</v>
      </c>
    </row>
    <row r="688" spans="1:4" x14ac:dyDescent="0.25">
      <c r="A688" t="str">
        <f>'Histograma MOI Geral'!$C$107</f>
        <v>OPERADOR DE GUINDASTE</v>
      </c>
      <c r="B688" t="str">
        <f>'Histograma MOI Geral'!$C$106</f>
        <v>APOIO</v>
      </c>
      <c r="C688" t="str">
        <f>'Histograma MOI Geral'!$J$7</f>
        <v>DEZ/22</v>
      </c>
      <c r="D688">
        <f>'Histograma MOI Geral'!J107</f>
        <v>3</v>
      </c>
    </row>
    <row r="689" spans="1:4" x14ac:dyDescent="0.25">
      <c r="A689" t="str">
        <f>'Histograma MOI Geral'!$C$108</f>
        <v>OPERADOR DE MUNCK</v>
      </c>
      <c r="B689" t="str">
        <f>'Histograma MOI Geral'!$C$106</f>
        <v>APOIO</v>
      </c>
      <c r="C689" t="str">
        <f>'Histograma MOI Geral'!$J$7</f>
        <v>DEZ/22</v>
      </c>
      <c r="D689">
        <f>'Histograma MOI Geral'!J108</f>
        <v>2</v>
      </c>
    </row>
    <row r="690" spans="1:4" x14ac:dyDescent="0.25">
      <c r="A690" t="str">
        <f>'Histograma MOI Geral'!$C$109</f>
        <v>RIGGER</v>
      </c>
      <c r="B690" t="str">
        <f>'Histograma MOI Geral'!$C$106</f>
        <v>APOIO</v>
      </c>
      <c r="C690" t="str">
        <f>'Histograma MOI Geral'!$J$7</f>
        <v>DEZ/22</v>
      </c>
      <c r="D690">
        <f>'Histograma MOI Geral'!J109</f>
        <v>3</v>
      </c>
    </row>
    <row r="691" spans="1:4" x14ac:dyDescent="0.25">
      <c r="A691" t="str">
        <f>'Histograma MOI Geral'!$C$110</f>
        <v>OPERADOR DE MANIPULADOR</v>
      </c>
      <c r="B691" t="str">
        <f>'Histograma MOI Geral'!$C$106</f>
        <v>APOIO</v>
      </c>
      <c r="C691" t="str">
        <f>'Histograma MOI Geral'!$J$7</f>
        <v>DEZ/22</v>
      </c>
      <c r="D691">
        <f>'Histograma MOI Geral'!J110</f>
        <v>3</v>
      </c>
    </row>
    <row r="692" spans="1:4" x14ac:dyDescent="0.25">
      <c r="A692" t="str">
        <f>'Histograma MOI Geral'!$C$111</f>
        <v>ELETRICISTA DE MANUTENÇÃO</v>
      </c>
      <c r="B692" t="str">
        <f>'Histograma MOI Geral'!$C$106</f>
        <v>APOIO</v>
      </c>
      <c r="C692" t="str">
        <f>'Histograma MOI Geral'!$J$7</f>
        <v>DEZ/22</v>
      </c>
      <c r="D692">
        <f>'Histograma MOI Geral'!J111</f>
        <v>1</v>
      </c>
    </row>
    <row r="693" spans="1:4" x14ac:dyDescent="0.25">
      <c r="A693">
        <f>'Histograma MOI Geral'!$C$112</f>
        <v>0</v>
      </c>
      <c r="B693" t="str">
        <f>'Histograma MOI Geral'!$C$106</f>
        <v>APOIO</v>
      </c>
      <c r="C693" t="str">
        <f>'Histograma MOI Geral'!$J$7</f>
        <v>DEZ/22</v>
      </c>
      <c r="D693">
        <f>'Histograma MOI Geral'!J112</f>
        <v>0</v>
      </c>
    </row>
    <row r="694" spans="1:4" x14ac:dyDescent="0.25">
      <c r="A694">
        <f>'Histograma MOI Geral'!$C$113</f>
        <v>0</v>
      </c>
      <c r="B694" t="str">
        <f>'Histograma MOI Geral'!$C$106</f>
        <v>APOIO</v>
      </c>
      <c r="C694" t="str">
        <f>'Histograma MOI Geral'!$J$7</f>
        <v>DEZ/22</v>
      </c>
      <c r="D694">
        <f>'Histograma MOI Geral'!J113</f>
        <v>0</v>
      </c>
    </row>
    <row r="695" spans="1:4" x14ac:dyDescent="0.25">
      <c r="A695">
        <f>'Histograma MOI Geral'!$C$114</f>
        <v>0</v>
      </c>
      <c r="B695" t="str">
        <f>'Histograma MOI Geral'!$C$106</f>
        <v>APOIO</v>
      </c>
      <c r="C695" t="str">
        <f>'Histograma MOI Geral'!$J$7</f>
        <v>DEZ/22</v>
      </c>
      <c r="D695">
        <f>'Histograma MOI Geral'!J114</f>
        <v>0</v>
      </c>
    </row>
    <row r="696" spans="1:4" x14ac:dyDescent="0.25">
      <c r="A696">
        <f>'Histograma MOI Geral'!$C$115</f>
        <v>0</v>
      </c>
      <c r="B696" t="str">
        <f>'Histograma MOI Geral'!$C$106</f>
        <v>APOIO</v>
      </c>
      <c r="C696" t="str">
        <f>'Histograma MOI Geral'!$J$7</f>
        <v>DEZ/22</v>
      </c>
      <c r="D696">
        <f>'Histograma MOI Geral'!J115</f>
        <v>0</v>
      </c>
    </row>
    <row r="697" spans="1:4" x14ac:dyDescent="0.25">
      <c r="A697">
        <f>'Histograma MOI Geral'!$C$116</f>
        <v>0</v>
      </c>
      <c r="B697" t="str">
        <f>'Histograma MOI Geral'!$C$106</f>
        <v>APOIO</v>
      </c>
      <c r="C697" t="str">
        <f>'Histograma MOI Geral'!$J$7</f>
        <v>DEZ/22</v>
      </c>
      <c r="D697">
        <f>'Histograma MOI Geral'!J116</f>
        <v>0</v>
      </c>
    </row>
    <row r="698" spans="1:4" x14ac:dyDescent="0.25">
      <c r="A698">
        <f>'Histograma MOI Geral'!$C$117</f>
        <v>0</v>
      </c>
      <c r="B698" t="str">
        <f>'Histograma MOI Geral'!$C$106</f>
        <v>APOIO</v>
      </c>
      <c r="C698" t="str">
        <f>'Histograma MOI Geral'!$J$7</f>
        <v>DEZ/22</v>
      </c>
      <c r="D698">
        <f>'Histograma MOI Geral'!J117</f>
        <v>0</v>
      </c>
    </row>
    <row r="699" spans="1:4" x14ac:dyDescent="0.25">
      <c r="A699">
        <f>'Histograma MOI Geral'!$C$118</f>
        <v>0</v>
      </c>
      <c r="B699" t="str">
        <f>'Histograma MOI Geral'!$C$106</f>
        <v>APOIO</v>
      </c>
      <c r="C699" t="str">
        <f>'Histograma MOI Geral'!$J$7</f>
        <v>DEZ/22</v>
      </c>
      <c r="D699">
        <f>'Histograma MOI Geral'!J118</f>
        <v>0</v>
      </c>
    </row>
    <row r="700" spans="1:4" x14ac:dyDescent="0.25">
      <c r="A700">
        <f>'Histograma MOI Geral'!$C$119</f>
        <v>0</v>
      </c>
      <c r="B700" t="str">
        <f>'Histograma MOI Geral'!$C$106</f>
        <v>APOIO</v>
      </c>
      <c r="C700" t="str">
        <f>'Histograma MOI Geral'!$J$7</f>
        <v>DEZ/22</v>
      </c>
      <c r="D700">
        <f>'Histograma MOI Geral'!J119</f>
        <v>0</v>
      </c>
    </row>
    <row r="701" spans="1:4" x14ac:dyDescent="0.25">
      <c r="A701">
        <f>'Histograma MOI Geral'!$C$120</f>
        <v>0</v>
      </c>
      <c r="B701" t="str">
        <f>'Histograma MOI Geral'!$C$106</f>
        <v>APOIO</v>
      </c>
      <c r="C701" t="str">
        <f>'Histograma MOI Geral'!$J$7</f>
        <v>DEZ/22</v>
      </c>
      <c r="D701">
        <f>'Histograma MOI Geral'!J120</f>
        <v>0</v>
      </c>
    </row>
    <row r="702" spans="1:4" x14ac:dyDescent="0.25">
      <c r="A702" t="str">
        <f>'Histograma MOI Geral'!$C$15</f>
        <v>GERENTE DE CONTRATO</v>
      </c>
      <c r="B702" t="str">
        <f>'Histograma MOI Geral'!$C$14</f>
        <v>EQUIPE TÉCNICA</v>
      </c>
      <c r="C702" t="str">
        <f>'Histograma MOI Geral'!$K$7</f>
        <v>JAN/23</v>
      </c>
      <c r="D702">
        <f>'Histograma MOI Geral'!K15</f>
        <v>1</v>
      </c>
    </row>
    <row r="703" spans="1:4" x14ac:dyDescent="0.25">
      <c r="A703" t="str">
        <f>'Histograma MOI Geral'!$C$16</f>
        <v>SUPERVISOR DE MECÂNICA/CALDEIRARIA</v>
      </c>
      <c r="B703" t="str">
        <f>'Histograma MOI Geral'!$C$14</f>
        <v>EQUIPE TÉCNICA</v>
      </c>
      <c r="C703" t="str">
        <f>'Histograma MOI Geral'!$K$7</f>
        <v>JAN/23</v>
      </c>
      <c r="D703">
        <f>'Histograma MOI Geral'!K16</f>
        <v>3</v>
      </c>
    </row>
    <row r="704" spans="1:4" x14ac:dyDescent="0.25">
      <c r="A704" t="str">
        <f>'Histograma MOI Geral'!$C$17</f>
        <v>SUPERVISOR DE TUBULAÇÃO</v>
      </c>
      <c r="B704" t="str">
        <f>'Histograma MOI Geral'!$C$14</f>
        <v>EQUIPE TÉCNICA</v>
      </c>
      <c r="C704" t="str">
        <f>'Histograma MOI Geral'!$K$7</f>
        <v>JAN/23</v>
      </c>
      <c r="D704">
        <f>'Histograma MOI Geral'!K17</f>
        <v>3</v>
      </c>
    </row>
    <row r="705" spans="1:4" x14ac:dyDescent="0.25">
      <c r="A705" t="str">
        <f>'Histograma MOI Geral'!$C$18</f>
        <v>TOPOGRÁFO</v>
      </c>
      <c r="B705" t="str">
        <f>'Histograma MOI Geral'!$C$14</f>
        <v>EQUIPE TÉCNICA</v>
      </c>
      <c r="C705" t="str">
        <f>'Histograma MOI Geral'!$K$7</f>
        <v>JAN/23</v>
      </c>
      <c r="D705">
        <f>'Histograma MOI Geral'!K18</f>
        <v>2</v>
      </c>
    </row>
    <row r="706" spans="1:4" x14ac:dyDescent="0.25">
      <c r="A706" t="str">
        <f>'Histograma MOI Geral'!$C$19</f>
        <v>AUXILIAR DE TOPÓGRAFO</v>
      </c>
      <c r="B706" t="str">
        <f>'Histograma MOI Geral'!$C$14</f>
        <v>EQUIPE TÉCNICA</v>
      </c>
      <c r="C706" t="str">
        <f>'Histograma MOI Geral'!$K$7</f>
        <v>JAN/23</v>
      </c>
      <c r="D706">
        <f>'Histograma MOI Geral'!K19</f>
        <v>2</v>
      </c>
    </row>
    <row r="707" spans="1:4" x14ac:dyDescent="0.25">
      <c r="A707">
        <f>'Histograma MOI Geral'!$C$20</f>
        <v>0</v>
      </c>
      <c r="B707" t="str">
        <f>'Histograma MOI Geral'!$C$14</f>
        <v>EQUIPE TÉCNICA</v>
      </c>
      <c r="C707" t="str">
        <f>'Histograma MOI Geral'!$K$7</f>
        <v>JAN/23</v>
      </c>
      <c r="D707">
        <f>'Histograma MOI Geral'!K20</f>
        <v>0</v>
      </c>
    </row>
    <row r="708" spans="1:4" x14ac:dyDescent="0.25">
      <c r="A708">
        <f>'Histograma MOI Geral'!$C$21</f>
        <v>0</v>
      </c>
      <c r="B708" t="str">
        <f>'Histograma MOI Geral'!$C$14</f>
        <v>EQUIPE TÉCNICA</v>
      </c>
      <c r="C708" t="str">
        <f>'Histograma MOI Geral'!$K$7</f>
        <v>JAN/23</v>
      </c>
      <c r="D708">
        <f>'Histograma MOI Geral'!K21</f>
        <v>0</v>
      </c>
    </row>
    <row r="709" spans="1:4" x14ac:dyDescent="0.25">
      <c r="A709">
        <f>'Histograma MOI Geral'!$C$22</f>
        <v>0</v>
      </c>
      <c r="B709" t="str">
        <f>'Histograma MOI Geral'!$C$14</f>
        <v>EQUIPE TÉCNICA</v>
      </c>
      <c r="C709" t="str">
        <f>'Histograma MOI Geral'!$K$7</f>
        <v>JAN/23</v>
      </c>
      <c r="D709">
        <f>'Histograma MOI Geral'!K22</f>
        <v>0</v>
      </c>
    </row>
    <row r="710" spans="1:4" x14ac:dyDescent="0.25">
      <c r="A710">
        <f>'Histograma MOI Geral'!$C$23</f>
        <v>0</v>
      </c>
      <c r="B710" t="str">
        <f>'Histograma MOI Geral'!$C$14</f>
        <v>EQUIPE TÉCNICA</v>
      </c>
      <c r="C710" t="str">
        <f>'Histograma MOI Geral'!$K$7</f>
        <v>JAN/23</v>
      </c>
      <c r="D710">
        <f>'Histograma MOI Geral'!K23</f>
        <v>0</v>
      </c>
    </row>
    <row r="711" spans="1:4" x14ac:dyDescent="0.25">
      <c r="A711">
        <f>'Histograma MOI Geral'!$C$24</f>
        <v>0</v>
      </c>
      <c r="B711" t="str">
        <f>'Histograma MOI Geral'!$C$14</f>
        <v>EQUIPE TÉCNICA</v>
      </c>
      <c r="C711" t="str">
        <f>'Histograma MOI Geral'!$K$7</f>
        <v>JAN/23</v>
      </c>
      <c r="D711">
        <f>'Histograma MOI Geral'!K24</f>
        <v>0</v>
      </c>
    </row>
    <row r="712" spans="1:4" x14ac:dyDescent="0.25">
      <c r="A712">
        <f>'Histograma MOI Geral'!$C$25</f>
        <v>0</v>
      </c>
      <c r="B712" t="str">
        <f>'Histograma MOI Geral'!$C$14</f>
        <v>EQUIPE TÉCNICA</v>
      </c>
      <c r="C712" t="str">
        <f>'Histograma MOI Geral'!$K$7</f>
        <v>JAN/23</v>
      </c>
      <c r="D712">
        <f>'Histograma MOI Geral'!K25</f>
        <v>0</v>
      </c>
    </row>
    <row r="713" spans="1:4" x14ac:dyDescent="0.25">
      <c r="A713">
        <f>'Histograma MOI Geral'!$C$26</f>
        <v>0</v>
      </c>
      <c r="B713" t="str">
        <f>'Histograma MOI Geral'!$C$14</f>
        <v>EQUIPE TÉCNICA</v>
      </c>
      <c r="C713" t="str">
        <f>'Histograma MOI Geral'!$K$7</f>
        <v>JAN/23</v>
      </c>
      <c r="D713">
        <f>'Histograma MOI Geral'!K26</f>
        <v>0</v>
      </c>
    </row>
    <row r="714" spans="1:4" x14ac:dyDescent="0.25">
      <c r="A714">
        <f>'Histograma MOI Geral'!$C$27</f>
        <v>0</v>
      </c>
      <c r="B714" t="str">
        <f>'Histograma MOI Geral'!$C$14</f>
        <v>EQUIPE TÉCNICA</v>
      </c>
      <c r="C714" t="str">
        <f>'Histograma MOI Geral'!$K$7</f>
        <v>JAN/23</v>
      </c>
      <c r="D714">
        <f>'Histograma MOI Geral'!K27</f>
        <v>0</v>
      </c>
    </row>
    <row r="715" spans="1:4" x14ac:dyDescent="0.25">
      <c r="A715">
        <f>'Histograma MOI Geral'!$C$28</f>
        <v>0</v>
      </c>
      <c r="B715" t="str">
        <f>'Histograma MOI Geral'!$C$14</f>
        <v>EQUIPE TÉCNICA</v>
      </c>
      <c r="C715" t="str">
        <f>'Histograma MOI Geral'!$K$7</f>
        <v>JAN/23</v>
      </c>
      <c r="D715">
        <f>'Histograma MOI Geral'!K28</f>
        <v>0</v>
      </c>
    </row>
    <row r="716" spans="1:4" x14ac:dyDescent="0.25">
      <c r="A716">
        <f>'Histograma MOI Geral'!$C$29</f>
        <v>0</v>
      </c>
      <c r="B716" t="str">
        <f>'Histograma MOI Geral'!$C$14</f>
        <v>EQUIPE TÉCNICA</v>
      </c>
      <c r="C716" t="str">
        <f>'Histograma MOI Geral'!$K$7</f>
        <v>JAN/23</v>
      </c>
      <c r="D716">
        <f>'Histograma MOI Geral'!K29</f>
        <v>0</v>
      </c>
    </row>
    <row r="717" spans="1:4" x14ac:dyDescent="0.25">
      <c r="A717" t="str">
        <f>'Histograma MOI Geral'!$C$31</f>
        <v>TÉCNICO DE PLANEJAMENTO / MEDIÇÃO</v>
      </c>
      <c r="B717" t="str">
        <f>'Histograma MOI Geral'!$C$30</f>
        <v>EQUIPE DE PLANEJAMENTO</v>
      </c>
      <c r="C717" t="str">
        <f>'Histograma MOI Geral'!$K$7</f>
        <v>JAN/23</v>
      </c>
      <c r="D717">
        <f>'Histograma MOI Geral'!K31</f>
        <v>2</v>
      </c>
    </row>
    <row r="718" spans="1:4" x14ac:dyDescent="0.25">
      <c r="A718" t="str">
        <f>'Histograma MOI Geral'!$C$32</f>
        <v xml:space="preserve">AUXILIAR DE PLANEJAMENTO </v>
      </c>
      <c r="B718" t="str">
        <f>'Histograma MOI Geral'!$C$30</f>
        <v>EQUIPE DE PLANEJAMENTO</v>
      </c>
      <c r="C718" t="str">
        <f>'Histograma MOI Geral'!$K$7</f>
        <v>JAN/23</v>
      </c>
      <c r="D718">
        <f>'Histograma MOI Geral'!K32</f>
        <v>2</v>
      </c>
    </row>
    <row r="719" spans="1:4" x14ac:dyDescent="0.25">
      <c r="A719">
        <f>'Histograma MOI Geral'!$C$33</f>
        <v>0</v>
      </c>
      <c r="B719" t="str">
        <f>'Histograma MOI Geral'!$C$30</f>
        <v>EQUIPE DE PLANEJAMENTO</v>
      </c>
      <c r="C719" t="str">
        <f>'Histograma MOI Geral'!$K$7</f>
        <v>JAN/23</v>
      </c>
      <c r="D719">
        <f>'Histograma MOI Geral'!K33</f>
        <v>0</v>
      </c>
    </row>
    <row r="720" spans="1:4" x14ac:dyDescent="0.25">
      <c r="A720">
        <f>'Histograma MOI Geral'!$C$34</f>
        <v>0</v>
      </c>
      <c r="B720" t="str">
        <f>'Histograma MOI Geral'!$C$30</f>
        <v>EQUIPE DE PLANEJAMENTO</v>
      </c>
      <c r="C720" t="str">
        <f>'Histograma MOI Geral'!$K$7</f>
        <v>JAN/23</v>
      </c>
      <c r="D720">
        <f>'Histograma MOI Geral'!K34</f>
        <v>0</v>
      </c>
    </row>
    <row r="721" spans="1:4" x14ac:dyDescent="0.25">
      <c r="A721">
        <f>'Histograma MOI Geral'!$C$35</f>
        <v>0</v>
      </c>
      <c r="B721" t="str">
        <f>'Histograma MOI Geral'!$C$30</f>
        <v>EQUIPE DE PLANEJAMENTO</v>
      </c>
      <c r="C721" t="str">
        <f>'Histograma MOI Geral'!$K$7</f>
        <v>JAN/23</v>
      </c>
      <c r="D721">
        <f>'Histograma MOI Geral'!K35</f>
        <v>0</v>
      </c>
    </row>
    <row r="722" spans="1:4" x14ac:dyDescent="0.25">
      <c r="A722">
        <f>'Histograma MOI Geral'!$C$36</f>
        <v>0</v>
      </c>
      <c r="B722" t="str">
        <f>'Histograma MOI Geral'!$C$30</f>
        <v>EQUIPE DE PLANEJAMENTO</v>
      </c>
      <c r="C722" t="str">
        <f>'Histograma MOI Geral'!$K$7</f>
        <v>JAN/23</v>
      </c>
      <c r="D722">
        <f>'Histograma MOI Geral'!K36</f>
        <v>0</v>
      </c>
    </row>
    <row r="723" spans="1:4" x14ac:dyDescent="0.25">
      <c r="A723">
        <f>'Histograma MOI Geral'!$C$37</f>
        <v>0</v>
      </c>
      <c r="B723" t="str">
        <f>'Histograma MOI Geral'!$C$30</f>
        <v>EQUIPE DE PLANEJAMENTO</v>
      </c>
      <c r="C723" t="str">
        <f>'Histograma MOI Geral'!$K$7</f>
        <v>JAN/23</v>
      </c>
      <c r="D723">
        <f>'Histograma MOI Geral'!K37</f>
        <v>0</v>
      </c>
    </row>
    <row r="724" spans="1:4" x14ac:dyDescent="0.25">
      <c r="A724">
        <f>'Histograma MOI Geral'!$C$38</f>
        <v>0</v>
      </c>
      <c r="B724" t="str">
        <f>'Histograma MOI Geral'!$C$30</f>
        <v>EQUIPE DE PLANEJAMENTO</v>
      </c>
      <c r="C724" t="str">
        <f>'Histograma MOI Geral'!$K$7</f>
        <v>JAN/23</v>
      </c>
      <c r="D724">
        <f>'Histograma MOI Geral'!K38</f>
        <v>0</v>
      </c>
    </row>
    <row r="725" spans="1:4" x14ac:dyDescent="0.25">
      <c r="A725">
        <f>'Histograma MOI Geral'!$C$39</f>
        <v>0</v>
      </c>
      <c r="B725" t="str">
        <f>'Histograma MOI Geral'!$C$30</f>
        <v>EQUIPE DE PLANEJAMENTO</v>
      </c>
      <c r="C725" t="str">
        <f>'Histograma MOI Geral'!$K$7</f>
        <v>JAN/23</v>
      </c>
      <c r="D725">
        <f>'Histograma MOI Geral'!K39</f>
        <v>0</v>
      </c>
    </row>
    <row r="726" spans="1:4" x14ac:dyDescent="0.25">
      <c r="A726">
        <f>'Histograma MOI Geral'!$C$40</f>
        <v>0</v>
      </c>
      <c r="B726" t="str">
        <f>'Histograma MOI Geral'!$C$30</f>
        <v>EQUIPE DE PLANEJAMENTO</v>
      </c>
      <c r="C726" t="str">
        <f>'Histograma MOI Geral'!$K$7</f>
        <v>JAN/23</v>
      </c>
      <c r="D726">
        <f>'Histograma MOI Geral'!K40</f>
        <v>0</v>
      </c>
    </row>
    <row r="727" spans="1:4" x14ac:dyDescent="0.25">
      <c r="A727">
        <f>'Histograma MOI Geral'!$C$41</f>
        <v>0</v>
      </c>
      <c r="B727" t="str">
        <f>'Histograma MOI Geral'!$C$30</f>
        <v>EQUIPE DE PLANEJAMENTO</v>
      </c>
      <c r="C727" t="str">
        <f>'Histograma MOI Geral'!$K$7</f>
        <v>JAN/23</v>
      </c>
      <c r="D727">
        <f>'Histograma MOI Geral'!K41</f>
        <v>0</v>
      </c>
    </row>
    <row r="728" spans="1:4" x14ac:dyDescent="0.25">
      <c r="A728">
        <f>'Histograma MOI Geral'!$C$42</f>
        <v>0</v>
      </c>
      <c r="B728" t="str">
        <f>'Histograma MOI Geral'!$C$30</f>
        <v>EQUIPE DE PLANEJAMENTO</v>
      </c>
      <c r="C728" t="str">
        <f>'Histograma MOI Geral'!$K$7</f>
        <v>JAN/23</v>
      </c>
      <c r="D728">
        <f>'Histograma MOI Geral'!K42</f>
        <v>0</v>
      </c>
    </row>
    <row r="729" spans="1:4" x14ac:dyDescent="0.25">
      <c r="A729">
        <f>'Histograma MOI Geral'!$C$43</f>
        <v>0</v>
      </c>
      <c r="B729" t="str">
        <f>'Histograma MOI Geral'!$C$30</f>
        <v>EQUIPE DE PLANEJAMENTO</v>
      </c>
      <c r="C729" t="str">
        <f>'Histograma MOI Geral'!$K$7</f>
        <v>JAN/23</v>
      </c>
      <c r="D729">
        <f>'Histograma MOI Geral'!K43</f>
        <v>0</v>
      </c>
    </row>
    <row r="730" spans="1:4" x14ac:dyDescent="0.25">
      <c r="A730">
        <f>'Histograma MOI Geral'!$C$44</f>
        <v>0</v>
      </c>
      <c r="B730" t="str">
        <f>'Histograma MOI Geral'!$C$30</f>
        <v>EQUIPE DE PLANEJAMENTO</v>
      </c>
      <c r="C730" t="str">
        <f>'Histograma MOI Geral'!$K$7</f>
        <v>JAN/23</v>
      </c>
      <c r="D730">
        <f>'Histograma MOI Geral'!K44</f>
        <v>0</v>
      </c>
    </row>
    <row r="731" spans="1:4" x14ac:dyDescent="0.25">
      <c r="A731">
        <f>'Histograma MOI Geral'!$C$45</f>
        <v>0</v>
      </c>
      <c r="B731" t="str">
        <f>'Histograma MOI Geral'!$C$30</f>
        <v>EQUIPE DE PLANEJAMENTO</v>
      </c>
      <c r="C731" t="str">
        <f>'Histograma MOI Geral'!$K$7</f>
        <v>JAN/23</v>
      </c>
      <c r="D731">
        <f>'Histograma MOI Geral'!K45</f>
        <v>0</v>
      </c>
    </row>
    <row r="732" spans="1:4" x14ac:dyDescent="0.25">
      <c r="A732" t="str">
        <f>'Histograma MOI Geral'!$C$47</f>
        <v>TÉCNICO DE MATERIAIS</v>
      </c>
      <c r="B732" t="str">
        <f>'Histograma MOI Geral'!$C$46</f>
        <v>EQUIPE DE MATERIAIS</v>
      </c>
      <c r="C732" t="str">
        <f>'Histograma MOI Geral'!$K$7</f>
        <v>JAN/23</v>
      </c>
      <c r="D732">
        <f>'Histograma MOI Geral'!K47</f>
        <v>1</v>
      </c>
    </row>
    <row r="733" spans="1:4" x14ac:dyDescent="0.25">
      <c r="A733" t="str">
        <f>'Histograma MOI Geral'!$C$48</f>
        <v>AUXILIAR TÉCNICO DE MATERIAIS</v>
      </c>
      <c r="B733" t="str">
        <f>'Histograma MOI Geral'!$C$46</f>
        <v>EQUIPE DE MATERIAIS</v>
      </c>
      <c r="C733" t="str">
        <f>'Histograma MOI Geral'!$K$7</f>
        <v>JAN/23</v>
      </c>
      <c r="D733">
        <f>'Histograma MOI Geral'!K48</f>
        <v>4</v>
      </c>
    </row>
    <row r="734" spans="1:4" x14ac:dyDescent="0.25">
      <c r="A734" t="str">
        <f>'Histograma MOI Geral'!$C$49</f>
        <v>AJUDANTE</v>
      </c>
      <c r="B734" t="str">
        <f>'Histograma MOI Geral'!$C$46</f>
        <v>EQUIPE DE MATERIAIS</v>
      </c>
      <c r="C734" t="str">
        <f>'Histograma MOI Geral'!$K$7</f>
        <v>JAN/23</v>
      </c>
      <c r="D734">
        <f>'Histograma MOI Geral'!K49</f>
        <v>4</v>
      </c>
    </row>
    <row r="735" spans="1:4" x14ac:dyDescent="0.25">
      <c r="A735" t="str">
        <f>'Histograma MOI Geral'!$C$50</f>
        <v xml:space="preserve">ALMOXARIFE </v>
      </c>
      <c r="B735" t="str">
        <f>'Histograma MOI Geral'!$C$46</f>
        <v>EQUIPE DE MATERIAIS</v>
      </c>
      <c r="C735" t="str">
        <f>'Histograma MOI Geral'!$K$7</f>
        <v>JAN/23</v>
      </c>
      <c r="D735">
        <f>'Histograma MOI Geral'!K50</f>
        <v>2</v>
      </c>
    </row>
    <row r="736" spans="1:4" x14ac:dyDescent="0.25">
      <c r="A736">
        <f>'Histograma MOI Geral'!$C$51</f>
        <v>0</v>
      </c>
      <c r="B736" t="str">
        <f>'Histograma MOI Geral'!$C$46</f>
        <v>EQUIPE DE MATERIAIS</v>
      </c>
      <c r="C736" t="str">
        <f>'Histograma MOI Geral'!$K$7</f>
        <v>JAN/23</v>
      </c>
      <c r="D736">
        <f>'Histograma MOI Geral'!K51</f>
        <v>0</v>
      </c>
    </row>
    <row r="737" spans="1:4" x14ac:dyDescent="0.25">
      <c r="A737">
        <f>'Histograma MOI Geral'!$C$52</f>
        <v>0</v>
      </c>
      <c r="B737" t="str">
        <f>'Histograma MOI Geral'!$C$46</f>
        <v>EQUIPE DE MATERIAIS</v>
      </c>
      <c r="C737" t="str">
        <f>'Histograma MOI Geral'!$K$7</f>
        <v>JAN/23</v>
      </c>
      <c r="D737">
        <f>'Histograma MOI Geral'!K52</f>
        <v>0</v>
      </c>
    </row>
    <row r="738" spans="1:4" x14ac:dyDescent="0.25">
      <c r="A738">
        <f>'Histograma MOI Geral'!$C$53</f>
        <v>0</v>
      </c>
      <c r="B738" t="str">
        <f>'Histograma MOI Geral'!$C$46</f>
        <v>EQUIPE DE MATERIAIS</v>
      </c>
      <c r="C738" t="str">
        <f>'Histograma MOI Geral'!$K$7</f>
        <v>JAN/23</v>
      </c>
      <c r="D738">
        <f>'Histograma MOI Geral'!K53</f>
        <v>0</v>
      </c>
    </row>
    <row r="739" spans="1:4" x14ac:dyDescent="0.25">
      <c r="A739">
        <f>'Histograma MOI Geral'!$C$54</f>
        <v>0</v>
      </c>
      <c r="B739" t="str">
        <f>'Histograma MOI Geral'!$C$46</f>
        <v>EQUIPE DE MATERIAIS</v>
      </c>
      <c r="C739" t="str">
        <f>'Histograma MOI Geral'!$K$7</f>
        <v>JAN/23</v>
      </c>
      <c r="D739">
        <f>'Histograma MOI Geral'!K54</f>
        <v>0</v>
      </c>
    </row>
    <row r="740" spans="1:4" x14ac:dyDescent="0.25">
      <c r="A740">
        <f>'Histograma MOI Geral'!$C$55</f>
        <v>0</v>
      </c>
      <c r="B740" t="str">
        <f>'Histograma MOI Geral'!$C$46</f>
        <v>EQUIPE DE MATERIAIS</v>
      </c>
      <c r="C740" t="str">
        <f>'Histograma MOI Geral'!$K$7</f>
        <v>JAN/23</v>
      </c>
      <c r="D740">
        <f>'Histograma MOI Geral'!K55</f>
        <v>0</v>
      </c>
    </row>
    <row r="741" spans="1:4" x14ac:dyDescent="0.25">
      <c r="A741">
        <f>'Histograma MOI Geral'!$C$56</f>
        <v>0</v>
      </c>
      <c r="B741" t="str">
        <f>'Histograma MOI Geral'!$C$46</f>
        <v>EQUIPE DE MATERIAIS</v>
      </c>
      <c r="C741" t="str">
        <f>'Histograma MOI Geral'!$K$7</f>
        <v>JAN/23</v>
      </c>
      <c r="D741">
        <f>'Histograma MOI Geral'!K56</f>
        <v>0</v>
      </c>
    </row>
    <row r="742" spans="1:4" x14ac:dyDescent="0.25">
      <c r="A742">
        <f>'Histograma MOI Geral'!$C$57</f>
        <v>0</v>
      </c>
      <c r="B742" t="str">
        <f>'Histograma MOI Geral'!$C$46</f>
        <v>EQUIPE DE MATERIAIS</v>
      </c>
      <c r="C742" t="str">
        <f>'Histograma MOI Geral'!$K$7</f>
        <v>JAN/23</v>
      </c>
      <c r="D742">
        <f>'Histograma MOI Geral'!K57</f>
        <v>0</v>
      </c>
    </row>
    <row r="743" spans="1:4" x14ac:dyDescent="0.25">
      <c r="A743">
        <f>'Histograma MOI Geral'!$C$58</f>
        <v>0</v>
      </c>
      <c r="B743" t="str">
        <f>'Histograma MOI Geral'!$C$46</f>
        <v>EQUIPE DE MATERIAIS</v>
      </c>
      <c r="C743" t="str">
        <f>'Histograma MOI Geral'!$K$7</f>
        <v>JAN/23</v>
      </c>
      <c r="D743">
        <f>'Histograma MOI Geral'!K58</f>
        <v>0</v>
      </c>
    </row>
    <row r="744" spans="1:4" x14ac:dyDescent="0.25">
      <c r="A744">
        <f>'Histograma MOI Geral'!$C$59</f>
        <v>0</v>
      </c>
      <c r="B744" t="str">
        <f>'Histograma MOI Geral'!$C$46</f>
        <v>EQUIPE DE MATERIAIS</v>
      </c>
      <c r="C744" t="str">
        <f>'Histograma MOI Geral'!$K$7</f>
        <v>JAN/23</v>
      </c>
      <c r="D744">
        <f>'Histograma MOI Geral'!K59</f>
        <v>0</v>
      </c>
    </row>
    <row r="745" spans="1:4" x14ac:dyDescent="0.25">
      <c r="A745">
        <f>'Histograma MOI Geral'!$C$60</f>
        <v>0</v>
      </c>
      <c r="B745" t="str">
        <f>'Histograma MOI Geral'!$C$46</f>
        <v>EQUIPE DE MATERIAIS</v>
      </c>
      <c r="C745" t="str">
        <f>'Histograma MOI Geral'!$K$7</f>
        <v>JAN/23</v>
      </c>
      <c r="D745">
        <f>'Histograma MOI Geral'!K60</f>
        <v>0</v>
      </c>
    </row>
    <row r="746" spans="1:4" x14ac:dyDescent="0.25">
      <c r="A746" t="str">
        <f>'Histograma MOI Geral'!$C$62</f>
        <v>ENGENHEIRO DE SEGURANÇA DO TRABALHO</v>
      </c>
      <c r="B746" t="str">
        <f>'Histograma MOI Geral'!$C$61</f>
        <v>EQUIPE DE SEGURANÇA</v>
      </c>
      <c r="C746" t="str">
        <f>'Histograma MOI Geral'!$K$7</f>
        <v>JAN/23</v>
      </c>
      <c r="D746">
        <f>'Histograma MOI Geral'!K62</f>
        <v>1</v>
      </c>
    </row>
    <row r="747" spans="1:4" x14ac:dyDescent="0.25">
      <c r="A747" t="str">
        <f>'Histograma MOI Geral'!$C$63</f>
        <v>TÉCNICO DE SEGURANÇA DO TRABALHO</v>
      </c>
      <c r="B747" t="str">
        <f>'Histograma MOI Geral'!$C$61</f>
        <v>EQUIPE DE SEGURANÇA</v>
      </c>
      <c r="C747" t="str">
        <f>'Histograma MOI Geral'!$K$7</f>
        <v>JAN/23</v>
      </c>
      <c r="D747">
        <f>'Histograma MOI Geral'!K63</f>
        <v>6</v>
      </c>
    </row>
    <row r="748" spans="1:4" x14ac:dyDescent="0.25">
      <c r="A748" t="str">
        <f>'Histograma MOI Geral'!$C$64</f>
        <v>TECNICO DE MEIO AMBIENTE</v>
      </c>
      <c r="B748" t="str">
        <f>'Histograma MOI Geral'!$C$61</f>
        <v>EQUIPE DE SEGURANÇA</v>
      </c>
      <c r="C748" t="str">
        <f>'Histograma MOI Geral'!$K$7</f>
        <v>JAN/23</v>
      </c>
      <c r="D748">
        <f>'Histograma MOI Geral'!K64</f>
        <v>1</v>
      </c>
    </row>
    <row r="749" spans="1:4" x14ac:dyDescent="0.25">
      <c r="A749" t="str">
        <f>'Histograma MOI Geral'!$C$65</f>
        <v>VIGIA DE FOGO</v>
      </c>
      <c r="B749" t="str">
        <f>'Histograma MOI Geral'!$C$61</f>
        <v>EQUIPE DE SEGURANÇA</v>
      </c>
      <c r="C749" t="str">
        <f>'Histograma MOI Geral'!$K$7</f>
        <v>JAN/23</v>
      </c>
      <c r="D749">
        <f>'Histograma MOI Geral'!K65</f>
        <v>2</v>
      </c>
    </row>
    <row r="750" spans="1:4" x14ac:dyDescent="0.25">
      <c r="A750">
        <f>'Histograma MOI Geral'!$C$66</f>
        <v>0</v>
      </c>
      <c r="B750" t="str">
        <f>'Histograma MOI Geral'!$C$61</f>
        <v>EQUIPE DE SEGURANÇA</v>
      </c>
      <c r="C750" t="str">
        <f>'Histograma MOI Geral'!$K$7</f>
        <v>JAN/23</v>
      </c>
      <c r="D750">
        <f>'Histograma MOI Geral'!K66</f>
        <v>0</v>
      </c>
    </row>
    <row r="751" spans="1:4" x14ac:dyDescent="0.25">
      <c r="A751">
        <f>'Histograma MOI Geral'!$C$67</f>
        <v>0</v>
      </c>
      <c r="B751" t="str">
        <f>'Histograma MOI Geral'!$C$61</f>
        <v>EQUIPE DE SEGURANÇA</v>
      </c>
      <c r="C751" t="str">
        <f>'Histograma MOI Geral'!$K$7</f>
        <v>JAN/23</v>
      </c>
      <c r="D751">
        <f>'Histograma MOI Geral'!K67</f>
        <v>0</v>
      </c>
    </row>
    <row r="752" spans="1:4" x14ac:dyDescent="0.25">
      <c r="A752">
        <f>'Histograma MOI Geral'!$C$68</f>
        <v>0</v>
      </c>
      <c r="B752" t="str">
        <f>'Histograma MOI Geral'!$C$61</f>
        <v>EQUIPE DE SEGURANÇA</v>
      </c>
      <c r="C752" t="str">
        <f>'Histograma MOI Geral'!$K$7</f>
        <v>JAN/23</v>
      </c>
      <c r="D752">
        <f>'Histograma MOI Geral'!K68</f>
        <v>0</v>
      </c>
    </row>
    <row r="753" spans="1:4" x14ac:dyDescent="0.25">
      <c r="A753">
        <f>'Histograma MOI Geral'!$C$69</f>
        <v>0</v>
      </c>
      <c r="B753" t="str">
        <f>'Histograma MOI Geral'!$C$61</f>
        <v>EQUIPE DE SEGURANÇA</v>
      </c>
      <c r="C753" t="str">
        <f>'Histograma MOI Geral'!$K$7</f>
        <v>JAN/23</v>
      </c>
      <c r="D753">
        <f>'Histograma MOI Geral'!K69</f>
        <v>0</v>
      </c>
    </row>
    <row r="754" spans="1:4" x14ac:dyDescent="0.25">
      <c r="A754">
        <f>'Histograma MOI Geral'!$C$70</f>
        <v>0</v>
      </c>
      <c r="B754" t="str">
        <f>'Histograma MOI Geral'!$C$61</f>
        <v>EQUIPE DE SEGURANÇA</v>
      </c>
      <c r="C754" t="str">
        <f>'Histograma MOI Geral'!$K$7</f>
        <v>JAN/23</v>
      </c>
      <c r="D754">
        <f>'Histograma MOI Geral'!K70</f>
        <v>0</v>
      </c>
    </row>
    <row r="755" spans="1:4" x14ac:dyDescent="0.25">
      <c r="A755">
        <f>'Histograma MOI Geral'!$C$71</f>
        <v>0</v>
      </c>
      <c r="B755" t="str">
        <f>'Histograma MOI Geral'!$C$61</f>
        <v>EQUIPE DE SEGURANÇA</v>
      </c>
      <c r="C755" t="str">
        <f>'Histograma MOI Geral'!$K$7</f>
        <v>JAN/23</v>
      </c>
      <c r="D755">
        <f>'Histograma MOI Geral'!K71</f>
        <v>0</v>
      </c>
    </row>
    <row r="756" spans="1:4" x14ac:dyDescent="0.25">
      <c r="A756">
        <f>'Histograma MOI Geral'!$C$72</f>
        <v>0</v>
      </c>
      <c r="B756" t="str">
        <f>'Histograma MOI Geral'!$C$61</f>
        <v>EQUIPE DE SEGURANÇA</v>
      </c>
      <c r="C756" t="str">
        <f>'Histograma MOI Geral'!$K$7</f>
        <v>JAN/23</v>
      </c>
      <c r="D756">
        <f>'Histograma MOI Geral'!K72</f>
        <v>0</v>
      </c>
    </row>
    <row r="757" spans="1:4" x14ac:dyDescent="0.25">
      <c r="A757">
        <f>'Histograma MOI Geral'!$C$73</f>
        <v>0</v>
      </c>
      <c r="B757" t="str">
        <f>'Histograma MOI Geral'!$C$61</f>
        <v>EQUIPE DE SEGURANÇA</v>
      </c>
      <c r="C757" t="str">
        <f>'Histograma MOI Geral'!$K$7</f>
        <v>JAN/23</v>
      </c>
      <c r="D757">
        <f>'Histograma MOI Geral'!K73</f>
        <v>0</v>
      </c>
    </row>
    <row r="758" spans="1:4" x14ac:dyDescent="0.25">
      <c r="A758">
        <f>'Histograma MOI Geral'!$C$74</f>
        <v>0</v>
      </c>
      <c r="B758" t="str">
        <f>'Histograma MOI Geral'!$C$61</f>
        <v>EQUIPE DE SEGURANÇA</v>
      </c>
      <c r="C758" t="str">
        <f>'Histograma MOI Geral'!$K$7</f>
        <v>JAN/23</v>
      </c>
      <c r="D758">
        <f>'Histograma MOI Geral'!K74</f>
        <v>0</v>
      </c>
    </row>
    <row r="759" spans="1:4" x14ac:dyDescent="0.25">
      <c r="A759">
        <f>'Histograma MOI Geral'!$C$75</f>
        <v>0</v>
      </c>
      <c r="B759" t="str">
        <f>'Histograma MOI Geral'!$C$61</f>
        <v>EQUIPE DE SEGURANÇA</v>
      </c>
      <c r="C759" t="str">
        <f>'Histograma MOI Geral'!$K$7</f>
        <v>JAN/23</v>
      </c>
      <c r="D759">
        <f>'Histograma MOI Geral'!K75</f>
        <v>0</v>
      </c>
    </row>
    <row r="760" spans="1:4" x14ac:dyDescent="0.25">
      <c r="A760" t="str">
        <f>'Histograma MOI Geral'!$C$77</f>
        <v>SUPERVISOR QUALIDADE</v>
      </c>
      <c r="B760" t="str">
        <f>'Histograma MOI Geral'!$C$76</f>
        <v>EQUIPE DE QUALIDADE</v>
      </c>
      <c r="C760" t="str">
        <f>'Histograma MOI Geral'!$K$7</f>
        <v>JAN/23</v>
      </c>
      <c r="D760">
        <f>'Histograma MOI Geral'!K77</f>
        <v>1</v>
      </c>
    </row>
    <row r="761" spans="1:4" x14ac:dyDescent="0.25">
      <c r="A761" t="str">
        <f>'Histograma MOI Geral'!$C$78</f>
        <v xml:space="preserve">INSPETOR DE SOLDA - N1 </v>
      </c>
      <c r="B761" t="str">
        <f>'Histograma MOI Geral'!$C$76</f>
        <v>EQUIPE DE QUALIDADE</v>
      </c>
      <c r="C761" t="str">
        <f>'Histograma MOI Geral'!$K$7</f>
        <v>JAN/23</v>
      </c>
      <c r="D761">
        <f>'Histograma MOI Geral'!K78</f>
        <v>1</v>
      </c>
    </row>
    <row r="762" spans="1:4" x14ac:dyDescent="0.25">
      <c r="A762" t="str">
        <f>'Histograma MOI Geral'!$C$79</f>
        <v>INSPETOR DE SOLDA - VS/LP</v>
      </c>
      <c r="B762" t="str">
        <f>'Histograma MOI Geral'!$C$76</f>
        <v>EQUIPE DE QUALIDADE</v>
      </c>
      <c r="C762" t="str">
        <f>'Histograma MOI Geral'!$K$7</f>
        <v>JAN/23</v>
      </c>
      <c r="D762">
        <f>'Histograma MOI Geral'!K79</f>
        <v>2</v>
      </c>
    </row>
    <row r="763" spans="1:4" x14ac:dyDescent="0.25">
      <c r="A763" t="str">
        <f>'Histograma MOI Geral'!$C$80</f>
        <v>INSPETOR DE PINTURA</v>
      </c>
      <c r="B763" t="str">
        <f>'Histograma MOI Geral'!$C$76</f>
        <v>EQUIPE DE QUALIDADE</v>
      </c>
      <c r="C763" t="str">
        <f>'Histograma MOI Geral'!$K$7</f>
        <v>JAN/23</v>
      </c>
      <c r="D763">
        <f>'Histograma MOI Geral'!K80</f>
        <v>1</v>
      </c>
    </row>
    <row r="764" spans="1:4" x14ac:dyDescent="0.25">
      <c r="A764" t="str">
        <f>'Histograma MOI Geral'!$C$81</f>
        <v>INSPETOR DIMENSIONAL</v>
      </c>
      <c r="B764" t="str">
        <f>'Histograma MOI Geral'!$C$76</f>
        <v>EQUIPE DE QUALIDADE</v>
      </c>
      <c r="C764" t="str">
        <f>'Histograma MOI Geral'!$K$7</f>
        <v>JAN/23</v>
      </c>
      <c r="D764">
        <f>'Histograma MOI Geral'!K81</f>
        <v>1</v>
      </c>
    </row>
    <row r="765" spans="1:4" x14ac:dyDescent="0.25">
      <c r="A765" t="str">
        <f>'Histograma MOI Geral'!$C$82</f>
        <v>AUXILIAR TÉCNICO - QUALIDADE</v>
      </c>
      <c r="B765" t="str">
        <f>'Histograma MOI Geral'!$C$76</f>
        <v>EQUIPE DE QUALIDADE</v>
      </c>
      <c r="C765" t="str">
        <f>'Histograma MOI Geral'!$K$7</f>
        <v>JAN/23</v>
      </c>
      <c r="D765">
        <f>'Histograma MOI Geral'!K82</f>
        <v>1</v>
      </c>
    </row>
    <row r="766" spans="1:4" x14ac:dyDescent="0.25">
      <c r="A766">
        <f>'Histograma MOI Geral'!$C$83</f>
        <v>0</v>
      </c>
      <c r="B766" t="str">
        <f>'Histograma MOI Geral'!$C$76</f>
        <v>EQUIPE DE QUALIDADE</v>
      </c>
      <c r="C766" t="str">
        <f>'Histograma MOI Geral'!$K$7</f>
        <v>JAN/23</v>
      </c>
      <c r="D766">
        <f>'Histograma MOI Geral'!K83</f>
        <v>0</v>
      </c>
    </row>
    <row r="767" spans="1:4" x14ac:dyDescent="0.25">
      <c r="A767">
        <f>'Histograma MOI Geral'!$C$84</f>
        <v>0</v>
      </c>
      <c r="B767" t="str">
        <f>'Histograma MOI Geral'!$C$76</f>
        <v>EQUIPE DE QUALIDADE</v>
      </c>
      <c r="C767" t="str">
        <f>'Histograma MOI Geral'!$K$7</f>
        <v>JAN/23</v>
      </c>
      <c r="D767">
        <f>'Histograma MOI Geral'!K84</f>
        <v>0</v>
      </c>
    </row>
    <row r="768" spans="1:4" x14ac:dyDescent="0.25">
      <c r="A768">
        <f>'Histograma MOI Geral'!$C$85</f>
        <v>0</v>
      </c>
      <c r="B768" t="str">
        <f>'Histograma MOI Geral'!$C$76</f>
        <v>EQUIPE DE QUALIDADE</v>
      </c>
      <c r="C768" t="str">
        <f>'Histograma MOI Geral'!$K$7</f>
        <v>JAN/23</v>
      </c>
      <c r="D768">
        <f>'Histograma MOI Geral'!K85</f>
        <v>0</v>
      </c>
    </row>
    <row r="769" spans="1:4" x14ac:dyDescent="0.25">
      <c r="A769">
        <f>'Histograma MOI Geral'!$C$86</f>
        <v>0</v>
      </c>
      <c r="B769" t="str">
        <f>'Histograma MOI Geral'!$C$76</f>
        <v>EQUIPE DE QUALIDADE</v>
      </c>
      <c r="C769" t="str">
        <f>'Histograma MOI Geral'!$K$7</f>
        <v>JAN/23</v>
      </c>
      <c r="D769">
        <f>'Histograma MOI Geral'!K86</f>
        <v>0</v>
      </c>
    </row>
    <row r="770" spans="1:4" x14ac:dyDescent="0.25">
      <c r="A770">
        <f>'Histograma MOI Geral'!$C$87</f>
        <v>0</v>
      </c>
      <c r="B770" t="str">
        <f>'Histograma MOI Geral'!$C$76</f>
        <v>EQUIPE DE QUALIDADE</v>
      </c>
      <c r="C770" t="str">
        <f>'Histograma MOI Geral'!$K$7</f>
        <v>JAN/23</v>
      </c>
      <c r="D770">
        <f>'Histograma MOI Geral'!K87</f>
        <v>0</v>
      </c>
    </row>
    <row r="771" spans="1:4" x14ac:dyDescent="0.25">
      <c r="A771">
        <f>'Histograma MOI Geral'!$C$88</f>
        <v>0</v>
      </c>
      <c r="B771" t="str">
        <f>'Histograma MOI Geral'!$C$76</f>
        <v>EQUIPE DE QUALIDADE</v>
      </c>
      <c r="C771" t="str">
        <f>'Histograma MOI Geral'!$K$7</f>
        <v>JAN/23</v>
      </c>
      <c r="D771">
        <f>'Histograma MOI Geral'!K88</f>
        <v>0</v>
      </c>
    </row>
    <row r="772" spans="1:4" x14ac:dyDescent="0.25">
      <c r="A772">
        <f>'Histograma MOI Geral'!$C$89</f>
        <v>0</v>
      </c>
      <c r="B772" t="str">
        <f>'Histograma MOI Geral'!$C$76</f>
        <v>EQUIPE DE QUALIDADE</v>
      </c>
      <c r="C772" t="str">
        <f>'Histograma MOI Geral'!$K$7</f>
        <v>JAN/23</v>
      </c>
      <c r="D772">
        <f>'Histograma MOI Geral'!K89</f>
        <v>0</v>
      </c>
    </row>
    <row r="773" spans="1:4" x14ac:dyDescent="0.25">
      <c r="A773">
        <f>'Histograma MOI Geral'!$C$90</f>
        <v>0</v>
      </c>
      <c r="B773" t="str">
        <f>'Histograma MOI Geral'!$C$76</f>
        <v>EQUIPE DE QUALIDADE</v>
      </c>
      <c r="C773" t="str">
        <f>'Histograma MOI Geral'!$K$7</f>
        <v>JAN/23</v>
      </c>
      <c r="D773">
        <f>'Histograma MOI Geral'!K90</f>
        <v>0</v>
      </c>
    </row>
    <row r="774" spans="1:4" x14ac:dyDescent="0.25">
      <c r="A774" t="str">
        <f>'Histograma MOI Geral'!$C$92</f>
        <v>SUPERVISOR ADMINISTRATIVO</v>
      </c>
      <c r="B774" t="str">
        <f>'Histograma MOI Geral'!$C$91</f>
        <v>EQUIPE ADMINISTRATIVA</v>
      </c>
      <c r="C774" t="str">
        <f>'Histograma MOI Geral'!$K$7</f>
        <v>JAN/23</v>
      </c>
      <c r="D774">
        <f>'Histograma MOI Geral'!K92</f>
        <v>1</v>
      </c>
    </row>
    <row r="775" spans="1:4" x14ac:dyDescent="0.25">
      <c r="A775" t="str">
        <f>'Histograma MOI Geral'!$C$93</f>
        <v>OFICIAL ADMINISTRATIVO</v>
      </c>
      <c r="B775" t="str">
        <f>'Histograma MOI Geral'!$C$91</f>
        <v>EQUIPE ADMINISTRATIVA</v>
      </c>
      <c r="C775" t="str">
        <f>'Histograma MOI Geral'!$K$7</f>
        <v>JAN/23</v>
      </c>
      <c r="D775">
        <f>'Histograma MOI Geral'!K93</f>
        <v>3</v>
      </c>
    </row>
    <row r="776" spans="1:4" x14ac:dyDescent="0.25">
      <c r="A776">
        <f>'Histograma MOI Geral'!$C$94</f>
        <v>0</v>
      </c>
      <c r="B776" t="str">
        <f>'Histograma MOI Geral'!$C$91</f>
        <v>EQUIPE ADMINISTRATIVA</v>
      </c>
      <c r="C776" t="str">
        <f>'Histograma MOI Geral'!$K$7</f>
        <v>JAN/23</v>
      </c>
      <c r="D776">
        <f>'Histograma MOI Geral'!K94</f>
        <v>0</v>
      </c>
    </row>
    <row r="777" spans="1:4" x14ac:dyDescent="0.25">
      <c r="A777">
        <f>'Histograma MOI Geral'!$C$95</f>
        <v>0</v>
      </c>
      <c r="B777" t="str">
        <f>'Histograma MOI Geral'!$C$91</f>
        <v>EQUIPE ADMINISTRATIVA</v>
      </c>
      <c r="C777" t="str">
        <f>'Histograma MOI Geral'!$K$7</f>
        <v>JAN/23</v>
      </c>
      <c r="D777">
        <f>'Histograma MOI Geral'!K95</f>
        <v>0</v>
      </c>
    </row>
    <row r="778" spans="1:4" x14ac:dyDescent="0.25">
      <c r="A778">
        <f>'Histograma MOI Geral'!$C$96</f>
        <v>0</v>
      </c>
      <c r="B778" t="str">
        <f>'Histograma MOI Geral'!$C$91</f>
        <v>EQUIPE ADMINISTRATIVA</v>
      </c>
      <c r="C778" t="str">
        <f>'Histograma MOI Geral'!$K$7</f>
        <v>JAN/23</v>
      </c>
      <c r="D778">
        <f>'Histograma MOI Geral'!K96</f>
        <v>0</v>
      </c>
    </row>
    <row r="779" spans="1:4" x14ac:dyDescent="0.25">
      <c r="A779">
        <f>'Histograma MOI Geral'!$C$97</f>
        <v>0</v>
      </c>
      <c r="B779" t="str">
        <f>'Histograma MOI Geral'!$C$91</f>
        <v>EQUIPE ADMINISTRATIVA</v>
      </c>
      <c r="C779" t="str">
        <f>'Histograma MOI Geral'!$K$7</f>
        <v>JAN/23</v>
      </c>
      <c r="D779">
        <f>'Histograma MOI Geral'!K97</f>
        <v>0</v>
      </c>
    </row>
    <row r="780" spans="1:4" x14ac:dyDescent="0.25">
      <c r="A780">
        <f>'Histograma MOI Geral'!$C$98</f>
        <v>0</v>
      </c>
      <c r="B780" t="str">
        <f>'Histograma MOI Geral'!$C$91</f>
        <v>EQUIPE ADMINISTRATIVA</v>
      </c>
      <c r="C780" t="str">
        <f>'Histograma MOI Geral'!$K$7</f>
        <v>JAN/23</v>
      </c>
      <c r="D780">
        <f>'Histograma MOI Geral'!K98</f>
        <v>0</v>
      </c>
    </row>
    <row r="781" spans="1:4" x14ac:dyDescent="0.25">
      <c r="A781">
        <f>'Histograma MOI Geral'!$C$99</f>
        <v>0</v>
      </c>
      <c r="B781" t="str">
        <f>'Histograma MOI Geral'!$C$91</f>
        <v>EQUIPE ADMINISTRATIVA</v>
      </c>
      <c r="C781" t="str">
        <f>'Histograma MOI Geral'!$K$7</f>
        <v>JAN/23</v>
      </c>
      <c r="D781">
        <f>'Histograma MOI Geral'!K99</f>
        <v>0</v>
      </c>
    </row>
    <row r="782" spans="1:4" x14ac:dyDescent="0.25">
      <c r="A782">
        <f>'Histograma MOI Geral'!$C$100</f>
        <v>0</v>
      </c>
      <c r="B782" t="str">
        <f>'Histograma MOI Geral'!$C$91</f>
        <v>EQUIPE ADMINISTRATIVA</v>
      </c>
      <c r="C782" t="str">
        <f>'Histograma MOI Geral'!$K$7</f>
        <v>JAN/23</v>
      </c>
      <c r="D782">
        <f>'Histograma MOI Geral'!K100</f>
        <v>0</v>
      </c>
    </row>
    <row r="783" spans="1:4" x14ac:dyDescent="0.25">
      <c r="A783">
        <f>'Histograma MOI Geral'!$C$101</f>
        <v>0</v>
      </c>
      <c r="B783" t="str">
        <f>'Histograma MOI Geral'!$C$91</f>
        <v>EQUIPE ADMINISTRATIVA</v>
      </c>
      <c r="C783" t="str">
        <f>'Histograma MOI Geral'!$K$7</f>
        <v>JAN/23</v>
      </c>
      <c r="D783">
        <f>'Histograma MOI Geral'!K101</f>
        <v>0</v>
      </c>
    </row>
    <row r="784" spans="1:4" x14ac:dyDescent="0.25">
      <c r="A784">
        <f>'Histograma MOI Geral'!$C$102</f>
        <v>0</v>
      </c>
      <c r="B784" t="str">
        <f>'Histograma MOI Geral'!$C$91</f>
        <v>EQUIPE ADMINISTRATIVA</v>
      </c>
      <c r="C784" t="str">
        <f>'Histograma MOI Geral'!$K$7</f>
        <v>JAN/23</v>
      </c>
      <c r="D784">
        <f>'Histograma MOI Geral'!K102</f>
        <v>0</v>
      </c>
    </row>
    <row r="785" spans="1:4" x14ac:dyDescent="0.25">
      <c r="A785">
        <f>'Histograma MOI Geral'!$C$103</f>
        <v>0</v>
      </c>
      <c r="B785" t="str">
        <f>'Histograma MOI Geral'!$C$91</f>
        <v>EQUIPE ADMINISTRATIVA</v>
      </c>
      <c r="C785" t="str">
        <f>'Histograma MOI Geral'!$K$7</f>
        <v>JAN/23</v>
      </c>
      <c r="D785">
        <f>'Histograma MOI Geral'!K103</f>
        <v>0</v>
      </c>
    </row>
    <row r="786" spans="1:4" x14ac:dyDescent="0.25">
      <c r="A786">
        <f>'Histograma MOI Geral'!$C$104</f>
        <v>0</v>
      </c>
      <c r="B786" t="str">
        <f>'Histograma MOI Geral'!$C$91</f>
        <v>EQUIPE ADMINISTRATIVA</v>
      </c>
      <c r="C786" t="str">
        <f>'Histograma MOI Geral'!$K$7</f>
        <v>JAN/23</v>
      </c>
      <c r="D786">
        <f>'Histograma MOI Geral'!K104</f>
        <v>0</v>
      </c>
    </row>
    <row r="787" spans="1:4" x14ac:dyDescent="0.25">
      <c r="A787">
        <f>'Histograma MOI Geral'!$C$105</f>
        <v>0</v>
      </c>
      <c r="B787" t="str">
        <f>'Histograma MOI Geral'!$C$91</f>
        <v>EQUIPE ADMINISTRATIVA</v>
      </c>
      <c r="C787" t="str">
        <f>'Histograma MOI Geral'!$K$7</f>
        <v>JAN/23</v>
      </c>
      <c r="D787">
        <f>'Histograma MOI Geral'!K105</f>
        <v>0</v>
      </c>
    </row>
    <row r="788" spans="1:4" x14ac:dyDescent="0.25">
      <c r="A788" t="str">
        <f>'Histograma MOI Geral'!$C$107</f>
        <v>OPERADOR DE GUINDASTE</v>
      </c>
      <c r="B788" t="str">
        <f>'Histograma MOI Geral'!$C$106</f>
        <v>APOIO</v>
      </c>
      <c r="C788" t="str">
        <f>'Histograma MOI Geral'!$K$7</f>
        <v>JAN/23</v>
      </c>
      <c r="D788">
        <f>'Histograma MOI Geral'!K107</f>
        <v>3</v>
      </c>
    </row>
    <row r="789" spans="1:4" x14ac:dyDescent="0.25">
      <c r="A789" t="str">
        <f>'Histograma MOI Geral'!$C$108</f>
        <v>OPERADOR DE MUNCK</v>
      </c>
      <c r="B789" t="str">
        <f>'Histograma MOI Geral'!$C$106</f>
        <v>APOIO</v>
      </c>
      <c r="C789" t="str">
        <f>'Histograma MOI Geral'!$K$7</f>
        <v>JAN/23</v>
      </c>
      <c r="D789">
        <f>'Histograma MOI Geral'!K108</f>
        <v>4</v>
      </c>
    </row>
    <row r="790" spans="1:4" x14ac:dyDescent="0.25">
      <c r="A790" t="str">
        <f>'Histograma MOI Geral'!$C$109</f>
        <v>RIGGER</v>
      </c>
      <c r="B790" t="str">
        <f>'Histograma MOI Geral'!$C$106</f>
        <v>APOIO</v>
      </c>
      <c r="C790" t="str">
        <f>'Histograma MOI Geral'!$K$7</f>
        <v>JAN/23</v>
      </c>
      <c r="D790">
        <f>'Histograma MOI Geral'!K109</f>
        <v>3</v>
      </c>
    </row>
    <row r="791" spans="1:4" x14ac:dyDescent="0.25">
      <c r="A791" t="str">
        <f>'Histograma MOI Geral'!$C$110</f>
        <v>OPERADOR DE MANIPULADOR</v>
      </c>
      <c r="B791" t="str">
        <f>'Histograma MOI Geral'!$C$106</f>
        <v>APOIO</v>
      </c>
      <c r="C791" t="str">
        <f>'Histograma MOI Geral'!$K$7</f>
        <v>JAN/23</v>
      </c>
      <c r="D791">
        <f>'Histograma MOI Geral'!K110</f>
        <v>3</v>
      </c>
    </row>
    <row r="792" spans="1:4" x14ac:dyDescent="0.25">
      <c r="A792" t="str">
        <f>'Histograma MOI Geral'!$C$111</f>
        <v>ELETRICISTA DE MANUTENÇÃO</v>
      </c>
      <c r="B792" t="str">
        <f>'Histograma MOI Geral'!$C$106</f>
        <v>APOIO</v>
      </c>
      <c r="C792" t="str">
        <f>'Histograma MOI Geral'!$K$7</f>
        <v>JAN/23</v>
      </c>
      <c r="D792">
        <f>'Histograma MOI Geral'!K111</f>
        <v>1</v>
      </c>
    </row>
    <row r="793" spans="1:4" x14ac:dyDescent="0.25">
      <c r="A793">
        <f>'Histograma MOI Geral'!$C$112</f>
        <v>0</v>
      </c>
      <c r="B793" t="str">
        <f>'Histograma MOI Geral'!$C$106</f>
        <v>APOIO</v>
      </c>
      <c r="C793" t="str">
        <f>'Histograma MOI Geral'!$K$7</f>
        <v>JAN/23</v>
      </c>
      <c r="D793">
        <f>'Histograma MOI Geral'!K112</f>
        <v>0</v>
      </c>
    </row>
    <row r="794" spans="1:4" x14ac:dyDescent="0.25">
      <c r="A794">
        <f>'Histograma MOI Geral'!$C$113</f>
        <v>0</v>
      </c>
      <c r="B794" t="str">
        <f>'Histograma MOI Geral'!$C$106</f>
        <v>APOIO</v>
      </c>
      <c r="C794" t="str">
        <f>'Histograma MOI Geral'!$K$7</f>
        <v>JAN/23</v>
      </c>
      <c r="D794">
        <f>'Histograma MOI Geral'!K113</f>
        <v>0</v>
      </c>
    </row>
    <row r="795" spans="1:4" x14ac:dyDescent="0.25">
      <c r="A795">
        <f>'Histograma MOI Geral'!$C$114</f>
        <v>0</v>
      </c>
      <c r="B795" t="str">
        <f>'Histograma MOI Geral'!$C$106</f>
        <v>APOIO</v>
      </c>
      <c r="C795" t="str">
        <f>'Histograma MOI Geral'!$K$7</f>
        <v>JAN/23</v>
      </c>
      <c r="D795">
        <f>'Histograma MOI Geral'!K114</f>
        <v>0</v>
      </c>
    </row>
    <row r="796" spans="1:4" x14ac:dyDescent="0.25">
      <c r="A796">
        <f>'Histograma MOI Geral'!$C$115</f>
        <v>0</v>
      </c>
      <c r="B796" t="str">
        <f>'Histograma MOI Geral'!$C$106</f>
        <v>APOIO</v>
      </c>
      <c r="C796" t="str">
        <f>'Histograma MOI Geral'!$K$7</f>
        <v>JAN/23</v>
      </c>
      <c r="D796">
        <f>'Histograma MOI Geral'!K115</f>
        <v>0</v>
      </c>
    </row>
    <row r="797" spans="1:4" x14ac:dyDescent="0.25">
      <c r="A797">
        <f>'Histograma MOI Geral'!$C$116</f>
        <v>0</v>
      </c>
      <c r="B797" t="str">
        <f>'Histograma MOI Geral'!$C$106</f>
        <v>APOIO</v>
      </c>
      <c r="C797" t="str">
        <f>'Histograma MOI Geral'!$K$7</f>
        <v>JAN/23</v>
      </c>
      <c r="D797">
        <f>'Histograma MOI Geral'!K116</f>
        <v>0</v>
      </c>
    </row>
    <row r="798" spans="1:4" x14ac:dyDescent="0.25">
      <c r="A798">
        <f>'Histograma MOI Geral'!$C$117</f>
        <v>0</v>
      </c>
      <c r="B798" t="str">
        <f>'Histograma MOI Geral'!$C$106</f>
        <v>APOIO</v>
      </c>
      <c r="C798" t="str">
        <f>'Histograma MOI Geral'!$K$7</f>
        <v>JAN/23</v>
      </c>
      <c r="D798">
        <f>'Histograma MOI Geral'!K117</f>
        <v>0</v>
      </c>
    </row>
    <row r="799" spans="1:4" x14ac:dyDescent="0.25">
      <c r="A799">
        <f>'Histograma MOI Geral'!$C$118</f>
        <v>0</v>
      </c>
      <c r="B799" t="str">
        <f>'Histograma MOI Geral'!$C$106</f>
        <v>APOIO</v>
      </c>
      <c r="C799" t="str">
        <f>'Histograma MOI Geral'!$K$7</f>
        <v>JAN/23</v>
      </c>
      <c r="D799">
        <f>'Histograma MOI Geral'!K118</f>
        <v>0</v>
      </c>
    </row>
    <row r="800" spans="1:4" x14ac:dyDescent="0.25">
      <c r="A800">
        <f>'Histograma MOI Geral'!$C$119</f>
        <v>0</v>
      </c>
      <c r="B800" t="str">
        <f>'Histograma MOI Geral'!$C$106</f>
        <v>APOIO</v>
      </c>
      <c r="C800" t="str">
        <f>'Histograma MOI Geral'!$K$7</f>
        <v>JAN/23</v>
      </c>
      <c r="D800">
        <f>'Histograma MOI Geral'!K119</f>
        <v>0</v>
      </c>
    </row>
    <row r="801" spans="1:4" x14ac:dyDescent="0.25">
      <c r="A801">
        <f>'Histograma MOI Geral'!$C$120</f>
        <v>0</v>
      </c>
      <c r="B801" t="str">
        <f>'Histograma MOI Geral'!$C$106</f>
        <v>APOIO</v>
      </c>
      <c r="C801" t="str">
        <f>'Histograma MOI Geral'!$K$7</f>
        <v>JAN/23</v>
      </c>
      <c r="D801">
        <f>'Histograma MOI Geral'!K120</f>
        <v>0</v>
      </c>
    </row>
    <row r="802" spans="1:4" x14ac:dyDescent="0.25">
      <c r="A802" t="str">
        <f>'Histograma MOI Geral'!$C$15</f>
        <v>GERENTE DE CONTRATO</v>
      </c>
      <c r="B802" t="str">
        <f>'Histograma MOI Geral'!$C$14</f>
        <v>EQUIPE TÉCNICA</v>
      </c>
      <c r="C802" t="str">
        <f>'Histograma MOI Geral'!$L$7</f>
        <v>FEV/23</v>
      </c>
      <c r="D802">
        <f>'Histograma MOI Geral'!L15</f>
        <v>1</v>
      </c>
    </row>
    <row r="803" spans="1:4" x14ac:dyDescent="0.25">
      <c r="A803" t="str">
        <f>'Histograma MOI Geral'!$C$16</f>
        <v>SUPERVISOR DE MECÂNICA/CALDEIRARIA</v>
      </c>
      <c r="B803" t="str">
        <f>'Histograma MOI Geral'!$C$14</f>
        <v>EQUIPE TÉCNICA</v>
      </c>
      <c r="C803" t="str">
        <f>'Histograma MOI Geral'!$L$7</f>
        <v>FEV/23</v>
      </c>
      <c r="D803">
        <f>'Histograma MOI Geral'!L16</f>
        <v>3</v>
      </c>
    </row>
    <row r="804" spans="1:4" x14ac:dyDescent="0.25">
      <c r="A804" t="str">
        <f>'Histograma MOI Geral'!$C$17</f>
        <v>SUPERVISOR DE TUBULAÇÃO</v>
      </c>
      <c r="B804" t="str">
        <f>'Histograma MOI Geral'!$C$14</f>
        <v>EQUIPE TÉCNICA</v>
      </c>
      <c r="C804" t="str">
        <f>'Histograma MOI Geral'!$L$7</f>
        <v>FEV/23</v>
      </c>
      <c r="D804">
        <f>'Histograma MOI Geral'!L17</f>
        <v>3</v>
      </c>
    </row>
    <row r="805" spans="1:4" x14ac:dyDescent="0.25">
      <c r="A805" t="str">
        <f>'Histograma MOI Geral'!$C$18</f>
        <v>TOPOGRÁFO</v>
      </c>
      <c r="B805" t="str">
        <f>'Histograma MOI Geral'!$C$14</f>
        <v>EQUIPE TÉCNICA</v>
      </c>
      <c r="C805" t="str">
        <f>'Histograma MOI Geral'!$L$7</f>
        <v>FEV/23</v>
      </c>
      <c r="D805">
        <f>'Histograma MOI Geral'!L18</f>
        <v>2</v>
      </c>
    </row>
    <row r="806" spans="1:4" x14ac:dyDescent="0.25">
      <c r="A806" t="str">
        <f>'Histograma MOI Geral'!$C$19</f>
        <v>AUXILIAR DE TOPÓGRAFO</v>
      </c>
      <c r="B806" t="str">
        <f>'Histograma MOI Geral'!$C$14</f>
        <v>EQUIPE TÉCNICA</v>
      </c>
      <c r="C806" t="str">
        <f>'Histograma MOI Geral'!$L$7</f>
        <v>FEV/23</v>
      </c>
      <c r="D806">
        <f>'Histograma MOI Geral'!L19</f>
        <v>2</v>
      </c>
    </row>
    <row r="807" spans="1:4" x14ac:dyDescent="0.25">
      <c r="A807">
        <f>'Histograma MOI Geral'!$C$20</f>
        <v>0</v>
      </c>
      <c r="B807" t="str">
        <f>'Histograma MOI Geral'!$C$14</f>
        <v>EQUIPE TÉCNICA</v>
      </c>
      <c r="C807" t="str">
        <f>'Histograma MOI Geral'!$L$7</f>
        <v>FEV/23</v>
      </c>
      <c r="D807">
        <f>'Histograma MOI Geral'!L20</f>
        <v>0</v>
      </c>
    </row>
    <row r="808" spans="1:4" x14ac:dyDescent="0.25">
      <c r="A808">
        <f>'Histograma MOI Geral'!$C$21</f>
        <v>0</v>
      </c>
      <c r="B808" t="str">
        <f>'Histograma MOI Geral'!$C$14</f>
        <v>EQUIPE TÉCNICA</v>
      </c>
      <c r="C808" t="str">
        <f>'Histograma MOI Geral'!$L$7</f>
        <v>FEV/23</v>
      </c>
      <c r="D808">
        <f>'Histograma MOI Geral'!L21</f>
        <v>0</v>
      </c>
    </row>
    <row r="809" spans="1:4" x14ac:dyDescent="0.25">
      <c r="A809">
        <f>'Histograma MOI Geral'!$C$22</f>
        <v>0</v>
      </c>
      <c r="B809" t="str">
        <f>'Histograma MOI Geral'!$C$14</f>
        <v>EQUIPE TÉCNICA</v>
      </c>
      <c r="C809" t="str">
        <f>'Histograma MOI Geral'!$L$7</f>
        <v>FEV/23</v>
      </c>
      <c r="D809">
        <f>'Histograma MOI Geral'!L22</f>
        <v>0</v>
      </c>
    </row>
    <row r="810" spans="1:4" x14ac:dyDescent="0.25">
      <c r="A810">
        <f>'Histograma MOI Geral'!$C$23</f>
        <v>0</v>
      </c>
      <c r="B810" t="str">
        <f>'Histograma MOI Geral'!$C$14</f>
        <v>EQUIPE TÉCNICA</v>
      </c>
      <c r="C810" t="str">
        <f>'Histograma MOI Geral'!$L$7</f>
        <v>FEV/23</v>
      </c>
      <c r="D810">
        <f>'Histograma MOI Geral'!L23</f>
        <v>0</v>
      </c>
    </row>
    <row r="811" spans="1:4" x14ac:dyDescent="0.25">
      <c r="A811">
        <f>'Histograma MOI Geral'!$C$24</f>
        <v>0</v>
      </c>
      <c r="B811" t="str">
        <f>'Histograma MOI Geral'!$C$14</f>
        <v>EQUIPE TÉCNICA</v>
      </c>
      <c r="C811" t="str">
        <f>'Histograma MOI Geral'!$L$7</f>
        <v>FEV/23</v>
      </c>
      <c r="D811">
        <f>'Histograma MOI Geral'!L24</f>
        <v>0</v>
      </c>
    </row>
    <row r="812" spans="1:4" x14ac:dyDescent="0.25">
      <c r="A812">
        <f>'Histograma MOI Geral'!$C$25</f>
        <v>0</v>
      </c>
      <c r="B812" t="str">
        <f>'Histograma MOI Geral'!$C$14</f>
        <v>EQUIPE TÉCNICA</v>
      </c>
      <c r="C812" t="str">
        <f>'Histograma MOI Geral'!$L$7</f>
        <v>FEV/23</v>
      </c>
      <c r="D812">
        <f>'Histograma MOI Geral'!L25</f>
        <v>0</v>
      </c>
    </row>
    <row r="813" spans="1:4" x14ac:dyDescent="0.25">
      <c r="A813">
        <f>'Histograma MOI Geral'!$C$26</f>
        <v>0</v>
      </c>
      <c r="B813" t="str">
        <f>'Histograma MOI Geral'!$C$14</f>
        <v>EQUIPE TÉCNICA</v>
      </c>
      <c r="C813" t="str">
        <f>'Histograma MOI Geral'!$L$7</f>
        <v>FEV/23</v>
      </c>
      <c r="D813">
        <f>'Histograma MOI Geral'!L26</f>
        <v>0</v>
      </c>
    </row>
    <row r="814" spans="1:4" x14ac:dyDescent="0.25">
      <c r="A814">
        <f>'Histograma MOI Geral'!$C$27</f>
        <v>0</v>
      </c>
      <c r="B814" t="str">
        <f>'Histograma MOI Geral'!$C$14</f>
        <v>EQUIPE TÉCNICA</v>
      </c>
      <c r="C814" t="str">
        <f>'Histograma MOI Geral'!$L$7</f>
        <v>FEV/23</v>
      </c>
      <c r="D814">
        <f>'Histograma MOI Geral'!L27</f>
        <v>0</v>
      </c>
    </row>
    <row r="815" spans="1:4" x14ac:dyDescent="0.25">
      <c r="A815">
        <f>'Histograma MOI Geral'!$C$28</f>
        <v>0</v>
      </c>
      <c r="B815" t="str">
        <f>'Histograma MOI Geral'!$C$14</f>
        <v>EQUIPE TÉCNICA</v>
      </c>
      <c r="C815" t="str">
        <f>'Histograma MOI Geral'!$L$7</f>
        <v>FEV/23</v>
      </c>
      <c r="D815">
        <f>'Histograma MOI Geral'!L28</f>
        <v>0</v>
      </c>
    </row>
    <row r="816" spans="1:4" x14ac:dyDescent="0.25">
      <c r="A816">
        <f>'Histograma MOI Geral'!$C$29</f>
        <v>0</v>
      </c>
      <c r="B816" t="str">
        <f>'Histograma MOI Geral'!$C$14</f>
        <v>EQUIPE TÉCNICA</v>
      </c>
      <c r="C816" t="str">
        <f>'Histograma MOI Geral'!$L$7</f>
        <v>FEV/23</v>
      </c>
      <c r="D816">
        <f>'Histograma MOI Geral'!L29</f>
        <v>0</v>
      </c>
    </row>
    <row r="817" spans="1:4" x14ac:dyDescent="0.25">
      <c r="A817" t="str">
        <f>'Histograma MOI Geral'!$C$31</f>
        <v>TÉCNICO DE PLANEJAMENTO / MEDIÇÃO</v>
      </c>
      <c r="B817" t="str">
        <f>'Histograma MOI Geral'!$C$30</f>
        <v>EQUIPE DE PLANEJAMENTO</v>
      </c>
      <c r="C817" t="str">
        <f>'Histograma MOI Geral'!$L$7</f>
        <v>FEV/23</v>
      </c>
      <c r="D817">
        <f>'Histograma MOI Geral'!L31</f>
        <v>2</v>
      </c>
    </row>
    <row r="818" spans="1:4" x14ac:dyDescent="0.25">
      <c r="A818" t="str">
        <f>'Histograma MOI Geral'!$C$32</f>
        <v xml:space="preserve">AUXILIAR DE PLANEJAMENTO </v>
      </c>
      <c r="B818" t="str">
        <f>'Histograma MOI Geral'!$C$30</f>
        <v>EQUIPE DE PLANEJAMENTO</v>
      </c>
      <c r="C818" t="str">
        <f>'Histograma MOI Geral'!$L$7</f>
        <v>FEV/23</v>
      </c>
      <c r="D818">
        <f>'Histograma MOI Geral'!L32</f>
        <v>2</v>
      </c>
    </row>
    <row r="819" spans="1:4" x14ac:dyDescent="0.25">
      <c r="A819">
        <f>'Histograma MOI Geral'!$C$33</f>
        <v>0</v>
      </c>
      <c r="B819" t="str">
        <f>'Histograma MOI Geral'!$C$30</f>
        <v>EQUIPE DE PLANEJAMENTO</v>
      </c>
      <c r="C819" t="str">
        <f>'Histograma MOI Geral'!$L$7</f>
        <v>FEV/23</v>
      </c>
      <c r="D819">
        <f>'Histograma MOI Geral'!L33</f>
        <v>0</v>
      </c>
    </row>
    <row r="820" spans="1:4" x14ac:dyDescent="0.25">
      <c r="A820">
        <f>'Histograma MOI Geral'!$C$34</f>
        <v>0</v>
      </c>
      <c r="B820" t="str">
        <f>'Histograma MOI Geral'!$C$30</f>
        <v>EQUIPE DE PLANEJAMENTO</v>
      </c>
      <c r="C820" t="str">
        <f>'Histograma MOI Geral'!$L$7</f>
        <v>FEV/23</v>
      </c>
      <c r="D820">
        <f>'Histograma MOI Geral'!L34</f>
        <v>0</v>
      </c>
    </row>
    <row r="821" spans="1:4" x14ac:dyDescent="0.25">
      <c r="A821">
        <f>'Histograma MOI Geral'!$C$35</f>
        <v>0</v>
      </c>
      <c r="B821" t="str">
        <f>'Histograma MOI Geral'!$C$30</f>
        <v>EQUIPE DE PLANEJAMENTO</v>
      </c>
      <c r="C821" t="str">
        <f>'Histograma MOI Geral'!$L$7</f>
        <v>FEV/23</v>
      </c>
      <c r="D821">
        <f>'Histograma MOI Geral'!L35</f>
        <v>0</v>
      </c>
    </row>
    <row r="822" spans="1:4" x14ac:dyDescent="0.25">
      <c r="A822">
        <f>'Histograma MOI Geral'!$C$36</f>
        <v>0</v>
      </c>
      <c r="B822" t="str">
        <f>'Histograma MOI Geral'!$C$30</f>
        <v>EQUIPE DE PLANEJAMENTO</v>
      </c>
      <c r="C822" t="str">
        <f>'Histograma MOI Geral'!$L$7</f>
        <v>FEV/23</v>
      </c>
      <c r="D822">
        <f>'Histograma MOI Geral'!L36</f>
        <v>0</v>
      </c>
    </row>
    <row r="823" spans="1:4" x14ac:dyDescent="0.25">
      <c r="A823">
        <f>'Histograma MOI Geral'!$C$37</f>
        <v>0</v>
      </c>
      <c r="B823" t="str">
        <f>'Histograma MOI Geral'!$C$30</f>
        <v>EQUIPE DE PLANEJAMENTO</v>
      </c>
      <c r="C823" t="str">
        <f>'Histograma MOI Geral'!$L$7</f>
        <v>FEV/23</v>
      </c>
      <c r="D823">
        <f>'Histograma MOI Geral'!L37</f>
        <v>0</v>
      </c>
    </row>
    <row r="824" spans="1:4" x14ac:dyDescent="0.25">
      <c r="A824">
        <f>'Histograma MOI Geral'!$C$38</f>
        <v>0</v>
      </c>
      <c r="B824" t="str">
        <f>'Histograma MOI Geral'!$C$30</f>
        <v>EQUIPE DE PLANEJAMENTO</v>
      </c>
      <c r="C824" t="str">
        <f>'Histograma MOI Geral'!$L$7</f>
        <v>FEV/23</v>
      </c>
      <c r="D824">
        <f>'Histograma MOI Geral'!L38</f>
        <v>0</v>
      </c>
    </row>
    <row r="825" spans="1:4" x14ac:dyDescent="0.25">
      <c r="A825">
        <f>'Histograma MOI Geral'!$C$39</f>
        <v>0</v>
      </c>
      <c r="B825" t="str">
        <f>'Histograma MOI Geral'!$C$30</f>
        <v>EQUIPE DE PLANEJAMENTO</v>
      </c>
      <c r="C825" t="str">
        <f>'Histograma MOI Geral'!$L$7</f>
        <v>FEV/23</v>
      </c>
      <c r="D825">
        <f>'Histograma MOI Geral'!L39</f>
        <v>0</v>
      </c>
    </row>
    <row r="826" spans="1:4" x14ac:dyDescent="0.25">
      <c r="A826">
        <f>'Histograma MOI Geral'!$C$40</f>
        <v>0</v>
      </c>
      <c r="B826" t="str">
        <f>'Histograma MOI Geral'!$C$30</f>
        <v>EQUIPE DE PLANEJAMENTO</v>
      </c>
      <c r="C826" t="str">
        <f>'Histograma MOI Geral'!$L$7</f>
        <v>FEV/23</v>
      </c>
      <c r="D826">
        <f>'Histograma MOI Geral'!L40</f>
        <v>0</v>
      </c>
    </row>
    <row r="827" spans="1:4" x14ac:dyDescent="0.25">
      <c r="A827">
        <f>'Histograma MOI Geral'!$C$41</f>
        <v>0</v>
      </c>
      <c r="B827" t="str">
        <f>'Histograma MOI Geral'!$C$30</f>
        <v>EQUIPE DE PLANEJAMENTO</v>
      </c>
      <c r="C827" t="str">
        <f>'Histograma MOI Geral'!$L$7</f>
        <v>FEV/23</v>
      </c>
      <c r="D827">
        <f>'Histograma MOI Geral'!L41</f>
        <v>0</v>
      </c>
    </row>
    <row r="828" spans="1:4" x14ac:dyDescent="0.25">
      <c r="A828">
        <f>'Histograma MOI Geral'!$C$42</f>
        <v>0</v>
      </c>
      <c r="B828" t="str">
        <f>'Histograma MOI Geral'!$C$30</f>
        <v>EQUIPE DE PLANEJAMENTO</v>
      </c>
      <c r="C828" t="str">
        <f>'Histograma MOI Geral'!$L$7</f>
        <v>FEV/23</v>
      </c>
      <c r="D828">
        <f>'Histograma MOI Geral'!L42</f>
        <v>0</v>
      </c>
    </row>
    <row r="829" spans="1:4" x14ac:dyDescent="0.25">
      <c r="A829">
        <f>'Histograma MOI Geral'!$C$43</f>
        <v>0</v>
      </c>
      <c r="B829" t="str">
        <f>'Histograma MOI Geral'!$C$30</f>
        <v>EQUIPE DE PLANEJAMENTO</v>
      </c>
      <c r="C829" t="str">
        <f>'Histograma MOI Geral'!$L$7</f>
        <v>FEV/23</v>
      </c>
      <c r="D829">
        <f>'Histograma MOI Geral'!L43</f>
        <v>0</v>
      </c>
    </row>
    <row r="830" spans="1:4" x14ac:dyDescent="0.25">
      <c r="A830">
        <f>'Histograma MOI Geral'!$C$44</f>
        <v>0</v>
      </c>
      <c r="B830" t="str">
        <f>'Histograma MOI Geral'!$C$30</f>
        <v>EQUIPE DE PLANEJAMENTO</v>
      </c>
      <c r="C830" t="str">
        <f>'Histograma MOI Geral'!$L$7</f>
        <v>FEV/23</v>
      </c>
      <c r="D830">
        <f>'Histograma MOI Geral'!L44</f>
        <v>0</v>
      </c>
    </row>
    <row r="831" spans="1:4" x14ac:dyDescent="0.25">
      <c r="A831">
        <f>'Histograma MOI Geral'!$C$45</f>
        <v>0</v>
      </c>
      <c r="B831" t="str">
        <f>'Histograma MOI Geral'!$C$30</f>
        <v>EQUIPE DE PLANEJAMENTO</v>
      </c>
      <c r="C831" t="str">
        <f>'Histograma MOI Geral'!$L$7</f>
        <v>FEV/23</v>
      </c>
      <c r="D831">
        <f>'Histograma MOI Geral'!L45</f>
        <v>0</v>
      </c>
    </row>
    <row r="832" spans="1:4" x14ac:dyDescent="0.25">
      <c r="A832" t="str">
        <f>'Histograma MOI Geral'!$C$47</f>
        <v>TÉCNICO DE MATERIAIS</v>
      </c>
      <c r="B832" t="str">
        <f>'Histograma MOI Geral'!$C$46</f>
        <v>EQUIPE DE MATERIAIS</v>
      </c>
      <c r="C832" t="str">
        <f>'Histograma MOI Geral'!$L$7</f>
        <v>FEV/23</v>
      </c>
      <c r="D832">
        <f>'Histograma MOI Geral'!L47</f>
        <v>1</v>
      </c>
    </row>
    <row r="833" spans="1:4" x14ac:dyDescent="0.25">
      <c r="A833" t="str">
        <f>'Histograma MOI Geral'!$C$48</f>
        <v>AUXILIAR TÉCNICO DE MATERIAIS</v>
      </c>
      <c r="B833" t="str">
        <f>'Histograma MOI Geral'!$C$46</f>
        <v>EQUIPE DE MATERIAIS</v>
      </c>
      <c r="C833" t="str">
        <f>'Histograma MOI Geral'!$L$7</f>
        <v>FEV/23</v>
      </c>
      <c r="D833">
        <f>'Histograma MOI Geral'!L48</f>
        <v>4</v>
      </c>
    </row>
    <row r="834" spans="1:4" x14ac:dyDescent="0.25">
      <c r="A834" t="str">
        <f>'Histograma MOI Geral'!$C$49</f>
        <v>AJUDANTE</v>
      </c>
      <c r="B834" t="str">
        <f>'Histograma MOI Geral'!$C$46</f>
        <v>EQUIPE DE MATERIAIS</v>
      </c>
      <c r="C834" t="str">
        <f>'Histograma MOI Geral'!$L$7</f>
        <v>FEV/23</v>
      </c>
      <c r="D834">
        <f>'Histograma MOI Geral'!L49</f>
        <v>4</v>
      </c>
    </row>
    <row r="835" spans="1:4" x14ac:dyDescent="0.25">
      <c r="A835" t="str">
        <f>'Histograma MOI Geral'!$C$50</f>
        <v xml:space="preserve">ALMOXARIFE </v>
      </c>
      <c r="B835" t="str">
        <f>'Histograma MOI Geral'!$C$46</f>
        <v>EQUIPE DE MATERIAIS</v>
      </c>
      <c r="C835" t="str">
        <f>'Histograma MOI Geral'!$L$7</f>
        <v>FEV/23</v>
      </c>
      <c r="D835">
        <f>'Histograma MOI Geral'!L50</f>
        <v>2</v>
      </c>
    </row>
    <row r="836" spans="1:4" x14ac:dyDescent="0.25">
      <c r="A836">
        <f>'Histograma MOI Geral'!$C$51</f>
        <v>0</v>
      </c>
      <c r="B836" t="str">
        <f>'Histograma MOI Geral'!$C$46</f>
        <v>EQUIPE DE MATERIAIS</v>
      </c>
      <c r="C836" t="str">
        <f>'Histograma MOI Geral'!$L$7</f>
        <v>FEV/23</v>
      </c>
      <c r="D836">
        <f>'Histograma MOI Geral'!L51</f>
        <v>0</v>
      </c>
    </row>
    <row r="837" spans="1:4" x14ac:dyDescent="0.25">
      <c r="A837">
        <f>'Histograma MOI Geral'!$C$52</f>
        <v>0</v>
      </c>
      <c r="B837" t="str">
        <f>'Histograma MOI Geral'!$C$46</f>
        <v>EQUIPE DE MATERIAIS</v>
      </c>
      <c r="C837" t="str">
        <f>'Histograma MOI Geral'!$L$7</f>
        <v>FEV/23</v>
      </c>
      <c r="D837">
        <f>'Histograma MOI Geral'!L52</f>
        <v>0</v>
      </c>
    </row>
    <row r="838" spans="1:4" x14ac:dyDescent="0.25">
      <c r="A838">
        <f>'Histograma MOI Geral'!$C$53</f>
        <v>0</v>
      </c>
      <c r="B838" t="str">
        <f>'Histograma MOI Geral'!$C$46</f>
        <v>EQUIPE DE MATERIAIS</v>
      </c>
      <c r="C838" t="str">
        <f>'Histograma MOI Geral'!$L$7</f>
        <v>FEV/23</v>
      </c>
      <c r="D838">
        <f>'Histograma MOI Geral'!L53</f>
        <v>0</v>
      </c>
    </row>
    <row r="839" spans="1:4" x14ac:dyDescent="0.25">
      <c r="A839">
        <f>'Histograma MOI Geral'!$C$54</f>
        <v>0</v>
      </c>
      <c r="B839" t="str">
        <f>'Histograma MOI Geral'!$C$46</f>
        <v>EQUIPE DE MATERIAIS</v>
      </c>
      <c r="C839" t="str">
        <f>'Histograma MOI Geral'!$L$7</f>
        <v>FEV/23</v>
      </c>
      <c r="D839">
        <f>'Histograma MOI Geral'!L54</f>
        <v>0</v>
      </c>
    </row>
    <row r="840" spans="1:4" x14ac:dyDescent="0.25">
      <c r="A840">
        <f>'Histograma MOI Geral'!$C$55</f>
        <v>0</v>
      </c>
      <c r="B840" t="str">
        <f>'Histograma MOI Geral'!$C$46</f>
        <v>EQUIPE DE MATERIAIS</v>
      </c>
      <c r="C840" t="str">
        <f>'Histograma MOI Geral'!$L$7</f>
        <v>FEV/23</v>
      </c>
      <c r="D840">
        <f>'Histograma MOI Geral'!L55</f>
        <v>0</v>
      </c>
    </row>
    <row r="841" spans="1:4" x14ac:dyDescent="0.25">
      <c r="A841">
        <f>'Histograma MOI Geral'!$C$56</f>
        <v>0</v>
      </c>
      <c r="B841" t="str">
        <f>'Histograma MOI Geral'!$C$46</f>
        <v>EQUIPE DE MATERIAIS</v>
      </c>
      <c r="C841" t="str">
        <f>'Histograma MOI Geral'!$L$7</f>
        <v>FEV/23</v>
      </c>
      <c r="D841">
        <f>'Histograma MOI Geral'!L56</f>
        <v>0</v>
      </c>
    </row>
    <row r="842" spans="1:4" x14ac:dyDescent="0.25">
      <c r="A842">
        <f>'Histograma MOI Geral'!$C$57</f>
        <v>0</v>
      </c>
      <c r="B842" t="str">
        <f>'Histograma MOI Geral'!$C$46</f>
        <v>EQUIPE DE MATERIAIS</v>
      </c>
      <c r="C842" t="str">
        <f>'Histograma MOI Geral'!$L$7</f>
        <v>FEV/23</v>
      </c>
      <c r="D842">
        <f>'Histograma MOI Geral'!L57</f>
        <v>0</v>
      </c>
    </row>
    <row r="843" spans="1:4" x14ac:dyDescent="0.25">
      <c r="A843">
        <f>'Histograma MOI Geral'!$C$58</f>
        <v>0</v>
      </c>
      <c r="B843" t="str">
        <f>'Histograma MOI Geral'!$C$46</f>
        <v>EQUIPE DE MATERIAIS</v>
      </c>
      <c r="C843" t="str">
        <f>'Histograma MOI Geral'!$L$7</f>
        <v>FEV/23</v>
      </c>
      <c r="D843">
        <f>'Histograma MOI Geral'!L58</f>
        <v>0</v>
      </c>
    </row>
    <row r="844" spans="1:4" x14ac:dyDescent="0.25">
      <c r="A844">
        <f>'Histograma MOI Geral'!$C$59</f>
        <v>0</v>
      </c>
      <c r="B844" t="str">
        <f>'Histograma MOI Geral'!$C$46</f>
        <v>EQUIPE DE MATERIAIS</v>
      </c>
      <c r="C844" t="str">
        <f>'Histograma MOI Geral'!$L$7</f>
        <v>FEV/23</v>
      </c>
      <c r="D844">
        <f>'Histograma MOI Geral'!L59</f>
        <v>0</v>
      </c>
    </row>
    <row r="845" spans="1:4" x14ac:dyDescent="0.25">
      <c r="A845">
        <f>'Histograma MOI Geral'!$C$60</f>
        <v>0</v>
      </c>
      <c r="B845" t="str">
        <f>'Histograma MOI Geral'!$C$46</f>
        <v>EQUIPE DE MATERIAIS</v>
      </c>
      <c r="C845" t="str">
        <f>'Histograma MOI Geral'!$L$7</f>
        <v>FEV/23</v>
      </c>
      <c r="D845">
        <f>'Histograma MOI Geral'!L60</f>
        <v>0</v>
      </c>
    </row>
    <row r="846" spans="1:4" x14ac:dyDescent="0.25">
      <c r="A846" t="str">
        <f>'Histograma MOI Geral'!$C$62</f>
        <v>ENGENHEIRO DE SEGURANÇA DO TRABALHO</v>
      </c>
      <c r="B846" t="str">
        <f>'Histograma MOI Geral'!$C$61</f>
        <v>EQUIPE DE SEGURANÇA</v>
      </c>
      <c r="C846" t="str">
        <f>'Histograma MOI Geral'!$L$7</f>
        <v>FEV/23</v>
      </c>
      <c r="D846">
        <f>'Histograma MOI Geral'!L62</f>
        <v>1</v>
      </c>
    </row>
    <row r="847" spans="1:4" x14ac:dyDescent="0.25">
      <c r="A847" t="str">
        <f>'Histograma MOI Geral'!$C$63</f>
        <v>TÉCNICO DE SEGURANÇA DO TRABALHO</v>
      </c>
      <c r="B847" t="str">
        <f>'Histograma MOI Geral'!$C$61</f>
        <v>EQUIPE DE SEGURANÇA</v>
      </c>
      <c r="C847" t="str">
        <f>'Histograma MOI Geral'!$L$7</f>
        <v>FEV/23</v>
      </c>
      <c r="D847">
        <f>'Histograma MOI Geral'!L63</f>
        <v>6</v>
      </c>
    </row>
    <row r="848" spans="1:4" x14ac:dyDescent="0.25">
      <c r="A848" t="str">
        <f>'Histograma MOI Geral'!$C$64</f>
        <v>TECNICO DE MEIO AMBIENTE</v>
      </c>
      <c r="B848" t="str">
        <f>'Histograma MOI Geral'!$C$61</f>
        <v>EQUIPE DE SEGURANÇA</v>
      </c>
      <c r="C848" t="str">
        <f>'Histograma MOI Geral'!$L$7</f>
        <v>FEV/23</v>
      </c>
      <c r="D848">
        <f>'Histograma MOI Geral'!L64</f>
        <v>1</v>
      </c>
    </row>
    <row r="849" spans="1:4" x14ac:dyDescent="0.25">
      <c r="A849" t="str">
        <f>'Histograma MOI Geral'!$C$65</f>
        <v>VIGIA DE FOGO</v>
      </c>
      <c r="B849" t="str">
        <f>'Histograma MOI Geral'!$C$61</f>
        <v>EQUIPE DE SEGURANÇA</v>
      </c>
      <c r="C849" t="str">
        <f>'Histograma MOI Geral'!$L$7</f>
        <v>FEV/23</v>
      </c>
      <c r="D849">
        <f>'Histograma MOI Geral'!L65</f>
        <v>2</v>
      </c>
    </row>
    <row r="850" spans="1:4" x14ac:dyDescent="0.25">
      <c r="A850">
        <f>'Histograma MOI Geral'!$C$66</f>
        <v>0</v>
      </c>
      <c r="B850" t="str">
        <f>'Histograma MOI Geral'!$C$61</f>
        <v>EQUIPE DE SEGURANÇA</v>
      </c>
      <c r="C850" t="str">
        <f>'Histograma MOI Geral'!$L$7</f>
        <v>FEV/23</v>
      </c>
      <c r="D850">
        <f>'Histograma MOI Geral'!L66</f>
        <v>0</v>
      </c>
    </row>
    <row r="851" spans="1:4" x14ac:dyDescent="0.25">
      <c r="A851">
        <f>'Histograma MOI Geral'!$C$67</f>
        <v>0</v>
      </c>
      <c r="B851" t="str">
        <f>'Histograma MOI Geral'!$C$61</f>
        <v>EQUIPE DE SEGURANÇA</v>
      </c>
      <c r="C851" t="str">
        <f>'Histograma MOI Geral'!$L$7</f>
        <v>FEV/23</v>
      </c>
      <c r="D851">
        <f>'Histograma MOI Geral'!L67</f>
        <v>0</v>
      </c>
    </row>
    <row r="852" spans="1:4" x14ac:dyDescent="0.25">
      <c r="A852">
        <f>'Histograma MOI Geral'!$C$68</f>
        <v>0</v>
      </c>
      <c r="B852" t="str">
        <f>'Histograma MOI Geral'!$C$61</f>
        <v>EQUIPE DE SEGURANÇA</v>
      </c>
      <c r="C852" t="str">
        <f>'Histograma MOI Geral'!$L$7</f>
        <v>FEV/23</v>
      </c>
      <c r="D852">
        <f>'Histograma MOI Geral'!L68</f>
        <v>0</v>
      </c>
    </row>
    <row r="853" spans="1:4" x14ac:dyDescent="0.25">
      <c r="A853">
        <f>'Histograma MOI Geral'!$C$69</f>
        <v>0</v>
      </c>
      <c r="B853" t="str">
        <f>'Histograma MOI Geral'!$C$61</f>
        <v>EQUIPE DE SEGURANÇA</v>
      </c>
      <c r="C853" t="str">
        <f>'Histograma MOI Geral'!$L$7</f>
        <v>FEV/23</v>
      </c>
      <c r="D853">
        <f>'Histograma MOI Geral'!L69</f>
        <v>0</v>
      </c>
    </row>
    <row r="854" spans="1:4" x14ac:dyDescent="0.25">
      <c r="A854">
        <f>'Histograma MOI Geral'!$C$70</f>
        <v>0</v>
      </c>
      <c r="B854" t="str">
        <f>'Histograma MOI Geral'!$C$61</f>
        <v>EQUIPE DE SEGURANÇA</v>
      </c>
      <c r="C854" t="str">
        <f>'Histograma MOI Geral'!$L$7</f>
        <v>FEV/23</v>
      </c>
      <c r="D854">
        <f>'Histograma MOI Geral'!L70</f>
        <v>0</v>
      </c>
    </row>
    <row r="855" spans="1:4" x14ac:dyDescent="0.25">
      <c r="A855">
        <f>'Histograma MOI Geral'!$C$71</f>
        <v>0</v>
      </c>
      <c r="B855" t="str">
        <f>'Histograma MOI Geral'!$C$61</f>
        <v>EQUIPE DE SEGURANÇA</v>
      </c>
      <c r="C855" t="str">
        <f>'Histograma MOI Geral'!$L$7</f>
        <v>FEV/23</v>
      </c>
      <c r="D855">
        <f>'Histograma MOI Geral'!L71</f>
        <v>0</v>
      </c>
    </row>
    <row r="856" spans="1:4" x14ac:dyDescent="0.25">
      <c r="A856">
        <f>'Histograma MOI Geral'!$C$72</f>
        <v>0</v>
      </c>
      <c r="B856" t="str">
        <f>'Histograma MOI Geral'!$C$61</f>
        <v>EQUIPE DE SEGURANÇA</v>
      </c>
      <c r="C856" t="str">
        <f>'Histograma MOI Geral'!$L$7</f>
        <v>FEV/23</v>
      </c>
      <c r="D856">
        <f>'Histograma MOI Geral'!L72</f>
        <v>0</v>
      </c>
    </row>
    <row r="857" spans="1:4" x14ac:dyDescent="0.25">
      <c r="A857">
        <f>'Histograma MOI Geral'!$C$73</f>
        <v>0</v>
      </c>
      <c r="B857" t="str">
        <f>'Histograma MOI Geral'!$C$61</f>
        <v>EQUIPE DE SEGURANÇA</v>
      </c>
      <c r="C857" t="str">
        <f>'Histograma MOI Geral'!$L$7</f>
        <v>FEV/23</v>
      </c>
      <c r="D857">
        <f>'Histograma MOI Geral'!L73</f>
        <v>0</v>
      </c>
    </row>
    <row r="858" spans="1:4" x14ac:dyDescent="0.25">
      <c r="A858">
        <f>'Histograma MOI Geral'!$C$74</f>
        <v>0</v>
      </c>
      <c r="B858" t="str">
        <f>'Histograma MOI Geral'!$C$61</f>
        <v>EQUIPE DE SEGURANÇA</v>
      </c>
      <c r="C858" t="str">
        <f>'Histograma MOI Geral'!$L$7</f>
        <v>FEV/23</v>
      </c>
      <c r="D858">
        <f>'Histograma MOI Geral'!L74</f>
        <v>0</v>
      </c>
    </row>
    <row r="859" spans="1:4" x14ac:dyDescent="0.25">
      <c r="A859">
        <f>'Histograma MOI Geral'!$C$75</f>
        <v>0</v>
      </c>
      <c r="B859" t="str">
        <f>'Histograma MOI Geral'!$C$61</f>
        <v>EQUIPE DE SEGURANÇA</v>
      </c>
      <c r="C859" t="str">
        <f>'Histograma MOI Geral'!$L$7</f>
        <v>FEV/23</v>
      </c>
      <c r="D859">
        <f>'Histograma MOI Geral'!L75</f>
        <v>0</v>
      </c>
    </row>
    <row r="860" spans="1:4" x14ac:dyDescent="0.25">
      <c r="A860" t="str">
        <f>'Histograma MOI Geral'!$C$77</f>
        <v>SUPERVISOR QUALIDADE</v>
      </c>
      <c r="B860" t="str">
        <f>'Histograma MOI Geral'!$C$76</f>
        <v>EQUIPE DE QUALIDADE</v>
      </c>
      <c r="C860" t="str">
        <f>'Histograma MOI Geral'!$L$7</f>
        <v>FEV/23</v>
      </c>
      <c r="D860">
        <f>'Histograma MOI Geral'!L77</f>
        <v>1</v>
      </c>
    </row>
    <row r="861" spans="1:4" x14ac:dyDescent="0.25">
      <c r="A861" t="str">
        <f>'Histograma MOI Geral'!$C$78</f>
        <v xml:space="preserve">INSPETOR DE SOLDA - N1 </v>
      </c>
      <c r="B861" t="str">
        <f>'Histograma MOI Geral'!$C$76</f>
        <v>EQUIPE DE QUALIDADE</v>
      </c>
      <c r="C861" t="str">
        <f>'Histograma MOI Geral'!$L$7</f>
        <v>FEV/23</v>
      </c>
      <c r="D861">
        <f>'Histograma MOI Geral'!L78</f>
        <v>1</v>
      </c>
    </row>
    <row r="862" spans="1:4" x14ac:dyDescent="0.25">
      <c r="A862" t="str">
        <f>'Histograma MOI Geral'!$C$79</f>
        <v>INSPETOR DE SOLDA - VS/LP</v>
      </c>
      <c r="B862" t="str">
        <f>'Histograma MOI Geral'!$C$76</f>
        <v>EQUIPE DE QUALIDADE</v>
      </c>
      <c r="C862" t="str">
        <f>'Histograma MOI Geral'!$L$7</f>
        <v>FEV/23</v>
      </c>
      <c r="D862">
        <f>'Histograma MOI Geral'!L79</f>
        <v>2</v>
      </c>
    </row>
    <row r="863" spans="1:4" x14ac:dyDescent="0.25">
      <c r="A863" t="str">
        <f>'Histograma MOI Geral'!$C$80</f>
        <v>INSPETOR DE PINTURA</v>
      </c>
      <c r="B863" t="str">
        <f>'Histograma MOI Geral'!$C$76</f>
        <v>EQUIPE DE QUALIDADE</v>
      </c>
      <c r="C863" t="str">
        <f>'Histograma MOI Geral'!$L$7</f>
        <v>FEV/23</v>
      </c>
      <c r="D863">
        <f>'Histograma MOI Geral'!L80</f>
        <v>1</v>
      </c>
    </row>
    <row r="864" spans="1:4" x14ac:dyDescent="0.25">
      <c r="A864" t="str">
        <f>'Histograma MOI Geral'!$C$81</f>
        <v>INSPETOR DIMENSIONAL</v>
      </c>
      <c r="B864" t="str">
        <f>'Histograma MOI Geral'!$C$76</f>
        <v>EQUIPE DE QUALIDADE</v>
      </c>
      <c r="C864" t="str">
        <f>'Histograma MOI Geral'!$L$7</f>
        <v>FEV/23</v>
      </c>
      <c r="D864">
        <f>'Histograma MOI Geral'!L81</f>
        <v>1</v>
      </c>
    </row>
    <row r="865" spans="1:4" x14ac:dyDescent="0.25">
      <c r="A865" t="str">
        <f>'Histograma MOI Geral'!$C$82</f>
        <v>AUXILIAR TÉCNICO - QUALIDADE</v>
      </c>
      <c r="B865" t="str">
        <f>'Histograma MOI Geral'!$C$76</f>
        <v>EQUIPE DE QUALIDADE</v>
      </c>
      <c r="C865" t="str">
        <f>'Histograma MOI Geral'!$L$7</f>
        <v>FEV/23</v>
      </c>
      <c r="D865">
        <f>'Histograma MOI Geral'!L82</f>
        <v>1</v>
      </c>
    </row>
    <row r="866" spans="1:4" x14ac:dyDescent="0.25">
      <c r="A866">
        <f>'Histograma MOI Geral'!$C$83</f>
        <v>0</v>
      </c>
      <c r="B866" t="str">
        <f>'Histograma MOI Geral'!$C$76</f>
        <v>EQUIPE DE QUALIDADE</v>
      </c>
      <c r="C866" t="str">
        <f>'Histograma MOI Geral'!$L$7</f>
        <v>FEV/23</v>
      </c>
      <c r="D866">
        <f>'Histograma MOI Geral'!L83</f>
        <v>0</v>
      </c>
    </row>
    <row r="867" spans="1:4" x14ac:dyDescent="0.25">
      <c r="A867">
        <f>'Histograma MOI Geral'!$C$84</f>
        <v>0</v>
      </c>
      <c r="B867" t="str">
        <f>'Histograma MOI Geral'!$C$76</f>
        <v>EQUIPE DE QUALIDADE</v>
      </c>
      <c r="C867" t="str">
        <f>'Histograma MOI Geral'!$L$7</f>
        <v>FEV/23</v>
      </c>
      <c r="D867">
        <f>'Histograma MOI Geral'!L84</f>
        <v>0</v>
      </c>
    </row>
    <row r="868" spans="1:4" x14ac:dyDescent="0.25">
      <c r="A868">
        <f>'Histograma MOI Geral'!$C$85</f>
        <v>0</v>
      </c>
      <c r="B868" t="str">
        <f>'Histograma MOI Geral'!$C$76</f>
        <v>EQUIPE DE QUALIDADE</v>
      </c>
      <c r="C868" t="str">
        <f>'Histograma MOI Geral'!$L$7</f>
        <v>FEV/23</v>
      </c>
      <c r="D868">
        <f>'Histograma MOI Geral'!L85</f>
        <v>0</v>
      </c>
    </row>
    <row r="869" spans="1:4" x14ac:dyDescent="0.25">
      <c r="A869">
        <f>'Histograma MOI Geral'!$C$86</f>
        <v>0</v>
      </c>
      <c r="B869" t="str">
        <f>'Histograma MOI Geral'!$C$76</f>
        <v>EQUIPE DE QUALIDADE</v>
      </c>
      <c r="C869" t="str">
        <f>'Histograma MOI Geral'!$L$7</f>
        <v>FEV/23</v>
      </c>
      <c r="D869">
        <f>'Histograma MOI Geral'!L86</f>
        <v>0</v>
      </c>
    </row>
    <row r="870" spans="1:4" x14ac:dyDescent="0.25">
      <c r="A870">
        <f>'Histograma MOI Geral'!$C$87</f>
        <v>0</v>
      </c>
      <c r="B870" t="str">
        <f>'Histograma MOI Geral'!$C$76</f>
        <v>EQUIPE DE QUALIDADE</v>
      </c>
      <c r="C870" t="str">
        <f>'Histograma MOI Geral'!$L$7</f>
        <v>FEV/23</v>
      </c>
      <c r="D870">
        <f>'Histograma MOI Geral'!L87</f>
        <v>0</v>
      </c>
    </row>
    <row r="871" spans="1:4" x14ac:dyDescent="0.25">
      <c r="A871">
        <f>'Histograma MOI Geral'!$C$88</f>
        <v>0</v>
      </c>
      <c r="B871" t="str">
        <f>'Histograma MOI Geral'!$C$76</f>
        <v>EQUIPE DE QUALIDADE</v>
      </c>
      <c r="C871" t="str">
        <f>'Histograma MOI Geral'!$L$7</f>
        <v>FEV/23</v>
      </c>
      <c r="D871">
        <f>'Histograma MOI Geral'!L88</f>
        <v>0</v>
      </c>
    </row>
    <row r="872" spans="1:4" x14ac:dyDescent="0.25">
      <c r="A872">
        <f>'Histograma MOI Geral'!$C$89</f>
        <v>0</v>
      </c>
      <c r="B872" t="str">
        <f>'Histograma MOI Geral'!$C$76</f>
        <v>EQUIPE DE QUALIDADE</v>
      </c>
      <c r="C872" t="str">
        <f>'Histograma MOI Geral'!$L$7</f>
        <v>FEV/23</v>
      </c>
      <c r="D872">
        <f>'Histograma MOI Geral'!L89</f>
        <v>0</v>
      </c>
    </row>
    <row r="873" spans="1:4" x14ac:dyDescent="0.25">
      <c r="A873">
        <f>'Histograma MOI Geral'!$C$90</f>
        <v>0</v>
      </c>
      <c r="B873" t="str">
        <f>'Histograma MOI Geral'!$C$76</f>
        <v>EQUIPE DE QUALIDADE</v>
      </c>
      <c r="C873" t="str">
        <f>'Histograma MOI Geral'!$L$7</f>
        <v>FEV/23</v>
      </c>
      <c r="D873">
        <f>'Histograma MOI Geral'!L90</f>
        <v>0</v>
      </c>
    </row>
    <row r="874" spans="1:4" x14ac:dyDescent="0.25">
      <c r="A874" t="str">
        <f>'Histograma MOI Geral'!$C$92</f>
        <v>SUPERVISOR ADMINISTRATIVO</v>
      </c>
      <c r="B874" t="str">
        <f>'Histograma MOI Geral'!$C$91</f>
        <v>EQUIPE ADMINISTRATIVA</v>
      </c>
      <c r="C874" t="str">
        <f>'Histograma MOI Geral'!$L$7</f>
        <v>FEV/23</v>
      </c>
      <c r="D874">
        <f>'Histograma MOI Geral'!L92</f>
        <v>1</v>
      </c>
    </row>
    <row r="875" spans="1:4" x14ac:dyDescent="0.25">
      <c r="A875" t="str">
        <f>'Histograma MOI Geral'!$C$93</f>
        <v>OFICIAL ADMINISTRATIVO</v>
      </c>
      <c r="B875" t="str">
        <f>'Histograma MOI Geral'!$C$91</f>
        <v>EQUIPE ADMINISTRATIVA</v>
      </c>
      <c r="C875" t="str">
        <f>'Histograma MOI Geral'!$L$7</f>
        <v>FEV/23</v>
      </c>
      <c r="D875">
        <f>'Histograma MOI Geral'!L93</f>
        <v>3</v>
      </c>
    </row>
    <row r="876" spans="1:4" x14ac:dyDescent="0.25">
      <c r="A876">
        <f>'Histograma MOI Geral'!$C$94</f>
        <v>0</v>
      </c>
      <c r="B876" t="str">
        <f>'Histograma MOI Geral'!$C$91</f>
        <v>EQUIPE ADMINISTRATIVA</v>
      </c>
      <c r="C876" t="str">
        <f>'Histograma MOI Geral'!$L$7</f>
        <v>FEV/23</v>
      </c>
      <c r="D876">
        <f>'Histograma MOI Geral'!L94</f>
        <v>0</v>
      </c>
    </row>
    <row r="877" spans="1:4" x14ac:dyDescent="0.25">
      <c r="A877">
        <f>'Histograma MOI Geral'!$C$95</f>
        <v>0</v>
      </c>
      <c r="B877" t="str">
        <f>'Histograma MOI Geral'!$C$91</f>
        <v>EQUIPE ADMINISTRATIVA</v>
      </c>
      <c r="C877" t="str">
        <f>'Histograma MOI Geral'!$L$7</f>
        <v>FEV/23</v>
      </c>
      <c r="D877">
        <f>'Histograma MOI Geral'!L95</f>
        <v>0</v>
      </c>
    </row>
    <row r="878" spans="1:4" x14ac:dyDescent="0.25">
      <c r="A878">
        <f>'Histograma MOI Geral'!$C$96</f>
        <v>0</v>
      </c>
      <c r="B878" t="str">
        <f>'Histograma MOI Geral'!$C$91</f>
        <v>EQUIPE ADMINISTRATIVA</v>
      </c>
      <c r="C878" t="str">
        <f>'Histograma MOI Geral'!$L$7</f>
        <v>FEV/23</v>
      </c>
      <c r="D878">
        <f>'Histograma MOI Geral'!L96</f>
        <v>0</v>
      </c>
    </row>
    <row r="879" spans="1:4" x14ac:dyDescent="0.25">
      <c r="A879">
        <f>'Histograma MOI Geral'!$C$97</f>
        <v>0</v>
      </c>
      <c r="B879" t="str">
        <f>'Histograma MOI Geral'!$C$91</f>
        <v>EQUIPE ADMINISTRATIVA</v>
      </c>
      <c r="C879" t="str">
        <f>'Histograma MOI Geral'!$L$7</f>
        <v>FEV/23</v>
      </c>
      <c r="D879">
        <f>'Histograma MOI Geral'!L97</f>
        <v>0</v>
      </c>
    </row>
    <row r="880" spans="1:4" x14ac:dyDescent="0.25">
      <c r="A880">
        <f>'Histograma MOI Geral'!$C$98</f>
        <v>0</v>
      </c>
      <c r="B880" t="str">
        <f>'Histograma MOI Geral'!$C$91</f>
        <v>EQUIPE ADMINISTRATIVA</v>
      </c>
      <c r="C880" t="str">
        <f>'Histograma MOI Geral'!$L$7</f>
        <v>FEV/23</v>
      </c>
      <c r="D880">
        <f>'Histograma MOI Geral'!L98</f>
        <v>0</v>
      </c>
    </row>
    <row r="881" spans="1:4" x14ac:dyDescent="0.25">
      <c r="A881">
        <f>'Histograma MOI Geral'!$C$99</f>
        <v>0</v>
      </c>
      <c r="B881" t="str">
        <f>'Histograma MOI Geral'!$C$91</f>
        <v>EQUIPE ADMINISTRATIVA</v>
      </c>
      <c r="C881" t="str">
        <f>'Histograma MOI Geral'!$L$7</f>
        <v>FEV/23</v>
      </c>
      <c r="D881">
        <f>'Histograma MOI Geral'!L99</f>
        <v>0</v>
      </c>
    </row>
    <row r="882" spans="1:4" x14ac:dyDescent="0.25">
      <c r="A882">
        <f>'Histograma MOI Geral'!$C$100</f>
        <v>0</v>
      </c>
      <c r="B882" t="str">
        <f>'Histograma MOI Geral'!$C$91</f>
        <v>EQUIPE ADMINISTRATIVA</v>
      </c>
      <c r="C882" t="str">
        <f>'Histograma MOI Geral'!$L$7</f>
        <v>FEV/23</v>
      </c>
      <c r="D882">
        <f>'Histograma MOI Geral'!L100</f>
        <v>0</v>
      </c>
    </row>
    <row r="883" spans="1:4" x14ac:dyDescent="0.25">
      <c r="A883">
        <f>'Histograma MOI Geral'!$C$101</f>
        <v>0</v>
      </c>
      <c r="B883" t="str">
        <f>'Histograma MOI Geral'!$C$91</f>
        <v>EQUIPE ADMINISTRATIVA</v>
      </c>
      <c r="C883" t="str">
        <f>'Histograma MOI Geral'!$L$7</f>
        <v>FEV/23</v>
      </c>
      <c r="D883">
        <f>'Histograma MOI Geral'!L101</f>
        <v>0</v>
      </c>
    </row>
    <row r="884" spans="1:4" x14ac:dyDescent="0.25">
      <c r="A884">
        <f>'Histograma MOI Geral'!$C$102</f>
        <v>0</v>
      </c>
      <c r="B884" t="str">
        <f>'Histograma MOI Geral'!$C$91</f>
        <v>EQUIPE ADMINISTRATIVA</v>
      </c>
      <c r="C884" t="str">
        <f>'Histograma MOI Geral'!$L$7</f>
        <v>FEV/23</v>
      </c>
      <c r="D884">
        <f>'Histograma MOI Geral'!L102</f>
        <v>0</v>
      </c>
    </row>
    <row r="885" spans="1:4" x14ac:dyDescent="0.25">
      <c r="A885">
        <f>'Histograma MOI Geral'!$C$103</f>
        <v>0</v>
      </c>
      <c r="B885" t="str">
        <f>'Histograma MOI Geral'!$C$91</f>
        <v>EQUIPE ADMINISTRATIVA</v>
      </c>
      <c r="C885" t="str">
        <f>'Histograma MOI Geral'!$L$7</f>
        <v>FEV/23</v>
      </c>
      <c r="D885">
        <f>'Histograma MOI Geral'!L103</f>
        <v>0</v>
      </c>
    </row>
    <row r="886" spans="1:4" x14ac:dyDescent="0.25">
      <c r="A886">
        <f>'Histograma MOI Geral'!$C$104</f>
        <v>0</v>
      </c>
      <c r="B886" t="str">
        <f>'Histograma MOI Geral'!$C$91</f>
        <v>EQUIPE ADMINISTRATIVA</v>
      </c>
      <c r="C886" t="str">
        <f>'Histograma MOI Geral'!$L$7</f>
        <v>FEV/23</v>
      </c>
      <c r="D886">
        <f>'Histograma MOI Geral'!L104</f>
        <v>0</v>
      </c>
    </row>
    <row r="887" spans="1:4" x14ac:dyDescent="0.25">
      <c r="A887">
        <f>'Histograma MOI Geral'!$C$105</f>
        <v>0</v>
      </c>
      <c r="B887" t="str">
        <f>'Histograma MOI Geral'!$C$91</f>
        <v>EQUIPE ADMINISTRATIVA</v>
      </c>
      <c r="C887" t="str">
        <f>'Histograma MOI Geral'!$L$7</f>
        <v>FEV/23</v>
      </c>
      <c r="D887">
        <f>'Histograma MOI Geral'!L105</f>
        <v>0</v>
      </c>
    </row>
    <row r="888" spans="1:4" x14ac:dyDescent="0.25">
      <c r="A888" t="str">
        <f>'Histograma MOI Geral'!$C$107</f>
        <v>OPERADOR DE GUINDASTE</v>
      </c>
      <c r="B888" t="str">
        <f>'Histograma MOI Geral'!$C$106</f>
        <v>APOIO</v>
      </c>
      <c r="C888" t="str">
        <f>'Histograma MOI Geral'!$L$7</f>
        <v>FEV/23</v>
      </c>
      <c r="D888">
        <f>'Histograma MOI Geral'!L107</f>
        <v>3</v>
      </c>
    </row>
    <row r="889" spans="1:4" x14ac:dyDescent="0.25">
      <c r="A889" t="str">
        <f>'Histograma MOI Geral'!$C$108</f>
        <v>OPERADOR DE MUNCK</v>
      </c>
      <c r="B889" t="str">
        <f>'Histograma MOI Geral'!$C$106</f>
        <v>APOIO</v>
      </c>
      <c r="C889" t="str">
        <f>'Histograma MOI Geral'!$L$7</f>
        <v>FEV/23</v>
      </c>
      <c r="D889">
        <f>'Histograma MOI Geral'!L108</f>
        <v>4</v>
      </c>
    </row>
    <row r="890" spans="1:4" x14ac:dyDescent="0.25">
      <c r="A890" t="str">
        <f>'Histograma MOI Geral'!$C$109</f>
        <v>RIGGER</v>
      </c>
      <c r="B890" t="str">
        <f>'Histograma MOI Geral'!$C$106</f>
        <v>APOIO</v>
      </c>
      <c r="C890" t="str">
        <f>'Histograma MOI Geral'!$L$7</f>
        <v>FEV/23</v>
      </c>
      <c r="D890">
        <f>'Histograma MOI Geral'!L109</f>
        <v>3</v>
      </c>
    </row>
    <row r="891" spans="1:4" x14ac:dyDescent="0.25">
      <c r="A891" t="str">
        <f>'Histograma MOI Geral'!$C$110</f>
        <v>OPERADOR DE MANIPULADOR</v>
      </c>
      <c r="B891" t="str">
        <f>'Histograma MOI Geral'!$C$106</f>
        <v>APOIO</v>
      </c>
      <c r="C891" t="str">
        <f>'Histograma MOI Geral'!$L$7</f>
        <v>FEV/23</v>
      </c>
      <c r="D891">
        <f>'Histograma MOI Geral'!L110</f>
        <v>3</v>
      </c>
    </row>
    <row r="892" spans="1:4" x14ac:dyDescent="0.25">
      <c r="A892" t="str">
        <f>'Histograma MOI Geral'!$C$111</f>
        <v>ELETRICISTA DE MANUTENÇÃO</v>
      </c>
      <c r="B892" t="str">
        <f>'Histograma MOI Geral'!$C$106</f>
        <v>APOIO</v>
      </c>
      <c r="C892" t="str">
        <f>'Histograma MOI Geral'!$L$7</f>
        <v>FEV/23</v>
      </c>
      <c r="D892">
        <f>'Histograma MOI Geral'!L111</f>
        <v>1</v>
      </c>
    </row>
    <row r="893" spans="1:4" x14ac:dyDescent="0.25">
      <c r="A893">
        <f>'Histograma MOI Geral'!$C$112</f>
        <v>0</v>
      </c>
      <c r="B893" t="str">
        <f>'Histograma MOI Geral'!$C$106</f>
        <v>APOIO</v>
      </c>
      <c r="C893" t="str">
        <f>'Histograma MOI Geral'!$L$7</f>
        <v>FEV/23</v>
      </c>
      <c r="D893">
        <f>'Histograma MOI Geral'!L112</f>
        <v>0</v>
      </c>
    </row>
    <row r="894" spans="1:4" x14ac:dyDescent="0.25">
      <c r="A894">
        <f>'Histograma MOI Geral'!$C$113</f>
        <v>0</v>
      </c>
      <c r="B894" t="str">
        <f>'Histograma MOI Geral'!$C$106</f>
        <v>APOIO</v>
      </c>
      <c r="C894" t="str">
        <f>'Histograma MOI Geral'!$L$7</f>
        <v>FEV/23</v>
      </c>
      <c r="D894">
        <f>'Histograma MOI Geral'!L113</f>
        <v>0</v>
      </c>
    </row>
    <row r="895" spans="1:4" x14ac:dyDescent="0.25">
      <c r="A895">
        <f>'Histograma MOI Geral'!$C$114</f>
        <v>0</v>
      </c>
      <c r="B895" t="str">
        <f>'Histograma MOI Geral'!$C$106</f>
        <v>APOIO</v>
      </c>
      <c r="C895" t="str">
        <f>'Histograma MOI Geral'!$L$7</f>
        <v>FEV/23</v>
      </c>
      <c r="D895">
        <f>'Histograma MOI Geral'!L114</f>
        <v>0</v>
      </c>
    </row>
    <row r="896" spans="1:4" x14ac:dyDescent="0.25">
      <c r="A896">
        <f>'Histograma MOI Geral'!$C$115</f>
        <v>0</v>
      </c>
      <c r="B896" t="str">
        <f>'Histograma MOI Geral'!$C$106</f>
        <v>APOIO</v>
      </c>
      <c r="C896" t="str">
        <f>'Histograma MOI Geral'!$L$7</f>
        <v>FEV/23</v>
      </c>
      <c r="D896">
        <f>'Histograma MOI Geral'!L115</f>
        <v>0</v>
      </c>
    </row>
    <row r="897" spans="1:4" x14ac:dyDescent="0.25">
      <c r="A897">
        <f>'Histograma MOI Geral'!$C$116</f>
        <v>0</v>
      </c>
      <c r="B897" t="str">
        <f>'Histograma MOI Geral'!$C$106</f>
        <v>APOIO</v>
      </c>
      <c r="C897" t="str">
        <f>'Histograma MOI Geral'!$L$7</f>
        <v>FEV/23</v>
      </c>
      <c r="D897">
        <f>'Histograma MOI Geral'!L116</f>
        <v>0</v>
      </c>
    </row>
    <row r="898" spans="1:4" x14ac:dyDescent="0.25">
      <c r="A898">
        <f>'Histograma MOI Geral'!$C$117</f>
        <v>0</v>
      </c>
      <c r="B898" t="str">
        <f>'Histograma MOI Geral'!$C$106</f>
        <v>APOIO</v>
      </c>
      <c r="C898" t="str">
        <f>'Histograma MOI Geral'!$L$7</f>
        <v>FEV/23</v>
      </c>
      <c r="D898">
        <f>'Histograma MOI Geral'!L117</f>
        <v>0</v>
      </c>
    </row>
    <row r="899" spans="1:4" x14ac:dyDescent="0.25">
      <c r="A899">
        <f>'Histograma MOI Geral'!$C$118</f>
        <v>0</v>
      </c>
      <c r="B899" t="str">
        <f>'Histograma MOI Geral'!$C$106</f>
        <v>APOIO</v>
      </c>
      <c r="C899" t="str">
        <f>'Histograma MOI Geral'!$L$7</f>
        <v>FEV/23</v>
      </c>
      <c r="D899">
        <f>'Histograma MOI Geral'!L118</f>
        <v>0</v>
      </c>
    </row>
    <row r="900" spans="1:4" x14ac:dyDescent="0.25">
      <c r="A900">
        <f>'Histograma MOI Geral'!$C$119</f>
        <v>0</v>
      </c>
      <c r="B900" t="str">
        <f>'Histograma MOI Geral'!$C$106</f>
        <v>APOIO</v>
      </c>
      <c r="C900" t="str">
        <f>'Histograma MOI Geral'!$L$7</f>
        <v>FEV/23</v>
      </c>
      <c r="D900">
        <f>'Histograma MOI Geral'!L119</f>
        <v>0</v>
      </c>
    </row>
    <row r="901" spans="1:4" x14ac:dyDescent="0.25">
      <c r="A901">
        <f>'Histograma MOI Geral'!$C$120</f>
        <v>0</v>
      </c>
      <c r="B901" t="str">
        <f>'Histograma MOI Geral'!$C$106</f>
        <v>APOIO</v>
      </c>
      <c r="C901" t="str">
        <f>'Histograma MOI Geral'!$L$7</f>
        <v>FEV/23</v>
      </c>
      <c r="D901">
        <f>'Histograma MOI Geral'!L120</f>
        <v>0</v>
      </c>
    </row>
    <row r="902" spans="1:4" x14ac:dyDescent="0.25">
      <c r="A902" t="str">
        <f>'Histograma MOI Geral'!$C$15</f>
        <v>GERENTE DE CONTRATO</v>
      </c>
      <c r="B902" t="str">
        <f>'Histograma MOI Geral'!$C$14</f>
        <v>EQUIPE TÉCNICA</v>
      </c>
      <c r="C902" t="str">
        <f>'Histograma MOI Geral'!$M$7</f>
        <v>MAR/23</v>
      </c>
      <c r="D902">
        <f>'Histograma MOI Geral'!M15</f>
        <v>1</v>
      </c>
    </row>
    <row r="903" spans="1:4" x14ac:dyDescent="0.25">
      <c r="A903" t="str">
        <f>'Histograma MOI Geral'!$C$16</f>
        <v>SUPERVISOR DE MECÂNICA/CALDEIRARIA</v>
      </c>
      <c r="B903" t="str">
        <f>'Histograma MOI Geral'!$C$14</f>
        <v>EQUIPE TÉCNICA</v>
      </c>
      <c r="C903" t="str">
        <f>'Histograma MOI Geral'!$M$7</f>
        <v>MAR/23</v>
      </c>
      <c r="D903">
        <f>'Histograma MOI Geral'!M16</f>
        <v>3</v>
      </c>
    </row>
    <row r="904" spans="1:4" x14ac:dyDescent="0.25">
      <c r="A904" t="str">
        <f>'Histograma MOI Geral'!$C$17</f>
        <v>SUPERVISOR DE TUBULAÇÃO</v>
      </c>
      <c r="B904" t="str">
        <f>'Histograma MOI Geral'!$C$14</f>
        <v>EQUIPE TÉCNICA</v>
      </c>
      <c r="C904" t="str">
        <f>'Histograma MOI Geral'!$M$7</f>
        <v>MAR/23</v>
      </c>
      <c r="D904">
        <f>'Histograma MOI Geral'!M17</f>
        <v>3</v>
      </c>
    </row>
    <row r="905" spans="1:4" x14ac:dyDescent="0.25">
      <c r="A905" t="str">
        <f>'Histograma MOI Geral'!$C$18</f>
        <v>TOPOGRÁFO</v>
      </c>
      <c r="B905" t="str">
        <f>'Histograma MOI Geral'!$C$14</f>
        <v>EQUIPE TÉCNICA</v>
      </c>
      <c r="C905" t="str">
        <f>'Histograma MOI Geral'!$M$7</f>
        <v>MAR/23</v>
      </c>
      <c r="D905">
        <f>'Histograma MOI Geral'!M18</f>
        <v>1</v>
      </c>
    </row>
    <row r="906" spans="1:4" x14ac:dyDescent="0.25">
      <c r="A906" t="str">
        <f>'Histograma MOI Geral'!$C$19</f>
        <v>AUXILIAR DE TOPÓGRAFO</v>
      </c>
      <c r="B906" t="str">
        <f>'Histograma MOI Geral'!$C$14</f>
        <v>EQUIPE TÉCNICA</v>
      </c>
      <c r="C906" t="str">
        <f>'Histograma MOI Geral'!$M$7</f>
        <v>MAR/23</v>
      </c>
      <c r="D906">
        <f>'Histograma MOI Geral'!M19</f>
        <v>1</v>
      </c>
    </row>
    <row r="907" spans="1:4" x14ac:dyDescent="0.25">
      <c r="A907">
        <f>'Histograma MOI Geral'!$C$20</f>
        <v>0</v>
      </c>
      <c r="B907" t="str">
        <f>'Histograma MOI Geral'!$C$14</f>
        <v>EQUIPE TÉCNICA</v>
      </c>
      <c r="C907" t="str">
        <f>'Histograma MOI Geral'!$M$7</f>
        <v>MAR/23</v>
      </c>
      <c r="D907">
        <f>'Histograma MOI Geral'!M20</f>
        <v>0</v>
      </c>
    </row>
    <row r="908" spans="1:4" x14ac:dyDescent="0.25">
      <c r="A908">
        <f>'Histograma MOI Geral'!$C$21</f>
        <v>0</v>
      </c>
      <c r="B908" t="str">
        <f>'Histograma MOI Geral'!$C$14</f>
        <v>EQUIPE TÉCNICA</v>
      </c>
      <c r="C908" t="str">
        <f>'Histograma MOI Geral'!$M$7</f>
        <v>MAR/23</v>
      </c>
      <c r="D908">
        <f>'Histograma MOI Geral'!M21</f>
        <v>0</v>
      </c>
    </row>
    <row r="909" spans="1:4" x14ac:dyDescent="0.25">
      <c r="A909">
        <f>'Histograma MOI Geral'!$C$22</f>
        <v>0</v>
      </c>
      <c r="B909" t="str">
        <f>'Histograma MOI Geral'!$C$14</f>
        <v>EQUIPE TÉCNICA</v>
      </c>
      <c r="C909" t="str">
        <f>'Histograma MOI Geral'!$M$7</f>
        <v>MAR/23</v>
      </c>
      <c r="D909">
        <f>'Histograma MOI Geral'!M22</f>
        <v>0</v>
      </c>
    </row>
    <row r="910" spans="1:4" x14ac:dyDescent="0.25">
      <c r="A910">
        <f>'Histograma MOI Geral'!$C$23</f>
        <v>0</v>
      </c>
      <c r="B910" t="str">
        <f>'Histograma MOI Geral'!$C$14</f>
        <v>EQUIPE TÉCNICA</v>
      </c>
      <c r="C910" t="str">
        <f>'Histograma MOI Geral'!$M$7</f>
        <v>MAR/23</v>
      </c>
      <c r="D910">
        <f>'Histograma MOI Geral'!M23</f>
        <v>0</v>
      </c>
    </row>
    <row r="911" spans="1:4" x14ac:dyDescent="0.25">
      <c r="A911">
        <f>'Histograma MOI Geral'!$C$24</f>
        <v>0</v>
      </c>
      <c r="B911" t="str">
        <f>'Histograma MOI Geral'!$C$14</f>
        <v>EQUIPE TÉCNICA</v>
      </c>
      <c r="C911" t="str">
        <f>'Histograma MOI Geral'!$M$7</f>
        <v>MAR/23</v>
      </c>
      <c r="D911">
        <f>'Histograma MOI Geral'!M24</f>
        <v>0</v>
      </c>
    </row>
    <row r="912" spans="1:4" x14ac:dyDescent="0.25">
      <c r="A912">
        <f>'Histograma MOI Geral'!$C$25</f>
        <v>0</v>
      </c>
      <c r="B912" t="str">
        <f>'Histograma MOI Geral'!$C$14</f>
        <v>EQUIPE TÉCNICA</v>
      </c>
      <c r="C912" t="str">
        <f>'Histograma MOI Geral'!$M$7</f>
        <v>MAR/23</v>
      </c>
      <c r="D912">
        <f>'Histograma MOI Geral'!M25</f>
        <v>0</v>
      </c>
    </row>
    <row r="913" spans="1:4" x14ac:dyDescent="0.25">
      <c r="A913">
        <f>'Histograma MOI Geral'!$C$26</f>
        <v>0</v>
      </c>
      <c r="B913" t="str">
        <f>'Histograma MOI Geral'!$C$14</f>
        <v>EQUIPE TÉCNICA</v>
      </c>
      <c r="C913" t="str">
        <f>'Histograma MOI Geral'!$M$7</f>
        <v>MAR/23</v>
      </c>
      <c r="D913">
        <f>'Histograma MOI Geral'!M26</f>
        <v>0</v>
      </c>
    </row>
    <row r="914" spans="1:4" x14ac:dyDescent="0.25">
      <c r="A914">
        <f>'Histograma MOI Geral'!$C$27</f>
        <v>0</v>
      </c>
      <c r="B914" t="str">
        <f>'Histograma MOI Geral'!$C$14</f>
        <v>EQUIPE TÉCNICA</v>
      </c>
      <c r="C914" t="str">
        <f>'Histograma MOI Geral'!$M$7</f>
        <v>MAR/23</v>
      </c>
      <c r="D914">
        <f>'Histograma MOI Geral'!M27</f>
        <v>0</v>
      </c>
    </row>
    <row r="915" spans="1:4" x14ac:dyDescent="0.25">
      <c r="A915">
        <f>'Histograma MOI Geral'!$C$28</f>
        <v>0</v>
      </c>
      <c r="B915" t="str">
        <f>'Histograma MOI Geral'!$C$14</f>
        <v>EQUIPE TÉCNICA</v>
      </c>
      <c r="C915" t="str">
        <f>'Histograma MOI Geral'!$M$7</f>
        <v>MAR/23</v>
      </c>
      <c r="D915">
        <f>'Histograma MOI Geral'!M28</f>
        <v>0</v>
      </c>
    </row>
    <row r="916" spans="1:4" x14ac:dyDescent="0.25">
      <c r="A916">
        <f>'Histograma MOI Geral'!$C$29</f>
        <v>0</v>
      </c>
      <c r="B916" t="str">
        <f>'Histograma MOI Geral'!$C$14</f>
        <v>EQUIPE TÉCNICA</v>
      </c>
      <c r="C916" t="str">
        <f>'Histograma MOI Geral'!$M$7</f>
        <v>MAR/23</v>
      </c>
      <c r="D916">
        <f>'Histograma MOI Geral'!M29</f>
        <v>0</v>
      </c>
    </row>
    <row r="917" spans="1:4" x14ac:dyDescent="0.25">
      <c r="A917" t="str">
        <f>'Histograma MOI Geral'!$C$31</f>
        <v>TÉCNICO DE PLANEJAMENTO / MEDIÇÃO</v>
      </c>
      <c r="B917" t="str">
        <f>'Histograma MOI Geral'!$C$30</f>
        <v>EQUIPE DE PLANEJAMENTO</v>
      </c>
      <c r="C917" t="str">
        <f>'Histograma MOI Geral'!$M$7</f>
        <v>MAR/23</v>
      </c>
      <c r="D917">
        <f>'Histograma MOI Geral'!M31</f>
        <v>2</v>
      </c>
    </row>
    <row r="918" spans="1:4" x14ac:dyDescent="0.25">
      <c r="A918" t="str">
        <f>'Histograma MOI Geral'!$C$32</f>
        <v xml:space="preserve">AUXILIAR DE PLANEJAMENTO </v>
      </c>
      <c r="B918" t="str">
        <f>'Histograma MOI Geral'!$C$30</f>
        <v>EQUIPE DE PLANEJAMENTO</v>
      </c>
      <c r="C918" t="str">
        <f>'Histograma MOI Geral'!$M$7</f>
        <v>MAR/23</v>
      </c>
      <c r="D918">
        <f>'Histograma MOI Geral'!M32</f>
        <v>2</v>
      </c>
    </row>
    <row r="919" spans="1:4" x14ac:dyDescent="0.25">
      <c r="A919">
        <f>'Histograma MOI Geral'!$C$33</f>
        <v>0</v>
      </c>
      <c r="B919" t="str">
        <f>'Histograma MOI Geral'!$C$30</f>
        <v>EQUIPE DE PLANEJAMENTO</v>
      </c>
      <c r="C919" t="str">
        <f>'Histograma MOI Geral'!$M$7</f>
        <v>MAR/23</v>
      </c>
      <c r="D919">
        <f>'Histograma MOI Geral'!M33</f>
        <v>0</v>
      </c>
    </row>
    <row r="920" spans="1:4" x14ac:dyDescent="0.25">
      <c r="A920">
        <f>'Histograma MOI Geral'!$C$34</f>
        <v>0</v>
      </c>
      <c r="B920" t="str">
        <f>'Histograma MOI Geral'!$C$30</f>
        <v>EQUIPE DE PLANEJAMENTO</v>
      </c>
      <c r="C920" t="str">
        <f>'Histograma MOI Geral'!$M$7</f>
        <v>MAR/23</v>
      </c>
      <c r="D920">
        <f>'Histograma MOI Geral'!M34</f>
        <v>0</v>
      </c>
    </row>
    <row r="921" spans="1:4" x14ac:dyDescent="0.25">
      <c r="A921">
        <f>'Histograma MOI Geral'!$C$35</f>
        <v>0</v>
      </c>
      <c r="B921" t="str">
        <f>'Histograma MOI Geral'!$C$30</f>
        <v>EQUIPE DE PLANEJAMENTO</v>
      </c>
      <c r="C921" t="str">
        <f>'Histograma MOI Geral'!$M$7</f>
        <v>MAR/23</v>
      </c>
      <c r="D921">
        <f>'Histograma MOI Geral'!M35</f>
        <v>0</v>
      </c>
    </row>
    <row r="922" spans="1:4" x14ac:dyDescent="0.25">
      <c r="A922">
        <f>'Histograma MOI Geral'!$C$36</f>
        <v>0</v>
      </c>
      <c r="B922" t="str">
        <f>'Histograma MOI Geral'!$C$30</f>
        <v>EQUIPE DE PLANEJAMENTO</v>
      </c>
      <c r="C922" t="str">
        <f>'Histograma MOI Geral'!$M$7</f>
        <v>MAR/23</v>
      </c>
      <c r="D922">
        <f>'Histograma MOI Geral'!M36</f>
        <v>0</v>
      </c>
    </row>
    <row r="923" spans="1:4" x14ac:dyDescent="0.25">
      <c r="A923">
        <f>'Histograma MOI Geral'!$C$37</f>
        <v>0</v>
      </c>
      <c r="B923" t="str">
        <f>'Histograma MOI Geral'!$C$30</f>
        <v>EQUIPE DE PLANEJAMENTO</v>
      </c>
      <c r="C923" t="str">
        <f>'Histograma MOI Geral'!$M$7</f>
        <v>MAR/23</v>
      </c>
      <c r="D923">
        <f>'Histograma MOI Geral'!M37</f>
        <v>0</v>
      </c>
    </row>
    <row r="924" spans="1:4" x14ac:dyDescent="0.25">
      <c r="A924">
        <f>'Histograma MOI Geral'!$C$38</f>
        <v>0</v>
      </c>
      <c r="B924" t="str">
        <f>'Histograma MOI Geral'!$C$30</f>
        <v>EQUIPE DE PLANEJAMENTO</v>
      </c>
      <c r="C924" t="str">
        <f>'Histograma MOI Geral'!$M$7</f>
        <v>MAR/23</v>
      </c>
      <c r="D924">
        <f>'Histograma MOI Geral'!M38</f>
        <v>0</v>
      </c>
    </row>
    <row r="925" spans="1:4" x14ac:dyDescent="0.25">
      <c r="A925">
        <f>'Histograma MOI Geral'!$C$39</f>
        <v>0</v>
      </c>
      <c r="B925" t="str">
        <f>'Histograma MOI Geral'!$C$30</f>
        <v>EQUIPE DE PLANEJAMENTO</v>
      </c>
      <c r="C925" t="str">
        <f>'Histograma MOI Geral'!$M$7</f>
        <v>MAR/23</v>
      </c>
      <c r="D925">
        <f>'Histograma MOI Geral'!M39</f>
        <v>0</v>
      </c>
    </row>
    <row r="926" spans="1:4" x14ac:dyDescent="0.25">
      <c r="A926">
        <f>'Histograma MOI Geral'!$C$40</f>
        <v>0</v>
      </c>
      <c r="B926" t="str">
        <f>'Histograma MOI Geral'!$C$30</f>
        <v>EQUIPE DE PLANEJAMENTO</v>
      </c>
      <c r="C926" t="str">
        <f>'Histograma MOI Geral'!$M$7</f>
        <v>MAR/23</v>
      </c>
      <c r="D926">
        <f>'Histograma MOI Geral'!M40</f>
        <v>0</v>
      </c>
    </row>
    <row r="927" spans="1:4" x14ac:dyDescent="0.25">
      <c r="A927">
        <f>'Histograma MOI Geral'!$C$41</f>
        <v>0</v>
      </c>
      <c r="B927" t="str">
        <f>'Histograma MOI Geral'!$C$30</f>
        <v>EQUIPE DE PLANEJAMENTO</v>
      </c>
      <c r="C927" t="str">
        <f>'Histograma MOI Geral'!$M$7</f>
        <v>MAR/23</v>
      </c>
      <c r="D927">
        <f>'Histograma MOI Geral'!M41</f>
        <v>0</v>
      </c>
    </row>
    <row r="928" spans="1:4" x14ac:dyDescent="0.25">
      <c r="A928">
        <f>'Histograma MOI Geral'!$C$42</f>
        <v>0</v>
      </c>
      <c r="B928" t="str">
        <f>'Histograma MOI Geral'!$C$30</f>
        <v>EQUIPE DE PLANEJAMENTO</v>
      </c>
      <c r="C928" t="str">
        <f>'Histograma MOI Geral'!$M$7</f>
        <v>MAR/23</v>
      </c>
      <c r="D928">
        <f>'Histograma MOI Geral'!M42</f>
        <v>0</v>
      </c>
    </row>
    <row r="929" spans="1:4" x14ac:dyDescent="0.25">
      <c r="A929">
        <f>'Histograma MOI Geral'!$C$43</f>
        <v>0</v>
      </c>
      <c r="B929" t="str">
        <f>'Histograma MOI Geral'!$C$30</f>
        <v>EQUIPE DE PLANEJAMENTO</v>
      </c>
      <c r="C929" t="str">
        <f>'Histograma MOI Geral'!$M$7</f>
        <v>MAR/23</v>
      </c>
      <c r="D929">
        <f>'Histograma MOI Geral'!M43</f>
        <v>0</v>
      </c>
    </row>
    <row r="930" spans="1:4" x14ac:dyDescent="0.25">
      <c r="A930">
        <f>'Histograma MOI Geral'!$C$44</f>
        <v>0</v>
      </c>
      <c r="B930" t="str">
        <f>'Histograma MOI Geral'!$C$30</f>
        <v>EQUIPE DE PLANEJAMENTO</v>
      </c>
      <c r="C930" t="str">
        <f>'Histograma MOI Geral'!$M$7</f>
        <v>MAR/23</v>
      </c>
      <c r="D930">
        <f>'Histograma MOI Geral'!M44</f>
        <v>0</v>
      </c>
    </row>
    <row r="931" spans="1:4" x14ac:dyDescent="0.25">
      <c r="A931">
        <f>'Histograma MOI Geral'!$C$45</f>
        <v>0</v>
      </c>
      <c r="B931" t="str">
        <f>'Histograma MOI Geral'!$C$30</f>
        <v>EQUIPE DE PLANEJAMENTO</v>
      </c>
      <c r="C931" t="str">
        <f>'Histograma MOI Geral'!$M$7</f>
        <v>MAR/23</v>
      </c>
      <c r="D931">
        <f>'Histograma MOI Geral'!M45</f>
        <v>0</v>
      </c>
    </row>
    <row r="932" spans="1:4" x14ac:dyDescent="0.25">
      <c r="A932" t="str">
        <f>'Histograma MOI Geral'!$C$47</f>
        <v>TÉCNICO DE MATERIAIS</v>
      </c>
      <c r="B932" t="str">
        <f>'Histograma MOI Geral'!$C$46</f>
        <v>EQUIPE DE MATERIAIS</v>
      </c>
      <c r="C932" t="str">
        <f>'Histograma MOI Geral'!$M$7</f>
        <v>MAR/23</v>
      </c>
      <c r="D932">
        <f>'Histograma MOI Geral'!M47</f>
        <v>1</v>
      </c>
    </row>
    <row r="933" spans="1:4" x14ac:dyDescent="0.25">
      <c r="A933" t="str">
        <f>'Histograma MOI Geral'!$C$48</f>
        <v>AUXILIAR TÉCNICO DE MATERIAIS</v>
      </c>
      <c r="B933" t="str">
        <f>'Histograma MOI Geral'!$C$46</f>
        <v>EQUIPE DE MATERIAIS</v>
      </c>
      <c r="C933" t="str">
        <f>'Histograma MOI Geral'!$M$7</f>
        <v>MAR/23</v>
      </c>
      <c r="D933">
        <f>'Histograma MOI Geral'!M48</f>
        <v>4</v>
      </c>
    </row>
    <row r="934" spans="1:4" x14ac:dyDescent="0.25">
      <c r="A934" t="str">
        <f>'Histograma MOI Geral'!$C$49</f>
        <v>AJUDANTE</v>
      </c>
      <c r="B934" t="str">
        <f>'Histograma MOI Geral'!$C$46</f>
        <v>EQUIPE DE MATERIAIS</v>
      </c>
      <c r="C934" t="str">
        <f>'Histograma MOI Geral'!$M$7</f>
        <v>MAR/23</v>
      </c>
      <c r="D934">
        <f>'Histograma MOI Geral'!M49</f>
        <v>4</v>
      </c>
    </row>
    <row r="935" spans="1:4" x14ac:dyDescent="0.25">
      <c r="A935" t="str">
        <f>'Histograma MOI Geral'!$C$50</f>
        <v xml:space="preserve">ALMOXARIFE </v>
      </c>
      <c r="B935" t="str">
        <f>'Histograma MOI Geral'!$C$46</f>
        <v>EQUIPE DE MATERIAIS</v>
      </c>
      <c r="C935" t="str">
        <f>'Histograma MOI Geral'!$M$7</f>
        <v>MAR/23</v>
      </c>
      <c r="D935">
        <f>'Histograma MOI Geral'!M50</f>
        <v>2</v>
      </c>
    </row>
    <row r="936" spans="1:4" x14ac:dyDescent="0.25">
      <c r="A936">
        <f>'Histograma MOI Geral'!$C$51</f>
        <v>0</v>
      </c>
      <c r="B936" t="str">
        <f>'Histograma MOI Geral'!$C$46</f>
        <v>EQUIPE DE MATERIAIS</v>
      </c>
      <c r="C936" t="str">
        <f>'Histograma MOI Geral'!$M$7</f>
        <v>MAR/23</v>
      </c>
      <c r="D936">
        <f>'Histograma MOI Geral'!M51</f>
        <v>0</v>
      </c>
    </row>
    <row r="937" spans="1:4" x14ac:dyDescent="0.25">
      <c r="A937">
        <f>'Histograma MOI Geral'!$C$52</f>
        <v>0</v>
      </c>
      <c r="B937" t="str">
        <f>'Histograma MOI Geral'!$C$46</f>
        <v>EQUIPE DE MATERIAIS</v>
      </c>
      <c r="C937" t="str">
        <f>'Histograma MOI Geral'!$M$7</f>
        <v>MAR/23</v>
      </c>
      <c r="D937">
        <f>'Histograma MOI Geral'!M52</f>
        <v>0</v>
      </c>
    </row>
    <row r="938" spans="1:4" x14ac:dyDescent="0.25">
      <c r="A938">
        <f>'Histograma MOI Geral'!$C$53</f>
        <v>0</v>
      </c>
      <c r="B938" t="str">
        <f>'Histograma MOI Geral'!$C$46</f>
        <v>EQUIPE DE MATERIAIS</v>
      </c>
      <c r="C938" t="str">
        <f>'Histograma MOI Geral'!$M$7</f>
        <v>MAR/23</v>
      </c>
      <c r="D938">
        <f>'Histograma MOI Geral'!M53</f>
        <v>0</v>
      </c>
    </row>
    <row r="939" spans="1:4" x14ac:dyDescent="0.25">
      <c r="A939">
        <f>'Histograma MOI Geral'!$C$54</f>
        <v>0</v>
      </c>
      <c r="B939" t="str">
        <f>'Histograma MOI Geral'!$C$46</f>
        <v>EQUIPE DE MATERIAIS</v>
      </c>
      <c r="C939" t="str">
        <f>'Histograma MOI Geral'!$M$7</f>
        <v>MAR/23</v>
      </c>
      <c r="D939">
        <f>'Histograma MOI Geral'!M54</f>
        <v>0</v>
      </c>
    </row>
    <row r="940" spans="1:4" x14ac:dyDescent="0.25">
      <c r="A940">
        <f>'Histograma MOI Geral'!$C$55</f>
        <v>0</v>
      </c>
      <c r="B940" t="str">
        <f>'Histograma MOI Geral'!$C$46</f>
        <v>EQUIPE DE MATERIAIS</v>
      </c>
      <c r="C940" t="str">
        <f>'Histograma MOI Geral'!$M$7</f>
        <v>MAR/23</v>
      </c>
      <c r="D940">
        <f>'Histograma MOI Geral'!M55</f>
        <v>0</v>
      </c>
    </row>
    <row r="941" spans="1:4" x14ac:dyDescent="0.25">
      <c r="A941">
        <f>'Histograma MOI Geral'!$C$56</f>
        <v>0</v>
      </c>
      <c r="B941" t="str">
        <f>'Histograma MOI Geral'!$C$46</f>
        <v>EQUIPE DE MATERIAIS</v>
      </c>
      <c r="C941" t="str">
        <f>'Histograma MOI Geral'!$M$7</f>
        <v>MAR/23</v>
      </c>
      <c r="D941">
        <f>'Histograma MOI Geral'!M56</f>
        <v>0</v>
      </c>
    </row>
    <row r="942" spans="1:4" x14ac:dyDescent="0.25">
      <c r="A942">
        <f>'Histograma MOI Geral'!$C$57</f>
        <v>0</v>
      </c>
      <c r="B942" t="str">
        <f>'Histograma MOI Geral'!$C$46</f>
        <v>EQUIPE DE MATERIAIS</v>
      </c>
      <c r="C942" t="str">
        <f>'Histograma MOI Geral'!$M$7</f>
        <v>MAR/23</v>
      </c>
      <c r="D942">
        <f>'Histograma MOI Geral'!M57</f>
        <v>0</v>
      </c>
    </row>
    <row r="943" spans="1:4" x14ac:dyDescent="0.25">
      <c r="A943">
        <f>'Histograma MOI Geral'!$C$58</f>
        <v>0</v>
      </c>
      <c r="B943" t="str">
        <f>'Histograma MOI Geral'!$C$46</f>
        <v>EQUIPE DE MATERIAIS</v>
      </c>
      <c r="C943" t="str">
        <f>'Histograma MOI Geral'!$M$7</f>
        <v>MAR/23</v>
      </c>
      <c r="D943">
        <f>'Histograma MOI Geral'!M58</f>
        <v>0</v>
      </c>
    </row>
    <row r="944" spans="1:4" x14ac:dyDescent="0.25">
      <c r="A944">
        <f>'Histograma MOI Geral'!$C$59</f>
        <v>0</v>
      </c>
      <c r="B944" t="str">
        <f>'Histograma MOI Geral'!$C$46</f>
        <v>EQUIPE DE MATERIAIS</v>
      </c>
      <c r="C944" t="str">
        <f>'Histograma MOI Geral'!$M$7</f>
        <v>MAR/23</v>
      </c>
      <c r="D944">
        <f>'Histograma MOI Geral'!M59</f>
        <v>0</v>
      </c>
    </row>
    <row r="945" spans="1:4" x14ac:dyDescent="0.25">
      <c r="A945">
        <f>'Histograma MOI Geral'!$C$60</f>
        <v>0</v>
      </c>
      <c r="B945" t="str">
        <f>'Histograma MOI Geral'!$C$46</f>
        <v>EQUIPE DE MATERIAIS</v>
      </c>
      <c r="C945" t="str">
        <f>'Histograma MOI Geral'!$M$7</f>
        <v>MAR/23</v>
      </c>
      <c r="D945">
        <f>'Histograma MOI Geral'!M60</f>
        <v>0</v>
      </c>
    </row>
    <row r="946" spans="1:4" x14ac:dyDescent="0.25">
      <c r="A946" t="str">
        <f>'Histograma MOI Geral'!$C$62</f>
        <v>ENGENHEIRO DE SEGURANÇA DO TRABALHO</v>
      </c>
      <c r="B946" t="str">
        <f>'Histograma MOI Geral'!$C$61</f>
        <v>EQUIPE DE SEGURANÇA</v>
      </c>
      <c r="C946" t="str">
        <f>'Histograma MOI Geral'!$M$7</f>
        <v>MAR/23</v>
      </c>
      <c r="D946">
        <f>'Histograma MOI Geral'!M62</f>
        <v>1</v>
      </c>
    </row>
    <row r="947" spans="1:4" x14ac:dyDescent="0.25">
      <c r="A947" t="str">
        <f>'Histograma MOI Geral'!$C$63</f>
        <v>TÉCNICO DE SEGURANÇA DO TRABALHO</v>
      </c>
      <c r="B947" t="str">
        <f>'Histograma MOI Geral'!$C$61</f>
        <v>EQUIPE DE SEGURANÇA</v>
      </c>
      <c r="C947" t="str">
        <f>'Histograma MOI Geral'!$M$7</f>
        <v>MAR/23</v>
      </c>
      <c r="D947">
        <f>'Histograma MOI Geral'!M63</f>
        <v>6</v>
      </c>
    </row>
    <row r="948" spans="1:4" x14ac:dyDescent="0.25">
      <c r="A948" t="str">
        <f>'Histograma MOI Geral'!$C$64</f>
        <v>TECNICO DE MEIO AMBIENTE</v>
      </c>
      <c r="B948" t="str">
        <f>'Histograma MOI Geral'!$C$61</f>
        <v>EQUIPE DE SEGURANÇA</v>
      </c>
      <c r="C948" t="str">
        <f>'Histograma MOI Geral'!$M$7</f>
        <v>MAR/23</v>
      </c>
      <c r="D948">
        <f>'Histograma MOI Geral'!M64</f>
        <v>1</v>
      </c>
    </row>
    <row r="949" spans="1:4" x14ac:dyDescent="0.25">
      <c r="A949" t="str">
        <f>'Histograma MOI Geral'!$C$65</f>
        <v>VIGIA DE FOGO</v>
      </c>
      <c r="B949" t="str">
        <f>'Histograma MOI Geral'!$C$61</f>
        <v>EQUIPE DE SEGURANÇA</v>
      </c>
      <c r="C949" t="str">
        <f>'Histograma MOI Geral'!$M$7</f>
        <v>MAR/23</v>
      </c>
      <c r="D949">
        <f>'Histograma MOI Geral'!M65</f>
        <v>2</v>
      </c>
    </row>
    <row r="950" spans="1:4" x14ac:dyDescent="0.25">
      <c r="A950">
        <f>'Histograma MOI Geral'!$C$66</f>
        <v>0</v>
      </c>
      <c r="B950" t="str">
        <f>'Histograma MOI Geral'!$C$61</f>
        <v>EQUIPE DE SEGURANÇA</v>
      </c>
      <c r="C950" t="str">
        <f>'Histograma MOI Geral'!$M$7</f>
        <v>MAR/23</v>
      </c>
      <c r="D950">
        <f>'Histograma MOI Geral'!M66</f>
        <v>0</v>
      </c>
    </row>
    <row r="951" spans="1:4" x14ac:dyDescent="0.25">
      <c r="A951">
        <f>'Histograma MOI Geral'!$C$67</f>
        <v>0</v>
      </c>
      <c r="B951" t="str">
        <f>'Histograma MOI Geral'!$C$61</f>
        <v>EQUIPE DE SEGURANÇA</v>
      </c>
      <c r="C951" t="str">
        <f>'Histograma MOI Geral'!$M$7</f>
        <v>MAR/23</v>
      </c>
      <c r="D951">
        <f>'Histograma MOI Geral'!M67</f>
        <v>0</v>
      </c>
    </row>
    <row r="952" spans="1:4" x14ac:dyDescent="0.25">
      <c r="A952">
        <f>'Histograma MOI Geral'!$C$68</f>
        <v>0</v>
      </c>
      <c r="B952" t="str">
        <f>'Histograma MOI Geral'!$C$61</f>
        <v>EQUIPE DE SEGURANÇA</v>
      </c>
      <c r="C952" t="str">
        <f>'Histograma MOI Geral'!$M$7</f>
        <v>MAR/23</v>
      </c>
      <c r="D952">
        <f>'Histograma MOI Geral'!M68</f>
        <v>0</v>
      </c>
    </row>
    <row r="953" spans="1:4" x14ac:dyDescent="0.25">
      <c r="A953">
        <f>'Histograma MOI Geral'!$C$69</f>
        <v>0</v>
      </c>
      <c r="B953" t="str">
        <f>'Histograma MOI Geral'!$C$61</f>
        <v>EQUIPE DE SEGURANÇA</v>
      </c>
      <c r="C953" t="str">
        <f>'Histograma MOI Geral'!$M$7</f>
        <v>MAR/23</v>
      </c>
      <c r="D953">
        <f>'Histograma MOI Geral'!M69</f>
        <v>0</v>
      </c>
    </row>
    <row r="954" spans="1:4" x14ac:dyDescent="0.25">
      <c r="A954">
        <f>'Histograma MOI Geral'!$C$70</f>
        <v>0</v>
      </c>
      <c r="B954" t="str">
        <f>'Histograma MOI Geral'!$C$61</f>
        <v>EQUIPE DE SEGURANÇA</v>
      </c>
      <c r="C954" t="str">
        <f>'Histograma MOI Geral'!$M$7</f>
        <v>MAR/23</v>
      </c>
      <c r="D954">
        <f>'Histograma MOI Geral'!M70</f>
        <v>0</v>
      </c>
    </row>
    <row r="955" spans="1:4" x14ac:dyDescent="0.25">
      <c r="A955">
        <f>'Histograma MOI Geral'!$C$71</f>
        <v>0</v>
      </c>
      <c r="B955" t="str">
        <f>'Histograma MOI Geral'!$C$61</f>
        <v>EQUIPE DE SEGURANÇA</v>
      </c>
      <c r="C955" t="str">
        <f>'Histograma MOI Geral'!$M$7</f>
        <v>MAR/23</v>
      </c>
      <c r="D955">
        <f>'Histograma MOI Geral'!M71</f>
        <v>0</v>
      </c>
    </row>
    <row r="956" spans="1:4" x14ac:dyDescent="0.25">
      <c r="A956">
        <f>'Histograma MOI Geral'!$C$72</f>
        <v>0</v>
      </c>
      <c r="B956" t="str">
        <f>'Histograma MOI Geral'!$C$61</f>
        <v>EQUIPE DE SEGURANÇA</v>
      </c>
      <c r="C956" t="str">
        <f>'Histograma MOI Geral'!$M$7</f>
        <v>MAR/23</v>
      </c>
      <c r="D956">
        <f>'Histograma MOI Geral'!M72</f>
        <v>0</v>
      </c>
    </row>
    <row r="957" spans="1:4" x14ac:dyDescent="0.25">
      <c r="A957">
        <f>'Histograma MOI Geral'!$C$73</f>
        <v>0</v>
      </c>
      <c r="B957" t="str">
        <f>'Histograma MOI Geral'!$C$61</f>
        <v>EQUIPE DE SEGURANÇA</v>
      </c>
      <c r="C957" t="str">
        <f>'Histograma MOI Geral'!$M$7</f>
        <v>MAR/23</v>
      </c>
      <c r="D957">
        <f>'Histograma MOI Geral'!M73</f>
        <v>0</v>
      </c>
    </row>
    <row r="958" spans="1:4" x14ac:dyDescent="0.25">
      <c r="A958">
        <f>'Histograma MOI Geral'!$C$74</f>
        <v>0</v>
      </c>
      <c r="B958" t="str">
        <f>'Histograma MOI Geral'!$C$61</f>
        <v>EQUIPE DE SEGURANÇA</v>
      </c>
      <c r="C958" t="str">
        <f>'Histograma MOI Geral'!$M$7</f>
        <v>MAR/23</v>
      </c>
      <c r="D958">
        <f>'Histograma MOI Geral'!M74</f>
        <v>0</v>
      </c>
    </row>
    <row r="959" spans="1:4" x14ac:dyDescent="0.25">
      <c r="A959">
        <f>'Histograma MOI Geral'!$C$75</f>
        <v>0</v>
      </c>
      <c r="B959" t="str">
        <f>'Histograma MOI Geral'!$C$61</f>
        <v>EQUIPE DE SEGURANÇA</v>
      </c>
      <c r="C959" t="str">
        <f>'Histograma MOI Geral'!$M$7</f>
        <v>MAR/23</v>
      </c>
      <c r="D959">
        <f>'Histograma MOI Geral'!M75</f>
        <v>0</v>
      </c>
    </row>
    <row r="960" spans="1:4" x14ac:dyDescent="0.25">
      <c r="A960" t="str">
        <f>'Histograma MOI Geral'!$C$77</f>
        <v>SUPERVISOR QUALIDADE</v>
      </c>
      <c r="B960" t="str">
        <f>'Histograma MOI Geral'!$C$76</f>
        <v>EQUIPE DE QUALIDADE</v>
      </c>
      <c r="C960" t="str">
        <f>'Histograma MOI Geral'!$M$7</f>
        <v>MAR/23</v>
      </c>
      <c r="D960">
        <f>'Histograma MOI Geral'!M77</f>
        <v>1</v>
      </c>
    </row>
    <row r="961" spans="1:4" x14ac:dyDescent="0.25">
      <c r="A961" t="str">
        <f>'Histograma MOI Geral'!$C$78</f>
        <v xml:space="preserve">INSPETOR DE SOLDA - N1 </v>
      </c>
      <c r="B961" t="str">
        <f>'Histograma MOI Geral'!$C$76</f>
        <v>EQUIPE DE QUALIDADE</v>
      </c>
      <c r="C961" t="str">
        <f>'Histograma MOI Geral'!$M$7</f>
        <v>MAR/23</v>
      </c>
      <c r="D961">
        <f>'Histograma MOI Geral'!M78</f>
        <v>1</v>
      </c>
    </row>
    <row r="962" spans="1:4" x14ac:dyDescent="0.25">
      <c r="A962" t="str">
        <f>'Histograma MOI Geral'!$C$79</f>
        <v>INSPETOR DE SOLDA - VS/LP</v>
      </c>
      <c r="B962" t="str">
        <f>'Histograma MOI Geral'!$C$76</f>
        <v>EQUIPE DE QUALIDADE</v>
      </c>
      <c r="C962" t="str">
        <f>'Histograma MOI Geral'!$M$7</f>
        <v>MAR/23</v>
      </c>
      <c r="D962">
        <f>'Histograma MOI Geral'!M79</f>
        <v>2</v>
      </c>
    </row>
    <row r="963" spans="1:4" x14ac:dyDescent="0.25">
      <c r="A963" t="str">
        <f>'Histograma MOI Geral'!$C$80</f>
        <v>INSPETOR DE PINTURA</v>
      </c>
      <c r="B963" t="str">
        <f>'Histograma MOI Geral'!$C$76</f>
        <v>EQUIPE DE QUALIDADE</v>
      </c>
      <c r="C963" t="str">
        <f>'Histograma MOI Geral'!$M$7</f>
        <v>MAR/23</v>
      </c>
      <c r="D963">
        <f>'Histograma MOI Geral'!M80</f>
        <v>1</v>
      </c>
    </row>
    <row r="964" spans="1:4" x14ac:dyDescent="0.25">
      <c r="A964" t="str">
        <f>'Histograma MOI Geral'!$C$81</f>
        <v>INSPETOR DIMENSIONAL</v>
      </c>
      <c r="B964" t="str">
        <f>'Histograma MOI Geral'!$C$76</f>
        <v>EQUIPE DE QUALIDADE</v>
      </c>
      <c r="C964" t="str">
        <f>'Histograma MOI Geral'!$M$7</f>
        <v>MAR/23</v>
      </c>
      <c r="D964">
        <f>'Histograma MOI Geral'!M81</f>
        <v>1</v>
      </c>
    </row>
    <row r="965" spans="1:4" x14ac:dyDescent="0.25">
      <c r="A965" t="str">
        <f>'Histograma MOI Geral'!$C$82</f>
        <v>AUXILIAR TÉCNICO - QUALIDADE</v>
      </c>
      <c r="B965" t="str">
        <f>'Histograma MOI Geral'!$C$76</f>
        <v>EQUIPE DE QUALIDADE</v>
      </c>
      <c r="C965" t="str">
        <f>'Histograma MOI Geral'!$M$7</f>
        <v>MAR/23</v>
      </c>
      <c r="D965">
        <f>'Histograma MOI Geral'!M82</f>
        <v>1</v>
      </c>
    </row>
    <row r="966" spans="1:4" x14ac:dyDescent="0.25">
      <c r="A966">
        <f>'Histograma MOI Geral'!$C$83</f>
        <v>0</v>
      </c>
      <c r="B966" t="str">
        <f>'Histograma MOI Geral'!$C$76</f>
        <v>EQUIPE DE QUALIDADE</v>
      </c>
      <c r="C966" t="str">
        <f>'Histograma MOI Geral'!$M$7</f>
        <v>MAR/23</v>
      </c>
      <c r="D966">
        <f>'Histograma MOI Geral'!M83</f>
        <v>0</v>
      </c>
    </row>
    <row r="967" spans="1:4" x14ac:dyDescent="0.25">
      <c r="A967">
        <f>'Histograma MOI Geral'!$C$84</f>
        <v>0</v>
      </c>
      <c r="B967" t="str">
        <f>'Histograma MOI Geral'!$C$76</f>
        <v>EQUIPE DE QUALIDADE</v>
      </c>
      <c r="C967" t="str">
        <f>'Histograma MOI Geral'!$M$7</f>
        <v>MAR/23</v>
      </c>
      <c r="D967">
        <f>'Histograma MOI Geral'!M84</f>
        <v>0</v>
      </c>
    </row>
    <row r="968" spans="1:4" x14ac:dyDescent="0.25">
      <c r="A968">
        <f>'Histograma MOI Geral'!$C$85</f>
        <v>0</v>
      </c>
      <c r="B968" t="str">
        <f>'Histograma MOI Geral'!$C$76</f>
        <v>EQUIPE DE QUALIDADE</v>
      </c>
      <c r="C968" t="str">
        <f>'Histograma MOI Geral'!$M$7</f>
        <v>MAR/23</v>
      </c>
      <c r="D968">
        <f>'Histograma MOI Geral'!M85</f>
        <v>0</v>
      </c>
    </row>
    <row r="969" spans="1:4" x14ac:dyDescent="0.25">
      <c r="A969">
        <f>'Histograma MOI Geral'!$C$86</f>
        <v>0</v>
      </c>
      <c r="B969" t="str">
        <f>'Histograma MOI Geral'!$C$76</f>
        <v>EQUIPE DE QUALIDADE</v>
      </c>
      <c r="C969" t="str">
        <f>'Histograma MOI Geral'!$M$7</f>
        <v>MAR/23</v>
      </c>
      <c r="D969">
        <f>'Histograma MOI Geral'!M86</f>
        <v>0</v>
      </c>
    </row>
    <row r="970" spans="1:4" x14ac:dyDescent="0.25">
      <c r="A970">
        <f>'Histograma MOI Geral'!$C$87</f>
        <v>0</v>
      </c>
      <c r="B970" t="str">
        <f>'Histograma MOI Geral'!$C$76</f>
        <v>EQUIPE DE QUALIDADE</v>
      </c>
      <c r="C970" t="str">
        <f>'Histograma MOI Geral'!$M$7</f>
        <v>MAR/23</v>
      </c>
      <c r="D970">
        <f>'Histograma MOI Geral'!M87</f>
        <v>0</v>
      </c>
    </row>
    <row r="971" spans="1:4" x14ac:dyDescent="0.25">
      <c r="A971">
        <f>'Histograma MOI Geral'!$C$88</f>
        <v>0</v>
      </c>
      <c r="B971" t="str">
        <f>'Histograma MOI Geral'!$C$76</f>
        <v>EQUIPE DE QUALIDADE</v>
      </c>
      <c r="C971" t="str">
        <f>'Histograma MOI Geral'!$M$7</f>
        <v>MAR/23</v>
      </c>
      <c r="D971">
        <f>'Histograma MOI Geral'!M88</f>
        <v>0</v>
      </c>
    </row>
    <row r="972" spans="1:4" x14ac:dyDescent="0.25">
      <c r="A972">
        <f>'Histograma MOI Geral'!$C$89</f>
        <v>0</v>
      </c>
      <c r="B972" t="str">
        <f>'Histograma MOI Geral'!$C$76</f>
        <v>EQUIPE DE QUALIDADE</v>
      </c>
      <c r="C972" t="str">
        <f>'Histograma MOI Geral'!$M$7</f>
        <v>MAR/23</v>
      </c>
      <c r="D972">
        <f>'Histograma MOI Geral'!M89</f>
        <v>0</v>
      </c>
    </row>
    <row r="973" spans="1:4" x14ac:dyDescent="0.25">
      <c r="A973">
        <f>'Histograma MOI Geral'!$C$90</f>
        <v>0</v>
      </c>
      <c r="B973" t="str">
        <f>'Histograma MOI Geral'!$C$76</f>
        <v>EQUIPE DE QUALIDADE</v>
      </c>
      <c r="C973" t="str">
        <f>'Histograma MOI Geral'!$M$7</f>
        <v>MAR/23</v>
      </c>
      <c r="D973">
        <f>'Histograma MOI Geral'!M90</f>
        <v>0</v>
      </c>
    </row>
    <row r="974" spans="1:4" x14ac:dyDescent="0.25">
      <c r="A974" t="str">
        <f>'Histograma MOI Geral'!$C$92</f>
        <v>SUPERVISOR ADMINISTRATIVO</v>
      </c>
      <c r="B974" t="str">
        <f>'Histograma MOI Geral'!$C$91</f>
        <v>EQUIPE ADMINISTRATIVA</v>
      </c>
      <c r="C974" t="str">
        <f>'Histograma MOI Geral'!$M$7</f>
        <v>MAR/23</v>
      </c>
      <c r="D974">
        <f>'Histograma MOI Geral'!M92</f>
        <v>1</v>
      </c>
    </row>
    <row r="975" spans="1:4" x14ac:dyDescent="0.25">
      <c r="A975" t="str">
        <f>'Histograma MOI Geral'!$C$93</f>
        <v>OFICIAL ADMINISTRATIVO</v>
      </c>
      <c r="B975" t="str">
        <f>'Histograma MOI Geral'!$C$91</f>
        <v>EQUIPE ADMINISTRATIVA</v>
      </c>
      <c r="C975" t="str">
        <f>'Histograma MOI Geral'!$M$7</f>
        <v>MAR/23</v>
      </c>
      <c r="D975">
        <f>'Histograma MOI Geral'!M93</f>
        <v>3</v>
      </c>
    </row>
    <row r="976" spans="1:4" x14ac:dyDescent="0.25">
      <c r="A976">
        <f>'Histograma MOI Geral'!$C$94</f>
        <v>0</v>
      </c>
      <c r="B976" t="str">
        <f>'Histograma MOI Geral'!$C$91</f>
        <v>EQUIPE ADMINISTRATIVA</v>
      </c>
      <c r="C976" t="str">
        <f>'Histograma MOI Geral'!$M$7</f>
        <v>MAR/23</v>
      </c>
      <c r="D976">
        <f>'Histograma MOI Geral'!M94</f>
        <v>0</v>
      </c>
    </row>
    <row r="977" spans="1:4" x14ac:dyDescent="0.25">
      <c r="A977">
        <f>'Histograma MOI Geral'!$C$95</f>
        <v>0</v>
      </c>
      <c r="B977" t="str">
        <f>'Histograma MOI Geral'!$C$91</f>
        <v>EQUIPE ADMINISTRATIVA</v>
      </c>
      <c r="C977" t="str">
        <f>'Histograma MOI Geral'!$M$7</f>
        <v>MAR/23</v>
      </c>
      <c r="D977">
        <f>'Histograma MOI Geral'!M95</f>
        <v>0</v>
      </c>
    </row>
    <row r="978" spans="1:4" x14ac:dyDescent="0.25">
      <c r="A978">
        <f>'Histograma MOI Geral'!$C$96</f>
        <v>0</v>
      </c>
      <c r="B978" t="str">
        <f>'Histograma MOI Geral'!$C$91</f>
        <v>EQUIPE ADMINISTRATIVA</v>
      </c>
      <c r="C978" t="str">
        <f>'Histograma MOI Geral'!$M$7</f>
        <v>MAR/23</v>
      </c>
      <c r="D978">
        <f>'Histograma MOI Geral'!M96</f>
        <v>0</v>
      </c>
    </row>
    <row r="979" spans="1:4" x14ac:dyDescent="0.25">
      <c r="A979">
        <f>'Histograma MOI Geral'!$C$97</f>
        <v>0</v>
      </c>
      <c r="B979" t="str">
        <f>'Histograma MOI Geral'!$C$91</f>
        <v>EQUIPE ADMINISTRATIVA</v>
      </c>
      <c r="C979" t="str">
        <f>'Histograma MOI Geral'!$M$7</f>
        <v>MAR/23</v>
      </c>
      <c r="D979">
        <f>'Histograma MOI Geral'!M97</f>
        <v>0</v>
      </c>
    </row>
    <row r="980" spans="1:4" x14ac:dyDescent="0.25">
      <c r="A980">
        <f>'Histograma MOI Geral'!$C$98</f>
        <v>0</v>
      </c>
      <c r="B980" t="str">
        <f>'Histograma MOI Geral'!$C$91</f>
        <v>EQUIPE ADMINISTRATIVA</v>
      </c>
      <c r="C980" t="str">
        <f>'Histograma MOI Geral'!$M$7</f>
        <v>MAR/23</v>
      </c>
      <c r="D980">
        <f>'Histograma MOI Geral'!M98</f>
        <v>0</v>
      </c>
    </row>
    <row r="981" spans="1:4" x14ac:dyDescent="0.25">
      <c r="A981">
        <f>'Histograma MOI Geral'!$C$99</f>
        <v>0</v>
      </c>
      <c r="B981" t="str">
        <f>'Histograma MOI Geral'!$C$91</f>
        <v>EQUIPE ADMINISTRATIVA</v>
      </c>
      <c r="C981" t="str">
        <f>'Histograma MOI Geral'!$M$7</f>
        <v>MAR/23</v>
      </c>
      <c r="D981">
        <f>'Histograma MOI Geral'!M99</f>
        <v>0</v>
      </c>
    </row>
    <row r="982" spans="1:4" x14ac:dyDescent="0.25">
      <c r="A982">
        <f>'Histograma MOI Geral'!$C$100</f>
        <v>0</v>
      </c>
      <c r="B982" t="str">
        <f>'Histograma MOI Geral'!$C$91</f>
        <v>EQUIPE ADMINISTRATIVA</v>
      </c>
      <c r="C982" t="str">
        <f>'Histograma MOI Geral'!$M$7</f>
        <v>MAR/23</v>
      </c>
      <c r="D982">
        <f>'Histograma MOI Geral'!M100</f>
        <v>0</v>
      </c>
    </row>
    <row r="983" spans="1:4" x14ac:dyDescent="0.25">
      <c r="A983">
        <f>'Histograma MOI Geral'!$C$101</f>
        <v>0</v>
      </c>
      <c r="B983" t="str">
        <f>'Histograma MOI Geral'!$C$91</f>
        <v>EQUIPE ADMINISTRATIVA</v>
      </c>
      <c r="C983" t="str">
        <f>'Histograma MOI Geral'!$M$7</f>
        <v>MAR/23</v>
      </c>
      <c r="D983">
        <f>'Histograma MOI Geral'!M101</f>
        <v>0</v>
      </c>
    </row>
    <row r="984" spans="1:4" x14ac:dyDescent="0.25">
      <c r="A984">
        <f>'Histograma MOI Geral'!$C$102</f>
        <v>0</v>
      </c>
      <c r="B984" t="str">
        <f>'Histograma MOI Geral'!$C$91</f>
        <v>EQUIPE ADMINISTRATIVA</v>
      </c>
      <c r="C984" t="str">
        <f>'Histograma MOI Geral'!$M$7</f>
        <v>MAR/23</v>
      </c>
      <c r="D984">
        <f>'Histograma MOI Geral'!M102</f>
        <v>0</v>
      </c>
    </row>
    <row r="985" spans="1:4" x14ac:dyDescent="0.25">
      <c r="A985">
        <f>'Histograma MOI Geral'!$C$103</f>
        <v>0</v>
      </c>
      <c r="B985" t="str">
        <f>'Histograma MOI Geral'!$C$91</f>
        <v>EQUIPE ADMINISTRATIVA</v>
      </c>
      <c r="C985" t="str">
        <f>'Histograma MOI Geral'!$M$7</f>
        <v>MAR/23</v>
      </c>
      <c r="D985">
        <f>'Histograma MOI Geral'!M103</f>
        <v>0</v>
      </c>
    </row>
    <row r="986" spans="1:4" x14ac:dyDescent="0.25">
      <c r="A986">
        <f>'Histograma MOI Geral'!$C$104</f>
        <v>0</v>
      </c>
      <c r="B986" t="str">
        <f>'Histograma MOI Geral'!$C$91</f>
        <v>EQUIPE ADMINISTRATIVA</v>
      </c>
      <c r="C986" t="str">
        <f>'Histograma MOI Geral'!$M$7</f>
        <v>MAR/23</v>
      </c>
      <c r="D986">
        <f>'Histograma MOI Geral'!M104</f>
        <v>0</v>
      </c>
    </row>
    <row r="987" spans="1:4" x14ac:dyDescent="0.25">
      <c r="A987">
        <f>'Histograma MOI Geral'!$C$105</f>
        <v>0</v>
      </c>
      <c r="B987" t="str">
        <f>'Histograma MOI Geral'!$C$91</f>
        <v>EQUIPE ADMINISTRATIVA</v>
      </c>
      <c r="C987" t="str">
        <f>'Histograma MOI Geral'!$M$7</f>
        <v>MAR/23</v>
      </c>
      <c r="D987">
        <f>'Histograma MOI Geral'!M105</f>
        <v>0</v>
      </c>
    </row>
    <row r="988" spans="1:4" x14ac:dyDescent="0.25">
      <c r="A988" t="str">
        <f>'Histograma MOI Geral'!$C$107</f>
        <v>OPERADOR DE GUINDASTE</v>
      </c>
      <c r="B988" t="str">
        <f>'Histograma MOI Geral'!$C$106</f>
        <v>APOIO</v>
      </c>
      <c r="C988" t="str">
        <f>'Histograma MOI Geral'!$M$7</f>
        <v>MAR/23</v>
      </c>
      <c r="D988">
        <f>'Histograma MOI Geral'!M107</f>
        <v>3</v>
      </c>
    </row>
    <row r="989" spans="1:4" x14ac:dyDescent="0.25">
      <c r="A989" t="str">
        <f>'Histograma MOI Geral'!$C$108</f>
        <v>OPERADOR DE MUNCK</v>
      </c>
      <c r="B989" t="str">
        <f>'Histograma MOI Geral'!$C$106</f>
        <v>APOIO</v>
      </c>
      <c r="C989" t="str">
        <f>'Histograma MOI Geral'!$M$7</f>
        <v>MAR/23</v>
      </c>
      <c r="D989">
        <f>'Histograma MOI Geral'!M108</f>
        <v>4</v>
      </c>
    </row>
    <row r="990" spans="1:4" x14ac:dyDescent="0.25">
      <c r="A990" t="str">
        <f>'Histograma MOI Geral'!$C$109</f>
        <v>RIGGER</v>
      </c>
      <c r="B990" t="str">
        <f>'Histograma MOI Geral'!$C$106</f>
        <v>APOIO</v>
      </c>
      <c r="C990" t="str">
        <f>'Histograma MOI Geral'!$M$7</f>
        <v>MAR/23</v>
      </c>
      <c r="D990">
        <f>'Histograma MOI Geral'!M109</f>
        <v>3</v>
      </c>
    </row>
    <row r="991" spans="1:4" x14ac:dyDescent="0.25">
      <c r="A991" t="str">
        <f>'Histograma MOI Geral'!$C$110</f>
        <v>OPERADOR DE MANIPULADOR</v>
      </c>
      <c r="B991" t="str">
        <f>'Histograma MOI Geral'!$C$106</f>
        <v>APOIO</v>
      </c>
      <c r="C991" t="str">
        <f>'Histograma MOI Geral'!$M$7</f>
        <v>MAR/23</v>
      </c>
      <c r="D991">
        <f>'Histograma MOI Geral'!M110</f>
        <v>3</v>
      </c>
    </row>
    <row r="992" spans="1:4" x14ac:dyDescent="0.25">
      <c r="A992" t="str">
        <f>'Histograma MOI Geral'!$C$111</f>
        <v>ELETRICISTA DE MANUTENÇÃO</v>
      </c>
      <c r="B992" t="str">
        <f>'Histograma MOI Geral'!$C$106</f>
        <v>APOIO</v>
      </c>
      <c r="C992" t="str">
        <f>'Histograma MOI Geral'!$M$7</f>
        <v>MAR/23</v>
      </c>
      <c r="D992">
        <f>'Histograma MOI Geral'!M111</f>
        <v>1</v>
      </c>
    </row>
    <row r="993" spans="1:4" x14ac:dyDescent="0.25">
      <c r="A993">
        <f>'Histograma MOI Geral'!$C$112</f>
        <v>0</v>
      </c>
      <c r="B993" t="str">
        <f>'Histograma MOI Geral'!$C$106</f>
        <v>APOIO</v>
      </c>
      <c r="C993" t="str">
        <f>'Histograma MOI Geral'!$M$7</f>
        <v>MAR/23</v>
      </c>
      <c r="D993">
        <f>'Histograma MOI Geral'!M112</f>
        <v>0</v>
      </c>
    </row>
    <row r="994" spans="1:4" x14ac:dyDescent="0.25">
      <c r="A994">
        <f>'Histograma MOI Geral'!$C$113</f>
        <v>0</v>
      </c>
      <c r="B994" t="str">
        <f>'Histograma MOI Geral'!$C$106</f>
        <v>APOIO</v>
      </c>
      <c r="C994" t="str">
        <f>'Histograma MOI Geral'!$M$7</f>
        <v>MAR/23</v>
      </c>
      <c r="D994">
        <f>'Histograma MOI Geral'!M113</f>
        <v>0</v>
      </c>
    </row>
    <row r="995" spans="1:4" x14ac:dyDescent="0.25">
      <c r="A995">
        <f>'Histograma MOI Geral'!$C$114</f>
        <v>0</v>
      </c>
      <c r="B995" t="str">
        <f>'Histograma MOI Geral'!$C$106</f>
        <v>APOIO</v>
      </c>
      <c r="C995" t="str">
        <f>'Histograma MOI Geral'!$M$7</f>
        <v>MAR/23</v>
      </c>
      <c r="D995">
        <f>'Histograma MOI Geral'!M114</f>
        <v>0</v>
      </c>
    </row>
    <row r="996" spans="1:4" x14ac:dyDescent="0.25">
      <c r="A996">
        <f>'Histograma MOI Geral'!$C$115</f>
        <v>0</v>
      </c>
      <c r="B996" t="str">
        <f>'Histograma MOI Geral'!$C$106</f>
        <v>APOIO</v>
      </c>
      <c r="C996" t="str">
        <f>'Histograma MOI Geral'!$M$7</f>
        <v>MAR/23</v>
      </c>
      <c r="D996">
        <f>'Histograma MOI Geral'!M115</f>
        <v>0</v>
      </c>
    </row>
    <row r="997" spans="1:4" x14ac:dyDescent="0.25">
      <c r="A997">
        <f>'Histograma MOI Geral'!$C$116</f>
        <v>0</v>
      </c>
      <c r="B997" t="str">
        <f>'Histograma MOI Geral'!$C$106</f>
        <v>APOIO</v>
      </c>
      <c r="C997" t="str">
        <f>'Histograma MOI Geral'!$M$7</f>
        <v>MAR/23</v>
      </c>
      <c r="D997">
        <f>'Histograma MOI Geral'!M116</f>
        <v>0</v>
      </c>
    </row>
    <row r="998" spans="1:4" x14ac:dyDescent="0.25">
      <c r="A998">
        <f>'Histograma MOI Geral'!$C$117</f>
        <v>0</v>
      </c>
      <c r="B998" t="str">
        <f>'Histograma MOI Geral'!$C$106</f>
        <v>APOIO</v>
      </c>
      <c r="C998" t="str">
        <f>'Histograma MOI Geral'!$M$7</f>
        <v>MAR/23</v>
      </c>
      <c r="D998">
        <f>'Histograma MOI Geral'!M117</f>
        <v>0</v>
      </c>
    </row>
    <row r="999" spans="1:4" x14ac:dyDescent="0.25">
      <c r="A999">
        <f>'Histograma MOI Geral'!$C$118</f>
        <v>0</v>
      </c>
      <c r="B999" t="str">
        <f>'Histograma MOI Geral'!$C$106</f>
        <v>APOIO</v>
      </c>
      <c r="C999" t="str">
        <f>'Histograma MOI Geral'!$M$7</f>
        <v>MAR/23</v>
      </c>
      <c r="D999">
        <f>'Histograma MOI Geral'!M118</f>
        <v>0</v>
      </c>
    </row>
    <row r="1000" spans="1:4" x14ac:dyDescent="0.25">
      <c r="A1000">
        <f>'Histograma MOI Geral'!$C$119</f>
        <v>0</v>
      </c>
      <c r="B1000" t="str">
        <f>'Histograma MOI Geral'!$C$106</f>
        <v>APOIO</v>
      </c>
      <c r="C1000" t="str">
        <f>'Histograma MOI Geral'!$M$7</f>
        <v>MAR/23</v>
      </c>
      <c r="D1000">
        <f>'Histograma MOI Geral'!M119</f>
        <v>0</v>
      </c>
    </row>
    <row r="1001" spans="1:4" x14ac:dyDescent="0.25">
      <c r="A1001">
        <f>'Histograma MOI Geral'!$C$120</f>
        <v>0</v>
      </c>
      <c r="B1001" t="str">
        <f>'Histograma MOI Geral'!$C$106</f>
        <v>APOIO</v>
      </c>
      <c r="C1001" t="str">
        <f>'Histograma MOI Geral'!$M$7</f>
        <v>MAR/23</v>
      </c>
      <c r="D1001">
        <f>'Histograma MOI Geral'!M120</f>
        <v>0</v>
      </c>
    </row>
    <row r="1002" spans="1:4" x14ac:dyDescent="0.25">
      <c r="A1002" t="str">
        <f>'Histograma MOI Geral'!$C$15</f>
        <v>GERENTE DE CONTRATO</v>
      </c>
      <c r="B1002" t="str">
        <f>'Histograma MOI Geral'!$C$14</f>
        <v>EQUIPE TÉCNICA</v>
      </c>
      <c r="C1002" t="str">
        <f>'Histograma MOI Geral'!$N$7</f>
        <v>ABR/23</v>
      </c>
      <c r="D1002">
        <f>'Histograma MOI Geral'!N15</f>
        <v>1</v>
      </c>
    </row>
    <row r="1003" spans="1:4" x14ac:dyDescent="0.25">
      <c r="A1003" t="str">
        <f>'Histograma MOI Geral'!$C$16</f>
        <v>SUPERVISOR DE MECÂNICA/CALDEIRARIA</v>
      </c>
      <c r="B1003" t="str">
        <f>'Histograma MOI Geral'!$C$14</f>
        <v>EQUIPE TÉCNICA</v>
      </c>
      <c r="C1003" t="str">
        <f>'Histograma MOI Geral'!$N$7</f>
        <v>ABR/23</v>
      </c>
      <c r="D1003">
        <f>'Histograma MOI Geral'!N16</f>
        <v>3</v>
      </c>
    </row>
    <row r="1004" spans="1:4" x14ac:dyDescent="0.25">
      <c r="A1004" t="str">
        <f>'Histograma MOI Geral'!$C$17</f>
        <v>SUPERVISOR DE TUBULAÇÃO</v>
      </c>
      <c r="B1004" t="str">
        <f>'Histograma MOI Geral'!$C$14</f>
        <v>EQUIPE TÉCNICA</v>
      </c>
      <c r="C1004" t="str">
        <f>'Histograma MOI Geral'!$N$7</f>
        <v>ABR/23</v>
      </c>
      <c r="D1004">
        <f>'Histograma MOI Geral'!N17</f>
        <v>3</v>
      </c>
    </row>
    <row r="1005" spans="1:4" x14ac:dyDescent="0.25">
      <c r="A1005" t="str">
        <f>'Histograma MOI Geral'!$C$18</f>
        <v>TOPOGRÁFO</v>
      </c>
      <c r="B1005" t="str">
        <f>'Histograma MOI Geral'!$C$14</f>
        <v>EQUIPE TÉCNICA</v>
      </c>
      <c r="C1005" t="str">
        <f>'Histograma MOI Geral'!$N$7</f>
        <v>ABR/23</v>
      </c>
      <c r="D1005">
        <f>'Histograma MOI Geral'!N18</f>
        <v>1</v>
      </c>
    </row>
    <row r="1006" spans="1:4" x14ac:dyDescent="0.25">
      <c r="A1006" t="str">
        <f>'Histograma MOI Geral'!$C$19</f>
        <v>AUXILIAR DE TOPÓGRAFO</v>
      </c>
      <c r="B1006" t="str">
        <f>'Histograma MOI Geral'!$C$14</f>
        <v>EQUIPE TÉCNICA</v>
      </c>
      <c r="C1006" t="str">
        <f>'Histograma MOI Geral'!$N$7</f>
        <v>ABR/23</v>
      </c>
      <c r="D1006">
        <f>'Histograma MOI Geral'!N19</f>
        <v>1</v>
      </c>
    </row>
    <row r="1007" spans="1:4" x14ac:dyDescent="0.25">
      <c r="A1007">
        <f>'Histograma MOI Geral'!$C$20</f>
        <v>0</v>
      </c>
      <c r="B1007" t="str">
        <f>'Histograma MOI Geral'!$C$14</f>
        <v>EQUIPE TÉCNICA</v>
      </c>
      <c r="C1007" t="str">
        <f>'Histograma MOI Geral'!$N$7</f>
        <v>ABR/23</v>
      </c>
      <c r="D1007">
        <f>'Histograma MOI Geral'!N20</f>
        <v>0</v>
      </c>
    </row>
    <row r="1008" spans="1:4" x14ac:dyDescent="0.25">
      <c r="A1008">
        <f>'Histograma MOI Geral'!$C$21</f>
        <v>0</v>
      </c>
      <c r="B1008" t="str">
        <f>'Histograma MOI Geral'!$C$14</f>
        <v>EQUIPE TÉCNICA</v>
      </c>
      <c r="C1008" t="str">
        <f>'Histograma MOI Geral'!$N$7</f>
        <v>ABR/23</v>
      </c>
      <c r="D1008">
        <f>'Histograma MOI Geral'!N21</f>
        <v>0</v>
      </c>
    </row>
    <row r="1009" spans="1:4" x14ac:dyDescent="0.25">
      <c r="A1009">
        <f>'Histograma MOI Geral'!$C$22</f>
        <v>0</v>
      </c>
      <c r="B1009" t="str">
        <f>'Histograma MOI Geral'!$C$14</f>
        <v>EQUIPE TÉCNICA</v>
      </c>
      <c r="C1009" t="str">
        <f>'Histograma MOI Geral'!$N$7</f>
        <v>ABR/23</v>
      </c>
      <c r="D1009">
        <f>'Histograma MOI Geral'!N22</f>
        <v>0</v>
      </c>
    </row>
    <row r="1010" spans="1:4" x14ac:dyDescent="0.25">
      <c r="A1010">
        <f>'Histograma MOI Geral'!$C$23</f>
        <v>0</v>
      </c>
      <c r="B1010" t="str">
        <f>'Histograma MOI Geral'!$C$14</f>
        <v>EQUIPE TÉCNICA</v>
      </c>
      <c r="C1010" t="str">
        <f>'Histograma MOI Geral'!$N$7</f>
        <v>ABR/23</v>
      </c>
      <c r="D1010">
        <f>'Histograma MOI Geral'!N23</f>
        <v>0</v>
      </c>
    </row>
    <row r="1011" spans="1:4" x14ac:dyDescent="0.25">
      <c r="A1011">
        <f>'Histograma MOI Geral'!$C$24</f>
        <v>0</v>
      </c>
      <c r="B1011" t="str">
        <f>'Histograma MOI Geral'!$C$14</f>
        <v>EQUIPE TÉCNICA</v>
      </c>
      <c r="C1011" t="str">
        <f>'Histograma MOI Geral'!$N$7</f>
        <v>ABR/23</v>
      </c>
      <c r="D1011">
        <f>'Histograma MOI Geral'!N24</f>
        <v>0</v>
      </c>
    </row>
    <row r="1012" spans="1:4" x14ac:dyDescent="0.25">
      <c r="A1012">
        <f>'Histograma MOI Geral'!$C$25</f>
        <v>0</v>
      </c>
      <c r="B1012" t="str">
        <f>'Histograma MOI Geral'!$C$14</f>
        <v>EQUIPE TÉCNICA</v>
      </c>
      <c r="C1012" t="str">
        <f>'Histograma MOI Geral'!$N$7</f>
        <v>ABR/23</v>
      </c>
      <c r="D1012">
        <f>'Histograma MOI Geral'!N25</f>
        <v>0</v>
      </c>
    </row>
    <row r="1013" spans="1:4" x14ac:dyDescent="0.25">
      <c r="A1013">
        <f>'Histograma MOI Geral'!$C$26</f>
        <v>0</v>
      </c>
      <c r="B1013" t="str">
        <f>'Histograma MOI Geral'!$C$14</f>
        <v>EQUIPE TÉCNICA</v>
      </c>
      <c r="C1013" t="str">
        <f>'Histograma MOI Geral'!$N$7</f>
        <v>ABR/23</v>
      </c>
      <c r="D1013">
        <f>'Histograma MOI Geral'!N26</f>
        <v>0</v>
      </c>
    </row>
    <row r="1014" spans="1:4" x14ac:dyDescent="0.25">
      <c r="A1014">
        <f>'Histograma MOI Geral'!$C$27</f>
        <v>0</v>
      </c>
      <c r="B1014" t="str">
        <f>'Histograma MOI Geral'!$C$14</f>
        <v>EQUIPE TÉCNICA</v>
      </c>
      <c r="C1014" t="str">
        <f>'Histograma MOI Geral'!$N$7</f>
        <v>ABR/23</v>
      </c>
      <c r="D1014">
        <f>'Histograma MOI Geral'!N27</f>
        <v>0</v>
      </c>
    </row>
    <row r="1015" spans="1:4" x14ac:dyDescent="0.25">
      <c r="A1015">
        <f>'Histograma MOI Geral'!$C$28</f>
        <v>0</v>
      </c>
      <c r="B1015" t="str">
        <f>'Histograma MOI Geral'!$C$14</f>
        <v>EQUIPE TÉCNICA</v>
      </c>
      <c r="C1015" t="str">
        <f>'Histograma MOI Geral'!$N$7</f>
        <v>ABR/23</v>
      </c>
      <c r="D1015">
        <f>'Histograma MOI Geral'!N28</f>
        <v>0</v>
      </c>
    </row>
    <row r="1016" spans="1:4" x14ac:dyDescent="0.25">
      <c r="A1016">
        <f>'Histograma MOI Geral'!$C$29</f>
        <v>0</v>
      </c>
      <c r="B1016" t="str">
        <f>'Histograma MOI Geral'!$C$14</f>
        <v>EQUIPE TÉCNICA</v>
      </c>
      <c r="C1016" t="str">
        <f>'Histograma MOI Geral'!$N$7</f>
        <v>ABR/23</v>
      </c>
      <c r="D1016">
        <f>'Histograma MOI Geral'!N29</f>
        <v>0</v>
      </c>
    </row>
    <row r="1017" spans="1:4" x14ac:dyDescent="0.25">
      <c r="A1017" t="str">
        <f>'Histograma MOI Geral'!$C$31</f>
        <v>TÉCNICO DE PLANEJAMENTO / MEDIÇÃO</v>
      </c>
      <c r="B1017" t="str">
        <f>'Histograma MOI Geral'!$C$30</f>
        <v>EQUIPE DE PLANEJAMENTO</v>
      </c>
      <c r="C1017" t="str">
        <f>'Histograma MOI Geral'!$N$7</f>
        <v>ABR/23</v>
      </c>
      <c r="D1017">
        <f>'Histograma MOI Geral'!N31</f>
        <v>2</v>
      </c>
    </row>
    <row r="1018" spans="1:4" x14ac:dyDescent="0.25">
      <c r="A1018" t="str">
        <f>'Histograma MOI Geral'!$C$32</f>
        <v xml:space="preserve">AUXILIAR DE PLANEJAMENTO </v>
      </c>
      <c r="B1018" t="str">
        <f>'Histograma MOI Geral'!$C$30</f>
        <v>EQUIPE DE PLANEJAMENTO</v>
      </c>
      <c r="C1018" t="str">
        <f>'Histograma MOI Geral'!$N$7</f>
        <v>ABR/23</v>
      </c>
      <c r="D1018">
        <f>'Histograma MOI Geral'!N32</f>
        <v>2</v>
      </c>
    </row>
    <row r="1019" spans="1:4" x14ac:dyDescent="0.25">
      <c r="A1019">
        <f>'Histograma MOI Geral'!$C$33</f>
        <v>0</v>
      </c>
      <c r="B1019" t="str">
        <f>'Histograma MOI Geral'!$C$30</f>
        <v>EQUIPE DE PLANEJAMENTO</v>
      </c>
      <c r="C1019" t="str">
        <f>'Histograma MOI Geral'!$N$7</f>
        <v>ABR/23</v>
      </c>
      <c r="D1019">
        <f>'Histograma MOI Geral'!N33</f>
        <v>0</v>
      </c>
    </row>
    <row r="1020" spans="1:4" x14ac:dyDescent="0.25">
      <c r="A1020">
        <f>'Histograma MOI Geral'!$C$34</f>
        <v>0</v>
      </c>
      <c r="B1020" t="str">
        <f>'Histograma MOI Geral'!$C$30</f>
        <v>EQUIPE DE PLANEJAMENTO</v>
      </c>
      <c r="C1020" t="str">
        <f>'Histograma MOI Geral'!$N$7</f>
        <v>ABR/23</v>
      </c>
      <c r="D1020">
        <f>'Histograma MOI Geral'!N34</f>
        <v>0</v>
      </c>
    </row>
    <row r="1021" spans="1:4" x14ac:dyDescent="0.25">
      <c r="A1021">
        <f>'Histograma MOI Geral'!$C$35</f>
        <v>0</v>
      </c>
      <c r="B1021" t="str">
        <f>'Histograma MOI Geral'!$C$30</f>
        <v>EQUIPE DE PLANEJAMENTO</v>
      </c>
      <c r="C1021" t="str">
        <f>'Histograma MOI Geral'!$N$7</f>
        <v>ABR/23</v>
      </c>
      <c r="D1021">
        <f>'Histograma MOI Geral'!N35</f>
        <v>0</v>
      </c>
    </row>
    <row r="1022" spans="1:4" x14ac:dyDescent="0.25">
      <c r="A1022">
        <f>'Histograma MOI Geral'!$C$36</f>
        <v>0</v>
      </c>
      <c r="B1022" t="str">
        <f>'Histograma MOI Geral'!$C$30</f>
        <v>EQUIPE DE PLANEJAMENTO</v>
      </c>
      <c r="C1022" t="str">
        <f>'Histograma MOI Geral'!$N$7</f>
        <v>ABR/23</v>
      </c>
      <c r="D1022">
        <f>'Histograma MOI Geral'!N36</f>
        <v>0</v>
      </c>
    </row>
    <row r="1023" spans="1:4" x14ac:dyDescent="0.25">
      <c r="A1023">
        <f>'Histograma MOI Geral'!$C$37</f>
        <v>0</v>
      </c>
      <c r="B1023" t="str">
        <f>'Histograma MOI Geral'!$C$30</f>
        <v>EQUIPE DE PLANEJAMENTO</v>
      </c>
      <c r="C1023" t="str">
        <f>'Histograma MOI Geral'!$N$7</f>
        <v>ABR/23</v>
      </c>
      <c r="D1023">
        <f>'Histograma MOI Geral'!N37</f>
        <v>0</v>
      </c>
    </row>
    <row r="1024" spans="1:4" x14ac:dyDescent="0.25">
      <c r="A1024">
        <f>'Histograma MOI Geral'!$C$38</f>
        <v>0</v>
      </c>
      <c r="B1024" t="str">
        <f>'Histograma MOI Geral'!$C$30</f>
        <v>EQUIPE DE PLANEJAMENTO</v>
      </c>
      <c r="C1024" t="str">
        <f>'Histograma MOI Geral'!$N$7</f>
        <v>ABR/23</v>
      </c>
      <c r="D1024">
        <f>'Histograma MOI Geral'!N38</f>
        <v>0</v>
      </c>
    </row>
    <row r="1025" spans="1:4" x14ac:dyDescent="0.25">
      <c r="A1025">
        <f>'Histograma MOI Geral'!$C$39</f>
        <v>0</v>
      </c>
      <c r="B1025" t="str">
        <f>'Histograma MOI Geral'!$C$30</f>
        <v>EQUIPE DE PLANEJAMENTO</v>
      </c>
      <c r="C1025" t="str">
        <f>'Histograma MOI Geral'!$N$7</f>
        <v>ABR/23</v>
      </c>
      <c r="D1025">
        <f>'Histograma MOI Geral'!N39</f>
        <v>0</v>
      </c>
    </row>
    <row r="1026" spans="1:4" x14ac:dyDescent="0.25">
      <c r="A1026">
        <f>'Histograma MOI Geral'!$C$40</f>
        <v>0</v>
      </c>
      <c r="B1026" t="str">
        <f>'Histograma MOI Geral'!$C$30</f>
        <v>EQUIPE DE PLANEJAMENTO</v>
      </c>
      <c r="C1026" t="str">
        <f>'Histograma MOI Geral'!$N$7</f>
        <v>ABR/23</v>
      </c>
      <c r="D1026">
        <f>'Histograma MOI Geral'!N40</f>
        <v>0</v>
      </c>
    </row>
    <row r="1027" spans="1:4" x14ac:dyDescent="0.25">
      <c r="A1027">
        <f>'Histograma MOI Geral'!$C$41</f>
        <v>0</v>
      </c>
      <c r="B1027" t="str">
        <f>'Histograma MOI Geral'!$C$30</f>
        <v>EQUIPE DE PLANEJAMENTO</v>
      </c>
      <c r="C1027" t="str">
        <f>'Histograma MOI Geral'!$N$7</f>
        <v>ABR/23</v>
      </c>
      <c r="D1027">
        <f>'Histograma MOI Geral'!N41</f>
        <v>0</v>
      </c>
    </row>
    <row r="1028" spans="1:4" x14ac:dyDescent="0.25">
      <c r="A1028">
        <f>'Histograma MOI Geral'!$C$42</f>
        <v>0</v>
      </c>
      <c r="B1028" t="str">
        <f>'Histograma MOI Geral'!$C$30</f>
        <v>EQUIPE DE PLANEJAMENTO</v>
      </c>
      <c r="C1028" t="str">
        <f>'Histograma MOI Geral'!$N$7</f>
        <v>ABR/23</v>
      </c>
      <c r="D1028">
        <f>'Histograma MOI Geral'!N42</f>
        <v>0</v>
      </c>
    </row>
    <row r="1029" spans="1:4" x14ac:dyDescent="0.25">
      <c r="A1029">
        <f>'Histograma MOI Geral'!$C$43</f>
        <v>0</v>
      </c>
      <c r="B1029" t="str">
        <f>'Histograma MOI Geral'!$C$30</f>
        <v>EQUIPE DE PLANEJAMENTO</v>
      </c>
      <c r="C1029" t="str">
        <f>'Histograma MOI Geral'!$N$7</f>
        <v>ABR/23</v>
      </c>
      <c r="D1029">
        <f>'Histograma MOI Geral'!N43</f>
        <v>0</v>
      </c>
    </row>
    <row r="1030" spans="1:4" x14ac:dyDescent="0.25">
      <c r="A1030">
        <f>'Histograma MOI Geral'!$C$44</f>
        <v>0</v>
      </c>
      <c r="B1030" t="str">
        <f>'Histograma MOI Geral'!$C$30</f>
        <v>EQUIPE DE PLANEJAMENTO</v>
      </c>
      <c r="C1030" t="str">
        <f>'Histograma MOI Geral'!$N$7</f>
        <v>ABR/23</v>
      </c>
      <c r="D1030">
        <f>'Histograma MOI Geral'!N44</f>
        <v>0</v>
      </c>
    </row>
    <row r="1031" spans="1:4" x14ac:dyDescent="0.25">
      <c r="A1031">
        <f>'Histograma MOI Geral'!$C$45</f>
        <v>0</v>
      </c>
      <c r="B1031" t="str">
        <f>'Histograma MOI Geral'!$C$30</f>
        <v>EQUIPE DE PLANEJAMENTO</v>
      </c>
      <c r="C1031" t="str">
        <f>'Histograma MOI Geral'!$N$7</f>
        <v>ABR/23</v>
      </c>
      <c r="D1031">
        <f>'Histograma MOI Geral'!N45</f>
        <v>0</v>
      </c>
    </row>
    <row r="1032" spans="1:4" x14ac:dyDescent="0.25">
      <c r="A1032" t="str">
        <f>'Histograma MOI Geral'!$C$47</f>
        <v>TÉCNICO DE MATERIAIS</v>
      </c>
      <c r="B1032" t="str">
        <f>'Histograma MOI Geral'!$C$46</f>
        <v>EQUIPE DE MATERIAIS</v>
      </c>
      <c r="C1032" t="str">
        <f>'Histograma MOI Geral'!$N$7</f>
        <v>ABR/23</v>
      </c>
      <c r="D1032">
        <f>'Histograma MOI Geral'!N47</f>
        <v>1</v>
      </c>
    </row>
    <row r="1033" spans="1:4" x14ac:dyDescent="0.25">
      <c r="A1033" t="str">
        <f>'Histograma MOI Geral'!$C$48</f>
        <v>AUXILIAR TÉCNICO DE MATERIAIS</v>
      </c>
      <c r="B1033" t="str">
        <f>'Histograma MOI Geral'!$C$46</f>
        <v>EQUIPE DE MATERIAIS</v>
      </c>
      <c r="C1033" t="str">
        <f>'Histograma MOI Geral'!$N$7</f>
        <v>ABR/23</v>
      </c>
      <c r="D1033">
        <f>'Histograma MOI Geral'!N48</f>
        <v>4</v>
      </c>
    </row>
    <row r="1034" spans="1:4" x14ac:dyDescent="0.25">
      <c r="A1034" t="str">
        <f>'Histograma MOI Geral'!$C$49</f>
        <v>AJUDANTE</v>
      </c>
      <c r="B1034" t="str">
        <f>'Histograma MOI Geral'!$C$46</f>
        <v>EQUIPE DE MATERIAIS</v>
      </c>
      <c r="C1034" t="str">
        <f>'Histograma MOI Geral'!$N$7</f>
        <v>ABR/23</v>
      </c>
      <c r="D1034">
        <f>'Histograma MOI Geral'!N49</f>
        <v>4</v>
      </c>
    </row>
    <row r="1035" spans="1:4" x14ac:dyDescent="0.25">
      <c r="A1035" t="str">
        <f>'Histograma MOI Geral'!$C$50</f>
        <v xml:space="preserve">ALMOXARIFE </v>
      </c>
      <c r="B1035" t="str">
        <f>'Histograma MOI Geral'!$C$46</f>
        <v>EQUIPE DE MATERIAIS</v>
      </c>
      <c r="C1035" t="str">
        <f>'Histograma MOI Geral'!$N$7</f>
        <v>ABR/23</v>
      </c>
      <c r="D1035">
        <f>'Histograma MOI Geral'!N50</f>
        <v>2</v>
      </c>
    </row>
    <row r="1036" spans="1:4" x14ac:dyDescent="0.25">
      <c r="A1036">
        <f>'Histograma MOI Geral'!$C$51</f>
        <v>0</v>
      </c>
      <c r="B1036" t="str">
        <f>'Histograma MOI Geral'!$C$46</f>
        <v>EQUIPE DE MATERIAIS</v>
      </c>
      <c r="C1036" t="str">
        <f>'Histograma MOI Geral'!$N$7</f>
        <v>ABR/23</v>
      </c>
      <c r="D1036">
        <f>'Histograma MOI Geral'!N51</f>
        <v>0</v>
      </c>
    </row>
    <row r="1037" spans="1:4" x14ac:dyDescent="0.25">
      <c r="A1037">
        <f>'Histograma MOI Geral'!$C$52</f>
        <v>0</v>
      </c>
      <c r="B1037" t="str">
        <f>'Histograma MOI Geral'!$C$46</f>
        <v>EQUIPE DE MATERIAIS</v>
      </c>
      <c r="C1037" t="str">
        <f>'Histograma MOI Geral'!$N$7</f>
        <v>ABR/23</v>
      </c>
      <c r="D1037">
        <f>'Histograma MOI Geral'!N52</f>
        <v>0</v>
      </c>
    </row>
    <row r="1038" spans="1:4" x14ac:dyDescent="0.25">
      <c r="A1038">
        <f>'Histograma MOI Geral'!$C$53</f>
        <v>0</v>
      </c>
      <c r="B1038" t="str">
        <f>'Histograma MOI Geral'!$C$46</f>
        <v>EQUIPE DE MATERIAIS</v>
      </c>
      <c r="C1038" t="str">
        <f>'Histograma MOI Geral'!$N$7</f>
        <v>ABR/23</v>
      </c>
      <c r="D1038">
        <f>'Histograma MOI Geral'!N53</f>
        <v>0</v>
      </c>
    </row>
    <row r="1039" spans="1:4" x14ac:dyDescent="0.25">
      <c r="A1039">
        <f>'Histograma MOI Geral'!$C$54</f>
        <v>0</v>
      </c>
      <c r="B1039" t="str">
        <f>'Histograma MOI Geral'!$C$46</f>
        <v>EQUIPE DE MATERIAIS</v>
      </c>
      <c r="C1039" t="str">
        <f>'Histograma MOI Geral'!$N$7</f>
        <v>ABR/23</v>
      </c>
      <c r="D1039">
        <f>'Histograma MOI Geral'!N54</f>
        <v>0</v>
      </c>
    </row>
    <row r="1040" spans="1:4" x14ac:dyDescent="0.25">
      <c r="A1040">
        <f>'Histograma MOI Geral'!$C$55</f>
        <v>0</v>
      </c>
      <c r="B1040" t="str">
        <f>'Histograma MOI Geral'!$C$46</f>
        <v>EQUIPE DE MATERIAIS</v>
      </c>
      <c r="C1040" t="str">
        <f>'Histograma MOI Geral'!$N$7</f>
        <v>ABR/23</v>
      </c>
      <c r="D1040">
        <f>'Histograma MOI Geral'!N55</f>
        <v>0</v>
      </c>
    </row>
    <row r="1041" spans="1:4" x14ac:dyDescent="0.25">
      <c r="A1041">
        <f>'Histograma MOI Geral'!$C$56</f>
        <v>0</v>
      </c>
      <c r="B1041" t="str">
        <f>'Histograma MOI Geral'!$C$46</f>
        <v>EQUIPE DE MATERIAIS</v>
      </c>
      <c r="C1041" t="str">
        <f>'Histograma MOI Geral'!$N$7</f>
        <v>ABR/23</v>
      </c>
      <c r="D1041">
        <f>'Histograma MOI Geral'!N56</f>
        <v>0</v>
      </c>
    </row>
    <row r="1042" spans="1:4" x14ac:dyDescent="0.25">
      <c r="A1042">
        <f>'Histograma MOI Geral'!$C$57</f>
        <v>0</v>
      </c>
      <c r="B1042" t="str">
        <f>'Histograma MOI Geral'!$C$46</f>
        <v>EQUIPE DE MATERIAIS</v>
      </c>
      <c r="C1042" t="str">
        <f>'Histograma MOI Geral'!$N$7</f>
        <v>ABR/23</v>
      </c>
      <c r="D1042">
        <f>'Histograma MOI Geral'!N57</f>
        <v>0</v>
      </c>
    </row>
    <row r="1043" spans="1:4" x14ac:dyDescent="0.25">
      <c r="A1043">
        <f>'Histograma MOI Geral'!$C$58</f>
        <v>0</v>
      </c>
      <c r="B1043" t="str">
        <f>'Histograma MOI Geral'!$C$46</f>
        <v>EQUIPE DE MATERIAIS</v>
      </c>
      <c r="C1043" t="str">
        <f>'Histograma MOI Geral'!$N$7</f>
        <v>ABR/23</v>
      </c>
      <c r="D1043">
        <f>'Histograma MOI Geral'!N58</f>
        <v>0</v>
      </c>
    </row>
    <row r="1044" spans="1:4" x14ac:dyDescent="0.25">
      <c r="A1044">
        <f>'Histograma MOI Geral'!$C$59</f>
        <v>0</v>
      </c>
      <c r="B1044" t="str">
        <f>'Histograma MOI Geral'!$C$46</f>
        <v>EQUIPE DE MATERIAIS</v>
      </c>
      <c r="C1044" t="str">
        <f>'Histograma MOI Geral'!$N$7</f>
        <v>ABR/23</v>
      </c>
      <c r="D1044">
        <f>'Histograma MOI Geral'!N59</f>
        <v>0</v>
      </c>
    </row>
    <row r="1045" spans="1:4" x14ac:dyDescent="0.25">
      <c r="A1045">
        <f>'Histograma MOI Geral'!$C$60</f>
        <v>0</v>
      </c>
      <c r="B1045" t="str">
        <f>'Histograma MOI Geral'!$C$46</f>
        <v>EQUIPE DE MATERIAIS</v>
      </c>
      <c r="C1045" t="str">
        <f>'Histograma MOI Geral'!$N$7</f>
        <v>ABR/23</v>
      </c>
      <c r="D1045">
        <f>'Histograma MOI Geral'!N60</f>
        <v>0</v>
      </c>
    </row>
    <row r="1046" spans="1:4" x14ac:dyDescent="0.25">
      <c r="A1046" t="str">
        <f>'Histograma MOI Geral'!$C$62</f>
        <v>ENGENHEIRO DE SEGURANÇA DO TRABALHO</v>
      </c>
      <c r="B1046" t="str">
        <f>'Histograma MOI Geral'!$C$61</f>
        <v>EQUIPE DE SEGURANÇA</v>
      </c>
      <c r="C1046" t="str">
        <f>'Histograma MOI Geral'!$N$7</f>
        <v>ABR/23</v>
      </c>
      <c r="D1046">
        <f>'Histograma MOI Geral'!N62</f>
        <v>1</v>
      </c>
    </row>
    <row r="1047" spans="1:4" x14ac:dyDescent="0.25">
      <c r="A1047" t="str">
        <f>'Histograma MOI Geral'!$C$63</f>
        <v>TÉCNICO DE SEGURANÇA DO TRABALHO</v>
      </c>
      <c r="B1047" t="str">
        <f>'Histograma MOI Geral'!$C$61</f>
        <v>EQUIPE DE SEGURANÇA</v>
      </c>
      <c r="C1047" t="str">
        <f>'Histograma MOI Geral'!$N$7</f>
        <v>ABR/23</v>
      </c>
      <c r="D1047">
        <f>'Histograma MOI Geral'!N63</f>
        <v>6</v>
      </c>
    </row>
    <row r="1048" spans="1:4" x14ac:dyDescent="0.25">
      <c r="A1048" t="str">
        <f>'Histograma MOI Geral'!$C$64</f>
        <v>TECNICO DE MEIO AMBIENTE</v>
      </c>
      <c r="B1048" t="str">
        <f>'Histograma MOI Geral'!$C$61</f>
        <v>EQUIPE DE SEGURANÇA</v>
      </c>
      <c r="C1048" t="str">
        <f>'Histograma MOI Geral'!$N$7</f>
        <v>ABR/23</v>
      </c>
      <c r="D1048">
        <f>'Histograma MOI Geral'!N64</f>
        <v>1</v>
      </c>
    </row>
    <row r="1049" spans="1:4" x14ac:dyDescent="0.25">
      <c r="A1049" t="str">
        <f>'Histograma MOI Geral'!$C$65</f>
        <v>VIGIA DE FOGO</v>
      </c>
      <c r="B1049" t="str">
        <f>'Histograma MOI Geral'!$C$61</f>
        <v>EQUIPE DE SEGURANÇA</v>
      </c>
      <c r="C1049" t="str">
        <f>'Histograma MOI Geral'!$N$7</f>
        <v>ABR/23</v>
      </c>
      <c r="D1049">
        <f>'Histograma MOI Geral'!N65</f>
        <v>2</v>
      </c>
    </row>
    <row r="1050" spans="1:4" x14ac:dyDescent="0.25">
      <c r="A1050">
        <f>'Histograma MOI Geral'!$C$66</f>
        <v>0</v>
      </c>
      <c r="B1050" t="str">
        <f>'Histograma MOI Geral'!$C$61</f>
        <v>EQUIPE DE SEGURANÇA</v>
      </c>
      <c r="C1050" t="str">
        <f>'Histograma MOI Geral'!$N$7</f>
        <v>ABR/23</v>
      </c>
      <c r="D1050">
        <f>'Histograma MOI Geral'!N66</f>
        <v>0</v>
      </c>
    </row>
    <row r="1051" spans="1:4" x14ac:dyDescent="0.25">
      <c r="A1051">
        <f>'Histograma MOI Geral'!$C$67</f>
        <v>0</v>
      </c>
      <c r="B1051" t="str">
        <f>'Histograma MOI Geral'!$C$61</f>
        <v>EQUIPE DE SEGURANÇA</v>
      </c>
      <c r="C1051" t="str">
        <f>'Histograma MOI Geral'!$N$7</f>
        <v>ABR/23</v>
      </c>
      <c r="D1051">
        <f>'Histograma MOI Geral'!N67</f>
        <v>0</v>
      </c>
    </row>
    <row r="1052" spans="1:4" x14ac:dyDescent="0.25">
      <c r="A1052">
        <f>'Histograma MOI Geral'!$C$68</f>
        <v>0</v>
      </c>
      <c r="B1052" t="str">
        <f>'Histograma MOI Geral'!$C$61</f>
        <v>EQUIPE DE SEGURANÇA</v>
      </c>
      <c r="C1052" t="str">
        <f>'Histograma MOI Geral'!$N$7</f>
        <v>ABR/23</v>
      </c>
      <c r="D1052">
        <f>'Histograma MOI Geral'!N68</f>
        <v>0</v>
      </c>
    </row>
    <row r="1053" spans="1:4" x14ac:dyDescent="0.25">
      <c r="A1053">
        <f>'Histograma MOI Geral'!$C$69</f>
        <v>0</v>
      </c>
      <c r="B1053" t="str">
        <f>'Histograma MOI Geral'!$C$61</f>
        <v>EQUIPE DE SEGURANÇA</v>
      </c>
      <c r="C1053" t="str">
        <f>'Histograma MOI Geral'!$N$7</f>
        <v>ABR/23</v>
      </c>
      <c r="D1053">
        <f>'Histograma MOI Geral'!N69</f>
        <v>0</v>
      </c>
    </row>
    <row r="1054" spans="1:4" x14ac:dyDescent="0.25">
      <c r="A1054">
        <f>'Histograma MOI Geral'!$C$70</f>
        <v>0</v>
      </c>
      <c r="B1054" t="str">
        <f>'Histograma MOI Geral'!$C$61</f>
        <v>EQUIPE DE SEGURANÇA</v>
      </c>
      <c r="C1054" t="str">
        <f>'Histograma MOI Geral'!$N$7</f>
        <v>ABR/23</v>
      </c>
      <c r="D1054">
        <f>'Histograma MOI Geral'!N70</f>
        <v>0</v>
      </c>
    </row>
    <row r="1055" spans="1:4" x14ac:dyDescent="0.25">
      <c r="A1055">
        <f>'Histograma MOI Geral'!$C$71</f>
        <v>0</v>
      </c>
      <c r="B1055" t="str">
        <f>'Histograma MOI Geral'!$C$61</f>
        <v>EQUIPE DE SEGURANÇA</v>
      </c>
      <c r="C1055" t="str">
        <f>'Histograma MOI Geral'!$N$7</f>
        <v>ABR/23</v>
      </c>
      <c r="D1055">
        <f>'Histograma MOI Geral'!N71</f>
        <v>0</v>
      </c>
    </row>
    <row r="1056" spans="1:4" x14ac:dyDescent="0.25">
      <c r="A1056">
        <f>'Histograma MOI Geral'!$C$72</f>
        <v>0</v>
      </c>
      <c r="B1056" t="str">
        <f>'Histograma MOI Geral'!$C$61</f>
        <v>EQUIPE DE SEGURANÇA</v>
      </c>
      <c r="C1056" t="str">
        <f>'Histograma MOI Geral'!$N$7</f>
        <v>ABR/23</v>
      </c>
      <c r="D1056">
        <f>'Histograma MOI Geral'!N72</f>
        <v>0</v>
      </c>
    </row>
    <row r="1057" spans="1:4" x14ac:dyDescent="0.25">
      <c r="A1057">
        <f>'Histograma MOI Geral'!$C$73</f>
        <v>0</v>
      </c>
      <c r="B1057" t="str">
        <f>'Histograma MOI Geral'!$C$61</f>
        <v>EQUIPE DE SEGURANÇA</v>
      </c>
      <c r="C1057" t="str">
        <f>'Histograma MOI Geral'!$N$7</f>
        <v>ABR/23</v>
      </c>
      <c r="D1057">
        <f>'Histograma MOI Geral'!N73</f>
        <v>0</v>
      </c>
    </row>
    <row r="1058" spans="1:4" x14ac:dyDescent="0.25">
      <c r="A1058">
        <f>'Histograma MOI Geral'!$C$74</f>
        <v>0</v>
      </c>
      <c r="B1058" t="str">
        <f>'Histograma MOI Geral'!$C$61</f>
        <v>EQUIPE DE SEGURANÇA</v>
      </c>
      <c r="C1058" t="str">
        <f>'Histograma MOI Geral'!$N$7</f>
        <v>ABR/23</v>
      </c>
      <c r="D1058">
        <f>'Histograma MOI Geral'!N74</f>
        <v>0</v>
      </c>
    </row>
    <row r="1059" spans="1:4" x14ac:dyDescent="0.25">
      <c r="A1059">
        <f>'Histograma MOI Geral'!$C$75</f>
        <v>0</v>
      </c>
      <c r="B1059" t="str">
        <f>'Histograma MOI Geral'!$C$61</f>
        <v>EQUIPE DE SEGURANÇA</v>
      </c>
      <c r="C1059" t="str">
        <f>'Histograma MOI Geral'!$N$7</f>
        <v>ABR/23</v>
      </c>
      <c r="D1059">
        <f>'Histograma MOI Geral'!N75</f>
        <v>0</v>
      </c>
    </row>
    <row r="1060" spans="1:4" x14ac:dyDescent="0.25">
      <c r="A1060" t="str">
        <f>'Histograma MOI Geral'!$C$77</f>
        <v>SUPERVISOR QUALIDADE</v>
      </c>
      <c r="B1060" t="str">
        <f>'Histograma MOI Geral'!$C$76</f>
        <v>EQUIPE DE QUALIDADE</v>
      </c>
      <c r="C1060" t="str">
        <f>'Histograma MOI Geral'!$N$7</f>
        <v>ABR/23</v>
      </c>
      <c r="D1060">
        <f>'Histograma MOI Geral'!N77</f>
        <v>1</v>
      </c>
    </row>
    <row r="1061" spans="1:4" x14ac:dyDescent="0.25">
      <c r="A1061" t="str">
        <f>'Histograma MOI Geral'!$C$78</f>
        <v xml:space="preserve">INSPETOR DE SOLDA - N1 </v>
      </c>
      <c r="B1061" t="str">
        <f>'Histograma MOI Geral'!$C$76</f>
        <v>EQUIPE DE QUALIDADE</v>
      </c>
      <c r="C1061" t="str">
        <f>'Histograma MOI Geral'!$N$7</f>
        <v>ABR/23</v>
      </c>
      <c r="D1061">
        <f>'Histograma MOI Geral'!N78</f>
        <v>1</v>
      </c>
    </row>
    <row r="1062" spans="1:4" x14ac:dyDescent="0.25">
      <c r="A1062" t="str">
        <f>'Histograma MOI Geral'!$C$79</f>
        <v>INSPETOR DE SOLDA - VS/LP</v>
      </c>
      <c r="B1062" t="str">
        <f>'Histograma MOI Geral'!$C$76</f>
        <v>EQUIPE DE QUALIDADE</v>
      </c>
      <c r="C1062" t="str">
        <f>'Histograma MOI Geral'!$N$7</f>
        <v>ABR/23</v>
      </c>
      <c r="D1062">
        <f>'Histograma MOI Geral'!N79</f>
        <v>2</v>
      </c>
    </row>
    <row r="1063" spans="1:4" x14ac:dyDescent="0.25">
      <c r="A1063" t="str">
        <f>'Histograma MOI Geral'!$C$80</f>
        <v>INSPETOR DE PINTURA</v>
      </c>
      <c r="B1063" t="str">
        <f>'Histograma MOI Geral'!$C$76</f>
        <v>EQUIPE DE QUALIDADE</v>
      </c>
      <c r="C1063" t="str">
        <f>'Histograma MOI Geral'!$N$7</f>
        <v>ABR/23</v>
      </c>
      <c r="D1063">
        <f>'Histograma MOI Geral'!N80</f>
        <v>1</v>
      </c>
    </row>
    <row r="1064" spans="1:4" x14ac:dyDescent="0.25">
      <c r="A1064" t="str">
        <f>'Histograma MOI Geral'!$C$81</f>
        <v>INSPETOR DIMENSIONAL</v>
      </c>
      <c r="B1064" t="str">
        <f>'Histograma MOI Geral'!$C$76</f>
        <v>EQUIPE DE QUALIDADE</v>
      </c>
      <c r="C1064" t="str">
        <f>'Histograma MOI Geral'!$N$7</f>
        <v>ABR/23</v>
      </c>
      <c r="D1064">
        <f>'Histograma MOI Geral'!N81</f>
        <v>0</v>
      </c>
    </row>
    <row r="1065" spans="1:4" x14ac:dyDescent="0.25">
      <c r="A1065" t="str">
        <f>'Histograma MOI Geral'!$C$82</f>
        <v>AUXILIAR TÉCNICO - QUALIDADE</v>
      </c>
      <c r="B1065" t="str">
        <f>'Histograma MOI Geral'!$C$76</f>
        <v>EQUIPE DE QUALIDADE</v>
      </c>
      <c r="C1065" t="str">
        <f>'Histograma MOI Geral'!$N$7</f>
        <v>ABR/23</v>
      </c>
      <c r="D1065">
        <f>'Histograma MOI Geral'!N82</f>
        <v>1</v>
      </c>
    </row>
    <row r="1066" spans="1:4" x14ac:dyDescent="0.25">
      <c r="A1066">
        <f>'Histograma MOI Geral'!$C$83</f>
        <v>0</v>
      </c>
      <c r="B1066" t="str">
        <f>'Histograma MOI Geral'!$C$76</f>
        <v>EQUIPE DE QUALIDADE</v>
      </c>
      <c r="C1066" t="str">
        <f>'Histograma MOI Geral'!$N$7</f>
        <v>ABR/23</v>
      </c>
      <c r="D1066">
        <f>'Histograma MOI Geral'!N83</f>
        <v>0</v>
      </c>
    </row>
    <row r="1067" spans="1:4" x14ac:dyDescent="0.25">
      <c r="A1067">
        <f>'Histograma MOI Geral'!$C$84</f>
        <v>0</v>
      </c>
      <c r="B1067" t="str">
        <f>'Histograma MOI Geral'!$C$76</f>
        <v>EQUIPE DE QUALIDADE</v>
      </c>
      <c r="C1067" t="str">
        <f>'Histograma MOI Geral'!$N$7</f>
        <v>ABR/23</v>
      </c>
      <c r="D1067">
        <f>'Histograma MOI Geral'!N84</f>
        <v>0</v>
      </c>
    </row>
    <row r="1068" spans="1:4" x14ac:dyDescent="0.25">
      <c r="A1068">
        <f>'Histograma MOI Geral'!$C$85</f>
        <v>0</v>
      </c>
      <c r="B1068" t="str">
        <f>'Histograma MOI Geral'!$C$76</f>
        <v>EQUIPE DE QUALIDADE</v>
      </c>
      <c r="C1068" t="str">
        <f>'Histograma MOI Geral'!$N$7</f>
        <v>ABR/23</v>
      </c>
      <c r="D1068">
        <f>'Histograma MOI Geral'!N85</f>
        <v>0</v>
      </c>
    </row>
    <row r="1069" spans="1:4" x14ac:dyDescent="0.25">
      <c r="A1069">
        <f>'Histograma MOI Geral'!$C$86</f>
        <v>0</v>
      </c>
      <c r="B1069" t="str">
        <f>'Histograma MOI Geral'!$C$76</f>
        <v>EQUIPE DE QUALIDADE</v>
      </c>
      <c r="C1069" t="str">
        <f>'Histograma MOI Geral'!$N$7</f>
        <v>ABR/23</v>
      </c>
      <c r="D1069">
        <f>'Histograma MOI Geral'!N86</f>
        <v>0</v>
      </c>
    </row>
    <row r="1070" spans="1:4" x14ac:dyDescent="0.25">
      <c r="A1070">
        <f>'Histograma MOI Geral'!$C$87</f>
        <v>0</v>
      </c>
      <c r="B1070" t="str">
        <f>'Histograma MOI Geral'!$C$76</f>
        <v>EQUIPE DE QUALIDADE</v>
      </c>
      <c r="C1070" t="str">
        <f>'Histograma MOI Geral'!$N$7</f>
        <v>ABR/23</v>
      </c>
      <c r="D1070">
        <f>'Histograma MOI Geral'!N87</f>
        <v>0</v>
      </c>
    </row>
    <row r="1071" spans="1:4" x14ac:dyDescent="0.25">
      <c r="A1071">
        <f>'Histograma MOI Geral'!$C$88</f>
        <v>0</v>
      </c>
      <c r="B1071" t="str">
        <f>'Histograma MOI Geral'!$C$76</f>
        <v>EQUIPE DE QUALIDADE</v>
      </c>
      <c r="C1071" t="str">
        <f>'Histograma MOI Geral'!$N$7</f>
        <v>ABR/23</v>
      </c>
      <c r="D1071">
        <f>'Histograma MOI Geral'!N88</f>
        <v>0</v>
      </c>
    </row>
    <row r="1072" spans="1:4" x14ac:dyDescent="0.25">
      <c r="A1072">
        <f>'Histograma MOI Geral'!$C$89</f>
        <v>0</v>
      </c>
      <c r="B1072" t="str">
        <f>'Histograma MOI Geral'!$C$76</f>
        <v>EQUIPE DE QUALIDADE</v>
      </c>
      <c r="C1072" t="str">
        <f>'Histograma MOI Geral'!$N$7</f>
        <v>ABR/23</v>
      </c>
      <c r="D1072">
        <f>'Histograma MOI Geral'!N89</f>
        <v>0</v>
      </c>
    </row>
    <row r="1073" spans="1:4" x14ac:dyDescent="0.25">
      <c r="A1073">
        <f>'Histograma MOI Geral'!$C$90</f>
        <v>0</v>
      </c>
      <c r="B1073" t="str">
        <f>'Histograma MOI Geral'!$C$76</f>
        <v>EQUIPE DE QUALIDADE</v>
      </c>
      <c r="C1073" t="str">
        <f>'Histograma MOI Geral'!$N$7</f>
        <v>ABR/23</v>
      </c>
      <c r="D1073">
        <f>'Histograma MOI Geral'!N90</f>
        <v>0</v>
      </c>
    </row>
    <row r="1074" spans="1:4" x14ac:dyDescent="0.25">
      <c r="A1074" t="str">
        <f>'Histograma MOI Geral'!$C$92</f>
        <v>SUPERVISOR ADMINISTRATIVO</v>
      </c>
      <c r="B1074" t="str">
        <f>'Histograma MOI Geral'!$C$91</f>
        <v>EQUIPE ADMINISTRATIVA</v>
      </c>
      <c r="C1074" t="str">
        <f>'Histograma MOI Geral'!$N$7</f>
        <v>ABR/23</v>
      </c>
      <c r="D1074">
        <f>'Histograma MOI Geral'!N92</f>
        <v>1</v>
      </c>
    </row>
    <row r="1075" spans="1:4" x14ac:dyDescent="0.25">
      <c r="A1075" t="str">
        <f>'Histograma MOI Geral'!$C$93</f>
        <v>OFICIAL ADMINISTRATIVO</v>
      </c>
      <c r="B1075" t="str">
        <f>'Histograma MOI Geral'!$C$91</f>
        <v>EQUIPE ADMINISTRATIVA</v>
      </c>
      <c r="C1075" t="str">
        <f>'Histograma MOI Geral'!$N$7</f>
        <v>ABR/23</v>
      </c>
      <c r="D1075">
        <f>'Histograma MOI Geral'!N93</f>
        <v>3</v>
      </c>
    </row>
    <row r="1076" spans="1:4" x14ac:dyDescent="0.25">
      <c r="A1076">
        <f>'Histograma MOI Geral'!$C$94</f>
        <v>0</v>
      </c>
      <c r="B1076" t="str">
        <f>'Histograma MOI Geral'!$C$91</f>
        <v>EQUIPE ADMINISTRATIVA</v>
      </c>
      <c r="C1076" t="str">
        <f>'Histograma MOI Geral'!$N$7</f>
        <v>ABR/23</v>
      </c>
      <c r="D1076">
        <f>'Histograma MOI Geral'!N94</f>
        <v>0</v>
      </c>
    </row>
    <row r="1077" spans="1:4" x14ac:dyDescent="0.25">
      <c r="A1077">
        <f>'Histograma MOI Geral'!$C$95</f>
        <v>0</v>
      </c>
      <c r="B1077" t="str">
        <f>'Histograma MOI Geral'!$C$91</f>
        <v>EQUIPE ADMINISTRATIVA</v>
      </c>
      <c r="C1077" t="str">
        <f>'Histograma MOI Geral'!$N$7</f>
        <v>ABR/23</v>
      </c>
      <c r="D1077">
        <f>'Histograma MOI Geral'!N95</f>
        <v>0</v>
      </c>
    </row>
    <row r="1078" spans="1:4" x14ac:dyDescent="0.25">
      <c r="A1078">
        <f>'Histograma MOI Geral'!$C$96</f>
        <v>0</v>
      </c>
      <c r="B1078" t="str">
        <f>'Histograma MOI Geral'!$C$91</f>
        <v>EQUIPE ADMINISTRATIVA</v>
      </c>
      <c r="C1078" t="str">
        <f>'Histograma MOI Geral'!$N$7</f>
        <v>ABR/23</v>
      </c>
      <c r="D1078">
        <f>'Histograma MOI Geral'!N96</f>
        <v>0</v>
      </c>
    </row>
    <row r="1079" spans="1:4" x14ac:dyDescent="0.25">
      <c r="A1079">
        <f>'Histograma MOI Geral'!$C$97</f>
        <v>0</v>
      </c>
      <c r="B1079" t="str">
        <f>'Histograma MOI Geral'!$C$91</f>
        <v>EQUIPE ADMINISTRATIVA</v>
      </c>
      <c r="C1079" t="str">
        <f>'Histograma MOI Geral'!$N$7</f>
        <v>ABR/23</v>
      </c>
      <c r="D1079">
        <f>'Histograma MOI Geral'!N97</f>
        <v>0</v>
      </c>
    </row>
    <row r="1080" spans="1:4" x14ac:dyDescent="0.25">
      <c r="A1080">
        <f>'Histograma MOI Geral'!$C$98</f>
        <v>0</v>
      </c>
      <c r="B1080" t="str">
        <f>'Histograma MOI Geral'!$C$91</f>
        <v>EQUIPE ADMINISTRATIVA</v>
      </c>
      <c r="C1080" t="str">
        <f>'Histograma MOI Geral'!$N$7</f>
        <v>ABR/23</v>
      </c>
      <c r="D1080">
        <f>'Histograma MOI Geral'!N98</f>
        <v>0</v>
      </c>
    </row>
    <row r="1081" spans="1:4" x14ac:dyDescent="0.25">
      <c r="A1081">
        <f>'Histograma MOI Geral'!$C$99</f>
        <v>0</v>
      </c>
      <c r="B1081" t="str">
        <f>'Histograma MOI Geral'!$C$91</f>
        <v>EQUIPE ADMINISTRATIVA</v>
      </c>
      <c r="C1081" t="str">
        <f>'Histograma MOI Geral'!$N$7</f>
        <v>ABR/23</v>
      </c>
      <c r="D1081">
        <f>'Histograma MOI Geral'!N99</f>
        <v>0</v>
      </c>
    </row>
    <row r="1082" spans="1:4" x14ac:dyDescent="0.25">
      <c r="A1082">
        <f>'Histograma MOI Geral'!$C$100</f>
        <v>0</v>
      </c>
      <c r="B1082" t="str">
        <f>'Histograma MOI Geral'!$C$91</f>
        <v>EQUIPE ADMINISTRATIVA</v>
      </c>
      <c r="C1082" t="str">
        <f>'Histograma MOI Geral'!$N$7</f>
        <v>ABR/23</v>
      </c>
      <c r="D1082">
        <f>'Histograma MOI Geral'!N100</f>
        <v>0</v>
      </c>
    </row>
    <row r="1083" spans="1:4" x14ac:dyDescent="0.25">
      <c r="A1083">
        <f>'Histograma MOI Geral'!$C$101</f>
        <v>0</v>
      </c>
      <c r="B1083" t="str">
        <f>'Histograma MOI Geral'!$C$91</f>
        <v>EQUIPE ADMINISTRATIVA</v>
      </c>
      <c r="C1083" t="str">
        <f>'Histograma MOI Geral'!$N$7</f>
        <v>ABR/23</v>
      </c>
      <c r="D1083">
        <f>'Histograma MOI Geral'!N101</f>
        <v>0</v>
      </c>
    </row>
    <row r="1084" spans="1:4" x14ac:dyDescent="0.25">
      <c r="A1084">
        <f>'Histograma MOI Geral'!$C$102</f>
        <v>0</v>
      </c>
      <c r="B1084" t="str">
        <f>'Histograma MOI Geral'!$C$91</f>
        <v>EQUIPE ADMINISTRATIVA</v>
      </c>
      <c r="C1084" t="str">
        <f>'Histograma MOI Geral'!$N$7</f>
        <v>ABR/23</v>
      </c>
      <c r="D1084">
        <f>'Histograma MOI Geral'!N102</f>
        <v>0</v>
      </c>
    </row>
    <row r="1085" spans="1:4" x14ac:dyDescent="0.25">
      <c r="A1085">
        <f>'Histograma MOI Geral'!$C$103</f>
        <v>0</v>
      </c>
      <c r="B1085" t="str">
        <f>'Histograma MOI Geral'!$C$91</f>
        <v>EQUIPE ADMINISTRATIVA</v>
      </c>
      <c r="C1085" t="str">
        <f>'Histograma MOI Geral'!$N$7</f>
        <v>ABR/23</v>
      </c>
      <c r="D1085">
        <f>'Histograma MOI Geral'!N103</f>
        <v>0</v>
      </c>
    </row>
    <row r="1086" spans="1:4" x14ac:dyDescent="0.25">
      <c r="A1086">
        <f>'Histograma MOI Geral'!$C$104</f>
        <v>0</v>
      </c>
      <c r="B1086" t="str">
        <f>'Histograma MOI Geral'!$C$91</f>
        <v>EQUIPE ADMINISTRATIVA</v>
      </c>
      <c r="C1086" t="str">
        <f>'Histograma MOI Geral'!$N$7</f>
        <v>ABR/23</v>
      </c>
      <c r="D1086">
        <f>'Histograma MOI Geral'!N104</f>
        <v>0</v>
      </c>
    </row>
    <row r="1087" spans="1:4" x14ac:dyDescent="0.25">
      <c r="A1087">
        <f>'Histograma MOI Geral'!$C$105</f>
        <v>0</v>
      </c>
      <c r="B1087" t="str">
        <f>'Histograma MOI Geral'!$C$91</f>
        <v>EQUIPE ADMINISTRATIVA</v>
      </c>
      <c r="C1087" t="str">
        <f>'Histograma MOI Geral'!$N$7</f>
        <v>ABR/23</v>
      </c>
      <c r="D1087">
        <f>'Histograma MOI Geral'!N105</f>
        <v>0</v>
      </c>
    </row>
    <row r="1088" spans="1:4" x14ac:dyDescent="0.25">
      <c r="A1088" t="str">
        <f>'Histograma MOI Geral'!$C$107</f>
        <v>OPERADOR DE GUINDASTE</v>
      </c>
      <c r="B1088" t="str">
        <f>'Histograma MOI Geral'!$C$106</f>
        <v>APOIO</v>
      </c>
      <c r="C1088" t="str">
        <f>'Histograma MOI Geral'!$N$7</f>
        <v>ABR/23</v>
      </c>
      <c r="D1088">
        <f>'Histograma MOI Geral'!N107</f>
        <v>3</v>
      </c>
    </row>
    <row r="1089" spans="1:4" x14ac:dyDescent="0.25">
      <c r="A1089" t="str">
        <f>'Histograma MOI Geral'!$C$108</f>
        <v>OPERADOR DE MUNCK</v>
      </c>
      <c r="B1089" t="str">
        <f>'Histograma MOI Geral'!$C$106</f>
        <v>APOIO</v>
      </c>
      <c r="C1089" t="str">
        <f>'Histograma MOI Geral'!$N$7</f>
        <v>ABR/23</v>
      </c>
      <c r="D1089">
        <f>'Histograma MOI Geral'!N108</f>
        <v>4</v>
      </c>
    </row>
    <row r="1090" spans="1:4" x14ac:dyDescent="0.25">
      <c r="A1090" t="str">
        <f>'Histograma MOI Geral'!$C$109</f>
        <v>RIGGER</v>
      </c>
      <c r="B1090" t="str">
        <f>'Histograma MOI Geral'!$C$106</f>
        <v>APOIO</v>
      </c>
      <c r="C1090" t="str">
        <f>'Histograma MOI Geral'!$N$7</f>
        <v>ABR/23</v>
      </c>
      <c r="D1090">
        <f>'Histograma MOI Geral'!N109</f>
        <v>3</v>
      </c>
    </row>
    <row r="1091" spans="1:4" x14ac:dyDescent="0.25">
      <c r="A1091" t="str">
        <f>'Histograma MOI Geral'!$C$110</f>
        <v>OPERADOR DE MANIPULADOR</v>
      </c>
      <c r="B1091" t="str">
        <f>'Histograma MOI Geral'!$C$106</f>
        <v>APOIO</v>
      </c>
      <c r="C1091" t="str">
        <f>'Histograma MOI Geral'!$N$7</f>
        <v>ABR/23</v>
      </c>
      <c r="D1091">
        <f>'Histograma MOI Geral'!N110</f>
        <v>3</v>
      </c>
    </row>
    <row r="1092" spans="1:4" x14ac:dyDescent="0.25">
      <c r="A1092" t="str">
        <f>'Histograma MOI Geral'!$C$111</f>
        <v>ELETRICISTA DE MANUTENÇÃO</v>
      </c>
      <c r="B1092" t="str">
        <f>'Histograma MOI Geral'!$C$106</f>
        <v>APOIO</v>
      </c>
      <c r="C1092" t="str">
        <f>'Histograma MOI Geral'!$N$7</f>
        <v>ABR/23</v>
      </c>
      <c r="D1092">
        <f>'Histograma MOI Geral'!N111</f>
        <v>1</v>
      </c>
    </row>
    <row r="1093" spans="1:4" x14ac:dyDescent="0.25">
      <c r="A1093">
        <f>'Histograma MOI Geral'!$C$112</f>
        <v>0</v>
      </c>
      <c r="B1093" t="str">
        <f>'Histograma MOI Geral'!$C$106</f>
        <v>APOIO</v>
      </c>
      <c r="C1093" t="str">
        <f>'Histograma MOI Geral'!$N$7</f>
        <v>ABR/23</v>
      </c>
      <c r="D1093">
        <f>'Histograma MOI Geral'!N112</f>
        <v>0</v>
      </c>
    </row>
    <row r="1094" spans="1:4" x14ac:dyDescent="0.25">
      <c r="A1094">
        <f>'Histograma MOI Geral'!$C$113</f>
        <v>0</v>
      </c>
      <c r="B1094" t="str">
        <f>'Histograma MOI Geral'!$C$106</f>
        <v>APOIO</v>
      </c>
      <c r="C1094" t="str">
        <f>'Histograma MOI Geral'!$N$7</f>
        <v>ABR/23</v>
      </c>
      <c r="D1094">
        <f>'Histograma MOI Geral'!N113</f>
        <v>0</v>
      </c>
    </row>
    <row r="1095" spans="1:4" x14ac:dyDescent="0.25">
      <c r="A1095">
        <f>'Histograma MOI Geral'!$C$114</f>
        <v>0</v>
      </c>
      <c r="B1095" t="str">
        <f>'Histograma MOI Geral'!$C$106</f>
        <v>APOIO</v>
      </c>
      <c r="C1095" t="str">
        <f>'Histograma MOI Geral'!$N$7</f>
        <v>ABR/23</v>
      </c>
      <c r="D1095">
        <f>'Histograma MOI Geral'!N114</f>
        <v>0</v>
      </c>
    </row>
    <row r="1096" spans="1:4" x14ac:dyDescent="0.25">
      <c r="A1096">
        <f>'Histograma MOI Geral'!$C$115</f>
        <v>0</v>
      </c>
      <c r="B1096" t="str">
        <f>'Histograma MOI Geral'!$C$106</f>
        <v>APOIO</v>
      </c>
      <c r="C1096" t="str">
        <f>'Histograma MOI Geral'!$N$7</f>
        <v>ABR/23</v>
      </c>
      <c r="D1096">
        <f>'Histograma MOI Geral'!N115</f>
        <v>0</v>
      </c>
    </row>
    <row r="1097" spans="1:4" x14ac:dyDescent="0.25">
      <c r="A1097">
        <f>'Histograma MOI Geral'!$C$116</f>
        <v>0</v>
      </c>
      <c r="B1097" t="str">
        <f>'Histograma MOI Geral'!$C$106</f>
        <v>APOIO</v>
      </c>
      <c r="C1097" t="str">
        <f>'Histograma MOI Geral'!$N$7</f>
        <v>ABR/23</v>
      </c>
      <c r="D1097">
        <f>'Histograma MOI Geral'!N116</f>
        <v>0</v>
      </c>
    </row>
    <row r="1098" spans="1:4" x14ac:dyDescent="0.25">
      <c r="A1098">
        <f>'Histograma MOI Geral'!$C$117</f>
        <v>0</v>
      </c>
      <c r="B1098" t="str">
        <f>'Histograma MOI Geral'!$C$106</f>
        <v>APOIO</v>
      </c>
      <c r="C1098" t="str">
        <f>'Histograma MOI Geral'!$N$7</f>
        <v>ABR/23</v>
      </c>
      <c r="D1098">
        <f>'Histograma MOI Geral'!N117</f>
        <v>0</v>
      </c>
    </row>
    <row r="1099" spans="1:4" x14ac:dyDescent="0.25">
      <c r="A1099">
        <f>'Histograma MOI Geral'!$C$118</f>
        <v>0</v>
      </c>
      <c r="B1099" t="str">
        <f>'Histograma MOI Geral'!$C$106</f>
        <v>APOIO</v>
      </c>
      <c r="C1099" t="str">
        <f>'Histograma MOI Geral'!$N$7</f>
        <v>ABR/23</v>
      </c>
      <c r="D1099">
        <f>'Histograma MOI Geral'!N118</f>
        <v>0</v>
      </c>
    </row>
    <row r="1100" spans="1:4" x14ac:dyDescent="0.25">
      <c r="A1100">
        <f>'Histograma MOI Geral'!$C$119</f>
        <v>0</v>
      </c>
      <c r="B1100" t="str">
        <f>'Histograma MOI Geral'!$C$106</f>
        <v>APOIO</v>
      </c>
      <c r="C1100" t="str">
        <f>'Histograma MOI Geral'!$N$7</f>
        <v>ABR/23</v>
      </c>
      <c r="D1100">
        <f>'Histograma MOI Geral'!N119</f>
        <v>0</v>
      </c>
    </row>
    <row r="1101" spans="1:4" x14ac:dyDescent="0.25">
      <c r="A1101">
        <f>'Histograma MOI Geral'!$C$120</f>
        <v>0</v>
      </c>
      <c r="B1101" t="str">
        <f>'Histograma MOI Geral'!$C$106</f>
        <v>APOIO</v>
      </c>
      <c r="C1101" t="str">
        <f>'Histograma MOI Geral'!$N$7</f>
        <v>ABR/23</v>
      </c>
      <c r="D1101">
        <f>'Histograma MOI Geral'!N120</f>
        <v>0</v>
      </c>
    </row>
    <row r="1102" spans="1:4" x14ac:dyDescent="0.25">
      <c r="A1102" t="str">
        <f>'Histograma MOI Geral'!$C$15</f>
        <v>GERENTE DE CONTRATO</v>
      </c>
      <c r="B1102" t="str">
        <f>'Histograma MOI Geral'!$C$14</f>
        <v>EQUIPE TÉCNICA</v>
      </c>
      <c r="C1102" t="str">
        <f>'Histograma MOI Geral'!$O$7</f>
        <v>MAI/23</v>
      </c>
      <c r="D1102">
        <f>'Histograma MOI Geral'!O15</f>
        <v>1</v>
      </c>
    </row>
    <row r="1103" spans="1:4" x14ac:dyDescent="0.25">
      <c r="A1103" t="str">
        <f>'Histograma MOI Geral'!$C$16</f>
        <v>SUPERVISOR DE MECÂNICA/CALDEIRARIA</v>
      </c>
      <c r="B1103" t="str">
        <f>'Histograma MOI Geral'!$C$14</f>
        <v>EQUIPE TÉCNICA</v>
      </c>
      <c r="C1103" t="str">
        <f>'Histograma MOI Geral'!$O$7</f>
        <v>MAI/23</v>
      </c>
      <c r="D1103">
        <f>'Histograma MOI Geral'!O16</f>
        <v>3</v>
      </c>
    </row>
    <row r="1104" spans="1:4" x14ac:dyDescent="0.25">
      <c r="A1104" t="str">
        <f>'Histograma MOI Geral'!$C$17</f>
        <v>SUPERVISOR DE TUBULAÇÃO</v>
      </c>
      <c r="B1104" t="str">
        <f>'Histograma MOI Geral'!$C$14</f>
        <v>EQUIPE TÉCNICA</v>
      </c>
      <c r="C1104" t="str">
        <f>'Histograma MOI Geral'!$O$7</f>
        <v>MAI/23</v>
      </c>
      <c r="D1104">
        <f>'Histograma MOI Geral'!O17</f>
        <v>3</v>
      </c>
    </row>
    <row r="1105" spans="1:4" x14ac:dyDescent="0.25">
      <c r="A1105" t="str">
        <f>'Histograma MOI Geral'!$C$18</f>
        <v>TOPOGRÁFO</v>
      </c>
      <c r="B1105" t="str">
        <f>'Histograma MOI Geral'!$C$14</f>
        <v>EQUIPE TÉCNICA</v>
      </c>
      <c r="C1105" t="str">
        <f>'Histograma MOI Geral'!$O$7</f>
        <v>MAI/23</v>
      </c>
      <c r="D1105">
        <f>'Histograma MOI Geral'!O18</f>
        <v>1</v>
      </c>
    </row>
    <row r="1106" spans="1:4" x14ac:dyDescent="0.25">
      <c r="A1106" t="str">
        <f>'Histograma MOI Geral'!$C$19</f>
        <v>AUXILIAR DE TOPÓGRAFO</v>
      </c>
      <c r="B1106" t="str">
        <f>'Histograma MOI Geral'!$C$14</f>
        <v>EQUIPE TÉCNICA</v>
      </c>
      <c r="C1106" t="str">
        <f>'Histograma MOI Geral'!$O$7</f>
        <v>MAI/23</v>
      </c>
      <c r="D1106">
        <f>'Histograma MOI Geral'!O19</f>
        <v>1</v>
      </c>
    </row>
    <row r="1107" spans="1:4" x14ac:dyDescent="0.25">
      <c r="A1107">
        <f>'Histograma MOI Geral'!$C$20</f>
        <v>0</v>
      </c>
      <c r="B1107" t="str">
        <f>'Histograma MOI Geral'!$C$14</f>
        <v>EQUIPE TÉCNICA</v>
      </c>
      <c r="C1107" t="str">
        <f>'Histograma MOI Geral'!$O$7</f>
        <v>MAI/23</v>
      </c>
      <c r="D1107">
        <f>'Histograma MOI Geral'!O20</f>
        <v>0</v>
      </c>
    </row>
    <row r="1108" spans="1:4" x14ac:dyDescent="0.25">
      <c r="A1108">
        <f>'Histograma MOI Geral'!$C$21</f>
        <v>0</v>
      </c>
      <c r="B1108" t="str">
        <f>'Histograma MOI Geral'!$C$14</f>
        <v>EQUIPE TÉCNICA</v>
      </c>
      <c r="C1108" t="str">
        <f>'Histograma MOI Geral'!$O$7</f>
        <v>MAI/23</v>
      </c>
      <c r="D1108">
        <f>'Histograma MOI Geral'!O21</f>
        <v>0</v>
      </c>
    </row>
    <row r="1109" spans="1:4" x14ac:dyDescent="0.25">
      <c r="A1109">
        <f>'Histograma MOI Geral'!$C$22</f>
        <v>0</v>
      </c>
      <c r="B1109" t="str">
        <f>'Histograma MOI Geral'!$C$14</f>
        <v>EQUIPE TÉCNICA</v>
      </c>
      <c r="C1109" t="str">
        <f>'Histograma MOI Geral'!$O$7</f>
        <v>MAI/23</v>
      </c>
      <c r="D1109">
        <f>'Histograma MOI Geral'!O22</f>
        <v>0</v>
      </c>
    </row>
    <row r="1110" spans="1:4" x14ac:dyDescent="0.25">
      <c r="A1110">
        <f>'Histograma MOI Geral'!$C$23</f>
        <v>0</v>
      </c>
      <c r="B1110" t="str">
        <f>'Histograma MOI Geral'!$C$14</f>
        <v>EQUIPE TÉCNICA</v>
      </c>
      <c r="C1110" t="str">
        <f>'Histograma MOI Geral'!$O$7</f>
        <v>MAI/23</v>
      </c>
      <c r="D1110">
        <f>'Histograma MOI Geral'!O23</f>
        <v>0</v>
      </c>
    </row>
    <row r="1111" spans="1:4" x14ac:dyDescent="0.25">
      <c r="A1111">
        <f>'Histograma MOI Geral'!$C$24</f>
        <v>0</v>
      </c>
      <c r="B1111" t="str">
        <f>'Histograma MOI Geral'!$C$14</f>
        <v>EQUIPE TÉCNICA</v>
      </c>
      <c r="C1111" t="str">
        <f>'Histograma MOI Geral'!$O$7</f>
        <v>MAI/23</v>
      </c>
      <c r="D1111">
        <f>'Histograma MOI Geral'!O24</f>
        <v>0</v>
      </c>
    </row>
    <row r="1112" spans="1:4" x14ac:dyDescent="0.25">
      <c r="A1112">
        <f>'Histograma MOI Geral'!$C$25</f>
        <v>0</v>
      </c>
      <c r="B1112" t="str">
        <f>'Histograma MOI Geral'!$C$14</f>
        <v>EQUIPE TÉCNICA</v>
      </c>
      <c r="C1112" t="str">
        <f>'Histograma MOI Geral'!$O$7</f>
        <v>MAI/23</v>
      </c>
      <c r="D1112">
        <f>'Histograma MOI Geral'!O25</f>
        <v>0</v>
      </c>
    </row>
    <row r="1113" spans="1:4" x14ac:dyDescent="0.25">
      <c r="A1113">
        <f>'Histograma MOI Geral'!$C$26</f>
        <v>0</v>
      </c>
      <c r="B1113" t="str">
        <f>'Histograma MOI Geral'!$C$14</f>
        <v>EQUIPE TÉCNICA</v>
      </c>
      <c r="C1113" t="str">
        <f>'Histograma MOI Geral'!$O$7</f>
        <v>MAI/23</v>
      </c>
      <c r="D1113">
        <f>'Histograma MOI Geral'!O26</f>
        <v>0</v>
      </c>
    </row>
    <row r="1114" spans="1:4" x14ac:dyDescent="0.25">
      <c r="A1114">
        <f>'Histograma MOI Geral'!$C$27</f>
        <v>0</v>
      </c>
      <c r="B1114" t="str">
        <f>'Histograma MOI Geral'!$C$14</f>
        <v>EQUIPE TÉCNICA</v>
      </c>
      <c r="C1114" t="str">
        <f>'Histograma MOI Geral'!$O$7</f>
        <v>MAI/23</v>
      </c>
      <c r="D1114">
        <f>'Histograma MOI Geral'!O27</f>
        <v>0</v>
      </c>
    </row>
    <row r="1115" spans="1:4" x14ac:dyDescent="0.25">
      <c r="A1115">
        <f>'Histograma MOI Geral'!$C$28</f>
        <v>0</v>
      </c>
      <c r="B1115" t="str">
        <f>'Histograma MOI Geral'!$C$14</f>
        <v>EQUIPE TÉCNICA</v>
      </c>
      <c r="C1115" t="str">
        <f>'Histograma MOI Geral'!$O$7</f>
        <v>MAI/23</v>
      </c>
      <c r="D1115">
        <f>'Histograma MOI Geral'!O28</f>
        <v>0</v>
      </c>
    </row>
    <row r="1116" spans="1:4" x14ac:dyDescent="0.25">
      <c r="A1116">
        <f>'Histograma MOI Geral'!$C$29</f>
        <v>0</v>
      </c>
      <c r="B1116" t="str">
        <f>'Histograma MOI Geral'!$C$14</f>
        <v>EQUIPE TÉCNICA</v>
      </c>
      <c r="C1116" t="str">
        <f>'Histograma MOI Geral'!$O$7</f>
        <v>MAI/23</v>
      </c>
      <c r="D1116">
        <f>'Histograma MOI Geral'!O29</f>
        <v>0</v>
      </c>
    </row>
    <row r="1117" spans="1:4" x14ac:dyDescent="0.25">
      <c r="A1117" t="str">
        <f>'Histograma MOI Geral'!$C$31</f>
        <v>TÉCNICO DE PLANEJAMENTO / MEDIÇÃO</v>
      </c>
      <c r="B1117" t="str">
        <f>'Histograma MOI Geral'!$C$30</f>
        <v>EQUIPE DE PLANEJAMENTO</v>
      </c>
      <c r="C1117" t="str">
        <f>'Histograma MOI Geral'!$O$7</f>
        <v>MAI/23</v>
      </c>
      <c r="D1117">
        <f>'Histograma MOI Geral'!O31</f>
        <v>2</v>
      </c>
    </row>
    <row r="1118" spans="1:4" x14ac:dyDescent="0.25">
      <c r="A1118" t="str">
        <f>'Histograma MOI Geral'!$C$32</f>
        <v xml:space="preserve">AUXILIAR DE PLANEJAMENTO </v>
      </c>
      <c r="B1118" t="str">
        <f>'Histograma MOI Geral'!$C$30</f>
        <v>EQUIPE DE PLANEJAMENTO</v>
      </c>
      <c r="C1118" t="str">
        <f>'Histograma MOI Geral'!$O$7</f>
        <v>MAI/23</v>
      </c>
      <c r="D1118">
        <f>'Histograma MOI Geral'!O32</f>
        <v>2</v>
      </c>
    </row>
    <row r="1119" spans="1:4" x14ac:dyDescent="0.25">
      <c r="A1119">
        <f>'Histograma MOI Geral'!$C$33</f>
        <v>0</v>
      </c>
      <c r="B1119" t="str">
        <f>'Histograma MOI Geral'!$C$30</f>
        <v>EQUIPE DE PLANEJAMENTO</v>
      </c>
      <c r="C1119" t="str">
        <f>'Histograma MOI Geral'!$O$7</f>
        <v>MAI/23</v>
      </c>
      <c r="D1119">
        <f>'Histograma MOI Geral'!O33</f>
        <v>0</v>
      </c>
    </row>
    <row r="1120" spans="1:4" x14ac:dyDescent="0.25">
      <c r="A1120">
        <f>'Histograma MOI Geral'!$C$34</f>
        <v>0</v>
      </c>
      <c r="B1120" t="str">
        <f>'Histograma MOI Geral'!$C$30</f>
        <v>EQUIPE DE PLANEJAMENTO</v>
      </c>
      <c r="C1120" t="str">
        <f>'Histograma MOI Geral'!$O$7</f>
        <v>MAI/23</v>
      </c>
      <c r="D1120">
        <f>'Histograma MOI Geral'!O34</f>
        <v>0</v>
      </c>
    </row>
    <row r="1121" spans="1:4" x14ac:dyDescent="0.25">
      <c r="A1121">
        <f>'Histograma MOI Geral'!$C$35</f>
        <v>0</v>
      </c>
      <c r="B1121" t="str">
        <f>'Histograma MOI Geral'!$C$30</f>
        <v>EQUIPE DE PLANEJAMENTO</v>
      </c>
      <c r="C1121" t="str">
        <f>'Histograma MOI Geral'!$O$7</f>
        <v>MAI/23</v>
      </c>
      <c r="D1121">
        <f>'Histograma MOI Geral'!O35</f>
        <v>0</v>
      </c>
    </row>
    <row r="1122" spans="1:4" x14ac:dyDescent="0.25">
      <c r="A1122">
        <f>'Histograma MOI Geral'!$C$36</f>
        <v>0</v>
      </c>
      <c r="B1122" t="str">
        <f>'Histograma MOI Geral'!$C$30</f>
        <v>EQUIPE DE PLANEJAMENTO</v>
      </c>
      <c r="C1122" t="str">
        <f>'Histograma MOI Geral'!$O$7</f>
        <v>MAI/23</v>
      </c>
      <c r="D1122">
        <f>'Histograma MOI Geral'!O36</f>
        <v>0</v>
      </c>
    </row>
    <row r="1123" spans="1:4" x14ac:dyDescent="0.25">
      <c r="A1123">
        <f>'Histograma MOI Geral'!$C$37</f>
        <v>0</v>
      </c>
      <c r="B1123" t="str">
        <f>'Histograma MOI Geral'!$C$30</f>
        <v>EQUIPE DE PLANEJAMENTO</v>
      </c>
      <c r="C1123" t="str">
        <f>'Histograma MOI Geral'!$O$7</f>
        <v>MAI/23</v>
      </c>
      <c r="D1123">
        <f>'Histograma MOI Geral'!O37</f>
        <v>0</v>
      </c>
    </row>
    <row r="1124" spans="1:4" x14ac:dyDescent="0.25">
      <c r="A1124">
        <f>'Histograma MOI Geral'!$C$38</f>
        <v>0</v>
      </c>
      <c r="B1124" t="str">
        <f>'Histograma MOI Geral'!$C$30</f>
        <v>EQUIPE DE PLANEJAMENTO</v>
      </c>
      <c r="C1124" t="str">
        <f>'Histograma MOI Geral'!$O$7</f>
        <v>MAI/23</v>
      </c>
      <c r="D1124">
        <f>'Histograma MOI Geral'!O38</f>
        <v>0</v>
      </c>
    </row>
    <row r="1125" spans="1:4" x14ac:dyDescent="0.25">
      <c r="A1125">
        <f>'Histograma MOI Geral'!$C$39</f>
        <v>0</v>
      </c>
      <c r="B1125" t="str">
        <f>'Histograma MOI Geral'!$C$30</f>
        <v>EQUIPE DE PLANEJAMENTO</v>
      </c>
      <c r="C1125" t="str">
        <f>'Histograma MOI Geral'!$O$7</f>
        <v>MAI/23</v>
      </c>
      <c r="D1125">
        <f>'Histograma MOI Geral'!O39</f>
        <v>0</v>
      </c>
    </row>
    <row r="1126" spans="1:4" x14ac:dyDescent="0.25">
      <c r="A1126">
        <f>'Histograma MOI Geral'!$C$40</f>
        <v>0</v>
      </c>
      <c r="B1126" t="str">
        <f>'Histograma MOI Geral'!$C$30</f>
        <v>EQUIPE DE PLANEJAMENTO</v>
      </c>
      <c r="C1126" t="str">
        <f>'Histograma MOI Geral'!$O$7</f>
        <v>MAI/23</v>
      </c>
      <c r="D1126">
        <f>'Histograma MOI Geral'!O40</f>
        <v>0</v>
      </c>
    </row>
    <row r="1127" spans="1:4" x14ac:dyDescent="0.25">
      <c r="A1127">
        <f>'Histograma MOI Geral'!$C$41</f>
        <v>0</v>
      </c>
      <c r="B1127" t="str">
        <f>'Histograma MOI Geral'!$C$30</f>
        <v>EQUIPE DE PLANEJAMENTO</v>
      </c>
      <c r="C1127" t="str">
        <f>'Histograma MOI Geral'!$O$7</f>
        <v>MAI/23</v>
      </c>
      <c r="D1127">
        <f>'Histograma MOI Geral'!O41</f>
        <v>0</v>
      </c>
    </row>
    <row r="1128" spans="1:4" x14ac:dyDescent="0.25">
      <c r="A1128">
        <f>'Histograma MOI Geral'!$C$42</f>
        <v>0</v>
      </c>
      <c r="B1128" t="str">
        <f>'Histograma MOI Geral'!$C$30</f>
        <v>EQUIPE DE PLANEJAMENTO</v>
      </c>
      <c r="C1128" t="str">
        <f>'Histograma MOI Geral'!$O$7</f>
        <v>MAI/23</v>
      </c>
      <c r="D1128">
        <f>'Histograma MOI Geral'!O42</f>
        <v>0</v>
      </c>
    </row>
    <row r="1129" spans="1:4" x14ac:dyDescent="0.25">
      <c r="A1129">
        <f>'Histograma MOI Geral'!$C$43</f>
        <v>0</v>
      </c>
      <c r="B1129" t="str">
        <f>'Histograma MOI Geral'!$C$30</f>
        <v>EQUIPE DE PLANEJAMENTO</v>
      </c>
      <c r="C1129" t="str">
        <f>'Histograma MOI Geral'!$O$7</f>
        <v>MAI/23</v>
      </c>
      <c r="D1129">
        <f>'Histograma MOI Geral'!O43</f>
        <v>0</v>
      </c>
    </row>
    <row r="1130" spans="1:4" x14ac:dyDescent="0.25">
      <c r="A1130">
        <f>'Histograma MOI Geral'!$C$44</f>
        <v>0</v>
      </c>
      <c r="B1130" t="str">
        <f>'Histograma MOI Geral'!$C$30</f>
        <v>EQUIPE DE PLANEJAMENTO</v>
      </c>
      <c r="C1130" t="str">
        <f>'Histograma MOI Geral'!$O$7</f>
        <v>MAI/23</v>
      </c>
      <c r="D1130">
        <f>'Histograma MOI Geral'!O44</f>
        <v>0</v>
      </c>
    </row>
    <row r="1131" spans="1:4" x14ac:dyDescent="0.25">
      <c r="A1131">
        <f>'Histograma MOI Geral'!$C$45</f>
        <v>0</v>
      </c>
      <c r="B1131" t="str">
        <f>'Histograma MOI Geral'!$C$30</f>
        <v>EQUIPE DE PLANEJAMENTO</v>
      </c>
      <c r="C1131" t="str">
        <f>'Histograma MOI Geral'!$O$7</f>
        <v>MAI/23</v>
      </c>
      <c r="D1131">
        <f>'Histograma MOI Geral'!O45</f>
        <v>0</v>
      </c>
    </row>
    <row r="1132" spans="1:4" x14ac:dyDescent="0.25">
      <c r="A1132" t="str">
        <f>'Histograma MOI Geral'!$C$47</f>
        <v>TÉCNICO DE MATERIAIS</v>
      </c>
      <c r="B1132" t="str">
        <f>'Histograma MOI Geral'!$C$46</f>
        <v>EQUIPE DE MATERIAIS</v>
      </c>
      <c r="C1132" t="str">
        <f>'Histograma MOI Geral'!$O$7</f>
        <v>MAI/23</v>
      </c>
      <c r="D1132">
        <f>'Histograma MOI Geral'!O47</f>
        <v>1</v>
      </c>
    </row>
    <row r="1133" spans="1:4" x14ac:dyDescent="0.25">
      <c r="A1133" t="str">
        <f>'Histograma MOI Geral'!$C$48</f>
        <v>AUXILIAR TÉCNICO DE MATERIAIS</v>
      </c>
      <c r="B1133" t="str">
        <f>'Histograma MOI Geral'!$C$46</f>
        <v>EQUIPE DE MATERIAIS</v>
      </c>
      <c r="C1133" t="str">
        <f>'Histograma MOI Geral'!$O$7</f>
        <v>MAI/23</v>
      </c>
      <c r="D1133">
        <f>'Histograma MOI Geral'!O48</f>
        <v>4</v>
      </c>
    </row>
    <row r="1134" spans="1:4" x14ac:dyDescent="0.25">
      <c r="A1134" t="str">
        <f>'Histograma MOI Geral'!$C$49</f>
        <v>AJUDANTE</v>
      </c>
      <c r="B1134" t="str">
        <f>'Histograma MOI Geral'!$C$46</f>
        <v>EQUIPE DE MATERIAIS</v>
      </c>
      <c r="C1134" t="str">
        <f>'Histograma MOI Geral'!$O$7</f>
        <v>MAI/23</v>
      </c>
      <c r="D1134">
        <f>'Histograma MOI Geral'!O49</f>
        <v>4</v>
      </c>
    </row>
    <row r="1135" spans="1:4" x14ac:dyDescent="0.25">
      <c r="A1135" t="str">
        <f>'Histograma MOI Geral'!$C$50</f>
        <v xml:space="preserve">ALMOXARIFE </v>
      </c>
      <c r="B1135" t="str">
        <f>'Histograma MOI Geral'!$C$46</f>
        <v>EQUIPE DE MATERIAIS</v>
      </c>
      <c r="C1135" t="str">
        <f>'Histograma MOI Geral'!$O$7</f>
        <v>MAI/23</v>
      </c>
      <c r="D1135">
        <f>'Histograma MOI Geral'!O50</f>
        <v>2</v>
      </c>
    </row>
    <row r="1136" spans="1:4" x14ac:dyDescent="0.25">
      <c r="A1136">
        <f>'Histograma MOI Geral'!$C$51</f>
        <v>0</v>
      </c>
      <c r="B1136" t="str">
        <f>'Histograma MOI Geral'!$C$46</f>
        <v>EQUIPE DE MATERIAIS</v>
      </c>
      <c r="C1136" t="str">
        <f>'Histograma MOI Geral'!$O$7</f>
        <v>MAI/23</v>
      </c>
      <c r="D1136">
        <f>'Histograma MOI Geral'!O51</f>
        <v>0</v>
      </c>
    </row>
    <row r="1137" spans="1:4" x14ac:dyDescent="0.25">
      <c r="A1137">
        <f>'Histograma MOI Geral'!$C$52</f>
        <v>0</v>
      </c>
      <c r="B1137" t="str">
        <f>'Histograma MOI Geral'!$C$46</f>
        <v>EQUIPE DE MATERIAIS</v>
      </c>
      <c r="C1137" t="str">
        <f>'Histograma MOI Geral'!$O$7</f>
        <v>MAI/23</v>
      </c>
      <c r="D1137">
        <f>'Histograma MOI Geral'!O52</f>
        <v>0</v>
      </c>
    </row>
    <row r="1138" spans="1:4" x14ac:dyDescent="0.25">
      <c r="A1138">
        <f>'Histograma MOI Geral'!$C$53</f>
        <v>0</v>
      </c>
      <c r="B1138" t="str">
        <f>'Histograma MOI Geral'!$C$46</f>
        <v>EQUIPE DE MATERIAIS</v>
      </c>
      <c r="C1138" t="str">
        <f>'Histograma MOI Geral'!$O$7</f>
        <v>MAI/23</v>
      </c>
      <c r="D1138">
        <f>'Histograma MOI Geral'!O53</f>
        <v>0</v>
      </c>
    </row>
    <row r="1139" spans="1:4" x14ac:dyDescent="0.25">
      <c r="A1139">
        <f>'Histograma MOI Geral'!$C$54</f>
        <v>0</v>
      </c>
      <c r="B1139" t="str">
        <f>'Histograma MOI Geral'!$C$46</f>
        <v>EQUIPE DE MATERIAIS</v>
      </c>
      <c r="C1139" t="str">
        <f>'Histograma MOI Geral'!$O$7</f>
        <v>MAI/23</v>
      </c>
      <c r="D1139">
        <f>'Histograma MOI Geral'!O54</f>
        <v>0</v>
      </c>
    </row>
    <row r="1140" spans="1:4" x14ac:dyDescent="0.25">
      <c r="A1140">
        <f>'Histograma MOI Geral'!$C$55</f>
        <v>0</v>
      </c>
      <c r="B1140" t="str">
        <f>'Histograma MOI Geral'!$C$46</f>
        <v>EQUIPE DE MATERIAIS</v>
      </c>
      <c r="C1140" t="str">
        <f>'Histograma MOI Geral'!$O$7</f>
        <v>MAI/23</v>
      </c>
      <c r="D1140">
        <f>'Histograma MOI Geral'!O55</f>
        <v>0</v>
      </c>
    </row>
    <row r="1141" spans="1:4" x14ac:dyDescent="0.25">
      <c r="A1141">
        <f>'Histograma MOI Geral'!$C$56</f>
        <v>0</v>
      </c>
      <c r="B1141" t="str">
        <f>'Histograma MOI Geral'!$C$46</f>
        <v>EQUIPE DE MATERIAIS</v>
      </c>
      <c r="C1141" t="str">
        <f>'Histograma MOI Geral'!$O$7</f>
        <v>MAI/23</v>
      </c>
      <c r="D1141">
        <f>'Histograma MOI Geral'!O56</f>
        <v>0</v>
      </c>
    </row>
    <row r="1142" spans="1:4" x14ac:dyDescent="0.25">
      <c r="A1142">
        <f>'Histograma MOI Geral'!$C$57</f>
        <v>0</v>
      </c>
      <c r="B1142" t="str">
        <f>'Histograma MOI Geral'!$C$46</f>
        <v>EQUIPE DE MATERIAIS</v>
      </c>
      <c r="C1142" t="str">
        <f>'Histograma MOI Geral'!$O$7</f>
        <v>MAI/23</v>
      </c>
      <c r="D1142">
        <f>'Histograma MOI Geral'!O57</f>
        <v>0</v>
      </c>
    </row>
    <row r="1143" spans="1:4" x14ac:dyDescent="0.25">
      <c r="A1143">
        <f>'Histograma MOI Geral'!$C$58</f>
        <v>0</v>
      </c>
      <c r="B1143" t="str">
        <f>'Histograma MOI Geral'!$C$46</f>
        <v>EQUIPE DE MATERIAIS</v>
      </c>
      <c r="C1143" t="str">
        <f>'Histograma MOI Geral'!$O$7</f>
        <v>MAI/23</v>
      </c>
      <c r="D1143">
        <f>'Histograma MOI Geral'!O58</f>
        <v>0</v>
      </c>
    </row>
    <row r="1144" spans="1:4" x14ac:dyDescent="0.25">
      <c r="A1144">
        <f>'Histograma MOI Geral'!$C$59</f>
        <v>0</v>
      </c>
      <c r="B1144" t="str">
        <f>'Histograma MOI Geral'!$C$46</f>
        <v>EQUIPE DE MATERIAIS</v>
      </c>
      <c r="C1144" t="str">
        <f>'Histograma MOI Geral'!$O$7</f>
        <v>MAI/23</v>
      </c>
      <c r="D1144">
        <f>'Histograma MOI Geral'!O59</f>
        <v>0</v>
      </c>
    </row>
    <row r="1145" spans="1:4" x14ac:dyDescent="0.25">
      <c r="A1145">
        <f>'Histograma MOI Geral'!$C$60</f>
        <v>0</v>
      </c>
      <c r="B1145" t="str">
        <f>'Histograma MOI Geral'!$C$46</f>
        <v>EQUIPE DE MATERIAIS</v>
      </c>
      <c r="C1145" t="str">
        <f>'Histograma MOI Geral'!$O$7</f>
        <v>MAI/23</v>
      </c>
      <c r="D1145">
        <f>'Histograma MOI Geral'!O60</f>
        <v>0</v>
      </c>
    </row>
    <row r="1146" spans="1:4" x14ac:dyDescent="0.25">
      <c r="A1146" t="str">
        <f>'Histograma MOI Geral'!$C$62</f>
        <v>ENGENHEIRO DE SEGURANÇA DO TRABALHO</v>
      </c>
      <c r="B1146" t="str">
        <f>'Histograma MOI Geral'!$C$61</f>
        <v>EQUIPE DE SEGURANÇA</v>
      </c>
      <c r="C1146" t="str">
        <f>'Histograma MOI Geral'!$O$7</f>
        <v>MAI/23</v>
      </c>
      <c r="D1146">
        <f>'Histograma MOI Geral'!O62</f>
        <v>1</v>
      </c>
    </row>
    <row r="1147" spans="1:4" x14ac:dyDescent="0.25">
      <c r="A1147" t="str">
        <f>'Histograma MOI Geral'!$C$63</f>
        <v>TÉCNICO DE SEGURANÇA DO TRABALHO</v>
      </c>
      <c r="B1147" t="str">
        <f>'Histograma MOI Geral'!$C$61</f>
        <v>EQUIPE DE SEGURANÇA</v>
      </c>
      <c r="C1147" t="str">
        <f>'Histograma MOI Geral'!$O$7</f>
        <v>MAI/23</v>
      </c>
      <c r="D1147">
        <f>'Histograma MOI Geral'!O63</f>
        <v>6</v>
      </c>
    </row>
    <row r="1148" spans="1:4" x14ac:dyDescent="0.25">
      <c r="A1148" t="str">
        <f>'Histograma MOI Geral'!$C$64</f>
        <v>TECNICO DE MEIO AMBIENTE</v>
      </c>
      <c r="B1148" t="str">
        <f>'Histograma MOI Geral'!$C$61</f>
        <v>EQUIPE DE SEGURANÇA</v>
      </c>
      <c r="C1148" t="str">
        <f>'Histograma MOI Geral'!$O$7</f>
        <v>MAI/23</v>
      </c>
      <c r="D1148">
        <f>'Histograma MOI Geral'!O64</f>
        <v>1</v>
      </c>
    </row>
    <row r="1149" spans="1:4" x14ac:dyDescent="0.25">
      <c r="A1149" t="str">
        <f>'Histograma MOI Geral'!$C$65</f>
        <v>VIGIA DE FOGO</v>
      </c>
      <c r="B1149" t="str">
        <f>'Histograma MOI Geral'!$C$61</f>
        <v>EQUIPE DE SEGURANÇA</v>
      </c>
      <c r="C1149" t="str">
        <f>'Histograma MOI Geral'!$O$7</f>
        <v>MAI/23</v>
      </c>
      <c r="D1149">
        <f>'Histograma MOI Geral'!O65</f>
        <v>2</v>
      </c>
    </row>
    <row r="1150" spans="1:4" x14ac:dyDescent="0.25">
      <c r="A1150">
        <f>'Histograma MOI Geral'!$C$66</f>
        <v>0</v>
      </c>
      <c r="B1150" t="str">
        <f>'Histograma MOI Geral'!$C$61</f>
        <v>EQUIPE DE SEGURANÇA</v>
      </c>
      <c r="C1150" t="str">
        <f>'Histograma MOI Geral'!$O$7</f>
        <v>MAI/23</v>
      </c>
      <c r="D1150">
        <f>'Histograma MOI Geral'!O66</f>
        <v>0</v>
      </c>
    </row>
    <row r="1151" spans="1:4" x14ac:dyDescent="0.25">
      <c r="A1151">
        <f>'Histograma MOI Geral'!$C$67</f>
        <v>0</v>
      </c>
      <c r="B1151" t="str">
        <f>'Histograma MOI Geral'!$C$61</f>
        <v>EQUIPE DE SEGURANÇA</v>
      </c>
      <c r="C1151" t="str">
        <f>'Histograma MOI Geral'!$O$7</f>
        <v>MAI/23</v>
      </c>
      <c r="D1151">
        <f>'Histograma MOI Geral'!O67</f>
        <v>0</v>
      </c>
    </row>
    <row r="1152" spans="1:4" x14ac:dyDescent="0.25">
      <c r="A1152">
        <f>'Histograma MOI Geral'!$C$68</f>
        <v>0</v>
      </c>
      <c r="B1152" t="str">
        <f>'Histograma MOI Geral'!$C$61</f>
        <v>EQUIPE DE SEGURANÇA</v>
      </c>
      <c r="C1152" t="str">
        <f>'Histograma MOI Geral'!$O$7</f>
        <v>MAI/23</v>
      </c>
      <c r="D1152">
        <f>'Histograma MOI Geral'!O68</f>
        <v>0</v>
      </c>
    </row>
    <row r="1153" spans="1:4" x14ac:dyDescent="0.25">
      <c r="A1153">
        <f>'Histograma MOI Geral'!$C$69</f>
        <v>0</v>
      </c>
      <c r="B1153" t="str">
        <f>'Histograma MOI Geral'!$C$61</f>
        <v>EQUIPE DE SEGURANÇA</v>
      </c>
      <c r="C1153" t="str">
        <f>'Histograma MOI Geral'!$O$7</f>
        <v>MAI/23</v>
      </c>
      <c r="D1153">
        <f>'Histograma MOI Geral'!O69</f>
        <v>0</v>
      </c>
    </row>
    <row r="1154" spans="1:4" x14ac:dyDescent="0.25">
      <c r="A1154">
        <f>'Histograma MOI Geral'!$C$70</f>
        <v>0</v>
      </c>
      <c r="B1154" t="str">
        <f>'Histograma MOI Geral'!$C$61</f>
        <v>EQUIPE DE SEGURANÇA</v>
      </c>
      <c r="C1154" t="str">
        <f>'Histograma MOI Geral'!$O$7</f>
        <v>MAI/23</v>
      </c>
      <c r="D1154">
        <f>'Histograma MOI Geral'!O70</f>
        <v>0</v>
      </c>
    </row>
    <row r="1155" spans="1:4" x14ac:dyDescent="0.25">
      <c r="A1155">
        <f>'Histograma MOI Geral'!$C$71</f>
        <v>0</v>
      </c>
      <c r="B1155" t="str">
        <f>'Histograma MOI Geral'!$C$61</f>
        <v>EQUIPE DE SEGURANÇA</v>
      </c>
      <c r="C1155" t="str">
        <f>'Histograma MOI Geral'!$O$7</f>
        <v>MAI/23</v>
      </c>
      <c r="D1155">
        <f>'Histograma MOI Geral'!O71</f>
        <v>0</v>
      </c>
    </row>
    <row r="1156" spans="1:4" x14ac:dyDescent="0.25">
      <c r="A1156">
        <f>'Histograma MOI Geral'!$C$72</f>
        <v>0</v>
      </c>
      <c r="B1156" t="str">
        <f>'Histograma MOI Geral'!$C$61</f>
        <v>EQUIPE DE SEGURANÇA</v>
      </c>
      <c r="C1156" t="str">
        <f>'Histograma MOI Geral'!$O$7</f>
        <v>MAI/23</v>
      </c>
      <c r="D1156">
        <f>'Histograma MOI Geral'!O72</f>
        <v>0</v>
      </c>
    </row>
    <row r="1157" spans="1:4" x14ac:dyDescent="0.25">
      <c r="A1157">
        <f>'Histograma MOI Geral'!$C$73</f>
        <v>0</v>
      </c>
      <c r="B1157" t="str">
        <f>'Histograma MOI Geral'!$C$61</f>
        <v>EQUIPE DE SEGURANÇA</v>
      </c>
      <c r="C1157" t="str">
        <f>'Histograma MOI Geral'!$O$7</f>
        <v>MAI/23</v>
      </c>
      <c r="D1157">
        <f>'Histograma MOI Geral'!O73</f>
        <v>0</v>
      </c>
    </row>
    <row r="1158" spans="1:4" x14ac:dyDescent="0.25">
      <c r="A1158">
        <f>'Histograma MOI Geral'!$C$74</f>
        <v>0</v>
      </c>
      <c r="B1158" t="str">
        <f>'Histograma MOI Geral'!$C$61</f>
        <v>EQUIPE DE SEGURANÇA</v>
      </c>
      <c r="C1158" t="str">
        <f>'Histograma MOI Geral'!$O$7</f>
        <v>MAI/23</v>
      </c>
      <c r="D1158">
        <f>'Histograma MOI Geral'!O74</f>
        <v>0</v>
      </c>
    </row>
    <row r="1159" spans="1:4" x14ac:dyDescent="0.25">
      <c r="A1159">
        <f>'Histograma MOI Geral'!$C$75</f>
        <v>0</v>
      </c>
      <c r="B1159" t="str">
        <f>'Histograma MOI Geral'!$C$61</f>
        <v>EQUIPE DE SEGURANÇA</v>
      </c>
      <c r="C1159" t="str">
        <f>'Histograma MOI Geral'!$O$7</f>
        <v>MAI/23</v>
      </c>
      <c r="D1159">
        <f>'Histograma MOI Geral'!O75</f>
        <v>0</v>
      </c>
    </row>
    <row r="1160" spans="1:4" x14ac:dyDescent="0.25">
      <c r="A1160" t="str">
        <f>'Histograma MOI Geral'!$C$77</f>
        <v>SUPERVISOR QUALIDADE</v>
      </c>
      <c r="B1160" t="str">
        <f>'Histograma MOI Geral'!$C$76</f>
        <v>EQUIPE DE QUALIDADE</v>
      </c>
      <c r="C1160" t="str">
        <f>'Histograma MOI Geral'!$O$7</f>
        <v>MAI/23</v>
      </c>
      <c r="D1160">
        <f>'Histograma MOI Geral'!O77</f>
        <v>1</v>
      </c>
    </row>
    <row r="1161" spans="1:4" x14ac:dyDescent="0.25">
      <c r="A1161" t="str">
        <f>'Histograma MOI Geral'!$C$78</f>
        <v xml:space="preserve">INSPETOR DE SOLDA - N1 </v>
      </c>
      <c r="B1161" t="str">
        <f>'Histograma MOI Geral'!$C$76</f>
        <v>EQUIPE DE QUALIDADE</v>
      </c>
      <c r="C1161" t="str">
        <f>'Histograma MOI Geral'!$O$7</f>
        <v>MAI/23</v>
      </c>
      <c r="D1161">
        <f>'Histograma MOI Geral'!O78</f>
        <v>1</v>
      </c>
    </row>
    <row r="1162" spans="1:4" x14ac:dyDescent="0.25">
      <c r="A1162" t="str">
        <f>'Histograma MOI Geral'!$C$79</f>
        <v>INSPETOR DE SOLDA - VS/LP</v>
      </c>
      <c r="B1162" t="str">
        <f>'Histograma MOI Geral'!$C$76</f>
        <v>EQUIPE DE QUALIDADE</v>
      </c>
      <c r="C1162" t="str">
        <f>'Histograma MOI Geral'!$O$7</f>
        <v>MAI/23</v>
      </c>
      <c r="D1162">
        <f>'Histograma MOI Geral'!O79</f>
        <v>2</v>
      </c>
    </row>
    <row r="1163" spans="1:4" x14ac:dyDescent="0.25">
      <c r="A1163" t="str">
        <f>'Histograma MOI Geral'!$C$80</f>
        <v>INSPETOR DE PINTURA</v>
      </c>
      <c r="B1163" t="str">
        <f>'Histograma MOI Geral'!$C$76</f>
        <v>EQUIPE DE QUALIDADE</v>
      </c>
      <c r="C1163" t="str">
        <f>'Histograma MOI Geral'!$O$7</f>
        <v>MAI/23</v>
      </c>
      <c r="D1163">
        <f>'Histograma MOI Geral'!O80</f>
        <v>1</v>
      </c>
    </row>
    <row r="1164" spans="1:4" x14ac:dyDescent="0.25">
      <c r="A1164" t="str">
        <f>'Histograma MOI Geral'!$C$81</f>
        <v>INSPETOR DIMENSIONAL</v>
      </c>
      <c r="B1164" t="str">
        <f>'Histograma MOI Geral'!$C$76</f>
        <v>EQUIPE DE QUALIDADE</v>
      </c>
      <c r="C1164" t="str">
        <f>'Histograma MOI Geral'!$O$7</f>
        <v>MAI/23</v>
      </c>
      <c r="D1164">
        <f>'Histograma MOI Geral'!O81</f>
        <v>0</v>
      </c>
    </row>
    <row r="1165" spans="1:4" x14ac:dyDescent="0.25">
      <c r="A1165" t="str">
        <f>'Histograma MOI Geral'!$C$82</f>
        <v>AUXILIAR TÉCNICO - QUALIDADE</v>
      </c>
      <c r="B1165" t="str">
        <f>'Histograma MOI Geral'!$C$76</f>
        <v>EQUIPE DE QUALIDADE</v>
      </c>
      <c r="C1165" t="str">
        <f>'Histograma MOI Geral'!$O$7</f>
        <v>MAI/23</v>
      </c>
      <c r="D1165">
        <f>'Histograma MOI Geral'!O82</f>
        <v>1</v>
      </c>
    </row>
    <row r="1166" spans="1:4" x14ac:dyDescent="0.25">
      <c r="A1166">
        <f>'Histograma MOI Geral'!$C$83</f>
        <v>0</v>
      </c>
      <c r="B1166" t="str">
        <f>'Histograma MOI Geral'!$C$76</f>
        <v>EQUIPE DE QUALIDADE</v>
      </c>
      <c r="C1166" t="str">
        <f>'Histograma MOI Geral'!$O$7</f>
        <v>MAI/23</v>
      </c>
      <c r="D1166">
        <f>'Histograma MOI Geral'!O83</f>
        <v>0</v>
      </c>
    </row>
    <row r="1167" spans="1:4" x14ac:dyDescent="0.25">
      <c r="A1167">
        <f>'Histograma MOI Geral'!$C$84</f>
        <v>0</v>
      </c>
      <c r="B1167" t="str">
        <f>'Histograma MOI Geral'!$C$76</f>
        <v>EQUIPE DE QUALIDADE</v>
      </c>
      <c r="C1167" t="str">
        <f>'Histograma MOI Geral'!$O$7</f>
        <v>MAI/23</v>
      </c>
      <c r="D1167">
        <f>'Histograma MOI Geral'!O84</f>
        <v>0</v>
      </c>
    </row>
    <row r="1168" spans="1:4" x14ac:dyDescent="0.25">
      <c r="A1168">
        <f>'Histograma MOI Geral'!$C$85</f>
        <v>0</v>
      </c>
      <c r="B1168" t="str">
        <f>'Histograma MOI Geral'!$C$76</f>
        <v>EQUIPE DE QUALIDADE</v>
      </c>
      <c r="C1168" t="str">
        <f>'Histograma MOI Geral'!$O$7</f>
        <v>MAI/23</v>
      </c>
      <c r="D1168">
        <f>'Histograma MOI Geral'!O85</f>
        <v>0</v>
      </c>
    </row>
    <row r="1169" spans="1:4" x14ac:dyDescent="0.25">
      <c r="A1169">
        <f>'Histograma MOI Geral'!$C$86</f>
        <v>0</v>
      </c>
      <c r="B1169" t="str">
        <f>'Histograma MOI Geral'!$C$76</f>
        <v>EQUIPE DE QUALIDADE</v>
      </c>
      <c r="C1169" t="str">
        <f>'Histograma MOI Geral'!$O$7</f>
        <v>MAI/23</v>
      </c>
      <c r="D1169">
        <f>'Histograma MOI Geral'!O86</f>
        <v>0</v>
      </c>
    </row>
    <row r="1170" spans="1:4" x14ac:dyDescent="0.25">
      <c r="A1170">
        <f>'Histograma MOI Geral'!$C$87</f>
        <v>0</v>
      </c>
      <c r="B1170" t="str">
        <f>'Histograma MOI Geral'!$C$76</f>
        <v>EQUIPE DE QUALIDADE</v>
      </c>
      <c r="C1170" t="str">
        <f>'Histograma MOI Geral'!$O$7</f>
        <v>MAI/23</v>
      </c>
      <c r="D1170">
        <f>'Histograma MOI Geral'!O87</f>
        <v>0</v>
      </c>
    </row>
    <row r="1171" spans="1:4" x14ac:dyDescent="0.25">
      <c r="A1171">
        <f>'Histograma MOI Geral'!$C$88</f>
        <v>0</v>
      </c>
      <c r="B1171" t="str">
        <f>'Histograma MOI Geral'!$C$76</f>
        <v>EQUIPE DE QUALIDADE</v>
      </c>
      <c r="C1171" t="str">
        <f>'Histograma MOI Geral'!$O$7</f>
        <v>MAI/23</v>
      </c>
      <c r="D1171">
        <f>'Histograma MOI Geral'!O88</f>
        <v>0</v>
      </c>
    </row>
    <row r="1172" spans="1:4" x14ac:dyDescent="0.25">
      <c r="A1172">
        <f>'Histograma MOI Geral'!$C$89</f>
        <v>0</v>
      </c>
      <c r="B1172" t="str">
        <f>'Histograma MOI Geral'!$C$76</f>
        <v>EQUIPE DE QUALIDADE</v>
      </c>
      <c r="C1172" t="str">
        <f>'Histograma MOI Geral'!$O$7</f>
        <v>MAI/23</v>
      </c>
      <c r="D1172">
        <f>'Histograma MOI Geral'!O89</f>
        <v>0</v>
      </c>
    </row>
    <row r="1173" spans="1:4" x14ac:dyDescent="0.25">
      <c r="A1173">
        <f>'Histograma MOI Geral'!$C$90</f>
        <v>0</v>
      </c>
      <c r="B1173" t="str">
        <f>'Histograma MOI Geral'!$C$76</f>
        <v>EQUIPE DE QUALIDADE</v>
      </c>
      <c r="C1173" t="str">
        <f>'Histograma MOI Geral'!$O$7</f>
        <v>MAI/23</v>
      </c>
      <c r="D1173">
        <f>'Histograma MOI Geral'!O90</f>
        <v>0</v>
      </c>
    </row>
    <row r="1174" spans="1:4" x14ac:dyDescent="0.25">
      <c r="A1174" t="str">
        <f>'Histograma MOI Geral'!$C$92</f>
        <v>SUPERVISOR ADMINISTRATIVO</v>
      </c>
      <c r="B1174" t="str">
        <f>'Histograma MOI Geral'!$C$91</f>
        <v>EQUIPE ADMINISTRATIVA</v>
      </c>
      <c r="C1174" t="str">
        <f>'Histograma MOI Geral'!$O$7</f>
        <v>MAI/23</v>
      </c>
      <c r="D1174">
        <f>'Histograma MOI Geral'!O92</f>
        <v>1</v>
      </c>
    </row>
    <row r="1175" spans="1:4" x14ac:dyDescent="0.25">
      <c r="A1175" t="str">
        <f>'Histograma MOI Geral'!$C$93</f>
        <v>OFICIAL ADMINISTRATIVO</v>
      </c>
      <c r="B1175" t="str">
        <f>'Histograma MOI Geral'!$C$91</f>
        <v>EQUIPE ADMINISTRATIVA</v>
      </c>
      <c r="C1175" t="str">
        <f>'Histograma MOI Geral'!$O$7</f>
        <v>MAI/23</v>
      </c>
      <c r="D1175">
        <f>'Histograma MOI Geral'!O93</f>
        <v>3</v>
      </c>
    </row>
    <row r="1176" spans="1:4" x14ac:dyDescent="0.25">
      <c r="A1176">
        <f>'Histograma MOI Geral'!$C$94</f>
        <v>0</v>
      </c>
      <c r="B1176" t="str">
        <f>'Histograma MOI Geral'!$C$91</f>
        <v>EQUIPE ADMINISTRATIVA</v>
      </c>
      <c r="C1176" t="str">
        <f>'Histograma MOI Geral'!$O$7</f>
        <v>MAI/23</v>
      </c>
      <c r="D1176">
        <f>'Histograma MOI Geral'!O94</f>
        <v>0</v>
      </c>
    </row>
    <row r="1177" spans="1:4" x14ac:dyDescent="0.25">
      <c r="A1177">
        <f>'Histograma MOI Geral'!$C$95</f>
        <v>0</v>
      </c>
      <c r="B1177" t="str">
        <f>'Histograma MOI Geral'!$C$91</f>
        <v>EQUIPE ADMINISTRATIVA</v>
      </c>
      <c r="C1177" t="str">
        <f>'Histograma MOI Geral'!$O$7</f>
        <v>MAI/23</v>
      </c>
      <c r="D1177">
        <f>'Histograma MOI Geral'!O95</f>
        <v>0</v>
      </c>
    </row>
    <row r="1178" spans="1:4" x14ac:dyDescent="0.25">
      <c r="A1178">
        <f>'Histograma MOI Geral'!$C$96</f>
        <v>0</v>
      </c>
      <c r="B1178" t="str">
        <f>'Histograma MOI Geral'!$C$91</f>
        <v>EQUIPE ADMINISTRATIVA</v>
      </c>
      <c r="C1178" t="str">
        <f>'Histograma MOI Geral'!$O$7</f>
        <v>MAI/23</v>
      </c>
      <c r="D1178">
        <f>'Histograma MOI Geral'!O96</f>
        <v>0</v>
      </c>
    </row>
    <row r="1179" spans="1:4" x14ac:dyDescent="0.25">
      <c r="A1179">
        <f>'Histograma MOI Geral'!$C$97</f>
        <v>0</v>
      </c>
      <c r="B1179" t="str">
        <f>'Histograma MOI Geral'!$C$91</f>
        <v>EQUIPE ADMINISTRATIVA</v>
      </c>
      <c r="C1179" t="str">
        <f>'Histograma MOI Geral'!$O$7</f>
        <v>MAI/23</v>
      </c>
      <c r="D1179">
        <f>'Histograma MOI Geral'!O97</f>
        <v>0</v>
      </c>
    </row>
    <row r="1180" spans="1:4" x14ac:dyDescent="0.25">
      <c r="A1180">
        <f>'Histograma MOI Geral'!$C$98</f>
        <v>0</v>
      </c>
      <c r="B1180" t="str">
        <f>'Histograma MOI Geral'!$C$91</f>
        <v>EQUIPE ADMINISTRATIVA</v>
      </c>
      <c r="C1180" t="str">
        <f>'Histograma MOI Geral'!$O$7</f>
        <v>MAI/23</v>
      </c>
      <c r="D1180">
        <f>'Histograma MOI Geral'!O98</f>
        <v>0</v>
      </c>
    </row>
    <row r="1181" spans="1:4" x14ac:dyDescent="0.25">
      <c r="A1181">
        <f>'Histograma MOI Geral'!$C$99</f>
        <v>0</v>
      </c>
      <c r="B1181" t="str">
        <f>'Histograma MOI Geral'!$C$91</f>
        <v>EQUIPE ADMINISTRATIVA</v>
      </c>
      <c r="C1181" t="str">
        <f>'Histograma MOI Geral'!$O$7</f>
        <v>MAI/23</v>
      </c>
      <c r="D1181">
        <f>'Histograma MOI Geral'!O99</f>
        <v>0</v>
      </c>
    </row>
    <row r="1182" spans="1:4" x14ac:dyDescent="0.25">
      <c r="A1182">
        <f>'Histograma MOI Geral'!$C$100</f>
        <v>0</v>
      </c>
      <c r="B1182" t="str">
        <f>'Histograma MOI Geral'!$C$91</f>
        <v>EQUIPE ADMINISTRATIVA</v>
      </c>
      <c r="C1182" t="str">
        <f>'Histograma MOI Geral'!$O$7</f>
        <v>MAI/23</v>
      </c>
      <c r="D1182">
        <f>'Histograma MOI Geral'!O100</f>
        <v>0</v>
      </c>
    </row>
    <row r="1183" spans="1:4" x14ac:dyDescent="0.25">
      <c r="A1183">
        <f>'Histograma MOI Geral'!$C$101</f>
        <v>0</v>
      </c>
      <c r="B1183" t="str">
        <f>'Histograma MOI Geral'!$C$91</f>
        <v>EQUIPE ADMINISTRATIVA</v>
      </c>
      <c r="C1183" t="str">
        <f>'Histograma MOI Geral'!$O$7</f>
        <v>MAI/23</v>
      </c>
      <c r="D1183">
        <f>'Histograma MOI Geral'!O101</f>
        <v>0</v>
      </c>
    </row>
    <row r="1184" spans="1:4" x14ac:dyDescent="0.25">
      <c r="A1184">
        <f>'Histograma MOI Geral'!$C$102</f>
        <v>0</v>
      </c>
      <c r="B1184" t="str">
        <f>'Histograma MOI Geral'!$C$91</f>
        <v>EQUIPE ADMINISTRATIVA</v>
      </c>
      <c r="C1184" t="str">
        <f>'Histograma MOI Geral'!$O$7</f>
        <v>MAI/23</v>
      </c>
      <c r="D1184">
        <f>'Histograma MOI Geral'!O102</f>
        <v>0</v>
      </c>
    </row>
    <row r="1185" spans="1:4" x14ac:dyDescent="0.25">
      <c r="A1185">
        <f>'Histograma MOI Geral'!$C$103</f>
        <v>0</v>
      </c>
      <c r="B1185" t="str">
        <f>'Histograma MOI Geral'!$C$91</f>
        <v>EQUIPE ADMINISTRATIVA</v>
      </c>
      <c r="C1185" t="str">
        <f>'Histograma MOI Geral'!$O$7</f>
        <v>MAI/23</v>
      </c>
      <c r="D1185">
        <f>'Histograma MOI Geral'!O103</f>
        <v>0</v>
      </c>
    </row>
    <row r="1186" spans="1:4" x14ac:dyDescent="0.25">
      <c r="A1186">
        <f>'Histograma MOI Geral'!$C$104</f>
        <v>0</v>
      </c>
      <c r="B1186" t="str">
        <f>'Histograma MOI Geral'!$C$91</f>
        <v>EQUIPE ADMINISTRATIVA</v>
      </c>
      <c r="C1186" t="str">
        <f>'Histograma MOI Geral'!$O$7</f>
        <v>MAI/23</v>
      </c>
      <c r="D1186">
        <f>'Histograma MOI Geral'!O104</f>
        <v>0</v>
      </c>
    </row>
    <row r="1187" spans="1:4" x14ac:dyDescent="0.25">
      <c r="A1187">
        <f>'Histograma MOI Geral'!$C$105</f>
        <v>0</v>
      </c>
      <c r="B1187" t="str">
        <f>'Histograma MOI Geral'!$C$91</f>
        <v>EQUIPE ADMINISTRATIVA</v>
      </c>
      <c r="C1187" t="str">
        <f>'Histograma MOI Geral'!$O$7</f>
        <v>MAI/23</v>
      </c>
      <c r="D1187">
        <f>'Histograma MOI Geral'!O105</f>
        <v>0</v>
      </c>
    </row>
    <row r="1188" spans="1:4" x14ac:dyDescent="0.25">
      <c r="A1188" t="str">
        <f>'Histograma MOI Geral'!$C$107</f>
        <v>OPERADOR DE GUINDASTE</v>
      </c>
      <c r="B1188" t="str">
        <f>'Histograma MOI Geral'!$C$106</f>
        <v>APOIO</v>
      </c>
      <c r="C1188" t="str">
        <f>'Histograma MOI Geral'!$O$7</f>
        <v>MAI/23</v>
      </c>
      <c r="D1188">
        <f>'Histograma MOI Geral'!O107</f>
        <v>4</v>
      </c>
    </row>
    <row r="1189" spans="1:4" x14ac:dyDescent="0.25">
      <c r="A1189" t="str">
        <f>'Histograma MOI Geral'!$C$108</f>
        <v>OPERADOR DE MUNCK</v>
      </c>
      <c r="B1189" t="str">
        <f>'Histograma MOI Geral'!$C$106</f>
        <v>APOIO</v>
      </c>
      <c r="C1189" t="str">
        <f>'Histograma MOI Geral'!$O$7</f>
        <v>MAI/23</v>
      </c>
      <c r="D1189">
        <f>'Histograma MOI Geral'!O108</f>
        <v>4</v>
      </c>
    </row>
    <row r="1190" spans="1:4" x14ac:dyDescent="0.25">
      <c r="A1190" t="str">
        <f>'Histograma MOI Geral'!$C$109</f>
        <v>RIGGER</v>
      </c>
      <c r="B1190" t="str">
        <f>'Histograma MOI Geral'!$C$106</f>
        <v>APOIO</v>
      </c>
      <c r="C1190" t="str">
        <f>'Histograma MOI Geral'!$O$7</f>
        <v>MAI/23</v>
      </c>
      <c r="D1190">
        <f>'Histograma MOI Geral'!O109</f>
        <v>4</v>
      </c>
    </row>
    <row r="1191" spans="1:4" x14ac:dyDescent="0.25">
      <c r="A1191" t="str">
        <f>'Histograma MOI Geral'!$C$110</f>
        <v>OPERADOR DE MANIPULADOR</v>
      </c>
      <c r="B1191" t="str">
        <f>'Histograma MOI Geral'!$C$106</f>
        <v>APOIO</v>
      </c>
      <c r="C1191" t="str">
        <f>'Histograma MOI Geral'!$O$7</f>
        <v>MAI/23</v>
      </c>
      <c r="D1191">
        <f>'Histograma MOI Geral'!O110</f>
        <v>3</v>
      </c>
    </row>
    <row r="1192" spans="1:4" x14ac:dyDescent="0.25">
      <c r="A1192" t="str">
        <f>'Histograma MOI Geral'!$C$111</f>
        <v>ELETRICISTA DE MANUTENÇÃO</v>
      </c>
      <c r="B1192" t="str">
        <f>'Histograma MOI Geral'!$C$106</f>
        <v>APOIO</v>
      </c>
      <c r="C1192" t="str">
        <f>'Histograma MOI Geral'!$O$7</f>
        <v>MAI/23</v>
      </c>
      <c r="D1192">
        <f>'Histograma MOI Geral'!O111</f>
        <v>1</v>
      </c>
    </row>
    <row r="1193" spans="1:4" x14ac:dyDescent="0.25">
      <c r="A1193">
        <f>'Histograma MOI Geral'!$C$112</f>
        <v>0</v>
      </c>
      <c r="B1193" t="str">
        <f>'Histograma MOI Geral'!$C$106</f>
        <v>APOIO</v>
      </c>
      <c r="C1193" t="str">
        <f>'Histograma MOI Geral'!$O$7</f>
        <v>MAI/23</v>
      </c>
      <c r="D1193">
        <f>'Histograma MOI Geral'!O112</f>
        <v>0</v>
      </c>
    </row>
    <row r="1194" spans="1:4" x14ac:dyDescent="0.25">
      <c r="A1194">
        <f>'Histograma MOI Geral'!$C$113</f>
        <v>0</v>
      </c>
      <c r="B1194" t="str">
        <f>'Histograma MOI Geral'!$C$106</f>
        <v>APOIO</v>
      </c>
      <c r="C1194" t="str">
        <f>'Histograma MOI Geral'!$O$7</f>
        <v>MAI/23</v>
      </c>
      <c r="D1194">
        <f>'Histograma MOI Geral'!O113</f>
        <v>0</v>
      </c>
    </row>
    <row r="1195" spans="1:4" x14ac:dyDescent="0.25">
      <c r="A1195">
        <f>'Histograma MOI Geral'!$C$114</f>
        <v>0</v>
      </c>
      <c r="B1195" t="str">
        <f>'Histograma MOI Geral'!$C$106</f>
        <v>APOIO</v>
      </c>
      <c r="C1195" t="str">
        <f>'Histograma MOI Geral'!$O$7</f>
        <v>MAI/23</v>
      </c>
      <c r="D1195">
        <f>'Histograma MOI Geral'!O114</f>
        <v>0</v>
      </c>
    </row>
    <row r="1196" spans="1:4" x14ac:dyDescent="0.25">
      <c r="A1196">
        <f>'Histograma MOI Geral'!$C$115</f>
        <v>0</v>
      </c>
      <c r="B1196" t="str">
        <f>'Histograma MOI Geral'!$C$106</f>
        <v>APOIO</v>
      </c>
      <c r="C1196" t="str">
        <f>'Histograma MOI Geral'!$O$7</f>
        <v>MAI/23</v>
      </c>
      <c r="D1196">
        <f>'Histograma MOI Geral'!O115</f>
        <v>0</v>
      </c>
    </row>
    <row r="1197" spans="1:4" x14ac:dyDescent="0.25">
      <c r="A1197">
        <f>'Histograma MOI Geral'!$C$116</f>
        <v>0</v>
      </c>
      <c r="B1197" t="str">
        <f>'Histograma MOI Geral'!$C$106</f>
        <v>APOIO</v>
      </c>
      <c r="C1197" t="str">
        <f>'Histograma MOI Geral'!$O$7</f>
        <v>MAI/23</v>
      </c>
      <c r="D1197">
        <f>'Histograma MOI Geral'!O116</f>
        <v>0</v>
      </c>
    </row>
    <row r="1198" spans="1:4" x14ac:dyDescent="0.25">
      <c r="A1198">
        <f>'Histograma MOI Geral'!$C$117</f>
        <v>0</v>
      </c>
      <c r="B1198" t="str">
        <f>'Histograma MOI Geral'!$C$106</f>
        <v>APOIO</v>
      </c>
      <c r="C1198" t="str">
        <f>'Histograma MOI Geral'!$O$7</f>
        <v>MAI/23</v>
      </c>
      <c r="D1198">
        <f>'Histograma MOI Geral'!O117</f>
        <v>0</v>
      </c>
    </row>
    <row r="1199" spans="1:4" x14ac:dyDescent="0.25">
      <c r="A1199">
        <f>'Histograma MOI Geral'!$C$118</f>
        <v>0</v>
      </c>
      <c r="B1199" t="str">
        <f>'Histograma MOI Geral'!$C$106</f>
        <v>APOIO</v>
      </c>
      <c r="C1199" t="str">
        <f>'Histograma MOI Geral'!$O$7</f>
        <v>MAI/23</v>
      </c>
      <c r="D1199">
        <f>'Histograma MOI Geral'!O118</f>
        <v>0</v>
      </c>
    </row>
    <row r="1200" spans="1:4" x14ac:dyDescent="0.25">
      <c r="A1200">
        <f>'Histograma MOI Geral'!$C$119</f>
        <v>0</v>
      </c>
      <c r="B1200" t="str">
        <f>'Histograma MOI Geral'!$C$106</f>
        <v>APOIO</v>
      </c>
      <c r="C1200" t="str">
        <f>'Histograma MOI Geral'!$O$7</f>
        <v>MAI/23</v>
      </c>
      <c r="D1200">
        <f>'Histograma MOI Geral'!O119</f>
        <v>0</v>
      </c>
    </row>
    <row r="1201" spans="1:4" x14ac:dyDescent="0.25">
      <c r="A1201">
        <f>'Histograma MOI Geral'!$C$120</f>
        <v>0</v>
      </c>
      <c r="B1201" t="str">
        <f>'Histograma MOI Geral'!$C$106</f>
        <v>APOIO</v>
      </c>
      <c r="C1201" t="str">
        <f>'Histograma MOI Geral'!$O$7</f>
        <v>MAI/23</v>
      </c>
      <c r="D1201">
        <f>'Histograma MOI Geral'!O120</f>
        <v>0</v>
      </c>
    </row>
    <row r="1202" spans="1:4" x14ac:dyDescent="0.25">
      <c r="A1202" t="str">
        <f>'Histograma MOI Geral'!$C$15</f>
        <v>GERENTE DE CONTRATO</v>
      </c>
      <c r="B1202" t="str">
        <f>'Histograma MOI Geral'!$C$14</f>
        <v>EQUIPE TÉCNICA</v>
      </c>
      <c r="C1202" t="str">
        <f>'Histograma MOI Geral'!$P$7</f>
        <v>JUN/23</v>
      </c>
      <c r="D1202">
        <f>'Histograma MOI Geral'!P15</f>
        <v>1</v>
      </c>
    </row>
    <row r="1203" spans="1:4" x14ac:dyDescent="0.25">
      <c r="A1203" t="str">
        <f>'Histograma MOI Geral'!$C$16</f>
        <v>SUPERVISOR DE MECÂNICA/CALDEIRARIA</v>
      </c>
      <c r="B1203" t="str">
        <f>'Histograma MOI Geral'!$C$14</f>
        <v>EQUIPE TÉCNICA</v>
      </c>
      <c r="C1203" t="str">
        <f>'Histograma MOI Geral'!$P$7</f>
        <v>JUN/23</v>
      </c>
      <c r="D1203">
        <f>'Histograma MOI Geral'!P16</f>
        <v>3</v>
      </c>
    </row>
    <row r="1204" spans="1:4" x14ac:dyDescent="0.25">
      <c r="A1204" t="str">
        <f>'Histograma MOI Geral'!$C$17</f>
        <v>SUPERVISOR DE TUBULAÇÃO</v>
      </c>
      <c r="B1204" t="str">
        <f>'Histograma MOI Geral'!$C$14</f>
        <v>EQUIPE TÉCNICA</v>
      </c>
      <c r="C1204" t="str">
        <f>'Histograma MOI Geral'!$P$7</f>
        <v>JUN/23</v>
      </c>
      <c r="D1204">
        <f>'Histograma MOI Geral'!P17</f>
        <v>3</v>
      </c>
    </row>
    <row r="1205" spans="1:4" x14ac:dyDescent="0.25">
      <c r="A1205" t="str">
        <f>'Histograma MOI Geral'!$C$18</f>
        <v>TOPOGRÁFO</v>
      </c>
      <c r="B1205" t="str">
        <f>'Histograma MOI Geral'!$C$14</f>
        <v>EQUIPE TÉCNICA</v>
      </c>
      <c r="C1205" t="str">
        <f>'Histograma MOI Geral'!$P$7</f>
        <v>JUN/23</v>
      </c>
      <c r="D1205">
        <f>'Histograma MOI Geral'!P18</f>
        <v>1</v>
      </c>
    </row>
    <row r="1206" spans="1:4" x14ac:dyDescent="0.25">
      <c r="A1206" t="str">
        <f>'Histograma MOI Geral'!$C$19</f>
        <v>AUXILIAR DE TOPÓGRAFO</v>
      </c>
      <c r="B1206" t="str">
        <f>'Histograma MOI Geral'!$C$14</f>
        <v>EQUIPE TÉCNICA</v>
      </c>
      <c r="C1206" t="str">
        <f>'Histograma MOI Geral'!$P$7</f>
        <v>JUN/23</v>
      </c>
      <c r="D1206">
        <f>'Histograma MOI Geral'!P19</f>
        <v>1</v>
      </c>
    </row>
    <row r="1207" spans="1:4" x14ac:dyDescent="0.25">
      <c r="A1207">
        <f>'Histograma MOI Geral'!$C$20</f>
        <v>0</v>
      </c>
      <c r="B1207" t="str">
        <f>'Histograma MOI Geral'!$C$14</f>
        <v>EQUIPE TÉCNICA</v>
      </c>
      <c r="C1207" t="str">
        <f>'Histograma MOI Geral'!$P$7</f>
        <v>JUN/23</v>
      </c>
      <c r="D1207">
        <f>'Histograma MOI Geral'!P20</f>
        <v>0</v>
      </c>
    </row>
    <row r="1208" spans="1:4" x14ac:dyDescent="0.25">
      <c r="A1208">
        <f>'Histograma MOI Geral'!$C$21</f>
        <v>0</v>
      </c>
      <c r="B1208" t="str">
        <f>'Histograma MOI Geral'!$C$14</f>
        <v>EQUIPE TÉCNICA</v>
      </c>
      <c r="C1208" t="str">
        <f>'Histograma MOI Geral'!$P$7</f>
        <v>JUN/23</v>
      </c>
      <c r="D1208">
        <f>'Histograma MOI Geral'!P21</f>
        <v>0</v>
      </c>
    </row>
    <row r="1209" spans="1:4" x14ac:dyDescent="0.25">
      <c r="A1209">
        <f>'Histograma MOI Geral'!$C$22</f>
        <v>0</v>
      </c>
      <c r="B1209" t="str">
        <f>'Histograma MOI Geral'!$C$14</f>
        <v>EQUIPE TÉCNICA</v>
      </c>
      <c r="C1209" t="str">
        <f>'Histograma MOI Geral'!$P$7</f>
        <v>JUN/23</v>
      </c>
      <c r="D1209">
        <f>'Histograma MOI Geral'!P22</f>
        <v>0</v>
      </c>
    </row>
    <row r="1210" spans="1:4" x14ac:dyDescent="0.25">
      <c r="A1210">
        <f>'Histograma MOI Geral'!$C$23</f>
        <v>0</v>
      </c>
      <c r="B1210" t="str">
        <f>'Histograma MOI Geral'!$C$14</f>
        <v>EQUIPE TÉCNICA</v>
      </c>
      <c r="C1210" t="str">
        <f>'Histograma MOI Geral'!$P$7</f>
        <v>JUN/23</v>
      </c>
      <c r="D1210">
        <f>'Histograma MOI Geral'!P23</f>
        <v>0</v>
      </c>
    </row>
    <row r="1211" spans="1:4" x14ac:dyDescent="0.25">
      <c r="A1211">
        <f>'Histograma MOI Geral'!$C$24</f>
        <v>0</v>
      </c>
      <c r="B1211" t="str">
        <f>'Histograma MOI Geral'!$C$14</f>
        <v>EQUIPE TÉCNICA</v>
      </c>
      <c r="C1211" t="str">
        <f>'Histograma MOI Geral'!$P$7</f>
        <v>JUN/23</v>
      </c>
      <c r="D1211">
        <f>'Histograma MOI Geral'!P24</f>
        <v>0</v>
      </c>
    </row>
    <row r="1212" spans="1:4" x14ac:dyDescent="0.25">
      <c r="A1212">
        <f>'Histograma MOI Geral'!$C$25</f>
        <v>0</v>
      </c>
      <c r="B1212" t="str">
        <f>'Histograma MOI Geral'!$C$14</f>
        <v>EQUIPE TÉCNICA</v>
      </c>
      <c r="C1212" t="str">
        <f>'Histograma MOI Geral'!$P$7</f>
        <v>JUN/23</v>
      </c>
      <c r="D1212">
        <f>'Histograma MOI Geral'!P25</f>
        <v>0</v>
      </c>
    </row>
    <row r="1213" spans="1:4" x14ac:dyDescent="0.25">
      <c r="A1213">
        <f>'Histograma MOI Geral'!$C$26</f>
        <v>0</v>
      </c>
      <c r="B1213" t="str">
        <f>'Histograma MOI Geral'!$C$14</f>
        <v>EQUIPE TÉCNICA</v>
      </c>
      <c r="C1213" t="str">
        <f>'Histograma MOI Geral'!$P$7</f>
        <v>JUN/23</v>
      </c>
      <c r="D1213">
        <f>'Histograma MOI Geral'!P26</f>
        <v>0</v>
      </c>
    </row>
    <row r="1214" spans="1:4" x14ac:dyDescent="0.25">
      <c r="A1214">
        <f>'Histograma MOI Geral'!$C$27</f>
        <v>0</v>
      </c>
      <c r="B1214" t="str">
        <f>'Histograma MOI Geral'!$C$14</f>
        <v>EQUIPE TÉCNICA</v>
      </c>
      <c r="C1214" t="str">
        <f>'Histograma MOI Geral'!$P$7</f>
        <v>JUN/23</v>
      </c>
      <c r="D1214">
        <f>'Histograma MOI Geral'!P27</f>
        <v>0</v>
      </c>
    </row>
    <row r="1215" spans="1:4" x14ac:dyDescent="0.25">
      <c r="A1215">
        <f>'Histograma MOI Geral'!$C$28</f>
        <v>0</v>
      </c>
      <c r="B1215" t="str">
        <f>'Histograma MOI Geral'!$C$14</f>
        <v>EQUIPE TÉCNICA</v>
      </c>
      <c r="C1215" t="str">
        <f>'Histograma MOI Geral'!$P$7</f>
        <v>JUN/23</v>
      </c>
      <c r="D1215">
        <f>'Histograma MOI Geral'!P28</f>
        <v>0</v>
      </c>
    </row>
    <row r="1216" spans="1:4" x14ac:dyDescent="0.25">
      <c r="A1216">
        <f>'Histograma MOI Geral'!$C$29</f>
        <v>0</v>
      </c>
      <c r="B1216" t="str">
        <f>'Histograma MOI Geral'!$C$14</f>
        <v>EQUIPE TÉCNICA</v>
      </c>
      <c r="C1216" t="str">
        <f>'Histograma MOI Geral'!$P$7</f>
        <v>JUN/23</v>
      </c>
      <c r="D1216">
        <f>'Histograma MOI Geral'!P29</f>
        <v>0</v>
      </c>
    </row>
    <row r="1217" spans="1:4" x14ac:dyDescent="0.25">
      <c r="A1217" t="str">
        <f>'Histograma MOI Geral'!$C$31</f>
        <v>TÉCNICO DE PLANEJAMENTO / MEDIÇÃO</v>
      </c>
      <c r="B1217" t="str">
        <f>'Histograma MOI Geral'!$C$30</f>
        <v>EQUIPE DE PLANEJAMENTO</v>
      </c>
      <c r="C1217" t="str">
        <f>'Histograma MOI Geral'!$P$7</f>
        <v>JUN/23</v>
      </c>
      <c r="D1217">
        <f>'Histograma MOI Geral'!P31</f>
        <v>2</v>
      </c>
    </row>
    <row r="1218" spans="1:4" x14ac:dyDescent="0.25">
      <c r="A1218" t="str">
        <f>'Histograma MOI Geral'!$C$32</f>
        <v xml:space="preserve">AUXILIAR DE PLANEJAMENTO </v>
      </c>
      <c r="B1218" t="str">
        <f>'Histograma MOI Geral'!$C$30</f>
        <v>EQUIPE DE PLANEJAMENTO</v>
      </c>
      <c r="C1218" t="str">
        <f>'Histograma MOI Geral'!$P$7</f>
        <v>JUN/23</v>
      </c>
      <c r="D1218">
        <f>'Histograma MOI Geral'!P32</f>
        <v>2</v>
      </c>
    </row>
    <row r="1219" spans="1:4" x14ac:dyDescent="0.25">
      <c r="A1219">
        <f>'Histograma MOI Geral'!$C$33</f>
        <v>0</v>
      </c>
      <c r="B1219" t="str">
        <f>'Histograma MOI Geral'!$C$30</f>
        <v>EQUIPE DE PLANEJAMENTO</v>
      </c>
      <c r="C1219" t="str">
        <f>'Histograma MOI Geral'!$P$7</f>
        <v>JUN/23</v>
      </c>
      <c r="D1219">
        <f>'Histograma MOI Geral'!P33</f>
        <v>0</v>
      </c>
    </row>
    <row r="1220" spans="1:4" x14ac:dyDescent="0.25">
      <c r="A1220">
        <f>'Histograma MOI Geral'!$C$34</f>
        <v>0</v>
      </c>
      <c r="B1220" t="str">
        <f>'Histograma MOI Geral'!$C$30</f>
        <v>EQUIPE DE PLANEJAMENTO</v>
      </c>
      <c r="C1220" t="str">
        <f>'Histograma MOI Geral'!$P$7</f>
        <v>JUN/23</v>
      </c>
      <c r="D1220">
        <f>'Histograma MOI Geral'!P34</f>
        <v>0</v>
      </c>
    </row>
    <row r="1221" spans="1:4" x14ac:dyDescent="0.25">
      <c r="A1221">
        <f>'Histograma MOI Geral'!$C$35</f>
        <v>0</v>
      </c>
      <c r="B1221" t="str">
        <f>'Histograma MOI Geral'!$C$30</f>
        <v>EQUIPE DE PLANEJAMENTO</v>
      </c>
      <c r="C1221" t="str">
        <f>'Histograma MOI Geral'!$P$7</f>
        <v>JUN/23</v>
      </c>
      <c r="D1221">
        <f>'Histograma MOI Geral'!P35</f>
        <v>0</v>
      </c>
    </row>
    <row r="1222" spans="1:4" x14ac:dyDescent="0.25">
      <c r="A1222">
        <f>'Histograma MOI Geral'!$C$36</f>
        <v>0</v>
      </c>
      <c r="B1222" t="str">
        <f>'Histograma MOI Geral'!$C$30</f>
        <v>EQUIPE DE PLANEJAMENTO</v>
      </c>
      <c r="C1222" t="str">
        <f>'Histograma MOI Geral'!$P$7</f>
        <v>JUN/23</v>
      </c>
      <c r="D1222">
        <f>'Histograma MOI Geral'!P36</f>
        <v>0</v>
      </c>
    </row>
    <row r="1223" spans="1:4" x14ac:dyDescent="0.25">
      <c r="A1223">
        <f>'Histograma MOI Geral'!$C$37</f>
        <v>0</v>
      </c>
      <c r="B1223" t="str">
        <f>'Histograma MOI Geral'!$C$30</f>
        <v>EQUIPE DE PLANEJAMENTO</v>
      </c>
      <c r="C1223" t="str">
        <f>'Histograma MOI Geral'!$P$7</f>
        <v>JUN/23</v>
      </c>
      <c r="D1223">
        <f>'Histograma MOI Geral'!P37</f>
        <v>0</v>
      </c>
    </row>
    <row r="1224" spans="1:4" x14ac:dyDescent="0.25">
      <c r="A1224">
        <f>'Histograma MOI Geral'!$C$38</f>
        <v>0</v>
      </c>
      <c r="B1224" t="str">
        <f>'Histograma MOI Geral'!$C$30</f>
        <v>EQUIPE DE PLANEJAMENTO</v>
      </c>
      <c r="C1224" t="str">
        <f>'Histograma MOI Geral'!$P$7</f>
        <v>JUN/23</v>
      </c>
      <c r="D1224">
        <f>'Histograma MOI Geral'!P38</f>
        <v>0</v>
      </c>
    </row>
    <row r="1225" spans="1:4" x14ac:dyDescent="0.25">
      <c r="A1225">
        <f>'Histograma MOI Geral'!$C$39</f>
        <v>0</v>
      </c>
      <c r="B1225" t="str">
        <f>'Histograma MOI Geral'!$C$30</f>
        <v>EQUIPE DE PLANEJAMENTO</v>
      </c>
      <c r="C1225" t="str">
        <f>'Histograma MOI Geral'!$P$7</f>
        <v>JUN/23</v>
      </c>
      <c r="D1225">
        <f>'Histograma MOI Geral'!P39</f>
        <v>0</v>
      </c>
    </row>
    <row r="1226" spans="1:4" x14ac:dyDescent="0.25">
      <c r="A1226">
        <f>'Histograma MOI Geral'!$C$40</f>
        <v>0</v>
      </c>
      <c r="B1226" t="str">
        <f>'Histograma MOI Geral'!$C$30</f>
        <v>EQUIPE DE PLANEJAMENTO</v>
      </c>
      <c r="C1226" t="str">
        <f>'Histograma MOI Geral'!$P$7</f>
        <v>JUN/23</v>
      </c>
      <c r="D1226">
        <f>'Histograma MOI Geral'!P40</f>
        <v>0</v>
      </c>
    </row>
    <row r="1227" spans="1:4" x14ac:dyDescent="0.25">
      <c r="A1227">
        <f>'Histograma MOI Geral'!$C$41</f>
        <v>0</v>
      </c>
      <c r="B1227" t="str">
        <f>'Histograma MOI Geral'!$C$30</f>
        <v>EQUIPE DE PLANEJAMENTO</v>
      </c>
      <c r="C1227" t="str">
        <f>'Histograma MOI Geral'!$P$7</f>
        <v>JUN/23</v>
      </c>
      <c r="D1227">
        <f>'Histograma MOI Geral'!P41</f>
        <v>0</v>
      </c>
    </row>
    <row r="1228" spans="1:4" x14ac:dyDescent="0.25">
      <c r="A1228">
        <f>'Histograma MOI Geral'!$C$42</f>
        <v>0</v>
      </c>
      <c r="B1228" t="str">
        <f>'Histograma MOI Geral'!$C$30</f>
        <v>EQUIPE DE PLANEJAMENTO</v>
      </c>
      <c r="C1228" t="str">
        <f>'Histograma MOI Geral'!$P$7</f>
        <v>JUN/23</v>
      </c>
      <c r="D1228">
        <f>'Histograma MOI Geral'!P42</f>
        <v>0</v>
      </c>
    </row>
    <row r="1229" spans="1:4" x14ac:dyDescent="0.25">
      <c r="A1229">
        <f>'Histograma MOI Geral'!$C$43</f>
        <v>0</v>
      </c>
      <c r="B1229" t="str">
        <f>'Histograma MOI Geral'!$C$30</f>
        <v>EQUIPE DE PLANEJAMENTO</v>
      </c>
      <c r="C1229" t="str">
        <f>'Histograma MOI Geral'!$P$7</f>
        <v>JUN/23</v>
      </c>
      <c r="D1229">
        <f>'Histograma MOI Geral'!P43</f>
        <v>0</v>
      </c>
    </row>
    <row r="1230" spans="1:4" x14ac:dyDescent="0.25">
      <c r="A1230">
        <f>'Histograma MOI Geral'!$C$44</f>
        <v>0</v>
      </c>
      <c r="B1230" t="str">
        <f>'Histograma MOI Geral'!$C$30</f>
        <v>EQUIPE DE PLANEJAMENTO</v>
      </c>
      <c r="C1230" t="str">
        <f>'Histograma MOI Geral'!$P$7</f>
        <v>JUN/23</v>
      </c>
      <c r="D1230">
        <f>'Histograma MOI Geral'!P44</f>
        <v>0</v>
      </c>
    </row>
    <row r="1231" spans="1:4" x14ac:dyDescent="0.25">
      <c r="A1231">
        <f>'Histograma MOI Geral'!$C$45</f>
        <v>0</v>
      </c>
      <c r="B1231" t="str">
        <f>'Histograma MOI Geral'!$C$30</f>
        <v>EQUIPE DE PLANEJAMENTO</v>
      </c>
      <c r="C1231" t="str">
        <f>'Histograma MOI Geral'!$P$7</f>
        <v>JUN/23</v>
      </c>
      <c r="D1231">
        <f>'Histograma MOI Geral'!P45</f>
        <v>0</v>
      </c>
    </row>
    <row r="1232" spans="1:4" x14ac:dyDescent="0.25">
      <c r="A1232" t="str">
        <f>'Histograma MOI Geral'!$C$47</f>
        <v>TÉCNICO DE MATERIAIS</v>
      </c>
      <c r="B1232" t="str">
        <f>'Histograma MOI Geral'!$C$46</f>
        <v>EQUIPE DE MATERIAIS</v>
      </c>
      <c r="C1232" t="str">
        <f>'Histograma MOI Geral'!$P$7</f>
        <v>JUN/23</v>
      </c>
      <c r="D1232">
        <f>'Histograma MOI Geral'!P47</f>
        <v>1</v>
      </c>
    </row>
    <row r="1233" spans="1:4" x14ac:dyDescent="0.25">
      <c r="A1233" t="str">
        <f>'Histograma MOI Geral'!$C$48</f>
        <v>AUXILIAR TÉCNICO DE MATERIAIS</v>
      </c>
      <c r="B1233" t="str">
        <f>'Histograma MOI Geral'!$C$46</f>
        <v>EQUIPE DE MATERIAIS</v>
      </c>
      <c r="C1233" t="str">
        <f>'Histograma MOI Geral'!$P$7</f>
        <v>JUN/23</v>
      </c>
      <c r="D1233">
        <f>'Histograma MOI Geral'!P48</f>
        <v>4</v>
      </c>
    </row>
    <row r="1234" spans="1:4" x14ac:dyDescent="0.25">
      <c r="A1234" t="str">
        <f>'Histograma MOI Geral'!$C$49</f>
        <v>AJUDANTE</v>
      </c>
      <c r="B1234" t="str">
        <f>'Histograma MOI Geral'!$C$46</f>
        <v>EQUIPE DE MATERIAIS</v>
      </c>
      <c r="C1234" t="str">
        <f>'Histograma MOI Geral'!$P$7</f>
        <v>JUN/23</v>
      </c>
      <c r="D1234">
        <f>'Histograma MOI Geral'!P49</f>
        <v>4</v>
      </c>
    </row>
    <row r="1235" spans="1:4" x14ac:dyDescent="0.25">
      <c r="A1235" t="str">
        <f>'Histograma MOI Geral'!$C$50</f>
        <v xml:space="preserve">ALMOXARIFE </v>
      </c>
      <c r="B1235" t="str">
        <f>'Histograma MOI Geral'!$C$46</f>
        <v>EQUIPE DE MATERIAIS</v>
      </c>
      <c r="C1235" t="str">
        <f>'Histograma MOI Geral'!$P$7</f>
        <v>JUN/23</v>
      </c>
      <c r="D1235">
        <f>'Histograma MOI Geral'!P50</f>
        <v>2</v>
      </c>
    </row>
    <row r="1236" spans="1:4" x14ac:dyDescent="0.25">
      <c r="A1236">
        <f>'Histograma MOI Geral'!$C$51</f>
        <v>0</v>
      </c>
      <c r="B1236" t="str">
        <f>'Histograma MOI Geral'!$C$46</f>
        <v>EQUIPE DE MATERIAIS</v>
      </c>
      <c r="C1236" t="str">
        <f>'Histograma MOI Geral'!$P$7</f>
        <v>JUN/23</v>
      </c>
      <c r="D1236">
        <f>'Histograma MOI Geral'!P51</f>
        <v>0</v>
      </c>
    </row>
    <row r="1237" spans="1:4" x14ac:dyDescent="0.25">
      <c r="A1237">
        <f>'Histograma MOI Geral'!$C$52</f>
        <v>0</v>
      </c>
      <c r="B1237" t="str">
        <f>'Histograma MOI Geral'!$C$46</f>
        <v>EQUIPE DE MATERIAIS</v>
      </c>
      <c r="C1237" t="str">
        <f>'Histograma MOI Geral'!$P$7</f>
        <v>JUN/23</v>
      </c>
      <c r="D1237">
        <f>'Histograma MOI Geral'!P52</f>
        <v>0</v>
      </c>
    </row>
    <row r="1238" spans="1:4" x14ac:dyDescent="0.25">
      <c r="A1238">
        <f>'Histograma MOI Geral'!$C$53</f>
        <v>0</v>
      </c>
      <c r="B1238" t="str">
        <f>'Histograma MOI Geral'!$C$46</f>
        <v>EQUIPE DE MATERIAIS</v>
      </c>
      <c r="C1238" t="str">
        <f>'Histograma MOI Geral'!$P$7</f>
        <v>JUN/23</v>
      </c>
      <c r="D1238">
        <f>'Histograma MOI Geral'!P53</f>
        <v>0</v>
      </c>
    </row>
    <row r="1239" spans="1:4" x14ac:dyDescent="0.25">
      <c r="A1239">
        <f>'Histograma MOI Geral'!$C$54</f>
        <v>0</v>
      </c>
      <c r="B1239" t="str">
        <f>'Histograma MOI Geral'!$C$46</f>
        <v>EQUIPE DE MATERIAIS</v>
      </c>
      <c r="C1239" t="str">
        <f>'Histograma MOI Geral'!$P$7</f>
        <v>JUN/23</v>
      </c>
      <c r="D1239">
        <f>'Histograma MOI Geral'!P54</f>
        <v>0</v>
      </c>
    </row>
    <row r="1240" spans="1:4" x14ac:dyDescent="0.25">
      <c r="A1240">
        <f>'Histograma MOI Geral'!$C$55</f>
        <v>0</v>
      </c>
      <c r="B1240" t="str">
        <f>'Histograma MOI Geral'!$C$46</f>
        <v>EQUIPE DE MATERIAIS</v>
      </c>
      <c r="C1240" t="str">
        <f>'Histograma MOI Geral'!$P$7</f>
        <v>JUN/23</v>
      </c>
      <c r="D1240">
        <f>'Histograma MOI Geral'!P55</f>
        <v>0</v>
      </c>
    </row>
    <row r="1241" spans="1:4" x14ac:dyDescent="0.25">
      <c r="A1241">
        <f>'Histograma MOI Geral'!$C$56</f>
        <v>0</v>
      </c>
      <c r="B1241" t="str">
        <f>'Histograma MOI Geral'!$C$46</f>
        <v>EQUIPE DE MATERIAIS</v>
      </c>
      <c r="C1241" t="str">
        <f>'Histograma MOI Geral'!$P$7</f>
        <v>JUN/23</v>
      </c>
      <c r="D1241">
        <f>'Histograma MOI Geral'!P56</f>
        <v>0</v>
      </c>
    </row>
    <row r="1242" spans="1:4" x14ac:dyDescent="0.25">
      <c r="A1242">
        <f>'Histograma MOI Geral'!$C$57</f>
        <v>0</v>
      </c>
      <c r="B1242" t="str">
        <f>'Histograma MOI Geral'!$C$46</f>
        <v>EQUIPE DE MATERIAIS</v>
      </c>
      <c r="C1242" t="str">
        <f>'Histograma MOI Geral'!$P$7</f>
        <v>JUN/23</v>
      </c>
      <c r="D1242">
        <f>'Histograma MOI Geral'!P57</f>
        <v>0</v>
      </c>
    </row>
    <row r="1243" spans="1:4" x14ac:dyDescent="0.25">
      <c r="A1243">
        <f>'Histograma MOI Geral'!$C$58</f>
        <v>0</v>
      </c>
      <c r="B1243" t="str">
        <f>'Histograma MOI Geral'!$C$46</f>
        <v>EQUIPE DE MATERIAIS</v>
      </c>
      <c r="C1243" t="str">
        <f>'Histograma MOI Geral'!$P$7</f>
        <v>JUN/23</v>
      </c>
      <c r="D1243">
        <f>'Histograma MOI Geral'!P58</f>
        <v>0</v>
      </c>
    </row>
    <row r="1244" spans="1:4" x14ac:dyDescent="0.25">
      <c r="A1244">
        <f>'Histograma MOI Geral'!$C$59</f>
        <v>0</v>
      </c>
      <c r="B1244" t="str">
        <f>'Histograma MOI Geral'!$C$46</f>
        <v>EQUIPE DE MATERIAIS</v>
      </c>
      <c r="C1244" t="str">
        <f>'Histograma MOI Geral'!$P$7</f>
        <v>JUN/23</v>
      </c>
      <c r="D1244">
        <f>'Histograma MOI Geral'!P59</f>
        <v>0</v>
      </c>
    </row>
    <row r="1245" spans="1:4" x14ac:dyDescent="0.25">
      <c r="A1245">
        <f>'Histograma MOI Geral'!$C$60</f>
        <v>0</v>
      </c>
      <c r="B1245" t="str">
        <f>'Histograma MOI Geral'!$C$46</f>
        <v>EQUIPE DE MATERIAIS</v>
      </c>
      <c r="C1245" t="str">
        <f>'Histograma MOI Geral'!$P$7</f>
        <v>JUN/23</v>
      </c>
      <c r="D1245">
        <f>'Histograma MOI Geral'!P60</f>
        <v>0</v>
      </c>
    </row>
    <row r="1246" spans="1:4" x14ac:dyDescent="0.25">
      <c r="A1246" t="str">
        <f>'Histograma MOI Geral'!$C$62</f>
        <v>ENGENHEIRO DE SEGURANÇA DO TRABALHO</v>
      </c>
      <c r="B1246" t="str">
        <f>'Histograma MOI Geral'!$C$61</f>
        <v>EQUIPE DE SEGURANÇA</v>
      </c>
      <c r="C1246" t="str">
        <f>'Histograma MOI Geral'!$P$7</f>
        <v>JUN/23</v>
      </c>
      <c r="D1246">
        <f>'Histograma MOI Geral'!P62</f>
        <v>1</v>
      </c>
    </row>
    <row r="1247" spans="1:4" x14ac:dyDescent="0.25">
      <c r="A1247" t="str">
        <f>'Histograma MOI Geral'!$C$63</f>
        <v>TÉCNICO DE SEGURANÇA DO TRABALHO</v>
      </c>
      <c r="B1247" t="str">
        <f>'Histograma MOI Geral'!$C$61</f>
        <v>EQUIPE DE SEGURANÇA</v>
      </c>
      <c r="C1247" t="str">
        <f>'Histograma MOI Geral'!$P$7</f>
        <v>JUN/23</v>
      </c>
      <c r="D1247">
        <f>'Histograma MOI Geral'!P63</f>
        <v>6</v>
      </c>
    </row>
    <row r="1248" spans="1:4" x14ac:dyDescent="0.25">
      <c r="A1248" t="str">
        <f>'Histograma MOI Geral'!$C$64</f>
        <v>TECNICO DE MEIO AMBIENTE</v>
      </c>
      <c r="B1248" t="str">
        <f>'Histograma MOI Geral'!$C$61</f>
        <v>EQUIPE DE SEGURANÇA</v>
      </c>
      <c r="C1248" t="str">
        <f>'Histograma MOI Geral'!$P$7</f>
        <v>JUN/23</v>
      </c>
      <c r="D1248">
        <f>'Histograma MOI Geral'!P64</f>
        <v>1</v>
      </c>
    </row>
    <row r="1249" spans="1:4" x14ac:dyDescent="0.25">
      <c r="A1249" t="str">
        <f>'Histograma MOI Geral'!$C$65</f>
        <v>VIGIA DE FOGO</v>
      </c>
      <c r="B1249" t="str">
        <f>'Histograma MOI Geral'!$C$61</f>
        <v>EQUIPE DE SEGURANÇA</v>
      </c>
      <c r="C1249" t="str">
        <f>'Histograma MOI Geral'!$P$7</f>
        <v>JUN/23</v>
      </c>
      <c r="D1249">
        <f>'Histograma MOI Geral'!P65</f>
        <v>2</v>
      </c>
    </row>
    <row r="1250" spans="1:4" x14ac:dyDescent="0.25">
      <c r="A1250">
        <f>'Histograma MOI Geral'!$C$66</f>
        <v>0</v>
      </c>
      <c r="B1250" t="str">
        <f>'Histograma MOI Geral'!$C$61</f>
        <v>EQUIPE DE SEGURANÇA</v>
      </c>
      <c r="C1250" t="str">
        <f>'Histograma MOI Geral'!$P$7</f>
        <v>JUN/23</v>
      </c>
      <c r="D1250">
        <f>'Histograma MOI Geral'!P66</f>
        <v>0</v>
      </c>
    </row>
    <row r="1251" spans="1:4" x14ac:dyDescent="0.25">
      <c r="A1251">
        <f>'Histograma MOI Geral'!$C$67</f>
        <v>0</v>
      </c>
      <c r="B1251" t="str">
        <f>'Histograma MOI Geral'!$C$61</f>
        <v>EQUIPE DE SEGURANÇA</v>
      </c>
      <c r="C1251" t="str">
        <f>'Histograma MOI Geral'!$P$7</f>
        <v>JUN/23</v>
      </c>
      <c r="D1251">
        <f>'Histograma MOI Geral'!P67</f>
        <v>0</v>
      </c>
    </row>
    <row r="1252" spans="1:4" x14ac:dyDescent="0.25">
      <c r="A1252">
        <f>'Histograma MOI Geral'!$C$68</f>
        <v>0</v>
      </c>
      <c r="B1252" t="str">
        <f>'Histograma MOI Geral'!$C$61</f>
        <v>EQUIPE DE SEGURANÇA</v>
      </c>
      <c r="C1252" t="str">
        <f>'Histograma MOI Geral'!$P$7</f>
        <v>JUN/23</v>
      </c>
      <c r="D1252">
        <f>'Histograma MOI Geral'!P68</f>
        <v>0</v>
      </c>
    </row>
    <row r="1253" spans="1:4" x14ac:dyDescent="0.25">
      <c r="A1253">
        <f>'Histograma MOI Geral'!$C$69</f>
        <v>0</v>
      </c>
      <c r="B1253" t="str">
        <f>'Histograma MOI Geral'!$C$61</f>
        <v>EQUIPE DE SEGURANÇA</v>
      </c>
      <c r="C1253" t="str">
        <f>'Histograma MOI Geral'!$P$7</f>
        <v>JUN/23</v>
      </c>
      <c r="D1253">
        <f>'Histograma MOI Geral'!P69</f>
        <v>0</v>
      </c>
    </row>
    <row r="1254" spans="1:4" x14ac:dyDescent="0.25">
      <c r="A1254">
        <f>'Histograma MOI Geral'!$C$70</f>
        <v>0</v>
      </c>
      <c r="B1254" t="str">
        <f>'Histograma MOI Geral'!$C$61</f>
        <v>EQUIPE DE SEGURANÇA</v>
      </c>
      <c r="C1254" t="str">
        <f>'Histograma MOI Geral'!$P$7</f>
        <v>JUN/23</v>
      </c>
      <c r="D1254">
        <f>'Histograma MOI Geral'!P70</f>
        <v>0</v>
      </c>
    </row>
    <row r="1255" spans="1:4" x14ac:dyDescent="0.25">
      <c r="A1255">
        <f>'Histograma MOI Geral'!$C$71</f>
        <v>0</v>
      </c>
      <c r="B1255" t="str">
        <f>'Histograma MOI Geral'!$C$61</f>
        <v>EQUIPE DE SEGURANÇA</v>
      </c>
      <c r="C1255" t="str">
        <f>'Histograma MOI Geral'!$P$7</f>
        <v>JUN/23</v>
      </c>
      <c r="D1255">
        <f>'Histograma MOI Geral'!P71</f>
        <v>0</v>
      </c>
    </row>
    <row r="1256" spans="1:4" x14ac:dyDescent="0.25">
      <c r="A1256">
        <f>'Histograma MOI Geral'!$C$72</f>
        <v>0</v>
      </c>
      <c r="B1256" t="str">
        <f>'Histograma MOI Geral'!$C$61</f>
        <v>EQUIPE DE SEGURANÇA</v>
      </c>
      <c r="C1256" t="str">
        <f>'Histograma MOI Geral'!$P$7</f>
        <v>JUN/23</v>
      </c>
      <c r="D1256">
        <f>'Histograma MOI Geral'!P72</f>
        <v>0</v>
      </c>
    </row>
    <row r="1257" spans="1:4" x14ac:dyDescent="0.25">
      <c r="A1257">
        <f>'Histograma MOI Geral'!$C$73</f>
        <v>0</v>
      </c>
      <c r="B1257" t="str">
        <f>'Histograma MOI Geral'!$C$61</f>
        <v>EQUIPE DE SEGURANÇA</v>
      </c>
      <c r="C1257" t="str">
        <f>'Histograma MOI Geral'!$P$7</f>
        <v>JUN/23</v>
      </c>
      <c r="D1257">
        <f>'Histograma MOI Geral'!P73</f>
        <v>0</v>
      </c>
    </row>
    <row r="1258" spans="1:4" x14ac:dyDescent="0.25">
      <c r="A1258">
        <f>'Histograma MOI Geral'!$C$74</f>
        <v>0</v>
      </c>
      <c r="B1258" t="str">
        <f>'Histograma MOI Geral'!$C$61</f>
        <v>EQUIPE DE SEGURANÇA</v>
      </c>
      <c r="C1258" t="str">
        <f>'Histograma MOI Geral'!$P$7</f>
        <v>JUN/23</v>
      </c>
      <c r="D1258">
        <f>'Histograma MOI Geral'!P74</f>
        <v>0</v>
      </c>
    </row>
    <row r="1259" spans="1:4" x14ac:dyDescent="0.25">
      <c r="A1259">
        <f>'Histograma MOI Geral'!$C$75</f>
        <v>0</v>
      </c>
      <c r="B1259" t="str">
        <f>'Histograma MOI Geral'!$C$61</f>
        <v>EQUIPE DE SEGURANÇA</v>
      </c>
      <c r="C1259" t="str">
        <f>'Histograma MOI Geral'!$P$7</f>
        <v>JUN/23</v>
      </c>
      <c r="D1259">
        <f>'Histograma MOI Geral'!P75</f>
        <v>0</v>
      </c>
    </row>
    <row r="1260" spans="1:4" x14ac:dyDescent="0.25">
      <c r="A1260" t="str">
        <f>'Histograma MOI Geral'!$C$77</f>
        <v>SUPERVISOR QUALIDADE</v>
      </c>
      <c r="B1260" t="str">
        <f>'Histograma MOI Geral'!$C$76</f>
        <v>EQUIPE DE QUALIDADE</v>
      </c>
      <c r="C1260" t="str">
        <f>'Histograma MOI Geral'!$P$7</f>
        <v>JUN/23</v>
      </c>
      <c r="D1260">
        <f>'Histograma MOI Geral'!P77</f>
        <v>1</v>
      </c>
    </row>
    <row r="1261" spans="1:4" x14ac:dyDescent="0.25">
      <c r="A1261" t="str">
        <f>'Histograma MOI Geral'!$C$78</f>
        <v xml:space="preserve">INSPETOR DE SOLDA - N1 </v>
      </c>
      <c r="B1261" t="str">
        <f>'Histograma MOI Geral'!$C$76</f>
        <v>EQUIPE DE QUALIDADE</v>
      </c>
      <c r="C1261" t="str">
        <f>'Histograma MOI Geral'!$P$7</f>
        <v>JUN/23</v>
      </c>
      <c r="D1261">
        <f>'Histograma MOI Geral'!P78</f>
        <v>1</v>
      </c>
    </row>
    <row r="1262" spans="1:4" x14ac:dyDescent="0.25">
      <c r="A1262" t="str">
        <f>'Histograma MOI Geral'!$C$79</f>
        <v>INSPETOR DE SOLDA - VS/LP</v>
      </c>
      <c r="B1262" t="str">
        <f>'Histograma MOI Geral'!$C$76</f>
        <v>EQUIPE DE QUALIDADE</v>
      </c>
      <c r="C1262" t="str">
        <f>'Histograma MOI Geral'!$P$7</f>
        <v>JUN/23</v>
      </c>
      <c r="D1262">
        <f>'Histograma MOI Geral'!P79</f>
        <v>2</v>
      </c>
    </row>
    <row r="1263" spans="1:4" x14ac:dyDescent="0.25">
      <c r="A1263" t="str">
        <f>'Histograma MOI Geral'!$C$80</f>
        <v>INSPETOR DE PINTURA</v>
      </c>
      <c r="B1263" t="str">
        <f>'Histograma MOI Geral'!$C$76</f>
        <v>EQUIPE DE QUALIDADE</v>
      </c>
      <c r="C1263" t="str">
        <f>'Histograma MOI Geral'!$P$7</f>
        <v>JUN/23</v>
      </c>
      <c r="D1263">
        <f>'Histograma MOI Geral'!P80</f>
        <v>1</v>
      </c>
    </row>
    <row r="1264" spans="1:4" x14ac:dyDescent="0.25">
      <c r="A1264" t="str">
        <f>'Histograma MOI Geral'!$C$81</f>
        <v>INSPETOR DIMENSIONAL</v>
      </c>
      <c r="B1264" t="str">
        <f>'Histograma MOI Geral'!$C$76</f>
        <v>EQUIPE DE QUALIDADE</v>
      </c>
      <c r="C1264" t="str">
        <f>'Histograma MOI Geral'!$P$7</f>
        <v>JUN/23</v>
      </c>
      <c r="D1264">
        <f>'Histograma MOI Geral'!P81</f>
        <v>0</v>
      </c>
    </row>
    <row r="1265" spans="1:4" x14ac:dyDescent="0.25">
      <c r="A1265" t="str">
        <f>'Histograma MOI Geral'!$C$82</f>
        <v>AUXILIAR TÉCNICO - QUALIDADE</v>
      </c>
      <c r="B1265" t="str">
        <f>'Histograma MOI Geral'!$C$76</f>
        <v>EQUIPE DE QUALIDADE</v>
      </c>
      <c r="C1265" t="str">
        <f>'Histograma MOI Geral'!$P$7</f>
        <v>JUN/23</v>
      </c>
      <c r="D1265">
        <f>'Histograma MOI Geral'!P82</f>
        <v>1</v>
      </c>
    </row>
    <row r="1266" spans="1:4" x14ac:dyDescent="0.25">
      <c r="A1266">
        <f>'Histograma MOI Geral'!$C$83</f>
        <v>0</v>
      </c>
      <c r="B1266" t="str">
        <f>'Histograma MOI Geral'!$C$76</f>
        <v>EQUIPE DE QUALIDADE</v>
      </c>
      <c r="C1266" t="str">
        <f>'Histograma MOI Geral'!$P$7</f>
        <v>JUN/23</v>
      </c>
      <c r="D1266">
        <f>'Histograma MOI Geral'!P83</f>
        <v>0</v>
      </c>
    </row>
    <row r="1267" spans="1:4" x14ac:dyDescent="0.25">
      <c r="A1267">
        <f>'Histograma MOI Geral'!$C$84</f>
        <v>0</v>
      </c>
      <c r="B1267" t="str">
        <f>'Histograma MOI Geral'!$C$76</f>
        <v>EQUIPE DE QUALIDADE</v>
      </c>
      <c r="C1267" t="str">
        <f>'Histograma MOI Geral'!$P$7</f>
        <v>JUN/23</v>
      </c>
      <c r="D1267">
        <f>'Histograma MOI Geral'!P84</f>
        <v>0</v>
      </c>
    </row>
    <row r="1268" spans="1:4" x14ac:dyDescent="0.25">
      <c r="A1268">
        <f>'Histograma MOI Geral'!$C$85</f>
        <v>0</v>
      </c>
      <c r="B1268" t="str">
        <f>'Histograma MOI Geral'!$C$76</f>
        <v>EQUIPE DE QUALIDADE</v>
      </c>
      <c r="C1268" t="str">
        <f>'Histograma MOI Geral'!$P$7</f>
        <v>JUN/23</v>
      </c>
      <c r="D1268">
        <f>'Histograma MOI Geral'!P85</f>
        <v>0</v>
      </c>
    </row>
    <row r="1269" spans="1:4" x14ac:dyDescent="0.25">
      <c r="A1269">
        <f>'Histograma MOI Geral'!$C$86</f>
        <v>0</v>
      </c>
      <c r="B1269" t="str">
        <f>'Histograma MOI Geral'!$C$76</f>
        <v>EQUIPE DE QUALIDADE</v>
      </c>
      <c r="C1269" t="str">
        <f>'Histograma MOI Geral'!$P$7</f>
        <v>JUN/23</v>
      </c>
      <c r="D1269">
        <f>'Histograma MOI Geral'!P86</f>
        <v>0</v>
      </c>
    </row>
    <row r="1270" spans="1:4" x14ac:dyDescent="0.25">
      <c r="A1270">
        <f>'Histograma MOI Geral'!$C$87</f>
        <v>0</v>
      </c>
      <c r="B1270" t="str">
        <f>'Histograma MOI Geral'!$C$76</f>
        <v>EQUIPE DE QUALIDADE</v>
      </c>
      <c r="C1270" t="str">
        <f>'Histograma MOI Geral'!$P$7</f>
        <v>JUN/23</v>
      </c>
      <c r="D1270">
        <f>'Histograma MOI Geral'!P87</f>
        <v>0</v>
      </c>
    </row>
    <row r="1271" spans="1:4" x14ac:dyDescent="0.25">
      <c r="A1271">
        <f>'Histograma MOI Geral'!$C$88</f>
        <v>0</v>
      </c>
      <c r="B1271" t="str">
        <f>'Histograma MOI Geral'!$C$76</f>
        <v>EQUIPE DE QUALIDADE</v>
      </c>
      <c r="C1271" t="str">
        <f>'Histograma MOI Geral'!$P$7</f>
        <v>JUN/23</v>
      </c>
      <c r="D1271">
        <f>'Histograma MOI Geral'!P88</f>
        <v>0</v>
      </c>
    </row>
    <row r="1272" spans="1:4" x14ac:dyDescent="0.25">
      <c r="A1272">
        <f>'Histograma MOI Geral'!$C$89</f>
        <v>0</v>
      </c>
      <c r="B1272" t="str">
        <f>'Histograma MOI Geral'!$C$76</f>
        <v>EQUIPE DE QUALIDADE</v>
      </c>
      <c r="C1272" t="str">
        <f>'Histograma MOI Geral'!$P$7</f>
        <v>JUN/23</v>
      </c>
      <c r="D1272">
        <f>'Histograma MOI Geral'!P89</f>
        <v>0</v>
      </c>
    </row>
    <row r="1273" spans="1:4" x14ac:dyDescent="0.25">
      <c r="A1273">
        <f>'Histograma MOI Geral'!$C$90</f>
        <v>0</v>
      </c>
      <c r="B1273" t="str">
        <f>'Histograma MOI Geral'!$C$76</f>
        <v>EQUIPE DE QUALIDADE</v>
      </c>
      <c r="C1273" t="str">
        <f>'Histograma MOI Geral'!$P$7</f>
        <v>JUN/23</v>
      </c>
      <c r="D1273">
        <f>'Histograma MOI Geral'!P90</f>
        <v>0</v>
      </c>
    </row>
    <row r="1274" spans="1:4" x14ac:dyDescent="0.25">
      <c r="A1274" t="str">
        <f>'Histograma MOI Geral'!$C$92</f>
        <v>SUPERVISOR ADMINISTRATIVO</v>
      </c>
      <c r="B1274" t="str">
        <f>'Histograma MOI Geral'!$C$91</f>
        <v>EQUIPE ADMINISTRATIVA</v>
      </c>
      <c r="C1274" t="str">
        <f>'Histograma MOI Geral'!$P$7</f>
        <v>JUN/23</v>
      </c>
      <c r="D1274">
        <f>'Histograma MOI Geral'!P92</f>
        <v>1</v>
      </c>
    </row>
    <row r="1275" spans="1:4" x14ac:dyDescent="0.25">
      <c r="A1275" t="str">
        <f>'Histograma MOI Geral'!$C$93</f>
        <v>OFICIAL ADMINISTRATIVO</v>
      </c>
      <c r="B1275" t="str">
        <f>'Histograma MOI Geral'!$C$91</f>
        <v>EQUIPE ADMINISTRATIVA</v>
      </c>
      <c r="C1275" t="str">
        <f>'Histograma MOI Geral'!$P$7</f>
        <v>JUN/23</v>
      </c>
      <c r="D1275">
        <f>'Histograma MOI Geral'!P93</f>
        <v>3</v>
      </c>
    </row>
    <row r="1276" spans="1:4" x14ac:dyDescent="0.25">
      <c r="A1276">
        <f>'Histograma MOI Geral'!$C$94</f>
        <v>0</v>
      </c>
      <c r="B1276" t="str">
        <f>'Histograma MOI Geral'!$C$91</f>
        <v>EQUIPE ADMINISTRATIVA</v>
      </c>
      <c r="C1276" t="str">
        <f>'Histograma MOI Geral'!$P$7</f>
        <v>JUN/23</v>
      </c>
      <c r="D1276">
        <f>'Histograma MOI Geral'!P94</f>
        <v>0</v>
      </c>
    </row>
    <row r="1277" spans="1:4" x14ac:dyDescent="0.25">
      <c r="A1277">
        <f>'Histograma MOI Geral'!$C$95</f>
        <v>0</v>
      </c>
      <c r="B1277" t="str">
        <f>'Histograma MOI Geral'!$C$91</f>
        <v>EQUIPE ADMINISTRATIVA</v>
      </c>
      <c r="C1277" t="str">
        <f>'Histograma MOI Geral'!$P$7</f>
        <v>JUN/23</v>
      </c>
      <c r="D1277">
        <f>'Histograma MOI Geral'!P95</f>
        <v>0</v>
      </c>
    </row>
    <row r="1278" spans="1:4" x14ac:dyDescent="0.25">
      <c r="A1278">
        <f>'Histograma MOI Geral'!$C$96</f>
        <v>0</v>
      </c>
      <c r="B1278" t="str">
        <f>'Histograma MOI Geral'!$C$91</f>
        <v>EQUIPE ADMINISTRATIVA</v>
      </c>
      <c r="C1278" t="str">
        <f>'Histograma MOI Geral'!$P$7</f>
        <v>JUN/23</v>
      </c>
      <c r="D1278">
        <f>'Histograma MOI Geral'!P96</f>
        <v>0</v>
      </c>
    </row>
    <row r="1279" spans="1:4" x14ac:dyDescent="0.25">
      <c r="A1279">
        <f>'Histograma MOI Geral'!$C$97</f>
        <v>0</v>
      </c>
      <c r="B1279" t="str">
        <f>'Histograma MOI Geral'!$C$91</f>
        <v>EQUIPE ADMINISTRATIVA</v>
      </c>
      <c r="C1279" t="str">
        <f>'Histograma MOI Geral'!$P$7</f>
        <v>JUN/23</v>
      </c>
      <c r="D1279">
        <f>'Histograma MOI Geral'!P97</f>
        <v>0</v>
      </c>
    </row>
    <row r="1280" spans="1:4" x14ac:dyDescent="0.25">
      <c r="A1280">
        <f>'Histograma MOI Geral'!$C$98</f>
        <v>0</v>
      </c>
      <c r="B1280" t="str">
        <f>'Histograma MOI Geral'!$C$91</f>
        <v>EQUIPE ADMINISTRATIVA</v>
      </c>
      <c r="C1280" t="str">
        <f>'Histograma MOI Geral'!$P$7</f>
        <v>JUN/23</v>
      </c>
      <c r="D1280">
        <f>'Histograma MOI Geral'!P98</f>
        <v>0</v>
      </c>
    </row>
    <row r="1281" spans="1:4" x14ac:dyDescent="0.25">
      <c r="A1281">
        <f>'Histograma MOI Geral'!$C$99</f>
        <v>0</v>
      </c>
      <c r="B1281" t="str">
        <f>'Histograma MOI Geral'!$C$91</f>
        <v>EQUIPE ADMINISTRATIVA</v>
      </c>
      <c r="C1281" t="str">
        <f>'Histograma MOI Geral'!$P$7</f>
        <v>JUN/23</v>
      </c>
      <c r="D1281">
        <f>'Histograma MOI Geral'!P99</f>
        <v>0</v>
      </c>
    </row>
    <row r="1282" spans="1:4" x14ac:dyDescent="0.25">
      <c r="A1282">
        <f>'Histograma MOI Geral'!$C$100</f>
        <v>0</v>
      </c>
      <c r="B1282" t="str">
        <f>'Histograma MOI Geral'!$C$91</f>
        <v>EQUIPE ADMINISTRATIVA</v>
      </c>
      <c r="C1282" t="str">
        <f>'Histograma MOI Geral'!$P$7</f>
        <v>JUN/23</v>
      </c>
      <c r="D1282">
        <f>'Histograma MOI Geral'!P100</f>
        <v>0</v>
      </c>
    </row>
    <row r="1283" spans="1:4" x14ac:dyDescent="0.25">
      <c r="A1283">
        <f>'Histograma MOI Geral'!$C$101</f>
        <v>0</v>
      </c>
      <c r="B1283" t="str">
        <f>'Histograma MOI Geral'!$C$91</f>
        <v>EQUIPE ADMINISTRATIVA</v>
      </c>
      <c r="C1283" t="str">
        <f>'Histograma MOI Geral'!$P$7</f>
        <v>JUN/23</v>
      </c>
      <c r="D1283">
        <f>'Histograma MOI Geral'!P101</f>
        <v>0</v>
      </c>
    </row>
    <row r="1284" spans="1:4" x14ac:dyDescent="0.25">
      <c r="A1284">
        <f>'Histograma MOI Geral'!$C$102</f>
        <v>0</v>
      </c>
      <c r="B1284" t="str">
        <f>'Histograma MOI Geral'!$C$91</f>
        <v>EQUIPE ADMINISTRATIVA</v>
      </c>
      <c r="C1284" t="str">
        <f>'Histograma MOI Geral'!$P$7</f>
        <v>JUN/23</v>
      </c>
      <c r="D1284">
        <f>'Histograma MOI Geral'!P102</f>
        <v>0</v>
      </c>
    </row>
    <row r="1285" spans="1:4" x14ac:dyDescent="0.25">
      <c r="A1285">
        <f>'Histograma MOI Geral'!$C$103</f>
        <v>0</v>
      </c>
      <c r="B1285" t="str">
        <f>'Histograma MOI Geral'!$C$91</f>
        <v>EQUIPE ADMINISTRATIVA</v>
      </c>
      <c r="C1285" t="str">
        <f>'Histograma MOI Geral'!$P$7</f>
        <v>JUN/23</v>
      </c>
      <c r="D1285">
        <f>'Histograma MOI Geral'!P103</f>
        <v>0</v>
      </c>
    </row>
    <row r="1286" spans="1:4" x14ac:dyDescent="0.25">
      <c r="A1286">
        <f>'Histograma MOI Geral'!$C$104</f>
        <v>0</v>
      </c>
      <c r="B1286" t="str">
        <f>'Histograma MOI Geral'!$C$91</f>
        <v>EQUIPE ADMINISTRATIVA</v>
      </c>
      <c r="C1286" t="str">
        <f>'Histograma MOI Geral'!$P$7</f>
        <v>JUN/23</v>
      </c>
      <c r="D1286">
        <f>'Histograma MOI Geral'!P104</f>
        <v>0</v>
      </c>
    </row>
    <row r="1287" spans="1:4" x14ac:dyDescent="0.25">
      <c r="A1287">
        <f>'Histograma MOI Geral'!$C$105</f>
        <v>0</v>
      </c>
      <c r="B1287" t="str">
        <f>'Histograma MOI Geral'!$C$91</f>
        <v>EQUIPE ADMINISTRATIVA</v>
      </c>
      <c r="C1287" t="str">
        <f>'Histograma MOI Geral'!$P$7</f>
        <v>JUN/23</v>
      </c>
      <c r="D1287">
        <f>'Histograma MOI Geral'!P105</f>
        <v>0</v>
      </c>
    </row>
    <row r="1288" spans="1:4" x14ac:dyDescent="0.25">
      <c r="A1288" t="str">
        <f>'Histograma MOI Geral'!$C$107</f>
        <v>OPERADOR DE GUINDASTE</v>
      </c>
      <c r="B1288" t="str">
        <f>'Histograma MOI Geral'!$C$106</f>
        <v>APOIO</v>
      </c>
      <c r="C1288" t="str">
        <f>'Histograma MOI Geral'!$P$7</f>
        <v>JUN/23</v>
      </c>
      <c r="D1288">
        <f>'Histograma MOI Geral'!P107</f>
        <v>4</v>
      </c>
    </row>
    <row r="1289" spans="1:4" x14ac:dyDescent="0.25">
      <c r="A1289" t="str">
        <f>'Histograma MOI Geral'!$C$108</f>
        <v>OPERADOR DE MUNCK</v>
      </c>
      <c r="B1289" t="str">
        <f>'Histograma MOI Geral'!$C$106</f>
        <v>APOIO</v>
      </c>
      <c r="C1289" t="str">
        <f>'Histograma MOI Geral'!$P$7</f>
        <v>JUN/23</v>
      </c>
      <c r="D1289">
        <f>'Histograma MOI Geral'!P108</f>
        <v>4</v>
      </c>
    </row>
    <row r="1290" spans="1:4" x14ac:dyDescent="0.25">
      <c r="A1290" t="str">
        <f>'Histograma MOI Geral'!$C$109</f>
        <v>RIGGER</v>
      </c>
      <c r="B1290" t="str">
        <f>'Histograma MOI Geral'!$C$106</f>
        <v>APOIO</v>
      </c>
      <c r="C1290" t="str">
        <f>'Histograma MOI Geral'!$P$7</f>
        <v>JUN/23</v>
      </c>
      <c r="D1290">
        <f>'Histograma MOI Geral'!P109</f>
        <v>4</v>
      </c>
    </row>
    <row r="1291" spans="1:4" x14ac:dyDescent="0.25">
      <c r="A1291" t="str">
        <f>'Histograma MOI Geral'!$C$110</f>
        <v>OPERADOR DE MANIPULADOR</v>
      </c>
      <c r="B1291" t="str">
        <f>'Histograma MOI Geral'!$C$106</f>
        <v>APOIO</v>
      </c>
      <c r="C1291" t="str">
        <f>'Histograma MOI Geral'!$P$7</f>
        <v>JUN/23</v>
      </c>
      <c r="D1291">
        <f>'Histograma MOI Geral'!P110</f>
        <v>3</v>
      </c>
    </row>
    <row r="1292" spans="1:4" x14ac:dyDescent="0.25">
      <c r="A1292" t="str">
        <f>'Histograma MOI Geral'!$C$111</f>
        <v>ELETRICISTA DE MANUTENÇÃO</v>
      </c>
      <c r="B1292" t="str">
        <f>'Histograma MOI Geral'!$C$106</f>
        <v>APOIO</v>
      </c>
      <c r="C1292" t="str">
        <f>'Histograma MOI Geral'!$P$7</f>
        <v>JUN/23</v>
      </c>
      <c r="D1292">
        <f>'Histograma MOI Geral'!P111</f>
        <v>1</v>
      </c>
    </row>
    <row r="1293" spans="1:4" x14ac:dyDescent="0.25">
      <c r="A1293">
        <f>'Histograma MOI Geral'!$C$112</f>
        <v>0</v>
      </c>
      <c r="B1293" t="str">
        <f>'Histograma MOI Geral'!$C$106</f>
        <v>APOIO</v>
      </c>
      <c r="C1293" t="str">
        <f>'Histograma MOI Geral'!$P$7</f>
        <v>JUN/23</v>
      </c>
      <c r="D1293">
        <f>'Histograma MOI Geral'!P112</f>
        <v>0</v>
      </c>
    </row>
    <row r="1294" spans="1:4" x14ac:dyDescent="0.25">
      <c r="A1294">
        <f>'Histograma MOI Geral'!$C$113</f>
        <v>0</v>
      </c>
      <c r="B1294" t="str">
        <f>'Histograma MOI Geral'!$C$106</f>
        <v>APOIO</v>
      </c>
      <c r="C1294" t="str">
        <f>'Histograma MOI Geral'!$P$7</f>
        <v>JUN/23</v>
      </c>
      <c r="D1294">
        <f>'Histograma MOI Geral'!P113</f>
        <v>0</v>
      </c>
    </row>
    <row r="1295" spans="1:4" x14ac:dyDescent="0.25">
      <c r="A1295">
        <f>'Histograma MOI Geral'!$C$114</f>
        <v>0</v>
      </c>
      <c r="B1295" t="str">
        <f>'Histograma MOI Geral'!$C$106</f>
        <v>APOIO</v>
      </c>
      <c r="C1295" t="str">
        <f>'Histograma MOI Geral'!$P$7</f>
        <v>JUN/23</v>
      </c>
      <c r="D1295">
        <f>'Histograma MOI Geral'!P114</f>
        <v>0</v>
      </c>
    </row>
    <row r="1296" spans="1:4" x14ac:dyDescent="0.25">
      <c r="A1296">
        <f>'Histograma MOI Geral'!$C$115</f>
        <v>0</v>
      </c>
      <c r="B1296" t="str">
        <f>'Histograma MOI Geral'!$C$106</f>
        <v>APOIO</v>
      </c>
      <c r="C1296" t="str">
        <f>'Histograma MOI Geral'!$P$7</f>
        <v>JUN/23</v>
      </c>
      <c r="D1296">
        <f>'Histograma MOI Geral'!P115</f>
        <v>0</v>
      </c>
    </row>
    <row r="1297" spans="1:4" x14ac:dyDescent="0.25">
      <c r="A1297">
        <f>'Histograma MOI Geral'!$C$116</f>
        <v>0</v>
      </c>
      <c r="B1297" t="str">
        <f>'Histograma MOI Geral'!$C$106</f>
        <v>APOIO</v>
      </c>
      <c r="C1297" t="str">
        <f>'Histograma MOI Geral'!$P$7</f>
        <v>JUN/23</v>
      </c>
      <c r="D1297">
        <f>'Histograma MOI Geral'!P116</f>
        <v>0</v>
      </c>
    </row>
    <row r="1298" spans="1:4" x14ac:dyDescent="0.25">
      <c r="A1298">
        <f>'Histograma MOI Geral'!$C$117</f>
        <v>0</v>
      </c>
      <c r="B1298" t="str">
        <f>'Histograma MOI Geral'!$C$106</f>
        <v>APOIO</v>
      </c>
      <c r="C1298" t="str">
        <f>'Histograma MOI Geral'!$P$7</f>
        <v>JUN/23</v>
      </c>
      <c r="D1298">
        <f>'Histograma MOI Geral'!P117</f>
        <v>0</v>
      </c>
    </row>
    <row r="1299" spans="1:4" x14ac:dyDescent="0.25">
      <c r="A1299">
        <f>'Histograma MOI Geral'!$C$118</f>
        <v>0</v>
      </c>
      <c r="B1299" t="str">
        <f>'Histograma MOI Geral'!$C$106</f>
        <v>APOIO</v>
      </c>
      <c r="C1299" t="str">
        <f>'Histograma MOI Geral'!$P$7</f>
        <v>JUN/23</v>
      </c>
      <c r="D1299">
        <f>'Histograma MOI Geral'!P118</f>
        <v>0</v>
      </c>
    </row>
    <row r="1300" spans="1:4" x14ac:dyDescent="0.25">
      <c r="A1300">
        <f>'Histograma MOI Geral'!$C$119</f>
        <v>0</v>
      </c>
      <c r="B1300" t="str">
        <f>'Histograma MOI Geral'!$C$106</f>
        <v>APOIO</v>
      </c>
      <c r="C1300" t="str">
        <f>'Histograma MOI Geral'!$P$7</f>
        <v>JUN/23</v>
      </c>
      <c r="D1300">
        <f>'Histograma MOI Geral'!P119</f>
        <v>0</v>
      </c>
    </row>
    <row r="1301" spans="1:4" x14ac:dyDescent="0.25">
      <c r="A1301">
        <f>'Histograma MOI Geral'!$C$120</f>
        <v>0</v>
      </c>
      <c r="B1301" t="str">
        <f>'Histograma MOI Geral'!$C$106</f>
        <v>APOIO</v>
      </c>
      <c r="C1301" t="str">
        <f>'Histograma MOI Geral'!$P$7</f>
        <v>JUN/23</v>
      </c>
      <c r="D1301">
        <f>'Histograma MOI Geral'!P120</f>
        <v>0</v>
      </c>
    </row>
    <row r="1302" spans="1:4" x14ac:dyDescent="0.25">
      <c r="A1302" t="str">
        <f>'Histograma MOI Geral'!$C$15</f>
        <v>GERENTE DE CONTRATO</v>
      </c>
      <c r="B1302" t="str">
        <f>'Histograma MOI Geral'!$C$14</f>
        <v>EQUIPE TÉCNICA</v>
      </c>
      <c r="C1302" t="str">
        <f>'Histograma MOI Geral'!$Q$7</f>
        <v>JUL/23</v>
      </c>
      <c r="D1302">
        <f>'Histograma MOI Geral'!Q15</f>
        <v>1</v>
      </c>
    </row>
    <row r="1303" spans="1:4" x14ac:dyDescent="0.25">
      <c r="A1303" t="str">
        <f>'Histograma MOI Geral'!$C$16</f>
        <v>SUPERVISOR DE MECÂNICA/CALDEIRARIA</v>
      </c>
      <c r="B1303" t="str">
        <f>'Histograma MOI Geral'!$C$14</f>
        <v>EQUIPE TÉCNICA</v>
      </c>
      <c r="C1303" t="str">
        <f>'Histograma MOI Geral'!$Q$7</f>
        <v>JUL/23</v>
      </c>
      <c r="D1303">
        <f>'Histograma MOI Geral'!Q16</f>
        <v>3</v>
      </c>
    </row>
    <row r="1304" spans="1:4" x14ac:dyDescent="0.25">
      <c r="A1304" t="str">
        <f>'Histograma MOI Geral'!$C$17</f>
        <v>SUPERVISOR DE TUBULAÇÃO</v>
      </c>
      <c r="B1304" t="str">
        <f>'Histograma MOI Geral'!$C$14</f>
        <v>EQUIPE TÉCNICA</v>
      </c>
      <c r="C1304" t="str">
        <f>'Histograma MOI Geral'!$Q$7</f>
        <v>JUL/23</v>
      </c>
      <c r="D1304">
        <f>'Histograma MOI Geral'!Q17</f>
        <v>3</v>
      </c>
    </row>
    <row r="1305" spans="1:4" x14ac:dyDescent="0.25">
      <c r="A1305" t="str">
        <f>'Histograma MOI Geral'!$C$18</f>
        <v>TOPOGRÁFO</v>
      </c>
      <c r="B1305" t="str">
        <f>'Histograma MOI Geral'!$C$14</f>
        <v>EQUIPE TÉCNICA</v>
      </c>
      <c r="C1305" t="str">
        <f>'Histograma MOI Geral'!$Q$7</f>
        <v>JUL/23</v>
      </c>
      <c r="D1305">
        <f>'Histograma MOI Geral'!Q18</f>
        <v>1</v>
      </c>
    </row>
    <row r="1306" spans="1:4" x14ac:dyDescent="0.25">
      <c r="A1306" t="str">
        <f>'Histograma MOI Geral'!$C$19</f>
        <v>AUXILIAR DE TOPÓGRAFO</v>
      </c>
      <c r="B1306" t="str">
        <f>'Histograma MOI Geral'!$C$14</f>
        <v>EQUIPE TÉCNICA</v>
      </c>
      <c r="C1306" t="str">
        <f>'Histograma MOI Geral'!$Q$7</f>
        <v>JUL/23</v>
      </c>
      <c r="D1306">
        <f>'Histograma MOI Geral'!Q19</f>
        <v>1</v>
      </c>
    </row>
    <row r="1307" spans="1:4" x14ac:dyDescent="0.25">
      <c r="A1307">
        <f>'Histograma MOI Geral'!$C$20</f>
        <v>0</v>
      </c>
      <c r="B1307" t="str">
        <f>'Histograma MOI Geral'!$C$14</f>
        <v>EQUIPE TÉCNICA</v>
      </c>
      <c r="C1307" t="str">
        <f>'Histograma MOI Geral'!$Q$7</f>
        <v>JUL/23</v>
      </c>
      <c r="D1307">
        <f>'Histograma MOI Geral'!Q20</f>
        <v>0</v>
      </c>
    </row>
    <row r="1308" spans="1:4" x14ac:dyDescent="0.25">
      <c r="A1308">
        <f>'Histograma MOI Geral'!$C$21</f>
        <v>0</v>
      </c>
      <c r="B1308" t="str">
        <f>'Histograma MOI Geral'!$C$14</f>
        <v>EQUIPE TÉCNICA</v>
      </c>
      <c r="C1308" t="str">
        <f>'Histograma MOI Geral'!$Q$7</f>
        <v>JUL/23</v>
      </c>
      <c r="D1308">
        <f>'Histograma MOI Geral'!Q21</f>
        <v>0</v>
      </c>
    </row>
    <row r="1309" spans="1:4" x14ac:dyDescent="0.25">
      <c r="A1309">
        <f>'Histograma MOI Geral'!$C$22</f>
        <v>0</v>
      </c>
      <c r="B1309" t="str">
        <f>'Histograma MOI Geral'!$C$14</f>
        <v>EQUIPE TÉCNICA</v>
      </c>
      <c r="C1309" t="str">
        <f>'Histograma MOI Geral'!$Q$7</f>
        <v>JUL/23</v>
      </c>
      <c r="D1309">
        <f>'Histograma MOI Geral'!Q22</f>
        <v>0</v>
      </c>
    </row>
    <row r="1310" spans="1:4" x14ac:dyDescent="0.25">
      <c r="A1310">
        <f>'Histograma MOI Geral'!$C$23</f>
        <v>0</v>
      </c>
      <c r="B1310" t="str">
        <f>'Histograma MOI Geral'!$C$14</f>
        <v>EQUIPE TÉCNICA</v>
      </c>
      <c r="C1310" t="str">
        <f>'Histograma MOI Geral'!$Q$7</f>
        <v>JUL/23</v>
      </c>
      <c r="D1310">
        <f>'Histograma MOI Geral'!Q23</f>
        <v>0</v>
      </c>
    </row>
    <row r="1311" spans="1:4" x14ac:dyDescent="0.25">
      <c r="A1311">
        <f>'Histograma MOI Geral'!$C$24</f>
        <v>0</v>
      </c>
      <c r="B1311" t="str">
        <f>'Histograma MOI Geral'!$C$14</f>
        <v>EQUIPE TÉCNICA</v>
      </c>
      <c r="C1311" t="str">
        <f>'Histograma MOI Geral'!$Q$7</f>
        <v>JUL/23</v>
      </c>
      <c r="D1311">
        <f>'Histograma MOI Geral'!Q24</f>
        <v>0</v>
      </c>
    </row>
    <row r="1312" spans="1:4" x14ac:dyDescent="0.25">
      <c r="A1312">
        <f>'Histograma MOI Geral'!$C$25</f>
        <v>0</v>
      </c>
      <c r="B1312" t="str">
        <f>'Histograma MOI Geral'!$C$14</f>
        <v>EQUIPE TÉCNICA</v>
      </c>
      <c r="C1312" t="str">
        <f>'Histograma MOI Geral'!$Q$7</f>
        <v>JUL/23</v>
      </c>
      <c r="D1312">
        <f>'Histograma MOI Geral'!Q25</f>
        <v>0</v>
      </c>
    </row>
    <row r="1313" spans="1:4" x14ac:dyDescent="0.25">
      <c r="A1313">
        <f>'Histograma MOI Geral'!$C$26</f>
        <v>0</v>
      </c>
      <c r="B1313" t="str">
        <f>'Histograma MOI Geral'!$C$14</f>
        <v>EQUIPE TÉCNICA</v>
      </c>
      <c r="C1313" t="str">
        <f>'Histograma MOI Geral'!$Q$7</f>
        <v>JUL/23</v>
      </c>
      <c r="D1313">
        <f>'Histograma MOI Geral'!Q26</f>
        <v>0</v>
      </c>
    </row>
    <row r="1314" spans="1:4" x14ac:dyDescent="0.25">
      <c r="A1314">
        <f>'Histograma MOI Geral'!$C$27</f>
        <v>0</v>
      </c>
      <c r="B1314" t="str">
        <f>'Histograma MOI Geral'!$C$14</f>
        <v>EQUIPE TÉCNICA</v>
      </c>
      <c r="C1314" t="str">
        <f>'Histograma MOI Geral'!$Q$7</f>
        <v>JUL/23</v>
      </c>
      <c r="D1314">
        <f>'Histograma MOI Geral'!Q27</f>
        <v>0</v>
      </c>
    </row>
    <row r="1315" spans="1:4" x14ac:dyDescent="0.25">
      <c r="A1315">
        <f>'Histograma MOI Geral'!$C$28</f>
        <v>0</v>
      </c>
      <c r="B1315" t="str">
        <f>'Histograma MOI Geral'!$C$14</f>
        <v>EQUIPE TÉCNICA</v>
      </c>
      <c r="C1315" t="str">
        <f>'Histograma MOI Geral'!$Q$7</f>
        <v>JUL/23</v>
      </c>
      <c r="D1315">
        <f>'Histograma MOI Geral'!Q28</f>
        <v>0</v>
      </c>
    </row>
    <row r="1316" spans="1:4" x14ac:dyDescent="0.25">
      <c r="A1316">
        <f>'Histograma MOI Geral'!$C$29</f>
        <v>0</v>
      </c>
      <c r="B1316" t="str">
        <f>'Histograma MOI Geral'!$C$14</f>
        <v>EQUIPE TÉCNICA</v>
      </c>
      <c r="C1316" t="str">
        <f>'Histograma MOI Geral'!$Q$7</f>
        <v>JUL/23</v>
      </c>
      <c r="D1316">
        <f>'Histograma MOI Geral'!Q29</f>
        <v>0</v>
      </c>
    </row>
    <row r="1317" spans="1:4" x14ac:dyDescent="0.25">
      <c r="A1317" t="str">
        <f>'Histograma MOI Geral'!$C$31</f>
        <v>TÉCNICO DE PLANEJAMENTO / MEDIÇÃO</v>
      </c>
      <c r="B1317" t="str">
        <f>'Histograma MOI Geral'!$C$30</f>
        <v>EQUIPE DE PLANEJAMENTO</v>
      </c>
      <c r="C1317" t="str">
        <f>'Histograma MOI Geral'!$Q$7</f>
        <v>JUL/23</v>
      </c>
      <c r="D1317">
        <f>'Histograma MOI Geral'!Q31</f>
        <v>2</v>
      </c>
    </row>
    <row r="1318" spans="1:4" x14ac:dyDescent="0.25">
      <c r="A1318" t="str">
        <f>'Histograma MOI Geral'!$C$32</f>
        <v xml:space="preserve">AUXILIAR DE PLANEJAMENTO </v>
      </c>
      <c r="B1318" t="str">
        <f>'Histograma MOI Geral'!$C$30</f>
        <v>EQUIPE DE PLANEJAMENTO</v>
      </c>
      <c r="C1318" t="str">
        <f>'Histograma MOI Geral'!$Q$7</f>
        <v>JUL/23</v>
      </c>
      <c r="D1318">
        <f>'Histograma MOI Geral'!Q32</f>
        <v>2</v>
      </c>
    </row>
    <row r="1319" spans="1:4" x14ac:dyDescent="0.25">
      <c r="A1319">
        <f>'Histograma MOI Geral'!$C$33</f>
        <v>0</v>
      </c>
      <c r="B1319" t="str">
        <f>'Histograma MOI Geral'!$C$30</f>
        <v>EQUIPE DE PLANEJAMENTO</v>
      </c>
      <c r="C1319" t="str">
        <f>'Histograma MOI Geral'!$Q$7</f>
        <v>JUL/23</v>
      </c>
      <c r="D1319">
        <f>'Histograma MOI Geral'!Q33</f>
        <v>0</v>
      </c>
    </row>
    <row r="1320" spans="1:4" x14ac:dyDescent="0.25">
      <c r="A1320">
        <f>'Histograma MOI Geral'!$C$34</f>
        <v>0</v>
      </c>
      <c r="B1320" t="str">
        <f>'Histograma MOI Geral'!$C$30</f>
        <v>EQUIPE DE PLANEJAMENTO</v>
      </c>
      <c r="C1320" t="str">
        <f>'Histograma MOI Geral'!$Q$7</f>
        <v>JUL/23</v>
      </c>
      <c r="D1320">
        <f>'Histograma MOI Geral'!Q34</f>
        <v>0</v>
      </c>
    </row>
    <row r="1321" spans="1:4" x14ac:dyDescent="0.25">
      <c r="A1321">
        <f>'Histograma MOI Geral'!$C$35</f>
        <v>0</v>
      </c>
      <c r="B1321" t="str">
        <f>'Histograma MOI Geral'!$C$30</f>
        <v>EQUIPE DE PLANEJAMENTO</v>
      </c>
      <c r="C1321" t="str">
        <f>'Histograma MOI Geral'!$Q$7</f>
        <v>JUL/23</v>
      </c>
      <c r="D1321">
        <f>'Histograma MOI Geral'!Q35</f>
        <v>0</v>
      </c>
    </row>
    <row r="1322" spans="1:4" x14ac:dyDescent="0.25">
      <c r="A1322">
        <f>'Histograma MOI Geral'!$C$36</f>
        <v>0</v>
      </c>
      <c r="B1322" t="str">
        <f>'Histograma MOI Geral'!$C$30</f>
        <v>EQUIPE DE PLANEJAMENTO</v>
      </c>
      <c r="C1322" t="str">
        <f>'Histograma MOI Geral'!$Q$7</f>
        <v>JUL/23</v>
      </c>
      <c r="D1322">
        <f>'Histograma MOI Geral'!Q36</f>
        <v>0</v>
      </c>
    </row>
    <row r="1323" spans="1:4" x14ac:dyDescent="0.25">
      <c r="A1323">
        <f>'Histograma MOI Geral'!$C$37</f>
        <v>0</v>
      </c>
      <c r="B1323" t="str">
        <f>'Histograma MOI Geral'!$C$30</f>
        <v>EQUIPE DE PLANEJAMENTO</v>
      </c>
      <c r="C1323" t="str">
        <f>'Histograma MOI Geral'!$Q$7</f>
        <v>JUL/23</v>
      </c>
      <c r="D1323">
        <f>'Histograma MOI Geral'!Q37</f>
        <v>0</v>
      </c>
    </row>
    <row r="1324" spans="1:4" x14ac:dyDescent="0.25">
      <c r="A1324">
        <f>'Histograma MOI Geral'!$C$38</f>
        <v>0</v>
      </c>
      <c r="B1324" t="str">
        <f>'Histograma MOI Geral'!$C$30</f>
        <v>EQUIPE DE PLANEJAMENTO</v>
      </c>
      <c r="C1324" t="str">
        <f>'Histograma MOI Geral'!$Q$7</f>
        <v>JUL/23</v>
      </c>
      <c r="D1324">
        <f>'Histograma MOI Geral'!Q38</f>
        <v>0</v>
      </c>
    </row>
    <row r="1325" spans="1:4" x14ac:dyDescent="0.25">
      <c r="A1325">
        <f>'Histograma MOI Geral'!$C$39</f>
        <v>0</v>
      </c>
      <c r="B1325" t="str">
        <f>'Histograma MOI Geral'!$C$30</f>
        <v>EQUIPE DE PLANEJAMENTO</v>
      </c>
      <c r="C1325" t="str">
        <f>'Histograma MOI Geral'!$Q$7</f>
        <v>JUL/23</v>
      </c>
      <c r="D1325">
        <f>'Histograma MOI Geral'!Q39</f>
        <v>0</v>
      </c>
    </row>
    <row r="1326" spans="1:4" x14ac:dyDescent="0.25">
      <c r="A1326">
        <f>'Histograma MOI Geral'!$C$40</f>
        <v>0</v>
      </c>
      <c r="B1326" t="str">
        <f>'Histograma MOI Geral'!$C$30</f>
        <v>EQUIPE DE PLANEJAMENTO</v>
      </c>
      <c r="C1326" t="str">
        <f>'Histograma MOI Geral'!$Q$7</f>
        <v>JUL/23</v>
      </c>
      <c r="D1326">
        <f>'Histograma MOI Geral'!Q40</f>
        <v>0</v>
      </c>
    </row>
    <row r="1327" spans="1:4" x14ac:dyDescent="0.25">
      <c r="A1327">
        <f>'Histograma MOI Geral'!$C$41</f>
        <v>0</v>
      </c>
      <c r="B1327" t="str">
        <f>'Histograma MOI Geral'!$C$30</f>
        <v>EQUIPE DE PLANEJAMENTO</v>
      </c>
      <c r="C1327" t="str">
        <f>'Histograma MOI Geral'!$Q$7</f>
        <v>JUL/23</v>
      </c>
      <c r="D1327">
        <f>'Histograma MOI Geral'!Q41</f>
        <v>0</v>
      </c>
    </row>
    <row r="1328" spans="1:4" x14ac:dyDescent="0.25">
      <c r="A1328">
        <f>'Histograma MOI Geral'!$C$42</f>
        <v>0</v>
      </c>
      <c r="B1328" t="str">
        <f>'Histograma MOI Geral'!$C$30</f>
        <v>EQUIPE DE PLANEJAMENTO</v>
      </c>
      <c r="C1328" t="str">
        <f>'Histograma MOI Geral'!$Q$7</f>
        <v>JUL/23</v>
      </c>
      <c r="D1328">
        <f>'Histograma MOI Geral'!Q42</f>
        <v>0</v>
      </c>
    </row>
    <row r="1329" spans="1:4" x14ac:dyDescent="0.25">
      <c r="A1329">
        <f>'Histograma MOI Geral'!$C$43</f>
        <v>0</v>
      </c>
      <c r="B1329" t="str">
        <f>'Histograma MOI Geral'!$C$30</f>
        <v>EQUIPE DE PLANEJAMENTO</v>
      </c>
      <c r="C1329" t="str">
        <f>'Histograma MOI Geral'!$Q$7</f>
        <v>JUL/23</v>
      </c>
      <c r="D1329">
        <f>'Histograma MOI Geral'!Q43</f>
        <v>0</v>
      </c>
    </row>
    <row r="1330" spans="1:4" x14ac:dyDescent="0.25">
      <c r="A1330">
        <f>'Histograma MOI Geral'!$C$44</f>
        <v>0</v>
      </c>
      <c r="B1330" t="str">
        <f>'Histograma MOI Geral'!$C$30</f>
        <v>EQUIPE DE PLANEJAMENTO</v>
      </c>
      <c r="C1330" t="str">
        <f>'Histograma MOI Geral'!$Q$7</f>
        <v>JUL/23</v>
      </c>
      <c r="D1330">
        <f>'Histograma MOI Geral'!Q44</f>
        <v>0</v>
      </c>
    </row>
    <row r="1331" spans="1:4" x14ac:dyDescent="0.25">
      <c r="A1331">
        <f>'Histograma MOI Geral'!$C$45</f>
        <v>0</v>
      </c>
      <c r="B1331" t="str">
        <f>'Histograma MOI Geral'!$C$30</f>
        <v>EQUIPE DE PLANEJAMENTO</v>
      </c>
      <c r="C1331" t="str">
        <f>'Histograma MOI Geral'!$Q$7</f>
        <v>JUL/23</v>
      </c>
      <c r="D1331">
        <f>'Histograma MOI Geral'!Q45</f>
        <v>0</v>
      </c>
    </row>
    <row r="1332" spans="1:4" x14ac:dyDescent="0.25">
      <c r="A1332" t="str">
        <f>'Histograma MOI Geral'!$C$47</f>
        <v>TÉCNICO DE MATERIAIS</v>
      </c>
      <c r="B1332" t="str">
        <f>'Histograma MOI Geral'!$C$46</f>
        <v>EQUIPE DE MATERIAIS</v>
      </c>
      <c r="C1332" t="str">
        <f>'Histograma MOI Geral'!$Q$7</f>
        <v>JUL/23</v>
      </c>
      <c r="D1332">
        <f>'Histograma MOI Geral'!Q47</f>
        <v>1</v>
      </c>
    </row>
    <row r="1333" spans="1:4" x14ac:dyDescent="0.25">
      <c r="A1333" t="str">
        <f>'Histograma MOI Geral'!$C$48</f>
        <v>AUXILIAR TÉCNICO DE MATERIAIS</v>
      </c>
      <c r="B1333" t="str">
        <f>'Histograma MOI Geral'!$C$46</f>
        <v>EQUIPE DE MATERIAIS</v>
      </c>
      <c r="C1333" t="str">
        <f>'Histograma MOI Geral'!$Q$7</f>
        <v>JUL/23</v>
      </c>
      <c r="D1333">
        <f>'Histograma MOI Geral'!Q48</f>
        <v>4</v>
      </c>
    </row>
    <row r="1334" spans="1:4" x14ac:dyDescent="0.25">
      <c r="A1334" t="str">
        <f>'Histograma MOI Geral'!$C$49</f>
        <v>AJUDANTE</v>
      </c>
      <c r="B1334" t="str">
        <f>'Histograma MOI Geral'!$C$46</f>
        <v>EQUIPE DE MATERIAIS</v>
      </c>
      <c r="C1334" t="str">
        <f>'Histograma MOI Geral'!$Q$7</f>
        <v>JUL/23</v>
      </c>
      <c r="D1334">
        <f>'Histograma MOI Geral'!Q49</f>
        <v>4</v>
      </c>
    </row>
    <row r="1335" spans="1:4" x14ac:dyDescent="0.25">
      <c r="A1335" t="str">
        <f>'Histograma MOI Geral'!$C$50</f>
        <v xml:space="preserve">ALMOXARIFE </v>
      </c>
      <c r="B1335" t="str">
        <f>'Histograma MOI Geral'!$C$46</f>
        <v>EQUIPE DE MATERIAIS</v>
      </c>
      <c r="C1335" t="str">
        <f>'Histograma MOI Geral'!$Q$7</f>
        <v>JUL/23</v>
      </c>
      <c r="D1335">
        <f>'Histograma MOI Geral'!Q50</f>
        <v>2</v>
      </c>
    </row>
    <row r="1336" spans="1:4" x14ac:dyDescent="0.25">
      <c r="A1336">
        <f>'Histograma MOI Geral'!$C$51</f>
        <v>0</v>
      </c>
      <c r="B1336" t="str">
        <f>'Histograma MOI Geral'!$C$46</f>
        <v>EQUIPE DE MATERIAIS</v>
      </c>
      <c r="C1336" t="str">
        <f>'Histograma MOI Geral'!$Q$7</f>
        <v>JUL/23</v>
      </c>
      <c r="D1336">
        <f>'Histograma MOI Geral'!Q51</f>
        <v>0</v>
      </c>
    </row>
    <row r="1337" spans="1:4" x14ac:dyDescent="0.25">
      <c r="A1337">
        <f>'Histograma MOI Geral'!$C$52</f>
        <v>0</v>
      </c>
      <c r="B1337" t="str">
        <f>'Histograma MOI Geral'!$C$46</f>
        <v>EQUIPE DE MATERIAIS</v>
      </c>
      <c r="C1337" t="str">
        <f>'Histograma MOI Geral'!$Q$7</f>
        <v>JUL/23</v>
      </c>
      <c r="D1337">
        <f>'Histograma MOI Geral'!Q52</f>
        <v>0</v>
      </c>
    </row>
    <row r="1338" spans="1:4" x14ac:dyDescent="0.25">
      <c r="A1338">
        <f>'Histograma MOI Geral'!$C$53</f>
        <v>0</v>
      </c>
      <c r="B1338" t="str">
        <f>'Histograma MOI Geral'!$C$46</f>
        <v>EQUIPE DE MATERIAIS</v>
      </c>
      <c r="C1338" t="str">
        <f>'Histograma MOI Geral'!$Q$7</f>
        <v>JUL/23</v>
      </c>
      <c r="D1338">
        <f>'Histograma MOI Geral'!Q53</f>
        <v>0</v>
      </c>
    </row>
    <row r="1339" spans="1:4" x14ac:dyDescent="0.25">
      <c r="A1339">
        <f>'Histograma MOI Geral'!$C$54</f>
        <v>0</v>
      </c>
      <c r="B1339" t="str">
        <f>'Histograma MOI Geral'!$C$46</f>
        <v>EQUIPE DE MATERIAIS</v>
      </c>
      <c r="C1339" t="str">
        <f>'Histograma MOI Geral'!$Q$7</f>
        <v>JUL/23</v>
      </c>
      <c r="D1339">
        <f>'Histograma MOI Geral'!Q54</f>
        <v>0</v>
      </c>
    </row>
    <row r="1340" spans="1:4" x14ac:dyDescent="0.25">
      <c r="A1340">
        <f>'Histograma MOI Geral'!$C$55</f>
        <v>0</v>
      </c>
      <c r="B1340" t="str">
        <f>'Histograma MOI Geral'!$C$46</f>
        <v>EQUIPE DE MATERIAIS</v>
      </c>
      <c r="C1340" t="str">
        <f>'Histograma MOI Geral'!$Q$7</f>
        <v>JUL/23</v>
      </c>
      <c r="D1340">
        <f>'Histograma MOI Geral'!Q55</f>
        <v>0</v>
      </c>
    </row>
    <row r="1341" spans="1:4" x14ac:dyDescent="0.25">
      <c r="A1341">
        <f>'Histograma MOI Geral'!$C$56</f>
        <v>0</v>
      </c>
      <c r="B1341" t="str">
        <f>'Histograma MOI Geral'!$C$46</f>
        <v>EQUIPE DE MATERIAIS</v>
      </c>
      <c r="C1341" t="str">
        <f>'Histograma MOI Geral'!$Q$7</f>
        <v>JUL/23</v>
      </c>
      <c r="D1341">
        <f>'Histograma MOI Geral'!Q56</f>
        <v>0</v>
      </c>
    </row>
    <row r="1342" spans="1:4" x14ac:dyDescent="0.25">
      <c r="A1342">
        <f>'Histograma MOI Geral'!$C$57</f>
        <v>0</v>
      </c>
      <c r="B1342" t="str">
        <f>'Histograma MOI Geral'!$C$46</f>
        <v>EQUIPE DE MATERIAIS</v>
      </c>
      <c r="C1342" t="str">
        <f>'Histograma MOI Geral'!$Q$7</f>
        <v>JUL/23</v>
      </c>
      <c r="D1342">
        <f>'Histograma MOI Geral'!Q57</f>
        <v>0</v>
      </c>
    </row>
    <row r="1343" spans="1:4" x14ac:dyDescent="0.25">
      <c r="A1343">
        <f>'Histograma MOI Geral'!$C$58</f>
        <v>0</v>
      </c>
      <c r="B1343" t="str">
        <f>'Histograma MOI Geral'!$C$46</f>
        <v>EQUIPE DE MATERIAIS</v>
      </c>
      <c r="C1343" t="str">
        <f>'Histograma MOI Geral'!$Q$7</f>
        <v>JUL/23</v>
      </c>
      <c r="D1343">
        <f>'Histograma MOI Geral'!Q58</f>
        <v>0</v>
      </c>
    </row>
    <row r="1344" spans="1:4" x14ac:dyDescent="0.25">
      <c r="A1344">
        <f>'Histograma MOI Geral'!$C$59</f>
        <v>0</v>
      </c>
      <c r="B1344" t="str">
        <f>'Histograma MOI Geral'!$C$46</f>
        <v>EQUIPE DE MATERIAIS</v>
      </c>
      <c r="C1344" t="str">
        <f>'Histograma MOI Geral'!$Q$7</f>
        <v>JUL/23</v>
      </c>
      <c r="D1344">
        <f>'Histograma MOI Geral'!Q59</f>
        <v>0</v>
      </c>
    </row>
    <row r="1345" spans="1:4" x14ac:dyDescent="0.25">
      <c r="A1345">
        <f>'Histograma MOI Geral'!$C$60</f>
        <v>0</v>
      </c>
      <c r="B1345" t="str">
        <f>'Histograma MOI Geral'!$C$46</f>
        <v>EQUIPE DE MATERIAIS</v>
      </c>
      <c r="C1345" t="str">
        <f>'Histograma MOI Geral'!$Q$7</f>
        <v>JUL/23</v>
      </c>
      <c r="D1345">
        <f>'Histograma MOI Geral'!Q60</f>
        <v>0</v>
      </c>
    </row>
    <row r="1346" spans="1:4" x14ac:dyDescent="0.25">
      <c r="A1346" t="str">
        <f>'Histograma MOI Geral'!$C$62</f>
        <v>ENGENHEIRO DE SEGURANÇA DO TRABALHO</v>
      </c>
      <c r="B1346" t="str">
        <f>'Histograma MOI Geral'!$C$61</f>
        <v>EQUIPE DE SEGURANÇA</v>
      </c>
      <c r="C1346" t="str">
        <f>'Histograma MOI Geral'!$Q$7</f>
        <v>JUL/23</v>
      </c>
      <c r="D1346">
        <f>'Histograma MOI Geral'!Q62</f>
        <v>1</v>
      </c>
    </row>
    <row r="1347" spans="1:4" x14ac:dyDescent="0.25">
      <c r="A1347" t="str">
        <f>'Histograma MOI Geral'!$C$63</f>
        <v>TÉCNICO DE SEGURANÇA DO TRABALHO</v>
      </c>
      <c r="B1347" t="str">
        <f>'Histograma MOI Geral'!$C$61</f>
        <v>EQUIPE DE SEGURANÇA</v>
      </c>
      <c r="C1347" t="str">
        <f>'Histograma MOI Geral'!$Q$7</f>
        <v>JUL/23</v>
      </c>
      <c r="D1347">
        <f>'Histograma MOI Geral'!Q63</f>
        <v>6</v>
      </c>
    </row>
    <row r="1348" spans="1:4" x14ac:dyDescent="0.25">
      <c r="A1348" t="str">
        <f>'Histograma MOI Geral'!$C$64</f>
        <v>TECNICO DE MEIO AMBIENTE</v>
      </c>
      <c r="B1348" t="str">
        <f>'Histograma MOI Geral'!$C$61</f>
        <v>EQUIPE DE SEGURANÇA</v>
      </c>
      <c r="C1348" t="str">
        <f>'Histograma MOI Geral'!$Q$7</f>
        <v>JUL/23</v>
      </c>
      <c r="D1348">
        <f>'Histograma MOI Geral'!Q64</f>
        <v>1</v>
      </c>
    </row>
    <row r="1349" spans="1:4" x14ac:dyDescent="0.25">
      <c r="A1349" t="str">
        <f>'Histograma MOI Geral'!$C$65</f>
        <v>VIGIA DE FOGO</v>
      </c>
      <c r="B1349" t="str">
        <f>'Histograma MOI Geral'!$C$61</f>
        <v>EQUIPE DE SEGURANÇA</v>
      </c>
      <c r="C1349" t="str">
        <f>'Histograma MOI Geral'!$Q$7</f>
        <v>JUL/23</v>
      </c>
      <c r="D1349">
        <f>'Histograma MOI Geral'!Q65</f>
        <v>2</v>
      </c>
    </row>
    <row r="1350" spans="1:4" x14ac:dyDescent="0.25">
      <c r="A1350">
        <f>'Histograma MOI Geral'!$C$66</f>
        <v>0</v>
      </c>
      <c r="B1350" t="str">
        <f>'Histograma MOI Geral'!$C$61</f>
        <v>EQUIPE DE SEGURANÇA</v>
      </c>
      <c r="C1350" t="str">
        <f>'Histograma MOI Geral'!$Q$7</f>
        <v>JUL/23</v>
      </c>
      <c r="D1350">
        <f>'Histograma MOI Geral'!Q66</f>
        <v>0</v>
      </c>
    </row>
    <row r="1351" spans="1:4" x14ac:dyDescent="0.25">
      <c r="A1351">
        <f>'Histograma MOI Geral'!$C$67</f>
        <v>0</v>
      </c>
      <c r="B1351" t="str">
        <f>'Histograma MOI Geral'!$C$61</f>
        <v>EQUIPE DE SEGURANÇA</v>
      </c>
      <c r="C1351" t="str">
        <f>'Histograma MOI Geral'!$Q$7</f>
        <v>JUL/23</v>
      </c>
      <c r="D1351">
        <f>'Histograma MOI Geral'!Q67</f>
        <v>0</v>
      </c>
    </row>
    <row r="1352" spans="1:4" x14ac:dyDescent="0.25">
      <c r="A1352">
        <f>'Histograma MOI Geral'!$C$68</f>
        <v>0</v>
      </c>
      <c r="B1352" t="str">
        <f>'Histograma MOI Geral'!$C$61</f>
        <v>EQUIPE DE SEGURANÇA</v>
      </c>
      <c r="C1352" t="str">
        <f>'Histograma MOI Geral'!$Q$7</f>
        <v>JUL/23</v>
      </c>
      <c r="D1352">
        <f>'Histograma MOI Geral'!Q68</f>
        <v>0</v>
      </c>
    </row>
    <row r="1353" spans="1:4" x14ac:dyDescent="0.25">
      <c r="A1353">
        <f>'Histograma MOI Geral'!$C$69</f>
        <v>0</v>
      </c>
      <c r="B1353" t="str">
        <f>'Histograma MOI Geral'!$C$61</f>
        <v>EQUIPE DE SEGURANÇA</v>
      </c>
      <c r="C1353" t="str">
        <f>'Histograma MOI Geral'!$Q$7</f>
        <v>JUL/23</v>
      </c>
      <c r="D1353">
        <f>'Histograma MOI Geral'!Q69</f>
        <v>0</v>
      </c>
    </row>
    <row r="1354" spans="1:4" x14ac:dyDescent="0.25">
      <c r="A1354">
        <f>'Histograma MOI Geral'!$C$70</f>
        <v>0</v>
      </c>
      <c r="B1354" t="str">
        <f>'Histograma MOI Geral'!$C$61</f>
        <v>EQUIPE DE SEGURANÇA</v>
      </c>
      <c r="C1354" t="str">
        <f>'Histograma MOI Geral'!$Q$7</f>
        <v>JUL/23</v>
      </c>
      <c r="D1354">
        <f>'Histograma MOI Geral'!Q70</f>
        <v>0</v>
      </c>
    </row>
    <row r="1355" spans="1:4" x14ac:dyDescent="0.25">
      <c r="A1355">
        <f>'Histograma MOI Geral'!$C$71</f>
        <v>0</v>
      </c>
      <c r="B1355" t="str">
        <f>'Histograma MOI Geral'!$C$61</f>
        <v>EQUIPE DE SEGURANÇA</v>
      </c>
      <c r="C1355" t="str">
        <f>'Histograma MOI Geral'!$Q$7</f>
        <v>JUL/23</v>
      </c>
      <c r="D1355">
        <f>'Histograma MOI Geral'!Q71</f>
        <v>0</v>
      </c>
    </row>
    <row r="1356" spans="1:4" x14ac:dyDescent="0.25">
      <c r="A1356">
        <f>'Histograma MOI Geral'!$C$72</f>
        <v>0</v>
      </c>
      <c r="B1356" t="str">
        <f>'Histograma MOI Geral'!$C$61</f>
        <v>EQUIPE DE SEGURANÇA</v>
      </c>
      <c r="C1356" t="str">
        <f>'Histograma MOI Geral'!$Q$7</f>
        <v>JUL/23</v>
      </c>
      <c r="D1356">
        <f>'Histograma MOI Geral'!Q72</f>
        <v>0</v>
      </c>
    </row>
    <row r="1357" spans="1:4" x14ac:dyDescent="0.25">
      <c r="A1357">
        <f>'Histograma MOI Geral'!$C$73</f>
        <v>0</v>
      </c>
      <c r="B1357" t="str">
        <f>'Histograma MOI Geral'!$C$61</f>
        <v>EQUIPE DE SEGURANÇA</v>
      </c>
      <c r="C1357" t="str">
        <f>'Histograma MOI Geral'!$Q$7</f>
        <v>JUL/23</v>
      </c>
      <c r="D1357">
        <f>'Histograma MOI Geral'!Q73</f>
        <v>0</v>
      </c>
    </row>
    <row r="1358" spans="1:4" x14ac:dyDescent="0.25">
      <c r="A1358">
        <f>'Histograma MOI Geral'!$C$74</f>
        <v>0</v>
      </c>
      <c r="B1358" t="str">
        <f>'Histograma MOI Geral'!$C$61</f>
        <v>EQUIPE DE SEGURANÇA</v>
      </c>
      <c r="C1358" t="str">
        <f>'Histograma MOI Geral'!$Q$7</f>
        <v>JUL/23</v>
      </c>
      <c r="D1358">
        <f>'Histograma MOI Geral'!Q74</f>
        <v>0</v>
      </c>
    </row>
    <row r="1359" spans="1:4" x14ac:dyDescent="0.25">
      <c r="A1359">
        <f>'Histograma MOI Geral'!$C$75</f>
        <v>0</v>
      </c>
      <c r="B1359" t="str">
        <f>'Histograma MOI Geral'!$C$61</f>
        <v>EQUIPE DE SEGURANÇA</v>
      </c>
      <c r="C1359" t="str">
        <f>'Histograma MOI Geral'!$Q$7</f>
        <v>JUL/23</v>
      </c>
      <c r="D1359">
        <f>'Histograma MOI Geral'!Q75</f>
        <v>0</v>
      </c>
    </row>
    <row r="1360" spans="1:4" x14ac:dyDescent="0.25">
      <c r="A1360" t="str">
        <f>'Histograma MOI Geral'!$C$77</f>
        <v>SUPERVISOR QUALIDADE</v>
      </c>
      <c r="B1360" t="str">
        <f>'Histograma MOI Geral'!$C$76</f>
        <v>EQUIPE DE QUALIDADE</v>
      </c>
      <c r="C1360" t="str">
        <f>'Histograma MOI Geral'!$Q$7</f>
        <v>JUL/23</v>
      </c>
      <c r="D1360">
        <f>'Histograma MOI Geral'!Q77</f>
        <v>1</v>
      </c>
    </row>
    <row r="1361" spans="1:4" x14ac:dyDescent="0.25">
      <c r="A1361" t="str">
        <f>'Histograma MOI Geral'!$C$78</f>
        <v xml:space="preserve">INSPETOR DE SOLDA - N1 </v>
      </c>
      <c r="B1361" t="str">
        <f>'Histograma MOI Geral'!$C$76</f>
        <v>EQUIPE DE QUALIDADE</v>
      </c>
      <c r="C1361" t="str">
        <f>'Histograma MOI Geral'!$Q$7</f>
        <v>JUL/23</v>
      </c>
      <c r="D1361">
        <f>'Histograma MOI Geral'!Q78</f>
        <v>1</v>
      </c>
    </row>
    <row r="1362" spans="1:4" x14ac:dyDescent="0.25">
      <c r="A1362" t="str">
        <f>'Histograma MOI Geral'!$C$79</f>
        <v>INSPETOR DE SOLDA - VS/LP</v>
      </c>
      <c r="B1362" t="str">
        <f>'Histograma MOI Geral'!$C$76</f>
        <v>EQUIPE DE QUALIDADE</v>
      </c>
      <c r="C1362" t="str">
        <f>'Histograma MOI Geral'!$Q$7</f>
        <v>JUL/23</v>
      </c>
      <c r="D1362">
        <f>'Histograma MOI Geral'!Q79</f>
        <v>2</v>
      </c>
    </row>
    <row r="1363" spans="1:4" x14ac:dyDescent="0.25">
      <c r="A1363" t="str">
        <f>'Histograma MOI Geral'!$C$80</f>
        <v>INSPETOR DE PINTURA</v>
      </c>
      <c r="B1363" t="str">
        <f>'Histograma MOI Geral'!$C$76</f>
        <v>EQUIPE DE QUALIDADE</v>
      </c>
      <c r="C1363" t="str">
        <f>'Histograma MOI Geral'!$Q$7</f>
        <v>JUL/23</v>
      </c>
      <c r="D1363">
        <f>'Histograma MOI Geral'!Q80</f>
        <v>1</v>
      </c>
    </row>
    <row r="1364" spans="1:4" x14ac:dyDescent="0.25">
      <c r="A1364" t="str">
        <f>'Histograma MOI Geral'!$C$81</f>
        <v>INSPETOR DIMENSIONAL</v>
      </c>
      <c r="B1364" t="str">
        <f>'Histograma MOI Geral'!$C$76</f>
        <v>EQUIPE DE QUALIDADE</v>
      </c>
      <c r="C1364" t="str">
        <f>'Histograma MOI Geral'!$Q$7</f>
        <v>JUL/23</v>
      </c>
      <c r="D1364">
        <f>'Histograma MOI Geral'!Q81</f>
        <v>0</v>
      </c>
    </row>
    <row r="1365" spans="1:4" x14ac:dyDescent="0.25">
      <c r="A1365" t="str">
        <f>'Histograma MOI Geral'!$C$82</f>
        <v>AUXILIAR TÉCNICO - QUALIDADE</v>
      </c>
      <c r="B1365" t="str">
        <f>'Histograma MOI Geral'!$C$76</f>
        <v>EQUIPE DE QUALIDADE</v>
      </c>
      <c r="C1365" t="str">
        <f>'Histograma MOI Geral'!$Q$7</f>
        <v>JUL/23</v>
      </c>
      <c r="D1365">
        <f>'Histograma MOI Geral'!Q82</f>
        <v>1</v>
      </c>
    </row>
    <row r="1366" spans="1:4" x14ac:dyDescent="0.25">
      <c r="A1366">
        <f>'Histograma MOI Geral'!$C$83</f>
        <v>0</v>
      </c>
      <c r="B1366" t="str">
        <f>'Histograma MOI Geral'!$C$76</f>
        <v>EQUIPE DE QUALIDADE</v>
      </c>
      <c r="C1366" t="str">
        <f>'Histograma MOI Geral'!$Q$7</f>
        <v>JUL/23</v>
      </c>
      <c r="D1366">
        <f>'Histograma MOI Geral'!Q83</f>
        <v>0</v>
      </c>
    </row>
    <row r="1367" spans="1:4" x14ac:dyDescent="0.25">
      <c r="A1367">
        <f>'Histograma MOI Geral'!$C$84</f>
        <v>0</v>
      </c>
      <c r="B1367" t="str">
        <f>'Histograma MOI Geral'!$C$76</f>
        <v>EQUIPE DE QUALIDADE</v>
      </c>
      <c r="C1367" t="str">
        <f>'Histograma MOI Geral'!$Q$7</f>
        <v>JUL/23</v>
      </c>
      <c r="D1367">
        <f>'Histograma MOI Geral'!Q84</f>
        <v>0</v>
      </c>
    </row>
    <row r="1368" spans="1:4" x14ac:dyDescent="0.25">
      <c r="A1368">
        <f>'Histograma MOI Geral'!$C$85</f>
        <v>0</v>
      </c>
      <c r="B1368" t="str">
        <f>'Histograma MOI Geral'!$C$76</f>
        <v>EQUIPE DE QUALIDADE</v>
      </c>
      <c r="C1368" t="str">
        <f>'Histograma MOI Geral'!$Q$7</f>
        <v>JUL/23</v>
      </c>
      <c r="D1368">
        <f>'Histograma MOI Geral'!Q85</f>
        <v>0</v>
      </c>
    </row>
    <row r="1369" spans="1:4" x14ac:dyDescent="0.25">
      <c r="A1369">
        <f>'Histograma MOI Geral'!$C$86</f>
        <v>0</v>
      </c>
      <c r="B1369" t="str">
        <f>'Histograma MOI Geral'!$C$76</f>
        <v>EQUIPE DE QUALIDADE</v>
      </c>
      <c r="C1369" t="str">
        <f>'Histograma MOI Geral'!$Q$7</f>
        <v>JUL/23</v>
      </c>
      <c r="D1369">
        <f>'Histograma MOI Geral'!Q86</f>
        <v>0</v>
      </c>
    </row>
    <row r="1370" spans="1:4" x14ac:dyDescent="0.25">
      <c r="A1370">
        <f>'Histograma MOI Geral'!$C$87</f>
        <v>0</v>
      </c>
      <c r="B1370" t="str">
        <f>'Histograma MOI Geral'!$C$76</f>
        <v>EQUIPE DE QUALIDADE</v>
      </c>
      <c r="C1370" t="str">
        <f>'Histograma MOI Geral'!$Q$7</f>
        <v>JUL/23</v>
      </c>
      <c r="D1370">
        <f>'Histograma MOI Geral'!Q87</f>
        <v>0</v>
      </c>
    </row>
    <row r="1371" spans="1:4" x14ac:dyDescent="0.25">
      <c r="A1371">
        <f>'Histograma MOI Geral'!$C$88</f>
        <v>0</v>
      </c>
      <c r="B1371" t="str">
        <f>'Histograma MOI Geral'!$C$76</f>
        <v>EQUIPE DE QUALIDADE</v>
      </c>
      <c r="C1371" t="str">
        <f>'Histograma MOI Geral'!$Q$7</f>
        <v>JUL/23</v>
      </c>
      <c r="D1371">
        <f>'Histograma MOI Geral'!Q88</f>
        <v>0</v>
      </c>
    </row>
    <row r="1372" spans="1:4" x14ac:dyDescent="0.25">
      <c r="A1372">
        <f>'Histograma MOI Geral'!$C$89</f>
        <v>0</v>
      </c>
      <c r="B1372" t="str">
        <f>'Histograma MOI Geral'!$C$76</f>
        <v>EQUIPE DE QUALIDADE</v>
      </c>
      <c r="C1372" t="str">
        <f>'Histograma MOI Geral'!$Q$7</f>
        <v>JUL/23</v>
      </c>
      <c r="D1372">
        <f>'Histograma MOI Geral'!Q89</f>
        <v>0</v>
      </c>
    </row>
    <row r="1373" spans="1:4" x14ac:dyDescent="0.25">
      <c r="A1373">
        <f>'Histograma MOI Geral'!$C$90</f>
        <v>0</v>
      </c>
      <c r="B1373" t="str">
        <f>'Histograma MOI Geral'!$C$76</f>
        <v>EQUIPE DE QUALIDADE</v>
      </c>
      <c r="C1373" t="str">
        <f>'Histograma MOI Geral'!$Q$7</f>
        <v>JUL/23</v>
      </c>
      <c r="D1373">
        <f>'Histograma MOI Geral'!Q90</f>
        <v>0</v>
      </c>
    </row>
    <row r="1374" spans="1:4" x14ac:dyDescent="0.25">
      <c r="A1374" t="str">
        <f>'Histograma MOI Geral'!$C$92</f>
        <v>SUPERVISOR ADMINISTRATIVO</v>
      </c>
      <c r="B1374" t="str">
        <f>'Histograma MOI Geral'!$C$91</f>
        <v>EQUIPE ADMINISTRATIVA</v>
      </c>
      <c r="C1374" t="str">
        <f>'Histograma MOI Geral'!$Q$7</f>
        <v>JUL/23</v>
      </c>
      <c r="D1374">
        <f>'Histograma MOI Geral'!Q92</f>
        <v>1</v>
      </c>
    </row>
    <row r="1375" spans="1:4" x14ac:dyDescent="0.25">
      <c r="A1375" t="str">
        <f>'Histograma MOI Geral'!$C$93</f>
        <v>OFICIAL ADMINISTRATIVO</v>
      </c>
      <c r="B1375" t="str">
        <f>'Histograma MOI Geral'!$C$91</f>
        <v>EQUIPE ADMINISTRATIVA</v>
      </c>
      <c r="C1375" t="str">
        <f>'Histograma MOI Geral'!$Q$7</f>
        <v>JUL/23</v>
      </c>
      <c r="D1375">
        <f>'Histograma MOI Geral'!Q93</f>
        <v>3</v>
      </c>
    </row>
    <row r="1376" spans="1:4" x14ac:dyDescent="0.25">
      <c r="A1376">
        <f>'Histograma MOI Geral'!$C$94</f>
        <v>0</v>
      </c>
      <c r="B1376" t="str">
        <f>'Histograma MOI Geral'!$C$91</f>
        <v>EQUIPE ADMINISTRATIVA</v>
      </c>
      <c r="C1376" t="str">
        <f>'Histograma MOI Geral'!$Q$7</f>
        <v>JUL/23</v>
      </c>
      <c r="D1376">
        <f>'Histograma MOI Geral'!Q94</f>
        <v>0</v>
      </c>
    </row>
    <row r="1377" spans="1:4" x14ac:dyDescent="0.25">
      <c r="A1377">
        <f>'Histograma MOI Geral'!$C$95</f>
        <v>0</v>
      </c>
      <c r="B1377" t="str">
        <f>'Histograma MOI Geral'!$C$91</f>
        <v>EQUIPE ADMINISTRATIVA</v>
      </c>
      <c r="C1377" t="str">
        <f>'Histograma MOI Geral'!$Q$7</f>
        <v>JUL/23</v>
      </c>
      <c r="D1377">
        <f>'Histograma MOI Geral'!Q95</f>
        <v>0</v>
      </c>
    </row>
    <row r="1378" spans="1:4" x14ac:dyDescent="0.25">
      <c r="A1378">
        <f>'Histograma MOI Geral'!$C$96</f>
        <v>0</v>
      </c>
      <c r="B1378" t="str">
        <f>'Histograma MOI Geral'!$C$91</f>
        <v>EQUIPE ADMINISTRATIVA</v>
      </c>
      <c r="C1378" t="str">
        <f>'Histograma MOI Geral'!$Q$7</f>
        <v>JUL/23</v>
      </c>
      <c r="D1378">
        <f>'Histograma MOI Geral'!Q96</f>
        <v>0</v>
      </c>
    </row>
    <row r="1379" spans="1:4" x14ac:dyDescent="0.25">
      <c r="A1379">
        <f>'Histograma MOI Geral'!$C$97</f>
        <v>0</v>
      </c>
      <c r="B1379" t="str">
        <f>'Histograma MOI Geral'!$C$91</f>
        <v>EQUIPE ADMINISTRATIVA</v>
      </c>
      <c r="C1379" t="str">
        <f>'Histograma MOI Geral'!$Q$7</f>
        <v>JUL/23</v>
      </c>
      <c r="D1379">
        <f>'Histograma MOI Geral'!Q97</f>
        <v>0</v>
      </c>
    </row>
    <row r="1380" spans="1:4" x14ac:dyDescent="0.25">
      <c r="A1380">
        <f>'Histograma MOI Geral'!$C$98</f>
        <v>0</v>
      </c>
      <c r="B1380" t="str">
        <f>'Histograma MOI Geral'!$C$91</f>
        <v>EQUIPE ADMINISTRATIVA</v>
      </c>
      <c r="C1380" t="str">
        <f>'Histograma MOI Geral'!$Q$7</f>
        <v>JUL/23</v>
      </c>
      <c r="D1380">
        <f>'Histograma MOI Geral'!Q98</f>
        <v>0</v>
      </c>
    </row>
    <row r="1381" spans="1:4" x14ac:dyDescent="0.25">
      <c r="A1381">
        <f>'Histograma MOI Geral'!$C$99</f>
        <v>0</v>
      </c>
      <c r="B1381" t="str">
        <f>'Histograma MOI Geral'!$C$91</f>
        <v>EQUIPE ADMINISTRATIVA</v>
      </c>
      <c r="C1381" t="str">
        <f>'Histograma MOI Geral'!$Q$7</f>
        <v>JUL/23</v>
      </c>
      <c r="D1381">
        <f>'Histograma MOI Geral'!Q99</f>
        <v>0</v>
      </c>
    </row>
    <row r="1382" spans="1:4" x14ac:dyDescent="0.25">
      <c r="A1382">
        <f>'Histograma MOI Geral'!$C$100</f>
        <v>0</v>
      </c>
      <c r="B1382" t="str">
        <f>'Histograma MOI Geral'!$C$91</f>
        <v>EQUIPE ADMINISTRATIVA</v>
      </c>
      <c r="C1382" t="str">
        <f>'Histograma MOI Geral'!$Q$7</f>
        <v>JUL/23</v>
      </c>
      <c r="D1382">
        <f>'Histograma MOI Geral'!Q100</f>
        <v>0</v>
      </c>
    </row>
    <row r="1383" spans="1:4" x14ac:dyDescent="0.25">
      <c r="A1383">
        <f>'Histograma MOI Geral'!$C$101</f>
        <v>0</v>
      </c>
      <c r="B1383" t="str">
        <f>'Histograma MOI Geral'!$C$91</f>
        <v>EQUIPE ADMINISTRATIVA</v>
      </c>
      <c r="C1383" t="str">
        <f>'Histograma MOI Geral'!$Q$7</f>
        <v>JUL/23</v>
      </c>
      <c r="D1383">
        <f>'Histograma MOI Geral'!Q101</f>
        <v>0</v>
      </c>
    </row>
    <row r="1384" spans="1:4" x14ac:dyDescent="0.25">
      <c r="A1384">
        <f>'Histograma MOI Geral'!$C$102</f>
        <v>0</v>
      </c>
      <c r="B1384" t="str">
        <f>'Histograma MOI Geral'!$C$91</f>
        <v>EQUIPE ADMINISTRATIVA</v>
      </c>
      <c r="C1384" t="str">
        <f>'Histograma MOI Geral'!$Q$7</f>
        <v>JUL/23</v>
      </c>
      <c r="D1384">
        <f>'Histograma MOI Geral'!Q102</f>
        <v>0</v>
      </c>
    </row>
    <row r="1385" spans="1:4" x14ac:dyDescent="0.25">
      <c r="A1385">
        <f>'Histograma MOI Geral'!$C$103</f>
        <v>0</v>
      </c>
      <c r="B1385" t="str">
        <f>'Histograma MOI Geral'!$C$91</f>
        <v>EQUIPE ADMINISTRATIVA</v>
      </c>
      <c r="C1385" t="str">
        <f>'Histograma MOI Geral'!$Q$7</f>
        <v>JUL/23</v>
      </c>
      <c r="D1385">
        <f>'Histograma MOI Geral'!Q103</f>
        <v>0</v>
      </c>
    </row>
    <row r="1386" spans="1:4" x14ac:dyDescent="0.25">
      <c r="A1386">
        <f>'Histograma MOI Geral'!$C$104</f>
        <v>0</v>
      </c>
      <c r="B1386" t="str">
        <f>'Histograma MOI Geral'!$C$91</f>
        <v>EQUIPE ADMINISTRATIVA</v>
      </c>
      <c r="C1386" t="str">
        <f>'Histograma MOI Geral'!$Q$7</f>
        <v>JUL/23</v>
      </c>
      <c r="D1386">
        <f>'Histograma MOI Geral'!Q104</f>
        <v>0</v>
      </c>
    </row>
    <row r="1387" spans="1:4" x14ac:dyDescent="0.25">
      <c r="A1387">
        <f>'Histograma MOI Geral'!$C$105</f>
        <v>0</v>
      </c>
      <c r="B1387" t="str">
        <f>'Histograma MOI Geral'!$C$91</f>
        <v>EQUIPE ADMINISTRATIVA</v>
      </c>
      <c r="C1387" t="str">
        <f>'Histograma MOI Geral'!$Q$7</f>
        <v>JUL/23</v>
      </c>
      <c r="D1387">
        <f>'Histograma MOI Geral'!Q105</f>
        <v>0</v>
      </c>
    </row>
    <row r="1388" spans="1:4" x14ac:dyDescent="0.25">
      <c r="A1388" t="str">
        <f>'Histograma MOI Geral'!$C$107</f>
        <v>OPERADOR DE GUINDASTE</v>
      </c>
      <c r="B1388" t="str">
        <f>'Histograma MOI Geral'!$C$106</f>
        <v>APOIO</v>
      </c>
      <c r="C1388" t="str">
        <f>'Histograma MOI Geral'!$Q$7</f>
        <v>JUL/23</v>
      </c>
      <c r="D1388">
        <f>'Histograma MOI Geral'!Q107</f>
        <v>3</v>
      </c>
    </row>
    <row r="1389" spans="1:4" x14ac:dyDescent="0.25">
      <c r="A1389" t="str">
        <f>'Histograma MOI Geral'!$C$108</f>
        <v>OPERADOR DE MUNCK</v>
      </c>
      <c r="B1389" t="str">
        <f>'Histograma MOI Geral'!$C$106</f>
        <v>APOIO</v>
      </c>
      <c r="C1389" t="str">
        <f>'Histograma MOI Geral'!$Q$7</f>
        <v>JUL/23</v>
      </c>
      <c r="D1389">
        <f>'Histograma MOI Geral'!Q108</f>
        <v>4</v>
      </c>
    </row>
    <row r="1390" spans="1:4" x14ac:dyDescent="0.25">
      <c r="A1390" t="str">
        <f>'Histograma MOI Geral'!$C$109</f>
        <v>RIGGER</v>
      </c>
      <c r="B1390" t="str">
        <f>'Histograma MOI Geral'!$C$106</f>
        <v>APOIO</v>
      </c>
      <c r="C1390" t="str">
        <f>'Histograma MOI Geral'!$Q$7</f>
        <v>JUL/23</v>
      </c>
      <c r="D1390">
        <f>'Histograma MOI Geral'!Q109</f>
        <v>3</v>
      </c>
    </row>
    <row r="1391" spans="1:4" x14ac:dyDescent="0.25">
      <c r="A1391" t="str">
        <f>'Histograma MOI Geral'!$C$110</f>
        <v>OPERADOR DE MANIPULADOR</v>
      </c>
      <c r="B1391" t="str">
        <f>'Histograma MOI Geral'!$C$106</f>
        <v>APOIO</v>
      </c>
      <c r="C1391" t="str">
        <f>'Histograma MOI Geral'!$Q$7</f>
        <v>JUL/23</v>
      </c>
      <c r="D1391">
        <f>'Histograma MOI Geral'!Q110</f>
        <v>3</v>
      </c>
    </row>
    <row r="1392" spans="1:4" x14ac:dyDescent="0.25">
      <c r="A1392" t="str">
        <f>'Histograma MOI Geral'!$C$111</f>
        <v>ELETRICISTA DE MANUTENÇÃO</v>
      </c>
      <c r="B1392" t="str">
        <f>'Histograma MOI Geral'!$C$106</f>
        <v>APOIO</v>
      </c>
      <c r="C1392" t="str">
        <f>'Histograma MOI Geral'!$Q$7</f>
        <v>JUL/23</v>
      </c>
      <c r="D1392">
        <f>'Histograma MOI Geral'!Q111</f>
        <v>1</v>
      </c>
    </row>
    <row r="1393" spans="1:4" x14ac:dyDescent="0.25">
      <c r="A1393">
        <f>'Histograma MOI Geral'!$C$112</f>
        <v>0</v>
      </c>
      <c r="B1393" t="str">
        <f>'Histograma MOI Geral'!$C$106</f>
        <v>APOIO</v>
      </c>
      <c r="C1393" t="str">
        <f>'Histograma MOI Geral'!$Q$7</f>
        <v>JUL/23</v>
      </c>
      <c r="D1393">
        <f>'Histograma MOI Geral'!Q112</f>
        <v>0</v>
      </c>
    </row>
    <row r="1394" spans="1:4" x14ac:dyDescent="0.25">
      <c r="A1394">
        <f>'Histograma MOI Geral'!$C$113</f>
        <v>0</v>
      </c>
      <c r="B1394" t="str">
        <f>'Histograma MOI Geral'!$C$106</f>
        <v>APOIO</v>
      </c>
      <c r="C1394" t="str">
        <f>'Histograma MOI Geral'!$Q$7</f>
        <v>JUL/23</v>
      </c>
      <c r="D1394">
        <f>'Histograma MOI Geral'!Q113</f>
        <v>0</v>
      </c>
    </row>
    <row r="1395" spans="1:4" x14ac:dyDescent="0.25">
      <c r="A1395">
        <f>'Histograma MOI Geral'!$C$114</f>
        <v>0</v>
      </c>
      <c r="B1395" t="str">
        <f>'Histograma MOI Geral'!$C$106</f>
        <v>APOIO</v>
      </c>
      <c r="C1395" t="str">
        <f>'Histograma MOI Geral'!$Q$7</f>
        <v>JUL/23</v>
      </c>
      <c r="D1395">
        <f>'Histograma MOI Geral'!Q114</f>
        <v>0</v>
      </c>
    </row>
    <row r="1396" spans="1:4" x14ac:dyDescent="0.25">
      <c r="A1396">
        <f>'Histograma MOI Geral'!$C$115</f>
        <v>0</v>
      </c>
      <c r="B1396" t="str">
        <f>'Histograma MOI Geral'!$C$106</f>
        <v>APOIO</v>
      </c>
      <c r="C1396" t="str">
        <f>'Histograma MOI Geral'!$Q$7</f>
        <v>JUL/23</v>
      </c>
      <c r="D1396">
        <f>'Histograma MOI Geral'!Q115</f>
        <v>0</v>
      </c>
    </row>
    <row r="1397" spans="1:4" x14ac:dyDescent="0.25">
      <c r="A1397">
        <f>'Histograma MOI Geral'!$C$116</f>
        <v>0</v>
      </c>
      <c r="B1397" t="str">
        <f>'Histograma MOI Geral'!$C$106</f>
        <v>APOIO</v>
      </c>
      <c r="C1397" t="str">
        <f>'Histograma MOI Geral'!$Q$7</f>
        <v>JUL/23</v>
      </c>
      <c r="D1397">
        <f>'Histograma MOI Geral'!Q116</f>
        <v>0</v>
      </c>
    </row>
    <row r="1398" spans="1:4" x14ac:dyDescent="0.25">
      <c r="A1398">
        <f>'Histograma MOI Geral'!$C$117</f>
        <v>0</v>
      </c>
      <c r="B1398" t="str">
        <f>'Histograma MOI Geral'!$C$106</f>
        <v>APOIO</v>
      </c>
      <c r="C1398" t="str">
        <f>'Histograma MOI Geral'!$Q$7</f>
        <v>JUL/23</v>
      </c>
      <c r="D1398">
        <f>'Histograma MOI Geral'!Q117</f>
        <v>0</v>
      </c>
    </row>
    <row r="1399" spans="1:4" x14ac:dyDescent="0.25">
      <c r="A1399">
        <f>'Histograma MOI Geral'!$C$118</f>
        <v>0</v>
      </c>
      <c r="B1399" t="str">
        <f>'Histograma MOI Geral'!$C$106</f>
        <v>APOIO</v>
      </c>
      <c r="C1399" t="str">
        <f>'Histograma MOI Geral'!$Q$7</f>
        <v>JUL/23</v>
      </c>
      <c r="D1399">
        <f>'Histograma MOI Geral'!Q118</f>
        <v>0</v>
      </c>
    </row>
    <row r="1400" spans="1:4" x14ac:dyDescent="0.25">
      <c r="A1400">
        <f>'Histograma MOI Geral'!$C$119</f>
        <v>0</v>
      </c>
      <c r="B1400" t="str">
        <f>'Histograma MOI Geral'!$C$106</f>
        <v>APOIO</v>
      </c>
      <c r="C1400" t="str">
        <f>'Histograma MOI Geral'!$Q$7</f>
        <v>JUL/23</v>
      </c>
      <c r="D1400">
        <f>'Histograma MOI Geral'!Q119</f>
        <v>0</v>
      </c>
    </row>
    <row r="1401" spans="1:4" x14ac:dyDescent="0.25">
      <c r="A1401">
        <f>'Histograma MOI Geral'!$C$120</f>
        <v>0</v>
      </c>
      <c r="B1401" t="str">
        <f>'Histograma MOI Geral'!$C$106</f>
        <v>APOIO</v>
      </c>
      <c r="C1401" t="str">
        <f>'Histograma MOI Geral'!$Q$7</f>
        <v>JUL/23</v>
      </c>
      <c r="D1401">
        <f>'Histograma MOI Geral'!Q120</f>
        <v>0</v>
      </c>
    </row>
    <row r="1402" spans="1:4" x14ac:dyDescent="0.25">
      <c r="A1402" t="str">
        <f>'Histograma MOI Geral'!$C$15</f>
        <v>GERENTE DE CONTRATO</v>
      </c>
      <c r="B1402" t="str">
        <f>'Histograma MOI Geral'!$C$14</f>
        <v>EQUIPE TÉCNICA</v>
      </c>
      <c r="C1402" t="str">
        <f>'Histograma MOI Geral'!$R$7</f>
        <v>AGO/23</v>
      </c>
      <c r="D1402">
        <f>'Histograma MOI Geral'!R15</f>
        <v>1</v>
      </c>
    </row>
    <row r="1403" spans="1:4" x14ac:dyDescent="0.25">
      <c r="A1403" t="str">
        <f>'Histograma MOI Geral'!$C$16</f>
        <v>SUPERVISOR DE MECÂNICA/CALDEIRARIA</v>
      </c>
      <c r="B1403" t="str">
        <f>'Histograma MOI Geral'!$C$14</f>
        <v>EQUIPE TÉCNICA</v>
      </c>
      <c r="C1403" t="str">
        <f>'Histograma MOI Geral'!$R$7</f>
        <v>AGO/23</v>
      </c>
      <c r="D1403">
        <f>'Histograma MOI Geral'!R16</f>
        <v>3</v>
      </c>
    </row>
    <row r="1404" spans="1:4" x14ac:dyDescent="0.25">
      <c r="A1404" t="str">
        <f>'Histograma MOI Geral'!$C$17</f>
        <v>SUPERVISOR DE TUBULAÇÃO</v>
      </c>
      <c r="B1404" t="str">
        <f>'Histograma MOI Geral'!$C$14</f>
        <v>EQUIPE TÉCNICA</v>
      </c>
      <c r="C1404" t="str">
        <f>'Histograma MOI Geral'!$R$7</f>
        <v>AGO/23</v>
      </c>
      <c r="D1404">
        <f>'Histograma MOI Geral'!R17</f>
        <v>3</v>
      </c>
    </row>
    <row r="1405" spans="1:4" x14ac:dyDescent="0.25">
      <c r="A1405" t="str">
        <f>'Histograma MOI Geral'!$C$18</f>
        <v>TOPOGRÁFO</v>
      </c>
      <c r="B1405" t="str">
        <f>'Histograma MOI Geral'!$C$14</f>
        <v>EQUIPE TÉCNICA</v>
      </c>
      <c r="C1405" t="str">
        <f>'Histograma MOI Geral'!$R$7</f>
        <v>AGO/23</v>
      </c>
      <c r="D1405">
        <f>'Histograma MOI Geral'!R18</f>
        <v>1</v>
      </c>
    </row>
    <row r="1406" spans="1:4" x14ac:dyDescent="0.25">
      <c r="A1406" t="str">
        <f>'Histograma MOI Geral'!$C$19</f>
        <v>AUXILIAR DE TOPÓGRAFO</v>
      </c>
      <c r="B1406" t="str">
        <f>'Histograma MOI Geral'!$C$14</f>
        <v>EQUIPE TÉCNICA</v>
      </c>
      <c r="C1406" t="str">
        <f>'Histograma MOI Geral'!$R$7</f>
        <v>AGO/23</v>
      </c>
      <c r="D1406">
        <f>'Histograma MOI Geral'!R19</f>
        <v>1</v>
      </c>
    </row>
    <row r="1407" spans="1:4" x14ac:dyDescent="0.25">
      <c r="A1407">
        <f>'Histograma MOI Geral'!$C$20</f>
        <v>0</v>
      </c>
      <c r="B1407" t="str">
        <f>'Histograma MOI Geral'!$C$14</f>
        <v>EQUIPE TÉCNICA</v>
      </c>
      <c r="C1407" t="str">
        <f>'Histograma MOI Geral'!$R$7</f>
        <v>AGO/23</v>
      </c>
      <c r="D1407">
        <f>'Histograma MOI Geral'!R20</f>
        <v>0</v>
      </c>
    </row>
    <row r="1408" spans="1:4" x14ac:dyDescent="0.25">
      <c r="A1408">
        <f>'Histograma MOI Geral'!$C$21</f>
        <v>0</v>
      </c>
      <c r="B1408" t="str">
        <f>'Histograma MOI Geral'!$C$14</f>
        <v>EQUIPE TÉCNICA</v>
      </c>
      <c r="C1408" t="str">
        <f>'Histograma MOI Geral'!$R$7</f>
        <v>AGO/23</v>
      </c>
      <c r="D1408">
        <f>'Histograma MOI Geral'!R21</f>
        <v>0</v>
      </c>
    </row>
    <row r="1409" spans="1:4" x14ac:dyDescent="0.25">
      <c r="A1409">
        <f>'Histograma MOI Geral'!$C$22</f>
        <v>0</v>
      </c>
      <c r="B1409" t="str">
        <f>'Histograma MOI Geral'!$C$14</f>
        <v>EQUIPE TÉCNICA</v>
      </c>
      <c r="C1409" t="str">
        <f>'Histograma MOI Geral'!$R$7</f>
        <v>AGO/23</v>
      </c>
      <c r="D1409">
        <f>'Histograma MOI Geral'!R22</f>
        <v>0</v>
      </c>
    </row>
    <row r="1410" spans="1:4" x14ac:dyDescent="0.25">
      <c r="A1410">
        <f>'Histograma MOI Geral'!$C$23</f>
        <v>0</v>
      </c>
      <c r="B1410" t="str">
        <f>'Histograma MOI Geral'!$C$14</f>
        <v>EQUIPE TÉCNICA</v>
      </c>
      <c r="C1410" t="str">
        <f>'Histograma MOI Geral'!$R$7</f>
        <v>AGO/23</v>
      </c>
      <c r="D1410">
        <f>'Histograma MOI Geral'!R23</f>
        <v>0</v>
      </c>
    </row>
    <row r="1411" spans="1:4" x14ac:dyDescent="0.25">
      <c r="A1411">
        <f>'Histograma MOI Geral'!$C$24</f>
        <v>0</v>
      </c>
      <c r="B1411" t="str">
        <f>'Histograma MOI Geral'!$C$14</f>
        <v>EQUIPE TÉCNICA</v>
      </c>
      <c r="C1411" t="str">
        <f>'Histograma MOI Geral'!$R$7</f>
        <v>AGO/23</v>
      </c>
      <c r="D1411">
        <f>'Histograma MOI Geral'!R24</f>
        <v>0</v>
      </c>
    </row>
    <row r="1412" spans="1:4" x14ac:dyDescent="0.25">
      <c r="A1412">
        <f>'Histograma MOI Geral'!$C$25</f>
        <v>0</v>
      </c>
      <c r="B1412" t="str">
        <f>'Histograma MOI Geral'!$C$14</f>
        <v>EQUIPE TÉCNICA</v>
      </c>
      <c r="C1412" t="str">
        <f>'Histograma MOI Geral'!$R$7</f>
        <v>AGO/23</v>
      </c>
      <c r="D1412">
        <f>'Histograma MOI Geral'!R25</f>
        <v>0</v>
      </c>
    </row>
    <row r="1413" spans="1:4" x14ac:dyDescent="0.25">
      <c r="A1413">
        <f>'Histograma MOI Geral'!$C$26</f>
        <v>0</v>
      </c>
      <c r="B1413" t="str">
        <f>'Histograma MOI Geral'!$C$14</f>
        <v>EQUIPE TÉCNICA</v>
      </c>
      <c r="C1413" t="str">
        <f>'Histograma MOI Geral'!$R$7</f>
        <v>AGO/23</v>
      </c>
      <c r="D1413">
        <f>'Histograma MOI Geral'!R26</f>
        <v>0</v>
      </c>
    </row>
    <row r="1414" spans="1:4" x14ac:dyDescent="0.25">
      <c r="A1414">
        <f>'Histograma MOI Geral'!$C$27</f>
        <v>0</v>
      </c>
      <c r="B1414" t="str">
        <f>'Histograma MOI Geral'!$C$14</f>
        <v>EQUIPE TÉCNICA</v>
      </c>
      <c r="C1414" t="str">
        <f>'Histograma MOI Geral'!$R$7</f>
        <v>AGO/23</v>
      </c>
      <c r="D1414">
        <f>'Histograma MOI Geral'!R27</f>
        <v>0</v>
      </c>
    </row>
    <row r="1415" spans="1:4" x14ac:dyDescent="0.25">
      <c r="A1415">
        <f>'Histograma MOI Geral'!$C$28</f>
        <v>0</v>
      </c>
      <c r="B1415" t="str">
        <f>'Histograma MOI Geral'!$C$14</f>
        <v>EQUIPE TÉCNICA</v>
      </c>
      <c r="C1415" t="str">
        <f>'Histograma MOI Geral'!$R$7</f>
        <v>AGO/23</v>
      </c>
      <c r="D1415">
        <f>'Histograma MOI Geral'!R28</f>
        <v>0</v>
      </c>
    </row>
    <row r="1416" spans="1:4" x14ac:dyDescent="0.25">
      <c r="A1416">
        <f>'Histograma MOI Geral'!$C$29</f>
        <v>0</v>
      </c>
      <c r="B1416" t="str">
        <f>'Histograma MOI Geral'!$C$14</f>
        <v>EQUIPE TÉCNICA</v>
      </c>
      <c r="C1416" t="str">
        <f>'Histograma MOI Geral'!$R$7</f>
        <v>AGO/23</v>
      </c>
      <c r="D1416">
        <f>'Histograma MOI Geral'!R29</f>
        <v>0</v>
      </c>
    </row>
    <row r="1417" spans="1:4" x14ac:dyDescent="0.25">
      <c r="A1417" t="str">
        <f>'Histograma MOI Geral'!$C$31</f>
        <v>TÉCNICO DE PLANEJAMENTO / MEDIÇÃO</v>
      </c>
      <c r="B1417" t="str">
        <f>'Histograma MOI Geral'!$C$30</f>
        <v>EQUIPE DE PLANEJAMENTO</v>
      </c>
      <c r="C1417" t="str">
        <f>'Histograma MOI Geral'!$R$7</f>
        <v>AGO/23</v>
      </c>
      <c r="D1417">
        <f>'Histograma MOI Geral'!R31</f>
        <v>2</v>
      </c>
    </row>
    <row r="1418" spans="1:4" x14ac:dyDescent="0.25">
      <c r="A1418" t="str">
        <f>'Histograma MOI Geral'!$C$32</f>
        <v xml:space="preserve">AUXILIAR DE PLANEJAMENTO </v>
      </c>
      <c r="B1418" t="str">
        <f>'Histograma MOI Geral'!$C$30</f>
        <v>EQUIPE DE PLANEJAMENTO</v>
      </c>
      <c r="C1418" t="str">
        <f>'Histograma MOI Geral'!$R$7</f>
        <v>AGO/23</v>
      </c>
      <c r="D1418">
        <f>'Histograma MOI Geral'!R32</f>
        <v>2</v>
      </c>
    </row>
    <row r="1419" spans="1:4" x14ac:dyDescent="0.25">
      <c r="A1419">
        <f>'Histograma MOI Geral'!$C$33</f>
        <v>0</v>
      </c>
      <c r="B1419" t="str">
        <f>'Histograma MOI Geral'!$C$30</f>
        <v>EQUIPE DE PLANEJAMENTO</v>
      </c>
      <c r="C1419" t="str">
        <f>'Histograma MOI Geral'!$R$7</f>
        <v>AGO/23</v>
      </c>
      <c r="D1419">
        <f>'Histograma MOI Geral'!R33</f>
        <v>0</v>
      </c>
    </row>
    <row r="1420" spans="1:4" x14ac:dyDescent="0.25">
      <c r="A1420">
        <f>'Histograma MOI Geral'!$C$34</f>
        <v>0</v>
      </c>
      <c r="B1420" t="str">
        <f>'Histograma MOI Geral'!$C$30</f>
        <v>EQUIPE DE PLANEJAMENTO</v>
      </c>
      <c r="C1420" t="str">
        <f>'Histograma MOI Geral'!$R$7</f>
        <v>AGO/23</v>
      </c>
      <c r="D1420">
        <f>'Histograma MOI Geral'!R34</f>
        <v>0</v>
      </c>
    </row>
    <row r="1421" spans="1:4" x14ac:dyDescent="0.25">
      <c r="A1421">
        <f>'Histograma MOI Geral'!$C$35</f>
        <v>0</v>
      </c>
      <c r="B1421" t="str">
        <f>'Histograma MOI Geral'!$C$30</f>
        <v>EQUIPE DE PLANEJAMENTO</v>
      </c>
      <c r="C1421" t="str">
        <f>'Histograma MOI Geral'!$R$7</f>
        <v>AGO/23</v>
      </c>
      <c r="D1421">
        <f>'Histograma MOI Geral'!R35</f>
        <v>0</v>
      </c>
    </row>
    <row r="1422" spans="1:4" x14ac:dyDescent="0.25">
      <c r="A1422">
        <f>'Histograma MOI Geral'!$C$36</f>
        <v>0</v>
      </c>
      <c r="B1422" t="str">
        <f>'Histograma MOI Geral'!$C$30</f>
        <v>EQUIPE DE PLANEJAMENTO</v>
      </c>
      <c r="C1422" t="str">
        <f>'Histograma MOI Geral'!$R$7</f>
        <v>AGO/23</v>
      </c>
      <c r="D1422">
        <f>'Histograma MOI Geral'!R36</f>
        <v>0</v>
      </c>
    </row>
    <row r="1423" spans="1:4" x14ac:dyDescent="0.25">
      <c r="A1423">
        <f>'Histograma MOI Geral'!$C$37</f>
        <v>0</v>
      </c>
      <c r="B1423" t="str">
        <f>'Histograma MOI Geral'!$C$30</f>
        <v>EQUIPE DE PLANEJAMENTO</v>
      </c>
      <c r="C1423" t="str">
        <f>'Histograma MOI Geral'!$R$7</f>
        <v>AGO/23</v>
      </c>
      <c r="D1423">
        <f>'Histograma MOI Geral'!R37</f>
        <v>0</v>
      </c>
    </row>
    <row r="1424" spans="1:4" x14ac:dyDescent="0.25">
      <c r="A1424">
        <f>'Histograma MOI Geral'!$C$38</f>
        <v>0</v>
      </c>
      <c r="B1424" t="str">
        <f>'Histograma MOI Geral'!$C$30</f>
        <v>EQUIPE DE PLANEJAMENTO</v>
      </c>
      <c r="C1424" t="str">
        <f>'Histograma MOI Geral'!$R$7</f>
        <v>AGO/23</v>
      </c>
      <c r="D1424">
        <f>'Histograma MOI Geral'!R38</f>
        <v>0</v>
      </c>
    </row>
    <row r="1425" spans="1:4" x14ac:dyDescent="0.25">
      <c r="A1425">
        <f>'Histograma MOI Geral'!$C$39</f>
        <v>0</v>
      </c>
      <c r="B1425" t="str">
        <f>'Histograma MOI Geral'!$C$30</f>
        <v>EQUIPE DE PLANEJAMENTO</v>
      </c>
      <c r="C1425" t="str">
        <f>'Histograma MOI Geral'!$R$7</f>
        <v>AGO/23</v>
      </c>
      <c r="D1425">
        <f>'Histograma MOI Geral'!R39</f>
        <v>0</v>
      </c>
    </row>
    <row r="1426" spans="1:4" x14ac:dyDescent="0.25">
      <c r="A1426">
        <f>'Histograma MOI Geral'!$C$40</f>
        <v>0</v>
      </c>
      <c r="B1426" t="str">
        <f>'Histograma MOI Geral'!$C$30</f>
        <v>EQUIPE DE PLANEJAMENTO</v>
      </c>
      <c r="C1426" t="str">
        <f>'Histograma MOI Geral'!$R$7</f>
        <v>AGO/23</v>
      </c>
      <c r="D1426">
        <f>'Histograma MOI Geral'!R40</f>
        <v>0</v>
      </c>
    </row>
    <row r="1427" spans="1:4" x14ac:dyDescent="0.25">
      <c r="A1427">
        <f>'Histograma MOI Geral'!$C$41</f>
        <v>0</v>
      </c>
      <c r="B1427" t="str">
        <f>'Histograma MOI Geral'!$C$30</f>
        <v>EQUIPE DE PLANEJAMENTO</v>
      </c>
      <c r="C1427" t="str">
        <f>'Histograma MOI Geral'!$R$7</f>
        <v>AGO/23</v>
      </c>
      <c r="D1427">
        <f>'Histograma MOI Geral'!R41</f>
        <v>0</v>
      </c>
    </row>
    <row r="1428" spans="1:4" x14ac:dyDescent="0.25">
      <c r="A1428">
        <f>'Histograma MOI Geral'!$C$42</f>
        <v>0</v>
      </c>
      <c r="B1428" t="str">
        <f>'Histograma MOI Geral'!$C$30</f>
        <v>EQUIPE DE PLANEJAMENTO</v>
      </c>
      <c r="C1428" t="str">
        <f>'Histograma MOI Geral'!$R$7</f>
        <v>AGO/23</v>
      </c>
      <c r="D1428">
        <f>'Histograma MOI Geral'!R42</f>
        <v>0</v>
      </c>
    </row>
    <row r="1429" spans="1:4" x14ac:dyDescent="0.25">
      <c r="A1429">
        <f>'Histograma MOI Geral'!$C$43</f>
        <v>0</v>
      </c>
      <c r="B1429" t="str">
        <f>'Histograma MOI Geral'!$C$30</f>
        <v>EQUIPE DE PLANEJAMENTO</v>
      </c>
      <c r="C1429" t="str">
        <f>'Histograma MOI Geral'!$R$7</f>
        <v>AGO/23</v>
      </c>
      <c r="D1429">
        <f>'Histograma MOI Geral'!R43</f>
        <v>0</v>
      </c>
    </row>
    <row r="1430" spans="1:4" x14ac:dyDescent="0.25">
      <c r="A1430">
        <f>'Histograma MOI Geral'!$C$44</f>
        <v>0</v>
      </c>
      <c r="B1430" t="str">
        <f>'Histograma MOI Geral'!$C$30</f>
        <v>EQUIPE DE PLANEJAMENTO</v>
      </c>
      <c r="C1430" t="str">
        <f>'Histograma MOI Geral'!$R$7</f>
        <v>AGO/23</v>
      </c>
      <c r="D1430">
        <f>'Histograma MOI Geral'!R44</f>
        <v>0</v>
      </c>
    </row>
    <row r="1431" spans="1:4" x14ac:dyDescent="0.25">
      <c r="A1431">
        <f>'Histograma MOI Geral'!$C$45</f>
        <v>0</v>
      </c>
      <c r="B1431" t="str">
        <f>'Histograma MOI Geral'!$C$30</f>
        <v>EQUIPE DE PLANEJAMENTO</v>
      </c>
      <c r="C1431" t="str">
        <f>'Histograma MOI Geral'!$R$7</f>
        <v>AGO/23</v>
      </c>
      <c r="D1431">
        <f>'Histograma MOI Geral'!R45</f>
        <v>0</v>
      </c>
    </row>
    <row r="1432" spans="1:4" x14ac:dyDescent="0.25">
      <c r="A1432" t="str">
        <f>'Histograma MOI Geral'!$C$47</f>
        <v>TÉCNICO DE MATERIAIS</v>
      </c>
      <c r="B1432" t="str">
        <f>'Histograma MOI Geral'!$C$46</f>
        <v>EQUIPE DE MATERIAIS</v>
      </c>
      <c r="C1432" t="str">
        <f>'Histograma MOI Geral'!$R$7</f>
        <v>AGO/23</v>
      </c>
      <c r="D1432">
        <f>'Histograma MOI Geral'!R47</f>
        <v>1</v>
      </c>
    </row>
    <row r="1433" spans="1:4" x14ac:dyDescent="0.25">
      <c r="A1433" t="str">
        <f>'Histograma MOI Geral'!$C$48</f>
        <v>AUXILIAR TÉCNICO DE MATERIAIS</v>
      </c>
      <c r="B1433" t="str">
        <f>'Histograma MOI Geral'!$C$46</f>
        <v>EQUIPE DE MATERIAIS</v>
      </c>
      <c r="C1433" t="str">
        <f>'Histograma MOI Geral'!$R$7</f>
        <v>AGO/23</v>
      </c>
      <c r="D1433">
        <f>'Histograma MOI Geral'!R48</f>
        <v>4</v>
      </c>
    </row>
    <row r="1434" spans="1:4" x14ac:dyDescent="0.25">
      <c r="A1434" t="str">
        <f>'Histograma MOI Geral'!$C$49</f>
        <v>AJUDANTE</v>
      </c>
      <c r="B1434" t="str">
        <f>'Histograma MOI Geral'!$C$46</f>
        <v>EQUIPE DE MATERIAIS</v>
      </c>
      <c r="C1434" t="str">
        <f>'Histograma MOI Geral'!$R$7</f>
        <v>AGO/23</v>
      </c>
      <c r="D1434">
        <f>'Histograma MOI Geral'!R49</f>
        <v>4</v>
      </c>
    </row>
    <row r="1435" spans="1:4" x14ac:dyDescent="0.25">
      <c r="A1435" t="str">
        <f>'Histograma MOI Geral'!$C$50</f>
        <v xml:space="preserve">ALMOXARIFE </v>
      </c>
      <c r="B1435" t="str">
        <f>'Histograma MOI Geral'!$C$46</f>
        <v>EQUIPE DE MATERIAIS</v>
      </c>
      <c r="C1435" t="str">
        <f>'Histograma MOI Geral'!$R$7</f>
        <v>AGO/23</v>
      </c>
      <c r="D1435">
        <f>'Histograma MOI Geral'!R50</f>
        <v>2</v>
      </c>
    </row>
    <row r="1436" spans="1:4" x14ac:dyDescent="0.25">
      <c r="A1436">
        <f>'Histograma MOI Geral'!$C$51</f>
        <v>0</v>
      </c>
      <c r="B1436" t="str">
        <f>'Histograma MOI Geral'!$C$46</f>
        <v>EQUIPE DE MATERIAIS</v>
      </c>
      <c r="C1436" t="str">
        <f>'Histograma MOI Geral'!$R$7</f>
        <v>AGO/23</v>
      </c>
      <c r="D1436">
        <f>'Histograma MOI Geral'!R51</f>
        <v>0</v>
      </c>
    </row>
    <row r="1437" spans="1:4" x14ac:dyDescent="0.25">
      <c r="A1437">
        <f>'Histograma MOI Geral'!$C$52</f>
        <v>0</v>
      </c>
      <c r="B1437" t="str">
        <f>'Histograma MOI Geral'!$C$46</f>
        <v>EQUIPE DE MATERIAIS</v>
      </c>
      <c r="C1437" t="str">
        <f>'Histograma MOI Geral'!$R$7</f>
        <v>AGO/23</v>
      </c>
      <c r="D1437">
        <f>'Histograma MOI Geral'!R52</f>
        <v>0</v>
      </c>
    </row>
    <row r="1438" spans="1:4" x14ac:dyDescent="0.25">
      <c r="A1438">
        <f>'Histograma MOI Geral'!$C$53</f>
        <v>0</v>
      </c>
      <c r="B1438" t="str">
        <f>'Histograma MOI Geral'!$C$46</f>
        <v>EQUIPE DE MATERIAIS</v>
      </c>
      <c r="C1438" t="str">
        <f>'Histograma MOI Geral'!$R$7</f>
        <v>AGO/23</v>
      </c>
      <c r="D1438">
        <f>'Histograma MOI Geral'!R53</f>
        <v>0</v>
      </c>
    </row>
    <row r="1439" spans="1:4" x14ac:dyDescent="0.25">
      <c r="A1439">
        <f>'Histograma MOI Geral'!$C$54</f>
        <v>0</v>
      </c>
      <c r="B1439" t="str">
        <f>'Histograma MOI Geral'!$C$46</f>
        <v>EQUIPE DE MATERIAIS</v>
      </c>
      <c r="C1439" t="str">
        <f>'Histograma MOI Geral'!$R$7</f>
        <v>AGO/23</v>
      </c>
      <c r="D1439">
        <f>'Histograma MOI Geral'!R54</f>
        <v>0</v>
      </c>
    </row>
    <row r="1440" spans="1:4" x14ac:dyDescent="0.25">
      <c r="A1440">
        <f>'Histograma MOI Geral'!$C$55</f>
        <v>0</v>
      </c>
      <c r="B1440" t="str">
        <f>'Histograma MOI Geral'!$C$46</f>
        <v>EQUIPE DE MATERIAIS</v>
      </c>
      <c r="C1440" t="str">
        <f>'Histograma MOI Geral'!$R$7</f>
        <v>AGO/23</v>
      </c>
      <c r="D1440">
        <f>'Histograma MOI Geral'!R55</f>
        <v>0</v>
      </c>
    </row>
    <row r="1441" spans="1:4" x14ac:dyDescent="0.25">
      <c r="A1441">
        <f>'Histograma MOI Geral'!$C$56</f>
        <v>0</v>
      </c>
      <c r="B1441" t="str">
        <f>'Histograma MOI Geral'!$C$46</f>
        <v>EQUIPE DE MATERIAIS</v>
      </c>
      <c r="C1441" t="str">
        <f>'Histograma MOI Geral'!$R$7</f>
        <v>AGO/23</v>
      </c>
      <c r="D1441">
        <f>'Histograma MOI Geral'!R56</f>
        <v>0</v>
      </c>
    </row>
    <row r="1442" spans="1:4" x14ac:dyDescent="0.25">
      <c r="A1442">
        <f>'Histograma MOI Geral'!$C$57</f>
        <v>0</v>
      </c>
      <c r="B1442" t="str">
        <f>'Histograma MOI Geral'!$C$46</f>
        <v>EQUIPE DE MATERIAIS</v>
      </c>
      <c r="C1442" t="str">
        <f>'Histograma MOI Geral'!$R$7</f>
        <v>AGO/23</v>
      </c>
      <c r="D1442">
        <f>'Histograma MOI Geral'!R57</f>
        <v>0</v>
      </c>
    </row>
    <row r="1443" spans="1:4" x14ac:dyDescent="0.25">
      <c r="A1443">
        <f>'Histograma MOI Geral'!$C$58</f>
        <v>0</v>
      </c>
      <c r="B1443" t="str">
        <f>'Histograma MOI Geral'!$C$46</f>
        <v>EQUIPE DE MATERIAIS</v>
      </c>
      <c r="C1443" t="str">
        <f>'Histograma MOI Geral'!$R$7</f>
        <v>AGO/23</v>
      </c>
      <c r="D1443">
        <f>'Histograma MOI Geral'!R58</f>
        <v>0</v>
      </c>
    </row>
    <row r="1444" spans="1:4" x14ac:dyDescent="0.25">
      <c r="A1444">
        <f>'Histograma MOI Geral'!$C$59</f>
        <v>0</v>
      </c>
      <c r="B1444" t="str">
        <f>'Histograma MOI Geral'!$C$46</f>
        <v>EQUIPE DE MATERIAIS</v>
      </c>
      <c r="C1444" t="str">
        <f>'Histograma MOI Geral'!$R$7</f>
        <v>AGO/23</v>
      </c>
      <c r="D1444">
        <f>'Histograma MOI Geral'!R59</f>
        <v>0</v>
      </c>
    </row>
    <row r="1445" spans="1:4" x14ac:dyDescent="0.25">
      <c r="A1445">
        <f>'Histograma MOI Geral'!$C$60</f>
        <v>0</v>
      </c>
      <c r="B1445" t="str">
        <f>'Histograma MOI Geral'!$C$46</f>
        <v>EQUIPE DE MATERIAIS</v>
      </c>
      <c r="C1445" t="str">
        <f>'Histograma MOI Geral'!$R$7</f>
        <v>AGO/23</v>
      </c>
      <c r="D1445">
        <f>'Histograma MOI Geral'!R60</f>
        <v>0</v>
      </c>
    </row>
    <row r="1446" spans="1:4" x14ac:dyDescent="0.25">
      <c r="A1446" t="str">
        <f>'Histograma MOI Geral'!$C$62</f>
        <v>ENGENHEIRO DE SEGURANÇA DO TRABALHO</v>
      </c>
      <c r="B1446" t="str">
        <f>'Histograma MOI Geral'!$C$61</f>
        <v>EQUIPE DE SEGURANÇA</v>
      </c>
      <c r="C1446" t="str">
        <f>'Histograma MOI Geral'!$R$7</f>
        <v>AGO/23</v>
      </c>
      <c r="D1446">
        <f>'Histograma MOI Geral'!R62</f>
        <v>1</v>
      </c>
    </row>
    <row r="1447" spans="1:4" x14ac:dyDescent="0.25">
      <c r="A1447" t="str">
        <f>'Histograma MOI Geral'!$C$63</f>
        <v>TÉCNICO DE SEGURANÇA DO TRABALHO</v>
      </c>
      <c r="B1447" t="str">
        <f>'Histograma MOI Geral'!$C$61</f>
        <v>EQUIPE DE SEGURANÇA</v>
      </c>
      <c r="C1447" t="str">
        <f>'Histograma MOI Geral'!$R$7</f>
        <v>AGO/23</v>
      </c>
      <c r="D1447">
        <f>'Histograma MOI Geral'!R63</f>
        <v>6</v>
      </c>
    </row>
    <row r="1448" spans="1:4" x14ac:dyDescent="0.25">
      <c r="A1448" t="str">
        <f>'Histograma MOI Geral'!$C$64</f>
        <v>TECNICO DE MEIO AMBIENTE</v>
      </c>
      <c r="B1448" t="str">
        <f>'Histograma MOI Geral'!$C$61</f>
        <v>EQUIPE DE SEGURANÇA</v>
      </c>
      <c r="C1448" t="str">
        <f>'Histograma MOI Geral'!$R$7</f>
        <v>AGO/23</v>
      </c>
      <c r="D1448">
        <f>'Histograma MOI Geral'!R64</f>
        <v>1</v>
      </c>
    </row>
    <row r="1449" spans="1:4" x14ac:dyDescent="0.25">
      <c r="A1449" t="str">
        <f>'Histograma MOI Geral'!$C$65</f>
        <v>VIGIA DE FOGO</v>
      </c>
      <c r="B1449" t="str">
        <f>'Histograma MOI Geral'!$C$61</f>
        <v>EQUIPE DE SEGURANÇA</v>
      </c>
      <c r="C1449" t="str">
        <f>'Histograma MOI Geral'!$R$7</f>
        <v>AGO/23</v>
      </c>
      <c r="D1449">
        <f>'Histograma MOI Geral'!R65</f>
        <v>2</v>
      </c>
    </row>
    <row r="1450" spans="1:4" x14ac:dyDescent="0.25">
      <c r="A1450">
        <f>'Histograma MOI Geral'!$C$66</f>
        <v>0</v>
      </c>
      <c r="B1450" t="str">
        <f>'Histograma MOI Geral'!$C$61</f>
        <v>EQUIPE DE SEGURANÇA</v>
      </c>
      <c r="C1450" t="str">
        <f>'Histograma MOI Geral'!$R$7</f>
        <v>AGO/23</v>
      </c>
      <c r="D1450">
        <f>'Histograma MOI Geral'!R66</f>
        <v>0</v>
      </c>
    </row>
    <row r="1451" spans="1:4" x14ac:dyDescent="0.25">
      <c r="A1451">
        <f>'Histograma MOI Geral'!$C$67</f>
        <v>0</v>
      </c>
      <c r="B1451" t="str">
        <f>'Histograma MOI Geral'!$C$61</f>
        <v>EQUIPE DE SEGURANÇA</v>
      </c>
      <c r="C1451" t="str">
        <f>'Histograma MOI Geral'!$R$7</f>
        <v>AGO/23</v>
      </c>
      <c r="D1451">
        <f>'Histograma MOI Geral'!R67</f>
        <v>0</v>
      </c>
    </row>
    <row r="1452" spans="1:4" x14ac:dyDescent="0.25">
      <c r="A1452">
        <f>'Histograma MOI Geral'!$C$68</f>
        <v>0</v>
      </c>
      <c r="B1452" t="str">
        <f>'Histograma MOI Geral'!$C$61</f>
        <v>EQUIPE DE SEGURANÇA</v>
      </c>
      <c r="C1452" t="str">
        <f>'Histograma MOI Geral'!$R$7</f>
        <v>AGO/23</v>
      </c>
      <c r="D1452">
        <f>'Histograma MOI Geral'!R68</f>
        <v>0</v>
      </c>
    </row>
    <row r="1453" spans="1:4" x14ac:dyDescent="0.25">
      <c r="A1453">
        <f>'Histograma MOI Geral'!$C$69</f>
        <v>0</v>
      </c>
      <c r="B1453" t="str">
        <f>'Histograma MOI Geral'!$C$61</f>
        <v>EQUIPE DE SEGURANÇA</v>
      </c>
      <c r="C1453" t="str">
        <f>'Histograma MOI Geral'!$R$7</f>
        <v>AGO/23</v>
      </c>
      <c r="D1453">
        <f>'Histograma MOI Geral'!R69</f>
        <v>0</v>
      </c>
    </row>
    <row r="1454" spans="1:4" x14ac:dyDescent="0.25">
      <c r="A1454">
        <f>'Histograma MOI Geral'!$C$70</f>
        <v>0</v>
      </c>
      <c r="B1454" t="str">
        <f>'Histograma MOI Geral'!$C$61</f>
        <v>EQUIPE DE SEGURANÇA</v>
      </c>
      <c r="C1454" t="str">
        <f>'Histograma MOI Geral'!$R$7</f>
        <v>AGO/23</v>
      </c>
      <c r="D1454">
        <f>'Histograma MOI Geral'!R70</f>
        <v>0</v>
      </c>
    </row>
    <row r="1455" spans="1:4" x14ac:dyDescent="0.25">
      <c r="A1455">
        <f>'Histograma MOI Geral'!$C$71</f>
        <v>0</v>
      </c>
      <c r="B1455" t="str">
        <f>'Histograma MOI Geral'!$C$61</f>
        <v>EQUIPE DE SEGURANÇA</v>
      </c>
      <c r="C1455" t="str">
        <f>'Histograma MOI Geral'!$R$7</f>
        <v>AGO/23</v>
      </c>
      <c r="D1455">
        <f>'Histograma MOI Geral'!R71</f>
        <v>0</v>
      </c>
    </row>
    <row r="1456" spans="1:4" x14ac:dyDescent="0.25">
      <c r="A1456">
        <f>'Histograma MOI Geral'!$C$72</f>
        <v>0</v>
      </c>
      <c r="B1456" t="str">
        <f>'Histograma MOI Geral'!$C$61</f>
        <v>EQUIPE DE SEGURANÇA</v>
      </c>
      <c r="C1456" t="str">
        <f>'Histograma MOI Geral'!$R$7</f>
        <v>AGO/23</v>
      </c>
      <c r="D1456">
        <f>'Histograma MOI Geral'!R72</f>
        <v>0</v>
      </c>
    </row>
    <row r="1457" spans="1:4" x14ac:dyDescent="0.25">
      <c r="A1457">
        <f>'Histograma MOI Geral'!$C$73</f>
        <v>0</v>
      </c>
      <c r="B1457" t="str">
        <f>'Histograma MOI Geral'!$C$61</f>
        <v>EQUIPE DE SEGURANÇA</v>
      </c>
      <c r="C1457" t="str">
        <f>'Histograma MOI Geral'!$R$7</f>
        <v>AGO/23</v>
      </c>
      <c r="D1457">
        <f>'Histograma MOI Geral'!R73</f>
        <v>0</v>
      </c>
    </row>
    <row r="1458" spans="1:4" x14ac:dyDescent="0.25">
      <c r="A1458">
        <f>'Histograma MOI Geral'!$C$74</f>
        <v>0</v>
      </c>
      <c r="B1458" t="str">
        <f>'Histograma MOI Geral'!$C$61</f>
        <v>EQUIPE DE SEGURANÇA</v>
      </c>
      <c r="C1458" t="str">
        <f>'Histograma MOI Geral'!$R$7</f>
        <v>AGO/23</v>
      </c>
      <c r="D1458">
        <f>'Histograma MOI Geral'!R74</f>
        <v>0</v>
      </c>
    </row>
    <row r="1459" spans="1:4" x14ac:dyDescent="0.25">
      <c r="A1459">
        <f>'Histograma MOI Geral'!$C$75</f>
        <v>0</v>
      </c>
      <c r="B1459" t="str">
        <f>'Histograma MOI Geral'!$C$61</f>
        <v>EQUIPE DE SEGURANÇA</v>
      </c>
      <c r="C1459" t="str">
        <f>'Histograma MOI Geral'!$R$7</f>
        <v>AGO/23</v>
      </c>
      <c r="D1459">
        <f>'Histograma MOI Geral'!R75</f>
        <v>0</v>
      </c>
    </row>
    <row r="1460" spans="1:4" x14ac:dyDescent="0.25">
      <c r="A1460" t="str">
        <f>'Histograma MOI Geral'!$C$77</f>
        <v>SUPERVISOR QUALIDADE</v>
      </c>
      <c r="B1460" t="str">
        <f>'Histograma MOI Geral'!$C$76</f>
        <v>EQUIPE DE QUALIDADE</v>
      </c>
      <c r="C1460" t="str">
        <f>'Histograma MOI Geral'!$R$7</f>
        <v>AGO/23</v>
      </c>
      <c r="D1460">
        <f>'Histograma MOI Geral'!R77</f>
        <v>1</v>
      </c>
    </row>
    <row r="1461" spans="1:4" x14ac:dyDescent="0.25">
      <c r="A1461" t="str">
        <f>'Histograma MOI Geral'!$C$78</f>
        <v xml:space="preserve">INSPETOR DE SOLDA - N1 </v>
      </c>
      <c r="B1461" t="str">
        <f>'Histograma MOI Geral'!$C$76</f>
        <v>EQUIPE DE QUALIDADE</v>
      </c>
      <c r="C1461" t="str">
        <f>'Histograma MOI Geral'!$R$7</f>
        <v>AGO/23</v>
      </c>
      <c r="D1461">
        <f>'Histograma MOI Geral'!R78</f>
        <v>1</v>
      </c>
    </row>
    <row r="1462" spans="1:4" x14ac:dyDescent="0.25">
      <c r="A1462" t="str">
        <f>'Histograma MOI Geral'!$C$79</f>
        <v>INSPETOR DE SOLDA - VS/LP</v>
      </c>
      <c r="B1462" t="str">
        <f>'Histograma MOI Geral'!$C$76</f>
        <v>EQUIPE DE QUALIDADE</v>
      </c>
      <c r="C1462" t="str">
        <f>'Histograma MOI Geral'!$R$7</f>
        <v>AGO/23</v>
      </c>
      <c r="D1462">
        <f>'Histograma MOI Geral'!R79</f>
        <v>2</v>
      </c>
    </row>
    <row r="1463" spans="1:4" x14ac:dyDescent="0.25">
      <c r="A1463" t="str">
        <f>'Histograma MOI Geral'!$C$80</f>
        <v>INSPETOR DE PINTURA</v>
      </c>
      <c r="B1463" t="str">
        <f>'Histograma MOI Geral'!$C$76</f>
        <v>EQUIPE DE QUALIDADE</v>
      </c>
      <c r="C1463" t="str">
        <f>'Histograma MOI Geral'!$R$7</f>
        <v>AGO/23</v>
      </c>
      <c r="D1463">
        <f>'Histograma MOI Geral'!R80</f>
        <v>1</v>
      </c>
    </row>
    <row r="1464" spans="1:4" x14ac:dyDescent="0.25">
      <c r="A1464" t="str">
        <f>'Histograma MOI Geral'!$C$81</f>
        <v>INSPETOR DIMENSIONAL</v>
      </c>
      <c r="B1464" t="str">
        <f>'Histograma MOI Geral'!$C$76</f>
        <v>EQUIPE DE QUALIDADE</v>
      </c>
      <c r="C1464" t="str">
        <f>'Histograma MOI Geral'!$R$7</f>
        <v>AGO/23</v>
      </c>
      <c r="D1464">
        <f>'Histograma MOI Geral'!R81</f>
        <v>0</v>
      </c>
    </row>
    <row r="1465" spans="1:4" x14ac:dyDescent="0.25">
      <c r="A1465" t="str">
        <f>'Histograma MOI Geral'!$C$82</f>
        <v>AUXILIAR TÉCNICO - QUALIDADE</v>
      </c>
      <c r="B1465" t="str">
        <f>'Histograma MOI Geral'!$C$76</f>
        <v>EQUIPE DE QUALIDADE</v>
      </c>
      <c r="C1465" t="str">
        <f>'Histograma MOI Geral'!$R$7</f>
        <v>AGO/23</v>
      </c>
      <c r="D1465">
        <f>'Histograma MOI Geral'!R82</f>
        <v>1</v>
      </c>
    </row>
    <row r="1466" spans="1:4" x14ac:dyDescent="0.25">
      <c r="A1466">
        <f>'Histograma MOI Geral'!$C$83</f>
        <v>0</v>
      </c>
      <c r="B1466" t="str">
        <f>'Histograma MOI Geral'!$C$76</f>
        <v>EQUIPE DE QUALIDADE</v>
      </c>
      <c r="C1466" t="str">
        <f>'Histograma MOI Geral'!$R$7</f>
        <v>AGO/23</v>
      </c>
      <c r="D1466">
        <f>'Histograma MOI Geral'!R83</f>
        <v>0</v>
      </c>
    </row>
    <row r="1467" spans="1:4" x14ac:dyDescent="0.25">
      <c r="A1467">
        <f>'Histograma MOI Geral'!$C$84</f>
        <v>0</v>
      </c>
      <c r="B1467" t="str">
        <f>'Histograma MOI Geral'!$C$76</f>
        <v>EQUIPE DE QUALIDADE</v>
      </c>
      <c r="C1467" t="str">
        <f>'Histograma MOI Geral'!$R$7</f>
        <v>AGO/23</v>
      </c>
      <c r="D1467">
        <f>'Histograma MOI Geral'!R84</f>
        <v>0</v>
      </c>
    </row>
    <row r="1468" spans="1:4" x14ac:dyDescent="0.25">
      <c r="A1468">
        <f>'Histograma MOI Geral'!$C$85</f>
        <v>0</v>
      </c>
      <c r="B1468" t="str">
        <f>'Histograma MOI Geral'!$C$76</f>
        <v>EQUIPE DE QUALIDADE</v>
      </c>
      <c r="C1468" t="str">
        <f>'Histograma MOI Geral'!$R$7</f>
        <v>AGO/23</v>
      </c>
      <c r="D1468">
        <f>'Histograma MOI Geral'!R85</f>
        <v>0</v>
      </c>
    </row>
    <row r="1469" spans="1:4" x14ac:dyDescent="0.25">
      <c r="A1469">
        <f>'Histograma MOI Geral'!$C$86</f>
        <v>0</v>
      </c>
      <c r="B1469" t="str">
        <f>'Histograma MOI Geral'!$C$76</f>
        <v>EQUIPE DE QUALIDADE</v>
      </c>
      <c r="C1469" t="str">
        <f>'Histograma MOI Geral'!$R$7</f>
        <v>AGO/23</v>
      </c>
      <c r="D1469">
        <f>'Histograma MOI Geral'!R86</f>
        <v>0</v>
      </c>
    </row>
    <row r="1470" spans="1:4" x14ac:dyDescent="0.25">
      <c r="A1470">
        <f>'Histograma MOI Geral'!$C$87</f>
        <v>0</v>
      </c>
      <c r="B1470" t="str">
        <f>'Histograma MOI Geral'!$C$76</f>
        <v>EQUIPE DE QUALIDADE</v>
      </c>
      <c r="C1470" t="str">
        <f>'Histograma MOI Geral'!$R$7</f>
        <v>AGO/23</v>
      </c>
      <c r="D1470">
        <f>'Histograma MOI Geral'!R87</f>
        <v>0</v>
      </c>
    </row>
    <row r="1471" spans="1:4" x14ac:dyDescent="0.25">
      <c r="A1471">
        <f>'Histograma MOI Geral'!$C$88</f>
        <v>0</v>
      </c>
      <c r="B1471" t="str">
        <f>'Histograma MOI Geral'!$C$76</f>
        <v>EQUIPE DE QUALIDADE</v>
      </c>
      <c r="C1471" t="str">
        <f>'Histograma MOI Geral'!$R$7</f>
        <v>AGO/23</v>
      </c>
      <c r="D1471">
        <f>'Histograma MOI Geral'!R88</f>
        <v>0</v>
      </c>
    </row>
    <row r="1472" spans="1:4" x14ac:dyDescent="0.25">
      <c r="A1472">
        <f>'Histograma MOI Geral'!$C$89</f>
        <v>0</v>
      </c>
      <c r="B1472" t="str">
        <f>'Histograma MOI Geral'!$C$76</f>
        <v>EQUIPE DE QUALIDADE</v>
      </c>
      <c r="C1472" t="str">
        <f>'Histograma MOI Geral'!$R$7</f>
        <v>AGO/23</v>
      </c>
      <c r="D1472">
        <f>'Histograma MOI Geral'!R89</f>
        <v>0</v>
      </c>
    </row>
    <row r="1473" spans="1:4" x14ac:dyDescent="0.25">
      <c r="A1473">
        <f>'Histograma MOI Geral'!$C$90</f>
        <v>0</v>
      </c>
      <c r="B1473" t="str">
        <f>'Histograma MOI Geral'!$C$76</f>
        <v>EQUIPE DE QUALIDADE</v>
      </c>
      <c r="C1473" t="str">
        <f>'Histograma MOI Geral'!$R$7</f>
        <v>AGO/23</v>
      </c>
      <c r="D1473">
        <f>'Histograma MOI Geral'!R90</f>
        <v>0</v>
      </c>
    </row>
    <row r="1474" spans="1:4" x14ac:dyDescent="0.25">
      <c r="A1474" t="str">
        <f>'Histograma MOI Geral'!$C$92</f>
        <v>SUPERVISOR ADMINISTRATIVO</v>
      </c>
      <c r="B1474" t="str">
        <f>'Histograma MOI Geral'!$C$91</f>
        <v>EQUIPE ADMINISTRATIVA</v>
      </c>
      <c r="C1474" t="str">
        <f>'Histograma MOI Geral'!$R$7</f>
        <v>AGO/23</v>
      </c>
      <c r="D1474">
        <f>'Histograma MOI Geral'!R92</f>
        <v>1</v>
      </c>
    </row>
    <row r="1475" spans="1:4" x14ac:dyDescent="0.25">
      <c r="A1475" t="str">
        <f>'Histograma MOI Geral'!$C$93</f>
        <v>OFICIAL ADMINISTRATIVO</v>
      </c>
      <c r="B1475" t="str">
        <f>'Histograma MOI Geral'!$C$91</f>
        <v>EQUIPE ADMINISTRATIVA</v>
      </c>
      <c r="C1475" t="str">
        <f>'Histograma MOI Geral'!$R$7</f>
        <v>AGO/23</v>
      </c>
      <c r="D1475">
        <f>'Histograma MOI Geral'!R93</f>
        <v>3</v>
      </c>
    </row>
    <row r="1476" spans="1:4" x14ac:dyDescent="0.25">
      <c r="A1476">
        <f>'Histograma MOI Geral'!$C$94</f>
        <v>0</v>
      </c>
      <c r="B1476" t="str">
        <f>'Histograma MOI Geral'!$C$91</f>
        <v>EQUIPE ADMINISTRATIVA</v>
      </c>
      <c r="C1476" t="str">
        <f>'Histograma MOI Geral'!$R$7</f>
        <v>AGO/23</v>
      </c>
      <c r="D1476">
        <f>'Histograma MOI Geral'!R94</f>
        <v>0</v>
      </c>
    </row>
    <row r="1477" spans="1:4" x14ac:dyDescent="0.25">
      <c r="A1477">
        <f>'Histograma MOI Geral'!$C$95</f>
        <v>0</v>
      </c>
      <c r="B1477" t="str">
        <f>'Histograma MOI Geral'!$C$91</f>
        <v>EQUIPE ADMINISTRATIVA</v>
      </c>
      <c r="C1477" t="str">
        <f>'Histograma MOI Geral'!$R$7</f>
        <v>AGO/23</v>
      </c>
      <c r="D1477">
        <f>'Histograma MOI Geral'!R95</f>
        <v>0</v>
      </c>
    </row>
    <row r="1478" spans="1:4" x14ac:dyDescent="0.25">
      <c r="A1478">
        <f>'Histograma MOI Geral'!$C$96</f>
        <v>0</v>
      </c>
      <c r="B1478" t="str">
        <f>'Histograma MOI Geral'!$C$91</f>
        <v>EQUIPE ADMINISTRATIVA</v>
      </c>
      <c r="C1478" t="str">
        <f>'Histograma MOI Geral'!$R$7</f>
        <v>AGO/23</v>
      </c>
      <c r="D1478">
        <f>'Histograma MOI Geral'!R96</f>
        <v>0</v>
      </c>
    </row>
    <row r="1479" spans="1:4" x14ac:dyDescent="0.25">
      <c r="A1479">
        <f>'Histograma MOI Geral'!$C$97</f>
        <v>0</v>
      </c>
      <c r="B1479" t="str">
        <f>'Histograma MOI Geral'!$C$91</f>
        <v>EQUIPE ADMINISTRATIVA</v>
      </c>
      <c r="C1479" t="str">
        <f>'Histograma MOI Geral'!$R$7</f>
        <v>AGO/23</v>
      </c>
      <c r="D1479">
        <f>'Histograma MOI Geral'!R97</f>
        <v>0</v>
      </c>
    </row>
    <row r="1480" spans="1:4" x14ac:dyDescent="0.25">
      <c r="A1480">
        <f>'Histograma MOI Geral'!$C$98</f>
        <v>0</v>
      </c>
      <c r="B1480" t="str">
        <f>'Histograma MOI Geral'!$C$91</f>
        <v>EQUIPE ADMINISTRATIVA</v>
      </c>
      <c r="C1480" t="str">
        <f>'Histograma MOI Geral'!$R$7</f>
        <v>AGO/23</v>
      </c>
      <c r="D1480">
        <f>'Histograma MOI Geral'!R98</f>
        <v>0</v>
      </c>
    </row>
    <row r="1481" spans="1:4" x14ac:dyDescent="0.25">
      <c r="A1481">
        <f>'Histograma MOI Geral'!$C$99</f>
        <v>0</v>
      </c>
      <c r="B1481" t="str">
        <f>'Histograma MOI Geral'!$C$91</f>
        <v>EQUIPE ADMINISTRATIVA</v>
      </c>
      <c r="C1481" t="str">
        <f>'Histograma MOI Geral'!$R$7</f>
        <v>AGO/23</v>
      </c>
      <c r="D1481">
        <f>'Histograma MOI Geral'!R99</f>
        <v>0</v>
      </c>
    </row>
    <row r="1482" spans="1:4" x14ac:dyDescent="0.25">
      <c r="A1482">
        <f>'Histograma MOI Geral'!$C$100</f>
        <v>0</v>
      </c>
      <c r="B1482" t="str">
        <f>'Histograma MOI Geral'!$C$91</f>
        <v>EQUIPE ADMINISTRATIVA</v>
      </c>
      <c r="C1482" t="str">
        <f>'Histograma MOI Geral'!$R$7</f>
        <v>AGO/23</v>
      </c>
      <c r="D1482">
        <f>'Histograma MOI Geral'!R100</f>
        <v>0</v>
      </c>
    </row>
    <row r="1483" spans="1:4" x14ac:dyDescent="0.25">
      <c r="A1483">
        <f>'Histograma MOI Geral'!$C$101</f>
        <v>0</v>
      </c>
      <c r="B1483" t="str">
        <f>'Histograma MOI Geral'!$C$91</f>
        <v>EQUIPE ADMINISTRATIVA</v>
      </c>
      <c r="C1483" t="str">
        <f>'Histograma MOI Geral'!$R$7</f>
        <v>AGO/23</v>
      </c>
      <c r="D1483">
        <f>'Histograma MOI Geral'!R101</f>
        <v>0</v>
      </c>
    </row>
    <row r="1484" spans="1:4" x14ac:dyDescent="0.25">
      <c r="A1484">
        <f>'Histograma MOI Geral'!$C$102</f>
        <v>0</v>
      </c>
      <c r="B1484" t="str">
        <f>'Histograma MOI Geral'!$C$91</f>
        <v>EQUIPE ADMINISTRATIVA</v>
      </c>
      <c r="C1484" t="str">
        <f>'Histograma MOI Geral'!$R$7</f>
        <v>AGO/23</v>
      </c>
      <c r="D1484">
        <f>'Histograma MOI Geral'!R102</f>
        <v>0</v>
      </c>
    </row>
    <row r="1485" spans="1:4" x14ac:dyDescent="0.25">
      <c r="A1485">
        <f>'Histograma MOI Geral'!$C$103</f>
        <v>0</v>
      </c>
      <c r="B1485" t="str">
        <f>'Histograma MOI Geral'!$C$91</f>
        <v>EQUIPE ADMINISTRATIVA</v>
      </c>
      <c r="C1485" t="str">
        <f>'Histograma MOI Geral'!$R$7</f>
        <v>AGO/23</v>
      </c>
      <c r="D1485">
        <f>'Histograma MOI Geral'!R103</f>
        <v>0</v>
      </c>
    </row>
    <row r="1486" spans="1:4" x14ac:dyDescent="0.25">
      <c r="A1486">
        <f>'Histograma MOI Geral'!$C$104</f>
        <v>0</v>
      </c>
      <c r="B1486" t="str">
        <f>'Histograma MOI Geral'!$C$91</f>
        <v>EQUIPE ADMINISTRATIVA</v>
      </c>
      <c r="C1486" t="str">
        <f>'Histograma MOI Geral'!$R$7</f>
        <v>AGO/23</v>
      </c>
      <c r="D1486">
        <f>'Histograma MOI Geral'!R104</f>
        <v>0</v>
      </c>
    </row>
    <row r="1487" spans="1:4" x14ac:dyDescent="0.25">
      <c r="A1487">
        <f>'Histograma MOI Geral'!$C$105</f>
        <v>0</v>
      </c>
      <c r="B1487" t="str">
        <f>'Histograma MOI Geral'!$C$91</f>
        <v>EQUIPE ADMINISTRATIVA</v>
      </c>
      <c r="C1487" t="str">
        <f>'Histograma MOI Geral'!$R$7</f>
        <v>AGO/23</v>
      </c>
      <c r="D1487">
        <f>'Histograma MOI Geral'!R105</f>
        <v>0</v>
      </c>
    </row>
    <row r="1488" spans="1:4" x14ac:dyDescent="0.25">
      <c r="A1488" t="str">
        <f>'Histograma MOI Geral'!$C$107</f>
        <v>OPERADOR DE GUINDASTE</v>
      </c>
      <c r="B1488" t="str">
        <f>'Histograma MOI Geral'!$C$106</f>
        <v>APOIO</v>
      </c>
      <c r="C1488" t="str">
        <f>'Histograma MOI Geral'!$R$7</f>
        <v>AGO/23</v>
      </c>
      <c r="D1488">
        <f>'Histograma MOI Geral'!R107</f>
        <v>3</v>
      </c>
    </row>
    <row r="1489" spans="1:4" x14ac:dyDescent="0.25">
      <c r="A1489" t="str">
        <f>'Histograma MOI Geral'!$C$108</f>
        <v>OPERADOR DE MUNCK</v>
      </c>
      <c r="B1489" t="str">
        <f>'Histograma MOI Geral'!$C$106</f>
        <v>APOIO</v>
      </c>
      <c r="C1489" t="str">
        <f>'Histograma MOI Geral'!$R$7</f>
        <v>AGO/23</v>
      </c>
      <c r="D1489">
        <f>'Histograma MOI Geral'!R108</f>
        <v>4</v>
      </c>
    </row>
    <row r="1490" spans="1:4" x14ac:dyDescent="0.25">
      <c r="A1490" t="str">
        <f>'Histograma MOI Geral'!$C$109</f>
        <v>RIGGER</v>
      </c>
      <c r="B1490" t="str">
        <f>'Histograma MOI Geral'!$C$106</f>
        <v>APOIO</v>
      </c>
      <c r="C1490" t="str">
        <f>'Histograma MOI Geral'!$R$7</f>
        <v>AGO/23</v>
      </c>
      <c r="D1490">
        <f>'Histograma MOI Geral'!R109</f>
        <v>3</v>
      </c>
    </row>
    <row r="1491" spans="1:4" x14ac:dyDescent="0.25">
      <c r="A1491" t="str">
        <f>'Histograma MOI Geral'!$C$110</f>
        <v>OPERADOR DE MANIPULADOR</v>
      </c>
      <c r="B1491" t="str">
        <f>'Histograma MOI Geral'!$C$106</f>
        <v>APOIO</v>
      </c>
      <c r="C1491" t="str">
        <f>'Histograma MOI Geral'!$R$7</f>
        <v>AGO/23</v>
      </c>
      <c r="D1491">
        <f>'Histograma MOI Geral'!R110</f>
        <v>3</v>
      </c>
    </row>
    <row r="1492" spans="1:4" x14ac:dyDescent="0.25">
      <c r="A1492" t="str">
        <f>'Histograma MOI Geral'!$C$111</f>
        <v>ELETRICISTA DE MANUTENÇÃO</v>
      </c>
      <c r="B1492" t="str">
        <f>'Histograma MOI Geral'!$C$106</f>
        <v>APOIO</v>
      </c>
      <c r="C1492" t="str">
        <f>'Histograma MOI Geral'!$R$7</f>
        <v>AGO/23</v>
      </c>
      <c r="D1492">
        <f>'Histograma MOI Geral'!R111</f>
        <v>1</v>
      </c>
    </row>
    <row r="1493" spans="1:4" x14ac:dyDescent="0.25">
      <c r="A1493">
        <f>'Histograma MOI Geral'!$C$112</f>
        <v>0</v>
      </c>
      <c r="B1493" t="str">
        <f>'Histograma MOI Geral'!$C$106</f>
        <v>APOIO</v>
      </c>
      <c r="C1493" t="str">
        <f>'Histograma MOI Geral'!$R$7</f>
        <v>AGO/23</v>
      </c>
      <c r="D1493">
        <f>'Histograma MOI Geral'!R112</f>
        <v>0</v>
      </c>
    </row>
    <row r="1494" spans="1:4" x14ac:dyDescent="0.25">
      <c r="A1494">
        <f>'Histograma MOI Geral'!$C$113</f>
        <v>0</v>
      </c>
      <c r="B1494" t="str">
        <f>'Histograma MOI Geral'!$C$106</f>
        <v>APOIO</v>
      </c>
      <c r="C1494" t="str">
        <f>'Histograma MOI Geral'!$R$7</f>
        <v>AGO/23</v>
      </c>
      <c r="D1494">
        <f>'Histograma MOI Geral'!R113</f>
        <v>0</v>
      </c>
    </row>
    <row r="1495" spans="1:4" x14ac:dyDescent="0.25">
      <c r="A1495">
        <f>'Histograma MOI Geral'!$C$114</f>
        <v>0</v>
      </c>
      <c r="B1495" t="str">
        <f>'Histograma MOI Geral'!$C$106</f>
        <v>APOIO</v>
      </c>
      <c r="C1495" t="str">
        <f>'Histograma MOI Geral'!$R$7</f>
        <v>AGO/23</v>
      </c>
      <c r="D1495">
        <f>'Histograma MOI Geral'!R114</f>
        <v>0</v>
      </c>
    </row>
    <row r="1496" spans="1:4" x14ac:dyDescent="0.25">
      <c r="A1496">
        <f>'Histograma MOI Geral'!$C$115</f>
        <v>0</v>
      </c>
      <c r="B1496" t="str">
        <f>'Histograma MOI Geral'!$C$106</f>
        <v>APOIO</v>
      </c>
      <c r="C1496" t="str">
        <f>'Histograma MOI Geral'!$R$7</f>
        <v>AGO/23</v>
      </c>
      <c r="D1496">
        <f>'Histograma MOI Geral'!R115</f>
        <v>0</v>
      </c>
    </row>
    <row r="1497" spans="1:4" x14ac:dyDescent="0.25">
      <c r="A1497">
        <f>'Histograma MOI Geral'!$C$116</f>
        <v>0</v>
      </c>
      <c r="B1497" t="str">
        <f>'Histograma MOI Geral'!$C$106</f>
        <v>APOIO</v>
      </c>
      <c r="C1497" t="str">
        <f>'Histograma MOI Geral'!$R$7</f>
        <v>AGO/23</v>
      </c>
      <c r="D1497">
        <f>'Histograma MOI Geral'!R116</f>
        <v>0</v>
      </c>
    </row>
    <row r="1498" spans="1:4" x14ac:dyDescent="0.25">
      <c r="A1498">
        <f>'Histograma MOI Geral'!$C$117</f>
        <v>0</v>
      </c>
      <c r="B1498" t="str">
        <f>'Histograma MOI Geral'!$C$106</f>
        <v>APOIO</v>
      </c>
      <c r="C1498" t="str">
        <f>'Histograma MOI Geral'!$R$7</f>
        <v>AGO/23</v>
      </c>
      <c r="D1498">
        <f>'Histograma MOI Geral'!R117</f>
        <v>0</v>
      </c>
    </row>
    <row r="1499" spans="1:4" x14ac:dyDescent="0.25">
      <c r="A1499">
        <f>'Histograma MOI Geral'!$C$118</f>
        <v>0</v>
      </c>
      <c r="B1499" t="str">
        <f>'Histograma MOI Geral'!$C$106</f>
        <v>APOIO</v>
      </c>
      <c r="C1499" t="str">
        <f>'Histograma MOI Geral'!$R$7</f>
        <v>AGO/23</v>
      </c>
      <c r="D1499">
        <f>'Histograma MOI Geral'!R118</f>
        <v>0</v>
      </c>
    </row>
    <row r="1500" spans="1:4" x14ac:dyDescent="0.25">
      <c r="A1500">
        <f>'Histograma MOI Geral'!$C$119</f>
        <v>0</v>
      </c>
      <c r="B1500" t="str">
        <f>'Histograma MOI Geral'!$C$106</f>
        <v>APOIO</v>
      </c>
      <c r="C1500" t="str">
        <f>'Histograma MOI Geral'!$R$7</f>
        <v>AGO/23</v>
      </c>
      <c r="D1500">
        <f>'Histograma MOI Geral'!R119</f>
        <v>0</v>
      </c>
    </row>
    <row r="1501" spans="1:4" x14ac:dyDescent="0.25">
      <c r="A1501">
        <f>'Histograma MOI Geral'!$C$120</f>
        <v>0</v>
      </c>
      <c r="B1501" t="str">
        <f>'Histograma MOI Geral'!$C$106</f>
        <v>APOIO</v>
      </c>
      <c r="C1501" t="str">
        <f>'Histograma MOI Geral'!$R$7</f>
        <v>AGO/23</v>
      </c>
      <c r="D1501">
        <f>'Histograma MOI Geral'!R120</f>
        <v>0</v>
      </c>
    </row>
    <row r="1502" spans="1:4" x14ac:dyDescent="0.25">
      <c r="A1502" t="str">
        <f>'Histograma MOI Geral'!$C$15</f>
        <v>GERENTE DE CONTRATO</v>
      </c>
      <c r="B1502" t="str">
        <f>'Histograma MOI Geral'!$C$14</f>
        <v>EQUIPE TÉCNICA</v>
      </c>
      <c r="C1502" t="str">
        <f>'Histograma MOI Geral'!$S$7</f>
        <v>SET/23</v>
      </c>
      <c r="D1502">
        <f>'Histograma MOI Geral'!S15</f>
        <v>1</v>
      </c>
    </row>
    <row r="1503" spans="1:4" x14ac:dyDescent="0.25">
      <c r="A1503" t="str">
        <f>'Histograma MOI Geral'!$C$16</f>
        <v>SUPERVISOR DE MECÂNICA/CALDEIRARIA</v>
      </c>
      <c r="B1503" t="str">
        <f>'Histograma MOI Geral'!$C$14</f>
        <v>EQUIPE TÉCNICA</v>
      </c>
      <c r="C1503" t="str">
        <f>'Histograma MOI Geral'!$S$7</f>
        <v>SET/23</v>
      </c>
      <c r="D1503">
        <f>'Histograma MOI Geral'!S16</f>
        <v>3</v>
      </c>
    </row>
    <row r="1504" spans="1:4" x14ac:dyDescent="0.25">
      <c r="A1504" t="str">
        <f>'Histograma MOI Geral'!$C$17</f>
        <v>SUPERVISOR DE TUBULAÇÃO</v>
      </c>
      <c r="B1504" t="str">
        <f>'Histograma MOI Geral'!$C$14</f>
        <v>EQUIPE TÉCNICA</v>
      </c>
      <c r="C1504" t="str">
        <f>'Histograma MOI Geral'!$S$7</f>
        <v>SET/23</v>
      </c>
      <c r="D1504">
        <f>'Histograma MOI Geral'!S17</f>
        <v>3</v>
      </c>
    </row>
    <row r="1505" spans="1:4" x14ac:dyDescent="0.25">
      <c r="A1505" t="str">
        <f>'Histograma MOI Geral'!$C$18</f>
        <v>TOPOGRÁFO</v>
      </c>
      <c r="B1505" t="str">
        <f>'Histograma MOI Geral'!$C$14</f>
        <v>EQUIPE TÉCNICA</v>
      </c>
      <c r="C1505" t="str">
        <f>'Histograma MOI Geral'!$S$7</f>
        <v>SET/23</v>
      </c>
      <c r="D1505">
        <f>'Histograma MOI Geral'!S18</f>
        <v>1</v>
      </c>
    </row>
    <row r="1506" spans="1:4" x14ac:dyDescent="0.25">
      <c r="A1506" t="str">
        <f>'Histograma MOI Geral'!$C$19</f>
        <v>AUXILIAR DE TOPÓGRAFO</v>
      </c>
      <c r="B1506" t="str">
        <f>'Histograma MOI Geral'!$C$14</f>
        <v>EQUIPE TÉCNICA</v>
      </c>
      <c r="C1506" t="str">
        <f>'Histograma MOI Geral'!$S$7</f>
        <v>SET/23</v>
      </c>
      <c r="D1506">
        <f>'Histograma MOI Geral'!S19</f>
        <v>1</v>
      </c>
    </row>
    <row r="1507" spans="1:4" x14ac:dyDescent="0.25">
      <c r="A1507">
        <f>'Histograma MOI Geral'!$C$20</f>
        <v>0</v>
      </c>
      <c r="B1507" t="str">
        <f>'Histograma MOI Geral'!$C$14</f>
        <v>EQUIPE TÉCNICA</v>
      </c>
      <c r="C1507" t="str">
        <f>'Histograma MOI Geral'!$S$7</f>
        <v>SET/23</v>
      </c>
      <c r="D1507">
        <f>'Histograma MOI Geral'!S20</f>
        <v>0</v>
      </c>
    </row>
    <row r="1508" spans="1:4" x14ac:dyDescent="0.25">
      <c r="A1508">
        <f>'Histograma MOI Geral'!$C$21</f>
        <v>0</v>
      </c>
      <c r="B1508" t="str">
        <f>'Histograma MOI Geral'!$C$14</f>
        <v>EQUIPE TÉCNICA</v>
      </c>
      <c r="C1508" t="str">
        <f>'Histograma MOI Geral'!$S$7</f>
        <v>SET/23</v>
      </c>
      <c r="D1508">
        <f>'Histograma MOI Geral'!S21</f>
        <v>0</v>
      </c>
    </row>
    <row r="1509" spans="1:4" x14ac:dyDescent="0.25">
      <c r="A1509">
        <f>'Histograma MOI Geral'!$C$22</f>
        <v>0</v>
      </c>
      <c r="B1509" t="str">
        <f>'Histograma MOI Geral'!$C$14</f>
        <v>EQUIPE TÉCNICA</v>
      </c>
      <c r="C1509" t="str">
        <f>'Histograma MOI Geral'!$S$7</f>
        <v>SET/23</v>
      </c>
      <c r="D1509">
        <f>'Histograma MOI Geral'!S22</f>
        <v>0</v>
      </c>
    </row>
    <row r="1510" spans="1:4" x14ac:dyDescent="0.25">
      <c r="A1510">
        <f>'Histograma MOI Geral'!$C$23</f>
        <v>0</v>
      </c>
      <c r="B1510" t="str">
        <f>'Histograma MOI Geral'!$C$14</f>
        <v>EQUIPE TÉCNICA</v>
      </c>
      <c r="C1510" t="str">
        <f>'Histograma MOI Geral'!$S$7</f>
        <v>SET/23</v>
      </c>
      <c r="D1510">
        <f>'Histograma MOI Geral'!S23</f>
        <v>0</v>
      </c>
    </row>
    <row r="1511" spans="1:4" x14ac:dyDescent="0.25">
      <c r="A1511">
        <f>'Histograma MOI Geral'!$C$24</f>
        <v>0</v>
      </c>
      <c r="B1511" t="str">
        <f>'Histograma MOI Geral'!$C$14</f>
        <v>EQUIPE TÉCNICA</v>
      </c>
      <c r="C1511" t="str">
        <f>'Histograma MOI Geral'!$S$7</f>
        <v>SET/23</v>
      </c>
      <c r="D1511">
        <f>'Histograma MOI Geral'!S24</f>
        <v>0</v>
      </c>
    </row>
    <row r="1512" spans="1:4" x14ac:dyDescent="0.25">
      <c r="A1512">
        <f>'Histograma MOI Geral'!$C$25</f>
        <v>0</v>
      </c>
      <c r="B1512" t="str">
        <f>'Histograma MOI Geral'!$C$14</f>
        <v>EQUIPE TÉCNICA</v>
      </c>
      <c r="C1512" t="str">
        <f>'Histograma MOI Geral'!$S$7</f>
        <v>SET/23</v>
      </c>
      <c r="D1512">
        <f>'Histograma MOI Geral'!S25</f>
        <v>0</v>
      </c>
    </row>
    <row r="1513" spans="1:4" x14ac:dyDescent="0.25">
      <c r="A1513">
        <f>'Histograma MOI Geral'!$C$26</f>
        <v>0</v>
      </c>
      <c r="B1513" t="str">
        <f>'Histograma MOI Geral'!$C$14</f>
        <v>EQUIPE TÉCNICA</v>
      </c>
      <c r="C1513" t="str">
        <f>'Histograma MOI Geral'!$S$7</f>
        <v>SET/23</v>
      </c>
      <c r="D1513">
        <f>'Histograma MOI Geral'!S26</f>
        <v>0</v>
      </c>
    </row>
    <row r="1514" spans="1:4" x14ac:dyDescent="0.25">
      <c r="A1514">
        <f>'Histograma MOI Geral'!$C$27</f>
        <v>0</v>
      </c>
      <c r="B1514" t="str">
        <f>'Histograma MOI Geral'!$C$14</f>
        <v>EQUIPE TÉCNICA</v>
      </c>
      <c r="C1514" t="str">
        <f>'Histograma MOI Geral'!$S$7</f>
        <v>SET/23</v>
      </c>
      <c r="D1514">
        <f>'Histograma MOI Geral'!S27</f>
        <v>0</v>
      </c>
    </row>
    <row r="1515" spans="1:4" x14ac:dyDescent="0.25">
      <c r="A1515">
        <f>'Histograma MOI Geral'!$C$28</f>
        <v>0</v>
      </c>
      <c r="B1515" t="str">
        <f>'Histograma MOI Geral'!$C$14</f>
        <v>EQUIPE TÉCNICA</v>
      </c>
      <c r="C1515" t="str">
        <f>'Histograma MOI Geral'!$S$7</f>
        <v>SET/23</v>
      </c>
      <c r="D1515">
        <f>'Histograma MOI Geral'!S28</f>
        <v>0</v>
      </c>
    </row>
    <row r="1516" spans="1:4" x14ac:dyDescent="0.25">
      <c r="A1516">
        <f>'Histograma MOI Geral'!$C$29</f>
        <v>0</v>
      </c>
      <c r="B1516" t="str">
        <f>'Histograma MOI Geral'!$C$14</f>
        <v>EQUIPE TÉCNICA</v>
      </c>
      <c r="C1516" t="str">
        <f>'Histograma MOI Geral'!$S$7</f>
        <v>SET/23</v>
      </c>
      <c r="D1516">
        <f>'Histograma MOI Geral'!S29</f>
        <v>0</v>
      </c>
    </row>
    <row r="1517" spans="1:4" x14ac:dyDescent="0.25">
      <c r="A1517" t="str">
        <f>'Histograma MOI Geral'!$C$31</f>
        <v>TÉCNICO DE PLANEJAMENTO / MEDIÇÃO</v>
      </c>
      <c r="B1517" t="str">
        <f>'Histograma MOI Geral'!$C$30</f>
        <v>EQUIPE DE PLANEJAMENTO</v>
      </c>
      <c r="C1517" t="str">
        <f>'Histograma MOI Geral'!$S$7</f>
        <v>SET/23</v>
      </c>
      <c r="D1517">
        <f>'Histograma MOI Geral'!S31</f>
        <v>2</v>
      </c>
    </row>
    <row r="1518" spans="1:4" x14ac:dyDescent="0.25">
      <c r="A1518" t="str">
        <f>'Histograma MOI Geral'!$C$32</f>
        <v xml:space="preserve">AUXILIAR DE PLANEJAMENTO </v>
      </c>
      <c r="B1518" t="str">
        <f>'Histograma MOI Geral'!$C$30</f>
        <v>EQUIPE DE PLANEJAMENTO</v>
      </c>
      <c r="C1518" t="str">
        <f>'Histograma MOI Geral'!$S$7</f>
        <v>SET/23</v>
      </c>
      <c r="D1518">
        <f>'Histograma MOI Geral'!S32</f>
        <v>2</v>
      </c>
    </row>
    <row r="1519" spans="1:4" x14ac:dyDescent="0.25">
      <c r="A1519">
        <f>'Histograma MOI Geral'!$C$33</f>
        <v>0</v>
      </c>
      <c r="B1519" t="str">
        <f>'Histograma MOI Geral'!$C$30</f>
        <v>EQUIPE DE PLANEJAMENTO</v>
      </c>
      <c r="C1519" t="str">
        <f>'Histograma MOI Geral'!$S$7</f>
        <v>SET/23</v>
      </c>
      <c r="D1519">
        <f>'Histograma MOI Geral'!S33</f>
        <v>0</v>
      </c>
    </row>
    <row r="1520" spans="1:4" x14ac:dyDescent="0.25">
      <c r="A1520">
        <f>'Histograma MOI Geral'!$C$34</f>
        <v>0</v>
      </c>
      <c r="B1520" t="str">
        <f>'Histograma MOI Geral'!$C$30</f>
        <v>EQUIPE DE PLANEJAMENTO</v>
      </c>
      <c r="C1520" t="str">
        <f>'Histograma MOI Geral'!$S$7</f>
        <v>SET/23</v>
      </c>
      <c r="D1520">
        <f>'Histograma MOI Geral'!S34</f>
        <v>0</v>
      </c>
    </row>
    <row r="1521" spans="1:4" x14ac:dyDescent="0.25">
      <c r="A1521">
        <f>'Histograma MOI Geral'!$C$35</f>
        <v>0</v>
      </c>
      <c r="B1521" t="str">
        <f>'Histograma MOI Geral'!$C$30</f>
        <v>EQUIPE DE PLANEJAMENTO</v>
      </c>
      <c r="C1521" t="str">
        <f>'Histograma MOI Geral'!$S$7</f>
        <v>SET/23</v>
      </c>
      <c r="D1521">
        <f>'Histograma MOI Geral'!S35</f>
        <v>0</v>
      </c>
    </row>
    <row r="1522" spans="1:4" x14ac:dyDescent="0.25">
      <c r="A1522">
        <f>'Histograma MOI Geral'!$C$36</f>
        <v>0</v>
      </c>
      <c r="B1522" t="str">
        <f>'Histograma MOI Geral'!$C$30</f>
        <v>EQUIPE DE PLANEJAMENTO</v>
      </c>
      <c r="C1522" t="str">
        <f>'Histograma MOI Geral'!$S$7</f>
        <v>SET/23</v>
      </c>
      <c r="D1522">
        <f>'Histograma MOI Geral'!S36</f>
        <v>0</v>
      </c>
    </row>
    <row r="1523" spans="1:4" x14ac:dyDescent="0.25">
      <c r="A1523">
        <f>'Histograma MOI Geral'!$C$37</f>
        <v>0</v>
      </c>
      <c r="B1523" t="str">
        <f>'Histograma MOI Geral'!$C$30</f>
        <v>EQUIPE DE PLANEJAMENTO</v>
      </c>
      <c r="C1523" t="str">
        <f>'Histograma MOI Geral'!$S$7</f>
        <v>SET/23</v>
      </c>
      <c r="D1523">
        <f>'Histograma MOI Geral'!S37</f>
        <v>0</v>
      </c>
    </row>
    <row r="1524" spans="1:4" x14ac:dyDescent="0.25">
      <c r="A1524">
        <f>'Histograma MOI Geral'!$C$38</f>
        <v>0</v>
      </c>
      <c r="B1524" t="str">
        <f>'Histograma MOI Geral'!$C$30</f>
        <v>EQUIPE DE PLANEJAMENTO</v>
      </c>
      <c r="C1524" t="str">
        <f>'Histograma MOI Geral'!$S$7</f>
        <v>SET/23</v>
      </c>
      <c r="D1524">
        <f>'Histograma MOI Geral'!S38</f>
        <v>0</v>
      </c>
    </row>
    <row r="1525" spans="1:4" x14ac:dyDescent="0.25">
      <c r="A1525">
        <f>'Histograma MOI Geral'!$C$39</f>
        <v>0</v>
      </c>
      <c r="B1525" t="str">
        <f>'Histograma MOI Geral'!$C$30</f>
        <v>EQUIPE DE PLANEJAMENTO</v>
      </c>
      <c r="C1525" t="str">
        <f>'Histograma MOI Geral'!$S$7</f>
        <v>SET/23</v>
      </c>
      <c r="D1525">
        <f>'Histograma MOI Geral'!S39</f>
        <v>0</v>
      </c>
    </row>
    <row r="1526" spans="1:4" x14ac:dyDescent="0.25">
      <c r="A1526">
        <f>'Histograma MOI Geral'!$C$40</f>
        <v>0</v>
      </c>
      <c r="B1526" t="str">
        <f>'Histograma MOI Geral'!$C$30</f>
        <v>EQUIPE DE PLANEJAMENTO</v>
      </c>
      <c r="C1526" t="str">
        <f>'Histograma MOI Geral'!$S$7</f>
        <v>SET/23</v>
      </c>
      <c r="D1526">
        <f>'Histograma MOI Geral'!S40</f>
        <v>0</v>
      </c>
    </row>
    <row r="1527" spans="1:4" x14ac:dyDescent="0.25">
      <c r="A1527">
        <f>'Histograma MOI Geral'!$C$41</f>
        <v>0</v>
      </c>
      <c r="B1527" t="str">
        <f>'Histograma MOI Geral'!$C$30</f>
        <v>EQUIPE DE PLANEJAMENTO</v>
      </c>
      <c r="C1527" t="str">
        <f>'Histograma MOI Geral'!$S$7</f>
        <v>SET/23</v>
      </c>
      <c r="D1527">
        <f>'Histograma MOI Geral'!S41</f>
        <v>0</v>
      </c>
    </row>
    <row r="1528" spans="1:4" x14ac:dyDescent="0.25">
      <c r="A1528">
        <f>'Histograma MOI Geral'!$C$42</f>
        <v>0</v>
      </c>
      <c r="B1528" t="str">
        <f>'Histograma MOI Geral'!$C$30</f>
        <v>EQUIPE DE PLANEJAMENTO</v>
      </c>
      <c r="C1528" t="str">
        <f>'Histograma MOI Geral'!$S$7</f>
        <v>SET/23</v>
      </c>
      <c r="D1528">
        <f>'Histograma MOI Geral'!S42</f>
        <v>0</v>
      </c>
    </row>
    <row r="1529" spans="1:4" x14ac:dyDescent="0.25">
      <c r="A1529">
        <f>'Histograma MOI Geral'!$C$43</f>
        <v>0</v>
      </c>
      <c r="B1529" t="str">
        <f>'Histograma MOI Geral'!$C$30</f>
        <v>EQUIPE DE PLANEJAMENTO</v>
      </c>
      <c r="C1529" t="str">
        <f>'Histograma MOI Geral'!$S$7</f>
        <v>SET/23</v>
      </c>
      <c r="D1529">
        <f>'Histograma MOI Geral'!S43</f>
        <v>0</v>
      </c>
    </row>
    <row r="1530" spans="1:4" x14ac:dyDescent="0.25">
      <c r="A1530">
        <f>'Histograma MOI Geral'!$C$44</f>
        <v>0</v>
      </c>
      <c r="B1530" t="str">
        <f>'Histograma MOI Geral'!$C$30</f>
        <v>EQUIPE DE PLANEJAMENTO</v>
      </c>
      <c r="C1530" t="str">
        <f>'Histograma MOI Geral'!$S$7</f>
        <v>SET/23</v>
      </c>
      <c r="D1530">
        <f>'Histograma MOI Geral'!S44</f>
        <v>0</v>
      </c>
    </row>
    <row r="1531" spans="1:4" x14ac:dyDescent="0.25">
      <c r="A1531">
        <f>'Histograma MOI Geral'!$C$45</f>
        <v>0</v>
      </c>
      <c r="B1531" t="str">
        <f>'Histograma MOI Geral'!$C$30</f>
        <v>EQUIPE DE PLANEJAMENTO</v>
      </c>
      <c r="C1531" t="str">
        <f>'Histograma MOI Geral'!$S$7</f>
        <v>SET/23</v>
      </c>
      <c r="D1531">
        <f>'Histograma MOI Geral'!S45</f>
        <v>0</v>
      </c>
    </row>
    <row r="1532" spans="1:4" x14ac:dyDescent="0.25">
      <c r="A1532" t="str">
        <f>'Histograma MOI Geral'!$C$47</f>
        <v>TÉCNICO DE MATERIAIS</v>
      </c>
      <c r="B1532" t="str">
        <f>'Histograma MOI Geral'!$C$46</f>
        <v>EQUIPE DE MATERIAIS</v>
      </c>
      <c r="C1532" t="str">
        <f>'Histograma MOI Geral'!$S$7</f>
        <v>SET/23</v>
      </c>
      <c r="D1532">
        <f>'Histograma MOI Geral'!S47</f>
        <v>1</v>
      </c>
    </row>
    <row r="1533" spans="1:4" x14ac:dyDescent="0.25">
      <c r="A1533" t="str">
        <f>'Histograma MOI Geral'!$C$48</f>
        <v>AUXILIAR TÉCNICO DE MATERIAIS</v>
      </c>
      <c r="B1533" t="str">
        <f>'Histograma MOI Geral'!$C$46</f>
        <v>EQUIPE DE MATERIAIS</v>
      </c>
      <c r="C1533" t="str">
        <f>'Histograma MOI Geral'!$S$7</f>
        <v>SET/23</v>
      </c>
      <c r="D1533">
        <f>'Histograma MOI Geral'!S48</f>
        <v>4</v>
      </c>
    </row>
    <row r="1534" spans="1:4" x14ac:dyDescent="0.25">
      <c r="A1534" t="str">
        <f>'Histograma MOI Geral'!$C$49</f>
        <v>AJUDANTE</v>
      </c>
      <c r="B1534" t="str">
        <f>'Histograma MOI Geral'!$C$46</f>
        <v>EQUIPE DE MATERIAIS</v>
      </c>
      <c r="C1534" t="str">
        <f>'Histograma MOI Geral'!$S$7</f>
        <v>SET/23</v>
      </c>
      <c r="D1534">
        <f>'Histograma MOI Geral'!S49</f>
        <v>4</v>
      </c>
    </row>
    <row r="1535" spans="1:4" x14ac:dyDescent="0.25">
      <c r="A1535" t="str">
        <f>'Histograma MOI Geral'!$C$50</f>
        <v xml:space="preserve">ALMOXARIFE </v>
      </c>
      <c r="B1535" t="str">
        <f>'Histograma MOI Geral'!$C$46</f>
        <v>EQUIPE DE MATERIAIS</v>
      </c>
      <c r="C1535" t="str">
        <f>'Histograma MOI Geral'!$S$7</f>
        <v>SET/23</v>
      </c>
      <c r="D1535">
        <f>'Histograma MOI Geral'!S50</f>
        <v>2</v>
      </c>
    </row>
    <row r="1536" spans="1:4" x14ac:dyDescent="0.25">
      <c r="A1536">
        <f>'Histograma MOI Geral'!$C$51</f>
        <v>0</v>
      </c>
      <c r="B1536" t="str">
        <f>'Histograma MOI Geral'!$C$46</f>
        <v>EQUIPE DE MATERIAIS</v>
      </c>
      <c r="C1536" t="str">
        <f>'Histograma MOI Geral'!$S$7</f>
        <v>SET/23</v>
      </c>
      <c r="D1536">
        <f>'Histograma MOI Geral'!S51</f>
        <v>0</v>
      </c>
    </row>
    <row r="1537" spans="1:4" x14ac:dyDescent="0.25">
      <c r="A1537">
        <f>'Histograma MOI Geral'!$C$52</f>
        <v>0</v>
      </c>
      <c r="B1537" t="str">
        <f>'Histograma MOI Geral'!$C$46</f>
        <v>EQUIPE DE MATERIAIS</v>
      </c>
      <c r="C1537" t="str">
        <f>'Histograma MOI Geral'!$S$7</f>
        <v>SET/23</v>
      </c>
      <c r="D1537">
        <f>'Histograma MOI Geral'!S52</f>
        <v>0</v>
      </c>
    </row>
    <row r="1538" spans="1:4" x14ac:dyDescent="0.25">
      <c r="A1538">
        <f>'Histograma MOI Geral'!$C$53</f>
        <v>0</v>
      </c>
      <c r="B1538" t="str">
        <f>'Histograma MOI Geral'!$C$46</f>
        <v>EQUIPE DE MATERIAIS</v>
      </c>
      <c r="C1538" t="str">
        <f>'Histograma MOI Geral'!$S$7</f>
        <v>SET/23</v>
      </c>
      <c r="D1538">
        <f>'Histograma MOI Geral'!S53</f>
        <v>0</v>
      </c>
    </row>
    <row r="1539" spans="1:4" x14ac:dyDescent="0.25">
      <c r="A1539">
        <f>'Histograma MOI Geral'!$C$54</f>
        <v>0</v>
      </c>
      <c r="B1539" t="str">
        <f>'Histograma MOI Geral'!$C$46</f>
        <v>EQUIPE DE MATERIAIS</v>
      </c>
      <c r="C1539" t="str">
        <f>'Histograma MOI Geral'!$S$7</f>
        <v>SET/23</v>
      </c>
      <c r="D1539">
        <f>'Histograma MOI Geral'!S54</f>
        <v>0</v>
      </c>
    </row>
    <row r="1540" spans="1:4" x14ac:dyDescent="0.25">
      <c r="A1540">
        <f>'Histograma MOI Geral'!$C$55</f>
        <v>0</v>
      </c>
      <c r="B1540" t="str">
        <f>'Histograma MOI Geral'!$C$46</f>
        <v>EQUIPE DE MATERIAIS</v>
      </c>
      <c r="C1540" t="str">
        <f>'Histograma MOI Geral'!$S$7</f>
        <v>SET/23</v>
      </c>
      <c r="D1540">
        <f>'Histograma MOI Geral'!S55</f>
        <v>0</v>
      </c>
    </row>
    <row r="1541" spans="1:4" x14ac:dyDescent="0.25">
      <c r="A1541">
        <f>'Histograma MOI Geral'!$C$56</f>
        <v>0</v>
      </c>
      <c r="B1541" t="str">
        <f>'Histograma MOI Geral'!$C$46</f>
        <v>EQUIPE DE MATERIAIS</v>
      </c>
      <c r="C1541" t="str">
        <f>'Histograma MOI Geral'!$S$7</f>
        <v>SET/23</v>
      </c>
      <c r="D1541">
        <f>'Histograma MOI Geral'!S56</f>
        <v>0</v>
      </c>
    </row>
    <row r="1542" spans="1:4" x14ac:dyDescent="0.25">
      <c r="A1542">
        <f>'Histograma MOI Geral'!$C$57</f>
        <v>0</v>
      </c>
      <c r="B1542" t="str">
        <f>'Histograma MOI Geral'!$C$46</f>
        <v>EQUIPE DE MATERIAIS</v>
      </c>
      <c r="C1542" t="str">
        <f>'Histograma MOI Geral'!$S$7</f>
        <v>SET/23</v>
      </c>
      <c r="D1542">
        <f>'Histograma MOI Geral'!S57</f>
        <v>0</v>
      </c>
    </row>
    <row r="1543" spans="1:4" x14ac:dyDescent="0.25">
      <c r="A1543">
        <f>'Histograma MOI Geral'!$C$58</f>
        <v>0</v>
      </c>
      <c r="B1543" t="str">
        <f>'Histograma MOI Geral'!$C$46</f>
        <v>EQUIPE DE MATERIAIS</v>
      </c>
      <c r="C1543" t="str">
        <f>'Histograma MOI Geral'!$S$7</f>
        <v>SET/23</v>
      </c>
      <c r="D1543">
        <f>'Histograma MOI Geral'!S58</f>
        <v>0</v>
      </c>
    </row>
    <row r="1544" spans="1:4" x14ac:dyDescent="0.25">
      <c r="A1544">
        <f>'Histograma MOI Geral'!$C$59</f>
        <v>0</v>
      </c>
      <c r="B1544" t="str">
        <f>'Histograma MOI Geral'!$C$46</f>
        <v>EQUIPE DE MATERIAIS</v>
      </c>
      <c r="C1544" t="str">
        <f>'Histograma MOI Geral'!$S$7</f>
        <v>SET/23</v>
      </c>
      <c r="D1544">
        <f>'Histograma MOI Geral'!S59</f>
        <v>0</v>
      </c>
    </row>
    <row r="1545" spans="1:4" x14ac:dyDescent="0.25">
      <c r="A1545">
        <f>'Histograma MOI Geral'!$C$60</f>
        <v>0</v>
      </c>
      <c r="B1545" t="str">
        <f>'Histograma MOI Geral'!$C$46</f>
        <v>EQUIPE DE MATERIAIS</v>
      </c>
      <c r="C1545" t="str">
        <f>'Histograma MOI Geral'!$S$7</f>
        <v>SET/23</v>
      </c>
      <c r="D1545">
        <f>'Histograma MOI Geral'!S60</f>
        <v>0</v>
      </c>
    </row>
    <row r="1546" spans="1:4" x14ac:dyDescent="0.25">
      <c r="A1546" t="str">
        <f>'Histograma MOI Geral'!$C$62</f>
        <v>ENGENHEIRO DE SEGURANÇA DO TRABALHO</v>
      </c>
      <c r="B1546" t="str">
        <f>'Histograma MOI Geral'!$C$61</f>
        <v>EQUIPE DE SEGURANÇA</v>
      </c>
      <c r="C1546" t="str">
        <f>'Histograma MOI Geral'!$S$7</f>
        <v>SET/23</v>
      </c>
      <c r="D1546">
        <f>'Histograma MOI Geral'!S62</f>
        <v>1</v>
      </c>
    </row>
    <row r="1547" spans="1:4" x14ac:dyDescent="0.25">
      <c r="A1547" t="str">
        <f>'Histograma MOI Geral'!$C$63</f>
        <v>TÉCNICO DE SEGURANÇA DO TRABALHO</v>
      </c>
      <c r="B1547" t="str">
        <f>'Histograma MOI Geral'!$C$61</f>
        <v>EQUIPE DE SEGURANÇA</v>
      </c>
      <c r="C1547" t="str">
        <f>'Histograma MOI Geral'!$S$7</f>
        <v>SET/23</v>
      </c>
      <c r="D1547">
        <f>'Histograma MOI Geral'!S63</f>
        <v>6</v>
      </c>
    </row>
    <row r="1548" spans="1:4" x14ac:dyDescent="0.25">
      <c r="A1548" t="str">
        <f>'Histograma MOI Geral'!$C$64</f>
        <v>TECNICO DE MEIO AMBIENTE</v>
      </c>
      <c r="B1548" t="str">
        <f>'Histograma MOI Geral'!$C$61</f>
        <v>EQUIPE DE SEGURANÇA</v>
      </c>
      <c r="C1548" t="str">
        <f>'Histograma MOI Geral'!$S$7</f>
        <v>SET/23</v>
      </c>
      <c r="D1548">
        <f>'Histograma MOI Geral'!S64</f>
        <v>1</v>
      </c>
    </row>
    <row r="1549" spans="1:4" x14ac:dyDescent="0.25">
      <c r="A1549" t="str">
        <f>'Histograma MOI Geral'!$C$65</f>
        <v>VIGIA DE FOGO</v>
      </c>
      <c r="B1549" t="str">
        <f>'Histograma MOI Geral'!$C$61</f>
        <v>EQUIPE DE SEGURANÇA</v>
      </c>
      <c r="C1549" t="str">
        <f>'Histograma MOI Geral'!$S$7</f>
        <v>SET/23</v>
      </c>
      <c r="D1549">
        <f>'Histograma MOI Geral'!S65</f>
        <v>2</v>
      </c>
    </row>
    <row r="1550" spans="1:4" x14ac:dyDescent="0.25">
      <c r="A1550">
        <f>'Histograma MOI Geral'!$C$66</f>
        <v>0</v>
      </c>
      <c r="B1550" t="str">
        <f>'Histograma MOI Geral'!$C$61</f>
        <v>EQUIPE DE SEGURANÇA</v>
      </c>
      <c r="C1550" t="str">
        <f>'Histograma MOI Geral'!$S$7</f>
        <v>SET/23</v>
      </c>
      <c r="D1550">
        <f>'Histograma MOI Geral'!S66</f>
        <v>0</v>
      </c>
    </row>
    <row r="1551" spans="1:4" x14ac:dyDescent="0.25">
      <c r="A1551">
        <f>'Histograma MOI Geral'!$C$67</f>
        <v>0</v>
      </c>
      <c r="B1551" t="str">
        <f>'Histograma MOI Geral'!$C$61</f>
        <v>EQUIPE DE SEGURANÇA</v>
      </c>
      <c r="C1551" t="str">
        <f>'Histograma MOI Geral'!$S$7</f>
        <v>SET/23</v>
      </c>
      <c r="D1551">
        <f>'Histograma MOI Geral'!S67</f>
        <v>0</v>
      </c>
    </row>
    <row r="1552" spans="1:4" x14ac:dyDescent="0.25">
      <c r="A1552">
        <f>'Histograma MOI Geral'!$C$68</f>
        <v>0</v>
      </c>
      <c r="B1552" t="str">
        <f>'Histograma MOI Geral'!$C$61</f>
        <v>EQUIPE DE SEGURANÇA</v>
      </c>
      <c r="C1552" t="str">
        <f>'Histograma MOI Geral'!$S$7</f>
        <v>SET/23</v>
      </c>
      <c r="D1552">
        <f>'Histograma MOI Geral'!S68</f>
        <v>0</v>
      </c>
    </row>
    <row r="1553" spans="1:4" x14ac:dyDescent="0.25">
      <c r="A1553">
        <f>'Histograma MOI Geral'!$C$69</f>
        <v>0</v>
      </c>
      <c r="B1553" t="str">
        <f>'Histograma MOI Geral'!$C$61</f>
        <v>EQUIPE DE SEGURANÇA</v>
      </c>
      <c r="C1553" t="str">
        <f>'Histograma MOI Geral'!$S$7</f>
        <v>SET/23</v>
      </c>
      <c r="D1553">
        <f>'Histograma MOI Geral'!S69</f>
        <v>0</v>
      </c>
    </row>
    <row r="1554" spans="1:4" x14ac:dyDescent="0.25">
      <c r="A1554">
        <f>'Histograma MOI Geral'!$C$70</f>
        <v>0</v>
      </c>
      <c r="B1554" t="str">
        <f>'Histograma MOI Geral'!$C$61</f>
        <v>EQUIPE DE SEGURANÇA</v>
      </c>
      <c r="C1554" t="str">
        <f>'Histograma MOI Geral'!$S$7</f>
        <v>SET/23</v>
      </c>
      <c r="D1554">
        <f>'Histograma MOI Geral'!S70</f>
        <v>0</v>
      </c>
    </row>
    <row r="1555" spans="1:4" x14ac:dyDescent="0.25">
      <c r="A1555">
        <f>'Histograma MOI Geral'!$C$71</f>
        <v>0</v>
      </c>
      <c r="B1555" t="str">
        <f>'Histograma MOI Geral'!$C$61</f>
        <v>EQUIPE DE SEGURANÇA</v>
      </c>
      <c r="C1555" t="str">
        <f>'Histograma MOI Geral'!$S$7</f>
        <v>SET/23</v>
      </c>
      <c r="D1555">
        <f>'Histograma MOI Geral'!S71</f>
        <v>0</v>
      </c>
    </row>
    <row r="1556" spans="1:4" x14ac:dyDescent="0.25">
      <c r="A1556">
        <f>'Histograma MOI Geral'!$C$72</f>
        <v>0</v>
      </c>
      <c r="B1556" t="str">
        <f>'Histograma MOI Geral'!$C$61</f>
        <v>EQUIPE DE SEGURANÇA</v>
      </c>
      <c r="C1556" t="str">
        <f>'Histograma MOI Geral'!$S$7</f>
        <v>SET/23</v>
      </c>
      <c r="D1556">
        <f>'Histograma MOI Geral'!S72</f>
        <v>0</v>
      </c>
    </row>
    <row r="1557" spans="1:4" x14ac:dyDescent="0.25">
      <c r="A1557">
        <f>'Histograma MOI Geral'!$C$73</f>
        <v>0</v>
      </c>
      <c r="B1557" t="str">
        <f>'Histograma MOI Geral'!$C$61</f>
        <v>EQUIPE DE SEGURANÇA</v>
      </c>
      <c r="C1557" t="str">
        <f>'Histograma MOI Geral'!$S$7</f>
        <v>SET/23</v>
      </c>
      <c r="D1557">
        <f>'Histograma MOI Geral'!S73</f>
        <v>0</v>
      </c>
    </row>
    <row r="1558" spans="1:4" x14ac:dyDescent="0.25">
      <c r="A1558">
        <f>'Histograma MOI Geral'!$C$74</f>
        <v>0</v>
      </c>
      <c r="B1558" t="str">
        <f>'Histograma MOI Geral'!$C$61</f>
        <v>EQUIPE DE SEGURANÇA</v>
      </c>
      <c r="C1558" t="str">
        <f>'Histograma MOI Geral'!$S$7</f>
        <v>SET/23</v>
      </c>
      <c r="D1558">
        <f>'Histograma MOI Geral'!S74</f>
        <v>0</v>
      </c>
    </row>
    <row r="1559" spans="1:4" x14ac:dyDescent="0.25">
      <c r="A1559">
        <f>'Histograma MOI Geral'!$C$75</f>
        <v>0</v>
      </c>
      <c r="B1559" t="str">
        <f>'Histograma MOI Geral'!$C$61</f>
        <v>EQUIPE DE SEGURANÇA</v>
      </c>
      <c r="C1559" t="str">
        <f>'Histograma MOI Geral'!$S$7</f>
        <v>SET/23</v>
      </c>
      <c r="D1559">
        <f>'Histograma MOI Geral'!S75</f>
        <v>0</v>
      </c>
    </row>
    <row r="1560" spans="1:4" x14ac:dyDescent="0.25">
      <c r="A1560" t="str">
        <f>'Histograma MOI Geral'!$C$77</f>
        <v>SUPERVISOR QUALIDADE</v>
      </c>
      <c r="B1560" t="str">
        <f>'Histograma MOI Geral'!$C$76</f>
        <v>EQUIPE DE QUALIDADE</v>
      </c>
      <c r="C1560" t="str">
        <f>'Histograma MOI Geral'!$S$7</f>
        <v>SET/23</v>
      </c>
      <c r="D1560">
        <f>'Histograma MOI Geral'!S77</f>
        <v>1</v>
      </c>
    </row>
    <row r="1561" spans="1:4" x14ac:dyDescent="0.25">
      <c r="A1561" t="str">
        <f>'Histograma MOI Geral'!$C$78</f>
        <v xml:space="preserve">INSPETOR DE SOLDA - N1 </v>
      </c>
      <c r="B1561" t="str">
        <f>'Histograma MOI Geral'!$C$76</f>
        <v>EQUIPE DE QUALIDADE</v>
      </c>
      <c r="C1561" t="str">
        <f>'Histograma MOI Geral'!$S$7</f>
        <v>SET/23</v>
      </c>
      <c r="D1561">
        <f>'Histograma MOI Geral'!S78</f>
        <v>1</v>
      </c>
    </row>
    <row r="1562" spans="1:4" x14ac:dyDescent="0.25">
      <c r="A1562" t="str">
        <f>'Histograma MOI Geral'!$C$79</f>
        <v>INSPETOR DE SOLDA - VS/LP</v>
      </c>
      <c r="B1562" t="str">
        <f>'Histograma MOI Geral'!$C$76</f>
        <v>EQUIPE DE QUALIDADE</v>
      </c>
      <c r="C1562" t="str">
        <f>'Histograma MOI Geral'!$S$7</f>
        <v>SET/23</v>
      </c>
      <c r="D1562">
        <f>'Histograma MOI Geral'!S79</f>
        <v>2</v>
      </c>
    </row>
    <row r="1563" spans="1:4" x14ac:dyDescent="0.25">
      <c r="A1563" t="str">
        <f>'Histograma MOI Geral'!$C$80</f>
        <v>INSPETOR DE PINTURA</v>
      </c>
      <c r="B1563" t="str">
        <f>'Histograma MOI Geral'!$C$76</f>
        <v>EQUIPE DE QUALIDADE</v>
      </c>
      <c r="C1563" t="str">
        <f>'Histograma MOI Geral'!$S$7</f>
        <v>SET/23</v>
      </c>
      <c r="D1563">
        <f>'Histograma MOI Geral'!S80</f>
        <v>1</v>
      </c>
    </row>
    <row r="1564" spans="1:4" x14ac:dyDescent="0.25">
      <c r="A1564" t="str">
        <f>'Histograma MOI Geral'!$C$81</f>
        <v>INSPETOR DIMENSIONAL</v>
      </c>
      <c r="B1564" t="str">
        <f>'Histograma MOI Geral'!$C$76</f>
        <v>EQUIPE DE QUALIDADE</v>
      </c>
      <c r="C1564" t="str">
        <f>'Histograma MOI Geral'!$S$7</f>
        <v>SET/23</v>
      </c>
      <c r="D1564">
        <f>'Histograma MOI Geral'!S81</f>
        <v>0</v>
      </c>
    </row>
    <row r="1565" spans="1:4" x14ac:dyDescent="0.25">
      <c r="A1565" t="str">
        <f>'Histograma MOI Geral'!$C$82</f>
        <v>AUXILIAR TÉCNICO - QUALIDADE</v>
      </c>
      <c r="B1565" t="str">
        <f>'Histograma MOI Geral'!$C$76</f>
        <v>EQUIPE DE QUALIDADE</v>
      </c>
      <c r="C1565" t="str">
        <f>'Histograma MOI Geral'!$S$7</f>
        <v>SET/23</v>
      </c>
      <c r="D1565">
        <f>'Histograma MOI Geral'!S82</f>
        <v>1</v>
      </c>
    </row>
    <row r="1566" spans="1:4" x14ac:dyDescent="0.25">
      <c r="A1566">
        <f>'Histograma MOI Geral'!$C$83</f>
        <v>0</v>
      </c>
      <c r="B1566" t="str">
        <f>'Histograma MOI Geral'!$C$76</f>
        <v>EQUIPE DE QUALIDADE</v>
      </c>
      <c r="C1566" t="str">
        <f>'Histograma MOI Geral'!$S$7</f>
        <v>SET/23</v>
      </c>
      <c r="D1566">
        <f>'Histograma MOI Geral'!S83</f>
        <v>0</v>
      </c>
    </row>
    <row r="1567" spans="1:4" x14ac:dyDescent="0.25">
      <c r="A1567">
        <f>'Histograma MOI Geral'!$C$84</f>
        <v>0</v>
      </c>
      <c r="B1567" t="str">
        <f>'Histograma MOI Geral'!$C$76</f>
        <v>EQUIPE DE QUALIDADE</v>
      </c>
      <c r="C1567" t="str">
        <f>'Histograma MOI Geral'!$S$7</f>
        <v>SET/23</v>
      </c>
      <c r="D1567">
        <f>'Histograma MOI Geral'!S84</f>
        <v>0</v>
      </c>
    </row>
    <row r="1568" spans="1:4" x14ac:dyDescent="0.25">
      <c r="A1568">
        <f>'Histograma MOI Geral'!$C$85</f>
        <v>0</v>
      </c>
      <c r="B1568" t="str">
        <f>'Histograma MOI Geral'!$C$76</f>
        <v>EQUIPE DE QUALIDADE</v>
      </c>
      <c r="C1568" t="str">
        <f>'Histograma MOI Geral'!$S$7</f>
        <v>SET/23</v>
      </c>
      <c r="D1568">
        <f>'Histograma MOI Geral'!S85</f>
        <v>0</v>
      </c>
    </row>
    <row r="1569" spans="1:4" x14ac:dyDescent="0.25">
      <c r="A1569">
        <f>'Histograma MOI Geral'!$C$86</f>
        <v>0</v>
      </c>
      <c r="B1569" t="str">
        <f>'Histograma MOI Geral'!$C$76</f>
        <v>EQUIPE DE QUALIDADE</v>
      </c>
      <c r="C1569" t="str">
        <f>'Histograma MOI Geral'!$S$7</f>
        <v>SET/23</v>
      </c>
      <c r="D1569">
        <f>'Histograma MOI Geral'!S86</f>
        <v>0</v>
      </c>
    </row>
    <row r="1570" spans="1:4" x14ac:dyDescent="0.25">
      <c r="A1570">
        <f>'Histograma MOI Geral'!$C$87</f>
        <v>0</v>
      </c>
      <c r="B1570" t="str">
        <f>'Histograma MOI Geral'!$C$76</f>
        <v>EQUIPE DE QUALIDADE</v>
      </c>
      <c r="C1570" t="str">
        <f>'Histograma MOI Geral'!$S$7</f>
        <v>SET/23</v>
      </c>
      <c r="D1570">
        <f>'Histograma MOI Geral'!S87</f>
        <v>0</v>
      </c>
    </row>
    <row r="1571" spans="1:4" x14ac:dyDescent="0.25">
      <c r="A1571">
        <f>'Histograma MOI Geral'!$C$88</f>
        <v>0</v>
      </c>
      <c r="B1571" t="str">
        <f>'Histograma MOI Geral'!$C$76</f>
        <v>EQUIPE DE QUALIDADE</v>
      </c>
      <c r="C1571" t="str">
        <f>'Histograma MOI Geral'!$S$7</f>
        <v>SET/23</v>
      </c>
      <c r="D1571">
        <f>'Histograma MOI Geral'!S88</f>
        <v>0</v>
      </c>
    </row>
    <row r="1572" spans="1:4" x14ac:dyDescent="0.25">
      <c r="A1572">
        <f>'Histograma MOI Geral'!$C$89</f>
        <v>0</v>
      </c>
      <c r="B1572" t="str">
        <f>'Histograma MOI Geral'!$C$76</f>
        <v>EQUIPE DE QUALIDADE</v>
      </c>
      <c r="C1572" t="str">
        <f>'Histograma MOI Geral'!$S$7</f>
        <v>SET/23</v>
      </c>
      <c r="D1572">
        <f>'Histograma MOI Geral'!S89</f>
        <v>0</v>
      </c>
    </row>
    <row r="1573" spans="1:4" x14ac:dyDescent="0.25">
      <c r="A1573">
        <f>'Histograma MOI Geral'!$C$90</f>
        <v>0</v>
      </c>
      <c r="B1573" t="str">
        <f>'Histograma MOI Geral'!$C$76</f>
        <v>EQUIPE DE QUALIDADE</v>
      </c>
      <c r="C1573" t="str">
        <f>'Histograma MOI Geral'!$S$7</f>
        <v>SET/23</v>
      </c>
      <c r="D1573">
        <f>'Histograma MOI Geral'!S90</f>
        <v>0</v>
      </c>
    </row>
    <row r="1574" spans="1:4" x14ac:dyDescent="0.25">
      <c r="A1574" t="str">
        <f>'Histograma MOI Geral'!$C$92</f>
        <v>SUPERVISOR ADMINISTRATIVO</v>
      </c>
      <c r="B1574" t="str">
        <f>'Histograma MOI Geral'!$C$91</f>
        <v>EQUIPE ADMINISTRATIVA</v>
      </c>
      <c r="C1574" t="str">
        <f>'Histograma MOI Geral'!$S$7</f>
        <v>SET/23</v>
      </c>
      <c r="D1574">
        <f>'Histograma MOI Geral'!S92</f>
        <v>1</v>
      </c>
    </row>
    <row r="1575" spans="1:4" x14ac:dyDescent="0.25">
      <c r="A1575" t="str">
        <f>'Histograma MOI Geral'!$C$93</f>
        <v>OFICIAL ADMINISTRATIVO</v>
      </c>
      <c r="B1575" t="str">
        <f>'Histograma MOI Geral'!$C$91</f>
        <v>EQUIPE ADMINISTRATIVA</v>
      </c>
      <c r="C1575" t="str">
        <f>'Histograma MOI Geral'!$S$7</f>
        <v>SET/23</v>
      </c>
      <c r="D1575">
        <f>'Histograma MOI Geral'!S93</f>
        <v>3</v>
      </c>
    </row>
    <row r="1576" spans="1:4" x14ac:dyDescent="0.25">
      <c r="A1576">
        <f>'Histograma MOI Geral'!$C$94</f>
        <v>0</v>
      </c>
      <c r="B1576" t="str">
        <f>'Histograma MOI Geral'!$C$91</f>
        <v>EQUIPE ADMINISTRATIVA</v>
      </c>
      <c r="C1576" t="str">
        <f>'Histograma MOI Geral'!$S$7</f>
        <v>SET/23</v>
      </c>
      <c r="D1576">
        <f>'Histograma MOI Geral'!S94</f>
        <v>0</v>
      </c>
    </row>
    <row r="1577" spans="1:4" x14ac:dyDescent="0.25">
      <c r="A1577">
        <f>'Histograma MOI Geral'!$C$95</f>
        <v>0</v>
      </c>
      <c r="B1577" t="str">
        <f>'Histograma MOI Geral'!$C$91</f>
        <v>EQUIPE ADMINISTRATIVA</v>
      </c>
      <c r="C1577" t="str">
        <f>'Histograma MOI Geral'!$S$7</f>
        <v>SET/23</v>
      </c>
      <c r="D1577">
        <f>'Histograma MOI Geral'!S95</f>
        <v>0</v>
      </c>
    </row>
    <row r="1578" spans="1:4" x14ac:dyDescent="0.25">
      <c r="A1578">
        <f>'Histograma MOI Geral'!$C$96</f>
        <v>0</v>
      </c>
      <c r="B1578" t="str">
        <f>'Histograma MOI Geral'!$C$91</f>
        <v>EQUIPE ADMINISTRATIVA</v>
      </c>
      <c r="C1578" t="str">
        <f>'Histograma MOI Geral'!$S$7</f>
        <v>SET/23</v>
      </c>
      <c r="D1578">
        <f>'Histograma MOI Geral'!S96</f>
        <v>0</v>
      </c>
    </row>
    <row r="1579" spans="1:4" x14ac:dyDescent="0.25">
      <c r="A1579">
        <f>'Histograma MOI Geral'!$C$97</f>
        <v>0</v>
      </c>
      <c r="B1579" t="str">
        <f>'Histograma MOI Geral'!$C$91</f>
        <v>EQUIPE ADMINISTRATIVA</v>
      </c>
      <c r="C1579" t="str">
        <f>'Histograma MOI Geral'!$S$7</f>
        <v>SET/23</v>
      </c>
      <c r="D1579">
        <f>'Histograma MOI Geral'!S97</f>
        <v>0</v>
      </c>
    </row>
    <row r="1580" spans="1:4" x14ac:dyDescent="0.25">
      <c r="A1580">
        <f>'Histograma MOI Geral'!$C$98</f>
        <v>0</v>
      </c>
      <c r="B1580" t="str">
        <f>'Histograma MOI Geral'!$C$91</f>
        <v>EQUIPE ADMINISTRATIVA</v>
      </c>
      <c r="C1580" t="str">
        <f>'Histograma MOI Geral'!$S$7</f>
        <v>SET/23</v>
      </c>
      <c r="D1580">
        <f>'Histograma MOI Geral'!S98</f>
        <v>0</v>
      </c>
    </row>
    <row r="1581" spans="1:4" x14ac:dyDescent="0.25">
      <c r="A1581">
        <f>'Histograma MOI Geral'!$C$99</f>
        <v>0</v>
      </c>
      <c r="B1581" t="str">
        <f>'Histograma MOI Geral'!$C$91</f>
        <v>EQUIPE ADMINISTRATIVA</v>
      </c>
      <c r="C1581" t="str">
        <f>'Histograma MOI Geral'!$S$7</f>
        <v>SET/23</v>
      </c>
      <c r="D1581">
        <f>'Histograma MOI Geral'!S99</f>
        <v>0</v>
      </c>
    </row>
    <row r="1582" spans="1:4" x14ac:dyDescent="0.25">
      <c r="A1582">
        <f>'Histograma MOI Geral'!$C$100</f>
        <v>0</v>
      </c>
      <c r="B1582" t="str">
        <f>'Histograma MOI Geral'!$C$91</f>
        <v>EQUIPE ADMINISTRATIVA</v>
      </c>
      <c r="C1582" t="str">
        <f>'Histograma MOI Geral'!$S$7</f>
        <v>SET/23</v>
      </c>
      <c r="D1582">
        <f>'Histograma MOI Geral'!S100</f>
        <v>0</v>
      </c>
    </row>
    <row r="1583" spans="1:4" x14ac:dyDescent="0.25">
      <c r="A1583">
        <f>'Histograma MOI Geral'!$C$101</f>
        <v>0</v>
      </c>
      <c r="B1583" t="str">
        <f>'Histograma MOI Geral'!$C$91</f>
        <v>EQUIPE ADMINISTRATIVA</v>
      </c>
      <c r="C1583" t="str">
        <f>'Histograma MOI Geral'!$S$7</f>
        <v>SET/23</v>
      </c>
      <c r="D1583">
        <f>'Histograma MOI Geral'!S101</f>
        <v>0</v>
      </c>
    </row>
    <row r="1584" spans="1:4" x14ac:dyDescent="0.25">
      <c r="A1584">
        <f>'Histograma MOI Geral'!$C$102</f>
        <v>0</v>
      </c>
      <c r="B1584" t="str">
        <f>'Histograma MOI Geral'!$C$91</f>
        <v>EQUIPE ADMINISTRATIVA</v>
      </c>
      <c r="C1584" t="str">
        <f>'Histograma MOI Geral'!$S$7</f>
        <v>SET/23</v>
      </c>
      <c r="D1584">
        <f>'Histograma MOI Geral'!S102</f>
        <v>0</v>
      </c>
    </row>
    <row r="1585" spans="1:4" x14ac:dyDescent="0.25">
      <c r="A1585">
        <f>'Histograma MOI Geral'!$C$103</f>
        <v>0</v>
      </c>
      <c r="B1585" t="str">
        <f>'Histograma MOI Geral'!$C$91</f>
        <v>EQUIPE ADMINISTRATIVA</v>
      </c>
      <c r="C1585" t="str">
        <f>'Histograma MOI Geral'!$S$7</f>
        <v>SET/23</v>
      </c>
      <c r="D1585">
        <f>'Histograma MOI Geral'!S103</f>
        <v>0</v>
      </c>
    </row>
    <row r="1586" spans="1:4" x14ac:dyDescent="0.25">
      <c r="A1586">
        <f>'Histograma MOI Geral'!$C$104</f>
        <v>0</v>
      </c>
      <c r="B1586" t="str">
        <f>'Histograma MOI Geral'!$C$91</f>
        <v>EQUIPE ADMINISTRATIVA</v>
      </c>
      <c r="C1586" t="str">
        <f>'Histograma MOI Geral'!$S$7</f>
        <v>SET/23</v>
      </c>
      <c r="D1586">
        <f>'Histograma MOI Geral'!S104</f>
        <v>0</v>
      </c>
    </row>
    <row r="1587" spans="1:4" x14ac:dyDescent="0.25">
      <c r="A1587">
        <f>'Histograma MOI Geral'!$C$105</f>
        <v>0</v>
      </c>
      <c r="B1587" t="str">
        <f>'Histograma MOI Geral'!$C$91</f>
        <v>EQUIPE ADMINISTRATIVA</v>
      </c>
      <c r="C1587" t="str">
        <f>'Histograma MOI Geral'!$S$7</f>
        <v>SET/23</v>
      </c>
      <c r="D1587">
        <f>'Histograma MOI Geral'!S105</f>
        <v>0</v>
      </c>
    </row>
    <row r="1588" spans="1:4" x14ac:dyDescent="0.25">
      <c r="A1588" t="str">
        <f>'Histograma MOI Geral'!$C$107</f>
        <v>OPERADOR DE GUINDASTE</v>
      </c>
      <c r="B1588" t="str">
        <f>'Histograma MOI Geral'!$C$106</f>
        <v>APOIO</v>
      </c>
      <c r="C1588" t="str">
        <f>'Histograma MOI Geral'!$S$7</f>
        <v>SET/23</v>
      </c>
      <c r="D1588">
        <f>'Histograma MOI Geral'!S107</f>
        <v>3</v>
      </c>
    </row>
    <row r="1589" spans="1:4" x14ac:dyDescent="0.25">
      <c r="A1589" t="str">
        <f>'Histograma MOI Geral'!$C$108</f>
        <v>OPERADOR DE MUNCK</v>
      </c>
      <c r="B1589" t="str">
        <f>'Histograma MOI Geral'!$C$106</f>
        <v>APOIO</v>
      </c>
      <c r="C1589" t="str">
        <f>'Histograma MOI Geral'!$S$7</f>
        <v>SET/23</v>
      </c>
      <c r="D1589">
        <f>'Histograma MOI Geral'!S108</f>
        <v>4</v>
      </c>
    </row>
    <row r="1590" spans="1:4" x14ac:dyDescent="0.25">
      <c r="A1590" t="str">
        <f>'Histograma MOI Geral'!$C$109</f>
        <v>RIGGER</v>
      </c>
      <c r="B1590" t="str">
        <f>'Histograma MOI Geral'!$C$106</f>
        <v>APOIO</v>
      </c>
      <c r="C1590" t="str">
        <f>'Histograma MOI Geral'!$S$7</f>
        <v>SET/23</v>
      </c>
      <c r="D1590">
        <f>'Histograma MOI Geral'!S109</f>
        <v>3</v>
      </c>
    </row>
    <row r="1591" spans="1:4" x14ac:dyDescent="0.25">
      <c r="A1591" t="str">
        <f>'Histograma MOI Geral'!$C$110</f>
        <v>OPERADOR DE MANIPULADOR</v>
      </c>
      <c r="B1591" t="str">
        <f>'Histograma MOI Geral'!$C$106</f>
        <v>APOIO</v>
      </c>
      <c r="C1591" t="str">
        <f>'Histograma MOI Geral'!$S$7</f>
        <v>SET/23</v>
      </c>
      <c r="D1591">
        <f>'Histograma MOI Geral'!S110</f>
        <v>3</v>
      </c>
    </row>
    <row r="1592" spans="1:4" x14ac:dyDescent="0.25">
      <c r="A1592" t="str">
        <f>'Histograma MOI Geral'!$C$111</f>
        <v>ELETRICISTA DE MANUTENÇÃO</v>
      </c>
      <c r="B1592" t="str">
        <f>'Histograma MOI Geral'!$C$106</f>
        <v>APOIO</v>
      </c>
      <c r="C1592" t="str">
        <f>'Histograma MOI Geral'!$S$7</f>
        <v>SET/23</v>
      </c>
      <c r="D1592">
        <f>'Histograma MOI Geral'!S111</f>
        <v>1</v>
      </c>
    </row>
    <row r="1593" spans="1:4" x14ac:dyDescent="0.25">
      <c r="A1593">
        <f>'Histograma MOI Geral'!$C$112</f>
        <v>0</v>
      </c>
      <c r="B1593" t="str">
        <f>'Histograma MOI Geral'!$C$106</f>
        <v>APOIO</v>
      </c>
      <c r="C1593" t="str">
        <f>'Histograma MOI Geral'!$S$7</f>
        <v>SET/23</v>
      </c>
      <c r="D1593">
        <f>'Histograma MOI Geral'!S112</f>
        <v>0</v>
      </c>
    </row>
    <row r="1594" spans="1:4" x14ac:dyDescent="0.25">
      <c r="A1594">
        <f>'Histograma MOI Geral'!$C$113</f>
        <v>0</v>
      </c>
      <c r="B1594" t="str">
        <f>'Histograma MOI Geral'!$C$106</f>
        <v>APOIO</v>
      </c>
      <c r="C1594" t="str">
        <f>'Histograma MOI Geral'!$S$7</f>
        <v>SET/23</v>
      </c>
      <c r="D1594">
        <f>'Histograma MOI Geral'!S113</f>
        <v>0</v>
      </c>
    </row>
    <row r="1595" spans="1:4" x14ac:dyDescent="0.25">
      <c r="A1595">
        <f>'Histograma MOI Geral'!$C$114</f>
        <v>0</v>
      </c>
      <c r="B1595" t="str">
        <f>'Histograma MOI Geral'!$C$106</f>
        <v>APOIO</v>
      </c>
      <c r="C1595" t="str">
        <f>'Histograma MOI Geral'!$S$7</f>
        <v>SET/23</v>
      </c>
      <c r="D1595">
        <f>'Histograma MOI Geral'!S114</f>
        <v>0</v>
      </c>
    </row>
    <row r="1596" spans="1:4" x14ac:dyDescent="0.25">
      <c r="A1596">
        <f>'Histograma MOI Geral'!$C$115</f>
        <v>0</v>
      </c>
      <c r="B1596" t="str">
        <f>'Histograma MOI Geral'!$C$106</f>
        <v>APOIO</v>
      </c>
      <c r="C1596" t="str">
        <f>'Histograma MOI Geral'!$S$7</f>
        <v>SET/23</v>
      </c>
      <c r="D1596">
        <f>'Histograma MOI Geral'!S115</f>
        <v>0</v>
      </c>
    </row>
    <row r="1597" spans="1:4" x14ac:dyDescent="0.25">
      <c r="A1597">
        <f>'Histograma MOI Geral'!$C$116</f>
        <v>0</v>
      </c>
      <c r="B1597" t="str">
        <f>'Histograma MOI Geral'!$C$106</f>
        <v>APOIO</v>
      </c>
      <c r="C1597" t="str">
        <f>'Histograma MOI Geral'!$S$7</f>
        <v>SET/23</v>
      </c>
      <c r="D1597">
        <f>'Histograma MOI Geral'!S116</f>
        <v>0</v>
      </c>
    </row>
    <row r="1598" spans="1:4" x14ac:dyDescent="0.25">
      <c r="A1598">
        <f>'Histograma MOI Geral'!$C$117</f>
        <v>0</v>
      </c>
      <c r="B1598" t="str">
        <f>'Histograma MOI Geral'!$C$106</f>
        <v>APOIO</v>
      </c>
      <c r="C1598" t="str">
        <f>'Histograma MOI Geral'!$S$7</f>
        <v>SET/23</v>
      </c>
      <c r="D1598">
        <f>'Histograma MOI Geral'!S117</f>
        <v>0</v>
      </c>
    </row>
    <row r="1599" spans="1:4" x14ac:dyDescent="0.25">
      <c r="A1599">
        <f>'Histograma MOI Geral'!$C$118</f>
        <v>0</v>
      </c>
      <c r="B1599" t="str">
        <f>'Histograma MOI Geral'!$C$106</f>
        <v>APOIO</v>
      </c>
      <c r="C1599" t="str">
        <f>'Histograma MOI Geral'!$S$7</f>
        <v>SET/23</v>
      </c>
      <c r="D1599">
        <f>'Histograma MOI Geral'!S118</f>
        <v>0</v>
      </c>
    </row>
    <row r="1600" spans="1:4" x14ac:dyDescent="0.25">
      <c r="A1600">
        <f>'Histograma MOI Geral'!$C$119</f>
        <v>0</v>
      </c>
      <c r="B1600" t="str">
        <f>'Histograma MOI Geral'!$C$106</f>
        <v>APOIO</v>
      </c>
      <c r="C1600" t="str">
        <f>'Histograma MOI Geral'!$S$7</f>
        <v>SET/23</v>
      </c>
      <c r="D1600">
        <f>'Histograma MOI Geral'!S119</f>
        <v>0</v>
      </c>
    </row>
    <row r="1601" spans="1:4" x14ac:dyDescent="0.25">
      <c r="A1601">
        <f>'Histograma MOI Geral'!$C$120</f>
        <v>0</v>
      </c>
      <c r="B1601" t="str">
        <f>'Histograma MOI Geral'!$C$106</f>
        <v>APOIO</v>
      </c>
      <c r="C1601" t="str">
        <f>'Histograma MOI Geral'!$S$7</f>
        <v>SET/23</v>
      </c>
      <c r="D1601">
        <f>'Histograma MOI Geral'!S120</f>
        <v>0</v>
      </c>
    </row>
    <row r="1602" spans="1:4" x14ac:dyDescent="0.25">
      <c r="A1602" t="str">
        <f>'Histograma MOI Geral'!$C$15</f>
        <v>GERENTE DE CONTRATO</v>
      </c>
      <c r="B1602" t="str">
        <f>'Histograma MOI Geral'!$C$14</f>
        <v>EQUIPE TÉCNICA</v>
      </c>
      <c r="C1602" t="str">
        <f>'Histograma MOI Geral'!$T$7</f>
        <v>OUT/23</v>
      </c>
      <c r="D1602">
        <f>'Histograma MOI Geral'!T15</f>
        <v>1</v>
      </c>
    </row>
    <row r="1603" spans="1:4" x14ac:dyDescent="0.25">
      <c r="A1603" t="str">
        <f>'Histograma MOI Geral'!$C$16</f>
        <v>SUPERVISOR DE MECÂNICA/CALDEIRARIA</v>
      </c>
      <c r="B1603" t="str">
        <f>'Histograma MOI Geral'!$C$14</f>
        <v>EQUIPE TÉCNICA</v>
      </c>
      <c r="C1603" t="str">
        <f>'Histograma MOI Geral'!$T$7</f>
        <v>OUT/23</v>
      </c>
      <c r="D1603">
        <f>'Histograma MOI Geral'!T16</f>
        <v>3</v>
      </c>
    </row>
    <row r="1604" spans="1:4" x14ac:dyDescent="0.25">
      <c r="A1604" t="str">
        <f>'Histograma MOI Geral'!$C$17</f>
        <v>SUPERVISOR DE TUBULAÇÃO</v>
      </c>
      <c r="B1604" t="str">
        <f>'Histograma MOI Geral'!$C$14</f>
        <v>EQUIPE TÉCNICA</v>
      </c>
      <c r="C1604" t="str">
        <f>'Histograma MOI Geral'!$T$7</f>
        <v>OUT/23</v>
      </c>
      <c r="D1604">
        <f>'Histograma MOI Geral'!T17</f>
        <v>4</v>
      </c>
    </row>
    <row r="1605" spans="1:4" x14ac:dyDescent="0.25">
      <c r="A1605" t="str">
        <f>'Histograma MOI Geral'!$C$18</f>
        <v>TOPOGRÁFO</v>
      </c>
      <c r="B1605" t="str">
        <f>'Histograma MOI Geral'!$C$14</f>
        <v>EQUIPE TÉCNICA</v>
      </c>
      <c r="C1605" t="str">
        <f>'Histograma MOI Geral'!$T$7</f>
        <v>OUT/23</v>
      </c>
      <c r="D1605">
        <f>'Histograma MOI Geral'!T18</f>
        <v>1</v>
      </c>
    </row>
    <row r="1606" spans="1:4" x14ac:dyDescent="0.25">
      <c r="A1606" t="str">
        <f>'Histograma MOI Geral'!$C$19</f>
        <v>AUXILIAR DE TOPÓGRAFO</v>
      </c>
      <c r="B1606" t="str">
        <f>'Histograma MOI Geral'!$C$14</f>
        <v>EQUIPE TÉCNICA</v>
      </c>
      <c r="C1606" t="str">
        <f>'Histograma MOI Geral'!$T$7</f>
        <v>OUT/23</v>
      </c>
      <c r="D1606">
        <f>'Histograma MOI Geral'!T19</f>
        <v>1</v>
      </c>
    </row>
    <row r="1607" spans="1:4" x14ac:dyDescent="0.25">
      <c r="A1607">
        <f>'Histograma MOI Geral'!$C$20</f>
        <v>0</v>
      </c>
      <c r="B1607" t="str">
        <f>'Histograma MOI Geral'!$C$14</f>
        <v>EQUIPE TÉCNICA</v>
      </c>
      <c r="C1607" t="str">
        <f>'Histograma MOI Geral'!$T$7</f>
        <v>OUT/23</v>
      </c>
      <c r="D1607">
        <f>'Histograma MOI Geral'!T20</f>
        <v>0</v>
      </c>
    </row>
    <row r="1608" spans="1:4" x14ac:dyDescent="0.25">
      <c r="A1608">
        <f>'Histograma MOI Geral'!$C$21</f>
        <v>0</v>
      </c>
      <c r="B1608" t="str">
        <f>'Histograma MOI Geral'!$C$14</f>
        <v>EQUIPE TÉCNICA</v>
      </c>
      <c r="C1608" t="str">
        <f>'Histograma MOI Geral'!$T$7</f>
        <v>OUT/23</v>
      </c>
      <c r="D1608">
        <f>'Histograma MOI Geral'!T21</f>
        <v>0</v>
      </c>
    </row>
    <row r="1609" spans="1:4" x14ac:dyDescent="0.25">
      <c r="A1609">
        <f>'Histograma MOI Geral'!$C$22</f>
        <v>0</v>
      </c>
      <c r="B1609" t="str">
        <f>'Histograma MOI Geral'!$C$14</f>
        <v>EQUIPE TÉCNICA</v>
      </c>
      <c r="C1609" t="str">
        <f>'Histograma MOI Geral'!$T$7</f>
        <v>OUT/23</v>
      </c>
      <c r="D1609">
        <f>'Histograma MOI Geral'!T22</f>
        <v>0</v>
      </c>
    </row>
    <row r="1610" spans="1:4" x14ac:dyDescent="0.25">
      <c r="A1610">
        <f>'Histograma MOI Geral'!$C$23</f>
        <v>0</v>
      </c>
      <c r="B1610" t="str">
        <f>'Histograma MOI Geral'!$C$14</f>
        <v>EQUIPE TÉCNICA</v>
      </c>
      <c r="C1610" t="str">
        <f>'Histograma MOI Geral'!$T$7</f>
        <v>OUT/23</v>
      </c>
      <c r="D1610">
        <f>'Histograma MOI Geral'!T23</f>
        <v>0</v>
      </c>
    </row>
    <row r="1611" spans="1:4" x14ac:dyDescent="0.25">
      <c r="A1611">
        <f>'Histograma MOI Geral'!$C$24</f>
        <v>0</v>
      </c>
      <c r="B1611" t="str">
        <f>'Histograma MOI Geral'!$C$14</f>
        <v>EQUIPE TÉCNICA</v>
      </c>
      <c r="C1611" t="str">
        <f>'Histograma MOI Geral'!$T$7</f>
        <v>OUT/23</v>
      </c>
      <c r="D1611">
        <f>'Histograma MOI Geral'!T24</f>
        <v>0</v>
      </c>
    </row>
    <row r="1612" spans="1:4" x14ac:dyDescent="0.25">
      <c r="A1612">
        <f>'Histograma MOI Geral'!$C$25</f>
        <v>0</v>
      </c>
      <c r="B1612" t="str">
        <f>'Histograma MOI Geral'!$C$14</f>
        <v>EQUIPE TÉCNICA</v>
      </c>
      <c r="C1612" t="str">
        <f>'Histograma MOI Geral'!$T$7</f>
        <v>OUT/23</v>
      </c>
      <c r="D1612">
        <f>'Histograma MOI Geral'!T25</f>
        <v>0</v>
      </c>
    </row>
    <row r="1613" spans="1:4" x14ac:dyDescent="0.25">
      <c r="A1613">
        <f>'Histograma MOI Geral'!$C$26</f>
        <v>0</v>
      </c>
      <c r="B1613" t="str">
        <f>'Histograma MOI Geral'!$C$14</f>
        <v>EQUIPE TÉCNICA</v>
      </c>
      <c r="C1613" t="str">
        <f>'Histograma MOI Geral'!$T$7</f>
        <v>OUT/23</v>
      </c>
      <c r="D1613">
        <f>'Histograma MOI Geral'!T26</f>
        <v>0</v>
      </c>
    </row>
    <row r="1614" spans="1:4" x14ac:dyDescent="0.25">
      <c r="A1614">
        <f>'Histograma MOI Geral'!$C$27</f>
        <v>0</v>
      </c>
      <c r="B1614" t="str">
        <f>'Histograma MOI Geral'!$C$14</f>
        <v>EQUIPE TÉCNICA</v>
      </c>
      <c r="C1614" t="str">
        <f>'Histograma MOI Geral'!$T$7</f>
        <v>OUT/23</v>
      </c>
      <c r="D1614">
        <f>'Histograma MOI Geral'!T27</f>
        <v>0</v>
      </c>
    </row>
    <row r="1615" spans="1:4" x14ac:dyDescent="0.25">
      <c r="A1615">
        <f>'Histograma MOI Geral'!$C$28</f>
        <v>0</v>
      </c>
      <c r="B1615" t="str">
        <f>'Histograma MOI Geral'!$C$14</f>
        <v>EQUIPE TÉCNICA</v>
      </c>
      <c r="C1615" t="str">
        <f>'Histograma MOI Geral'!$T$7</f>
        <v>OUT/23</v>
      </c>
      <c r="D1615">
        <f>'Histograma MOI Geral'!T28</f>
        <v>0</v>
      </c>
    </row>
    <row r="1616" spans="1:4" x14ac:dyDescent="0.25">
      <c r="A1616">
        <f>'Histograma MOI Geral'!$C$29</f>
        <v>0</v>
      </c>
      <c r="B1616" t="str">
        <f>'Histograma MOI Geral'!$C$14</f>
        <v>EQUIPE TÉCNICA</v>
      </c>
      <c r="C1616" t="str">
        <f>'Histograma MOI Geral'!$T$7</f>
        <v>OUT/23</v>
      </c>
      <c r="D1616">
        <f>'Histograma MOI Geral'!T29</f>
        <v>0</v>
      </c>
    </row>
    <row r="1617" spans="1:4" x14ac:dyDescent="0.25">
      <c r="A1617" t="str">
        <f>'Histograma MOI Geral'!$C$31</f>
        <v>TÉCNICO DE PLANEJAMENTO / MEDIÇÃO</v>
      </c>
      <c r="B1617" t="str">
        <f>'Histograma MOI Geral'!$C$30</f>
        <v>EQUIPE DE PLANEJAMENTO</v>
      </c>
      <c r="C1617" t="str">
        <f>'Histograma MOI Geral'!$T$7</f>
        <v>OUT/23</v>
      </c>
      <c r="D1617">
        <f>'Histograma MOI Geral'!T31</f>
        <v>2</v>
      </c>
    </row>
    <row r="1618" spans="1:4" x14ac:dyDescent="0.25">
      <c r="A1618" t="str">
        <f>'Histograma MOI Geral'!$C$32</f>
        <v xml:space="preserve">AUXILIAR DE PLANEJAMENTO </v>
      </c>
      <c r="B1618" t="str">
        <f>'Histograma MOI Geral'!$C$30</f>
        <v>EQUIPE DE PLANEJAMENTO</v>
      </c>
      <c r="C1618" t="str">
        <f>'Histograma MOI Geral'!$T$7</f>
        <v>OUT/23</v>
      </c>
      <c r="D1618">
        <f>'Histograma MOI Geral'!T32</f>
        <v>2</v>
      </c>
    </row>
    <row r="1619" spans="1:4" x14ac:dyDescent="0.25">
      <c r="A1619">
        <f>'Histograma MOI Geral'!$C$33</f>
        <v>0</v>
      </c>
      <c r="B1619" t="str">
        <f>'Histograma MOI Geral'!$C$30</f>
        <v>EQUIPE DE PLANEJAMENTO</v>
      </c>
      <c r="C1619" t="str">
        <f>'Histograma MOI Geral'!$T$7</f>
        <v>OUT/23</v>
      </c>
      <c r="D1619">
        <f>'Histograma MOI Geral'!T33</f>
        <v>0</v>
      </c>
    </row>
    <row r="1620" spans="1:4" x14ac:dyDescent="0.25">
      <c r="A1620">
        <f>'Histograma MOI Geral'!$C$34</f>
        <v>0</v>
      </c>
      <c r="B1620" t="str">
        <f>'Histograma MOI Geral'!$C$30</f>
        <v>EQUIPE DE PLANEJAMENTO</v>
      </c>
      <c r="C1620" t="str">
        <f>'Histograma MOI Geral'!$T$7</f>
        <v>OUT/23</v>
      </c>
      <c r="D1620">
        <f>'Histograma MOI Geral'!T34</f>
        <v>0</v>
      </c>
    </row>
    <row r="1621" spans="1:4" x14ac:dyDescent="0.25">
      <c r="A1621">
        <f>'Histograma MOI Geral'!$C$35</f>
        <v>0</v>
      </c>
      <c r="B1621" t="str">
        <f>'Histograma MOI Geral'!$C$30</f>
        <v>EQUIPE DE PLANEJAMENTO</v>
      </c>
      <c r="C1621" t="str">
        <f>'Histograma MOI Geral'!$T$7</f>
        <v>OUT/23</v>
      </c>
      <c r="D1621">
        <f>'Histograma MOI Geral'!T35</f>
        <v>0</v>
      </c>
    </row>
    <row r="1622" spans="1:4" x14ac:dyDescent="0.25">
      <c r="A1622">
        <f>'Histograma MOI Geral'!$C$36</f>
        <v>0</v>
      </c>
      <c r="B1622" t="str">
        <f>'Histograma MOI Geral'!$C$30</f>
        <v>EQUIPE DE PLANEJAMENTO</v>
      </c>
      <c r="C1622" t="str">
        <f>'Histograma MOI Geral'!$T$7</f>
        <v>OUT/23</v>
      </c>
      <c r="D1622">
        <f>'Histograma MOI Geral'!T36</f>
        <v>0</v>
      </c>
    </row>
    <row r="1623" spans="1:4" x14ac:dyDescent="0.25">
      <c r="A1623">
        <f>'Histograma MOI Geral'!$C$37</f>
        <v>0</v>
      </c>
      <c r="B1623" t="str">
        <f>'Histograma MOI Geral'!$C$30</f>
        <v>EQUIPE DE PLANEJAMENTO</v>
      </c>
      <c r="C1623" t="str">
        <f>'Histograma MOI Geral'!$T$7</f>
        <v>OUT/23</v>
      </c>
      <c r="D1623">
        <f>'Histograma MOI Geral'!T37</f>
        <v>0</v>
      </c>
    </row>
    <row r="1624" spans="1:4" x14ac:dyDescent="0.25">
      <c r="A1624">
        <f>'Histograma MOI Geral'!$C$38</f>
        <v>0</v>
      </c>
      <c r="B1624" t="str">
        <f>'Histograma MOI Geral'!$C$30</f>
        <v>EQUIPE DE PLANEJAMENTO</v>
      </c>
      <c r="C1624" t="str">
        <f>'Histograma MOI Geral'!$T$7</f>
        <v>OUT/23</v>
      </c>
      <c r="D1624">
        <f>'Histograma MOI Geral'!T38</f>
        <v>0</v>
      </c>
    </row>
    <row r="1625" spans="1:4" x14ac:dyDescent="0.25">
      <c r="A1625">
        <f>'Histograma MOI Geral'!$C$39</f>
        <v>0</v>
      </c>
      <c r="B1625" t="str">
        <f>'Histograma MOI Geral'!$C$30</f>
        <v>EQUIPE DE PLANEJAMENTO</v>
      </c>
      <c r="C1625" t="str">
        <f>'Histograma MOI Geral'!$T$7</f>
        <v>OUT/23</v>
      </c>
      <c r="D1625">
        <f>'Histograma MOI Geral'!T39</f>
        <v>0</v>
      </c>
    </row>
    <row r="1626" spans="1:4" x14ac:dyDescent="0.25">
      <c r="A1626">
        <f>'Histograma MOI Geral'!$C$40</f>
        <v>0</v>
      </c>
      <c r="B1626" t="str">
        <f>'Histograma MOI Geral'!$C$30</f>
        <v>EQUIPE DE PLANEJAMENTO</v>
      </c>
      <c r="C1626" t="str">
        <f>'Histograma MOI Geral'!$T$7</f>
        <v>OUT/23</v>
      </c>
      <c r="D1626">
        <f>'Histograma MOI Geral'!T40</f>
        <v>0</v>
      </c>
    </row>
    <row r="1627" spans="1:4" x14ac:dyDescent="0.25">
      <c r="A1627">
        <f>'Histograma MOI Geral'!$C$41</f>
        <v>0</v>
      </c>
      <c r="B1627" t="str">
        <f>'Histograma MOI Geral'!$C$30</f>
        <v>EQUIPE DE PLANEJAMENTO</v>
      </c>
      <c r="C1627" t="str">
        <f>'Histograma MOI Geral'!$T$7</f>
        <v>OUT/23</v>
      </c>
      <c r="D1627">
        <f>'Histograma MOI Geral'!T41</f>
        <v>0</v>
      </c>
    </row>
    <row r="1628" spans="1:4" x14ac:dyDescent="0.25">
      <c r="A1628">
        <f>'Histograma MOI Geral'!$C$42</f>
        <v>0</v>
      </c>
      <c r="B1628" t="str">
        <f>'Histograma MOI Geral'!$C$30</f>
        <v>EQUIPE DE PLANEJAMENTO</v>
      </c>
      <c r="C1628" t="str">
        <f>'Histograma MOI Geral'!$T$7</f>
        <v>OUT/23</v>
      </c>
      <c r="D1628">
        <f>'Histograma MOI Geral'!T42</f>
        <v>0</v>
      </c>
    </row>
    <row r="1629" spans="1:4" x14ac:dyDescent="0.25">
      <c r="A1629">
        <f>'Histograma MOI Geral'!$C$43</f>
        <v>0</v>
      </c>
      <c r="B1629" t="str">
        <f>'Histograma MOI Geral'!$C$30</f>
        <v>EQUIPE DE PLANEJAMENTO</v>
      </c>
      <c r="C1629" t="str">
        <f>'Histograma MOI Geral'!$T$7</f>
        <v>OUT/23</v>
      </c>
      <c r="D1629">
        <f>'Histograma MOI Geral'!T43</f>
        <v>0</v>
      </c>
    </row>
    <row r="1630" spans="1:4" x14ac:dyDescent="0.25">
      <c r="A1630">
        <f>'Histograma MOI Geral'!$C$44</f>
        <v>0</v>
      </c>
      <c r="B1630" t="str">
        <f>'Histograma MOI Geral'!$C$30</f>
        <v>EQUIPE DE PLANEJAMENTO</v>
      </c>
      <c r="C1630" t="str">
        <f>'Histograma MOI Geral'!$T$7</f>
        <v>OUT/23</v>
      </c>
      <c r="D1630">
        <f>'Histograma MOI Geral'!T44</f>
        <v>0</v>
      </c>
    </row>
    <row r="1631" spans="1:4" x14ac:dyDescent="0.25">
      <c r="A1631">
        <f>'Histograma MOI Geral'!$C$45</f>
        <v>0</v>
      </c>
      <c r="B1631" t="str">
        <f>'Histograma MOI Geral'!$C$30</f>
        <v>EQUIPE DE PLANEJAMENTO</v>
      </c>
      <c r="C1631" t="str">
        <f>'Histograma MOI Geral'!$T$7</f>
        <v>OUT/23</v>
      </c>
      <c r="D1631">
        <f>'Histograma MOI Geral'!T45</f>
        <v>0</v>
      </c>
    </row>
    <row r="1632" spans="1:4" x14ac:dyDescent="0.25">
      <c r="A1632" t="str">
        <f>'Histograma MOI Geral'!$C$47</f>
        <v>TÉCNICO DE MATERIAIS</v>
      </c>
      <c r="B1632" t="str">
        <f>'Histograma MOI Geral'!$C$46</f>
        <v>EQUIPE DE MATERIAIS</v>
      </c>
      <c r="C1632" t="str">
        <f>'Histograma MOI Geral'!$T$7</f>
        <v>OUT/23</v>
      </c>
      <c r="D1632">
        <f>'Histograma MOI Geral'!T47</f>
        <v>1</v>
      </c>
    </row>
    <row r="1633" spans="1:4" x14ac:dyDescent="0.25">
      <c r="A1633" t="str">
        <f>'Histograma MOI Geral'!$C$48</f>
        <v>AUXILIAR TÉCNICO DE MATERIAIS</v>
      </c>
      <c r="B1633" t="str">
        <f>'Histograma MOI Geral'!$C$46</f>
        <v>EQUIPE DE MATERIAIS</v>
      </c>
      <c r="C1633" t="str">
        <f>'Histograma MOI Geral'!$T$7</f>
        <v>OUT/23</v>
      </c>
      <c r="D1633">
        <f>'Histograma MOI Geral'!T48</f>
        <v>4</v>
      </c>
    </row>
    <row r="1634" spans="1:4" x14ac:dyDescent="0.25">
      <c r="A1634" t="str">
        <f>'Histograma MOI Geral'!$C$49</f>
        <v>AJUDANTE</v>
      </c>
      <c r="B1634" t="str">
        <f>'Histograma MOI Geral'!$C$46</f>
        <v>EQUIPE DE MATERIAIS</v>
      </c>
      <c r="C1634" t="str">
        <f>'Histograma MOI Geral'!$T$7</f>
        <v>OUT/23</v>
      </c>
      <c r="D1634">
        <f>'Histograma MOI Geral'!T49</f>
        <v>4</v>
      </c>
    </row>
    <row r="1635" spans="1:4" x14ac:dyDescent="0.25">
      <c r="A1635" t="str">
        <f>'Histograma MOI Geral'!$C$50</f>
        <v xml:space="preserve">ALMOXARIFE </v>
      </c>
      <c r="B1635" t="str">
        <f>'Histograma MOI Geral'!$C$46</f>
        <v>EQUIPE DE MATERIAIS</v>
      </c>
      <c r="C1635" t="str">
        <f>'Histograma MOI Geral'!$T$7</f>
        <v>OUT/23</v>
      </c>
      <c r="D1635">
        <f>'Histograma MOI Geral'!T50</f>
        <v>2</v>
      </c>
    </row>
    <row r="1636" spans="1:4" x14ac:dyDescent="0.25">
      <c r="A1636">
        <f>'Histograma MOI Geral'!$C$51</f>
        <v>0</v>
      </c>
      <c r="B1636" t="str">
        <f>'Histograma MOI Geral'!$C$46</f>
        <v>EQUIPE DE MATERIAIS</v>
      </c>
      <c r="C1636" t="str">
        <f>'Histograma MOI Geral'!$T$7</f>
        <v>OUT/23</v>
      </c>
      <c r="D1636">
        <f>'Histograma MOI Geral'!T51</f>
        <v>0</v>
      </c>
    </row>
    <row r="1637" spans="1:4" x14ac:dyDescent="0.25">
      <c r="A1637">
        <f>'Histograma MOI Geral'!$C$52</f>
        <v>0</v>
      </c>
      <c r="B1637" t="str">
        <f>'Histograma MOI Geral'!$C$46</f>
        <v>EQUIPE DE MATERIAIS</v>
      </c>
      <c r="C1637" t="str">
        <f>'Histograma MOI Geral'!$T$7</f>
        <v>OUT/23</v>
      </c>
      <c r="D1637">
        <f>'Histograma MOI Geral'!T52</f>
        <v>0</v>
      </c>
    </row>
    <row r="1638" spans="1:4" x14ac:dyDescent="0.25">
      <c r="A1638">
        <f>'Histograma MOI Geral'!$C$53</f>
        <v>0</v>
      </c>
      <c r="B1638" t="str">
        <f>'Histograma MOI Geral'!$C$46</f>
        <v>EQUIPE DE MATERIAIS</v>
      </c>
      <c r="C1638" t="str">
        <f>'Histograma MOI Geral'!$T$7</f>
        <v>OUT/23</v>
      </c>
      <c r="D1638">
        <f>'Histograma MOI Geral'!T53</f>
        <v>0</v>
      </c>
    </row>
    <row r="1639" spans="1:4" x14ac:dyDescent="0.25">
      <c r="A1639">
        <f>'Histograma MOI Geral'!$C$54</f>
        <v>0</v>
      </c>
      <c r="B1639" t="str">
        <f>'Histograma MOI Geral'!$C$46</f>
        <v>EQUIPE DE MATERIAIS</v>
      </c>
      <c r="C1639" t="str">
        <f>'Histograma MOI Geral'!$T$7</f>
        <v>OUT/23</v>
      </c>
      <c r="D1639">
        <f>'Histograma MOI Geral'!T54</f>
        <v>0</v>
      </c>
    </row>
    <row r="1640" spans="1:4" x14ac:dyDescent="0.25">
      <c r="A1640">
        <f>'Histograma MOI Geral'!$C$55</f>
        <v>0</v>
      </c>
      <c r="B1640" t="str">
        <f>'Histograma MOI Geral'!$C$46</f>
        <v>EQUIPE DE MATERIAIS</v>
      </c>
      <c r="C1640" t="str">
        <f>'Histograma MOI Geral'!$T$7</f>
        <v>OUT/23</v>
      </c>
      <c r="D1640">
        <f>'Histograma MOI Geral'!T55</f>
        <v>0</v>
      </c>
    </row>
    <row r="1641" spans="1:4" x14ac:dyDescent="0.25">
      <c r="A1641">
        <f>'Histograma MOI Geral'!$C$56</f>
        <v>0</v>
      </c>
      <c r="B1641" t="str">
        <f>'Histograma MOI Geral'!$C$46</f>
        <v>EQUIPE DE MATERIAIS</v>
      </c>
      <c r="C1641" t="str">
        <f>'Histograma MOI Geral'!$T$7</f>
        <v>OUT/23</v>
      </c>
      <c r="D1641">
        <f>'Histograma MOI Geral'!T56</f>
        <v>0</v>
      </c>
    </row>
    <row r="1642" spans="1:4" x14ac:dyDescent="0.25">
      <c r="A1642">
        <f>'Histograma MOI Geral'!$C$57</f>
        <v>0</v>
      </c>
      <c r="B1642" t="str">
        <f>'Histograma MOI Geral'!$C$46</f>
        <v>EQUIPE DE MATERIAIS</v>
      </c>
      <c r="C1642" t="str">
        <f>'Histograma MOI Geral'!$T$7</f>
        <v>OUT/23</v>
      </c>
      <c r="D1642">
        <f>'Histograma MOI Geral'!T57</f>
        <v>0</v>
      </c>
    </row>
    <row r="1643" spans="1:4" x14ac:dyDescent="0.25">
      <c r="A1643">
        <f>'Histograma MOI Geral'!$C$58</f>
        <v>0</v>
      </c>
      <c r="B1643" t="str">
        <f>'Histograma MOI Geral'!$C$46</f>
        <v>EQUIPE DE MATERIAIS</v>
      </c>
      <c r="C1643" t="str">
        <f>'Histograma MOI Geral'!$T$7</f>
        <v>OUT/23</v>
      </c>
      <c r="D1643">
        <f>'Histograma MOI Geral'!T58</f>
        <v>0</v>
      </c>
    </row>
    <row r="1644" spans="1:4" x14ac:dyDescent="0.25">
      <c r="A1644">
        <f>'Histograma MOI Geral'!$C$59</f>
        <v>0</v>
      </c>
      <c r="B1644" t="str">
        <f>'Histograma MOI Geral'!$C$46</f>
        <v>EQUIPE DE MATERIAIS</v>
      </c>
      <c r="C1644" t="str">
        <f>'Histograma MOI Geral'!$T$7</f>
        <v>OUT/23</v>
      </c>
      <c r="D1644">
        <f>'Histograma MOI Geral'!T59</f>
        <v>0</v>
      </c>
    </row>
    <row r="1645" spans="1:4" x14ac:dyDescent="0.25">
      <c r="A1645">
        <f>'Histograma MOI Geral'!$C$60</f>
        <v>0</v>
      </c>
      <c r="B1645" t="str">
        <f>'Histograma MOI Geral'!$C$46</f>
        <v>EQUIPE DE MATERIAIS</v>
      </c>
      <c r="C1645" t="str">
        <f>'Histograma MOI Geral'!$T$7</f>
        <v>OUT/23</v>
      </c>
      <c r="D1645">
        <f>'Histograma MOI Geral'!T60</f>
        <v>0</v>
      </c>
    </row>
    <row r="1646" spans="1:4" x14ac:dyDescent="0.25">
      <c r="A1646" t="str">
        <f>'Histograma MOI Geral'!$C$62</f>
        <v>ENGENHEIRO DE SEGURANÇA DO TRABALHO</v>
      </c>
      <c r="B1646" t="str">
        <f>'Histograma MOI Geral'!$C$61</f>
        <v>EQUIPE DE SEGURANÇA</v>
      </c>
      <c r="C1646" t="str">
        <f>'Histograma MOI Geral'!$T$7</f>
        <v>OUT/23</v>
      </c>
      <c r="D1646">
        <f>'Histograma MOI Geral'!T62</f>
        <v>1</v>
      </c>
    </row>
    <row r="1647" spans="1:4" x14ac:dyDescent="0.25">
      <c r="A1647" t="str">
        <f>'Histograma MOI Geral'!$C$63</f>
        <v>TÉCNICO DE SEGURANÇA DO TRABALHO</v>
      </c>
      <c r="B1647" t="str">
        <f>'Histograma MOI Geral'!$C$61</f>
        <v>EQUIPE DE SEGURANÇA</v>
      </c>
      <c r="C1647" t="str">
        <f>'Histograma MOI Geral'!$T$7</f>
        <v>OUT/23</v>
      </c>
      <c r="D1647">
        <f>'Histograma MOI Geral'!T63</f>
        <v>6</v>
      </c>
    </row>
    <row r="1648" spans="1:4" x14ac:dyDescent="0.25">
      <c r="A1648" t="str">
        <f>'Histograma MOI Geral'!$C$64</f>
        <v>TECNICO DE MEIO AMBIENTE</v>
      </c>
      <c r="B1648" t="str">
        <f>'Histograma MOI Geral'!$C$61</f>
        <v>EQUIPE DE SEGURANÇA</v>
      </c>
      <c r="C1648" t="str">
        <f>'Histograma MOI Geral'!$T$7</f>
        <v>OUT/23</v>
      </c>
      <c r="D1648">
        <f>'Histograma MOI Geral'!T64</f>
        <v>1</v>
      </c>
    </row>
    <row r="1649" spans="1:4" x14ac:dyDescent="0.25">
      <c r="A1649" t="str">
        <f>'Histograma MOI Geral'!$C$65</f>
        <v>VIGIA DE FOGO</v>
      </c>
      <c r="B1649" t="str">
        <f>'Histograma MOI Geral'!$C$61</f>
        <v>EQUIPE DE SEGURANÇA</v>
      </c>
      <c r="C1649" t="str">
        <f>'Histograma MOI Geral'!$T$7</f>
        <v>OUT/23</v>
      </c>
      <c r="D1649">
        <f>'Histograma MOI Geral'!T65</f>
        <v>1</v>
      </c>
    </row>
    <row r="1650" spans="1:4" x14ac:dyDescent="0.25">
      <c r="A1650">
        <f>'Histograma MOI Geral'!$C$66</f>
        <v>0</v>
      </c>
      <c r="B1650" t="str">
        <f>'Histograma MOI Geral'!$C$61</f>
        <v>EQUIPE DE SEGURANÇA</v>
      </c>
      <c r="C1650" t="str">
        <f>'Histograma MOI Geral'!$T$7</f>
        <v>OUT/23</v>
      </c>
      <c r="D1650">
        <f>'Histograma MOI Geral'!T66</f>
        <v>0</v>
      </c>
    </row>
    <row r="1651" spans="1:4" x14ac:dyDescent="0.25">
      <c r="A1651">
        <f>'Histograma MOI Geral'!$C$67</f>
        <v>0</v>
      </c>
      <c r="B1651" t="str">
        <f>'Histograma MOI Geral'!$C$61</f>
        <v>EQUIPE DE SEGURANÇA</v>
      </c>
      <c r="C1651" t="str">
        <f>'Histograma MOI Geral'!$T$7</f>
        <v>OUT/23</v>
      </c>
      <c r="D1651">
        <f>'Histograma MOI Geral'!T67</f>
        <v>0</v>
      </c>
    </row>
    <row r="1652" spans="1:4" x14ac:dyDescent="0.25">
      <c r="A1652">
        <f>'Histograma MOI Geral'!$C$68</f>
        <v>0</v>
      </c>
      <c r="B1652" t="str">
        <f>'Histograma MOI Geral'!$C$61</f>
        <v>EQUIPE DE SEGURANÇA</v>
      </c>
      <c r="C1652" t="str">
        <f>'Histograma MOI Geral'!$T$7</f>
        <v>OUT/23</v>
      </c>
      <c r="D1652">
        <f>'Histograma MOI Geral'!T68</f>
        <v>0</v>
      </c>
    </row>
    <row r="1653" spans="1:4" x14ac:dyDescent="0.25">
      <c r="A1653">
        <f>'Histograma MOI Geral'!$C$69</f>
        <v>0</v>
      </c>
      <c r="B1653" t="str">
        <f>'Histograma MOI Geral'!$C$61</f>
        <v>EQUIPE DE SEGURANÇA</v>
      </c>
      <c r="C1653" t="str">
        <f>'Histograma MOI Geral'!$T$7</f>
        <v>OUT/23</v>
      </c>
      <c r="D1653">
        <f>'Histograma MOI Geral'!T69</f>
        <v>0</v>
      </c>
    </row>
    <row r="1654" spans="1:4" x14ac:dyDescent="0.25">
      <c r="A1654">
        <f>'Histograma MOI Geral'!$C$70</f>
        <v>0</v>
      </c>
      <c r="B1654" t="str">
        <f>'Histograma MOI Geral'!$C$61</f>
        <v>EQUIPE DE SEGURANÇA</v>
      </c>
      <c r="C1654" t="str">
        <f>'Histograma MOI Geral'!$T$7</f>
        <v>OUT/23</v>
      </c>
      <c r="D1654">
        <f>'Histograma MOI Geral'!T70</f>
        <v>0</v>
      </c>
    </row>
    <row r="1655" spans="1:4" x14ac:dyDescent="0.25">
      <c r="A1655">
        <f>'Histograma MOI Geral'!$C$71</f>
        <v>0</v>
      </c>
      <c r="B1655" t="str">
        <f>'Histograma MOI Geral'!$C$61</f>
        <v>EQUIPE DE SEGURANÇA</v>
      </c>
      <c r="C1655" t="str">
        <f>'Histograma MOI Geral'!$T$7</f>
        <v>OUT/23</v>
      </c>
      <c r="D1655">
        <f>'Histograma MOI Geral'!T71</f>
        <v>0</v>
      </c>
    </row>
    <row r="1656" spans="1:4" x14ac:dyDescent="0.25">
      <c r="A1656">
        <f>'Histograma MOI Geral'!$C$72</f>
        <v>0</v>
      </c>
      <c r="B1656" t="str">
        <f>'Histograma MOI Geral'!$C$61</f>
        <v>EQUIPE DE SEGURANÇA</v>
      </c>
      <c r="C1656" t="str">
        <f>'Histograma MOI Geral'!$T$7</f>
        <v>OUT/23</v>
      </c>
      <c r="D1656">
        <f>'Histograma MOI Geral'!T72</f>
        <v>0</v>
      </c>
    </row>
    <row r="1657" spans="1:4" x14ac:dyDescent="0.25">
      <c r="A1657">
        <f>'Histograma MOI Geral'!$C$73</f>
        <v>0</v>
      </c>
      <c r="B1657" t="str">
        <f>'Histograma MOI Geral'!$C$61</f>
        <v>EQUIPE DE SEGURANÇA</v>
      </c>
      <c r="C1657" t="str">
        <f>'Histograma MOI Geral'!$T$7</f>
        <v>OUT/23</v>
      </c>
      <c r="D1657">
        <f>'Histograma MOI Geral'!T73</f>
        <v>0</v>
      </c>
    </row>
    <row r="1658" spans="1:4" x14ac:dyDescent="0.25">
      <c r="A1658">
        <f>'Histograma MOI Geral'!$C$74</f>
        <v>0</v>
      </c>
      <c r="B1658" t="str">
        <f>'Histograma MOI Geral'!$C$61</f>
        <v>EQUIPE DE SEGURANÇA</v>
      </c>
      <c r="C1658" t="str">
        <f>'Histograma MOI Geral'!$T$7</f>
        <v>OUT/23</v>
      </c>
      <c r="D1658">
        <f>'Histograma MOI Geral'!T74</f>
        <v>0</v>
      </c>
    </row>
    <row r="1659" spans="1:4" x14ac:dyDescent="0.25">
      <c r="A1659">
        <f>'Histograma MOI Geral'!$C$75</f>
        <v>0</v>
      </c>
      <c r="B1659" t="str">
        <f>'Histograma MOI Geral'!$C$61</f>
        <v>EQUIPE DE SEGURANÇA</v>
      </c>
      <c r="C1659" t="str">
        <f>'Histograma MOI Geral'!$T$7</f>
        <v>OUT/23</v>
      </c>
      <c r="D1659">
        <f>'Histograma MOI Geral'!T75</f>
        <v>0</v>
      </c>
    </row>
    <row r="1660" spans="1:4" x14ac:dyDescent="0.25">
      <c r="A1660" t="str">
        <f>'Histograma MOI Geral'!$C$77</f>
        <v>SUPERVISOR QUALIDADE</v>
      </c>
      <c r="B1660" t="str">
        <f>'Histograma MOI Geral'!$C$76</f>
        <v>EQUIPE DE QUALIDADE</v>
      </c>
      <c r="C1660" t="str">
        <f>'Histograma MOI Geral'!$T$7</f>
        <v>OUT/23</v>
      </c>
      <c r="D1660">
        <f>'Histograma MOI Geral'!T77</f>
        <v>1</v>
      </c>
    </row>
    <row r="1661" spans="1:4" x14ac:dyDescent="0.25">
      <c r="A1661" t="str">
        <f>'Histograma MOI Geral'!$C$78</f>
        <v xml:space="preserve">INSPETOR DE SOLDA - N1 </v>
      </c>
      <c r="B1661" t="str">
        <f>'Histograma MOI Geral'!$C$76</f>
        <v>EQUIPE DE QUALIDADE</v>
      </c>
      <c r="C1661" t="str">
        <f>'Histograma MOI Geral'!$T$7</f>
        <v>OUT/23</v>
      </c>
      <c r="D1661">
        <f>'Histograma MOI Geral'!T78</f>
        <v>1</v>
      </c>
    </row>
    <row r="1662" spans="1:4" x14ac:dyDescent="0.25">
      <c r="A1662" t="str">
        <f>'Histograma MOI Geral'!$C$79</f>
        <v>INSPETOR DE SOLDA - VS/LP</v>
      </c>
      <c r="B1662" t="str">
        <f>'Histograma MOI Geral'!$C$76</f>
        <v>EQUIPE DE QUALIDADE</v>
      </c>
      <c r="C1662" t="str">
        <f>'Histograma MOI Geral'!$T$7</f>
        <v>OUT/23</v>
      </c>
      <c r="D1662">
        <f>'Histograma MOI Geral'!T79</f>
        <v>3</v>
      </c>
    </row>
    <row r="1663" spans="1:4" x14ac:dyDescent="0.25">
      <c r="A1663" t="str">
        <f>'Histograma MOI Geral'!$C$80</f>
        <v>INSPETOR DE PINTURA</v>
      </c>
      <c r="B1663" t="str">
        <f>'Histograma MOI Geral'!$C$76</f>
        <v>EQUIPE DE QUALIDADE</v>
      </c>
      <c r="C1663" t="str">
        <f>'Histograma MOI Geral'!$T$7</f>
        <v>OUT/23</v>
      </c>
      <c r="D1663">
        <f>'Histograma MOI Geral'!T80</f>
        <v>1</v>
      </c>
    </row>
    <row r="1664" spans="1:4" x14ac:dyDescent="0.25">
      <c r="A1664" t="str">
        <f>'Histograma MOI Geral'!$C$81</f>
        <v>INSPETOR DIMENSIONAL</v>
      </c>
      <c r="B1664" t="str">
        <f>'Histograma MOI Geral'!$C$76</f>
        <v>EQUIPE DE QUALIDADE</v>
      </c>
      <c r="C1664" t="str">
        <f>'Histograma MOI Geral'!$T$7</f>
        <v>OUT/23</v>
      </c>
      <c r="D1664">
        <f>'Histograma MOI Geral'!T81</f>
        <v>0</v>
      </c>
    </row>
    <row r="1665" spans="1:4" x14ac:dyDescent="0.25">
      <c r="A1665" t="str">
        <f>'Histograma MOI Geral'!$C$82</f>
        <v>AUXILIAR TÉCNICO - QUALIDADE</v>
      </c>
      <c r="B1665" t="str">
        <f>'Histograma MOI Geral'!$C$76</f>
        <v>EQUIPE DE QUALIDADE</v>
      </c>
      <c r="C1665" t="str">
        <f>'Histograma MOI Geral'!$T$7</f>
        <v>OUT/23</v>
      </c>
      <c r="D1665">
        <f>'Histograma MOI Geral'!T82</f>
        <v>2</v>
      </c>
    </row>
    <row r="1666" spans="1:4" x14ac:dyDescent="0.25">
      <c r="A1666">
        <f>'Histograma MOI Geral'!$C$83</f>
        <v>0</v>
      </c>
      <c r="B1666" t="str">
        <f>'Histograma MOI Geral'!$C$76</f>
        <v>EQUIPE DE QUALIDADE</v>
      </c>
      <c r="C1666" t="str">
        <f>'Histograma MOI Geral'!$T$7</f>
        <v>OUT/23</v>
      </c>
      <c r="D1666">
        <f>'Histograma MOI Geral'!T83</f>
        <v>0</v>
      </c>
    </row>
    <row r="1667" spans="1:4" x14ac:dyDescent="0.25">
      <c r="A1667">
        <f>'Histograma MOI Geral'!$C$84</f>
        <v>0</v>
      </c>
      <c r="B1667" t="str">
        <f>'Histograma MOI Geral'!$C$76</f>
        <v>EQUIPE DE QUALIDADE</v>
      </c>
      <c r="C1667" t="str">
        <f>'Histograma MOI Geral'!$T$7</f>
        <v>OUT/23</v>
      </c>
      <c r="D1667">
        <f>'Histograma MOI Geral'!T84</f>
        <v>0</v>
      </c>
    </row>
    <row r="1668" spans="1:4" x14ac:dyDescent="0.25">
      <c r="A1668">
        <f>'Histograma MOI Geral'!$C$85</f>
        <v>0</v>
      </c>
      <c r="B1668" t="str">
        <f>'Histograma MOI Geral'!$C$76</f>
        <v>EQUIPE DE QUALIDADE</v>
      </c>
      <c r="C1668" t="str">
        <f>'Histograma MOI Geral'!$T$7</f>
        <v>OUT/23</v>
      </c>
      <c r="D1668">
        <f>'Histograma MOI Geral'!T85</f>
        <v>0</v>
      </c>
    </row>
    <row r="1669" spans="1:4" x14ac:dyDescent="0.25">
      <c r="A1669">
        <f>'Histograma MOI Geral'!$C$86</f>
        <v>0</v>
      </c>
      <c r="B1669" t="str">
        <f>'Histograma MOI Geral'!$C$76</f>
        <v>EQUIPE DE QUALIDADE</v>
      </c>
      <c r="C1669" t="str">
        <f>'Histograma MOI Geral'!$T$7</f>
        <v>OUT/23</v>
      </c>
      <c r="D1669">
        <f>'Histograma MOI Geral'!T86</f>
        <v>0</v>
      </c>
    </row>
    <row r="1670" spans="1:4" x14ac:dyDescent="0.25">
      <c r="A1670">
        <f>'Histograma MOI Geral'!$C$87</f>
        <v>0</v>
      </c>
      <c r="B1670" t="str">
        <f>'Histograma MOI Geral'!$C$76</f>
        <v>EQUIPE DE QUALIDADE</v>
      </c>
      <c r="C1670" t="str">
        <f>'Histograma MOI Geral'!$T$7</f>
        <v>OUT/23</v>
      </c>
      <c r="D1670">
        <f>'Histograma MOI Geral'!T87</f>
        <v>0</v>
      </c>
    </row>
    <row r="1671" spans="1:4" x14ac:dyDescent="0.25">
      <c r="A1671">
        <f>'Histograma MOI Geral'!$C$88</f>
        <v>0</v>
      </c>
      <c r="B1671" t="str">
        <f>'Histograma MOI Geral'!$C$76</f>
        <v>EQUIPE DE QUALIDADE</v>
      </c>
      <c r="C1671" t="str">
        <f>'Histograma MOI Geral'!$T$7</f>
        <v>OUT/23</v>
      </c>
      <c r="D1671">
        <f>'Histograma MOI Geral'!T88</f>
        <v>0</v>
      </c>
    </row>
    <row r="1672" spans="1:4" x14ac:dyDescent="0.25">
      <c r="A1672">
        <f>'Histograma MOI Geral'!$C$89</f>
        <v>0</v>
      </c>
      <c r="B1672" t="str">
        <f>'Histograma MOI Geral'!$C$76</f>
        <v>EQUIPE DE QUALIDADE</v>
      </c>
      <c r="C1672" t="str">
        <f>'Histograma MOI Geral'!$T$7</f>
        <v>OUT/23</v>
      </c>
      <c r="D1672">
        <f>'Histograma MOI Geral'!T89</f>
        <v>0</v>
      </c>
    </row>
    <row r="1673" spans="1:4" x14ac:dyDescent="0.25">
      <c r="A1673">
        <f>'Histograma MOI Geral'!$C$90</f>
        <v>0</v>
      </c>
      <c r="B1673" t="str">
        <f>'Histograma MOI Geral'!$C$76</f>
        <v>EQUIPE DE QUALIDADE</v>
      </c>
      <c r="C1673" t="str">
        <f>'Histograma MOI Geral'!$T$7</f>
        <v>OUT/23</v>
      </c>
      <c r="D1673">
        <f>'Histograma MOI Geral'!T90</f>
        <v>0</v>
      </c>
    </row>
    <row r="1674" spans="1:4" x14ac:dyDescent="0.25">
      <c r="A1674" t="str">
        <f>'Histograma MOI Geral'!$C$92</f>
        <v>SUPERVISOR ADMINISTRATIVO</v>
      </c>
      <c r="B1674" t="str">
        <f>'Histograma MOI Geral'!$C$91</f>
        <v>EQUIPE ADMINISTRATIVA</v>
      </c>
      <c r="C1674" t="str">
        <f>'Histograma MOI Geral'!$T$7</f>
        <v>OUT/23</v>
      </c>
      <c r="D1674">
        <f>'Histograma MOI Geral'!T92</f>
        <v>1</v>
      </c>
    </row>
    <row r="1675" spans="1:4" x14ac:dyDescent="0.25">
      <c r="A1675" t="str">
        <f>'Histograma MOI Geral'!$C$93</f>
        <v>OFICIAL ADMINISTRATIVO</v>
      </c>
      <c r="B1675" t="str">
        <f>'Histograma MOI Geral'!$C$91</f>
        <v>EQUIPE ADMINISTRATIVA</v>
      </c>
      <c r="C1675" t="str">
        <f>'Histograma MOI Geral'!$T$7</f>
        <v>OUT/23</v>
      </c>
      <c r="D1675">
        <f>'Histograma MOI Geral'!T93</f>
        <v>3</v>
      </c>
    </row>
    <row r="1676" spans="1:4" x14ac:dyDescent="0.25">
      <c r="A1676">
        <f>'Histograma MOI Geral'!$C$94</f>
        <v>0</v>
      </c>
      <c r="B1676" t="str">
        <f>'Histograma MOI Geral'!$C$91</f>
        <v>EQUIPE ADMINISTRATIVA</v>
      </c>
      <c r="C1676" t="str">
        <f>'Histograma MOI Geral'!$T$7</f>
        <v>OUT/23</v>
      </c>
      <c r="D1676">
        <f>'Histograma MOI Geral'!T94</f>
        <v>0</v>
      </c>
    </row>
    <row r="1677" spans="1:4" x14ac:dyDescent="0.25">
      <c r="A1677">
        <f>'Histograma MOI Geral'!$C$95</f>
        <v>0</v>
      </c>
      <c r="B1677" t="str">
        <f>'Histograma MOI Geral'!$C$91</f>
        <v>EQUIPE ADMINISTRATIVA</v>
      </c>
      <c r="C1677" t="str">
        <f>'Histograma MOI Geral'!$T$7</f>
        <v>OUT/23</v>
      </c>
      <c r="D1677">
        <f>'Histograma MOI Geral'!T95</f>
        <v>0</v>
      </c>
    </row>
    <row r="1678" spans="1:4" x14ac:dyDescent="0.25">
      <c r="A1678">
        <f>'Histograma MOI Geral'!$C$96</f>
        <v>0</v>
      </c>
      <c r="B1678" t="str">
        <f>'Histograma MOI Geral'!$C$91</f>
        <v>EQUIPE ADMINISTRATIVA</v>
      </c>
      <c r="C1678" t="str">
        <f>'Histograma MOI Geral'!$T$7</f>
        <v>OUT/23</v>
      </c>
      <c r="D1678">
        <f>'Histograma MOI Geral'!T96</f>
        <v>0</v>
      </c>
    </row>
    <row r="1679" spans="1:4" x14ac:dyDescent="0.25">
      <c r="A1679">
        <f>'Histograma MOI Geral'!$C$97</f>
        <v>0</v>
      </c>
      <c r="B1679" t="str">
        <f>'Histograma MOI Geral'!$C$91</f>
        <v>EQUIPE ADMINISTRATIVA</v>
      </c>
      <c r="C1679" t="str">
        <f>'Histograma MOI Geral'!$T$7</f>
        <v>OUT/23</v>
      </c>
      <c r="D1679">
        <f>'Histograma MOI Geral'!T97</f>
        <v>0</v>
      </c>
    </row>
    <row r="1680" spans="1:4" x14ac:dyDescent="0.25">
      <c r="A1680">
        <f>'Histograma MOI Geral'!$C$98</f>
        <v>0</v>
      </c>
      <c r="B1680" t="str">
        <f>'Histograma MOI Geral'!$C$91</f>
        <v>EQUIPE ADMINISTRATIVA</v>
      </c>
      <c r="C1680" t="str">
        <f>'Histograma MOI Geral'!$T$7</f>
        <v>OUT/23</v>
      </c>
      <c r="D1680">
        <f>'Histograma MOI Geral'!T98</f>
        <v>0</v>
      </c>
    </row>
    <row r="1681" spans="1:4" x14ac:dyDescent="0.25">
      <c r="A1681">
        <f>'Histograma MOI Geral'!$C$99</f>
        <v>0</v>
      </c>
      <c r="B1681" t="str">
        <f>'Histograma MOI Geral'!$C$91</f>
        <v>EQUIPE ADMINISTRATIVA</v>
      </c>
      <c r="C1681" t="str">
        <f>'Histograma MOI Geral'!$T$7</f>
        <v>OUT/23</v>
      </c>
      <c r="D1681">
        <f>'Histograma MOI Geral'!T99</f>
        <v>0</v>
      </c>
    </row>
    <row r="1682" spans="1:4" x14ac:dyDescent="0.25">
      <c r="A1682">
        <f>'Histograma MOI Geral'!$C$100</f>
        <v>0</v>
      </c>
      <c r="B1682" t="str">
        <f>'Histograma MOI Geral'!$C$91</f>
        <v>EQUIPE ADMINISTRATIVA</v>
      </c>
      <c r="C1682" t="str">
        <f>'Histograma MOI Geral'!$T$7</f>
        <v>OUT/23</v>
      </c>
      <c r="D1682">
        <f>'Histograma MOI Geral'!T100</f>
        <v>0</v>
      </c>
    </row>
    <row r="1683" spans="1:4" x14ac:dyDescent="0.25">
      <c r="A1683">
        <f>'Histograma MOI Geral'!$C$101</f>
        <v>0</v>
      </c>
      <c r="B1683" t="str">
        <f>'Histograma MOI Geral'!$C$91</f>
        <v>EQUIPE ADMINISTRATIVA</v>
      </c>
      <c r="C1683" t="str">
        <f>'Histograma MOI Geral'!$T$7</f>
        <v>OUT/23</v>
      </c>
      <c r="D1683">
        <f>'Histograma MOI Geral'!T101</f>
        <v>0</v>
      </c>
    </row>
    <row r="1684" spans="1:4" x14ac:dyDescent="0.25">
      <c r="A1684">
        <f>'Histograma MOI Geral'!$C$102</f>
        <v>0</v>
      </c>
      <c r="B1684" t="str">
        <f>'Histograma MOI Geral'!$C$91</f>
        <v>EQUIPE ADMINISTRATIVA</v>
      </c>
      <c r="C1684" t="str">
        <f>'Histograma MOI Geral'!$T$7</f>
        <v>OUT/23</v>
      </c>
      <c r="D1684">
        <f>'Histograma MOI Geral'!T102</f>
        <v>0</v>
      </c>
    </row>
    <row r="1685" spans="1:4" x14ac:dyDescent="0.25">
      <c r="A1685">
        <f>'Histograma MOI Geral'!$C$103</f>
        <v>0</v>
      </c>
      <c r="B1685" t="str">
        <f>'Histograma MOI Geral'!$C$91</f>
        <v>EQUIPE ADMINISTRATIVA</v>
      </c>
      <c r="C1685" t="str">
        <f>'Histograma MOI Geral'!$T$7</f>
        <v>OUT/23</v>
      </c>
      <c r="D1685">
        <f>'Histograma MOI Geral'!T103</f>
        <v>0</v>
      </c>
    </row>
    <row r="1686" spans="1:4" x14ac:dyDescent="0.25">
      <c r="A1686">
        <f>'Histograma MOI Geral'!$C$104</f>
        <v>0</v>
      </c>
      <c r="B1686" t="str">
        <f>'Histograma MOI Geral'!$C$91</f>
        <v>EQUIPE ADMINISTRATIVA</v>
      </c>
      <c r="C1686" t="str">
        <f>'Histograma MOI Geral'!$T$7</f>
        <v>OUT/23</v>
      </c>
      <c r="D1686">
        <f>'Histograma MOI Geral'!T104</f>
        <v>0</v>
      </c>
    </row>
    <row r="1687" spans="1:4" x14ac:dyDescent="0.25">
      <c r="A1687">
        <f>'Histograma MOI Geral'!$C$105</f>
        <v>0</v>
      </c>
      <c r="B1687" t="str">
        <f>'Histograma MOI Geral'!$C$91</f>
        <v>EQUIPE ADMINISTRATIVA</v>
      </c>
      <c r="C1687" t="str">
        <f>'Histograma MOI Geral'!$T$7</f>
        <v>OUT/23</v>
      </c>
      <c r="D1687">
        <f>'Histograma MOI Geral'!T105</f>
        <v>0</v>
      </c>
    </row>
    <row r="1688" spans="1:4" x14ac:dyDescent="0.25">
      <c r="A1688" t="str">
        <f>'Histograma MOI Geral'!$C$107</f>
        <v>OPERADOR DE GUINDASTE</v>
      </c>
      <c r="B1688" t="str">
        <f>'Histograma MOI Geral'!$C$106</f>
        <v>APOIO</v>
      </c>
      <c r="C1688" t="str">
        <f>'Histograma MOI Geral'!$T$7</f>
        <v>OUT/23</v>
      </c>
      <c r="D1688">
        <f>'Histograma MOI Geral'!T107</f>
        <v>4</v>
      </c>
    </row>
    <row r="1689" spans="1:4" x14ac:dyDescent="0.25">
      <c r="A1689" t="str">
        <f>'Histograma MOI Geral'!$C$108</f>
        <v>OPERADOR DE MUNCK</v>
      </c>
      <c r="B1689" t="str">
        <f>'Histograma MOI Geral'!$C$106</f>
        <v>APOIO</v>
      </c>
      <c r="C1689" t="str">
        <f>'Histograma MOI Geral'!$T$7</f>
        <v>OUT/23</v>
      </c>
      <c r="D1689">
        <f>'Histograma MOI Geral'!T108</f>
        <v>4</v>
      </c>
    </row>
    <row r="1690" spans="1:4" x14ac:dyDescent="0.25">
      <c r="A1690" t="str">
        <f>'Histograma MOI Geral'!$C$109</f>
        <v>RIGGER</v>
      </c>
      <c r="B1690" t="str">
        <f>'Histograma MOI Geral'!$C$106</f>
        <v>APOIO</v>
      </c>
      <c r="C1690" t="str">
        <f>'Histograma MOI Geral'!$T$7</f>
        <v>OUT/23</v>
      </c>
      <c r="D1690">
        <f>'Histograma MOI Geral'!T109</f>
        <v>4</v>
      </c>
    </row>
    <row r="1691" spans="1:4" x14ac:dyDescent="0.25">
      <c r="A1691" t="str">
        <f>'Histograma MOI Geral'!$C$110</f>
        <v>OPERADOR DE MANIPULADOR</v>
      </c>
      <c r="B1691" t="str">
        <f>'Histograma MOI Geral'!$C$106</f>
        <v>APOIO</v>
      </c>
      <c r="C1691" t="str">
        <f>'Histograma MOI Geral'!$T$7</f>
        <v>OUT/23</v>
      </c>
      <c r="D1691">
        <f>'Histograma MOI Geral'!T110</f>
        <v>3</v>
      </c>
    </row>
    <row r="1692" spans="1:4" x14ac:dyDescent="0.25">
      <c r="A1692" t="str">
        <f>'Histograma MOI Geral'!$C$111</f>
        <v>ELETRICISTA DE MANUTENÇÃO</v>
      </c>
      <c r="B1692" t="str">
        <f>'Histograma MOI Geral'!$C$106</f>
        <v>APOIO</v>
      </c>
      <c r="C1692" t="str">
        <f>'Histograma MOI Geral'!$T$7</f>
        <v>OUT/23</v>
      </c>
      <c r="D1692">
        <f>'Histograma MOI Geral'!T111</f>
        <v>1</v>
      </c>
    </row>
    <row r="1693" spans="1:4" x14ac:dyDescent="0.25">
      <c r="A1693">
        <f>'Histograma MOI Geral'!$C$112</f>
        <v>0</v>
      </c>
      <c r="B1693" t="str">
        <f>'Histograma MOI Geral'!$C$106</f>
        <v>APOIO</v>
      </c>
      <c r="C1693" t="str">
        <f>'Histograma MOI Geral'!$T$7</f>
        <v>OUT/23</v>
      </c>
      <c r="D1693">
        <f>'Histograma MOI Geral'!T112</f>
        <v>0</v>
      </c>
    </row>
    <row r="1694" spans="1:4" x14ac:dyDescent="0.25">
      <c r="A1694">
        <f>'Histograma MOI Geral'!$C$113</f>
        <v>0</v>
      </c>
      <c r="B1694" t="str">
        <f>'Histograma MOI Geral'!$C$106</f>
        <v>APOIO</v>
      </c>
      <c r="C1694" t="str">
        <f>'Histograma MOI Geral'!$T$7</f>
        <v>OUT/23</v>
      </c>
      <c r="D1694">
        <f>'Histograma MOI Geral'!T113</f>
        <v>0</v>
      </c>
    </row>
    <row r="1695" spans="1:4" x14ac:dyDescent="0.25">
      <c r="A1695">
        <f>'Histograma MOI Geral'!$C$114</f>
        <v>0</v>
      </c>
      <c r="B1695" t="str">
        <f>'Histograma MOI Geral'!$C$106</f>
        <v>APOIO</v>
      </c>
      <c r="C1695" t="str">
        <f>'Histograma MOI Geral'!$T$7</f>
        <v>OUT/23</v>
      </c>
      <c r="D1695">
        <f>'Histograma MOI Geral'!T114</f>
        <v>0</v>
      </c>
    </row>
    <row r="1696" spans="1:4" x14ac:dyDescent="0.25">
      <c r="A1696">
        <f>'Histograma MOI Geral'!$C$115</f>
        <v>0</v>
      </c>
      <c r="B1696" t="str">
        <f>'Histograma MOI Geral'!$C$106</f>
        <v>APOIO</v>
      </c>
      <c r="C1696" t="str">
        <f>'Histograma MOI Geral'!$T$7</f>
        <v>OUT/23</v>
      </c>
      <c r="D1696">
        <f>'Histograma MOI Geral'!T115</f>
        <v>0</v>
      </c>
    </row>
    <row r="1697" spans="1:4" x14ac:dyDescent="0.25">
      <c r="A1697">
        <f>'Histograma MOI Geral'!$C$116</f>
        <v>0</v>
      </c>
      <c r="B1697" t="str">
        <f>'Histograma MOI Geral'!$C$106</f>
        <v>APOIO</v>
      </c>
      <c r="C1697" t="str">
        <f>'Histograma MOI Geral'!$T$7</f>
        <v>OUT/23</v>
      </c>
      <c r="D1697">
        <f>'Histograma MOI Geral'!T116</f>
        <v>0</v>
      </c>
    </row>
    <row r="1698" spans="1:4" x14ac:dyDescent="0.25">
      <c r="A1698">
        <f>'Histograma MOI Geral'!$C$117</f>
        <v>0</v>
      </c>
      <c r="B1698" t="str">
        <f>'Histograma MOI Geral'!$C$106</f>
        <v>APOIO</v>
      </c>
      <c r="C1698" t="str">
        <f>'Histograma MOI Geral'!$T$7</f>
        <v>OUT/23</v>
      </c>
      <c r="D1698">
        <f>'Histograma MOI Geral'!T117</f>
        <v>0</v>
      </c>
    </row>
    <row r="1699" spans="1:4" x14ac:dyDescent="0.25">
      <c r="A1699">
        <f>'Histograma MOI Geral'!$C$118</f>
        <v>0</v>
      </c>
      <c r="B1699" t="str">
        <f>'Histograma MOI Geral'!$C$106</f>
        <v>APOIO</v>
      </c>
      <c r="C1699" t="str">
        <f>'Histograma MOI Geral'!$T$7</f>
        <v>OUT/23</v>
      </c>
      <c r="D1699">
        <f>'Histograma MOI Geral'!T118</f>
        <v>0</v>
      </c>
    </row>
    <row r="1700" spans="1:4" x14ac:dyDescent="0.25">
      <c r="A1700">
        <f>'Histograma MOI Geral'!$C$119</f>
        <v>0</v>
      </c>
      <c r="B1700" t="str">
        <f>'Histograma MOI Geral'!$C$106</f>
        <v>APOIO</v>
      </c>
      <c r="C1700" t="str">
        <f>'Histograma MOI Geral'!$T$7</f>
        <v>OUT/23</v>
      </c>
      <c r="D1700">
        <f>'Histograma MOI Geral'!T119</f>
        <v>0</v>
      </c>
    </row>
    <row r="1701" spans="1:4" x14ac:dyDescent="0.25">
      <c r="A1701">
        <f>'Histograma MOI Geral'!$C$120</f>
        <v>0</v>
      </c>
      <c r="B1701" t="str">
        <f>'Histograma MOI Geral'!$C$106</f>
        <v>APOIO</v>
      </c>
      <c r="C1701" t="str">
        <f>'Histograma MOI Geral'!$T$7</f>
        <v>OUT/23</v>
      </c>
      <c r="D1701">
        <f>'Histograma MOI Geral'!T120</f>
        <v>0</v>
      </c>
    </row>
    <row r="1702" spans="1:4" x14ac:dyDescent="0.25">
      <c r="A1702" t="str">
        <f>'Histograma MOI Geral'!$C$15</f>
        <v>GERENTE DE CONTRATO</v>
      </c>
      <c r="B1702" t="str">
        <f>'Histograma MOI Geral'!$C$14</f>
        <v>EQUIPE TÉCNICA</v>
      </c>
      <c r="C1702" t="str">
        <f>'Histograma MOI Geral'!$U$7</f>
        <v>NOV/23</v>
      </c>
      <c r="D1702">
        <f>'Histograma MOI Geral'!U15</f>
        <v>0</v>
      </c>
    </row>
    <row r="1703" spans="1:4" x14ac:dyDescent="0.25">
      <c r="A1703" t="str">
        <f>'Histograma MOI Geral'!$C$16</f>
        <v>SUPERVISOR DE MECÂNICA/CALDEIRARIA</v>
      </c>
      <c r="B1703" t="str">
        <f>'Histograma MOI Geral'!$C$14</f>
        <v>EQUIPE TÉCNICA</v>
      </c>
      <c r="C1703" t="str">
        <f>'Histograma MOI Geral'!$U$7</f>
        <v>NOV/23</v>
      </c>
      <c r="D1703">
        <f>'Histograma MOI Geral'!U16</f>
        <v>0</v>
      </c>
    </row>
    <row r="1704" spans="1:4" x14ac:dyDescent="0.25">
      <c r="A1704" t="str">
        <f>'Histograma MOI Geral'!$C$17</f>
        <v>SUPERVISOR DE TUBULAÇÃO</v>
      </c>
      <c r="B1704" t="str">
        <f>'Histograma MOI Geral'!$C$14</f>
        <v>EQUIPE TÉCNICA</v>
      </c>
      <c r="C1704" t="str">
        <f>'Histograma MOI Geral'!$U$7</f>
        <v>NOV/23</v>
      </c>
      <c r="D1704">
        <f>'Histograma MOI Geral'!U17</f>
        <v>0</v>
      </c>
    </row>
    <row r="1705" spans="1:4" x14ac:dyDescent="0.25">
      <c r="A1705" t="str">
        <f>'Histograma MOI Geral'!$C$18</f>
        <v>TOPOGRÁFO</v>
      </c>
      <c r="B1705" t="str">
        <f>'Histograma MOI Geral'!$C$14</f>
        <v>EQUIPE TÉCNICA</v>
      </c>
      <c r="C1705" t="str">
        <f>'Histograma MOI Geral'!$U$7</f>
        <v>NOV/23</v>
      </c>
      <c r="D1705">
        <f>'Histograma MOI Geral'!U18</f>
        <v>0</v>
      </c>
    </row>
    <row r="1706" spans="1:4" x14ac:dyDescent="0.25">
      <c r="A1706" t="str">
        <f>'Histograma MOI Geral'!$C$19</f>
        <v>AUXILIAR DE TOPÓGRAFO</v>
      </c>
      <c r="B1706" t="str">
        <f>'Histograma MOI Geral'!$C$14</f>
        <v>EQUIPE TÉCNICA</v>
      </c>
      <c r="C1706" t="str">
        <f>'Histograma MOI Geral'!$U$7</f>
        <v>NOV/23</v>
      </c>
      <c r="D1706">
        <f>'Histograma MOI Geral'!U19</f>
        <v>0</v>
      </c>
    </row>
    <row r="1707" spans="1:4" x14ac:dyDescent="0.25">
      <c r="A1707">
        <f>'Histograma MOI Geral'!$C$20</f>
        <v>0</v>
      </c>
      <c r="B1707" t="str">
        <f>'Histograma MOI Geral'!$C$14</f>
        <v>EQUIPE TÉCNICA</v>
      </c>
      <c r="C1707" t="str">
        <f>'Histograma MOI Geral'!$U$7</f>
        <v>NOV/23</v>
      </c>
      <c r="D1707">
        <f>'Histograma MOI Geral'!U20</f>
        <v>0</v>
      </c>
    </row>
    <row r="1708" spans="1:4" x14ac:dyDescent="0.25">
      <c r="A1708">
        <f>'Histograma MOI Geral'!$C$21</f>
        <v>0</v>
      </c>
      <c r="B1708" t="str">
        <f>'Histograma MOI Geral'!$C$14</f>
        <v>EQUIPE TÉCNICA</v>
      </c>
      <c r="C1708" t="str">
        <f>'Histograma MOI Geral'!$U$7</f>
        <v>NOV/23</v>
      </c>
      <c r="D1708">
        <f>'Histograma MOI Geral'!U21</f>
        <v>0</v>
      </c>
    </row>
    <row r="1709" spans="1:4" x14ac:dyDescent="0.25">
      <c r="A1709">
        <f>'Histograma MOI Geral'!$C$22</f>
        <v>0</v>
      </c>
      <c r="B1709" t="str">
        <f>'Histograma MOI Geral'!$C$14</f>
        <v>EQUIPE TÉCNICA</v>
      </c>
      <c r="C1709" t="str">
        <f>'Histograma MOI Geral'!$U$7</f>
        <v>NOV/23</v>
      </c>
      <c r="D1709">
        <f>'Histograma MOI Geral'!U22</f>
        <v>0</v>
      </c>
    </row>
    <row r="1710" spans="1:4" x14ac:dyDescent="0.25">
      <c r="A1710">
        <f>'Histograma MOI Geral'!$C$23</f>
        <v>0</v>
      </c>
      <c r="B1710" t="str">
        <f>'Histograma MOI Geral'!$C$14</f>
        <v>EQUIPE TÉCNICA</v>
      </c>
      <c r="C1710" t="str">
        <f>'Histograma MOI Geral'!$U$7</f>
        <v>NOV/23</v>
      </c>
      <c r="D1710">
        <f>'Histograma MOI Geral'!U23</f>
        <v>0</v>
      </c>
    </row>
    <row r="1711" spans="1:4" x14ac:dyDescent="0.25">
      <c r="A1711">
        <f>'Histograma MOI Geral'!$C$24</f>
        <v>0</v>
      </c>
      <c r="B1711" t="str">
        <f>'Histograma MOI Geral'!$C$14</f>
        <v>EQUIPE TÉCNICA</v>
      </c>
      <c r="C1711" t="str">
        <f>'Histograma MOI Geral'!$U$7</f>
        <v>NOV/23</v>
      </c>
      <c r="D1711">
        <f>'Histograma MOI Geral'!U24</f>
        <v>0</v>
      </c>
    </row>
    <row r="1712" spans="1:4" x14ac:dyDescent="0.25">
      <c r="A1712">
        <f>'Histograma MOI Geral'!$C$25</f>
        <v>0</v>
      </c>
      <c r="B1712" t="str">
        <f>'Histograma MOI Geral'!$C$14</f>
        <v>EQUIPE TÉCNICA</v>
      </c>
      <c r="C1712" t="str">
        <f>'Histograma MOI Geral'!$U$7</f>
        <v>NOV/23</v>
      </c>
      <c r="D1712">
        <f>'Histograma MOI Geral'!U25</f>
        <v>0</v>
      </c>
    </row>
    <row r="1713" spans="1:4" x14ac:dyDescent="0.25">
      <c r="A1713">
        <f>'Histograma MOI Geral'!$C$26</f>
        <v>0</v>
      </c>
      <c r="B1713" t="str">
        <f>'Histograma MOI Geral'!$C$14</f>
        <v>EQUIPE TÉCNICA</v>
      </c>
      <c r="C1713" t="str">
        <f>'Histograma MOI Geral'!$U$7</f>
        <v>NOV/23</v>
      </c>
      <c r="D1713">
        <f>'Histograma MOI Geral'!U26</f>
        <v>0</v>
      </c>
    </row>
    <row r="1714" spans="1:4" x14ac:dyDescent="0.25">
      <c r="A1714">
        <f>'Histograma MOI Geral'!$C$27</f>
        <v>0</v>
      </c>
      <c r="B1714" t="str">
        <f>'Histograma MOI Geral'!$C$14</f>
        <v>EQUIPE TÉCNICA</v>
      </c>
      <c r="C1714" t="str">
        <f>'Histograma MOI Geral'!$U$7</f>
        <v>NOV/23</v>
      </c>
      <c r="D1714">
        <f>'Histograma MOI Geral'!U27</f>
        <v>0</v>
      </c>
    </row>
    <row r="1715" spans="1:4" x14ac:dyDescent="0.25">
      <c r="A1715">
        <f>'Histograma MOI Geral'!$C$28</f>
        <v>0</v>
      </c>
      <c r="B1715" t="str">
        <f>'Histograma MOI Geral'!$C$14</f>
        <v>EQUIPE TÉCNICA</v>
      </c>
      <c r="C1715" t="str">
        <f>'Histograma MOI Geral'!$U$7</f>
        <v>NOV/23</v>
      </c>
      <c r="D1715">
        <f>'Histograma MOI Geral'!U28</f>
        <v>0</v>
      </c>
    </row>
    <row r="1716" spans="1:4" x14ac:dyDescent="0.25">
      <c r="A1716">
        <f>'Histograma MOI Geral'!$C$29</f>
        <v>0</v>
      </c>
      <c r="B1716" t="str">
        <f>'Histograma MOI Geral'!$C$14</f>
        <v>EQUIPE TÉCNICA</v>
      </c>
      <c r="C1716" t="str">
        <f>'Histograma MOI Geral'!$U$7</f>
        <v>NOV/23</v>
      </c>
      <c r="D1716">
        <f>'Histograma MOI Geral'!U29</f>
        <v>0</v>
      </c>
    </row>
    <row r="1717" spans="1:4" x14ac:dyDescent="0.25">
      <c r="A1717" t="str">
        <f>'Histograma MOI Geral'!$C$31</f>
        <v>TÉCNICO DE PLANEJAMENTO / MEDIÇÃO</v>
      </c>
      <c r="B1717" t="str">
        <f>'Histograma MOI Geral'!$C$30</f>
        <v>EQUIPE DE PLANEJAMENTO</v>
      </c>
      <c r="C1717" t="str">
        <f>'Histograma MOI Geral'!$U$7</f>
        <v>NOV/23</v>
      </c>
      <c r="D1717">
        <f>'Histograma MOI Geral'!U31</f>
        <v>0</v>
      </c>
    </row>
    <row r="1718" spans="1:4" x14ac:dyDescent="0.25">
      <c r="A1718" t="str">
        <f>'Histograma MOI Geral'!$C$32</f>
        <v xml:space="preserve">AUXILIAR DE PLANEJAMENTO </v>
      </c>
      <c r="B1718" t="str">
        <f>'Histograma MOI Geral'!$C$30</f>
        <v>EQUIPE DE PLANEJAMENTO</v>
      </c>
      <c r="C1718" t="str">
        <f>'Histograma MOI Geral'!$U$7</f>
        <v>NOV/23</v>
      </c>
      <c r="D1718">
        <f>'Histograma MOI Geral'!U32</f>
        <v>0</v>
      </c>
    </row>
    <row r="1719" spans="1:4" x14ac:dyDescent="0.25">
      <c r="A1719">
        <f>'Histograma MOI Geral'!$C$33</f>
        <v>0</v>
      </c>
      <c r="B1719" t="str">
        <f>'Histograma MOI Geral'!$C$30</f>
        <v>EQUIPE DE PLANEJAMENTO</v>
      </c>
      <c r="C1719" t="str">
        <f>'Histograma MOI Geral'!$U$7</f>
        <v>NOV/23</v>
      </c>
      <c r="D1719">
        <f>'Histograma MOI Geral'!U33</f>
        <v>0</v>
      </c>
    </row>
    <row r="1720" spans="1:4" x14ac:dyDescent="0.25">
      <c r="A1720">
        <f>'Histograma MOI Geral'!$C$34</f>
        <v>0</v>
      </c>
      <c r="B1720" t="str">
        <f>'Histograma MOI Geral'!$C$30</f>
        <v>EQUIPE DE PLANEJAMENTO</v>
      </c>
      <c r="C1720" t="str">
        <f>'Histograma MOI Geral'!$U$7</f>
        <v>NOV/23</v>
      </c>
      <c r="D1720">
        <f>'Histograma MOI Geral'!U34</f>
        <v>0</v>
      </c>
    </row>
    <row r="1721" spans="1:4" x14ac:dyDescent="0.25">
      <c r="A1721">
        <f>'Histograma MOI Geral'!$C$35</f>
        <v>0</v>
      </c>
      <c r="B1721" t="str">
        <f>'Histograma MOI Geral'!$C$30</f>
        <v>EQUIPE DE PLANEJAMENTO</v>
      </c>
      <c r="C1721" t="str">
        <f>'Histograma MOI Geral'!$U$7</f>
        <v>NOV/23</v>
      </c>
      <c r="D1721">
        <f>'Histograma MOI Geral'!U35</f>
        <v>0</v>
      </c>
    </row>
    <row r="1722" spans="1:4" x14ac:dyDescent="0.25">
      <c r="A1722">
        <f>'Histograma MOI Geral'!$C$36</f>
        <v>0</v>
      </c>
      <c r="B1722" t="str">
        <f>'Histograma MOI Geral'!$C$30</f>
        <v>EQUIPE DE PLANEJAMENTO</v>
      </c>
      <c r="C1722" t="str">
        <f>'Histograma MOI Geral'!$U$7</f>
        <v>NOV/23</v>
      </c>
      <c r="D1722">
        <f>'Histograma MOI Geral'!U36</f>
        <v>0</v>
      </c>
    </row>
    <row r="1723" spans="1:4" x14ac:dyDescent="0.25">
      <c r="A1723">
        <f>'Histograma MOI Geral'!$C$37</f>
        <v>0</v>
      </c>
      <c r="B1723" t="str">
        <f>'Histograma MOI Geral'!$C$30</f>
        <v>EQUIPE DE PLANEJAMENTO</v>
      </c>
      <c r="C1723" t="str">
        <f>'Histograma MOI Geral'!$U$7</f>
        <v>NOV/23</v>
      </c>
      <c r="D1723">
        <f>'Histograma MOI Geral'!U37</f>
        <v>0</v>
      </c>
    </row>
    <row r="1724" spans="1:4" x14ac:dyDescent="0.25">
      <c r="A1724">
        <f>'Histograma MOI Geral'!$C$38</f>
        <v>0</v>
      </c>
      <c r="B1724" t="str">
        <f>'Histograma MOI Geral'!$C$30</f>
        <v>EQUIPE DE PLANEJAMENTO</v>
      </c>
      <c r="C1724" t="str">
        <f>'Histograma MOI Geral'!$U$7</f>
        <v>NOV/23</v>
      </c>
      <c r="D1724">
        <f>'Histograma MOI Geral'!U38</f>
        <v>0</v>
      </c>
    </row>
    <row r="1725" spans="1:4" x14ac:dyDescent="0.25">
      <c r="A1725">
        <f>'Histograma MOI Geral'!$C$39</f>
        <v>0</v>
      </c>
      <c r="B1725" t="str">
        <f>'Histograma MOI Geral'!$C$30</f>
        <v>EQUIPE DE PLANEJAMENTO</v>
      </c>
      <c r="C1725" t="str">
        <f>'Histograma MOI Geral'!$U$7</f>
        <v>NOV/23</v>
      </c>
      <c r="D1725">
        <f>'Histograma MOI Geral'!U39</f>
        <v>0</v>
      </c>
    </row>
    <row r="1726" spans="1:4" x14ac:dyDescent="0.25">
      <c r="A1726">
        <f>'Histograma MOI Geral'!$C$40</f>
        <v>0</v>
      </c>
      <c r="B1726" t="str">
        <f>'Histograma MOI Geral'!$C$30</f>
        <v>EQUIPE DE PLANEJAMENTO</v>
      </c>
      <c r="C1726" t="str">
        <f>'Histograma MOI Geral'!$U$7</f>
        <v>NOV/23</v>
      </c>
      <c r="D1726">
        <f>'Histograma MOI Geral'!U40</f>
        <v>0</v>
      </c>
    </row>
    <row r="1727" spans="1:4" x14ac:dyDescent="0.25">
      <c r="A1727">
        <f>'Histograma MOI Geral'!$C$41</f>
        <v>0</v>
      </c>
      <c r="B1727" t="str">
        <f>'Histograma MOI Geral'!$C$30</f>
        <v>EQUIPE DE PLANEJAMENTO</v>
      </c>
      <c r="C1727" t="str">
        <f>'Histograma MOI Geral'!$U$7</f>
        <v>NOV/23</v>
      </c>
      <c r="D1727">
        <f>'Histograma MOI Geral'!U41</f>
        <v>0</v>
      </c>
    </row>
    <row r="1728" spans="1:4" x14ac:dyDescent="0.25">
      <c r="A1728">
        <f>'Histograma MOI Geral'!$C$42</f>
        <v>0</v>
      </c>
      <c r="B1728" t="str">
        <f>'Histograma MOI Geral'!$C$30</f>
        <v>EQUIPE DE PLANEJAMENTO</v>
      </c>
      <c r="C1728" t="str">
        <f>'Histograma MOI Geral'!$U$7</f>
        <v>NOV/23</v>
      </c>
      <c r="D1728">
        <f>'Histograma MOI Geral'!U42</f>
        <v>0</v>
      </c>
    </row>
    <row r="1729" spans="1:4" x14ac:dyDescent="0.25">
      <c r="A1729">
        <f>'Histograma MOI Geral'!$C$43</f>
        <v>0</v>
      </c>
      <c r="B1729" t="str">
        <f>'Histograma MOI Geral'!$C$30</f>
        <v>EQUIPE DE PLANEJAMENTO</v>
      </c>
      <c r="C1729" t="str">
        <f>'Histograma MOI Geral'!$U$7</f>
        <v>NOV/23</v>
      </c>
      <c r="D1729">
        <f>'Histograma MOI Geral'!U43</f>
        <v>0</v>
      </c>
    </row>
    <row r="1730" spans="1:4" x14ac:dyDescent="0.25">
      <c r="A1730">
        <f>'Histograma MOI Geral'!$C$44</f>
        <v>0</v>
      </c>
      <c r="B1730" t="str">
        <f>'Histograma MOI Geral'!$C$30</f>
        <v>EQUIPE DE PLANEJAMENTO</v>
      </c>
      <c r="C1730" t="str">
        <f>'Histograma MOI Geral'!$U$7</f>
        <v>NOV/23</v>
      </c>
      <c r="D1730">
        <f>'Histograma MOI Geral'!U44</f>
        <v>0</v>
      </c>
    </row>
    <row r="1731" spans="1:4" x14ac:dyDescent="0.25">
      <c r="A1731">
        <f>'Histograma MOI Geral'!$C$45</f>
        <v>0</v>
      </c>
      <c r="B1731" t="str">
        <f>'Histograma MOI Geral'!$C$30</f>
        <v>EQUIPE DE PLANEJAMENTO</v>
      </c>
      <c r="C1731" t="str">
        <f>'Histograma MOI Geral'!$U$7</f>
        <v>NOV/23</v>
      </c>
      <c r="D1731">
        <f>'Histograma MOI Geral'!U45</f>
        <v>0</v>
      </c>
    </row>
    <row r="1732" spans="1:4" x14ac:dyDescent="0.25">
      <c r="A1732" t="str">
        <f>'Histograma MOI Geral'!$C$47</f>
        <v>TÉCNICO DE MATERIAIS</v>
      </c>
      <c r="B1732" t="str">
        <f>'Histograma MOI Geral'!$C$46</f>
        <v>EQUIPE DE MATERIAIS</v>
      </c>
      <c r="C1732" t="str">
        <f>'Histograma MOI Geral'!$U$7</f>
        <v>NOV/23</v>
      </c>
      <c r="D1732">
        <f>'Histograma MOI Geral'!U47</f>
        <v>0</v>
      </c>
    </row>
    <row r="1733" spans="1:4" x14ac:dyDescent="0.25">
      <c r="A1733" t="str">
        <f>'Histograma MOI Geral'!$C$48</f>
        <v>AUXILIAR TÉCNICO DE MATERIAIS</v>
      </c>
      <c r="B1733" t="str">
        <f>'Histograma MOI Geral'!$C$46</f>
        <v>EQUIPE DE MATERIAIS</v>
      </c>
      <c r="C1733" t="str">
        <f>'Histograma MOI Geral'!$U$7</f>
        <v>NOV/23</v>
      </c>
      <c r="D1733">
        <f>'Histograma MOI Geral'!U48</f>
        <v>0</v>
      </c>
    </row>
    <row r="1734" spans="1:4" x14ac:dyDescent="0.25">
      <c r="A1734" t="str">
        <f>'Histograma MOI Geral'!$C$49</f>
        <v>AJUDANTE</v>
      </c>
      <c r="B1734" t="str">
        <f>'Histograma MOI Geral'!$C$46</f>
        <v>EQUIPE DE MATERIAIS</v>
      </c>
      <c r="C1734" t="str">
        <f>'Histograma MOI Geral'!$U$7</f>
        <v>NOV/23</v>
      </c>
      <c r="D1734">
        <f>'Histograma MOI Geral'!U49</f>
        <v>0</v>
      </c>
    </row>
    <row r="1735" spans="1:4" x14ac:dyDescent="0.25">
      <c r="A1735" t="str">
        <f>'Histograma MOI Geral'!$C$50</f>
        <v xml:space="preserve">ALMOXARIFE </v>
      </c>
      <c r="B1735" t="str">
        <f>'Histograma MOI Geral'!$C$46</f>
        <v>EQUIPE DE MATERIAIS</v>
      </c>
      <c r="C1735" t="str">
        <f>'Histograma MOI Geral'!$U$7</f>
        <v>NOV/23</v>
      </c>
      <c r="D1735">
        <f>'Histograma MOI Geral'!U50</f>
        <v>0</v>
      </c>
    </row>
    <row r="1736" spans="1:4" x14ac:dyDescent="0.25">
      <c r="A1736">
        <f>'Histograma MOI Geral'!$C$51</f>
        <v>0</v>
      </c>
      <c r="B1736" t="str">
        <f>'Histograma MOI Geral'!$C$46</f>
        <v>EQUIPE DE MATERIAIS</v>
      </c>
      <c r="C1736" t="str">
        <f>'Histograma MOI Geral'!$U$7</f>
        <v>NOV/23</v>
      </c>
      <c r="D1736">
        <f>'Histograma MOI Geral'!U51</f>
        <v>0</v>
      </c>
    </row>
    <row r="1737" spans="1:4" x14ac:dyDescent="0.25">
      <c r="A1737">
        <f>'Histograma MOI Geral'!$C$52</f>
        <v>0</v>
      </c>
      <c r="B1737" t="str">
        <f>'Histograma MOI Geral'!$C$46</f>
        <v>EQUIPE DE MATERIAIS</v>
      </c>
      <c r="C1737" t="str">
        <f>'Histograma MOI Geral'!$U$7</f>
        <v>NOV/23</v>
      </c>
      <c r="D1737">
        <f>'Histograma MOI Geral'!U52</f>
        <v>0</v>
      </c>
    </row>
    <row r="1738" spans="1:4" x14ac:dyDescent="0.25">
      <c r="A1738">
        <f>'Histograma MOI Geral'!$C$53</f>
        <v>0</v>
      </c>
      <c r="B1738" t="str">
        <f>'Histograma MOI Geral'!$C$46</f>
        <v>EQUIPE DE MATERIAIS</v>
      </c>
      <c r="C1738" t="str">
        <f>'Histograma MOI Geral'!$U$7</f>
        <v>NOV/23</v>
      </c>
      <c r="D1738">
        <f>'Histograma MOI Geral'!U53</f>
        <v>0</v>
      </c>
    </row>
    <row r="1739" spans="1:4" x14ac:dyDescent="0.25">
      <c r="A1739">
        <f>'Histograma MOI Geral'!$C$54</f>
        <v>0</v>
      </c>
      <c r="B1739" t="str">
        <f>'Histograma MOI Geral'!$C$46</f>
        <v>EQUIPE DE MATERIAIS</v>
      </c>
      <c r="C1739" t="str">
        <f>'Histograma MOI Geral'!$U$7</f>
        <v>NOV/23</v>
      </c>
      <c r="D1739">
        <f>'Histograma MOI Geral'!U54</f>
        <v>0</v>
      </c>
    </row>
    <row r="1740" spans="1:4" x14ac:dyDescent="0.25">
      <c r="A1740">
        <f>'Histograma MOI Geral'!$C$55</f>
        <v>0</v>
      </c>
      <c r="B1740" t="str">
        <f>'Histograma MOI Geral'!$C$46</f>
        <v>EQUIPE DE MATERIAIS</v>
      </c>
      <c r="C1740" t="str">
        <f>'Histograma MOI Geral'!$U$7</f>
        <v>NOV/23</v>
      </c>
      <c r="D1740">
        <f>'Histograma MOI Geral'!U55</f>
        <v>0</v>
      </c>
    </row>
    <row r="1741" spans="1:4" x14ac:dyDescent="0.25">
      <c r="A1741">
        <f>'Histograma MOI Geral'!$C$56</f>
        <v>0</v>
      </c>
      <c r="B1741" t="str">
        <f>'Histograma MOI Geral'!$C$46</f>
        <v>EQUIPE DE MATERIAIS</v>
      </c>
      <c r="C1741" t="str">
        <f>'Histograma MOI Geral'!$U$7</f>
        <v>NOV/23</v>
      </c>
      <c r="D1741">
        <f>'Histograma MOI Geral'!U56</f>
        <v>0</v>
      </c>
    </row>
    <row r="1742" spans="1:4" x14ac:dyDescent="0.25">
      <c r="A1742">
        <f>'Histograma MOI Geral'!$C$57</f>
        <v>0</v>
      </c>
      <c r="B1742" t="str">
        <f>'Histograma MOI Geral'!$C$46</f>
        <v>EQUIPE DE MATERIAIS</v>
      </c>
      <c r="C1742" t="str">
        <f>'Histograma MOI Geral'!$U$7</f>
        <v>NOV/23</v>
      </c>
      <c r="D1742">
        <f>'Histograma MOI Geral'!U57</f>
        <v>0</v>
      </c>
    </row>
    <row r="1743" spans="1:4" x14ac:dyDescent="0.25">
      <c r="A1743">
        <f>'Histograma MOI Geral'!$C$58</f>
        <v>0</v>
      </c>
      <c r="B1743" t="str">
        <f>'Histograma MOI Geral'!$C$46</f>
        <v>EQUIPE DE MATERIAIS</v>
      </c>
      <c r="C1743" t="str">
        <f>'Histograma MOI Geral'!$U$7</f>
        <v>NOV/23</v>
      </c>
      <c r="D1743">
        <f>'Histograma MOI Geral'!U58</f>
        <v>0</v>
      </c>
    </row>
    <row r="1744" spans="1:4" x14ac:dyDescent="0.25">
      <c r="A1744">
        <f>'Histograma MOI Geral'!$C$59</f>
        <v>0</v>
      </c>
      <c r="B1744" t="str">
        <f>'Histograma MOI Geral'!$C$46</f>
        <v>EQUIPE DE MATERIAIS</v>
      </c>
      <c r="C1744" t="str">
        <f>'Histograma MOI Geral'!$U$7</f>
        <v>NOV/23</v>
      </c>
      <c r="D1744">
        <f>'Histograma MOI Geral'!U59</f>
        <v>0</v>
      </c>
    </row>
    <row r="1745" spans="1:4" x14ac:dyDescent="0.25">
      <c r="A1745">
        <f>'Histograma MOI Geral'!$C$60</f>
        <v>0</v>
      </c>
      <c r="B1745" t="str">
        <f>'Histograma MOI Geral'!$C$46</f>
        <v>EQUIPE DE MATERIAIS</v>
      </c>
      <c r="C1745" t="str">
        <f>'Histograma MOI Geral'!$U$7</f>
        <v>NOV/23</v>
      </c>
      <c r="D1745">
        <f>'Histograma MOI Geral'!U60</f>
        <v>0</v>
      </c>
    </row>
    <row r="1746" spans="1:4" x14ac:dyDescent="0.25">
      <c r="A1746" t="str">
        <f>'Histograma MOI Geral'!$C$62</f>
        <v>ENGENHEIRO DE SEGURANÇA DO TRABALHO</v>
      </c>
      <c r="B1746" t="str">
        <f>'Histograma MOI Geral'!$C$61</f>
        <v>EQUIPE DE SEGURANÇA</v>
      </c>
      <c r="C1746" t="str">
        <f>'Histograma MOI Geral'!$U$7</f>
        <v>NOV/23</v>
      </c>
      <c r="D1746">
        <f>'Histograma MOI Geral'!U62</f>
        <v>0</v>
      </c>
    </row>
    <row r="1747" spans="1:4" x14ac:dyDescent="0.25">
      <c r="A1747" t="str">
        <f>'Histograma MOI Geral'!$C$63</f>
        <v>TÉCNICO DE SEGURANÇA DO TRABALHO</v>
      </c>
      <c r="B1747" t="str">
        <f>'Histograma MOI Geral'!$C$61</f>
        <v>EQUIPE DE SEGURANÇA</v>
      </c>
      <c r="C1747" t="str">
        <f>'Histograma MOI Geral'!$U$7</f>
        <v>NOV/23</v>
      </c>
      <c r="D1747">
        <f>'Histograma MOI Geral'!U63</f>
        <v>0</v>
      </c>
    </row>
    <row r="1748" spans="1:4" x14ac:dyDescent="0.25">
      <c r="A1748" t="str">
        <f>'Histograma MOI Geral'!$C$64</f>
        <v>TECNICO DE MEIO AMBIENTE</v>
      </c>
      <c r="B1748" t="str">
        <f>'Histograma MOI Geral'!$C$61</f>
        <v>EQUIPE DE SEGURANÇA</v>
      </c>
      <c r="C1748" t="str">
        <f>'Histograma MOI Geral'!$U$7</f>
        <v>NOV/23</v>
      </c>
      <c r="D1748">
        <f>'Histograma MOI Geral'!U64</f>
        <v>0</v>
      </c>
    </row>
    <row r="1749" spans="1:4" x14ac:dyDescent="0.25">
      <c r="A1749" t="str">
        <f>'Histograma MOI Geral'!$C$65</f>
        <v>VIGIA DE FOGO</v>
      </c>
      <c r="B1749" t="str">
        <f>'Histograma MOI Geral'!$C$61</f>
        <v>EQUIPE DE SEGURANÇA</v>
      </c>
      <c r="C1749" t="str">
        <f>'Histograma MOI Geral'!$U$7</f>
        <v>NOV/23</v>
      </c>
      <c r="D1749">
        <f>'Histograma MOI Geral'!U65</f>
        <v>0</v>
      </c>
    </row>
    <row r="1750" spans="1:4" x14ac:dyDescent="0.25">
      <c r="A1750">
        <f>'Histograma MOI Geral'!$C$66</f>
        <v>0</v>
      </c>
      <c r="B1750" t="str">
        <f>'Histograma MOI Geral'!$C$61</f>
        <v>EQUIPE DE SEGURANÇA</v>
      </c>
      <c r="C1750" t="str">
        <f>'Histograma MOI Geral'!$U$7</f>
        <v>NOV/23</v>
      </c>
      <c r="D1750">
        <f>'Histograma MOI Geral'!U66</f>
        <v>0</v>
      </c>
    </row>
    <row r="1751" spans="1:4" x14ac:dyDescent="0.25">
      <c r="A1751">
        <f>'Histograma MOI Geral'!$C$67</f>
        <v>0</v>
      </c>
      <c r="B1751" t="str">
        <f>'Histograma MOI Geral'!$C$61</f>
        <v>EQUIPE DE SEGURANÇA</v>
      </c>
      <c r="C1751" t="str">
        <f>'Histograma MOI Geral'!$U$7</f>
        <v>NOV/23</v>
      </c>
      <c r="D1751">
        <f>'Histograma MOI Geral'!U67</f>
        <v>0</v>
      </c>
    </row>
    <row r="1752" spans="1:4" x14ac:dyDescent="0.25">
      <c r="A1752">
        <f>'Histograma MOI Geral'!$C$68</f>
        <v>0</v>
      </c>
      <c r="B1752" t="str">
        <f>'Histograma MOI Geral'!$C$61</f>
        <v>EQUIPE DE SEGURANÇA</v>
      </c>
      <c r="C1752" t="str">
        <f>'Histograma MOI Geral'!$U$7</f>
        <v>NOV/23</v>
      </c>
      <c r="D1752">
        <f>'Histograma MOI Geral'!U68</f>
        <v>0</v>
      </c>
    </row>
    <row r="1753" spans="1:4" x14ac:dyDescent="0.25">
      <c r="A1753">
        <f>'Histograma MOI Geral'!$C$69</f>
        <v>0</v>
      </c>
      <c r="B1753" t="str">
        <f>'Histograma MOI Geral'!$C$61</f>
        <v>EQUIPE DE SEGURANÇA</v>
      </c>
      <c r="C1753" t="str">
        <f>'Histograma MOI Geral'!$U$7</f>
        <v>NOV/23</v>
      </c>
      <c r="D1753">
        <f>'Histograma MOI Geral'!U69</f>
        <v>0</v>
      </c>
    </row>
    <row r="1754" spans="1:4" x14ac:dyDescent="0.25">
      <c r="A1754">
        <f>'Histograma MOI Geral'!$C$70</f>
        <v>0</v>
      </c>
      <c r="B1754" t="str">
        <f>'Histograma MOI Geral'!$C$61</f>
        <v>EQUIPE DE SEGURANÇA</v>
      </c>
      <c r="C1754" t="str">
        <f>'Histograma MOI Geral'!$U$7</f>
        <v>NOV/23</v>
      </c>
      <c r="D1754">
        <f>'Histograma MOI Geral'!U70</f>
        <v>0</v>
      </c>
    </row>
    <row r="1755" spans="1:4" x14ac:dyDescent="0.25">
      <c r="A1755">
        <f>'Histograma MOI Geral'!$C$71</f>
        <v>0</v>
      </c>
      <c r="B1755" t="str">
        <f>'Histograma MOI Geral'!$C$61</f>
        <v>EQUIPE DE SEGURANÇA</v>
      </c>
      <c r="C1755" t="str">
        <f>'Histograma MOI Geral'!$U$7</f>
        <v>NOV/23</v>
      </c>
      <c r="D1755">
        <f>'Histograma MOI Geral'!U71</f>
        <v>0</v>
      </c>
    </row>
    <row r="1756" spans="1:4" x14ac:dyDescent="0.25">
      <c r="A1756">
        <f>'Histograma MOI Geral'!$C$72</f>
        <v>0</v>
      </c>
      <c r="B1756" t="str">
        <f>'Histograma MOI Geral'!$C$61</f>
        <v>EQUIPE DE SEGURANÇA</v>
      </c>
      <c r="C1756" t="str">
        <f>'Histograma MOI Geral'!$U$7</f>
        <v>NOV/23</v>
      </c>
      <c r="D1756">
        <f>'Histograma MOI Geral'!U72</f>
        <v>0</v>
      </c>
    </row>
    <row r="1757" spans="1:4" x14ac:dyDescent="0.25">
      <c r="A1757">
        <f>'Histograma MOI Geral'!$C$73</f>
        <v>0</v>
      </c>
      <c r="B1757" t="str">
        <f>'Histograma MOI Geral'!$C$61</f>
        <v>EQUIPE DE SEGURANÇA</v>
      </c>
      <c r="C1757" t="str">
        <f>'Histograma MOI Geral'!$U$7</f>
        <v>NOV/23</v>
      </c>
      <c r="D1757">
        <f>'Histograma MOI Geral'!U73</f>
        <v>0</v>
      </c>
    </row>
    <row r="1758" spans="1:4" x14ac:dyDescent="0.25">
      <c r="A1758">
        <f>'Histograma MOI Geral'!$C$74</f>
        <v>0</v>
      </c>
      <c r="B1758" t="str">
        <f>'Histograma MOI Geral'!$C$61</f>
        <v>EQUIPE DE SEGURANÇA</v>
      </c>
      <c r="C1758" t="str">
        <f>'Histograma MOI Geral'!$U$7</f>
        <v>NOV/23</v>
      </c>
      <c r="D1758">
        <f>'Histograma MOI Geral'!U74</f>
        <v>0</v>
      </c>
    </row>
    <row r="1759" spans="1:4" x14ac:dyDescent="0.25">
      <c r="A1759">
        <f>'Histograma MOI Geral'!$C$75</f>
        <v>0</v>
      </c>
      <c r="B1759" t="str">
        <f>'Histograma MOI Geral'!$C$61</f>
        <v>EQUIPE DE SEGURANÇA</v>
      </c>
      <c r="C1759" t="str">
        <f>'Histograma MOI Geral'!$U$7</f>
        <v>NOV/23</v>
      </c>
      <c r="D1759">
        <f>'Histograma MOI Geral'!U75</f>
        <v>0</v>
      </c>
    </row>
    <row r="1760" spans="1:4" x14ac:dyDescent="0.25">
      <c r="A1760" t="str">
        <f>'Histograma MOI Geral'!$C$77</f>
        <v>SUPERVISOR QUALIDADE</v>
      </c>
      <c r="B1760" t="str">
        <f>'Histograma MOI Geral'!$C$76</f>
        <v>EQUIPE DE QUALIDADE</v>
      </c>
      <c r="C1760" t="str">
        <f>'Histograma MOI Geral'!$U$7</f>
        <v>NOV/23</v>
      </c>
      <c r="D1760">
        <f>'Histograma MOI Geral'!U77</f>
        <v>0</v>
      </c>
    </row>
    <row r="1761" spans="1:4" x14ac:dyDescent="0.25">
      <c r="A1761" t="str">
        <f>'Histograma MOI Geral'!$C$78</f>
        <v xml:space="preserve">INSPETOR DE SOLDA - N1 </v>
      </c>
      <c r="B1761" t="str">
        <f>'Histograma MOI Geral'!$C$76</f>
        <v>EQUIPE DE QUALIDADE</v>
      </c>
      <c r="C1761" t="str">
        <f>'Histograma MOI Geral'!$U$7</f>
        <v>NOV/23</v>
      </c>
      <c r="D1761">
        <f>'Histograma MOI Geral'!U78</f>
        <v>0</v>
      </c>
    </row>
    <row r="1762" spans="1:4" x14ac:dyDescent="0.25">
      <c r="A1762" t="str">
        <f>'Histograma MOI Geral'!$C$79</f>
        <v>INSPETOR DE SOLDA - VS/LP</v>
      </c>
      <c r="B1762" t="str">
        <f>'Histograma MOI Geral'!$C$76</f>
        <v>EQUIPE DE QUALIDADE</v>
      </c>
      <c r="C1762" t="str">
        <f>'Histograma MOI Geral'!$U$7</f>
        <v>NOV/23</v>
      </c>
      <c r="D1762">
        <f>'Histograma MOI Geral'!U79</f>
        <v>0</v>
      </c>
    </row>
    <row r="1763" spans="1:4" x14ac:dyDescent="0.25">
      <c r="A1763" t="str">
        <f>'Histograma MOI Geral'!$C$80</f>
        <v>INSPETOR DE PINTURA</v>
      </c>
      <c r="B1763" t="str">
        <f>'Histograma MOI Geral'!$C$76</f>
        <v>EQUIPE DE QUALIDADE</v>
      </c>
      <c r="C1763" t="str">
        <f>'Histograma MOI Geral'!$U$7</f>
        <v>NOV/23</v>
      </c>
      <c r="D1763">
        <f>'Histograma MOI Geral'!U80</f>
        <v>0</v>
      </c>
    </row>
    <row r="1764" spans="1:4" x14ac:dyDescent="0.25">
      <c r="A1764" t="str">
        <f>'Histograma MOI Geral'!$C$81</f>
        <v>INSPETOR DIMENSIONAL</v>
      </c>
      <c r="B1764" t="str">
        <f>'Histograma MOI Geral'!$C$76</f>
        <v>EQUIPE DE QUALIDADE</v>
      </c>
      <c r="C1764" t="str">
        <f>'Histograma MOI Geral'!$U$7</f>
        <v>NOV/23</v>
      </c>
      <c r="D1764">
        <f>'Histograma MOI Geral'!U81</f>
        <v>0</v>
      </c>
    </row>
    <row r="1765" spans="1:4" x14ac:dyDescent="0.25">
      <c r="A1765" t="str">
        <f>'Histograma MOI Geral'!$C$82</f>
        <v>AUXILIAR TÉCNICO - QUALIDADE</v>
      </c>
      <c r="B1765" t="str">
        <f>'Histograma MOI Geral'!$C$76</f>
        <v>EQUIPE DE QUALIDADE</v>
      </c>
      <c r="C1765" t="str">
        <f>'Histograma MOI Geral'!$U$7</f>
        <v>NOV/23</v>
      </c>
      <c r="D1765">
        <f>'Histograma MOI Geral'!U82</f>
        <v>0</v>
      </c>
    </row>
    <row r="1766" spans="1:4" x14ac:dyDescent="0.25">
      <c r="A1766">
        <f>'Histograma MOI Geral'!$C$83</f>
        <v>0</v>
      </c>
      <c r="B1766" t="str">
        <f>'Histograma MOI Geral'!$C$76</f>
        <v>EQUIPE DE QUALIDADE</v>
      </c>
      <c r="C1766" t="str">
        <f>'Histograma MOI Geral'!$U$7</f>
        <v>NOV/23</v>
      </c>
      <c r="D1766">
        <f>'Histograma MOI Geral'!U83</f>
        <v>0</v>
      </c>
    </row>
    <row r="1767" spans="1:4" x14ac:dyDescent="0.25">
      <c r="A1767">
        <f>'Histograma MOI Geral'!$C$84</f>
        <v>0</v>
      </c>
      <c r="B1767" t="str">
        <f>'Histograma MOI Geral'!$C$76</f>
        <v>EQUIPE DE QUALIDADE</v>
      </c>
      <c r="C1767" t="str">
        <f>'Histograma MOI Geral'!$U$7</f>
        <v>NOV/23</v>
      </c>
      <c r="D1767">
        <f>'Histograma MOI Geral'!U84</f>
        <v>0</v>
      </c>
    </row>
    <row r="1768" spans="1:4" x14ac:dyDescent="0.25">
      <c r="A1768">
        <f>'Histograma MOI Geral'!$C$85</f>
        <v>0</v>
      </c>
      <c r="B1768" t="str">
        <f>'Histograma MOI Geral'!$C$76</f>
        <v>EQUIPE DE QUALIDADE</v>
      </c>
      <c r="C1768" t="str">
        <f>'Histograma MOI Geral'!$U$7</f>
        <v>NOV/23</v>
      </c>
      <c r="D1768">
        <f>'Histograma MOI Geral'!U85</f>
        <v>0</v>
      </c>
    </row>
    <row r="1769" spans="1:4" x14ac:dyDescent="0.25">
      <c r="A1769">
        <f>'Histograma MOI Geral'!$C$86</f>
        <v>0</v>
      </c>
      <c r="B1769" t="str">
        <f>'Histograma MOI Geral'!$C$76</f>
        <v>EQUIPE DE QUALIDADE</v>
      </c>
      <c r="C1769" t="str">
        <f>'Histograma MOI Geral'!$U$7</f>
        <v>NOV/23</v>
      </c>
      <c r="D1769">
        <f>'Histograma MOI Geral'!U86</f>
        <v>0</v>
      </c>
    </row>
    <row r="1770" spans="1:4" x14ac:dyDescent="0.25">
      <c r="A1770">
        <f>'Histograma MOI Geral'!$C$87</f>
        <v>0</v>
      </c>
      <c r="B1770" t="str">
        <f>'Histograma MOI Geral'!$C$76</f>
        <v>EQUIPE DE QUALIDADE</v>
      </c>
      <c r="C1770" t="str">
        <f>'Histograma MOI Geral'!$U$7</f>
        <v>NOV/23</v>
      </c>
      <c r="D1770">
        <f>'Histograma MOI Geral'!U87</f>
        <v>0</v>
      </c>
    </row>
    <row r="1771" spans="1:4" x14ac:dyDescent="0.25">
      <c r="A1771">
        <f>'Histograma MOI Geral'!$C$88</f>
        <v>0</v>
      </c>
      <c r="B1771" t="str">
        <f>'Histograma MOI Geral'!$C$76</f>
        <v>EQUIPE DE QUALIDADE</v>
      </c>
      <c r="C1771" t="str">
        <f>'Histograma MOI Geral'!$U$7</f>
        <v>NOV/23</v>
      </c>
      <c r="D1771">
        <f>'Histograma MOI Geral'!U88</f>
        <v>0</v>
      </c>
    </row>
    <row r="1772" spans="1:4" x14ac:dyDescent="0.25">
      <c r="A1772">
        <f>'Histograma MOI Geral'!$C$89</f>
        <v>0</v>
      </c>
      <c r="B1772" t="str">
        <f>'Histograma MOI Geral'!$C$76</f>
        <v>EQUIPE DE QUALIDADE</v>
      </c>
      <c r="C1772" t="str">
        <f>'Histograma MOI Geral'!$U$7</f>
        <v>NOV/23</v>
      </c>
      <c r="D1772">
        <f>'Histograma MOI Geral'!U89</f>
        <v>0</v>
      </c>
    </row>
    <row r="1773" spans="1:4" x14ac:dyDescent="0.25">
      <c r="A1773">
        <f>'Histograma MOI Geral'!$C$90</f>
        <v>0</v>
      </c>
      <c r="B1773" t="str">
        <f>'Histograma MOI Geral'!$C$76</f>
        <v>EQUIPE DE QUALIDADE</v>
      </c>
      <c r="C1773" t="str">
        <f>'Histograma MOI Geral'!$U$7</f>
        <v>NOV/23</v>
      </c>
      <c r="D1773">
        <f>'Histograma MOI Geral'!U90</f>
        <v>0</v>
      </c>
    </row>
    <row r="1774" spans="1:4" x14ac:dyDescent="0.25">
      <c r="A1774" t="str">
        <f>'Histograma MOI Geral'!$C$92</f>
        <v>SUPERVISOR ADMINISTRATIVO</v>
      </c>
      <c r="B1774" t="str">
        <f>'Histograma MOI Geral'!$C$91</f>
        <v>EQUIPE ADMINISTRATIVA</v>
      </c>
      <c r="C1774" t="str">
        <f>'Histograma MOI Geral'!$U$7</f>
        <v>NOV/23</v>
      </c>
      <c r="D1774">
        <f>'Histograma MOI Geral'!U92</f>
        <v>0</v>
      </c>
    </row>
    <row r="1775" spans="1:4" x14ac:dyDescent="0.25">
      <c r="A1775" t="str">
        <f>'Histograma MOI Geral'!$C$93</f>
        <v>OFICIAL ADMINISTRATIVO</v>
      </c>
      <c r="B1775" t="str">
        <f>'Histograma MOI Geral'!$C$91</f>
        <v>EQUIPE ADMINISTRATIVA</v>
      </c>
      <c r="C1775" t="str">
        <f>'Histograma MOI Geral'!$U$7</f>
        <v>NOV/23</v>
      </c>
      <c r="D1775">
        <f>'Histograma MOI Geral'!U93</f>
        <v>0</v>
      </c>
    </row>
    <row r="1776" spans="1:4" x14ac:dyDescent="0.25">
      <c r="A1776">
        <f>'Histograma MOI Geral'!$C$94</f>
        <v>0</v>
      </c>
      <c r="B1776" t="str">
        <f>'Histograma MOI Geral'!$C$91</f>
        <v>EQUIPE ADMINISTRATIVA</v>
      </c>
      <c r="C1776" t="str">
        <f>'Histograma MOI Geral'!$U$7</f>
        <v>NOV/23</v>
      </c>
      <c r="D1776">
        <f>'Histograma MOI Geral'!U94</f>
        <v>0</v>
      </c>
    </row>
    <row r="1777" spans="1:4" x14ac:dyDescent="0.25">
      <c r="A1777">
        <f>'Histograma MOI Geral'!$C$95</f>
        <v>0</v>
      </c>
      <c r="B1777" t="str">
        <f>'Histograma MOI Geral'!$C$91</f>
        <v>EQUIPE ADMINISTRATIVA</v>
      </c>
      <c r="C1777" t="str">
        <f>'Histograma MOI Geral'!$U$7</f>
        <v>NOV/23</v>
      </c>
      <c r="D1777">
        <f>'Histograma MOI Geral'!U95</f>
        <v>0</v>
      </c>
    </row>
    <row r="1778" spans="1:4" x14ac:dyDescent="0.25">
      <c r="A1778">
        <f>'Histograma MOI Geral'!$C$96</f>
        <v>0</v>
      </c>
      <c r="B1778" t="str">
        <f>'Histograma MOI Geral'!$C$91</f>
        <v>EQUIPE ADMINISTRATIVA</v>
      </c>
      <c r="C1778" t="str">
        <f>'Histograma MOI Geral'!$U$7</f>
        <v>NOV/23</v>
      </c>
      <c r="D1778">
        <f>'Histograma MOI Geral'!U96</f>
        <v>0</v>
      </c>
    </row>
    <row r="1779" spans="1:4" x14ac:dyDescent="0.25">
      <c r="A1779">
        <f>'Histograma MOI Geral'!$C$97</f>
        <v>0</v>
      </c>
      <c r="B1779" t="str">
        <f>'Histograma MOI Geral'!$C$91</f>
        <v>EQUIPE ADMINISTRATIVA</v>
      </c>
      <c r="C1779" t="str">
        <f>'Histograma MOI Geral'!$U$7</f>
        <v>NOV/23</v>
      </c>
      <c r="D1779">
        <f>'Histograma MOI Geral'!U97</f>
        <v>0</v>
      </c>
    </row>
    <row r="1780" spans="1:4" x14ac:dyDescent="0.25">
      <c r="A1780">
        <f>'Histograma MOI Geral'!$C$98</f>
        <v>0</v>
      </c>
      <c r="B1780" t="str">
        <f>'Histograma MOI Geral'!$C$91</f>
        <v>EQUIPE ADMINISTRATIVA</v>
      </c>
      <c r="C1780" t="str">
        <f>'Histograma MOI Geral'!$U$7</f>
        <v>NOV/23</v>
      </c>
      <c r="D1780">
        <f>'Histograma MOI Geral'!U98</f>
        <v>0</v>
      </c>
    </row>
    <row r="1781" spans="1:4" x14ac:dyDescent="0.25">
      <c r="A1781">
        <f>'Histograma MOI Geral'!$C$99</f>
        <v>0</v>
      </c>
      <c r="B1781" t="str">
        <f>'Histograma MOI Geral'!$C$91</f>
        <v>EQUIPE ADMINISTRATIVA</v>
      </c>
      <c r="C1781" t="str">
        <f>'Histograma MOI Geral'!$U$7</f>
        <v>NOV/23</v>
      </c>
      <c r="D1781">
        <f>'Histograma MOI Geral'!U99</f>
        <v>0</v>
      </c>
    </row>
    <row r="1782" spans="1:4" x14ac:dyDescent="0.25">
      <c r="A1782">
        <f>'Histograma MOI Geral'!$C$100</f>
        <v>0</v>
      </c>
      <c r="B1782" t="str">
        <f>'Histograma MOI Geral'!$C$91</f>
        <v>EQUIPE ADMINISTRATIVA</v>
      </c>
      <c r="C1782" t="str">
        <f>'Histograma MOI Geral'!$U$7</f>
        <v>NOV/23</v>
      </c>
      <c r="D1782">
        <f>'Histograma MOI Geral'!U100</f>
        <v>0</v>
      </c>
    </row>
    <row r="1783" spans="1:4" x14ac:dyDescent="0.25">
      <c r="A1783">
        <f>'Histograma MOI Geral'!$C$101</f>
        <v>0</v>
      </c>
      <c r="B1783" t="str">
        <f>'Histograma MOI Geral'!$C$91</f>
        <v>EQUIPE ADMINISTRATIVA</v>
      </c>
      <c r="C1783" t="str">
        <f>'Histograma MOI Geral'!$U$7</f>
        <v>NOV/23</v>
      </c>
      <c r="D1783">
        <f>'Histograma MOI Geral'!U101</f>
        <v>0</v>
      </c>
    </row>
    <row r="1784" spans="1:4" x14ac:dyDescent="0.25">
      <c r="A1784">
        <f>'Histograma MOI Geral'!$C$102</f>
        <v>0</v>
      </c>
      <c r="B1784" t="str">
        <f>'Histograma MOI Geral'!$C$91</f>
        <v>EQUIPE ADMINISTRATIVA</v>
      </c>
      <c r="C1784" t="str">
        <f>'Histograma MOI Geral'!$U$7</f>
        <v>NOV/23</v>
      </c>
      <c r="D1784">
        <f>'Histograma MOI Geral'!U102</f>
        <v>0</v>
      </c>
    </row>
    <row r="1785" spans="1:4" x14ac:dyDescent="0.25">
      <c r="A1785">
        <f>'Histograma MOI Geral'!$C$103</f>
        <v>0</v>
      </c>
      <c r="B1785" t="str">
        <f>'Histograma MOI Geral'!$C$91</f>
        <v>EQUIPE ADMINISTRATIVA</v>
      </c>
      <c r="C1785" t="str">
        <f>'Histograma MOI Geral'!$U$7</f>
        <v>NOV/23</v>
      </c>
      <c r="D1785">
        <f>'Histograma MOI Geral'!U103</f>
        <v>0</v>
      </c>
    </row>
    <row r="1786" spans="1:4" x14ac:dyDescent="0.25">
      <c r="A1786">
        <f>'Histograma MOI Geral'!$C$104</f>
        <v>0</v>
      </c>
      <c r="B1786" t="str">
        <f>'Histograma MOI Geral'!$C$91</f>
        <v>EQUIPE ADMINISTRATIVA</v>
      </c>
      <c r="C1786" t="str">
        <f>'Histograma MOI Geral'!$U$7</f>
        <v>NOV/23</v>
      </c>
      <c r="D1786">
        <f>'Histograma MOI Geral'!U104</f>
        <v>0</v>
      </c>
    </row>
    <row r="1787" spans="1:4" x14ac:dyDescent="0.25">
      <c r="A1787">
        <f>'Histograma MOI Geral'!$C$105</f>
        <v>0</v>
      </c>
      <c r="B1787" t="str">
        <f>'Histograma MOI Geral'!$C$91</f>
        <v>EQUIPE ADMINISTRATIVA</v>
      </c>
      <c r="C1787" t="str">
        <f>'Histograma MOI Geral'!$U$7</f>
        <v>NOV/23</v>
      </c>
      <c r="D1787">
        <f>'Histograma MOI Geral'!U105</f>
        <v>0</v>
      </c>
    </row>
    <row r="1788" spans="1:4" x14ac:dyDescent="0.25">
      <c r="A1788" t="str">
        <f>'Histograma MOI Geral'!$C$107</f>
        <v>OPERADOR DE GUINDASTE</v>
      </c>
      <c r="B1788" t="str">
        <f>'Histograma MOI Geral'!$C$106</f>
        <v>APOIO</v>
      </c>
      <c r="C1788" t="str">
        <f>'Histograma MOI Geral'!$U$7</f>
        <v>NOV/23</v>
      </c>
      <c r="D1788">
        <f>'Histograma MOI Geral'!U107</f>
        <v>0</v>
      </c>
    </row>
    <row r="1789" spans="1:4" x14ac:dyDescent="0.25">
      <c r="A1789" t="str">
        <f>'Histograma MOI Geral'!$C$108</f>
        <v>OPERADOR DE MUNCK</v>
      </c>
      <c r="B1789" t="str">
        <f>'Histograma MOI Geral'!$C$106</f>
        <v>APOIO</v>
      </c>
      <c r="C1789" t="str">
        <f>'Histograma MOI Geral'!$U$7</f>
        <v>NOV/23</v>
      </c>
      <c r="D1789">
        <f>'Histograma MOI Geral'!U108</f>
        <v>0</v>
      </c>
    </row>
    <row r="1790" spans="1:4" x14ac:dyDescent="0.25">
      <c r="A1790" t="str">
        <f>'Histograma MOI Geral'!$C$109</f>
        <v>RIGGER</v>
      </c>
      <c r="B1790" t="str">
        <f>'Histograma MOI Geral'!$C$106</f>
        <v>APOIO</v>
      </c>
      <c r="C1790" t="str">
        <f>'Histograma MOI Geral'!$U$7</f>
        <v>NOV/23</v>
      </c>
      <c r="D1790">
        <f>'Histograma MOI Geral'!U109</f>
        <v>0</v>
      </c>
    </row>
    <row r="1791" spans="1:4" x14ac:dyDescent="0.25">
      <c r="A1791" t="str">
        <f>'Histograma MOI Geral'!$C$110</f>
        <v>OPERADOR DE MANIPULADOR</v>
      </c>
      <c r="B1791" t="str">
        <f>'Histograma MOI Geral'!$C$106</f>
        <v>APOIO</v>
      </c>
      <c r="C1791" t="str">
        <f>'Histograma MOI Geral'!$U$7</f>
        <v>NOV/23</v>
      </c>
      <c r="D1791">
        <f>'Histograma MOI Geral'!U110</f>
        <v>0</v>
      </c>
    </row>
    <row r="1792" spans="1:4" x14ac:dyDescent="0.25">
      <c r="A1792" t="str">
        <f>'Histograma MOI Geral'!$C$111</f>
        <v>ELETRICISTA DE MANUTENÇÃO</v>
      </c>
      <c r="B1792" t="str">
        <f>'Histograma MOI Geral'!$C$106</f>
        <v>APOIO</v>
      </c>
      <c r="C1792" t="str">
        <f>'Histograma MOI Geral'!$U$7</f>
        <v>NOV/23</v>
      </c>
      <c r="D1792">
        <f>'Histograma MOI Geral'!U111</f>
        <v>0</v>
      </c>
    </row>
    <row r="1793" spans="1:4" x14ac:dyDescent="0.25">
      <c r="A1793">
        <f>'Histograma MOI Geral'!$C$112</f>
        <v>0</v>
      </c>
      <c r="B1793" t="str">
        <f>'Histograma MOI Geral'!$C$106</f>
        <v>APOIO</v>
      </c>
      <c r="C1793" t="str">
        <f>'Histograma MOI Geral'!$U$7</f>
        <v>NOV/23</v>
      </c>
      <c r="D1793">
        <f>'Histograma MOI Geral'!U112</f>
        <v>0</v>
      </c>
    </row>
    <row r="1794" spans="1:4" x14ac:dyDescent="0.25">
      <c r="A1794">
        <f>'Histograma MOI Geral'!$C$113</f>
        <v>0</v>
      </c>
      <c r="B1794" t="str">
        <f>'Histograma MOI Geral'!$C$106</f>
        <v>APOIO</v>
      </c>
      <c r="C1794" t="str">
        <f>'Histograma MOI Geral'!$U$7</f>
        <v>NOV/23</v>
      </c>
      <c r="D1794">
        <f>'Histograma MOI Geral'!U113</f>
        <v>0</v>
      </c>
    </row>
    <row r="1795" spans="1:4" x14ac:dyDescent="0.25">
      <c r="A1795">
        <f>'Histograma MOI Geral'!$C$114</f>
        <v>0</v>
      </c>
      <c r="B1795" t="str">
        <f>'Histograma MOI Geral'!$C$106</f>
        <v>APOIO</v>
      </c>
      <c r="C1795" t="str">
        <f>'Histograma MOI Geral'!$U$7</f>
        <v>NOV/23</v>
      </c>
      <c r="D1795">
        <f>'Histograma MOI Geral'!U114</f>
        <v>0</v>
      </c>
    </row>
    <row r="1796" spans="1:4" x14ac:dyDescent="0.25">
      <c r="A1796">
        <f>'Histograma MOI Geral'!$C$115</f>
        <v>0</v>
      </c>
      <c r="B1796" t="str">
        <f>'Histograma MOI Geral'!$C$106</f>
        <v>APOIO</v>
      </c>
      <c r="C1796" t="str">
        <f>'Histograma MOI Geral'!$U$7</f>
        <v>NOV/23</v>
      </c>
      <c r="D1796">
        <f>'Histograma MOI Geral'!U115</f>
        <v>0</v>
      </c>
    </row>
    <row r="1797" spans="1:4" x14ac:dyDescent="0.25">
      <c r="A1797">
        <f>'Histograma MOI Geral'!$C$116</f>
        <v>0</v>
      </c>
      <c r="B1797" t="str">
        <f>'Histograma MOI Geral'!$C$106</f>
        <v>APOIO</v>
      </c>
      <c r="C1797" t="str">
        <f>'Histograma MOI Geral'!$U$7</f>
        <v>NOV/23</v>
      </c>
      <c r="D1797">
        <f>'Histograma MOI Geral'!U116</f>
        <v>0</v>
      </c>
    </row>
    <row r="1798" spans="1:4" x14ac:dyDescent="0.25">
      <c r="A1798">
        <f>'Histograma MOI Geral'!$C$117</f>
        <v>0</v>
      </c>
      <c r="B1798" t="str">
        <f>'Histograma MOI Geral'!$C$106</f>
        <v>APOIO</v>
      </c>
      <c r="C1798" t="str">
        <f>'Histograma MOI Geral'!$U$7</f>
        <v>NOV/23</v>
      </c>
      <c r="D1798">
        <f>'Histograma MOI Geral'!U117</f>
        <v>0</v>
      </c>
    </row>
    <row r="1799" spans="1:4" x14ac:dyDescent="0.25">
      <c r="A1799">
        <f>'Histograma MOI Geral'!$C$118</f>
        <v>0</v>
      </c>
      <c r="B1799" t="str">
        <f>'Histograma MOI Geral'!$C$106</f>
        <v>APOIO</v>
      </c>
      <c r="C1799" t="str">
        <f>'Histograma MOI Geral'!$U$7</f>
        <v>NOV/23</v>
      </c>
      <c r="D1799">
        <f>'Histograma MOI Geral'!U118</f>
        <v>0</v>
      </c>
    </row>
    <row r="1800" spans="1:4" x14ac:dyDescent="0.25">
      <c r="A1800">
        <f>'Histograma MOI Geral'!$C$119</f>
        <v>0</v>
      </c>
      <c r="B1800" t="str">
        <f>'Histograma MOI Geral'!$C$106</f>
        <v>APOIO</v>
      </c>
      <c r="C1800" t="str">
        <f>'Histograma MOI Geral'!$U$7</f>
        <v>NOV/23</v>
      </c>
      <c r="D1800">
        <f>'Histograma MOI Geral'!U119</f>
        <v>0</v>
      </c>
    </row>
    <row r="1801" spans="1:4" x14ac:dyDescent="0.25">
      <c r="A1801">
        <f>'Histograma MOI Geral'!$C$120</f>
        <v>0</v>
      </c>
      <c r="B1801" t="str">
        <f>'Histograma MOI Geral'!$C$106</f>
        <v>APOIO</v>
      </c>
      <c r="C1801" t="str">
        <f>'Histograma MOI Geral'!$U$7</f>
        <v>NOV/23</v>
      </c>
      <c r="D1801">
        <f>'Histograma MOI Geral'!U120</f>
        <v>0</v>
      </c>
    </row>
    <row r="1802" spans="1:4" x14ac:dyDescent="0.25">
      <c r="A1802" t="str">
        <f>'Histograma MOI Geral'!$C$15</f>
        <v>GERENTE DE CONTRATO</v>
      </c>
      <c r="B1802" t="str">
        <f>'Histograma MOI Geral'!$C$14</f>
        <v>EQUIPE TÉCNICA</v>
      </c>
      <c r="C1802" t="str">
        <f>'Histograma MOI Geral'!$V$7</f>
        <v>DEZ/23</v>
      </c>
      <c r="D1802">
        <f>'Histograma MOI Geral'!V15</f>
        <v>0</v>
      </c>
    </row>
    <row r="1803" spans="1:4" x14ac:dyDescent="0.25">
      <c r="A1803" t="str">
        <f>'Histograma MOI Geral'!$C$16</f>
        <v>SUPERVISOR DE MECÂNICA/CALDEIRARIA</v>
      </c>
      <c r="B1803" t="str">
        <f>'Histograma MOI Geral'!$C$14</f>
        <v>EQUIPE TÉCNICA</v>
      </c>
      <c r="C1803" t="str">
        <f>'Histograma MOI Geral'!$V$7</f>
        <v>DEZ/23</v>
      </c>
      <c r="D1803">
        <f>'Histograma MOI Geral'!V16</f>
        <v>0</v>
      </c>
    </row>
    <row r="1804" spans="1:4" x14ac:dyDescent="0.25">
      <c r="A1804" t="str">
        <f>'Histograma MOI Geral'!$C$17</f>
        <v>SUPERVISOR DE TUBULAÇÃO</v>
      </c>
      <c r="B1804" t="str">
        <f>'Histograma MOI Geral'!$C$14</f>
        <v>EQUIPE TÉCNICA</v>
      </c>
      <c r="C1804" t="str">
        <f>'Histograma MOI Geral'!$V$7</f>
        <v>DEZ/23</v>
      </c>
      <c r="D1804">
        <f>'Histograma MOI Geral'!V17</f>
        <v>0</v>
      </c>
    </row>
    <row r="1805" spans="1:4" x14ac:dyDescent="0.25">
      <c r="A1805" t="str">
        <f>'Histograma MOI Geral'!$C$18</f>
        <v>TOPOGRÁFO</v>
      </c>
      <c r="B1805" t="str">
        <f>'Histograma MOI Geral'!$C$14</f>
        <v>EQUIPE TÉCNICA</v>
      </c>
      <c r="C1805" t="str">
        <f>'Histograma MOI Geral'!$V$7</f>
        <v>DEZ/23</v>
      </c>
      <c r="D1805">
        <f>'Histograma MOI Geral'!V18</f>
        <v>0</v>
      </c>
    </row>
    <row r="1806" spans="1:4" x14ac:dyDescent="0.25">
      <c r="A1806" t="str">
        <f>'Histograma MOI Geral'!$C$19</f>
        <v>AUXILIAR DE TOPÓGRAFO</v>
      </c>
      <c r="B1806" t="str">
        <f>'Histograma MOI Geral'!$C$14</f>
        <v>EQUIPE TÉCNICA</v>
      </c>
      <c r="C1806" t="str">
        <f>'Histograma MOI Geral'!$V$7</f>
        <v>DEZ/23</v>
      </c>
      <c r="D1806">
        <f>'Histograma MOI Geral'!V19</f>
        <v>0</v>
      </c>
    </row>
    <row r="1807" spans="1:4" x14ac:dyDescent="0.25">
      <c r="A1807">
        <f>'Histograma MOI Geral'!$C$20</f>
        <v>0</v>
      </c>
      <c r="B1807" t="str">
        <f>'Histograma MOI Geral'!$C$14</f>
        <v>EQUIPE TÉCNICA</v>
      </c>
      <c r="C1807" t="str">
        <f>'Histograma MOI Geral'!$V$7</f>
        <v>DEZ/23</v>
      </c>
      <c r="D1807">
        <f>'Histograma MOI Geral'!V20</f>
        <v>0</v>
      </c>
    </row>
    <row r="1808" spans="1:4" x14ac:dyDescent="0.25">
      <c r="A1808">
        <f>'Histograma MOI Geral'!$C$21</f>
        <v>0</v>
      </c>
      <c r="B1808" t="str">
        <f>'Histograma MOI Geral'!$C$14</f>
        <v>EQUIPE TÉCNICA</v>
      </c>
      <c r="C1808" t="str">
        <f>'Histograma MOI Geral'!$V$7</f>
        <v>DEZ/23</v>
      </c>
      <c r="D1808">
        <f>'Histograma MOI Geral'!V21</f>
        <v>0</v>
      </c>
    </row>
    <row r="1809" spans="1:4" x14ac:dyDescent="0.25">
      <c r="A1809">
        <f>'Histograma MOI Geral'!$C$22</f>
        <v>0</v>
      </c>
      <c r="B1809" t="str">
        <f>'Histograma MOI Geral'!$C$14</f>
        <v>EQUIPE TÉCNICA</v>
      </c>
      <c r="C1809" t="str">
        <f>'Histograma MOI Geral'!$V$7</f>
        <v>DEZ/23</v>
      </c>
      <c r="D1809">
        <f>'Histograma MOI Geral'!V22</f>
        <v>0</v>
      </c>
    </row>
    <row r="1810" spans="1:4" x14ac:dyDescent="0.25">
      <c r="A1810">
        <f>'Histograma MOI Geral'!$C$23</f>
        <v>0</v>
      </c>
      <c r="B1810" t="str">
        <f>'Histograma MOI Geral'!$C$14</f>
        <v>EQUIPE TÉCNICA</v>
      </c>
      <c r="C1810" t="str">
        <f>'Histograma MOI Geral'!$V$7</f>
        <v>DEZ/23</v>
      </c>
      <c r="D1810">
        <f>'Histograma MOI Geral'!V23</f>
        <v>0</v>
      </c>
    </row>
    <row r="1811" spans="1:4" x14ac:dyDescent="0.25">
      <c r="A1811">
        <f>'Histograma MOI Geral'!$C$24</f>
        <v>0</v>
      </c>
      <c r="B1811" t="str">
        <f>'Histograma MOI Geral'!$C$14</f>
        <v>EQUIPE TÉCNICA</v>
      </c>
      <c r="C1811" t="str">
        <f>'Histograma MOI Geral'!$V$7</f>
        <v>DEZ/23</v>
      </c>
      <c r="D1811">
        <f>'Histograma MOI Geral'!V24</f>
        <v>0</v>
      </c>
    </row>
    <row r="1812" spans="1:4" x14ac:dyDescent="0.25">
      <c r="A1812">
        <f>'Histograma MOI Geral'!$C$25</f>
        <v>0</v>
      </c>
      <c r="B1812" t="str">
        <f>'Histograma MOI Geral'!$C$14</f>
        <v>EQUIPE TÉCNICA</v>
      </c>
      <c r="C1812" t="str">
        <f>'Histograma MOI Geral'!$V$7</f>
        <v>DEZ/23</v>
      </c>
      <c r="D1812">
        <f>'Histograma MOI Geral'!V25</f>
        <v>0</v>
      </c>
    </row>
    <row r="1813" spans="1:4" x14ac:dyDescent="0.25">
      <c r="A1813">
        <f>'Histograma MOI Geral'!$C$26</f>
        <v>0</v>
      </c>
      <c r="B1813" t="str">
        <f>'Histograma MOI Geral'!$C$14</f>
        <v>EQUIPE TÉCNICA</v>
      </c>
      <c r="C1813" t="str">
        <f>'Histograma MOI Geral'!$V$7</f>
        <v>DEZ/23</v>
      </c>
      <c r="D1813">
        <f>'Histograma MOI Geral'!V26</f>
        <v>0</v>
      </c>
    </row>
    <row r="1814" spans="1:4" x14ac:dyDescent="0.25">
      <c r="A1814">
        <f>'Histograma MOI Geral'!$C$27</f>
        <v>0</v>
      </c>
      <c r="B1814" t="str">
        <f>'Histograma MOI Geral'!$C$14</f>
        <v>EQUIPE TÉCNICA</v>
      </c>
      <c r="C1814" t="str">
        <f>'Histograma MOI Geral'!$V$7</f>
        <v>DEZ/23</v>
      </c>
      <c r="D1814">
        <f>'Histograma MOI Geral'!V27</f>
        <v>0</v>
      </c>
    </row>
    <row r="1815" spans="1:4" x14ac:dyDescent="0.25">
      <c r="A1815">
        <f>'Histograma MOI Geral'!$C$28</f>
        <v>0</v>
      </c>
      <c r="B1815" t="str">
        <f>'Histograma MOI Geral'!$C$14</f>
        <v>EQUIPE TÉCNICA</v>
      </c>
      <c r="C1815" t="str">
        <f>'Histograma MOI Geral'!$V$7</f>
        <v>DEZ/23</v>
      </c>
      <c r="D1815">
        <f>'Histograma MOI Geral'!V28</f>
        <v>0</v>
      </c>
    </row>
    <row r="1816" spans="1:4" x14ac:dyDescent="0.25">
      <c r="A1816">
        <f>'Histograma MOI Geral'!$C$29</f>
        <v>0</v>
      </c>
      <c r="B1816" t="str">
        <f>'Histograma MOI Geral'!$C$14</f>
        <v>EQUIPE TÉCNICA</v>
      </c>
      <c r="C1816" t="str">
        <f>'Histograma MOI Geral'!$V$7</f>
        <v>DEZ/23</v>
      </c>
      <c r="D1816">
        <f>'Histograma MOI Geral'!V29</f>
        <v>0</v>
      </c>
    </row>
    <row r="1817" spans="1:4" x14ac:dyDescent="0.25">
      <c r="A1817" t="str">
        <f>'Histograma MOI Geral'!$C$31</f>
        <v>TÉCNICO DE PLANEJAMENTO / MEDIÇÃO</v>
      </c>
      <c r="B1817" t="str">
        <f>'Histograma MOI Geral'!$C$30</f>
        <v>EQUIPE DE PLANEJAMENTO</v>
      </c>
      <c r="C1817" t="str">
        <f>'Histograma MOI Geral'!$V$7</f>
        <v>DEZ/23</v>
      </c>
      <c r="D1817">
        <f>'Histograma MOI Geral'!V31</f>
        <v>0</v>
      </c>
    </row>
    <row r="1818" spans="1:4" x14ac:dyDescent="0.25">
      <c r="A1818" t="str">
        <f>'Histograma MOI Geral'!$C$32</f>
        <v xml:space="preserve">AUXILIAR DE PLANEJAMENTO </v>
      </c>
      <c r="B1818" t="str">
        <f>'Histograma MOI Geral'!$C$30</f>
        <v>EQUIPE DE PLANEJAMENTO</v>
      </c>
      <c r="C1818" t="str">
        <f>'Histograma MOI Geral'!$V$7</f>
        <v>DEZ/23</v>
      </c>
      <c r="D1818">
        <f>'Histograma MOI Geral'!V32</f>
        <v>0</v>
      </c>
    </row>
    <row r="1819" spans="1:4" x14ac:dyDescent="0.25">
      <c r="A1819">
        <f>'Histograma MOI Geral'!$C$33</f>
        <v>0</v>
      </c>
      <c r="B1819" t="str">
        <f>'Histograma MOI Geral'!$C$30</f>
        <v>EQUIPE DE PLANEJAMENTO</v>
      </c>
      <c r="C1819" t="str">
        <f>'Histograma MOI Geral'!$V$7</f>
        <v>DEZ/23</v>
      </c>
      <c r="D1819">
        <f>'Histograma MOI Geral'!V33</f>
        <v>0</v>
      </c>
    </row>
    <row r="1820" spans="1:4" x14ac:dyDescent="0.25">
      <c r="A1820">
        <f>'Histograma MOI Geral'!$C$34</f>
        <v>0</v>
      </c>
      <c r="B1820" t="str">
        <f>'Histograma MOI Geral'!$C$30</f>
        <v>EQUIPE DE PLANEJAMENTO</v>
      </c>
      <c r="C1820" t="str">
        <f>'Histograma MOI Geral'!$V$7</f>
        <v>DEZ/23</v>
      </c>
      <c r="D1820">
        <f>'Histograma MOI Geral'!V34</f>
        <v>0</v>
      </c>
    </row>
    <row r="1821" spans="1:4" x14ac:dyDescent="0.25">
      <c r="A1821">
        <f>'Histograma MOI Geral'!$C$35</f>
        <v>0</v>
      </c>
      <c r="B1821" t="str">
        <f>'Histograma MOI Geral'!$C$30</f>
        <v>EQUIPE DE PLANEJAMENTO</v>
      </c>
      <c r="C1821" t="str">
        <f>'Histograma MOI Geral'!$V$7</f>
        <v>DEZ/23</v>
      </c>
      <c r="D1821">
        <f>'Histograma MOI Geral'!V35</f>
        <v>0</v>
      </c>
    </row>
    <row r="1822" spans="1:4" x14ac:dyDescent="0.25">
      <c r="A1822">
        <f>'Histograma MOI Geral'!$C$36</f>
        <v>0</v>
      </c>
      <c r="B1822" t="str">
        <f>'Histograma MOI Geral'!$C$30</f>
        <v>EQUIPE DE PLANEJAMENTO</v>
      </c>
      <c r="C1822" t="str">
        <f>'Histograma MOI Geral'!$V$7</f>
        <v>DEZ/23</v>
      </c>
      <c r="D1822">
        <f>'Histograma MOI Geral'!V36</f>
        <v>0</v>
      </c>
    </row>
    <row r="1823" spans="1:4" x14ac:dyDescent="0.25">
      <c r="A1823">
        <f>'Histograma MOI Geral'!$C$37</f>
        <v>0</v>
      </c>
      <c r="B1823" t="str">
        <f>'Histograma MOI Geral'!$C$30</f>
        <v>EQUIPE DE PLANEJAMENTO</v>
      </c>
      <c r="C1823" t="str">
        <f>'Histograma MOI Geral'!$V$7</f>
        <v>DEZ/23</v>
      </c>
      <c r="D1823">
        <f>'Histograma MOI Geral'!V37</f>
        <v>0</v>
      </c>
    </row>
    <row r="1824" spans="1:4" x14ac:dyDescent="0.25">
      <c r="A1824">
        <f>'Histograma MOI Geral'!$C$38</f>
        <v>0</v>
      </c>
      <c r="B1824" t="str">
        <f>'Histograma MOI Geral'!$C$30</f>
        <v>EQUIPE DE PLANEJAMENTO</v>
      </c>
      <c r="C1824" t="str">
        <f>'Histograma MOI Geral'!$V$7</f>
        <v>DEZ/23</v>
      </c>
      <c r="D1824">
        <f>'Histograma MOI Geral'!V38</f>
        <v>0</v>
      </c>
    </row>
    <row r="1825" spans="1:4" x14ac:dyDescent="0.25">
      <c r="A1825">
        <f>'Histograma MOI Geral'!$C$39</f>
        <v>0</v>
      </c>
      <c r="B1825" t="str">
        <f>'Histograma MOI Geral'!$C$30</f>
        <v>EQUIPE DE PLANEJAMENTO</v>
      </c>
      <c r="C1825" t="str">
        <f>'Histograma MOI Geral'!$V$7</f>
        <v>DEZ/23</v>
      </c>
      <c r="D1825">
        <f>'Histograma MOI Geral'!V39</f>
        <v>0</v>
      </c>
    </row>
    <row r="1826" spans="1:4" x14ac:dyDescent="0.25">
      <c r="A1826">
        <f>'Histograma MOI Geral'!$C$40</f>
        <v>0</v>
      </c>
      <c r="B1826" t="str">
        <f>'Histograma MOI Geral'!$C$30</f>
        <v>EQUIPE DE PLANEJAMENTO</v>
      </c>
      <c r="C1826" t="str">
        <f>'Histograma MOI Geral'!$V$7</f>
        <v>DEZ/23</v>
      </c>
      <c r="D1826">
        <f>'Histograma MOI Geral'!V40</f>
        <v>0</v>
      </c>
    </row>
    <row r="1827" spans="1:4" x14ac:dyDescent="0.25">
      <c r="A1827">
        <f>'Histograma MOI Geral'!$C$41</f>
        <v>0</v>
      </c>
      <c r="B1827" t="str">
        <f>'Histograma MOI Geral'!$C$30</f>
        <v>EQUIPE DE PLANEJAMENTO</v>
      </c>
      <c r="C1827" t="str">
        <f>'Histograma MOI Geral'!$V$7</f>
        <v>DEZ/23</v>
      </c>
      <c r="D1827">
        <f>'Histograma MOI Geral'!V41</f>
        <v>0</v>
      </c>
    </row>
    <row r="1828" spans="1:4" x14ac:dyDescent="0.25">
      <c r="A1828">
        <f>'Histograma MOI Geral'!$C$42</f>
        <v>0</v>
      </c>
      <c r="B1828" t="str">
        <f>'Histograma MOI Geral'!$C$30</f>
        <v>EQUIPE DE PLANEJAMENTO</v>
      </c>
      <c r="C1828" t="str">
        <f>'Histograma MOI Geral'!$V$7</f>
        <v>DEZ/23</v>
      </c>
      <c r="D1828">
        <f>'Histograma MOI Geral'!V42</f>
        <v>0</v>
      </c>
    </row>
    <row r="1829" spans="1:4" x14ac:dyDescent="0.25">
      <c r="A1829">
        <f>'Histograma MOI Geral'!$C$43</f>
        <v>0</v>
      </c>
      <c r="B1829" t="str">
        <f>'Histograma MOI Geral'!$C$30</f>
        <v>EQUIPE DE PLANEJAMENTO</v>
      </c>
      <c r="C1829" t="str">
        <f>'Histograma MOI Geral'!$V$7</f>
        <v>DEZ/23</v>
      </c>
      <c r="D1829">
        <f>'Histograma MOI Geral'!V43</f>
        <v>0</v>
      </c>
    </row>
    <row r="1830" spans="1:4" x14ac:dyDescent="0.25">
      <c r="A1830">
        <f>'Histograma MOI Geral'!$C$44</f>
        <v>0</v>
      </c>
      <c r="B1830" t="str">
        <f>'Histograma MOI Geral'!$C$30</f>
        <v>EQUIPE DE PLANEJAMENTO</v>
      </c>
      <c r="C1830" t="str">
        <f>'Histograma MOI Geral'!$V$7</f>
        <v>DEZ/23</v>
      </c>
      <c r="D1830">
        <f>'Histograma MOI Geral'!V44</f>
        <v>0</v>
      </c>
    </row>
    <row r="1831" spans="1:4" x14ac:dyDescent="0.25">
      <c r="A1831">
        <f>'Histograma MOI Geral'!$C$45</f>
        <v>0</v>
      </c>
      <c r="B1831" t="str">
        <f>'Histograma MOI Geral'!$C$30</f>
        <v>EQUIPE DE PLANEJAMENTO</v>
      </c>
      <c r="C1831" t="str">
        <f>'Histograma MOI Geral'!$V$7</f>
        <v>DEZ/23</v>
      </c>
      <c r="D1831">
        <f>'Histograma MOI Geral'!V45</f>
        <v>0</v>
      </c>
    </row>
    <row r="1832" spans="1:4" x14ac:dyDescent="0.25">
      <c r="A1832" t="str">
        <f>'Histograma MOI Geral'!$C$47</f>
        <v>TÉCNICO DE MATERIAIS</v>
      </c>
      <c r="B1832" t="str">
        <f>'Histograma MOI Geral'!$C$46</f>
        <v>EQUIPE DE MATERIAIS</v>
      </c>
      <c r="C1832" t="str">
        <f>'Histograma MOI Geral'!$V$7</f>
        <v>DEZ/23</v>
      </c>
      <c r="D1832">
        <f>'Histograma MOI Geral'!V47</f>
        <v>0</v>
      </c>
    </row>
    <row r="1833" spans="1:4" x14ac:dyDescent="0.25">
      <c r="A1833" t="str">
        <f>'Histograma MOI Geral'!$C$48</f>
        <v>AUXILIAR TÉCNICO DE MATERIAIS</v>
      </c>
      <c r="B1833" t="str">
        <f>'Histograma MOI Geral'!$C$46</f>
        <v>EQUIPE DE MATERIAIS</v>
      </c>
      <c r="C1833" t="str">
        <f>'Histograma MOI Geral'!$V$7</f>
        <v>DEZ/23</v>
      </c>
      <c r="D1833">
        <f>'Histograma MOI Geral'!V48</f>
        <v>0</v>
      </c>
    </row>
    <row r="1834" spans="1:4" x14ac:dyDescent="0.25">
      <c r="A1834" t="str">
        <f>'Histograma MOI Geral'!$C$49</f>
        <v>AJUDANTE</v>
      </c>
      <c r="B1834" t="str">
        <f>'Histograma MOI Geral'!$C$46</f>
        <v>EQUIPE DE MATERIAIS</v>
      </c>
      <c r="C1834" t="str">
        <f>'Histograma MOI Geral'!$V$7</f>
        <v>DEZ/23</v>
      </c>
      <c r="D1834">
        <f>'Histograma MOI Geral'!V49</f>
        <v>0</v>
      </c>
    </row>
    <row r="1835" spans="1:4" x14ac:dyDescent="0.25">
      <c r="A1835" t="str">
        <f>'Histograma MOI Geral'!$C$50</f>
        <v xml:space="preserve">ALMOXARIFE </v>
      </c>
      <c r="B1835" t="str">
        <f>'Histograma MOI Geral'!$C$46</f>
        <v>EQUIPE DE MATERIAIS</v>
      </c>
      <c r="C1835" t="str">
        <f>'Histograma MOI Geral'!$V$7</f>
        <v>DEZ/23</v>
      </c>
      <c r="D1835">
        <f>'Histograma MOI Geral'!V50</f>
        <v>0</v>
      </c>
    </row>
    <row r="1836" spans="1:4" x14ac:dyDescent="0.25">
      <c r="A1836">
        <f>'Histograma MOI Geral'!$C$51</f>
        <v>0</v>
      </c>
      <c r="B1836" t="str">
        <f>'Histograma MOI Geral'!$C$46</f>
        <v>EQUIPE DE MATERIAIS</v>
      </c>
      <c r="C1836" t="str">
        <f>'Histograma MOI Geral'!$V$7</f>
        <v>DEZ/23</v>
      </c>
      <c r="D1836">
        <f>'Histograma MOI Geral'!V51</f>
        <v>0</v>
      </c>
    </row>
    <row r="1837" spans="1:4" x14ac:dyDescent="0.25">
      <c r="A1837">
        <f>'Histograma MOI Geral'!$C$52</f>
        <v>0</v>
      </c>
      <c r="B1837" t="str">
        <f>'Histograma MOI Geral'!$C$46</f>
        <v>EQUIPE DE MATERIAIS</v>
      </c>
      <c r="C1837" t="str">
        <f>'Histograma MOI Geral'!$V$7</f>
        <v>DEZ/23</v>
      </c>
      <c r="D1837">
        <f>'Histograma MOI Geral'!V52</f>
        <v>0</v>
      </c>
    </row>
    <row r="1838" spans="1:4" x14ac:dyDescent="0.25">
      <c r="A1838">
        <f>'Histograma MOI Geral'!$C$53</f>
        <v>0</v>
      </c>
      <c r="B1838" t="str">
        <f>'Histograma MOI Geral'!$C$46</f>
        <v>EQUIPE DE MATERIAIS</v>
      </c>
      <c r="C1838" t="str">
        <f>'Histograma MOI Geral'!$V$7</f>
        <v>DEZ/23</v>
      </c>
      <c r="D1838">
        <f>'Histograma MOI Geral'!V53</f>
        <v>0</v>
      </c>
    </row>
    <row r="1839" spans="1:4" x14ac:dyDescent="0.25">
      <c r="A1839">
        <f>'Histograma MOI Geral'!$C$54</f>
        <v>0</v>
      </c>
      <c r="B1839" t="str">
        <f>'Histograma MOI Geral'!$C$46</f>
        <v>EQUIPE DE MATERIAIS</v>
      </c>
      <c r="C1839" t="str">
        <f>'Histograma MOI Geral'!$V$7</f>
        <v>DEZ/23</v>
      </c>
      <c r="D1839">
        <f>'Histograma MOI Geral'!V54</f>
        <v>0</v>
      </c>
    </row>
    <row r="1840" spans="1:4" x14ac:dyDescent="0.25">
      <c r="A1840">
        <f>'Histograma MOI Geral'!$C$55</f>
        <v>0</v>
      </c>
      <c r="B1840" t="str">
        <f>'Histograma MOI Geral'!$C$46</f>
        <v>EQUIPE DE MATERIAIS</v>
      </c>
      <c r="C1840" t="str">
        <f>'Histograma MOI Geral'!$V$7</f>
        <v>DEZ/23</v>
      </c>
      <c r="D1840">
        <f>'Histograma MOI Geral'!V55</f>
        <v>0</v>
      </c>
    </row>
    <row r="1841" spans="1:4" x14ac:dyDescent="0.25">
      <c r="A1841">
        <f>'Histograma MOI Geral'!$C$56</f>
        <v>0</v>
      </c>
      <c r="B1841" t="str">
        <f>'Histograma MOI Geral'!$C$46</f>
        <v>EQUIPE DE MATERIAIS</v>
      </c>
      <c r="C1841" t="str">
        <f>'Histograma MOI Geral'!$V$7</f>
        <v>DEZ/23</v>
      </c>
      <c r="D1841">
        <f>'Histograma MOI Geral'!V56</f>
        <v>0</v>
      </c>
    </row>
    <row r="1842" spans="1:4" x14ac:dyDescent="0.25">
      <c r="A1842">
        <f>'Histograma MOI Geral'!$C$57</f>
        <v>0</v>
      </c>
      <c r="B1842" t="str">
        <f>'Histograma MOI Geral'!$C$46</f>
        <v>EQUIPE DE MATERIAIS</v>
      </c>
      <c r="C1842" t="str">
        <f>'Histograma MOI Geral'!$V$7</f>
        <v>DEZ/23</v>
      </c>
      <c r="D1842">
        <f>'Histograma MOI Geral'!V57</f>
        <v>0</v>
      </c>
    </row>
    <row r="1843" spans="1:4" x14ac:dyDescent="0.25">
      <c r="A1843">
        <f>'Histograma MOI Geral'!$C$58</f>
        <v>0</v>
      </c>
      <c r="B1843" t="str">
        <f>'Histograma MOI Geral'!$C$46</f>
        <v>EQUIPE DE MATERIAIS</v>
      </c>
      <c r="C1843" t="str">
        <f>'Histograma MOI Geral'!$V$7</f>
        <v>DEZ/23</v>
      </c>
      <c r="D1843">
        <f>'Histograma MOI Geral'!V58</f>
        <v>0</v>
      </c>
    </row>
    <row r="1844" spans="1:4" x14ac:dyDescent="0.25">
      <c r="A1844">
        <f>'Histograma MOI Geral'!$C$59</f>
        <v>0</v>
      </c>
      <c r="B1844" t="str">
        <f>'Histograma MOI Geral'!$C$46</f>
        <v>EQUIPE DE MATERIAIS</v>
      </c>
      <c r="C1844" t="str">
        <f>'Histograma MOI Geral'!$V$7</f>
        <v>DEZ/23</v>
      </c>
      <c r="D1844">
        <f>'Histograma MOI Geral'!V59</f>
        <v>0</v>
      </c>
    </row>
    <row r="1845" spans="1:4" x14ac:dyDescent="0.25">
      <c r="A1845">
        <f>'Histograma MOI Geral'!$C$60</f>
        <v>0</v>
      </c>
      <c r="B1845" t="str">
        <f>'Histograma MOI Geral'!$C$46</f>
        <v>EQUIPE DE MATERIAIS</v>
      </c>
      <c r="C1845" t="str">
        <f>'Histograma MOI Geral'!$V$7</f>
        <v>DEZ/23</v>
      </c>
      <c r="D1845">
        <f>'Histograma MOI Geral'!V60</f>
        <v>0</v>
      </c>
    </row>
    <row r="1846" spans="1:4" x14ac:dyDescent="0.25">
      <c r="A1846" t="str">
        <f>'Histograma MOI Geral'!$C$62</f>
        <v>ENGENHEIRO DE SEGURANÇA DO TRABALHO</v>
      </c>
      <c r="B1846" t="str">
        <f>'Histograma MOI Geral'!$C$61</f>
        <v>EQUIPE DE SEGURANÇA</v>
      </c>
      <c r="C1846" t="str">
        <f>'Histograma MOI Geral'!$V$7</f>
        <v>DEZ/23</v>
      </c>
      <c r="D1846">
        <f>'Histograma MOI Geral'!V62</f>
        <v>0</v>
      </c>
    </row>
    <row r="1847" spans="1:4" x14ac:dyDescent="0.25">
      <c r="A1847" t="str">
        <f>'Histograma MOI Geral'!$C$63</f>
        <v>TÉCNICO DE SEGURANÇA DO TRABALHO</v>
      </c>
      <c r="B1847" t="str">
        <f>'Histograma MOI Geral'!$C$61</f>
        <v>EQUIPE DE SEGURANÇA</v>
      </c>
      <c r="C1847" t="str">
        <f>'Histograma MOI Geral'!$V$7</f>
        <v>DEZ/23</v>
      </c>
      <c r="D1847">
        <f>'Histograma MOI Geral'!V63</f>
        <v>0</v>
      </c>
    </row>
    <row r="1848" spans="1:4" x14ac:dyDescent="0.25">
      <c r="A1848" t="str">
        <f>'Histograma MOI Geral'!$C$64</f>
        <v>TECNICO DE MEIO AMBIENTE</v>
      </c>
      <c r="B1848" t="str">
        <f>'Histograma MOI Geral'!$C$61</f>
        <v>EQUIPE DE SEGURANÇA</v>
      </c>
      <c r="C1848" t="str">
        <f>'Histograma MOI Geral'!$V$7</f>
        <v>DEZ/23</v>
      </c>
      <c r="D1848">
        <f>'Histograma MOI Geral'!V64</f>
        <v>0</v>
      </c>
    </row>
    <row r="1849" spans="1:4" x14ac:dyDescent="0.25">
      <c r="A1849" t="str">
        <f>'Histograma MOI Geral'!$C$65</f>
        <v>VIGIA DE FOGO</v>
      </c>
      <c r="B1849" t="str">
        <f>'Histograma MOI Geral'!$C$61</f>
        <v>EQUIPE DE SEGURANÇA</v>
      </c>
      <c r="C1849" t="str">
        <f>'Histograma MOI Geral'!$V$7</f>
        <v>DEZ/23</v>
      </c>
      <c r="D1849">
        <f>'Histograma MOI Geral'!V65</f>
        <v>0</v>
      </c>
    </row>
    <row r="1850" spans="1:4" x14ac:dyDescent="0.25">
      <c r="A1850">
        <f>'Histograma MOI Geral'!$C$66</f>
        <v>0</v>
      </c>
      <c r="B1850" t="str">
        <f>'Histograma MOI Geral'!$C$61</f>
        <v>EQUIPE DE SEGURANÇA</v>
      </c>
      <c r="C1850" t="str">
        <f>'Histograma MOI Geral'!$V$7</f>
        <v>DEZ/23</v>
      </c>
      <c r="D1850">
        <f>'Histograma MOI Geral'!V66</f>
        <v>0</v>
      </c>
    </row>
    <row r="1851" spans="1:4" x14ac:dyDescent="0.25">
      <c r="A1851">
        <f>'Histograma MOI Geral'!$C$67</f>
        <v>0</v>
      </c>
      <c r="B1851" t="str">
        <f>'Histograma MOI Geral'!$C$61</f>
        <v>EQUIPE DE SEGURANÇA</v>
      </c>
      <c r="C1851" t="str">
        <f>'Histograma MOI Geral'!$V$7</f>
        <v>DEZ/23</v>
      </c>
      <c r="D1851">
        <f>'Histograma MOI Geral'!V67</f>
        <v>0</v>
      </c>
    </row>
    <row r="1852" spans="1:4" x14ac:dyDescent="0.25">
      <c r="A1852">
        <f>'Histograma MOI Geral'!$C$68</f>
        <v>0</v>
      </c>
      <c r="B1852" t="str">
        <f>'Histograma MOI Geral'!$C$61</f>
        <v>EQUIPE DE SEGURANÇA</v>
      </c>
      <c r="C1852" t="str">
        <f>'Histograma MOI Geral'!$V$7</f>
        <v>DEZ/23</v>
      </c>
      <c r="D1852">
        <f>'Histograma MOI Geral'!V68</f>
        <v>0</v>
      </c>
    </row>
    <row r="1853" spans="1:4" x14ac:dyDescent="0.25">
      <c r="A1853">
        <f>'Histograma MOI Geral'!$C$69</f>
        <v>0</v>
      </c>
      <c r="B1853" t="str">
        <f>'Histograma MOI Geral'!$C$61</f>
        <v>EQUIPE DE SEGURANÇA</v>
      </c>
      <c r="C1853" t="str">
        <f>'Histograma MOI Geral'!$V$7</f>
        <v>DEZ/23</v>
      </c>
      <c r="D1853">
        <f>'Histograma MOI Geral'!V69</f>
        <v>0</v>
      </c>
    </row>
    <row r="1854" spans="1:4" x14ac:dyDescent="0.25">
      <c r="A1854">
        <f>'Histograma MOI Geral'!$C$70</f>
        <v>0</v>
      </c>
      <c r="B1854" t="str">
        <f>'Histograma MOI Geral'!$C$61</f>
        <v>EQUIPE DE SEGURANÇA</v>
      </c>
      <c r="C1854" t="str">
        <f>'Histograma MOI Geral'!$V$7</f>
        <v>DEZ/23</v>
      </c>
      <c r="D1854">
        <f>'Histograma MOI Geral'!V70</f>
        <v>0</v>
      </c>
    </row>
    <row r="1855" spans="1:4" x14ac:dyDescent="0.25">
      <c r="A1855">
        <f>'Histograma MOI Geral'!$C$71</f>
        <v>0</v>
      </c>
      <c r="B1855" t="str">
        <f>'Histograma MOI Geral'!$C$61</f>
        <v>EQUIPE DE SEGURANÇA</v>
      </c>
      <c r="C1855" t="str">
        <f>'Histograma MOI Geral'!$V$7</f>
        <v>DEZ/23</v>
      </c>
      <c r="D1855">
        <f>'Histograma MOI Geral'!V71</f>
        <v>0</v>
      </c>
    </row>
    <row r="1856" spans="1:4" x14ac:dyDescent="0.25">
      <c r="A1856">
        <f>'Histograma MOI Geral'!$C$72</f>
        <v>0</v>
      </c>
      <c r="B1856" t="str">
        <f>'Histograma MOI Geral'!$C$61</f>
        <v>EQUIPE DE SEGURANÇA</v>
      </c>
      <c r="C1856" t="str">
        <f>'Histograma MOI Geral'!$V$7</f>
        <v>DEZ/23</v>
      </c>
      <c r="D1856">
        <f>'Histograma MOI Geral'!V72</f>
        <v>0</v>
      </c>
    </row>
    <row r="1857" spans="1:4" x14ac:dyDescent="0.25">
      <c r="A1857">
        <f>'Histograma MOI Geral'!$C$73</f>
        <v>0</v>
      </c>
      <c r="B1857" t="str">
        <f>'Histograma MOI Geral'!$C$61</f>
        <v>EQUIPE DE SEGURANÇA</v>
      </c>
      <c r="C1857" t="str">
        <f>'Histograma MOI Geral'!$V$7</f>
        <v>DEZ/23</v>
      </c>
      <c r="D1857">
        <f>'Histograma MOI Geral'!V73</f>
        <v>0</v>
      </c>
    </row>
    <row r="1858" spans="1:4" x14ac:dyDescent="0.25">
      <c r="A1858">
        <f>'Histograma MOI Geral'!$C$74</f>
        <v>0</v>
      </c>
      <c r="B1858" t="str">
        <f>'Histograma MOI Geral'!$C$61</f>
        <v>EQUIPE DE SEGURANÇA</v>
      </c>
      <c r="C1858" t="str">
        <f>'Histograma MOI Geral'!$V$7</f>
        <v>DEZ/23</v>
      </c>
      <c r="D1858">
        <f>'Histograma MOI Geral'!V74</f>
        <v>0</v>
      </c>
    </row>
    <row r="1859" spans="1:4" x14ac:dyDescent="0.25">
      <c r="A1859">
        <f>'Histograma MOI Geral'!$C$75</f>
        <v>0</v>
      </c>
      <c r="B1859" t="str">
        <f>'Histograma MOI Geral'!$C$61</f>
        <v>EQUIPE DE SEGURANÇA</v>
      </c>
      <c r="C1859" t="str">
        <f>'Histograma MOI Geral'!$V$7</f>
        <v>DEZ/23</v>
      </c>
      <c r="D1859">
        <f>'Histograma MOI Geral'!V75</f>
        <v>0</v>
      </c>
    </row>
    <row r="1860" spans="1:4" x14ac:dyDescent="0.25">
      <c r="A1860" t="str">
        <f>'Histograma MOI Geral'!$C$77</f>
        <v>SUPERVISOR QUALIDADE</v>
      </c>
      <c r="B1860" t="str">
        <f>'Histograma MOI Geral'!$C$76</f>
        <v>EQUIPE DE QUALIDADE</v>
      </c>
      <c r="C1860" t="str">
        <f>'Histograma MOI Geral'!$V$7</f>
        <v>DEZ/23</v>
      </c>
      <c r="D1860">
        <f>'Histograma MOI Geral'!V77</f>
        <v>0</v>
      </c>
    </row>
    <row r="1861" spans="1:4" x14ac:dyDescent="0.25">
      <c r="A1861" t="str">
        <f>'Histograma MOI Geral'!$C$78</f>
        <v xml:space="preserve">INSPETOR DE SOLDA - N1 </v>
      </c>
      <c r="B1861" t="str">
        <f>'Histograma MOI Geral'!$C$76</f>
        <v>EQUIPE DE QUALIDADE</v>
      </c>
      <c r="C1861" t="str">
        <f>'Histograma MOI Geral'!$V$7</f>
        <v>DEZ/23</v>
      </c>
      <c r="D1861">
        <f>'Histograma MOI Geral'!V78</f>
        <v>0</v>
      </c>
    </row>
    <row r="1862" spans="1:4" x14ac:dyDescent="0.25">
      <c r="A1862" t="str">
        <f>'Histograma MOI Geral'!$C$79</f>
        <v>INSPETOR DE SOLDA - VS/LP</v>
      </c>
      <c r="B1862" t="str">
        <f>'Histograma MOI Geral'!$C$76</f>
        <v>EQUIPE DE QUALIDADE</v>
      </c>
      <c r="C1862" t="str">
        <f>'Histograma MOI Geral'!$V$7</f>
        <v>DEZ/23</v>
      </c>
      <c r="D1862">
        <f>'Histograma MOI Geral'!V79</f>
        <v>0</v>
      </c>
    </row>
    <row r="1863" spans="1:4" x14ac:dyDescent="0.25">
      <c r="A1863" t="str">
        <f>'Histograma MOI Geral'!$C$80</f>
        <v>INSPETOR DE PINTURA</v>
      </c>
      <c r="B1863" t="str">
        <f>'Histograma MOI Geral'!$C$76</f>
        <v>EQUIPE DE QUALIDADE</v>
      </c>
      <c r="C1863" t="str">
        <f>'Histograma MOI Geral'!$V$7</f>
        <v>DEZ/23</v>
      </c>
      <c r="D1863">
        <f>'Histograma MOI Geral'!V80</f>
        <v>0</v>
      </c>
    </row>
    <row r="1864" spans="1:4" x14ac:dyDescent="0.25">
      <c r="A1864" t="str">
        <f>'Histograma MOI Geral'!$C$81</f>
        <v>INSPETOR DIMENSIONAL</v>
      </c>
      <c r="B1864" t="str">
        <f>'Histograma MOI Geral'!$C$76</f>
        <v>EQUIPE DE QUALIDADE</v>
      </c>
      <c r="C1864" t="str">
        <f>'Histograma MOI Geral'!$V$7</f>
        <v>DEZ/23</v>
      </c>
      <c r="D1864">
        <f>'Histograma MOI Geral'!V81</f>
        <v>0</v>
      </c>
    </row>
    <row r="1865" spans="1:4" x14ac:dyDescent="0.25">
      <c r="A1865" t="str">
        <f>'Histograma MOI Geral'!$C$82</f>
        <v>AUXILIAR TÉCNICO - QUALIDADE</v>
      </c>
      <c r="B1865" t="str">
        <f>'Histograma MOI Geral'!$C$76</f>
        <v>EQUIPE DE QUALIDADE</v>
      </c>
      <c r="C1865" t="str">
        <f>'Histograma MOI Geral'!$V$7</f>
        <v>DEZ/23</v>
      </c>
      <c r="D1865">
        <f>'Histograma MOI Geral'!V82</f>
        <v>0</v>
      </c>
    </row>
    <row r="1866" spans="1:4" x14ac:dyDescent="0.25">
      <c r="A1866">
        <f>'Histograma MOI Geral'!$C$83</f>
        <v>0</v>
      </c>
      <c r="B1866" t="str">
        <f>'Histograma MOI Geral'!$C$76</f>
        <v>EQUIPE DE QUALIDADE</v>
      </c>
      <c r="C1866" t="str">
        <f>'Histograma MOI Geral'!$V$7</f>
        <v>DEZ/23</v>
      </c>
      <c r="D1866">
        <f>'Histograma MOI Geral'!V83</f>
        <v>0</v>
      </c>
    </row>
    <row r="1867" spans="1:4" x14ac:dyDescent="0.25">
      <c r="A1867">
        <f>'Histograma MOI Geral'!$C$84</f>
        <v>0</v>
      </c>
      <c r="B1867" t="str">
        <f>'Histograma MOI Geral'!$C$76</f>
        <v>EQUIPE DE QUALIDADE</v>
      </c>
      <c r="C1867" t="str">
        <f>'Histograma MOI Geral'!$V$7</f>
        <v>DEZ/23</v>
      </c>
      <c r="D1867">
        <f>'Histograma MOI Geral'!V84</f>
        <v>0</v>
      </c>
    </row>
    <row r="1868" spans="1:4" x14ac:dyDescent="0.25">
      <c r="A1868">
        <f>'Histograma MOI Geral'!$C$85</f>
        <v>0</v>
      </c>
      <c r="B1868" t="str">
        <f>'Histograma MOI Geral'!$C$76</f>
        <v>EQUIPE DE QUALIDADE</v>
      </c>
      <c r="C1868" t="str">
        <f>'Histograma MOI Geral'!$V$7</f>
        <v>DEZ/23</v>
      </c>
      <c r="D1868">
        <f>'Histograma MOI Geral'!V85</f>
        <v>0</v>
      </c>
    </row>
    <row r="1869" spans="1:4" x14ac:dyDescent="0.25">
      <c r="A1869">
        <f>'Histograma MOI Geral'!$C$86</f>
        <v>0</v>
      </c>
      <c r="B1869" t="str">
        <f>'Histograma MOI Geral'!$C$76</f>
        <v>EQUIPE DE QUALIDADE</v>
      </c>
      <c r="C1869" t="str">
        <f>'Histograma MOI Geral'!$V$7</f>
        <v>DEZ/23</v>
      </c>
      <c r="D1869">
        <f>'Histograma MOI Geral'!V86</f>
        <v>0</v>
      </c>
    </row>
    <row r="1870" spans="1:4" x14ac:dyDescent="0.25">
      <c r="A1870">
        <f>'Histograma MOI Geral'!$C$87</f>
        <v>0</v>
      </c>
      <c r="B1870" t="str">
        <f>'Histograma MOI Geral'!$C$76</f>
        <v>EQUIPE DE QUALIDADE</v>
      </c>
      <c r="C1870" t="str">
        <f>'Histograma MOI Geral'!$V$7</f>
        <v>DEZ/23</v>
      </c>
      <c r="D1870">
        <f>'Histograma MOI Geral'!V87</f>
        <v>0</v>
      </c>
    </row>
    <row r="1871" spans="1:4" x14ac:dyDescent="0.25">
      <c r="A1871">
        <f>'Histograma MOI Geral'!$C$88</f>
        <v>0</v>
      </c>
      <c r="B1871" t="str">
        <f>'Histograma MOI Geral'!$C$76</f>
        <v>EQUIPE DE QUALIDADE</v>
      </c>
      <c r="C1871" t="str">
        <f>'Histograma MOI Geral'!$V$7</f>
        <v>DEZ/23</v>
      </c>
      <c r="D1871">
        <f>'Histograma MOI Geral'!V88</f>
        <v>0</v>
      </c>
    </row>
    <row r="1872" spans="1:4" x14ac:dyDescent="0.25">
      <c r="A1872">
        <f>'Histograma MOI Geral'!$C$89</f>
        <v>0</v>
      </c>
      <c r="B1872" t="str">
        <f>'Histograma MOI Geral'!$C$76</f>
        <v>EQUIPE DE QUALIDADE</v>
      </c>
      <c r="C1872" t="str">
        <f>'Histograma MOI Geral'!$V$7</f>
        <v>DEZ/23</v>
      </c>
      <c r="D1872">
        <f>'Histograma MOI Geral'!V89</f>
        <v>0</v>
      </c>
    </row>
    <row r="1873" spans="1:4" x14ac:dyDescent="0.25">
      <c r="A1873">
        <f>'Histograma MOI Geral'!$C$90</f>
        <v>0</v>
      </c>
      <c r="B1873" t="str">
        <f>'Histograma MOI Geral'!$C$76</f>
        <v>EQUIPE DE QUALIDADE</v>
      </c>
      <c r="C1873" t="str">
        <f>'Histograma MOI Geral'!$V$7</f>
        <v>DEZ/23</v>
      </c>
      <c r="D1873">
        <f>'Histograma MOI Geral'!V90</f>
        <v>0</v>
      </c>
    </row>
    <row r="1874" spans="1:4" x14ac:dyDescent="0.25">
      <c r="A1874" t="str">
        <f>'Histograma MOI Geral'!$C$92</f>
        <v>SUPERVISOR ADMINISTRATIVO</v>
      </c>
      <c r="B1874" t="str">
        <f>'Histograma MOI Geral'!$C$91</f>
        <v>EQUIPE ADMINISTRATIVA</v>
      </c>
      <c r="C1874" t="str">
        <f>'Histograma MOI Geral'!$V$7</f>
        <v>DEZ/23</v>
      </c>
      <c r="D1874">
        <f>'Histograma MOI Geral'!V92</f>
        <v>0</v>
      </c>
    </row>
    <row r="1875" spans="1:4" x14ac:dyDescent="0.25">
      <c r="A1875" t="str">
        <f>'Histograma MOI Geral'!$C$93</f>
        <v>OFICIAL ADMINISTRATIVO</v>
      </c>
      <c r="B1875" t="str">
        <f>'Histograma MOI Geral'!$C$91</f>
        <v>EQUIPE ADMINISTRATIVA</v>
      </c>
      <c r="C1875" t="str">
        <f>'Histograma MOI Geral'!$V$7</f>
        <v>DEZ/23</v>
      </c>
      <c r="D1875">
        <f>'Histograma MOI Geral'!V93</f>
        <v>0</v>
      </c>
    </row>
    <row r="1876" spans="1:4" x14ac:dyDescent="0.25">
      <c r="A1876">
        <f>'Histograma MOI Geral'!$C$94</f>
        <v>0</v>
      </c>
      <c r="B1876" t="str">
        <f>'Histograma MOI Geral'!$C$91</f>
        <v>EQUIPE ADMINISTRATIVA</v>
      </c>
      <c r="C1876" t="str">
        <f>'Histograma MOI Geral'!$V$7</f>
        <v>DEZ/23</v>
      </c>
      <c r="D1876">
        <f>'Histograma MOI Geral'!V94</f>
        <v>0</v>
      </c>
    </row>
    <row r="1877" spans="1:4" x14ac:dyDescent="0.25">
      <c r="A1877">
        <f>'Histograma MOI Geral'!$C$95</f>
        <v>0</v>
      </c>
      <c r="B1877" t="str">
        <f>'Histograma MOI Geral'!$C$91</f>
        <v>EQUIPE ADMINISTRATIVA</v>
      </c>
      <c r="C1877" t="str">
        <f>'Histograma MOI Geral'!$V$7</f>
        <v>DEZ/23</v>
      </c>
      <c r="D1877">
        <f>'Histograma MOI Geral'!V95</f>
        <v>0</v>
      </c>
    </row>
    <row r="1878" spans="1:4" x14ac:dyDescent="0.25">
      <c r="A1878">
        <f>'Histograma MOI Geral'!$C$96</f>
        <v>0</v>
      </c>
      <c r="B1878" t="str">
        <f>'Histograma MOI Geral'!$C$91</f>
        <v>EQUIPE ADMINISTRATIVA</v>
      </c>
      <c r="C1878" t="str">
        <f>'Histograma MOI Geral'!$V$7</f>
        <v>DEZ/23</v>
      </c>
      <c r="D1878">
        <f>'Histograma MOI Geral'!V96</f>
        <v>0</v>
      </c>
    </row>
    <row r="1879" spans="1:4" x14ac:dyDescent="0.25">
      <c r="A1879">
        <f>'Histograma MOI Geral'!$C$97</f>
        <v>0</v>
      </c>
      <c r="B1879" t="str">
        <f>'Histograma MOI Geral'!$C$91</f>
        <v>EQUIPE ADMINISTRATIVA</v>
      </c>
      <c r="C1879" t="str">
        <f>'Histograma MOI Geral'!$V$7</f>
        <v>DEZ/23</v>
      </c>
      <c r="D1879">
        <f>'Histograma MOI Geral'!V97</f>
        <v>0</v>
      </c>
    </row>
    <row r="1880" spans="1:4" x14ac:dyDescent="0.25">
      <c r="A1880">
        <f>'Histograma MOI Geral'!$C$98</f>
        <v>0</v>
      </c>
      <c r="B1880" t="str">
        <f>'Histograma MOI Geral'!$C$91</f>
        <v>EQUIPE ADMINISTRATIVA</v>
      </c>
      <c r="C1880" t="str">
        <f>'Histograma MOI Geral'!$V$7</f>
        <v>DEZ/23</v>
      </c>
      <c r="D1880">
        <f>'Histograma MOI Geral'!V98</f>
        <v>0</v>
      </c>
    </row>
    <row r="1881" spans="1:4" x14ac:dyDescent="0.25">
      <c r="A1881">
        <f>'Histograma MOI Geral'!$C$99</f>
        <v>0</v>
      </c>
      <c r="B1881" t="str">
        <f>'Histograma MOI Geral'!$C$91</f>
        <v>EQUIPE ADMINISTRATIVA</v>
      </c>
      <c r="C1881" t="str">
        <f>'Histograma MOI Geral'!$V$7</f>
        <v>DEZ/23</v>
      </c>
      <c r="D1881">
        <f>'Histograma MOI Geral'!V99</f>
        <v>0</v>
      </c>
    </row>
    <row r="1882" spans="1:4" x14ac:dyDescent="0.25">
      <c r="A1882">
        <f>'Histograma MOI Geral'!$C$100</f>
        <v>0</v>
      </c>
      <c r="B1882" t="str">
        <f>'Histograma MOI Geral'!$C$91</f>
        <v>EQUIPE ADMINISTRATIVA</v>
      </c>
      <c r="C1882" t="str">
        <f>'Histograma MOI Geral'!$V$7</f>
        <v>DEZ/23</v>
      </c>
      <c r="D1882">
        <f>'Histograma MOI Geral'!V100</f>
        <v>0</v>
      </c>
    </row>
    <row r="1883" spans="1:4" x14ac:dyDescent="0.25">
      <c r="A1883">
        <f>'Histograma MOI Geral'!$C$101</f>
        <v>0</v>
      </c>
      <c r="B1883" t="str">
        <f>'Histograma MOI Geral'!$C$91</f>
        <v>EQUIPE ADMINISTRATIVA</v>
      </c>
      <c r="C1883" t="str">
        <f>'Histograma MOI Geral'!$V$7</f>
        <v>DEZ/23</v>
      </c>
      <c r="D1883">
        <f>'Histograma MOI Geral'!V101</f>
        <v>0</v>
      </c>
    </row>
    <row r="1884" spans="1:4" x14ac:dyDescent="0.25">
      <c r="A1884">
        <f>'Histograma MOI Geral'!$C$102</f>
        <v>0</v>
      </c>
      <c r="B1884" t="str">
        <f>'Histograma MOI Geral'!$C$91</f>
        <v>EQUIPE ADMINISTRATIVA</v>
      </c>
      <c r="C1884" t="str">
        <f>'Histograma MOI Geral'!$V$7</f>
        <v>DEZ/23</v>
      </c>
      <c r="D1884">
        <f>'Histograma MOI Geral'!V102</f>
        <v>0</v>
      </c>
    </row>
    <row r="1885" spans="1:4" x14ac:dyDescent="0.25">
      <c r="A1885">
        <f>'Histograma MOI Geral'!$C$103</f>
        <v>0</v>
      </c>
      <c r="B1885" t="str">
        <f>'Histograma MOI Geral'!$C$91</f>
        <v>EQUIPE ADMINISTRATIVA</v>
      </c>
      <c r="C1885" t="str">
        <f>'Histograma MOI Geral'!$V$7</f>
        <v>DEZ/23</v>
      </c>
      <c r="D1885">
        <f>'Histograma MOI Geral'!V103</f>
        <v>0</v>
      </c>
    </row>
    <row r="1886" spans="1:4" x14ac:dyDescent="0.25">
      <c r="A1886">
        <f>'Histograma MOI Geral'!$C$104</f>
        <v>0</v>
      </c>
      <c r="B1886" t="str">
        <f>'Histograma MOI Geral'!$C$91</f>
        <v>EQUIPE ADMINISTRATIVA</v>
      </c>
      <c r="C1886" t="str">
        <f>'Histograma MOI Geral'!$V$7</f>
        <v>DEZ/23</v>
      </c>
      <c r="D1886">
        <f>'Histograma MOI Geral'!V104</f>
        <v>0</v>
      </c>
    </row>
    <row r="1887" spans="1:4" x14ac:dyDescent="0.25">
      <c r="A1887">
        <f>'Histograma MOI Geral'!$C$105</f>
        <v>0</v>
      </c>
      <c r="B1887" t="str">
        <f>'Histograma MOI Geral'!$C$91</f>
        <v>EQUIPE ADMINISTRATIVA</v>
      </c>
      <c r="C1887" t="str">
        <f>'Histograma MOI Geral'!$V$7</f>
        <v>DEZ/23</v>
      </c>
      <c r="D1887">
        <f>'Histograma MOI Geral'!V105</f>
        <v>0</v>
      </c>
    </row>
    <row r="1888" spans="1:4" x14ac:dyDescent="0.25">
      <c r="A1888" t="str">
        <f>'Histograma MOI Geral'!$C$107</f>
        <v>OPERADOR DE GUINDASTE</v>
      </c>
      <c r="B1888" t="str">
        <f>'Histograma MOI Geral'!$C$106</f>
        <v>APOIO</v>
      </c>
      <c r="C1888" t="str">
        <f>'Histograma MOI Geral'!$V$7</f>
        <v>DEZ/23</v>
      </c>
      <c r="D1888">
        <f>'Histograma MOI Geral'!V107</f>
        <v>0</v>
      </c>
    </row>
    <row r="1889" spans="1:4" x14ac:dyDescent="0.25">
      <c r="A1889" t="str">
        <f>'Histograma MOI Geral'!$C$108</f>
        <v>OPERADOR DE MUNCK</v>
      </c>
      <c r="B1889" t="str">
        <f>'Histograma MOI Geral'!$C$106</f>
        <v>APOIO</v>
      </c>
      <c r="C1889" t="str">
        <f>'Histograma MOI Geral'!$V$7</f>
        <v>DEZ/23</v>
      </c>
      <c r="D1889">
        <f>'Histograma MOI Geral'!V108</f>
        <v>0</v>
      </c>
    </row>
    <row r="1890" spans="1:4" x14ac:dyDescent="0.25">
      <c r="A1890" t="str">
        <f>'Histograma MOI Geral'!$C$109</f>
        <v>RIGGER</v>
      </c>
      <c r="B1890" t="str">
        <f>'Histograma MOI Geral'!$C$106</f>
        <v>APOIO</v>
      </c>
      <c r="C1890" t="str">
        <f>'Histograma MOI Geral'!$V$7</f>
        <v>DEZ/23</v>
      </c>
      <c r="D1890">
        <f>'Histograma MOI Geral'!V109</f>
        <v>0</v>
      </c>
    </row>
    <row r="1891" spans="1:4" x14ac:dyDescent="0.25">
      <c r="A1891" t="str">
        <f>'Histograma MOI Geral'!$C$110</f>
        <v>OPERADOR DE MANIPULADOR</v>
      </c>
      <c r="B1891" t="str">
        <f>'Histograma MOI Geral'!$C$106</f>
        <v>APOIO</v>
      </c>
      <c r="C1891" t="str">
        <f>'Histograma MOI Geral'!$V$7</f>
        <v>DEZ/23</v>
      </c>
      <c r="D1891">
        <f>'Histograma MOI Geral'!V110</f>
        <v>0</v>
      </c>
    </row>
    <row r="1892" spans="1:4" x14ac:dyDescent="0.25">
      <c r="A1892" t="str">
        <f>'Histograma MOI Geral'!$C$111</f>
        <v>ELETRICISTA DE MANUTENÇÃO</v>
      </c>
      <c r="B1892" t="str">
        <f>'Histograma MOI Geral'!$C$106</f>
        <v>APOIO</v>
      </c>
      <c r="C1892" t="str">
        <f>'Histograma MOI Geral'!$V$7</f>
        <v>DEZ/23</v>
      </c>
      <c r="D1892">
        <f>'Histograma MOI Geral'!V111</f>
        <v>0</v>
      </c>
    </row>
    <row r="1893" spans="1:4" x14ac:dyDescent="0.25">
      <c r="A1893">
        <f>'Histograma MOI Geral'!$C$112</f>
        <v>0</v>
      </c>
      <c r="B1893" t="str">
        <f>'Histograma MOI Geral'!$C$106</f>
        <v>APOIO</v>
      </c>
      <c r="C1893" t="str">
        <f>'Histograma MOI Geral'!$V$7</f>
        <v>DEZ/23</v>
      </c>
      <c r="D1893">
        <f>'Histograma MOI Geral'!V112</f>
        <v>0</v>
      </c>
    </row>
    <row r="1894" spans="1:4" x14ac:dyDescent="0.25">
      <c r="A1894">
        <f>'Histograma MOI Geral'!$C$113</f>
        <v>0</v>
      </c>
      <c r="B1894" t="str">
        <f>'Histograma MOI Geral'!$C$106</f>
        <v>APOIO</v>
      </c>
      <c r="C1894" t="str">
        <f>'Histograma MOI Geral'!$V$7</f>
        <v>DEZ/23</v>
      </c>
      <c r="D1894">
        <f>'Histograma MOI Geral'!V113</f>
        <v>0</v>
      </c>
    </row>
    <row r="1895" spans="1:4" x14ac:dyDescent="0.25">
      <c r="A1895">
        <f>'Histograma MOI Geral'!$C$114</f>
        <v>0</v>
      </c>
      <c r="B1895" t="str">
        <f>'Histograma MOI Geral'!$C$106</f>
        <v>APOIO</v>
      </c>
      <c r="C1895" t="str">
        <f>'Histograma MOI Geral'!$V$7</f>
        <v>DEZ/23</v>
      </c>
      <c r="D1895">
        <f>'Histograma MOI Geral'!V114</f>
        <v>0</v>
      </c>
    </row>
    <row r="1896" spans="1:4" x14ac:dyDescent="0.25">
      <c r="A1896">
        <f>'Histograma MOI Geral'!$C$115</f>
        <v>0</v>
      </c>
      <c r="B1896" t="str">
        <f>'Histograma MOI Geral'!$C$106</f>
        <v>APOIO</v>
      </c>
      <c r="C1896" t="str">
        <f>'Histograma MOI Geral'!$V$7</f>
        <v>DEZ/23</v>
      </c>
      <c r="D1896">
        <f>'Histograma MOI Geral'!V115</f>
        <v>0</v>
      </c>
    </row>
    <row r="1897" spans="1:4" x14ac:dyDescent="0.25">
      <c r="A1897">
        <f>'Histograma MOI Geral'!$C$116</f>
        <v>0</v>
      </c>
      <c r="B1897" t="str">
        <f>'Histograma MOI Geral'!$C$106</f>
        <v>APOIO</v>
      </c>
      <c r="C1897" t="str">
        <f>'Histograma MOI Geral'!$V$7</f>
        <v>DEZ/23</v>
      </c>
      <c r="D1897">
        <f>'Histograma MOI Geral'!V116</f>
        <v>0</v>
      </c>
    </row>
    <row r="1898" spans="1:4" x14ac:dyDescent="0.25">
      <c r="A1898">
        <f>'Histograma MOI Geral'!$C$117</f>
        <v>0</v>
      </c>
      <c r="B1898" t="str">
        <f>'Histograma MOI Geral'!$C$106</f>
        <v>APOIO</v>
      </c>
      <c r="C1898" t="str">
        <f>'Histograma MOI Geral'!$V$7</f>
        <v>DEZ/23</v>
      </c>
      <c r="D1898">
        <f>'Histograma MOI Geral'!V117</f>
        <v>0</v>
      </c>
    </row>
    <row r="1899" spans="1:4" x14ac:dyDescent="0.25">
      <c r="A1899">
        <f>'Histograma MOI Geral'!$C$118</f>
        <v>0</v>
      </c>
      <c r="B1899" t="str">
        <f>'Histograma MOI Geral'!$C$106</f>
        <v>APOIO</v>
      </c>
      <c r="C1899" t="str">
        <f>'Histograma MOI Geral'!$V$7</f>
        <v>DEZ/23</v>
      </c>
      <c r="D1899">
        <f>'Histograma MOI Geral'!V118</f>
        <v>0</v>
      </c>
    </row>
    <row r="1900" spans="1:4" x14ac:dyDescent="0.25">
      <c r="A1900">
        <f>'Histograma MOI Geral'!$C$119</f>
        <v>0</v>
      </c>
      <c r="B1900" t="str">
        <f>'Histograma MOI Geral'!$C$106</f>
        <v>APOIO</v>
      </c>
      <c r="C1900" t="str">
        <f>'Histograma MOI Geral'!$V$7</f>
        <v>DEZ/23</v>
      </c>
      <c r="D1900">
        <f>'Histograma MOI Geral'!V119</f>
        <v>0</v>
      </c>
    </row>
    <row r="1901" spans="1:4" x14ac:dyDescent="0.25">
      <c r="A1901">
        <f>'Histograma MOI Geral'!$C$120</f>
        <v>0</v>
      </c>
      <c r="B1901" t="str">
        <f>'Histograma MOI Geral'!$C$106</f>
        <v>APOIO</v>
      </c>
      <c r="C1901" t="str">
        <f>'Histograma MOI Geral'!$V$7</f>
        <v>DEZ/23</v>
      </c>
      <c r="D1901">
        <f>'Histograma MOI Geral'!V120</f>
        <v>0</v>
      </c>
    </row>
  </sheetData>
  <pageMargins left="0.511811024" right="0.511811024" top="0.78740157499999996" bottom="0.78740157499999996" header="0.31496062000000002" footer="0.3149606200000000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3900"/>
  <sheetViews>
    <sheetView tabSelected="1" topLeftCell="A1854" zoomScaleNormal="100" workbookViewId="0">
      <selection activeCell="D1902" sqref="D1902"/>
    </sheetView>
  </sheetViews>
  <sheetFormatPr defaultRowHeight="15" x14ac:dyDescent="0.25"/>
  <cols>
    <col min="1" max="1" width="40.5703125" style="95" bestFit="1" customWidth="1"/>
    <col min="2" max="2" width="25.28515625" style="95" bestFit="1" customWidth="1"/>
    <col min="3" max="3" width="26" style="95" bestFit="1" customWidth="1"/>
    <col min="4" max="4" width="11.42578125" style="95" bestFit="1" customWidth="1"/>
  </cols>
  <sheetData>
    <row r="1" spans="1:4" x14ac:dyDescent="0.25">
      <c r="A1" t="s">
        <v>167</v>
      </c>
      <c r="B1" t="s">
        <v>168</v>
      </c>
      <c r="C1" t="s">
        <v>169</v>
      </c>
      <c r="D1" t="s">
        <v>170</v>
      </c>
    </row>
    <row r="2" spans="1:4" x14ac:dyDescent="0.25">
      <c r="A2" t="str">
        <f>'Histograma MOI Geral'!$C$15</f>
        <v>GERENTE DE CONTRATO</v>
      </c>
      <c r="B2" t="str">
        <f>'Histograma MOI Geral'!$C$14</f>
        <v>EQUIPE TÉCNICA</v>
      </c>
      <c r="C2" t="str">
        <f>'Histograma MOI Geral'!$D$7</f>
        <v>JUN/22</v>
      </c>
      <c r="D2">
        <f>'Histograma MOI Geral'!D15</f>
        <v>0</v>
      </c>
    </row>
    <row r="3" spans="1:4" x14ac:dyDescent="0.25">
      <c r="A3" t="str">
        <f>'Histograma MOI Geral'!$C$16</f>
        <v>SUPERVISOR DE MECÂNICA/CALDEIRARIA</v>
      </c>
      <c r="B3" t="str">
        <f>'Histograma MOI Geral'!$C$14</f>
        <v>EQUIPE TÉCNICA</v>
      </c>
      <c r="C3" t="str">
        <f>'Histograma MOI Geral'!$D$7</f>
        <v>JUN/22</v>
      </c>
      <c r="D3">
        <f>'Histograma MOI Geral'!D16</f>
        <v>0</v>
      </c>
    </row>
    <row r="4" spans="1:4" x14ac:dyDescent="0.25">
      <c r="A4" t="str">
        <f>'Histograma MOI Geral'!$C$17</f>
        <v>SUPERVISOR DE TUBULAÇÃO</v>
      </c>
      <c r="B4" t="str">
        <f>'Histograma MOI Geral'!$C$14</f>
        <v>EQUIPE TÉCNICA</v>
      </c>
      <c r="C4" t="str">
        <f>'Histograma MOI Geral'!$D$7</f>
        <v>JUN/22</v>
      </c>
      <c r="D4">
        <f>'Histograma MOI Geral'!D17</f>
        <v>0</v>
      </c>
    </row>
    <row r="5" spans="1:4" x14ac:dyDescent="0.25">
      <c r="A5" t="str">
        <f>'Histograma MOI Geral'!$C$18</f>
        <v>TOPOGRÁFO</v>
      </c>
      <c r="B5" t="str">
        <f>'Histograma MOI Geral'!$C$14</f>
        <v>EQUIPE TÉCNICA</v>
      </c>
      <c r="C5" t="str">
        <f>'Histograma MOI Geral'!$D$7</f>
        <v>JUN/22</v>
      </c>
      <c r="D5">
        <f>'Histograma MOI Geral'!D18</f>
        <v>0</v>
      </c>
    </row>
    <row r="6" spans="1:4" x14ac:dyDescent="0.25">
      <c r="A6" t="str">
        <f>'Histograma MOI Geral'!$C$19</f>
        <v>AUXILIAR DE TOPÓGRAFO</v>
      </c>
      <c r="B6" t="str">
        <f>'Histograma MOI Geral'!$C$14</f>
        <v>EQUIPE TÉCNICA</v>
      </c>
      <c r="C6" t="str">
        <f>'Histograma MOI Geral'!$D$7</f>
        <v>JUN/22</v>
      </c>
      <c r="D6">
        <f>'Histograma MOI Geral'!D19</f>
        <v>0</v>
      </c>
    </row>
    <row r="7" spans="1:4" x14ac:dyDescent="0.25">
      <c r="A7">
        <f>'Histograma MOI Geral'!$C$20</f>
        <v>0</v>
      </c>
      <c r="B7" t="str">
        <f>'Histograma MOI Geral'!$C$14</f>
        <v>EQUIPE TÉCNICA</v>
      </c>
      <c r="C7" t="str">
        <f>'Histograma MOI Geral'!$D$7</f>
        <v>JUN/22</v>
      </c>
      <c r="D7">
        <f>'Histograma MOI Geral'!D20</f>
        <v>0</v>
      </c>
    </row>
    <row r="8" spans="1:4" x14ac:dyDescent="0.25">
      <c r="A8">
        <f>'Histograma MOI Geral'!$C$21</f>
        <v>0</v>
      </c>
      <c r="B8" t="str">
        <f>'Histograma MOI Geral'!$C$14</f>
        <v>EQUIPE TÉCNICA</v>
      </c>
      <c r="C8" t="str">
        <f>'Histograma MOI Geral'!$D$7</f>
        <v>JUN/22</v>
      </c>
      <c r="D8">
        <f>'Histograma MOI Geral'!D21</f>
        <v>0</v>
      </c>
    </row>
    <row r="9" spans="1:4" x14ac:dyDescent="0.25">
      <c r="A9">
        <f>'Histograma MOI Geral'!$C$22</f>
        <v>0</v>
      </c>
      <c r="B9" t="str">
        <f>'Histograma MOI Geral'!$C$14</f>
        <v>EQUIPE TÉCNICA</v>
      </c>
      <c r="C9" t="str">
        <f>'Histograma MOI Geral'!$D$7</f>
        <v>JUN/22</v>
      </c>
      <c r="D9">
        <f>'Histograma MOI Geral'!D22</f>
        <v>0</v>
      </c>
    </row>
    <row r="10" spans="1:4" x14ac:dyDescent="0.25">
      <c r="A10">
        <f>'Histograma MOI Geral'!$C$23</f>
        <v>0</v>
      </c>
      <c r="B10" t="str">
        <f>'Histograma MOI Geral'!$C$14</f>
        <v>EQUIPE TÉCNICA</v>
      </c>
      <c r="C10" t="str">
        <f>'Histograma MOI Geral'!$D$7</f>
        <v>JUN/22</v>
      </c>
      <c r="D10">
        <f>'Histograma MOI Geral'!D23</f>
        <v>0</v>
      </c>
    </row>
    <row r="11" spans="1:4" x14ac:dyDescent="0.25">
      <c r="A11">
        <f>'Histograma MOI Geral'!$C$24</f>
        <v>0</v>
      </c>
      <c r="B11" t="str">
        <f>'Histograma MOI Geral'!$C$14</f>
        <v>EQUIPE TÉCNICA</v>
      </c>
      <c r="C11" t="str">
        <f>'Histograma MOI Geral'!$D$7</f>
        <v>JUN/22</v>
      </c>
      <c r="D11">
        <f>'Histograma MOI Geral'!D24</f>
        <v>0</v>
      </c>
    </row>
    <row r="12" spans="1:4" x14ac:dyDescent="0.25">
      <c r="A12">
        <f>'Histograma MOI Geral'!$C$25</f>
        <v>0</v>
      </c>
      <c r="B12" t="str">
        <f>'Histograma MOI Geral'!$C$14</f>
        <v>EQUIPE TÉCNICA</v>
      </c>
      <c r="C12" t="str">
        <f>'Histograma MOI Geral'!$D$7</f>
        <v>JUN/22</v>
      </c>
      <c r="D12">
        <f>'Histograma MOI Geral'!D25</f>
        <v>0</v>
      </c>
    </row>
    <row r="13" spans="1:4" x14ac:dyDescent="0.25">
      <c r="A13">
        <f>'Histograma MOI Geral'!$C$26</f>
        <v>0</v>
      </c>
      <c r="B13" t="str">
        <f>'Histograma MOI Geral'!$C$14</f>
        <v>EQUIPE TÉCNICA</v>
      </c>
      <c r="C13" t="str">
        <f>'Histograma MOI Geral'!$D$7</f>
        <v>JUN/22</v>
      </c>
      <c r="D13">
        <f>'Histograma MOI Geral'!D26</f>
        <v>0</v>
      </c>
    </row>
    <row r="14" spans="1:4" x14ac:dyDescent="0.25">
      <c r="A14">
        <f>'Histograma MOI Geral'!$C$27</f>
        <v>0</v>
      </c>
      <c r="B14" t="str">
        <f>'Histograma MOI Geral'!$C$14</f>
        <v>EQUIPE TÉCNICA</v>
      </c>
      <c r="C14" t="str">
        <f>'Histograma MOI Geral'!$D$7</f>
        <v>JUN/22</v>
      </c>
      <c r="D14">
        <f>'Histograma MOI Geral'!D27</f>
        <v>0</v>
      </c>
    </row>
    <row r="15" spans="1:4" x14ac:dyDescent="0.25">
      <c r="A15">
        <f>'Histograma MOI Geral'!$C$28</f>
        <v>0</v>
      </c>
      <c r="B15" t="str">
        <f>'Histograma MOI Geral'!$C$14</f>
        <v>EQUIPE TÉCNICA</v>
      </c>
      <c r="C15" t="str">
        <f>'Histograma MOI Geral'!$D$7</f>
        <v>JUN/22</v>
      </c>
      <c r="D15">
        <f>'Histograma MOI Geral'!D28</f>
        <v>0</v>
      </c>
    </row>
    <row r="16" spans="1:4" x14ac:dyDescent="0.25">
      <c r="A16">
        <f>'Histograma MOI Geral'!$C$29</f>
        <v>0</v>
      </c>
      <c r="B16" t="str">
        <f>'Histograma MOI Geral'!$C$14</f>
        <v>EQUIPE TÉCNICA</v>
      </c>
      <c r="C16" t="str">
        <f>'Histograma MOI Geral'!$D$7</f>
        <v>JUN/22</v>
      </c>
      <c r="D16">
        <f>'Histograma MOI Geral'!D29</f>
        <v>0</v>
      </c>
    </row>
    <row r="17" spans="1:4" x14ac:dyDescent="0.25">
      <c r="A17" t="str">
        <f>'Histograma MOI Geral'!$C$31</f>
        <v>TÉCNICO DE PLANEJAMENTO / MEDIÇÃO</v>
      </c>
      <c r="B17" t="str">
        <f>'Histograma MOI Geral'!$C$30</f>
        <v>EQUIPE DE PLANEJAMENTO</v>
      </c>
      <c r="C17" t="str">
        <f>'Histograma MOI Geral'!$D$7</f>
        <v>JUN/22</v>
      </c>
      <c r="D17">
        <f>'Histograma MOI Geral'!D31</f>
        <v>0</v>
      </c>
    </row>
    <row r="18" spans="1:4" x14ac:dyDescent="0.25">
      <c r="A18" t="str">
        <f>'Histograma MOI Geral'!$C$32</f>
        <v xml:space="preserve">AUXILIAR DE PLANEJAMENTO </v>
      </c>
      <c r="B18" t="str">
        <f>'Histograma MOI Geral'!$C$30</f>
        <v>EQUIPE DE PLANEJAMENTO</v>
      </c>
      <c r="C18" t="str">
        <f>'Histograma MOI Geral'!$D$7</f>
        <v>JUN/22</v>
      </c>
      <c r="D18">
        <f>'Histograma MOI Geral'!D32</f>
        <v>0</v>
      </c>
    </row>
    <row r="19" spans="1:4" x14ac:dyDescent="0.25">
      <c r="A19">
        <f>'Histograma MOI Geral'!$C$33</f>
        <v>0</v>
      </c>
      <c r="B19" t="str">
        <f>'Histograma MOI Geral'!$C$30</f>
        <v>EQUIPE DE PLANEJAMENTO</v>
      </c>
      <c r="C19" t="str">
        <f>'Histograma MOI Geral'!$D$7</f>
        <v>JUN/22</v>
      </c>
      <c r="D19">
        <f>'Histograma MOI Geral'!D33</f>
        <v>0</v>
      </c>
    </row>
    <row r="20" spans="1:4" x14ac:dyDescent="0.25">
      <c r="A20">
        <f>'Histograma MOI Geral'!$C$34</f>
        <v>0</v>
      </c>
      <c r="B20" t="str">
        <f>'Histograma MOI Geral'!$C$30</f>
        <v>EQUIPE DE PLANEJAMENTO</v>
      </c>
      <c r="C20" t="str">
        <f>'Histograma MOI Geral'!$D$7</f>
        <v>JUN/22</v>
      </c>
      <c r="D20">
        <f>'Histograma MOI Geral'!D34</f>
        <v>0</v>
      </c>
    </row>
    <row r="21" spans="1:4" x14ac:dyDescent="0.25">
      <c r="A21">
        <f>'Histograma MOI Geral'!$C$35</f>
        <v>0</v>
      </c>
      <c r="B21" t="str">
        <f>'Histograma MOI Geral'!$C$30</f>
        <v>EQUIPE DE PLANEJAMENTO</v>
      </c>
      <c r="C21" t="str">
        <f>'Histograma MOI Geral'!$D$7</f>
        <v>JUN/22</v>
      </c>
      <c r="D21">
        <f>'Histograma MOI Geral'!D35</f>
        <v>0</v>
      </c>
    </row>
    <row r="22" spans="1:4" x14ac:dyDescent="0.25">
      <c r="A22">
        <f>'Histograma MOI Geral'!$C$36</f>
        <v>0</v>
      </c>
      <c r="B22" t="str">
        <f>'Histograma MOI Geral'!$C$30</f>
        <v>EQUIPE DE PLANEJAMENTO</v>
      </c>
      <c r="C22" t="str">
        <f>'Histograma MOI Geral'!$D$7</f>
        <v>JUN/22</v>
      </c>
      <c r="D22">
        <f>'Histograma MOI Geral'!D36</f>
        <v>0</v>
      </c>
    </row>
    <row r="23" spans="1:4" x14ac:dyDescent="0.25">
      <c r="A23">
        <f>'Histograma MOI Geral'!$C$37</f>
        <v>0</v>
      </c>
      <c r="B23" t="str">
        <f>'Histograma MOI Geral'!$C$30</f>
        <v>EQUIPE DE PLANEJAMENTO</v>
      </c>
      <c r="C23" t="str">
        <f>'Histograma MOI Geral'!$D$7</f>
        <v>JUN/22</v>
      </c>
      <c r="D23">
        <f>'Histograma MOI Geral'!D37</f>
        <v>0</v>
      </c>
    </row>
    <row r="24" spans="1:4" x14ac:dyDescent="0.25">
      <c r="A24">
        <f>'Histograma MOI Geral'!$C$38</f>
        <v>0</v>
      </c>
      <c r="B24" t="str">
        <f>'Histograma MOI Geral'!$C$30</f>
        <v>EQUIPE DE PLANEJAMENTO</v>
      </c>
      <c r="C24" t="str">
        <f>'Histograma MOI Geral'!$D$7</f>
        <v>JUN/22</v>
      </c>
      <c r="D24">
        <f>'Histograma MOI Geral'!D38</f>
        <v>0</v>
      </c>
    </row>
    <row r="25" spans="1:4" x14ac:dyDescent="0.25">
      <c r="A25">
        <f>'Histograma MOI Geral'!$C$39</f>
        <v>0</v>
      </c>
      <c r="B25" t="str">
        <f>'Histograma MOI Geral'!$C$30</f>
        <v>EQUIPE DE PLANEJAMENTO</v>
      </c>
      <c r="C25" t="str">
        <f>'Histograma MOI Geral'!$D$7</f>
        <v>JUN/22</v>
      </c>
      <c r="D25">
        <f>'Histograma MOI Geral'!D39</f>
        <v>0</v>
      </c>
    </row>
    <row r="26" spans="1:4" x14ac:dyDescent="0.25">
      <c r="A26">
        <f>'Histograma MOI Geral'!$C$40</f>
        <v>0</v>
      </c>
      <c r="B26" t="str">
        <f>'Histograma MOI Geral'!$C$30</f>
        <v>EQUIPE DE PLANEJAMENTO</v>
      </c>
      <c r="C26" t="str">
        <f>'Histograma MOI Geral'!$D$7</f>
        <v>JUN/22</v>
      </c>
      <c r="D26">
        <f>'Histograma MOI Geral'!D40</f>
        <v>0</v>
      </c>
    </row>
    <row r="27" spans="1:4" x14ac:dyDescent="0.25">
      <c r="A27">
        <f>'Histograma MOI Geral'!$C$41</f>
        <v>0</v>
      </c>
      <c r="B27" t="str">
        <f>'Histograma MOI Geral'!$C$30</f>
        <v>EQUIPE DE PLANEJAMENTO</v>
      </c>
      <c r="C27" t="str">
        <f>'Histograma MOI Geral'!$D$7</f>
        <v>JUN/22</v>
      </c>
      <c r="D27">
        <f>'Histograma MOI Geral'!D41</f>
        <v>0</v>
      </c>
    </row>
    <row r="28" spans="1:4" x14ac:dyDescent="0.25">
      <c r="A28">
        <f>'Histograma MOI Geral'!$C$42</f>
        <v>0</v>
      </c>
      <c r="B28" t="str">
        <f>'Histograma MOI Geral'!$C$30</f>
        <v>EQUIPE DE PLANEJAMENTO</v>
      </c>
      <c r="C28" t="str">
        <f>'Histograma MOI Geral'!$D$7</f>
        <v>JUN/22</v>
      </c>
      <c r="D28">
        <f>'Histograma MOI Geral'!D42</f>
        <v>0</v>
      </c>
    </row>
    <row r="29" spans="1:4" x14ac:dyDescent="0.25">
      <c r="A29">
        <f>'Histograma MOI Geral'!$C$43</f>
        <v>0</v>
      </c>
      <c r="B29" t="str">
        <f>'Histograma MOI Geral'!$C$30</f>
        <v>EQUIPE DE PLANEJAMENTO</v>
      </c>
      <c r="C29" t="str">
        <f>'Histograma MOI Geral'!$D$7</f>
        <v>JUN/22</v>
      </c>
      <c r="D29">
        <f>'Histograma MOI Geral'!D43</f>
        <v>0</v>
      </c>
    </row>
    <row r="30" spans="1:4" x14ac:dyDescent="0.25">
      <c r="A30">
        <f>'Histograma MOI Geral'!$C$44</f>
        <v>0</v>
      </c>
      <c r="B30" t="str">
        <f>'Histograma MOI Geral'!$C$30</f>
        <v>EQUIPE DE PLANEJAMENTO</v>
      </c>
      <c r="C30" t="str">
        <f>'Histograma MOI Geral'!$D$7</f>
        <v>JUN/22</v>
      </c>
      <c r="D30">
        <f>'Histograma MOI Geral'!D44</f>
        <v>0</v>
      </c>
    </row>
    <row r="31" spans="1:4" x14ac:dyDescent="0.25">
      <c r="A31">
        <f>'Histograma MOI Geral'!$C$45</f>
        <v>0</v>
      </c>
      <c r="B31" t="str">
        <f>'Histograma MOI Geral'!$C$30</f>
        <v>EQUIPE DE PLANEJAMENTO</v>
      </c>
      <c r="C31" t="str">
        <f>'Histograma MOI Geral'!$D$7</f>
        <v>JUN/22</v>
      </c>
      <c r="D31">
        <f>'Histograma MOI Geral'!D45</f>
        <v>0</v>
      </c>
    </row>
    <row r="32" spans="1:4" x14ac:dyDescent="0.25">
      <c r="A32" t="str">
        <f>'Histograma MOI Geral'!$C$47</f>
        <v>TÉCNICO DE MATERIAIS</v>
      </c>
      <c r="B32" t="str">
        <f>'Histograma MOI Geral'!$C$46</f>
        <v>EQUIPE DE MATERIAIS</v>
      </c>
      <c r="C32" t="str">
        <f>'Histograma MOI Geral'!$D$7</f>
        <v>JUN/22</v>
      </c>
      <c r="D32">
        <f>'Histograma MOI Geral'!D47</f>
        <v>0</v>
      </c>
    </row>
    <row r="33" spans="1:4" x14ac:dyDescent="0.25">
      <c r="A33" t="str">
        <f>'Histograma MOI Geral'!$C$48</f>
        <v>AUXILIAR TÉCNICO DE MATERIAIS</v>
      </c>
      <c r="B33" t="str">
        <f>'Histograma MOI Geral'!$C$46</f>
        <v>EQUIPE DE MATERIAIS</v>
      </c>
      <c r="C33" t="str">
        <f>'Histograma MOI Geral'!$D$7</f>
        <v>JUN/22</v>
      </c>
      <c r="D33">
        <f>'Histograma MOI Geral'!D48</f>
        <v>0</v>
      </c>
    </row>
    <row r="34" spans="1:4" x14ac:dyDescent="0.25">
      <c r="A34" t="str">
        <f>'Histograma MOI Geral'!$C$49</f>
        <v>AJUDANTE</v>
      </c>
      <c r="B34" t="str">
        <f>'Histograma MOI Geral'!$C$46</f>
        <v>EQUIPE DE MATERIAIS</v>
      </c>
      <c r="C34" t="str">
        <f>'Histograma MOI Geral'!$D$7</f>
        <v>JUN/22</v>
      </c>
      <c r="D34">
        <f>'Histograma MOI Geral'!D49</f>
        <v>0</v>
      </c>
    </row>
    <row r="35" spans="1:4" x14ac:dyDescent="0.25">
      <c r="A35" t="str">
        <f>'Histograma MOI Geral'!$C$50</f>
        <v xml:space="preserve">ALMOXARIFE </v>
      </c>
      <c r="B35" t="str">
        <f>'Histograma MOI Geral'!$C$46</f>
        <v>EQUIPE DE MATERIAIS</v>
      </c>
      <c r="C35" t="str">
        <f>'Histograma MOI Geral'!$D$7</f>
        <v>JUN/22</v>
      </c>
      <c r="D35">
        <f>'Histograma MOI Geral'!D50</f>
        <v>0</v>
      </c>
    </row>
    <row r="36" spans="1:4" x14ac:dyDescent="0.25">
      <c r="A36">
        <f>'Histograma MOI Geral'!$C$51</f>
        <v>0</v>
      </c>
      <c r="B36" t="str">
        <f>'Histograma MOI Geral'!$C$46</f>
        <v>EQUIPE DE MATERIAIS</v>
      </c>
      <c r="C36" t="str">
        <f>'Histograma MOI Geral'!$D$7</f>
        <v>JUN/22</v>
      </c>
      <c r="D36">
        <f>'Histograma MOI Geral'!D51</f>
        <v>0</v>
      </c>
    </row>
    <row r="37" spans="1:4" x14ac:dyDescent="0.25">
      <c r="A37">
        <f>'Histograma MOI Geral'!$C$52</f>
        <v>0</v>
      </c>
      <c r="B37" t="str">
        <f>'Histograma MOI Geral'!$C$46</f>
        <v>EQUIPE DE MATERIAIS</v>
      </c>
      <c r="C37" t="str">
        <f>'Histograma MOI Geral'!$D$7</f>
        <v>JUN/22</v>
      </c>
      <c r="D37">
        <f>'Histograma MOI Geral'!D52</f>
        <v>0</v>
      </c>
    </row>
    <row r="38" spans="1:4" x14ac:dyDescent="0.25">
      <c r="A38">
        <f>'Histograma MOI Geral'!$C$53</f>
        <v>0</v>
      </c>
      <c r="B38" t="str">
        <f>'Histograma MOI Geral'!$C$46</f>
        <v>EQUIPE DE MATERIAIS</v>
      </c>
      <c r="C38" t="str">
        <f>'Histograma MOI Geral'!$D$7</f>
        <v>JUN/22</v>
      </c>
      <c r="D38">
        <f>'Histograma MOI Geral'!D53</f>
        <v>0</v>
      </c>
    </row>
    <row r="39" spans="1:4" x14ac:dyDescent="0.25">
      <c r="A39">
        <f>'Histograma MOI Geral'!$C$54</f>
        <v>0</v>
      </c>
      <c r="B39" t="str">
        <f>'Histograma MOI Geral'!$C$46</f>
        <v>EQUIPE DE MATERIAIS</v>
      </c>
      <c r="C39" t="str">
        <f>'Histograma MOI Geral'!$D$7</f>
        <v>JUN/22</v>
      </c>
      <c r="D39">
        <f>'Histograma MOI Geral'!D54</f>
        <v>0</v>
      </c>
    </row>
    <row r="40" spans="1:4" x14ac:dyDescent="0.25">
      <c r="A40">
        <f>'Histograma MOI Geral'!$C$55</f>
        <v>0</v>
      </c>
      <c r="B40" t="str">
        <f>'Histograma MOI Geral'!$C$46</f>
        <v>EQUIPE DE MATERIAIS</v>
      </c>
      <c r="C40" t="str">
        <f>'Histograma MOI Geral'!$D$7</f>
        <v>JUN/22</v>
      </c>
      <c r="D40">
        <f>'Histograma MOI Geral'!D55</f>
        <v>0</v>
      </c>
    </row>
    <row r="41" spans="1:4" x14ac:dyDescent="0.25">
      <c r="A41">
        <f>'Histograma MOI Geral'!$C$56</f>
        <v>0</v>
      </c>
      <c r="B41" t="str">
        <f>'Histograma MOI Geral'!$C$46</f>
        <v>EQUIPE DE MATERIAIS</v>
      </c>
      <c r="C41" t="str">
        <f>'Histograma MOI Geral'!$D$7</f>
        <v>JUN/22</v>
      </c>
      <c r="D41">
        <f>'Histograma MOI Geral'!D56</f>
        <v>0</v>
      </c>
    </row>
    <row r="42" spans="1:4" x14ac:dyDescent="0.25">
      <c r="A42">
        <f>'Histograma MOI Geral'!$C$57</f>
        <v>0</v>
      </c>
      <c r="B42" t="str">
        <f>'Histograma MOI Geral'!$C$46</f>
        <v>EQUIPE DE MATERIAIS</v>
      </c>
      <c r="C42" t="str">
        <f>'Histograma MOI Geral'!$D$7</f>
        <v>JUN/22</v>
      </c>
      <c r="D42">
        <f>'Histograma MOI Geral'!D57</f>
        <v>0</v>
      </c>
    </row>
    <row r="43" spans="1:4" x14ac:dyDescent="0.25">
      <c r="A43">
        <f>'Histograma MOI Geral'!$C$58</f>
        <v>0</v>
      </c>
      <c r="B43" t="str">
        <f>'Histograma MOI Geral'!$C$46</f>
        <v>EQUIPE DE MATERIAIS</v>
      </c>
      <c r="C43" t="str">
        <f>'Histograma MOI Geral'!$D$7</f>
        <v>JUN/22</v>
      </c>
      <c r="D43">
        <f>'Histograma MOI Geral'!D58</f>
        <v>0</v>
      </c>
    </row>
    <row r="44" spans="1:4" x14ac:dyDescent="0.25">
      <c r="A44">
        <f>'Histograma MOI Geral'!$C$59</f>
        <v>0</v>
      </c>
      <c r="B44" t="str">
        <f>'Histograma MOI Geral'!$C$46</f>
        <v>EQUIPE DE MATERIAIS</v>
      </c>
      <c r="C44" t="str">
        <f>'Histograma MOI Geral'!$D$7</f>
        <v>JUN/22</v>
      </c>
      <c r="D44">
        <f>'Histograma MOI Geral'!D59</f>
        <v>0</v>
      </c>
    </row>
    <row r="45" spans="1:4" x14ac:dyDescent="0.25">
      <c r="A45">
        <f>'Histograma MOI Geral'!$C$60</f>
        <v>0</v>
      </c>
      <c r="B45" t="str">
        <f>'Histograma MOI Geral'!$C$46</f>
        <v>EQUIPE DE MATERIAIS</v>
      </c>
      <c r="C45" t="str">
        <f>'Histograma MOI Geral'!$D$7</f>
        <v>JUN/22</v>
      </c>
      <c r="D45">
        <f>'Histograma MOI Geral'!D60</f>
        <v>0</v>
      </c>
    </row>
    <row r="46" spans="1:4" x14ac:dyDescent="0.25">
      <c r="A46" t="str">
        <f>'Histograma MOI Geral'!$C$62</f>
        <v>ENGENHEIRO DE SEGURANÇA DO TRABALHO</v>
      </c>
      <c r="B46" t="str">
        <f>'Histograma MOI Geral'!$C$61</f>
        <v>EQUIPE DE SEGURANÇA</v>
      </c>
      <c r="C46" t="str">
        <f>'Histograma MOI Geral'!$D$7</f>
        <v>JUN/22</v>
      </c>
      <c r="D46">
        <f>'Histograma MOI Geral'!D62</f>
        <v>0</v>
      </c>
    </row>
    <row r="47" spans="1:4" x14ac:dyDescent="0.25">
      <c r="A47" t="str">
        <f>'Histograma MOI Geral'!$C$63</f>
        <v>TÉCNICO DE SEGURANÇA DO TRABALHO</v>
      </c>
      <c r="B47" t="str">
        <f>'Histograma MOI Geral'!$C$61</f>
        <v>EQUIPE DE SEGURANÇA</v>
      </c>
      <c r="C47" t="str">
        <f>'Histograma MOI Geral'!$D$7</f>
        <v>JUN/22</v>
      </c>
      <c r="D47">
        <f>'Histograma MOI Geral'!D63</f>
        <v>0</v>
      </c>
    </row>
    <row r="48" spans="1:4" x14ac:dyDescent="0.25">
      <c r="A48" t="str">
        <f>'Histograma MOI Geral'!$C$64</f>
        <v>TECNICO DE MEIO AMBIENTE</v>
      </c>
      <c r="B48" t="str">
        <f>'Histograma MOI Geral'!$C$61</f>
        <v>EQUIPE DE SEGURANÇA</v>
      </c>
      <c r="C48" t="str">
        <f>'Histograma MOI Geral'!$D$7</f>
        <v>JUN/22</v>
      </c>
      <c r="D48">
        <f>'Histograma MOI Geral'!D64</f>
        <v>0</v>
      </c>
    </row>
    <row r="49" spans="1:4" x14ac:dyDescent="0.25">
      <c r="A49" t="str">
        <f>'Histograma MOI Geral'!$C$65</f>
        <v>VIGIA DE FOGO</v>
      </c>
      <c r="B49" t="str">
        <f>'Histograma MOI Geral'!$C$61</f>
        <v>EQUIPE DE SEGURANÇA</v>
      </c>
      <c r="C49" t="str">
        <f>'Histograma MOI Geral'!$D$7</f>
        <v>JUN/22</v>
      </c>
      <c r="D49">
        <f>'Histograma MOI Geral'!D65</f>
        <v>0</v>
      </c>
    </row>
    <row r="50" spans="1:4" x14ac:dyDescent="0.25">
      <c r="A50">
        <f>'Histograma MOI Geral'!$C$66</f>
        <v>0</v>
      </c>
      <c r="B50" t="str">
        <f>'Histograma MOI Geral'!$C$61</f>
        <v>EQUIPE DE SEGURANÇA</v>
      </c>
      <c r="C50" t="str">
        <f>'Histograma MOI Geral'!$D$7</f>
        <v>JUN/22</v>
      </c>
      <c r="D50">
        <f>'Histograma MOI Geral'!D66</f>
        <v>0</v>
      </c>
    </row>
    <row r="51" spans="1:4" x14ac:dyDescent="0.25">
      <c r="A51">
        <f>'Histograma MOI Geral'!$C$67</f>
        <v>0</v>
      </c>
      <c r="B51" t="str">
        <f>'Histograma MOI Geral'!$C$61</f>
        <v>EQUIPE DE SEGURANÇA</v>
      </c>
      <c r="C51" t="str">
        <f>'Histograma MOI Geral'!$D$7</f>
        <v>JUN/22</v>
      </c>
      <c r="D51">
        <f>'Histograma MOI Geral'!D67</f>
        <v>0</v>
      </c>
    </row>
    <row r="52" spans="1:4" x14ac:dyDescent="0.25">
      <c r="A52">
        <f>'Histograma MOI Geral'!$C$68</f>
        <v>0</v>
      </c>
      <c r="B52" t="str">
        <f>'Histograma MOI Geral'!$C$61</f>
        <v>EQUIPE DE SEGURANÇA</v>
      </c>
      <c r="C52" t="str">
        <f>'Histograma MOI Geral'!$D$7</f>
        <v>JUN/22</v>
      </c>
      <c r="D52">
        <f>'Histograma MOI Geral'!D68</f>
        <v>0</v>
      </c>
    </row>
    <row r="53" spans="1:4" x14ac:dyDescent="0.25">
      <c r="A53">
        <f>'Histograma MOI Geral'!$C$69</f>
        <v>0</v>
      </c>
      <c r="B53" t="str">
        <f>'Histograma MOI Geral'!$C$61</f>
        <v>EQUIPE DE SEGURANÇA</v>
      </c>
      <c r="C53" t="str">
        <f>'Histograma MOI Geral'!$D$7</f>
        <v>JUN/22</v>
      </c>
      <c r="D53">
        <f>'Histograma MOI Geral'!D69</f>
        <v>0</v>
      </c>
    </row>
    <row r="54" spans="1:4" x14ac:dyDescent="0.25">
      <c r="A54">
        <f>'Histograma MOI Geral'!$C$70</f>
        <v>0</v>
      </c>
      <c r="B54" t="str">
        <f>'Histograma MOI Geral'!$C$61</f>
        <v>EQUIPE DE SEGURANÇA</v>
      </c>
      <c r="C54" t="str">
        <f>'Histograma MOI Geral'!$D$7</f>
        <v>JUN/22</v>
      </c>
      <c r="D54">
        <f>'Histograma MOI Geral'!D70</f>
        <v>0</v>
      </c>
    </row>
    <row r="55" spans="1:4" x14ac:dyDescent="0.25">
      <c r="A55">
        <f>'Histograma MOI Geral'!$C$71</f>
        <v>0</v>
      </c>
      <c r="B55" t="str">
        <f>'Histograma MOI Geral'!$C$61</f>
        <v>EQUIPE DE SEGURANÇA</v>
      </c>
      <c r="C55" t="str">
        <f>'Histograma MOI Geral'!$D$7</f>
        <v>JUN/22</v>
      </c>
      <c r="D55">
        <f>'Histograma MOI Geral'!D71</f>
        <v>0</v>
      </c>
    </row>
    <row r="56" spans="1:4" x14ac:dyDescent="0.25">
      <c r="A56">
        <f>'Histograma MOI Geral'!$C$72</f>
        <v>0</v>
      </c>
      <c r="B56" t="str">
        <f>'Histograma MOI Geral'!$C$61</f>
        <v>EQUIPE DE SEGURANÇA</v>
      </c>
      <c r="C56" t="str">
        <f>'Histograma MOI Geral'!$D$7</f>
        <v>JUN/22</v>
      </c>
      <c r="D56">
        <f>'Histograma MOI Geral'!D72</f>
        <v>0</v>
      </c>
    </row>
    <row r="57" spans="1:4" x14ac:dyDescent="0.25">
      <c r="A57">
        <f>'Histograma MOI Geral'!$C$73</f>
        <v>0</v>
      </c>
      <c r="B57" t="str">
        <f>'Histograma MOI Geral'!$C$61</f>
        <v>EQUIPE DE SEGURANÇA</v>
      </c>
      <c r="C57" t="str">
        <f>'Histograma MOI Geral'!$D$7</f>
        <v>JUN/22</v>
      </c>
      <c r="D57">
        <f>'Histograma MOI Geral'!D73</f>
        <v>0</v>
      </c>
    </row>
    <row r="58" spans="1:4" x14ac:dyDescent="0.25">
      <c r="A58">
        <f>'Histograma MOI Geral'!$C$74</f>
        <v>0</v>
      </c>
      <c r="B58" t="str">
        <f>'Histograma MOI Geral'!$C$61</f>
        <v>EQUIPE DE SEGURANÇA</v>
      </c>
      <c r="C58" t="str">
        <f>'Histograma MOI Geral'!$D$7</f>
        <v>JUN/22</v>
      </c>
      <c r="D58">
        <f>'Histograma MOI Geral'!D74</f>
        <v>0</v>
      </c>
    </row>
    <row r="59" spans="1:4" x14ac:dyDescent="0.25">
      <c r="A59">
        <f>'Histograma MOI Geral'!$C$75</f>
        <v>0</v>
      </c>
      <c r="B59" t="str">
        <f>'Histograma MOI Geral'!$C$61</f>
        <v>EQUIPE DE SEGURANÇA</v>
      </c>
      <c r="C59" t="str">
        <f>'Histograma MOI Geral'!$D$7</f>
        <v>JUN/22</v>
      </c>
      <c r="D59">
        <f>'Histograma MOI Geral'!D75</f>
        <v>0</v>
      </c>
    </row>
    <row r="60" spans="1:4" x14ac:dyDescent="0.25">
      <c r="A60" t="str">
        <f>'Histograma MOI Geral'!$C$77</f>
        <v>SUPERVISOR QUALIDADE</v>
      </c>
      <c r="B60" t="str">
        <f>'Histograma MOI Geral'!$C$76</f>
        <v>EQUIPE DE QUALIDADE</v>
      </c>
      <c r="C60" t="str">
        <f>'Histograma MOI Geral'!$D$7</f>
        <v>JUN/22</v>
      </c>
      <c r="D60">
        <f>'Histograma MOI Geral'!D77</f>
        <v>0</v>
      </c>
    </row>
    <row r="61" spans="1:4" x14ac:dyDescent="0.25">
      <c r="A61" t="str">
        <f>'Histograma MOI Geral'!$C$78</f>
        <v xml:space="preserve">INSPETOR DE SOLDA - N1 </v>
      </c>
      <c r="B61" t="str">
        <f>'Histograma MOI Geral'!$C$76</f>
        <v>EQUIPE DE QUALIDADE</v>
      </c>
      <c r="C61" t="str">
        <f>'Histograma MOI Geral'!$D$7</f>
        <v>JUN/22</v>
      </c>
      <c r="D61">
        <f>'Histograma MOI Geral'!D78</f>
        <v>0</v>
      </c>
    </row>
    <row r="62" spans="1:4" x14ac:dyDescent="0.25">
      <c r="A62" t="str">
        <f>'Histograma MOI Geral'!$C$79</f>
        <v>INSPETOR DE SOLDA - VS/LP</v>
      </c>
      <c r="B62" t="str">
        <f>'Histograma MOI Geral'!$C$76</f>
        <v>EQUIPE DE QUALIDADE</v>
      </c>
      <c r="C62" t="str">
        <f>'Histograma MOI Geral'!$D$7</f>
        <v>JUN/22</v>
      </c>
      <c r="D62">
        <f>'Histograma MOI Geral'!D79</f>
        <v>0</v>
      </c>
    </row>
    <row r="63" spans="1:4" x14ac:dyDescent="0.25">
      <c r="A63" t="str">
        <f>'Histograma MOI Geral'!$C$80</f>
        <v>INSPETOR DE PINTURA</v>
      </c>
      <c r="B63" t="str">
        <f>'Histograma MOI Geral'!$C$76</f>
        <v>EQUIPE DE QUALIDADE</v>
      </c>
      <c r="C63" t="str">
        <f>'Histograma MOI Geral'!$D$7</f>
        <v>JUN/22</v>
      </c>
      <c r="D63">
        <f>'Histograma MOI Geral'!D80</f>
        <v>0</v>
      </c>
    </row>
    <row r="64" spans="1:4" x14ac:dyDescent="0.25">
      <c r="A64" t="str">
        <f>'Histograma MOI Geral'!$C$81</f>
        <v>INSPETOR DIMENSIONAL</v>
      </c>
      <c r="B64" t="str">
        <f>'Histograma MOI Geral'!$C$76</f>
        <v>EQUIPE DE QUALIDADE</v>
      </c>
      <c r="C64" t="str">
        <f>'Histograma MOI Geral'!$D$7</f>
        <v>JUN/22</v>
      </c>
      <c r="D64">
        <f>'Histograma MOI Geral'!D81</f>
        <v>0</v>
      </c>
    </row>
    <row r="65" spans="1:4" x14ac:dyDescent="0.25">
      <c r="A65" t="str">
        <f>'Histograma MOI Geral'!$C$82</f>
        <v>AUXILIAR TÉCNICO - QUALIDADE</v>
      </c>
      <c r="B65" t="str">
        <f>'Histograma MOI Geral'!$C$76</f>
        <v>EQUIPE DE QUALIDADE</v>
      </c>
      <c r="C65" t="str">
        <f>'Histograma MOI Geral'!$D$7</f>
        <v>JUN/22</v>
      </c>
      <c r="D65">
        <f>'Histograma MOI Geral'!D82</f>
        <v>0</v>
      </c>
    </row>
    <row r="66" spans="1:4" x14ac:dyDescent="0.25">
      <c r="A66">
        <f>'Histograma MOI Geral'!$C$83</f>
        <v>0</v>
      </c>
      <c r="B66" t="str">
        <f>'Histograma MOI Geral'!$C$76</f>
        <v>EQUIPE DE QUALIDADE</v>
      </c>
      <c r="C66" t="str">
        <f>'Histograma MOI Geral'!$D$7</f>
        <v>JUN/22</v>
      </c>
      <c r="D66">
        <f>'Histograma MOI Geral'!D83</f>
        <v>0</v>
      </c>
    </row>
    <row r="67" spans="1:4" x14ac:dyDescent="0.25">
      <c r="A67">
        <f>'Histograma MOI Geral'!$C$84</f>
        <v>0</v>
      </c>
      <c r="B67" t="str">
        <f>'Histograma MOI Geral'!$C$76</f>
        <v>EQUIPE DE QUALIDADE</v>
      </c>
      <c r="C67" t="str">
        <f>'Histograma MOI Geral'!$D$7</f>
        <v>JUN/22</v>
      </c>
      <c r="D67">
        <f>'Histograma MOI Geral'!D84</f>
        <v>0</v>
      </c>
    </row>
    <row r="68" spans="1:4" x14ac:dyDescent="0.25">
      <c r="A68">
        <f>'Histograma MOI Geral'!$C$85</f>
        <v>0</v>
      </c>
      <c r="B68" t="str">
        <f>'Histograma MOI Geral'!$C$76</f>
        <v>EQUIPE DE QUALIDADE</v>
      </c>
      <c r="C68" t="str">
        <f>'Histograma MOI Geral'!$D$7</f>
        <v>JUN/22</v>
      </c>
      <c r="D68">
        <f>'Histograma MOI Geral'!D85</f>
        <v>0</v>
      </c>
    </row>
    <row r="69" spans="1:4" x14ac:dyDescent="0.25">
      <c r="A69">
        <f>'Histograma MOI Geral'!$C$86</f>
        <v>0</v>
      </c>
      <c r="B69" t="str">
        <f>'Histograma MOI Geral'!$C$76</f>
        <v>EQUIPE DE QUALIDADE</v>
      </c>
      <c r="C69" t="str">
        <f>'Histograma MOI Geral'!$D$7</f>
        <v>JUN/22</v>
      </c>
      <c r="D69">
        <f>'Histograma MOI Geral'!D86</f>
        <v>0</v>
      </c>
    </row>
    <row r="70" spans="1:4" x14ac:dyDescent="0.25">
      <c r="A70">
        <f>'Histograma MOI Geral'!$C$87</f>
        <v>0</v>
      </c>
      <c r="B70" t="str">
        <f>'Histograma MOI Geral'!$C$76</f>
        <v>EQUIPE DE QUALIDADE</v>
      </c>
      <c r="C70" t="str">
        <f>'Histograma MOI Geral'!$D$7</f>
        <v>JUN/22</v>
      </c>
      <c r="D70">
        <f>'Histograma MOI Geral'!D87</f>
        <v>0</v>
      </c>
    </row>
    <row r="71" spans="1:4" x14ac:dyDescent="0.25">
      <c r="A71">
        <f>'Histograma MOI Geral'!$C$88</f>
        <v>0</v>
      </c>
      <c r="B71" t="str">
        <f>'Histograma MOI Geral'!$C$76</f>
        <v>EQUIPE DE QUALIDADE</v>
      </c>
      <c r="C71" t="str">
        <f>'Histograma MOI Geral'!$D$7</f>
        <v>JUN/22</v>
      </c>
      <c r="D71">
        <f>'Histograma MOI Geral'!D88</f>
        <v>0</v>
      </c>
    </row>
    <row r="72" spans="1:4" x14ac:dyDescent="0.25">
      <c r="A72">
        <f>'Histograma MOI Geral'!$C$89</f>
        <v>0</v>
      </c>
      <c r="B72" t="str">
        <f>'Histograma MOI Geral'!$C$76</f>
        <v>EQUIPE DE QUALIDADE</v>
      </c>
      <c r="C72" t="str">
        <f>'Histograma MOI Geral'!$D$7</f>
        <v>JUN/22</v>
      </c>
      <c r="D72">
        <f>'Histograma MOI Geral'!D89</f>
        <v>0</v>
      </c>
    </row>
    <row r="73" spans="1:4" x14ac:dyDescent="0.25">
      <c r="A73">
        <f>'Histograma MOI Geral'!$C$90</f>
        <v>0</v>
      </c>
      <c r="B73" t="str">
        <f>'Histograma MOI Geral'!$C$76</f>
        <v>EQUIPE DE QUALIDADE</v>
      </c>
      <c r="C73" t="str">
        <f>'Histograma MOI Geral'!$D$7</f>
        <v>JUN/22</v>
      </c>
      <c r="D73">
        <f>'Histograma MOI Geral'!D90</f>
        <v>0</v>
      </c>
    </row>
    <row r="74" spans="1:4" x14ac:dyDescent="0.25">
      <c r="A74" t="str">
        <f>'Histograma MOI Geral'!$C$92</f>
        <v>SUPERVISOR ADMINISTRATIVO</v>
      </c>
      <c r="B74" t="str">
        <f>'Histograma MOI Geral'!$C$91</f>
        <v>EQUIPE ADMINISTRATIVA</v>
      </c>
      <c r="C74" t="str">
        <f>'Histograma MOI Geral'!$D$7</f>
        <v>JUN/22</v>
      </c>
      <c r="D74">
        <f>'Histograma MOI Geral'!D92</f>
        <v>0</v>
      </c>
    </row>
    <row r="75" spans="1:4" x14ac:dyDescent="0.25">
      <c r="A75" t="str">
        <f>'Histograma MOI Geral'!$C$93</f>
        <v>OFICIAL ADMINISTRATIVO</v>
      </c>
      <c r="B75" t="str">
        <f>'Histograma MOI Geral'!$C$91</f>
        <v>EQUIPE ADMINISTRATIVA</v>
      </c>
      <c r="C75" t="str">
        <f>'Histograma MOI Geral'!$D$7</f>
        <v>JUN/22</v>
      </c>
      <c r="D75">
        <f>'Histograma MOI Geral'!D93</f>
        <v>0</v>
      </c>
    </row>
    <row r="76" spans="1:4" x14ac:dyDescent="0.25">
      <c r="A76">
        <f>'Histograma MOI Geral'!$C$94</f>
        <v>0</v>
      </c>
      <c r="B76" t="str">
        <f>'Histograma MOI Geral'!$C$91</f>
        <v>EQUIPE ADMINISTRATIVA</v>
      </c>
      <c r="C76" t="str">
        <f>'Histograma MOI Geral'!$D$7</f>
        <v>JUN/22</v>
      </c>
      <c r="D76">
        <f>'Histograma MOI Geral'!D94</f>
        <v>0</v>
      </c>
    </row>
    <row r="77" spans="1:4" x14ac:dyDescent="0.25">
      <c r="A77">
        <f>'Histograma MOI Geral'!$C$95</f>
        <v>0</v>
      </c>
      <c r="B77" t="str">
        <f>'Histograma MOI Geral'!$C$91</f>
        <v>EQUIPE ADMINISTRATIVA</v>
      </c>
      <c r="C77" t="str">
        <f>'Histograma MOI Geral'!$D$7</f>
        <v>JUN/22</v>
      </c>
      <c r="D77">
        <f>'Histograma MOI Geral'!D95</f>
        <v>0</v>
      </c>
    </row>
    <row r="78" spans="1:4" x14ac:dyDescent="0.25">
      <c r="A78">
        <f>'Histograma MOI Geral'!$C$96</f>
        <v>0</v>
      </c>
      <c r="B78" t="str">
        <f>'Histograma MOI Geral'!$C$91</f>
        <v>EQUIPE ADMINISTRATIVA</v>
      </c>
      <c r="C78" t="str">
        <f>'Histograma MOI Geral'!$D$7</f>
        <v>JUN/22</v>
      </c>
      <c r="D78">
        <f>'Histograma MOI Geral'!D96</f>
        <v>0</v>
      </c>
    </row>
    <row r="79" spans="1:4" x14ac:dyDescent="0.25">
      <c r="A79">
        <f>'Histograma MOI Geral'!$C$97</f>
        <v>0</v>
      </c>
      <c r="B79" t="str">
        <f>'Histograma MOI Geral'!$C$91</f>
        <v>EQUIPE ADMINISTRATIVA</v>
      </c>
      <c r="C79" t="str">
        <f>'Histograma MOI Geral'!$D$7</f>
        <v>JUN/22</v>
      </c>
      <c r="D79">
        <f>'Histograma MOI Geral'!D97</f>
        <v>0</v>
      </c>
    </row>
    <row r="80" spans="1:4" x14ac:dyDescent="0.25">
      <c r="A80">
        <f>'Histograma MOI Geral'!$C$98</f>
        <v>0</v>
      </c>
      <c r="B80" t="str">
        <f>'Histograma MOI Geral'!$C$91</f>
        <v>EQUIPE ADMINISTRATIVA</v>
      </c>
      <c r="C80" t="str">
        <f>'Histograma MOI Geral'!$D$7</f>
        <v>JUN/22</v>
      </c>
      <c r="D80">
        <f>'Histograma MOI Geral'!D98</f>
        <v>0</v>
      </c>
    </row>
    <row r="81" spans="1:4" x14ac:dyDescent="0.25">
      <c r="A81">
        <f>'Histograma MOI Geral'!$C$99</f>
        <v>0</v>
      </c>
      <c r="B81" t="str">
        <f>'Histograma MOI Geral'!$C$91</f>
        <v>EQUIPE ADMINISTRATIVA</v>
      </c>
      <c r="C81" t="str">
        <f>'Histograma MOI Geral'!$D$7</f>
        <v>JUN/22</v>
      </c>
      <c r="D81">
        <f>'Histograma MOI Geral'!D99</f>
        <v>0</v>
      </c>
    </row>
    <row r="82" spans="1:4" x14ac:dyDescent="0.25">
      <c r="A82">
        <f>'Histograma MOI Geral'!$C$100</f>
        <v>0</v>
      </c>
      <c r="B82" t="str">
        <f>'Histograma MOI Geral'!$C$91</f>
        <v>EQUIPE ADMINISTRATIVA</v>
      </c>
      <c r="C82" t="str">
        <f>'Histograma MOI Geral'!$D$7</f>
        <v>JUN/22</v>
      </c>
      <c r="D82">
        <f>'Histograma MOI Geral'!D100</f>
        <v>0</v>
      </c>
    </row>
    <row r="83" spans="1:4" x14ac:dyDescent="0.25">
      <c r="A83">
        <f>'Histograma MOI Geral'!$C$101</f>
        <v>0</v>
      </c>
      <c r="B83" t="str">
        <f>'Histograma MOI Geral'!$C$91</f>
        <v>EQUIPE ADMINISTRATIVA</v>
      </c>
      <c r="C83" t="str">
        <f>'Histograma MOI Geral'!$D$7</f>
        <v>JUN/22</v>
      </c>
      <c r="D83">
        <f>'Histograma MOI Geral'!D101</f>
        <v>0</v>
      </c>
    </row>
    <row r="84" spans="1:4" x14ac:dyDescent="0.25">
      <c r="A84">
        <f>'Histograma MOI Geral'!$C$102</f>
        <v>0</v>
      </c>
      <c r="B84" t="str">
        <f>'Histograma MOI Geral'!$C$91</f>
        <v>EQUIPE ADMINISTRATIVA</v>
      </c>
      <c r="C84" t="str">
        <f>'Histograma MOI Geral'!$D$7</f>
        <v>JUN/22</v>
      </c>
      <c r="D84">
        <f>'Histograma MOI Geral'!D102</f>
        <v>0</v>
      </c>
    </row>
    <row r="85" spans="1:4" x14ac:dyDescent="0.25">
      <c r="A85">
        <f>'Histograma MOI Geral'!$C$103</f>
        <v>0</v>
      </c>
      <c r="B85" t="str">
        <f>'Histograma MOI Geral'!$C$91</f>
        <v>EQUIPE ADMINISTRATIVA</v>
      </c>
      <c r="C85" t="str">
        <f>'Histograma MOI Geral'!$D$7</f>
        <v>JUN/22</v>
      </c>
      <c r="D85">
        <f>'Histograma MOI Geral'!D103</f>
        <v>0</v>
      </c>
    </row>
    <row r="86" spans="1:4" x14ac:dyDescent="0.25">
      <c r="A86">
        <f>'Histograma MOI Geral'!$C$104</f>
        <v>0</v>
      </c>
      <c r="B86" t="str">
        <f>'Histograma MOI Geral'!$C$91</f>
        <v>EQUIPE ADMINISTRATIVA</v>
      </c>
      <c r="C86" t="str">
        <f>'Histograma MOI Geral'!$D$7</f>
        <v>JUN/22</v>
      </c>
      <c r="D86">
        <f>'Histograma MOI Geral'!D104</f>
        <v>0</v>
      </c>
    </row>
    <row r="87" spans="1:4" x14ac:dyDescent="0.25">
      <c r="A87">
        <f>'Histograma MOI Geral'!$C$105</f>
        <v>0</v>
      </c>
      <c r="B87" t="str">
        <f>'Histograma MOI Geral'!$C$91</f>
        <v>EQUIPE ADMINISTRATIVA</v>
      </c>
      <c r="C87" t="str">
        <f>'Histograma MOI Geral'!$D$7</f>
        <v>JUN/22</v>
      </c>
      <c r="D87">
        <f>'Histograma MOI Geral'!D105</f>
        <v>0</v>
      </c>
    </row>
    <row r="88" spans="1:4" x14ac:dyDescent="0.25">
      <c r="A88" t="str">
        <f>'Histograma MOI Geral'!$C$107</f>
        <v>OPERADOR DE GUINDASTE</v>
      </c>
      <c r="B88" t="str">
        <f>'Histograma MOI Geral'!$C$106</f>
        <v>APOIO</v>
      </c>
      <c r="C88" t="str">
        <f>'Histograma MOI Geral'!$D$7</f>
        <v>JUN/22</v>
      </c>
      <c r="D88">
        <f>'Histograma MOI Geral'!D107</f>
        <v>0</v>
      </c>
    </row>
    <row r="89" spans="1:4" x14ac:dyDescent="0.25">
      <c r="A89" t="str">
        <f>'Histograma MOI Geral'!$C$108</f>
        <v>OPERADOR DE MUNCK</v>
      </c>
      <c r="B89" t="str">
        <f>'Histograma MOI Geral'!$C$106</f>
        <v>APOIO</v>
      </c>
      <c r="C89" t="str">
        <f>'Histograma MOI Geral'!$D$7</f>
        <v>JUN/22</v>
      </c>
      <c r="D89">
        <f>'Histograma MOI Geral'!D108</f>
        <v>0</v>
      </c>
    </row>
    <row r="90" spans="1:4" x14ac:dyDescent="0.25">
      <c r="A90" t="str">
        <f>'Histograma MOI Geral'!$C$109</f>
        <v>RIGGER</v>
      </c>
      <c r="B90" t="str">
        <f>'Histograma MOI Geral'!$C$106</f>
        <v>APOIO</v>
      </c>
      <c r="C90" t="str">
        <f>'Histograma MOI Geral'!$D$7</f>
        <v>JUN/22</v>
      </c>
      <c r="D90">
        <f>'Histograma MOI Geral'!D109</f>
        <v>0</v>
      </c>
    </row>
    <row r="91" spans="1:4" x14ac:dyDescent="0.25">
      <c r="A91" t="str">
        <f>'Histograma MOI Geral'!$C$110</f>
        <v>OPERADOR DE MANIPULADOR</v>
      </c>
      <c r="B91" t="str">
        <f>'Histograma MOI Geral'!$C$106</f>
        <v>APOIO</v>
      </c>
      <c r="C91" t="str">
        <f>'Histograma MOI Geral'!$D$7</f>
        <v>JUN/22</v>
      </c>
      <c r="D91">
        <f>'Histograma MOI Geral'!D110</f>
        <v>0</v>
      </c>
    </row>
    <row r="92" spans="1:4" x14ac:dyDescent="0.25">
      <c r="A92" t="str">
        <f>'Histograma MOI Geral'!$C$111</f>
        <v>ELETRICISTA DE MANUTENÇÃO</v>
      </c>
      <c r="B92" t="str">
        <f>'Histograma MOI Geral'!$C$106</f>
        <v>APOIO</v>
      </c>
      <c r="C92" t="str">
        <f>'Histograma MOI Geral'!$D$7</f>
        <v>JUN/22</v>
      </c>
      <c r="D92">
        <f>'Histograma MOI Geral'!D111</f>
        <v>0</v>
      </c>
    </row>
    <row r="93" spans="1:4" x14ac:dyDescent="0.25">
      <c r="A93">
        <f>'Histograma MOI Geral'!$C$112</f>
        <v>0</v>
      </c>
      <c r="B93" t="str">
        <f>'Histograma MOI Geral'!$C$106</f>
        <v>APOIO</v>
      </c>
      <c r="C93" t="str">
        <f>'Histograma MOI Geral'!$D$7</f>
        <v>JUN/22</v>
      </c>
      <c r="D93">
        <f>'Histograma MOI Geral'!D112</f>
        <v>0</v>
      </c>
    </row>
    <row r="94" spans="1:4" x14ac:dyDescent="0.25">
      <c r="A94">
        <f>'Histograma MOI Geral'!$C$113</f>
        <v>0</v>
      </c>
      <c r="B94" t="str">
        <f>'Histograma MOI Geral'!$C$106</f>
        <v>APOIO</v>
      </c>
      <c r="C94" t="str">
        <f>'Histograma MOI Geral'!$D$7</f>
        <v>JUN/22</v>
      </c>
      <c r="D94">
        <f>'Histograma MOI Geral'!D113</f>
        <v>0</v>
      </c>
    </row>
    <row r="95" spans="1:4" x14ac:dyDescent="0.25">
      <c r="A95">
        <f>'Histograma MOI Geral'!$C$114</f>
        <v>0</v>
      </c>
      <c r="B95" t="str">
        <f>'Histograma MOI Geral'!$C$106</f>
        <v>APOIO</v>
      </c>
      <c r="C95" t="str">
        <f>'Histograma MOI Geral'!$D$7</f>
        <v>JUN/22</v>
      </c>
      <c r="D95">
        <f>'Histograma MOI Geral'!D114</f>
        <v>0</v>
      </c>
    </row>
    <row r="96" spans="1:4" x14ac:dyDescent="0.25">
      <c r="A96">
        <f>'Histograma MOI Geral'!$C$115</f>
        <v>0</v>
      </c>
      <c r="B96" t="str">
        <f>'Histograma MOI Geral'!$C$106</f>
        <v>APOIO</v>
      </c>
      <c r="C96" t="str">
        <f>'Histograma MOI Geral'!$D$7</f>
        <v>JUN/22</v>
      </c>
      <c r="D96">
        <f>'Histograma MOI Geral'!D115</f>
        <v>0</v>
      </c>
    </row>
    <row r="97" spans="1:4" x14ac:dyDescent="0.25">
      <c r="A97">
        <f>'Histograma MOI Geral'!$C$116</f>
        <v>0</v>
      </c>
      <c r="B97" t="str">
        <f>'Histograma MOI Geral'!$C$106</f>
        <v>APOIO</v>
      </c>
      <c r="C97" t="str">
        <f>'Histograma MOI Geral'!$D$7</f>
        <v>JUN/22</v>
      </c>
      <c r="D97">
        <f>'Histograma MOI Geral'!D116</f>
        <v>0</v>
      </c>
    </row>
    <row r="98" spans="1:4" x14ac:dyDescent="0.25">
      <c r="A98">
        <f>'Histograma MOI Geral'!$C$117</f>
        <v>0</v>
      </c>
      <c r="B98" t="str">
        <f>'Histograma MOI Geral'!$C$106</f>
        <v>APOIO</v>
      </c>
      <c r="C98" t="str">
        <f>'Histograma MOI Geral'!$D$7</f>
        <v>JUN/22</v>
      </c>
      <c r="D98">
        <f>'Histograma MOI Geral'!D117</f>
        <v>0</v>
      </c>
    </row>
    <row r="99" spans="1:4" x14ac:dyDescent="0.25">
      <c r="A99">
        <f>'Histograma MOI Geral'!$C$118</f>
        <v>0</v>
      </c>
      <c r="B99" t="str">
        <f>'Histograma MOI Geral'!$C$106</f>
        <v>APOIO</v>
      </c>
      <c r="C99" t="str">
        <f>'Histograma MOI Geral'!$D$7</f>
        <v>JUN/22</v>
      </c>
      <c r="D99">
        <f>'Histograma MOI Geral'!D118</f>
        <v>0</v>
      </c>
    </row>
    <row r="100" spans="1:4" x14ac:dyDescent="0.25">
      <c r="A100">
        <f>'Histograma MOI Geral'!$C$119</f>
        <v>0</v>
      </c>
      <c r="B100" t="str">
        <f>'Histograma MOI Geral'!$C$106</f>
        <v>APOIO</v>
      </c>
      <c r="C100" t="str">
        <f>'Histograma MOI Geral'!$D$7</f>
        <v>JUN/22</v>
      </c>
      <c r="D100">
        <f>'Histograma MOI Geral'!D119</f>
        <v>0</v>
      </c>
    </row>
    <row r="101" spans="1:4" x14ac:dyDescent="0.25">
      <c r="A101">
        <f>'Histograma MOI Geral'!$C$120</f>
        <v>0</v>
      </c>
      <c r="B101" t="str">
        <f>'Histograma MOI Geral'!$C$106</f>
        <v>APOIO</v>
      </c>
      <c r="C101" t="str">
        <f>'Histograma MOI Geral'!$D$7</f>
        <v>JUN/22</v>
      </c>
      <c r="D101">
        <f>'Histograma MOI Geral'!D120</f>
        <v>0</v>
      </c>
    </row>
    <row r="102" spans="1:4" x14ac:dyDescent="0.25">
      <c r="A102" t="str">
        <f>'Histograma MOI Geral'!$C$15</f>
        <v>GERENTE DE CONTRATO</v>
      </c>
      <c r="B102" t="str">
        <f>'Histograma MOI Geral'!$C$14</f>
        <v>EQUIPE TÉCNICA</v>
      </c>
      <c r="C102" t="str">
        <f>'Histograma MOI Geral'!$E$7</f>
        <v>JUL/22</v>
      </c>
      <c r="D102">
        <f>'Histograma MOI Geral'!E15</f>
        <v>0</v>
      </c>
    </row>
    <row r="103" spans="1:4" x14ac:dyDescent="0.25">
      <c r="A103" t="str">
        <f>'Histograma MOI Geral'!$C$16</f>
        <v>SUPERVISOR DE MECÂNICA/CALDEIRARIA</v>
      </c>
      <c r="B103" t="str">
        <f>'Histograma MOI Geral'!$C$14</f>
        <v>EQUIPE TÉCNICA</v>
      </c>
      <c r="C103" t="str">
        <f>'Histograma MOI Geral'!$E$7</f>
        <v>JUL/22</v>
      </c>
      <c r="D103">
        <f>'Histograma MOI Geral'!E16</f>
        <v>0</v>
      </c>
    </row>
    <row r="104" spans="1:4" x14ac:dyDescent="0.25">
      <c r="A104" t="str">
        <f>'Histograma MOI Geral'!$C$17</f>
        <v>SUPERVISOR DE TUBULAÇÃO</v>
      </c>
      <c r="B104" t="str">
        <f>'Histograma MOI Geral'!$C$14</f>
        <v>EQUIPE TÉCNICA</v>
      </c>
      <c r="C104" t="str">
        <f>'Histograma MOI Geral'!$E$7</f>
        <v>JUL/22</v>
      </c>
      <c r="D104">
        <f>'Histograma MOI Geral'!E17</f>
        <v>0</v>
      </c>
    </row>
    <row r="105" spans="1:4" x14ac:dyDescent="0.25">
      <c r="A105" t="str">
        <f>'Histograma MOI Geral'!$C$18</f>
        <v>TOPOGRÁFO</v>
      </c>
      <c r="B105" t="str">
        <f>'Histograma MOI Geral'!$C$14</f>
        <v>EQUIPE TÉCNICA</v>
      </c>
      <c r="C105" t="str">
        <f>'Histograma MOI Geral'!$E$7</f>
        <v>JUL/22</v>
      </c>
      <c r="D105">
        <f>'Histograma MOI Geral'!E18</f>
        <v>0</v>
      </c>
    </row>
    <row r="106" spans="1:4" x14ac:dyDescent="0.25">
      <c r="A106" t="str">
        <f>'Histograma MOI Geral'!$C$19</f>
        <v>AUXILIAR DE TOPÓGRAFO</v>
      </c>
      <c r="B106" t="str">
        <f>'Histograma MOI Geral'!$C$14</f>
        <v>EQUIPE TÉCNICA</v>
      </c>
      <c r="C106" t="str">
        <f>'Histograma MOI Geral'!$E$7</f>
        <v>JUL/22</v>
      </c>
      <c r="D106">
        <f>'Histograma MOI Geral'!E19</f>
        <v>0</v>
      </c>
    </row>
    <row r="107" spans="1:4" x14ac:dyDescent="0.25">
      <c r="A107">
        <f>'Histograma MOI Geral'!$C$20</f>
        <v>0</v>
      </c>
      <c r="B107" t="str">
        <f>'Histograma MOI Geral'!$C$14</f>
        <v>EQUIPE TÉCNICA</v>
      </c>
      <c r="C107" t="str">
        <f>'Histograma MOI Geral'!$E$7</f>
        <v>JUL/22</v>
      </c>
      <c r="D107">
        <f>'Histograma MOI Geral'!E20</f>
        <v>0</v>
      </c>
    </row>
    <row r="108" spans="1:4" x14ac:dyDescent="0.25">
      <c r="A108">
        <f>'Histograma MOI Geral'!$C$21</f>
        <v>0</v>
      </c>
      <c r="B108" t="str">
        <f>'Histograma MOI Geral'!$C$14</f>
        <v>EQUIPE TÉCNICA</v>
      </c>
      <c r="C108" t="str">
        <f>'Histograma MOI Geral'!$E$7</f>
        <v>JUL/22</v>
      </c>
      <c r="D108">
        <f>'Histograma MOI Geral'!E21</f>
        <v>0</v>
      </c>
    </row>
    <row r="109" spans="1:4" x14ac:dyDescent="0.25">
      <c r="A109">
        <f>'Histograma MOI Geral'!$C$22</f>
        <v>0</v>
      </c>
      <c r="B109" t="str">
        <f>'Histograma MOI Geral'!$C$14</f>
        <v>EQUIPE TÉCNICA</v>
      </c>
      <c r="C109" t="str">
        <f>'Histograma MOI Geral'!$E$7</f>
        <v>JUL/22</v>
      </c>
      <c r="D109">
        <f>'Histograma MOI Geral'!E22</f>
        <v>0</v>
      </c>
    </row>
    <row r="110" spans="1:4" x14ac:dyDescent="0.25">
      <c r="A110">
        <f>'Histograma MOI Geral'!$C$23</f>
        <v>0</v>
      </c>
      <c r="B110" t="str">
        <f>'Histograma MOI Geral'!$C$14</f>
        <v>EQUIPE TÉCNICA</v>
      </c>
      <c r="C110" t="str">
        <f>'Histograma MOI Geral'!$E$7</f>
        <v>JUL/22</v>
      </c>
      <c r="D110">
        <f>'Histograma MOI Geral'!E23</f>
        <v>0</v>
      </c>
    </row>
    <row r="111" spans="1:4" x14ac:dyDescent="0.25">
      <c r="A111">
        <f>'Histograma MOI Geral'!$C$24</f>
        <v>0</v>
      </c>
      <c r="B111" t="str">
        <f>'Histograma MOI Geral'!$C$14</f>
        <v>EQUIPE TÉCNICA</v>
      </c>
      <c r="C111" t="str">
        <f>'Histograma MOI Geral'!$E$7</f>
        <v>JUL/22</v>
      </c>
      <c r="D111">
        <f>'Histograma MOI Geral'!E24</f>
        <v>0</v>
      </c>
    </row>
    <row r="112" spans="1:4" x14ac:dyDescent="0.25">
      <c r="A112">
        <f>'Histograma MOI Geral'!$C$25</f>
        <v>0</v>
      </c>
      <c r="B112" t="str">
        <f>'Histograma MOI Geral'!$C$14</f>
        <v>EQUIPE TÉCNICA</v>
      </c>
      <c r="C112" t="str">
        <f>'Histograma MOI Geral'!$E$7</f>
        <v>JUL/22</v>
      </c>
      <c r="D112">
        <f>'Histograma MOI Geral'!E25</f>
        <v>0</v>
      </c>
    </row>
    <row r="113" spans="1:4" x14ac:dyDescent="0.25">
      <c r="A113">
        <f>'Histograma MOI Geral'!$C$26</f>
        <v>0</v>
      </c>
      <c r="B113" t="str">
        <f>'Histograma MOI Geral'!$C$14</f>
        <v>EQUIPE TÉCNICA</v>
      </c>
      <c r="C113" t="str">
        <f>'Histograma MOI Geral'!$E$7</f>
        <v>JUL/22</v>
      </c>
      <c r="D113">
        <f>'Histograma MOI Geral'!E26</f>
        <v>0</v>
      </c>
    </row>
    <row r="114" spans="1:4" x14ac:dyDescent="0.25">
      <c r="A114">
        <f>'Histograma MOI Geral'!$C$27</f>
        <v>0</v>
      </c>
      <c r="B114" t="str">
        <f>'Histograma MOI Geral'!$C$14</f>
        <v>EQUIPE TÉCNICA</v>
      </c>
      <c r="C114" t="str">
        <f>'Histograma MOI Geral'!$E$7</f>
        <v>JUL/22</v>
      </c>
      <c r="D114">
        <f>'Histograma MOI Geral'!E27</f>
        <v>0</v>
      </c>
    </row>
    <row r="115" spans="1:4" x14ac:dyDescent="0.25">
      <c r="A115">
        <f>'Histograma MOI Geral'!$C$28</f>
        <v>0</v>
      </c>
      <c r="B115" t="str">
        <f>'Histograma MOI Geral'!$C$14</f>
        <v>EQUIPE TÉCNICA</v>
      </c>
      <c r="C115" t="str">
        <f>'Histograma MOI Geral'!$E$7</f>
        <v>JUL/22</v>
      </c>
      <c r="D115">
        <f>'Histograma MOI Geral'!E28</f>
        <v>0</v>
      </c>
    </row>
    <row r="116" spans="1:4" x14ac:dyDescent="0.25">
      <c r="A116">
        <f>'Histograma MOI Geral'!$C$29</f>
        <v>0</v>
      </c>
      <c r="B116" t="str">
        <f>'Histograma MOI Geral'!$C$14</f>
        <v>EQUIPE TÉCNICA</v>
      </c>
      <c r="C116" t="str">
        <f>'Histograma MOI Geral'!$E$7</f>
        <v>JUL/22</v>
      </c>
      <c r="D116">
        <f>'Histograma MOI Geral'!E29</f>
        <v>0</v>
      </c>
    </row>
    <row r="117" spans="1:4" x14ac:dyDescent="0.25">
      <c r="A117" t="str">
        <f>'Histograma MOI Geral'!$C$31</f>
        <v>TÉCNICO DE PLANEJAMENTO / MEDIÇÃO</v>
      </c>
      <c r="B117" t="str">
        <f>'Histograma MOI Geral'!$C$30</f>
        <v>EQUIPE DE PLANEJAMENTO</v>
      </c>
      <c r="C117" t="str">
        <f>'Histograma MOI Geral'!$E$7</f>
        <v>JUL/22</v>
      </c>
      <c r="D117">
        <f>'Histograma MOI Geral'!E31</f>
        <v>0</v>
      </c>
    </row>
    <row r="118" spans="1:4" x14ac:dyDescent="0.25">
      <c r="A118" t="str">
        <f>'Histograma MOI Geral'!$C$32</f>
        <v xml:space="preserve">AUXILIAR DE PLANEJAMENTO </v>
      </c>
      <c r="B118" t="str">
        <f>'Histograma MOI Geral'!$C$30</f>
        <v>EQUIPE DE PLANEJAMENTO</v>
      </c>
      <c r="C118" t="str">
        <f>'Histograma MOI Geral'!$E$7</f>
        <v>JUL/22</v>
      </c>
      <c r="D118">
        <f>'Histograma MOI Geral'!E32</f>
        <v>0</v>
      </c>
    </row>
    <row r="119" spans="1:4" x14ac:dyDescent="0.25">
      <c r="A119">
        <f>'Histograma MOI Geral'!$C$33</f>
        <v>0</v>
      </c>
      <c r="B119" t="str">
        <f>'Histograma MOI Geral'!$C$30</f>
        <v>EQUIPE DE PLANEJAMENTO</v>
      </c>
      <c r="C119" t="str">
        <f>'Histograma MOI Geral'!$E$7</f>
        <v>JUL/22</v>
      </c>
      <c r="D119">
        <f>'Histograma MOI Geral'!E33</f>
        <v>0</v>
      </c>
    </row>
    <row r="120" spans="1:4" x14ac:dyDescent="0.25">
      <c r="A120">
        <f>'Histograma MOI Geral'!$C$34</f>
        <v>0</v>
      </c>
      <c r="B120" t="str">
        <f>'Histograma MOI Geral'!$C$30</f>
        <v>EQUIPE DE PLANEJAMENTO</v>
      </c>
      <c r="C120" t="str">
        <f>'Histograma MOI Geral'!$E$7</f>
        <v>JUL/22</v>
      </c>
      <c r="D120">
        <f>'Histograma MOI Geral'!E34</f>
        <v>0</v>
      </c>
    </row>
    <row r="121" spans="1:4" x14ac:dyDescent="0.25">
      <c r="A121">
        <f>'Histograma MOI Geral'!$C$35</f>
        <v>0</v>
      </c>
      <c r="B121" t="str">
        <f>'Histograma MOI Geral'!$C$30</f>
        <v>EQUIPE DE PLANEJAMENTO</v>
      </c>
      <c r="C121" t="str">
        <f>'Histograma MOI Geral'!$E$7</f>
        <v>JUL/22</v>
      </c>
      <c r="D121">
        <f>'Histograma MOI Geral'!E35</f>
        <v>0</v>
      </c>
    </row>
    <row r="122" spans="1:4" x14ac:dyDescent="0.25">
      <c r="A122">
        <f>'Histograma MOI Geral'!$C$36</f>
        <v>0</v>
      </c>
      <c r="B122" t="str">
        <f>'Histograma MOI Geral'!$C$30</f>
        <v>EQUIPE DE PLANEJAMENTO</v>
      </c>
      <c r="C122" t="str">
        <f>'Histograma MOI Geral'!$E$7</f>
        <v>JUL/22</v>
      </c>
      <c r="D122">
        <f>'Histograma MOI Geral'!E36</f>
        <v>0</v>
      </c>
    </row>
    <row r="123" spans="1:4" x14ac:dyDescent="0.25">
      <c r="A123">
        <f>'Histograma MOI Geral'!$C$37</f>
        <v>0</v>
      </c>
      <c r="B123" t="str">
        <f>'Histograma MOI Geral'!$C$30</f>
        <v>EQUIPE DE PLANEJAMENTO</v>
      </c>
      <c r="C123" t="str">
        <f>'Histograma MOI Geral'!$E$7</f>
        <v>JUL/22</v>
      </c>
      <c r="D123">
        <f>'Histograma MOI Geral'!E37</f>
        <v>0</v>
      </c>
    </row>
    <row r="124" spans="1:4" x14ac:dyDescent="0.25">
      <c r="A124">
        <f>'Histograma MOI Geral'!$C$38</f>
        <v>0</v>
      </c>
      <c r="B124" t="str">
        <f>'Histograma MOI Geral'!$C$30</f>
        <v>EQUIPE DE PLANEJAMENTO</v>
      </c>
      <c r="C124" t="str">
        <f>'Histograma MOI Geral'!$E$7</f>
        <v>JUL/22</v>
      </c>
      <c r="D124">
        <f>'Histograma MOI Geral'!E38</f>
        <v>0</v>
      </c>
    </row>
    <row r="125" spans="1:4" x14ac:dyDescent="0.25">
      <c r="A125">
        <f>'Histograma MOI Geral'!$C$39</f>
        <v>0</v>
      </c>
      <c r="B125" t="str">
        <f>'Histograma MOI Geral'!$C$30</f>
        <v>EQUIPE DE PLANEJAMENTO</v>
      </c>
      <c r="C125" t="str">
        <f>'Histograma MOI Geral'!$E$7</f>
        <v>JUL/22</v>
      </c>
      <c r="D125">
        <f>'Histograma MOI Geral'!E39</f>
        <v>0</v>
      </c>
    </row>
    <row r="126" spans="1:4" x14ac:dyDescent="0.25">
      <c r="A126">
        <f>'Histograma MOI Geral'!$C$40</f>
        <v>0</v>
      </c>
      <c r="B126" t="str">
        <f>'Histograma MOI Geral'!$C$30</f>
        <v>EQUIPE DE PLANEJAMENTO</v>
      </c>
      <c r="C126" t="str">
        <f>'Histograma MOI Geral'!$E$7</f>
        <v>JUL/22</v>
      </c>
      <c r="D126">
        <f>'Histograma MOI Geral'!E40</f>
        <v>0</v>
      </c>
    </row>
    <row r="127" spans="1:4" x14ac:dyDescent="0.25">
      <c r="A127">
        <f>'Histograma MOI Geral'!$C$41</f>
        <v>0</v>
      </c>
      <c r="B127" t="str">
        <f>'Histograma MOI Geral'!$C$30</f>
        <v>EQUIPE DE PLANEJAMENTO</v>
      </c>
      <c r="C127" t="str">
        <f>'Histograma MOI Geral'!$E$7</f>
        <v>JUL/22</v>
      </c>
      <c r="D127">
        <f>'Histograma MOI Geral'!E41</f>
        <v>0</v>
      </c>
    </row>
    <row r="128" spans="1:4" x14ac:dyDescent="0.25">
      <c r="A128">
        <f>'Histograma MOI Geral'!$C$42</f>
        <v>0</v>
      </c>
      <c r="B128" t="str">
        <f>'Histograma MOI Geral'!$C$30</f>
        <v>EQUIPE DE PLANEJAMENTO</v>
      </c>
      <c r="C128" t="str">
        <f>'Histograma MOI Geral'!$E$7</f>
        <v>JUL/22</v>
      </c>
      <c r="D128">
        <f>'Histograma MOI Geral'!E42</f>
        <v>0</v>
      </c>
    </row>
    <row r="129" spans="1:4" x14ac:dyDescent="0.25">
      <c r="A129">
        <f>'Histograma MOI Geral'!$C$43</f>
        <v>0</v>
      </c>
      <c r="B129" t="str">
        <f>'Histograma MOI Geral'!$C$30</f>
        <v>EQUIPE DE PLANEJAMENTO</v>
      </c>
      <c r="C129" t="str">
        <f>'Histograma MOI Geral'!$E$7</f>
        <v>JUL/22</v>
      </c>
      <c r="D129">
        <f>'Histograma MOI Geral'!E43</f>
        <v>0</v>
      </c>
    </row>
    <row r="130" spans="1:4" x14ac:dyDescent="0.25">
      <c r="A130">
        <f>'Histograma MOI Geral'!$C$44</f>
        <v>0</v>
      </c>
      <c r="B130" t="str">
        <f>'Histograma MOI Geral'!$C$30</f>
        <v>EQUIPE DE PLANEJAMENTO</v>
      </c>
      <c r="C130" t="str">
        <f>'Histograma MOI Geral'!$E$7</f>
        <v>JUL/22</v>
      </c>
      <c r="D130">
        <f>'Histograma MOI Geral'!E44</f>
        <v>0</v>
      </c>
    </row>
    <row r="131" spans="1:4" x14ac:dyDescent="0.25">
      <c r="A131">
        <f>'Histograma MOI Geral'!$C$45</f>
        <v>0</v>
      </c>
      <c r="B131" t="str">
        <f>'Histograma MOI Geral'!$C$30</f>
        <v>EQUIPE DE PLANEJAMENTO</v>
      </c>
      <c r="C131" t="str">
        <f>'Histograma MOI Geral'!$E$7</f>
        <v>JUL/22</v>
      </c>
      <c r="D131">
        <f>'Histograma MOI Geral'!E45</f>
        <v>0</v>
      </c>
    </row>
    <row r="132" spans="1:4" x14ac:dyDescent="0.25">
      <c r="A132" t="str">
        <f>'Histograma MOI Geral'!$C$47</f>
        <v>TÉCNICO DE MATERIAIS</v>
      </c>
      <c r="B132" t="str">
        <f>'Histograma MOI Geral'!$C$46</f>
        <v>EQUIPE DE MATERIAIS</v>
      </c>
      <c r="C132" t="str">
        <f>'Histograma MOI Geral'!$E$7</f>
        <v>JUL/22</v>
      </c>
      <c r="D132">
        <f>'Histograma MOI Geral'!E47</f>
        <v>0</v>
      </c>
    </row>
    <row r="133" spans="1:4" x14ac:dyDescent="0.25">
      <c r="A133" t="str">
        <f>'Histograma MOI Geral'!$C$48</f>
        <v>AUXILIAR TÉCNICO DE MATERIAIS</v>
      </c>
      <c r="B133" t="str">
        <f>'Histograma MOI Geral'!$C$46</f>
        <v>EQUIPE DE MATERIAIS</v>
      </c>
      <c r="C133" t="str">
        <f>'Histograma MOI Geral'!$E$7</f>
        <v>JUL/22</v>
      </c>
      <c r="D133">
        <f>'Histograma MOI Geral'!E48</f>
        <v>0</v>
      </c>
    </row>
    <row r="134" spans="1:4" x14ac:dyDescent="0.25">
      <c r="A134" t="str">
        <f>'Histograma MOI Geral'!$C$49</f>
        <v>AJUDANTE</v>
      </c>
      <c r="B134" t="str">
        <f>'Histograma MOI Geral'!$C$46</f>
        <v>EQUIPE DE MATERIAIS</v>
      </c>
      <c r="C134" t="str">
        <f>'Histograma MOI Geral'!$E$7</f>
        <v>JUL/22</v>
      </c>
      <c r="D134">
        <f>'Histograma MOI Geral'!E49</f>
        <v>0</v>
      </c>
    </row>
    <row r="135" spans="1:4" x14ac:dyDescent="0.25">
      <c r="A135" t="str">
        <f>'Histograma MOI Geral'!$C$50</f>
        <v xml:space="preserve">ALMOXARIFE </v>
      </c>
      <c r="B135" t="str">
        <f>'Histograma MOI Geral'!$C$46</f>
        <v>EQUIPE DE MATERIAIS</v>
      </c>
      <c r="C135" t="str">
        <f>'Histograma MOI Geral'!$E$7</f>
        <v>JUL/22</v>
      </c>
      <c r="D135">
        <f>'Histograma MOI Geral'!E50</f>
        <v>0</v>
      </c>
    </row>
    <row r="136" spans="1:4" x14ac:dyDescent="0.25">
      <c r="A136">
        <f>'Histograma MOI Geral'!$C$51</f>
        <v>0</v>
      </c>
      <c r="B136" t="str">
        <f>'Histograma MOI Geral'!$C$46</f>
        <v>EQUIPE DE MATERIAIS</v>
      </c>
      <c r="C136" t="str">
        <f>'Histograma MOI Geral'!$E$7</f>
        <v>JUL/22</v>
      </c>
      <c r="D136">
        <f>'Histograma MOI Geral'!E51</f>
        <v>0</v>
      </c>
    </row>
    <row r="137" spans="1:4" x14ac:dyDescent="0.25">
      <c r="A137">
        <f>'Histograma MOI Geral'!$C$52</f>
        <v>0</v>
      </c>
      <c r="B137" t="str">
        <f>'Histograma MOI Geral'!$C$46</f>
        <v>EQUIPE DE MATERIAIS</v>
      </c>
      <c r="C137" t="str">
        <f>'Histograma MOI Geral'!$E$7</f>
        <v>JUL/22</v>
      </c>
      <c r="D137">
        <f>'Histograma MOI Geral'!E52</f>
        <v>0</v>
      </c>
    </row>
    <row r="138" spans="1:4" x14ac:dyDescent="0.25">
      <c r="A138">
        <f>'Histograma MOI Geral'!$C$53</f>
        <v>0</v>
      </c>
      <c r="B138" t="str">
        <f>'Histograma MOI Geral'!$C$46</f>
        <v>EQUIPE DE MATERIAIS</v>
      </c>
      <c r="C138" t="str">
        <f>'Histograma MOI Geral'!$E$7</f>
        <v>JUL/22</v>
      </c>
      <c r="D138">
        <f>'Histograma MOI Geral'!E53</f>
        <v>0</v>
      </c>
    </row>
    <row r="139" spans="1:4" x14ac:dyDescent="0.25">
      <c r="A139">
        <f>'Histograma MOI Geral'!$C$54</f>
        <v>0</v>
      </c>
      <c r="B139" t="str">
        <f>'Histograma MOI Geral'!$C$46</f>
        <v>EQUIPE DE MATERIAIS</v>
      </c>
      <c r="C139" t="str">
        <f>'Histograma MOI Geral'!$E$7</f>
        <v>JUL/22</v>
      </c>
      <c r="D139">
        <f>'Histograma MOI Geral'!E54</f>
        <v>0</v>
      </c>
    </row>
    <row r="140" spans="1:4" x14ac:dyDescent="0.25">
      <c r="A140">
        <f>'Histograma MOI Geral'!$C$55</f>
        <v>0</v>
      </c>
      <c r="B140" t="str">
        <f>'Histograma MOI Geral'!$C$46</f>
        <v>EQUIPE DE MATERIAIS</v>
      </c>
      <c r="C140" t="str">
        <f>'Histograma MOI Geral'!$E$7</f>
        <v>JUL/22</v>
      </c>
      <c r="D140">
        <f>'Histograma MOI Geral'!E55</f>
        <v>0</v>
      </c>
    </row>
    <row r="141" spans="1:4" x14ac:dyDescent="0.25">
      <c r="A141">
        <f>'Histograma MOI Geral'!$C$56</f>
        <v>0</v>
      </c>
      <c r="B141" t="str">
        <f>'Histograma MOI Geral'!$C$46</f>
        <v>EQUIPE DE MATERIAIS</v>
      </c>
      <c r="C141" t="str">
        <f>'Histograma MOI Geral'!$E$7</f>
        <v>JUL/22</v>
      </c>
      <c r="D141">
        <f>'Histograma MOI Geral'!E56</f>
        <v>0</v>
      </c>
    </row>
    <row r="142" spans="1:4" x14ac:dyDescent="0.25">
      <c r="A142">
        <f>'Histograma MOI Geral'!$C$57</f>
        <v>0</v>
      </c>
      <c r="B142" t="str">
        <f>'Histograma MOI Geral'!$C$46</f>
        <v>EQUIPE DE MATERIAIS</v>
      </c>
      <c r="C142" t="str">
        <f>'Histograma MOI Geral'!$E$7</f>
        <v>JUL/22</v>
      </c>
      <c r="D142">
        <f>'Histograma MOI Geral'!E57</f>
        <v>0</v>
      </c>
    </row>
    <row r="143" spans="1:4" x14ac:dyDescent="0.25">
      <c r="A143">
        <f>'Histograma MOI Geral'!$C$58</f>
        <v>0</v>
      </c>
      <c r="B143" t="str">
        <f>'Histograma MOI Geral'!$C$46</f>
        <v>EQUIPE DE MATERIAIS</v>
      </c>
      <c r="C143" t="str">
        <f>'Histograma MOI Geral'!$E$7</f>
        <v>JUL/22</v>
      </c>
      <c r="D143">
        <f>'Histograma MOI Geral'!E58</f>
        <v>0</v>
      </c>
    </row>
    <row r="144" spans="1:4" x14ac:dyDescent="0.25">
      <c r="A144">
        <f>'Histograma MOI Geral'!$C$59</f>
        <v>0</v>
      </c>
      <c r="B144" t="str">
        <f>'Histograma MOI Geral'!$C$46</f>
        <v>EQUIPE DE MATERIAIS</v>
      </c>
      <c r="C144" t="str">
        <f>'Histograma MOI Geral'!$E$7</f>
        <v>JUL/22</v>
      </c>
      <c r="D144">
        <f>'Histograma MOI Geral'!E59</f>
        <v>0</v>
      </c>
    </row>
    <row r="145" spans="1:4" x14ac:dyDescent="0.25">
      <c r="A145">
        <f>'Histograma MOI Geral'!$C$60</f>
        <v>0</v>
      </c>
      <c r="B145" t="str">
        <f>'Histograma MOI Geral'!$C$46</f>
        <v>EQUIPE DE MATERIAIS</v>
      </c>
      <c r="C145" t="str">
        <f>'Histograma MOI Geral'!$E$7</f>
        <v>JUL/22</v>
      </c>
      <c r="D145">
        <f>'Histograma MOI Geral'!E60</f>
        <v>0</v>
      </c>
    </row>
    <row r="146" spans="1:4" x14ac:dyDescent="0.25">
      <c r="A146" t="str">
        <f>'Histograma MOI Geral'!$C$62</f>
        <v>ENGENHEIRO DE SEGURANÇA DO TRABALHO</v>
      </c>
      <c r="B146" t="str">
        <f>'Histograma MOI Geral'!$C$61</f>
        <v>EQUIPE DE SEGURANÇA</v>
      </c>
      <c r="C146" t="str">
        <f>'Histograma MOI Geral'!$E$7</f>
        <v>JUL/22</v>
      </c>
      <c r="D146">
        <f>'Histograma MOI Geral'!E62</f>
        <v>0</v>
      </c>
    </row>
    <row r="147" spans="1:4" x14ac:dyDescent="0.25">
      <c r="A147" t="str">
        <f>'Histograma MOI Geral'!$C$63</f>
        <v>TÉCNICO DE SEGURANÇA DO TRABALHO</v>
      </c>
      <c r="B147" t="str">
        <f>'Histograma MOI Geral'!$C$61</f>
        <v>EQUIPE DE SEGURANÇA</v>
      </c>
      <c r="C147" t="str">
        <f>'Histograma MOI Geral'!$E$7</f>
        <v>JUL/22</v>
      </c>
      <c r="D147">
        <f>'Histograma MOI Geral'!E63</f>
        <v>0</v>
      </c>
    </row>
    <row r="148" spans="1:4" x14ac:dyDescent="0.25">
      <c r="A148" t="str">
        <f>'Histograma MOI Geral'!$C$64</f>
        <v>TECNICO DE MEIO AMBIENTE</v>
      </c>
      <c r="B148" t="str">
        <f>'Histograma MOI Geral'!$C$61</f>
        <v>EQUIPE DE SEGURANÇA</v>
      </c>
      <c r="C148" t="str">
        <f>'Histograma MOI Geral'!$E$7</f>
        <v>JUL/22</v>
      </c>
      <c r="D148">
        <f>'Histograma MOI Geral'!E64</f>
        <v>0</v>
      </c>
    </row>
    <row r="149" spans="1:4" x14ac:dyDescent="0.25">
      <c r="A149" t="str">
        <f>'Histograma MOI Geral'!$C$65</f>
        <v>VIGIA DE FOGO</v>
      </c>
      <c r="B149" t="str">
        <f>'Histograma MOI Geral'!$C$61</f>
        <v>EQUIPE DE SEGURANÇA</v>
      </c>
      <c r="C149" t="str">
        <f>'Histograma MOI Geral'!$E$7</f>
        <v>JUL/22</v>
      </c>
      <c r="D149">
        <f>'Histograma MOI Geral'!E65</f>
        <v>0</v>
      </c>
    </row>
    <row r="150" spans="1:4" x14ac:dyDescent="0.25">
      <c r="A150">
        <f>'Histograma MOI Geral'!$C$66</f>
        <v>0</v>
      </c>
      <c r="B150" t="str">
        <f>'Histograma MOI Geral'!$C$61</f>
        <v>EQUIPE DE SEGURANÇA</v>
      </c>
      <c r="C150" t="str">
        <f>'Histograma MOI Geral'!$E$7</f>
        <v>JUL/22</v>
      </c>
      <c r="D150">
        <f>'Histograma MOI Geral'!E66</f>
        <v>0</v>
      </c>
    </row>
    <row r="151" spans="1:4" x14ac:dyDescent="0.25">
      <c r="A151">
        <f>'Histograma MOI Geral'!$C$67</f>
        <v>0</v>
      </c>
      <c r="B151" t="str">
        <f>'Histograma MOI Geral'!$C$61</f>
        <v>EQUIPE DE SEGURANÇA</v>
      </c>
      <c r="C151" t="str">
        <f>'Histograma MOI Geral'!$E$7</f>
        <v>JUL/22</v>
      </c>
      <c r="D151">
        <f>'Histograma MOI Geral'!E67</f>
        <v>0</v>
      </c>
    </row>
    <row r="152" spans="1:4" x14ac:dyDescent="0.25">
      <c r="A152">
        <f>'Histograma MOI Geral'!$C$68</f>
        <v>0</v>
      </c>
      <c r="B152" t="str">
        <f>'Histograma MOI Geral'!$C$61</f>
        <v>EQUIPE DE SEGURANÇA</v>
      </c>
      <c r="C152" t="str">
        <f>'Histograma MOI Geral'!$E$7</f>
        <v>JUL/22</v>
      </c>
      <c r="D152">
        <f>'Histograma MOI Geral'!E68</f>
        <v>0</v>
      </c>
    </row>
    <row r="153" spans="1:4" x14ac:dyDescent="0.25">
      <c r="A153">
        <f>'Histograma MOI Geral'!$C$69</f>
        <v>0</v>
      </c>
      <c r="B153" t="str">
        <f>'Histograma MOI Geral'!$C$61</f>
        <v>EQUIPE DE SEGURANÇA</v>
      </c>
      <c r="C153" t="str">
        <f>'Histograma MOI Geral'!$E$7</f>
        <v>JUL/22</v>
      </c>
      <c r="D153">
        <f>'Histograma MOI Geral'!E69</f>
        <v>0</v>
      </c>
    </row>
    <row r="154" spans="1:4" x14ac:dyDescent="0.25">
      <c r="A154">
        <f>'Histograma MOI Geral'!$C$70</f>
        <v>0</v>
      </c>
      <c r="B154" t="str">
        <f>'Histograma MOI Geral'!$C$61</f>
        <v>EQUIPE DE SEGURANÇA</v>
      </c>
      <c r="C154" t="str">
        <f>'Histograma MOI Geral'!$E$7</f>
        <v>JUL/22</v>
      </c>
      <c r="D154">
        <f>'Histograma MOI Geral'!E70</f>
        <v>0</v>
      </c>
    </row>
    <row r="155" spans="1:4" x14ac:dyDescent="0.25">
      <c r="A155">
        <f>'Histograma MOI Geral'!$C$71</f>
        <v>0</v>
      </c>
      <c r="B155" t="str">
        <f>'Histograma MOI Geral'!$C$61</f>
        <v>EQUIPE DE SEGURANÇA</v>
      </c>
      <c r="C155" t="str">
        <f>'Histograma MOI Geral'!$E$7</f>
        <v>JUL/22</v>
      </c>
      <c r="D155">
        <f>'Histograma MOI Geral'!E71</f>
        <v>0</v>
      </c>
    </row>
    <row r="156" spans="1:4" x14ac:dyDescent="0.25">
      <c r="A156">
        <f>'Histograma MOI Geral'!$C$72</f>
        <v>0</v>
      </c>
      <c r="B156" t="str">
        <f>'Histograma MOI Geral'!$C$61</f>
        <v>EQUIPE DE SEGURANÇA</v>
      </c>
      <c r="C156" t="str">
        <f>'Histograma MOI Geral'!$E$7</f>
        <v>JUL/22</v>
      </c>
      <c r="D156">
        <f>'Histograma MOI Geral'!E72</f>
        <v>0</v>
      </c>
    </row>
    <row r="157" spans="1:4" x14ac:dyDescent="0.25">
      <c r="A157">
        <f>'Histograma MOI Geral'!$C$73</f>
        <v>0</v>
      </c>
      <c r="B157" t="str">
        <f>'Histograma MOI Geral'!$C$61</f>
        <v>EQUIPE DE SEGURANÇA</v>
      </c>
      <c r="C157" t="str">
        <f>'Histograma MOI Geral'!$E$7</f>
        <v>JUL/22</v>
      </c>
      <c r="D157">
        <f>'Histograma MOI Geral'!E73</f>
        <v>0</v>
      </c>
    </row>
    <row r="158" spans="1:4" x14ac:dyDescent="0.25">
      <c r="A158">
        <f>'Histograma MOI Geral'!$C$74</f>
        <v>0</v>
      </c>
      <c r="B158" t="str">
        <f>'Histograma MOI Geral'!$C$61</f>
        <v>EQUIPE DE SEGURANÇA</v>
      </c>
      <c r="C158" t="str">
        <f>'Histograma MOI Geral'!$E$7</f>
        <v>JUL/22</v>
      </c>
      <c r="D158">
        <f>'Histograma MOI Geral'!E74</f>
        <v>0</v>
      </c>
    </row>
    <row r="159" spans="1:4" x14ac:dyDescent="0.25">
      <c r="A159">
        <f>'Histograma MOI Geral'!$C$75</f>
        <v>0</v>
      </c>
      <c r="B159" t="str">
        <f>'Histograma MOI Geral'!$C$61</f>
        <v>EQUIPE DE SEGURANÇA</v>
      </c>
      <c r="C159" t="str">
        <f>'Histograma MOI Geral'!$E$7</f>
        <v>JUL/22</v>
      </c>
      <c r="D159">
        <f>'Histograma MOI Geral'!E75</f>
        <v>0</v>
      </c>
    </row>
    <row r="160" spans="1:4" x14ac:dyDescent="0.25">
      <c r="A160" t="str">
        <f>'Histograma MOI Geral'!$C$77</f>
        <v>SUPERVISOR QUALIDADE</v>
      </c>
      <c r="B160" t="str">
        <f>'Histograma MOI Geral'!$C$76</f>
        <v>EQUIPE DE QUALIDADE</v>
      </c>
      <c r="C160" t="str">
        <f>'Histograma MOI Geral'!$E$7</f>
        <v>JUL/22</v>
      </c>
      <c r="D160">
        <f>'Histograma MOI Geral'!E77</f>
        <v>0</v>
      </c>
    </row>
    <row r="161" spans="1:4" x14ac:dyDescent="0.25">
      <c r="A161" t="str">
        <f>'Histograma MOI Geral'!$C$78</f>
        <v xml:space="preserve">INSPETOR DE SOLDA - N1 </v>
      </c>
      <c r="B161" t="str">
        <f>'Histograma MOI Geral'!$C$76</f>
        <v>EQUIPE DE QUALIDADE</v>
      </c>
      <c r="C161" t="str">
        <f>'Histograma MOI Geral'!$E$7</f>
        <v>JUL/22</v>
      </c>
      <c r="D161">
        <f>'Histograma MOI Geral'!E78</f>
        <v>0</v>
      </c>
    </row>
    <row r="162" spans="1:4" x14ac:dyDescent="0.25">
      <c r="A162" t="str">
        <f>'Histograma MOI Geral'!$C$79</f>
        <v>INSPETOR DE SOLDA - VS/LP</v>
      </c>
      <c r="B162" t="str">
        <f>'Histograma MOI Geral'!$C$76</f>
        <v>EQUIPE DE QUALIDADE</v>
      </c>
      <c r="C162" t="str">
        <f>'Histograma MOI Geral'!$E$7</f>
        <v>JUL/22</v>
      </c>
      <c r="D162">
        <f>'Histograma MOI Geral'!E79</f>
        <v>0</v>
      </c>
    </row>
    <row r="163" spans="1:4" x14ac:dyDescent="0.25">
      <c r="A163" t="str">
        <f>'Histograma MOI Geral'!$C$80</f>
        <v>INSPETOR DE PINTURA</v>
      </c>
      <c r="B163" t="str">
        <f>'Histograma MOI Geral'!$C$76</f>
        <v>EQUIPE DE QUALIDADE</v>
      </c>
      <c r="C163" t="str">
        <f>'Histograma MOI Geral'!$E$7</f>
        <v>JUL/22</v>
      </c>
      <c r="D163">
        <f>'Histograma MOI Geral'!E80</f>
        <v>0</v>
      </c>
    </row>
    <row r="164" spans="1:4" x14ac:dyDescent="0.25">
      <c r="A164" t="str">
        <f>'Histograma MOI Geral'!$C$81</f>
        <v>INSPETOR DIMENSIONAL</v>
      </c>
      <c r="B164" t="str">
        <f>'Histograma MOI Geral'!$C$76</f>
        <v>EQUIPE DE QUALIDADE</v>
      </c>
      <c r="C164" t="str">
        <f>'Histograma MOI Geral'!$E$7</f>
        <v>JUL/22</v>
      </c>
      <c r="D164">
        <f>'Histograma MOI Geral'!E81</f>
        <v>0</v>
      </c>
    </row>
    <row r="165" spans="1:4" x14ac:dyDescent="0.25">
      <c r="A165" t="str">
        <f>'Histograma MOI Geral'!$C$82</f>
        <v>AUXILIAR TÉCNICO - QUALIDADE</v>
      </c>
      <c r="B165" t="str">
        <f>'Histograma MOI Geral'!$C$76</f>
        <v>EQUIPE DE QUALIDADE</v>
      </c>
      <c r="C165" t="str">
        <f>'Histograma MOI Geral'!$E$7</f>
        <v>JUL/22</v>
      </c>
      <c r="D165">
        <f>'Histograma MOI Geral'!E82</f>
        <v>0</v>
      </c>
    </row>
    <row r="166" spans="1:4" x14ac:dyDescent="0.25">
      <c r="A166">
        <f>'Histograma MOI Geral'!$C$83</f>
        <v>0</v>
      </c>
      <c r="B166" t="str">
        <f>'Histograma MOI Geral'!$C$76</f>
        <v>EQUIPE DE QUALIDADE</v>
      </c>
      <c r="C166" t="str">
        <f>'Histograma MOI Geral'!$E$7</f>
        <v>JUL/22</v>
      </c>
      <c r="D166">
        <f>'Histograma MOI Geral'!E83</f>
        <v>0</v>
      </c>
    </row>
    <row r="167" spans="1:4" x14ac:dyDescent="0.25">
      <c r="A167">
        <f>'Histograma MOI Geral'!$C$84</f>
        <v>0</v>
      </c>
      <c r="B167" t="str">
        <f>'Histograma MOI Geral'!$C$76</f>
        <v>EQUIPE DE QUALIDADE</v>
      </c>
      <c r="C167" t="str">
        <f>'Histograma MOI Geral'!$E$7</f>
        <v>JUL/22</v>
      </c>
      <c r="D167">
        <f>'Histograma MOI Geral'!E84</f>
        <v>0</v>
      </c>
    </row>
    <row r="168" spans="1:4" x14ac:dyDescent="0.25">
      <c r="A168">
        <f>'Histograma MOI Geral'!$C$85</f>
        <v>0</v>
      </c>
      <c r="B168" t="str">
        <f>'Histograma MOI Geral'!$C$76</f>
        <v>EQUIPE DE QUALIDADE</v>
      </c>
      <c r="C168" t="str">
        <f>'Histograma MOI Geral'!$E$7</f>
        <v>JUL/22</v>
      </c>
      <c r="D168">
        <f>'Histograma MOI Geral'!E85</f>
        <v>0</v>
      </c>
    </row>
    <row r="169" spans="1:4" x14ac:dyDescent="0.25">
      <c r="A169">
        <f>'Histograma MOI Geral'!$C$86</f>
        <v>0</v>
      </c>
      <c r="B169" t="str">
        <f>'Histograma MOI Geral'!$C$76</f>
        <v>EQUIPE DE QUALIDADE</v>
      </c>
      <c r="C169" t="str">
        <f>'Histograma MOI Geral'!$E$7</f>
        <v>JUL/22</v>
      </c>
      <c r="D169">
        <f>'Histograma MOI Geral'!E86</f>
        <v>0</v>
      </c>
    </row>
    <row r="170" spans="1:4" x14ac:dyDescent="0.25">
      <c r="A170">
        <f>'Histograma MOI Geral'!$C$87</f>
        <v>0</v>
      </c>
      <c r="B170" t="str">
        <f>'Histograma MOI Geral'!$C$76</f>
        <v>EQUIPE DE QUALIDADE</v>
      </c>
      <c r="C170" t="str">
        <f>'Histograma MOI Geral'!$E$7</f>
        <v>JUL/22</v>
      </c>
      <c r="D170">
        <f>'Histograma MOI Geral'!E87</f>
        <v>0</v>
      </c>
    </row>
    <row r="171" spans="1:4" x14ac:dyDescent="0.25">
      <c r="A171">
        <f>'Histograma MOI Geral'!$C$88</f>
        <v>0</v>
      </c>
      <c r="B171" t="str">
        <f>'Histograma MOI Geral'!$C$76</f>
        <v>EQUIPE DE QUALIDADE</v>
      </c>
      <c r="C171" t="str">
        <f>'Histograma MOI Geral'!$E$7</f>
        <v>JUL/22</v>
      </c>
      <c r="D171">
        <f>'Histograma MOI Geral'!E88</f>
        <v>0</v>
      </c>
    </row>
    <row r="172" spans="1:4" x14ac:dyDescent="0.25">
      <c r="A172">
        <f>'Histograma MOI Geral'!$C$89</f>
        <v>0</v>
      </c>
      <c r="B172" t="str">
        <f>'Histograma MOI Geral'!$C$76</f>
        <v>EQUIPE DE QUALIDADE</v>
      </c>
      <c r="C172" t="str">
        <f>'Histograma MOI Geral'!$E$7</f>
        <v>JUL/22</v>
      </c>
      <c r="D172">
        <f>'Histograma MOI Geral'!E89</f>
        <v>0</v>
      </c>
    </row>
    <row r="173" spans="1:4" x14ac:dyDescent="0.25">
      <c r="A173">
        <f>'Histograma MOI Geral'!$C$90</f>
        <v>0</v>
      </c>
      <c r="B173" t="str">
        <f>'Histograma MOI Geral'!$C$76</f>
        <v>EQUIPE DE QUALIDADE</v>
      </c>
      <c r="C173" t="str">
        <f>'Histograma MOI Geral'!$E$7</f>
        <v>JUL/22</v>
      </c>
      <c r="D173">
        <f>'Histograma MOI Geral'!E90</f>
        <v>0</v>
      </c>
    </row>
    <row r="174" spans="1:4" x14ac:dyDescent="0.25">
      <c r="A174" t="str">
        <f>'Histograma MOI Geral'!$C$92</f>
        <v>SUPERVISOR ADMINISTRATIVO</v>
      </c>
      <c r="B174" t="str">
        <f>'Histograma MOI Geral'!$C$91</f>
        <v>EQUIPE ADMINISTRATIVA</v>
      </c>
      <c r="C174" t="str">
        <f>'Histograma MOI Geral'!$E$7</f>
        <v>JUL/22</v>
      </c>
      <c r="D174">
        <f>'Histograma MOI Geral'!E92</f>
        <v>0</v>
      </c>
    </row>
    <row r="175" spans="1:4" x14ac:dyDescent="0.25">
      <c r="A175" t="str">
        <f>'Histograma MOI Geral'!$C$93</f>
        <v>OFICIAL ADMINISTRATIVO</v>
      </c>
      <c r="B175" t="str">
        <f>'Histograma MOI Geral'!$C$91</f>
        <v>EQUIPE ADMINISTRATIVA</v>
      </c>
      <c r="C175" t="str">
        <f>'Histograma MOI Geral'!$E$7</f>
        <v>JUL/22</v>
      </c>
      <c r="D175">
        <f>'Histograma MOI Geral'!E93</f>
        <v>0</v>
      </c>
    </row>
    <row r="176" spans="1:4" x14ac:dyDescent="0.25">
      <c r="A176">
        <f>'Histograma MOI Geral'!$C$94</f>
        <v>0</v>
      </c>
      <c r="B176" t="str">
        <f>'Histograma MOI Geral'!$C$91</f>
        <v>EQUIPE ADMINISTRATIVA</v>
      </c>
      <c r="C176" t="str">
        <f>'Histograma MOI Geral'!$E$7</f>
        <v>JUL/22</v>
      </c>
      <c r="D176">
        <f>'Histograma MOI Geral'!E94</f>
        <v>0</v>
      </c>
    </row>
    <row r="177" spans="1:4" x14ac:dyDescent="0.25">
      <c r="A177">
        <f>'Histograma MOI Geral'!$C$95</f>
        <v>0</v>
      </c>
      <c r="B177" t="str">
        <f>'Histograma MOI Geral'!$C$91</f>
        <v>EQUIPE ADMINISTRATIVA</v>
      </c>
      <c r="C177" t="str">
        <f>'Histograma MOI Geral'!$E$7</f>
        <v>JUL/22</v>
      </c>
      <c r="D177">
        <f>'Histograma MOI Geral'!E95</f>
        <v>0</v>
      </c>
    </row>
    <row r="178" spans="1:4" x14ac:dyDescent="0.25">
      <c r="A178">
        <f>'Histograma MOI Geral'!$C$96</f>
        <v>0</v>
      </c>
      <c r="B178" t="str">
        <f>'Histograma MOI Geral'!$C$91</f>
        <v>EQUIPE ADMINISTRATIVA</v>
      </c>
      <c r="C178" t="str">
        <f>'Histograma MOI Geral'!$E$7</f>
        <v>JUL/22</v>
      </c>
      <c r="D178">
        <f>'Histograma MOI Geral'!E96</f>
        <v>0</v>
      </c>
    </row>
    <row r="179" spans="1:4" x14ac:dyDescent="0.25">
      <c r="A179">
        <f>'Histograma MOI Geral'!$C$97</f>
        <v>0</v>
      </c>
      <c r="B179" t="str">
        <f>'Histograma MOI Geral'!$C$91</f>
        <v>EQUIPE ADMINISTRATIVA</v>
      </c>
      <c r="C179" t="str">
        <f>'Histograma MOI Geral'!$E$7</f>
        <v>JUL/22</v>
      </c>
      <c r="D179">
        <f>'Histograma MOI Geral'!E97</f>
        <v>0</v>
      </c>
    </row>
    <row r="180" spans="1:4" x14ac:dyDescent="0.25">
      <c r="A180">
        <f>'Histograma MOI Geral'!$C$98</f>
        <v>0</v>
      </c>
      <c r="B180" t="str">
        <f>'Histograma MOI Geral'!$C$91</f>
        <v>EQUIPE ADMINISTRATIVA</v>
      </c>
      <c r="C180" t="str">
        <f>'Histograma MOI Geral'!$E$7</f>
        <v>JUL/22</v>
      </c>
      <c r="D180">
        <f>'Histograma MOI Geral'!E98</f>
        <v>0</v>
      </c>
    </row>
    <row r="181" spans="1:4" x14ac:dyDescent="0.25">
      <c r="A181">
        <f>'Histograma MOI Geral'!$C$99</f>
        <v>0</v>
      </c>
      <c r="B181" t="str">
        <f>'Histograma MOI Geral'!$C$91</f>
        <v>EQUIPE ADMINISTRATIVA</v>
      </c>
      <c r="C181" t="str">
        <f>'Histograma MOI Geral'!$E$7</f>
        <v>JUL/22</v>
      </c>
      <c r="D181">
        <f>'Histograma MOI Geral'!E99</f>
        <v>0</v>
      </c>
    </row>
    <row r="182" spans="1:4" x14ac:dyDescent="0.25">
      <c r="A182">
        <f>'Histograma MOI Geral'!$C$100</f>
        <v>0</v>
      </c>
      <c r="B182" t="str">
        <f>'Histograma MOI Geral'!$C$91</f>
        <v>EQUIPE ADMINISTRATIVA</v>
      </c>
      <c r="C182" t="str">
        <f>'Histograma MOI Geral'!$E$7</f>
        <v>JUL/22</v>
      </c>
      <c r="D182">
        <f>'Histograma MOI Geral'!E100</f>
        <v>0</v>
      </c>
    </row>
    <row r="183" spans="1:4" x14ac:dyDescent="0.25">
      <c r="A183">
        <f>'Histograma MOI Geral'!$C$101</f>
        <v>0</v>
      </c>
      <c r="B183" t="str">
        <f>'Histograma MOI Geral'!$C$91</f>
        <v>EQUIPE ADMINISTRATIVA</v>
      </c>
      <c r="C183" t="str">
        <f>'Histograma MOI Geral'!$E$7</f>
        <v>JUL/22</v>
      </c>
      <c r="D183">
        <f>'Histograma MOI Geral'!E101</f>
        <v>0</v>
      </c>
    </row>
    <row r="184" spans="1:4" x14ac:dyDescent="0.25">
      <c r="A184">
        <f>'Histograma MOI Geral'!$C$102</f>
        <v>0</v>
      </c>
      <c r="B184" t="str">
        <f>'Histograma MOI Geral'!$C$91</f>
        <v>EQUIPE ADMINISTRATIVA</v>
      </c>
      <c r="C184" t="str">
        <f>'Histograma MOI Geral'!$E$7</f>
        <v>JUL/22</v>
      </c>
      <c r="D184">
        <f>'Histograma MOI Geral'!E102</f>
        <v>0</v>
      </c>
    </row>
    <row r="185" spans="1:4" x14ac:dyDescent="0.25">
      <c r="A185">
        <f>'Histograma MOI Geral'!$C$103</f>
        <v>0</v>
      </c>
      <c r="B185" t="str">
        <f>'Histograma MOI Geral'!$C$91</f>
        <v>EQUIPE ADMINISTRATIVA</v>
      </c>
      <c r="C185" t="str">
        <f>'Histograma MOI Geral'!$E$7</f>
        <v>JUL/22</v>
      </c>
      <c r="D185">
        <f>'Histograma MOI Geral'!E103</f>
        <v>0</v>
      </c>
    </row>
    <row r="186" spans="1:4" x14ac:dyDescent="0.25">
      <c r="A186">
        <f>'Histograma MOI Geral'!$C$104</f>
        <v>0</v>
      </c>
      <c r="B186" t="str">
        <f>'Histograma MOI Geral'!$C$91</f>
        <v>EQUIPE ADMINISTRATIVA</v>
      </c>
      <c r="C186" t="str">
        <f>'Histograma MOI Geral'!$E$7</f>
        <v>JUL/22</v>
      </c>
      <c r="D186">
        <f>'Histograma MOI Geral'!E104</f>
        <v>0</v>
      </c>
    </row>
    <row r="187" spans="1:4" x14ac:dyDescent="0.25">
      <c r="A187">
        <f>'Histograma MOI Geral'!$C$105</f>
        <v>0</v>
      </c>
      <c r="B187" t="str">
        <f>'Histograma MOI Geral'!$C$91</f>
        <v>EQUIPE ADMINISTRATIVA</v>
      </c>
      <c r="C187" t="str">
        <f>'Histograma MOI Geral'!$E$7</f>
        <v>JUL/22</v>
      </c>
      <c r="D187">
        <f>'Histograma MOI Geral'!E105</f>
        <v>0</v>
      </c>
    </row>
    <row r="188" spans="1:4" x14ac:dyDescent="0.25">
      <c r="A188" t="str">
        <f>'Histograma MOI Geral'!$C$107</f>
        <v>OPERADOR DE GUINDASTE</v>
      </c>
      <c r="B188" t="str">
        <f>'Histograma MOI Geral'!$C$106</f>
        <v>APOIO</v>
      </c>
      <c r="C188" t="str">
        <f>'Histograma MOI Geral'!$E$7</f>
        <v>JUL/22</v>
      </c>
      <c r="D188">
        <f>'Histograma MOI Geral'!E107</f>
        <v>0</v>
      </c>
    </row>
    <row r="189" spans="1:4" x14ac:dyDescent="0.25">
      <c r="A189" t="str">
        <f>'Histograma MOI Geral'!$C$108</f>
        <v>OPERADOR DE MUNCK</v>
      </c>
      <c r="B189" t="str">
        <f>'Histograma MOI Geral'!$C$106</f>
        <v>APOIO</v>
      </c>
      <c r="C189" t="str">
        <f>'Histograma MOI Geral'!$E$7</f>
        <v>JUL/22</v>
      </c>
      <c r="D189">
        <f>'Histograma MOI Geral'!E108</f>
        <v>0</v>
      </c>
    </row>
    <row r="190" spans="1:4" x14ac:dyDescent="0.25">
      <c r="A190" t="str">
        <f>'Histograma MOI Geral'!$C$109</f>
        <v>RIGGER</v>
      </c>
      <c r="B190" t="str">
        <f>'Histograma MOI Geral'!$C$106</f>
        <v>APOIO</v>
      </c>
      <c r="C190" t="str">
        <f>'Histograma MOI Geral'!$E$7</f>
        <v>JUL/22</v>
      </c>
      <c r="D190">
        <f>'Histograma MOI Geral'!E109</f>
        <v>0</v>
      </c>
    </row>
    <row r="191" spans="1:4" x14ac:dyDescent="0.25">
      <c r="A191" t="str">
        <f>'Histograma MOI Geral'!$C$110</f>
        <v>OPERADOR DE MANIPULADOR</v>
      </c>
      <c r="B191" t="str">
        <f>'Histograma MOI Geral'!$C$106</f>
        <v>APOIO</v>
      </c>
      <c r="C191" t="str">
        <f>'Histograma MOI Geral'!$E$7</f>
        <v>JUL/22</v>
      </c>
      <c r="D191">
        <f>'Histograma MOI Geral'!E110</f>
        <v>0</v>
      </c>
    </row>
    <row r="192" spans="1:4" x14ac:dyDescent="0.25">
      <c r="A192" t="str">
        <f>'Histograma MOI Geral'!$C$111</f>
        <v>ELETRICISTA DE MANUTENÇÃO</v>
      </c>
      <c r="B192" t="str">
        <f>'Histograma MOI Geral'!$C$106</f>
        <v>APOIO</v>
      </c>
      <c r="C192" t="str">
        <f>'Histograma MOI Geral'!$E$7</f>
        <v>JUL/22</v>
      </c>
      <c r="D192">
        <f>'Histograma MOI Geral'!E111</f>
        <v>0</v>
      </c>
    </row>
    <row r="193" spans="1:4" x14ac:dyDescent="0.25">
      <c r="A193">
        <f>'Histograma MOI Geral'!$C$112</f>
        <v>0</v>
      </c>
      <c r="B193" t="str">
        <f>'Histograma MOI Geral'!$C$106</f>
        <v>APOIO</v>
      </c>
      <c r="C193" t="str">
        <f>'Histograma MOI Geral'!$E$7</f>
        <v>JUL/22</v>
      </c>
      <c r="D193">
        <f>'Histograma MOI Geral'!E112</f>
        <v>0</v>
      </c>
    </row>
    <row r="194" spans="1:4" x14ac:dyDescent="0.25">
      <c r="A194">
        <f>'Histograma MOI Geral'!$C$113</f>
        <v>0</v>
      </c>
      <c r="B194" t="str">
        <f>'Histograma MOI Geral'!$C$106</f>
        <v>APOIO</v>
      </c>
      <c r="C194" t="str">
        <f>'Histograma MOI Geral'!$E$7</f>
        <v>JUL/22</v>
      </c>
      <c r="D194">
        <f>'Histograma MOI Geral'!E113</f>
        <v>0</v>
      </c>
    </row>
    <row r="195" spans="1:4" x14ac:dyDescent="0.25">
      <c r="A195">
        <f>'Histograma MOI Geral'!$C$114</f>
        <v>0</v>
      </c>
      <c r="B195" t="str">
        <f>'Histograma MOI Geral'!$C$106</f>
        <v>APOIO</v>
      </c>
      <c r="C195" t="str">
        <f>'Histograma MOI Geral'!$E$7</f>
        <v>JUL/22</v>
      </c>
      <c r="D195">
        <f>'Histograma MOI Geral'!E114</f>
        <v>0</v>
      </c>
    </row>
    <row r="196" spans="1:4" x14ac:dyDescent="0.25">
      <c r="A196">
        <f>'Histograma MOI Geral'!$C$115</f>
        <v>0</v>
      </c>
      <c r="B196" t="str">
        <f>'Histograma MOI Geral'!$C$106</f>
        <v>APOIO</v>
      </c>
      <c r="C196" t="str">
        <f>'Histograma MOI Geral'!$E$7</f>
        <v>JUL/22</v>
      </c>
      <c r="D196">
        <f>'Histograma MOI Geral'!E115</f>
        <v>0</v>
      </c>
    </row>
    <row r="197" spans="1:4" x14ac:dyDescent="0.25">
      <c r="A197">
        <f>'Histograma MOI Geral'!$C$116</f>
        <v>0</v>
      </c>
      <c r="B197" t="str">
        <f>'Histograma MOI Geral'!$C$106</f>
        <v>APOIO</v>
      </c>
      <c r="C197" t="str">
        <f>'Histograma MOI Geral'!$E$7</f>
        <v>JUL/22</v>
      </c>
      <c r="D197">
        <f>'Histograma MOI Geral'!E116</f>
        <v>0</v>
      </c>
    </row>
    <row r="198" spans="1:4" x14ac:dyDescent="0.25">
      <c r="A198">
        <f>'Histograma MOI Geral'!$C$117</f>
        <v>0</v>
      </c>
      <c r="B198" t="str">
        <f>'Histograma MOI Geral'!$C$106</f>
        <v>APOIO</v>
      </c>
      <c r="C198" t="str">
        <f>'Histograma MOI Geral'!$E$7</f>
        <v>JUL/22</v>
      </c>
      <c r="D198">
        <f>'Histograma MOI Geral'!E117</f>
        <v>0</v>
      </c>
    </row>
    <row r="199" spans="1:4" x14ac:dyDescent="0.25">
      <c r="A199">
        <f>'Histograma MOI Geral'!$C$118</f>
        <v>0</v>
      </c>
      <c r="B199" t="str">
        <f>'Histograma MOI Geral'!$C$106</f>
        <v>APOIO</v>
      </c>
      <c r="C199" t="str">
        <f>'Histograma MOI Geral'!$E$7</f>
        <v>JUL/22</v>
      </c>
      <c r="D199">
        <f>'Histograma MOI Geral'!E118</f>
        <v>0</v>
      </c>
    </row>
    <row r="200" spans="1:4" x14ac:dyDescent="0.25">
      <c r="A200">
        <f>'Histograma MOI Geral'!$C$119</f>
        <v>0</v>
      </c>
      <c r="B200" t="str">
        <f>'Histograma MOI Geral'!$C$106</f>
        <v>APOIO</v>
      </c>
      <c r="C200" t="str">
        <f>'Histograma MOI Geral'!$E$7</f>
        <v>JUL/22</v>
      </c>
      <c r="D200">
        <f>'Histograma MOI Geral'!E119</f>
        <v>0</v>
      </c>
    </row>
    <row r="201" spans="1:4" x14ac:dyDescent="0.25">
      <c r="A201">
        <f>'Histograma MOI Geral'!$C$120</f>
        <v>0</v>
      </c>
      <c r="B201" t="str">
        <f>'Histograma MOI Geral'!$C$106</f>
        <v>APOIO</v>
      </c>
      <c r="C201" t="str">
        <f>'Histograma MOI Geral'!$E$7</f>
        <v>JUL/22</v>
      </c>
      <c r="D201">
        <f>'Histograma MOI Geral'!E120</f>
        <v>0</v>
      </c>
    </row>
    <row r="202" spans="1:4" x14ac:dyDescent="0.25">
      <c r="A202" t="str">
        <f>'Histograma MOI Geral'!$C$15</f>
        <v>GERENTE DE CONTRATO</v>
      </c>
      <c r="B202" t="str">
        <f>'Histograma MOI Geral'!$C$14</f>
        <v>EQUIPE TÉCNICA</v>
      </c>
      <c r="C202" t="str">
        <f>'Histograma MOI Geral'!$F$7</f>
        <v>AGO/22</v>
      </c>
      <c r="D202">
        <f>'Histograma MOI Geral'!F15</f>
        <v>1</v>
      </c>
    </row>
    <row r="203" spans="1:4" x14ac:dyDescent="0.25">
      <c r="A203" t="str">
        <f>'Histograma MOI Geral'!$C$16</f>
        <v>SUPERVISOR DE MECÂNICA/CALDEIRARIA</v>
      </c>
      <c r="B203" t="str">
        <f>'Histograma MOI Geral'!$C$14</f>
        <v>EQUIPE TÉCNICA</v>
      </c>
      <c r="C203" t="str">
        <f>'Histograma MOI Geral'!$F$7</f>
        <v>AGO/22</v>
      </c>
      <c r="D203">
        <f>'Histograma MOI Geral'!F16</f>
        <v>1</v>
      </c>
    </row>
    <row r="204" spans="1:4" x14ac:dyDescent="0.25">
      <c r="A204" t="str">
        <f>'Histograma MOI Geral'!$C$17</f>
        <v>SUPERVISOR DE TUBULAÇÃO</v>
      </c>
      <c r="B204" t="str">
        <f>'Histograma MOI Geral'!$C$14</f>
        <v>EQUIPE TÉCNICA</v>
      </c>
      <c r="C204" t="str">
        <f>'Histograma MOI Geral'!$F$7</f>
        <v>AGO/22</v>
      </c>
      <c r="D204">
        <f>'Histograma MOI Geral'!F17</f>
        <v>1</v>
      </c>
    </row>
    <row r="205" spans="1:4" x14ac:dyDescent="0.25">
      <c r="A205" t="str">
        <f>'Histograma MOI Geral'!$C$18</f>
        <v>TOPOGRÁFO</v>
      </c>
      <c r="B205" t="str">
        <f>'Histograma MOI Geral'!$C$14</f>
        <v>EQUIPE TÉCNICA</v>
      </c>
      <c r="C205" t="str">
        <f>'Histograma MOI Geral'!$F$7</f>
        <v>AGO/22</v>
      </c>
      <c r="D205">
        <f>'Histograma MOI Geral'!F18</f>
        <v>2</v>
      </c>
    </row>
    <row r="206" spans="1:4" x14ac:dyDescent="0.25">
      <c r="A206" t="str">
        <f>'Histograma MOI Geral'!$C$19</f>
        <v>AUXILIAR DE TOPÓGRAFO</v>
      </c>
      <c r="B206" t="str">
        <f>'Histograma MOI Geral'!$C$14</f>
        <v>EQUIPE TÉCNICA</v>
      </c>
      <c r="C206" t="str">
        <f>'Histograma MOI Geral'!$F$7</f>
        <v>AGO/22</v>
      </c>
      <c r="D206">
        <f>'Histograma MOI Geral'!F19</f>
        <v>2</v>
      </c>
    </row>
    <row r="207" spans="1:4" x14ac:dyDescent="0.25">
      <c r="A207">
        <f>'Histograma MOI Geral'!$C$20</f>
        <v>0</v>
      </c>
      <c r="B207" t="str">
        <f>'Histograma MOI Geral'!$C$14</f>
        <v>EQUIPE TÉCNICA</v>
      </c>
      <c r="C207" t="str">
        <f>'Histograma MOI Geral'!$F$7</f>
        <v>AGO/22</v>
      </c>
      <c r="D207">
        <f>'Histograma MOI Geral'!F20</f>
        <v>0</v>
      </c>
    </row>
    <row r="208" spans="1:4" x14ac:dyDescent="0.25">
      <c r="A208">
        <f>'Histograma MOI Geral'!$C$21</f>
        <v>0</v>
      </c>
      <c r="B208" t="str">
        <f>'Histograma MOI Geral'!$C$14</f>
        <v>EQUIPE TÉCNICA</v>
      </c>
      <c r="C208" t="str">
        <f>'Histograma MOI Geral'!$F$7</f>
        <v>AGO/22</v>
      </c>
      <c r="D208">
        <f>'Histograma MOI Geral'!F21</f>
        <v>0</v>
      </c>
    </row>
    <row r="209" spans="1:4" x14ac:dyDescent="0.25">
      <c r="A209">
        <f>'Histograma MOI Geral'!$C$22</f>
        <v>0</v>
      </c>
      <c r="B209" t="str">
        <f>'Histograma MOI Geral'!$C$14</f>
        <v>EQUIPE TÉCNICA</v>
      </c>
      <c r="C209" t="str">
        <f>'Histograma MOI Geral'!$F$7</f>
        <v>AGO/22</v>
      </c>
      <c r="D209">
        <f>'Histograma MOI Geral'!F22</f>
        <v>0</v>
      </c>
    </row>
    <row r="210" spans="1:4" x14ac:dyDescent="0.25">
      <c r="A210">
        <f>'Histograma MOI Geral'!$C$23</f>
        <v>0</v>
      </c>
      <c r="B210" t="str">
        <f>'Histograma MOI Geral'!$C$14</f>
        <v>EQUIPE TÉCNICA</v>
      </c>
      <c r="C210" t="str">
        <f>'Histograma MOI Geral'!$F$7</f>
        <v>AGO/22</v>
      </c>
      <c r="D210">
        <f>'Histograma MOI Geral'!F23</f>
        <v>0</v>
      </c>
    </row>
    <row r="211" spans="1:4" x14ac:dyDescent="0.25">
      <c r="A211">
        <f>'Histograma MOI Geral'!$C$24</f>
        <v>0</v>
      </c>
      <c r="B211" t="str">
        <f>'Histograma MOI Geral'!$C$14</f>
        <v>EQUIPE TÉCNICA</v>
      </c>
      <c r="C211" t="str">
        <f>'Histograma MOI Geral'!$F$7</f>
        <v>AGO/22</v>
      </c>
      <c r="D211">
        <f>'Histograma MOI Geral'!F24</f>
        <v>0</v>
      </c>
    </row>
    <row r="212" spans="1:4" x14ac:dyDescent="0.25">
      <c r="A212">
        <f>'Histograma MOI Geral'!$C$25</f>
        <v>0</v>
      </c>
      <c r="B212" t="str">
        <f>'Histograma MOI Geral'!$C$14</f>
        <v>EQUIPE TÉCNICA</v>
      </c>
      <c r="C212" t="str">
        <f>'Histograma MOI Geral'!$F$7</f>
        <v>AGO/22</v>
      </c>
      <c r="D212">
        <f>'Histograma MOI Geral'!F25</f>
        <v>0</v>
      </c>
    </row>
    <row r="213" spans="1:4" x14ac:dyDescent="0.25">
      <c r="A213">
        <f>'Histograma MOI Geral'!$C$26</f>
        <v>0</v>
      </c>
      <c r="B213" t="str">
        <f>'Histograma MOI Geral'!$C$14</f>
        <v>EQUIPE TÉCNICA</v>
      </c>
      <c r="C213" t="str">
        <f>'Histograma MOI Geral'!$F$7</f>
        <v>AGO/22</v>
      </c>
      <c r="D213">
        <f>'Histograma MOI Geral'!F26</f>
        <v>0</v>
      </c>
    </row>
    <row r="214" spans="1:4" x14ac:dyDescent="0.25">
      <c r="A214">
        <f>'Histograma MOI Geral'!$C$27</f>
        <v>0</v>
      </c>
      <c r="B214" t="str">
        <f>'Histograma MOI Geral'!$C$14</f>
        <v>EQUIPE TÉCNICA</v>
      </c>
      <c r="C214" t="str">
        <f>'Histograma MOI Geral'!$F$7</f>
        <v>AGO/22</v>
      </c>
      <c r="D214">
        <f>'Histograma MOI Geral'!F27</f>
        <v>0</v>
      </c>
    </row>
    <row r="215" spans="1:4" x14ac:dyDescent="0.25">
      <c r="A215">
        <f>'Histograma MOI Geral'!$C$28</f>
        <v>0</v>
      </c>
      <c r="B215" t="str">
        <f>'Histograma MOI Geral'!$C$14</f>
        <v>EQUIPE TÉCNICA</v>
      </c>
      <c r="C215" t="str">
        <f>'Histograma MOI Geral'!$F$7</f>
        <v>AGO/22</v>
      </c>
      <c r="D215">
        <f>'Histograma MOI Geral'!F28</f>
        <v>0</v>
      </c>
    </row>
    <row r="216" spans="1:4" x14ac:dyDescent="0.25">
      <c r="A216">
        <f>'Histograma MOI Geral'!$C$29</f>
        <v>0</v>
      </c>
      <c r="B216" t="str">
        <f>'Histograma MOI Geral'!$C$14</f>
        <v>EQUIPE TÉCNICA</v>
      </c>
      <c r="C216" t="str">
        <f>'Histograma MOI Geral'!$F$7</f>
        <v>AGO/22</v>
      </c>
      <c r="D216">
        <f>'Histograma MOI Geral'!F29</f>
        <v>0</v>
      </c>
    </row>
    <row r="217" spans="1:4" x14ac:dyDescent="0.25">
      <c r="A217" t="str">
        <f>'Histograma MOI Geral'!$C$31</f>
        <v>TÉCNICO DE PLANEJAMENTO / MEDIÇÃO</v>
      </c>
      <c r="B217" t="str">
        <f>'Histograma MOI Geral'!$C$30</f>
        <v>EQUIPE DE PLANEJAMENTO</v>
      </c>
      <c r="C217" t="str">
        <f>'Histograma MOI Geral'!$F$7</f>
        <v>AGO/22</v>
      </c>
      <c r="D217">
        <f>'Histograma MOI Geral'!F31</f>
        <v>2</v>
      </c>
    </row>
    <row r="218" spans="1:4" x14ac:dyDescent="0.25">
      <c r="A218" t="str">
        <f>'Histograma MOI Geral'!$C$32</f>
        <v xml:space="preserve">AUXILIAR DE PLANEJAMENTO </v>
      </c>
      <c r="B218" t="str">
        <f>'Histograma MOI Geral'!$C$30</f>
        <v>EQUIPE DE PLANEJAMENTO</v>
      </c>
      <c r="C218" t="str">
        <f>'Histograma MOI Geral'!$F$7</f>
        <v>AGO/22</v>
      </c>
      <c r="D218">
        <f>'Histograma MOI Geral'!F32</f>
        <v>2</v>
      </c>
    </row>
    <row r="219" spans="1:4" x14ac:dyDescent="0.25">
      <c r="A219">
        <f>'Histograma MOI Geral'!$C$33</f>
        <v>0</v>
      </c>
      <c r="B219" t="str">
        <f>'Histograma MOI Geral'!$C$30</f>
        <v>EQUIPE DE PLANEJAMENTO</v>
      </c>
      <c r="C219" t="str">
        <f>'Histograma MOI Geral'!$F$7</f>
        <v>AGO/22</v>
      </c>
      <c r="D219">
        <f>'Histograma MOI Geral'!F33</f>
        <v>0</v>
      </c>
    </row>
    <row r="220" spans="1:4" x14ac:dyDescent="0.25">
      <c r="A220">
        <f>'Histograma MOI Geral'!$C$34</f>
        <v>0</v>
      </c>
      <c r="B220" t="str">
        <f>'Histograma MOI Geral'!$C$30</f>
        <v>EQUIPE DE PLANEJAMENTO</v>
      </c>
      <c r="C220" t="str">
        <f>'Histograma MOI Geral'!$F$7</f>
        <v>AGO/22</v>
      </c>
      <c r="D220">
        <f>'Histograma MOI Geral'!F34</f>
        <v>0</v>
      </c>
    </row>
    <row r="221" spans="1:4" x14ac:dyDescent="0.25">
      <c r="A221">
        <f>'Histograma MOI Geral'!$C$35</f>
        <v>0</v>
      </c>
      <c r="B221" t="str">
        <f>'Histograma MOI Geral'!$C$30</f>
        <v>EQUIPE DE PLANEJAMENTO</v>
      </c>
      <c r="C221" t="str">
        <f>'Histograma MOI Geral'!$F$7</f>
        <v>AGO/22</v>
      </c>
      <c r="D221">
        <f>'Histograma MOI Geral'!F35</f>
        <v>0</v>
      </c>
    </row>
    <row r="222" spans="1:4" x14ac:dyDescent="0.25">
      <c r="A222">
        <f>'Histograma MOI Geral'!$C$36</f>
        <v>0</v>
      </c>
      <c r="B222" t="str">
        <f>'Histograma MOI Geral'!$C$30</f>
        <v>EQUIPE DE PLANEJAMENTO</v>
      </c>
      <c r="C222" t="str">
        <f>'Histograma MOI Geral'!$F$7</f>
        <v>AGO/22</v>
      </c>
      <c r="D222">
        <f>'Histograma MOI Geral'!F36</f>
        <v>0</v>
      </c>
    </row>
    <row r="223" spans="1:4" x14ac:dyDescent="0.25">
      <c r="A223">
        <f>'Histograma MOI Geral'!$C$37</f>
        <v>0</v>
      </c>
      <c r="B223" t="str">
        <f>'Histograma MOI Geral'!$C$30</f>
        <v>EQUIPE DE PLANEJAMENTO</v>
      </c>
      <c r="C223" t="str">
        <f>'Histograma MOI Geral'!$F$7</f>
        <v>AGO/22</v>
      </c>
      <c r="D223">
        <f>'Histograma MOI Geral'!F37</f>
        <v>0</v>
      </c>
    </row>
    <row r="224" spans="1:4" x14ac:dyDescent="0.25">
      <c r="A224">
        <f>'Histograma MOI Geral'!$C$38</f>
        <v>0</v>
      </c>
      <c r="B224" t="str">
        <f>'Histograma MOI Geral'!$C$30</f>
        <v>EQUIPE DE PLANEJAMENTO</v>
      </c>
      <c r="C224" t="str">
        <f>'Histograma MOI Geral'!$F$7</f>
        <v>AGO/22</v>
      </c>
      <c r="D224">
        <f>'Histograma MOI Geral'!F38</f>
        <v>0</v>
      </c>
    </row>
    <row r="225" spans="1:4" x14ac:dyDescent="0.25">
      <c r="A225">
        <f>'Histograma MOI Geral'!$C$39</f>
        <v>0</v>
      </c>
      <c r="B225" t="str">
        <f>'Histograma MOI Geral'!$C$30</f>
        <v>EQUIPE DE PLANEJAMENTO</v>
      </c>
      <c r="C225" t="str">
        <f>'Histograma MOI Geral'!$F$7</f>
        <v>AGO/22</v>
      </c>
      <c r="D225">
        <f>'Histograma MOI Geral'!F39</f>
        <v>0</v>
      </c>
    </row>
    <row r="226" spans="1:4" x14ac:dyDescent="0.25">
      <c r="A226">
        <f>'Histograma MOI Geral'!$C$40</f>
        <v>0</v>
      </c>
      <c r="B226" t="str">
        <f>'Histograma MOI Geral'!$C$30</f>
        <v>EQUIPE DE PLANEJAMENTO</v>
      </c>
      <c r="C226" t="str">
        <f>'Histograma MOI Geral'!$F$7</f>
        <v>AGO/22</v>
      </c>
      <c r="D226">
        <f>'Histograma MOI Geral'!F40</f>
        <v>0</v>
      </c>
    </row>
    <row r="227" spans="1:4" x14ac:dyDescent="0.25">
      <c r="A227">
        <f>'Histograma MOI Geral'!$C$41</f>
        <v>0</v>
      </c>
      <c r="B227" t="str">
        <f>'Histograma MOI Geral'!$C$30</f>
        <v>EQUIPE DE PLANEJAMENTO</v>
      </c>
      <c r="C227" t="str">
        <f>'Histograma MOI Geral'!$F$7</f>
        <v>AGO/22</v>
      </c>
      <c r="D227">
        <f>'Histograma MOI Geral'!F41</f>
        <v>0</v>
      </c>
    </row>
    <row r="228" spans="1:4" x14ac:dyDescent="0.25">
      <c r="A228">
        <f>'Histograma MOI Geral'!$C$42</f>
        <v>0</v>
      </c>
      <c r="B228" t="str">
        <f>'Histograma MOI Geral'!$C$30</f>
        <v>EQUIPE DE PLANEJAMENTO</v>
      </c>
      <c r="C228" t="str">
        <f>'Histograma MOI Geral'!$F$7</f>
        <v>AGO/22</v>
      </c>
      <c r="D228">
        <f>'Histograma MOI Geral'!F42</f>
        <v>0</v>
      </c>
    </row>
    <row r="229" spans="1:4" x14ac:dyDescent="0.25">
      <c r="A229">
        <f>'Histograma MOI Geral'!$C$43</f>
        <v>0</v>
      </c>
      <c r="B229" t="str">
        <f>'Histograma MOI Geral'!$C$30</f>
        <v>EQUIPE DE PLANEJAMENTO</v>
      </c>
      <c r="C229" t="str">
        <f>'Histograma MOI Geral'!$F$7</f>
        <v>AGO/22</v>
      </c>
      <c r="D229">
        <f>'Histograma MOI Geral'!F43</f>
        <v>0</v>
      </c>
    </row>
    <row r="230" spans="1:4" x14ac:dyDescent="0.25">
      <c r="A230">
        <f>'Histograma MOI Geral'!$C$44</f>
        <v>0</v>
      </c>
      <c r="B230" t="str">
        <f>'Histograma MOI Geral'!$C$30</f>
        <v>EQUIPE DE PLANEJAMENTO</v>
      </c>
      <c r="C230" t="str">
        <f>'Histograma MOI Geral'!$F$7</f>
        <v>AGO/22</v>
      </c>
      <c r="D230">
        <f>'Histograma MOI Geral'!F44</f>
        <v>0</v>
      </c>
    </row>
    <row r="231" spans="1:4" x14ac:dyDescent="0.25">
      <c r="A231">
        <f>'Histograma MOI Geral'!$C$45</f>
        <v>0</v>
      </c>
      <c r="B231" t="str">
        <f>'Histograma MOI Geral'!$C$30</f>
        <v>EQUIPE DE PLANEJAMENTO</v>
      </c>
      <c r="C231" t="str">
        <f>'Histograma MOI Geral'!$F$7</f>
        <v>AGO/22</v>
      </c>
      <c r="D231">
        <f>'Histograma MOI Geral'!F45</f>
        <v>0</v>
      </c>
    </row>
    <row r="232" spans="1:4" x14ac:dyDescent="0.25">
      <c r="A232" t="str">
        <f>'Histograma MOI Geral'!$C$47</f>
        <v>TÉCNICO DE MATERIAIS</v>
      </c>
      <c r="B232" t="str">
        <f>'Histograma MOI Geral'!$C$46</f>
        <v>EQUIPE DE MATERIAIS</v>
      </c>
      <c r="C232" t="str">
        <f>'Histograma MOI Geral'!$F$7</f>
        <v>AGO/22</v>
      </c>
      <c r="D232">
        <f>'Histograma MOI Geral'!F47</f>
        <v>1</v>
      </c>
    </row>
    <row r="233" spans="1:4" x14ac:dyDescent="0.25">
      <c r="A233" t="str">
        <f>'Histograma MOI Geral'!$C$48</f>
        <v>AUXILIAR TÉCNICO DE MATERIAIS</v>
      </c>
      <c r="B233" t="str">
        <f>'Histograma MOI Geral'!$C$46</f>
        <v>EQUIPE DE MATERIAIS</v>
      </c>
      <c r="C233" t="str">
        <f>'Histograma MOI Geral'!$F$7</f>
        <v>AGO/22</v>
      </c>
      <c r="D233">
        <f>'Histograma MOI Geral'!F48</f>
        <v>4</v>
      </c>
    </row>
    <row r="234" spans="1:4" x14ac:dyDescent="0.25">
      <c r="A234" t="str">
        <f>'Histograma MOI Geral'!$C$49</f>
        <v>AJUDANTE</v>
      </c>
      <c r="B234" t="str">
        <f>'Histograma MOI Geral'!$C$46</f>
        <v>EQUIPE DE MATERIAIS</v>
      </c>
      <c r="C234" t="str">
        <f>'Histograma MOI Geral'!$F$7</f>
        <v>AGO/22</v>
      </c>
      <c r="D234">
        <f>'Histograma MOI Geral'!F49</f>
        <v>4</v>
      </c>
    </row>
    <row r="235" spans="1:4" x14ac:dyDescent="0.25">
      <c r="A235" t="str">
        <f>'Histograma MOI Geral'!$C$50</f>
        <v xml:space="preserve">ALMOXARIFE </v>
      </c>
      <c r="B235" t="str">
        <f>'Histograma MOI Geral'!$C$46</f>
        <v>EQUIPE DE MATERIAIS</v>
      </c>
      <c r="C235" t="str">
        <f>'Histograma MOI Geral'!$F$7</f>
        <v>AGO/22</v>
      </c>
      <c r="D235">
        <f>'Histograma MOI Geral'!F50</f>
        <v>2</v>
      </c>
    </row>
    <row r="236" spans="1:4" x14ac:dyDescent="0.25">
      <c r="A236">
        <f>'Histograma MOI Geral'!$C$51</f>
        <v>0</v>
      </c>
      <c r="B236" t="str">
        <f>'Histograma MOI Geral'!$C$46</f>
        <v>EQUIPE DE MATERIAIS</v>
      </c>
      <c r="C236" t="str">
        <f>'Histograma MOI Geral'!$F$7</f>
        <v>AGO/22</v>
      </c>
      <c r="D236">
        <f>'Histograma MOI Geral'!F51</f>
        <v>0</v>
      </c>
    </row>
    <row r="237" spans="1:4" x14ac:dyDescent="0.25">
      <c r="A237">
        <f>'Histograma MOI Geral'!$C$52</f>
        <v>0</v>
      </c>
      <c r="B237" t="str">
        <f>'Histograma MOI Geral'!$C$46</f>
        <v>EQUIPE DE MATERIAIS</v>
      </c>
      <c r="C237" t="str">
        <f>'Histograma MOI Geral'!$F$7</f>
        <v>AGO/22</v>
      </c>
      <c r="D237">
        <f>'Histograma MOI Geral'!F52</f>
        <v>0</v>
      </c>
    </row>
    <row r="238" spans="1:4" x14ac:dyDescent="0.25">
      <c r="A238">
        <f>'Histograma MOI Geral'!$C$53</f>
        <v>0</v>
      </c>
      <c r="B238" t="str">
        <f>'Histograma MOI Geral'!$C$46</f>
        <v>EQUIPE DE MATERIAIS</v>
      </c>
      <c r="C238" t="str">
        <f>'Histograma MOI Geral'!$F$7</f>
        <v>AGO/22</v>
      </c>
      <c r="D238">
        <f>'Histograma MOI Geral'!F53</f>
        <v>0</v>
      </c>
    </row>
    <row r="239" spans="1:4" x14ac:dyDescent="0.25">
      <c r="A239">
        <f>'Histograma MOI Geral'!$C$54</f>
        <v>0</v>
      </c>
      <c r="B239" t="str">
        <f>'Histograma MOI Geral'!$C$46</f>
        <v>EQUIPE DE MATERIAIS</v>
      </c>
      <c r="C239" t="str">
        <f>'Histograma MOI Geral'!$F$7</f>
        <v>AGO/22</v>
      </c>
      <c r="D239">
        <f>'Histograma MOI Geral'!F54</f>
        <v>0</v>
      </c>
    </row>
    <row r="240" spans="1:4" x14ac:dyDescent="0.25">
      <c r="A240">
        <f>'Histograma MOI Geral'!$C$55</f>
        <v>0</v>
      </c>
      <c r="B240" t="str">
        <f>'Histograma MOI Geral'!$C$46</f>
        <v>EQUIPE DE MATERIAIS</v>
      </c>
      <c r="C240" t="str">
        <f>'Histograma MOI Geral'!$F$7</f>
        <v>AGO/22</v>
      </c>
      <c r="D240">
        <f>'Histograma MOI Geral'!F55</f>
        <v>0</v>
      </c>
    </row>
    <row r="241" spans="1:4" x14ac:dyDescent="0.25">
      <c r="A241">
        <f>'Histograma MOI Geral'!$C$56</f>
        <v>0</v>
      </c>
      <c r="B241" t="str">
        <f>'Histograma MOI Geral'!$C$46</f>
        <v>EQUIPE DE MATERIAIS</v>
      </c>
      <c r="C241" t="str">
        <f>'Histograma MOI Geral'!$F$7</f>
        <v>AGO/22</v>
      </c>
      <c r="D241">
        <f>'Histograma MOI Geral'!F56</f>
        <v>0</v>
      </c>
    </row>
    <row r="242" spans="1:4" x14ac:dyDescent="0.25">
      <c r="A242">
        <f>'Histograma MOI Geral'!$C$57</f>
        <v>0</v>
      </c>
      <c r="B242" t="str">
        <f>'Histograma MOI Geral'!$C$46</f>
        <v>EQUIPE DE MATERIAIS</v>
      </c>
      <c r="C242" t="str">
        <f>'Histograma MOI Geral'!$F$7</f>
        <v>AGO/22</v>
      </c>
      <c r="D242">
        <f>'Histograma MOI Geral'!F57</f>
        <v>0</v>
      </c>
    </row>
    <row r="243" spans="1:4" x14ac:dyDescent="0.25">
      <c r="A243">
        <f>'Histograma MOI Geral'!$C$58</f>
        <v>0</v>
      </c>
      <c r="B243" t="str">
        <f>'Histograma MOI Geral'!$C$46</f>
        <v>EQUIPE DE MATERIAIS</v>
      </c>
      <c r="C243" t="str">
        <f>'Histograma MOI Geral'!$F$7</f>
        <v>AGO/22</v>
      </c>
      <c r="D243">
        <f>'Histograma MOI Geral'!F58</f>
        <v>0</v>
      </c>
    </row>
    <row r="244" spans="1:4" x14ac:dyDescent="0.25">
      <c r="A244">
        <f>'Histograma MOI Geral'!$C$59</f>
        <v>0</v>
      </c>
      <c r="B244" t="str">
        <f>'Histograma MOI Geral'!$C$46</f>
        <v>EQUIPE DE MATERIAIS</v>
      </c>
      <c r="C244" t="str">
        <f>'Histograma MOI Geral'!$F$7</f>
        <v>AGO/22</v>
      </c>
      <c r="D244">
        <f>'Histograma MOI Geral'!F59</f>
        <v>0</v>
      </c>
    </row>
    <row r="245" spans="1:4" x14ac:dyDescent="0.25">
      <c r="A245">
        <f>'Histograma MOI Geral'!$C$60</f>
        <v>0</v>
      </c>
      <c r="B245" t="str">
        <f>'Histograma MOI Geral'!$C$46</f>
        <v>EQUIPE DE MATERIAIS</v>
      </c>
      <c r="C245" t="str">
        <f>'Histograma MOI Geral'!$F$7</f>
        <v>AGO/22</v>
      </c>
      <c r="D245">
        <f>'Histograma MOI Geral'!F60</f>
        <v>0</v>
      </c>
    </row>
    <row r="246" spans="1:4" x14ac:dyDescent="0.25">
      <c r="A246" t="str">
        <f>'Histograma MOI Geral'!$C$62</f>
        <v>ENGENHEIRO DE SEGURANÇA DO TRABALHO</v>
      </c>
      <c r="B246" t="str">
        <f>'Histograma MOI Geral'!$C$61</f>
        <v>EQUIPE DE SEGURANÇA</v>
      </c>
      <c r="C246" t="str">
        <f>'Histograma MOI Geral'!$F$7</f>
        <v>AGO/22</v>
      </c>
      <c r="D246">
        <f>'Histograma MOI Geral'!F62</f>
        <v>1</v>
      </c>
    </row>
    <row r="247" spans="1:4" x14ac:dyDescent="0.25">
      <c r="A247" t="str">
        <f>'Histograma MOI Geral'!$C$63</f>
        <v>TÉCNICO DE SEGURANÇA DO TRABALHO</v>
      </c>
      <c r="B247" t="str">
        <f>'Histograma MOI Geral'!$C$61</f>
        <v>EQUIPE DE SEGURANÇA</v>
      </c>
      <c r="C247" t="str">
        <f>'Histograma MOI Geral'!$F$7</f>
        <v>AGO/22</v>
      </c>
      <c r="D247">
        <f>'Histograma MOI Geral'!F63</f>
        <v>4</v>
      </c>
    </row>
    <row r="248" spans="1:4" x14ac:dyDescent="0.25">
      <c r="A248" t="str">
        <f>'Histograma MOI Geral'!$C$64</f>
        <v>TECNICO DE MEIO AMBIENTE</v>
      </c>
      <c r="B248" t="str">
        <f>'Histograma MOI Geral'!$C$61</f>
        <v>EQUIPE DE SEGURANÇA</v>
      </c>
      <c r="C248" t="str">
        <f>'Histograma MOI Geral'!$F$7</f>
        <v>AGO/22</v>
      </c>
      <c r="D248">
        <f>'Histograma MOI Geral'!F64</f>
        <v>1</v>
      </c>
    </row>
    <row r="249" spans="1:4" x14ac:dyDescent="0.25">
      <c r="A249" t="str">
        <f>'Histograma MOI Geral'!$C$65</f>
        <v>VIGIA DE FOGO</v>
      </c>
      <c r="B249" t="str">
        <f>'Histograma MOI Geral'!$C$61</f>
        <v>EQUIPE DE SEGURANÇA</v>
      </c>
      <c r="C249" t="str">
        <f>'Histograma MOI Geral'!$F$7</f>
        <v>AGO/22</v>
      </c>
      <c r="D249">
        <f>'Histograma MOI Geral'!F65</f>
        <v>2</v>
      </c>
    </row>
    <row r="250" spans="1:4" x14ac:dyDescent="0.25">
      <c r="A250">
        <f>'Histograma MOI Geral'!$C$66</f>
        <v>0</v>
      </c>
      <c r="B250" t="str">
        <f>'Histograma MOI Geral'!$C$61</f>
        <v>EQUIPE DE SEGURANÇA</v>
      </c>
      <c r="C250" t="str">
        <f>'Histograma MOI Geral'!$F$7</f>
        <v>AGO/22</v>
      </c>
      <c r="D250">
        <f>'Histograma MOI Geral'!F66</f>
        <v>0</v>
      </c>
    </row>
    <row r="251" spans="1:4" x14ac:dyDescent="0.25">
      <c r="A251">
        <f>'Histograma MOI Geral'!$C$67</f>
        <v>0</v>
      </c>
      <c r="B251" t="str">
        <f>'Histograma MOI Geral'!$C$61</f>
        <v>EQUIPE DE SEGURANÇA</v>
      </c>
      <c r="C251" t="str">
        <f>'Histograma MOI Geral'!$F$7</f>
        <v>AGO/22</v>
      </c>
      <c r="D251">
        <f>'Histograma MOI Geral'!F67</f>
        <v>0</v>
      </c>
    </row>
    <row r="252" spans="1:4" x14ac:dyDescent="0.25">
      <c r="A252">
        <f>'Histograma MOI Geral'!$C$68</f>
        <v>0</v>
      </c>
      <c r="B252" t="str">
        <f>'Histograma MOI Geral'!$C$61</f>
        <v>EQUIPE DE SEGURANÇA</v>
      </c>
      <c r="C252" t="str">
        <f>'Histograma MOI Geral'!$F$7</f>
        <v>AGO/22</v>
      </c>
      <c r="D252">
        <f>'Histograma MOI Geral'!F68</f>
        <v>0</v>
      </c>
    </row>
    <row r="253" spans="1:4" x14ac:dyDescent="0.25">
      <c r="A253">
        <f>'Histograma MOI Geral'!$C$69</f>
        <v>0</v>
      </c>
      <c r="B253" t="str">
        <f>'Histograma MOI Geral'!$C$61</f>
        <v>EQUIPE DE SEGURANÇA</v>
      </c>
      <c r="C253" t="str">
        <f>'Histograma MOI Geral'!$F$7</f>
        <v>AGO/22</v>
      </c>
      <c r="D253">
        <f>'Histograma MOI Geral'!F69</f>
        <v>0</v>
      </c>
    </row>
    <row r="254" spans="1:4" x14ac:dyDescent="0.25">
      <c r="A254">
        <f>'Histograma MOI Geral'!$C$70</f>
        <v>0</v>
      </c>
      <c r="B254" t="str">
        <f>'Histograma MOI Geral'!$C$61</f>
        <v>EQUIPE DE SEGURANÇA</v>
      </c>
      <c r="C254" t="str">
        <f>'Histograma MOI Geral'!$F$7</f>
        <v>AGO/22</v>
      </c>
      <c r="D254">
        <f>'Histograma MOI Geral'!F70</f>
        <v>0</v>
      </c>
    </row>
    <row r="255" spans="1:4" x14ac:dyDescent="0.25">
      <c r="A255">
        <f>'Histograma MOI Geral'!$C$71</f>
        <v>0</v>
      </c>
      <c r="B255" t="str">
        <f>'Histograma MOI Geral'!$C$61</f>
        <v>EQUIPE DE SEGURANÇA</v>
      </c>
      <c r="C255" t="str">
        <f>'Histograma MOI Geral'!$F$7</f>
        <v>AGO/22</v>
      </c>
      <c r="D255">
        <f>'Histograma MOI Geral'!F71</f>
        <v>0</v>
      </c>
    </row>
    <row r="256" spans="1:4" x14ac:dyDescent="0.25">
      <c r="A256">
        <f>'Histograma MOI Geral'!$C$72</f>
        <v>0</v>
      </c>
      <c r="B256" t="str">
        <f>'Histograma MOI Geral'!$C$61</f>
        <v>EQUIPE DE SEGURANÇA</v>
      </c>
      <c r="C256" t="str">
        <f>'Histograma MOI Geral'!$F$7</f>
        <v>AGO/22</v>
      </c>
      <c r="D256">
        <f>'Histograma MOI Geral'!F72</f>
        <v>0</v>
      </c>
    </row>
    <row r="257" spans="1:4" x14ac:dyDescent="0.25">
      <c r="A257">
        <f>'Histograma MOI Geral'!$C$73</f>
        <v>0</v>
      </c>
      <c r="B257" t="str">
        <f>'Histograma MOI Geral'!$C$61</f>
        <v>EQUIPE DE SEGURANÇA</v>
      </c>
      <c r="C257" t="str">
        <f>'Histograma MOI Geral'!$F$7</f>
        <v>AGO/22</v>
      </c>
      <c r="D257">
        <f>'Histograma MOI Geral'!F73</f>
        <v>0</v>
      </c>
    </row>
    <row r="258" spans="1:4" x14ac:dyDescent="0.25">
      <c r="A258">
        <f>'Histograma MOI Geral'!$C$74</f>
        <v>0</v>
      </c>
      <c r="B258" t="str">
        <f>'Histograma MOI Geral'!$C$61</f>
        <v>EQUIPE DE SEGURANÇA</v>
      </c>
      <c r="C258" t="str">
        <f>'Histograma MOI Geral'!$F$7</f>
        <v>AGO/22</v>
      </c>
      <c r="D258">
        <f>'Histograma MOI Geral'!F74</f>
        <v>0</v>
      </c>
    </row>
    <row r="259" spans="1:4" x14ac:dyDescent="0.25">
      <c r="A259">
        <f>'Histograma MOI Geral'!$C$75</f>
        <v>0</v>
      </c>
      <c r="B259" t="str">
        <f>'Histograma MOI Geral'!$C$61</f>
        <v>EQUIPE DE SEGURANÇA</v>
      </c>
      <c r="C259" t="str">
        <f>'Histograma MOI Geral'!$F$7</f>
        <v>AGO/22</v>
      </c>
      <c r="D259">
        <f>'Histograma MOI Geral'!F75</f>
        <v>0</v>
      </c>
    </row>
    <row r="260" spans="1:4" x14ac:dyDescent="0.25">
      <c r="A260" t="str">
        <f>'Histograma MOI Geral'!$C$77</f>
        <v>SUPERVISOR QUALIDADE</v>
      </c>
      <c r="B260" t="str">
        <f>'Histograma MOI Geral'!$C$76</f>
        <v>EQUIPE DE QUALIDADE</v>
      </c>
      <c r="C260" t="str">
        <f>'Histograma MOI Geral'!$F$7</f>
        <v>AGO/22</v>
      </c>
      <c r="D260">
        <f>'Histograma MOI Geral'!F77</f>
        <v>1</v>
      </c>
    </row>
    <row r="261" spans="1:4" x14ac:dyDescent="0.25">
      <c r="A261" t="str">
        <f>'Histograma MOI Geral'!$C$78</f>
        <v xml:space="preserve">INSPETOR DE SOLDA - N1 </v>
      </c>
      <c r="B261" t="str">
        <f>'Histograma MOI Geral'!$C$76</f>
        <v>EQUIPE DE QUALIDADE</v>
      </c>
      <c r="C261" t="str">
        <f>'Histograma MOI Geral'!$F$7</f>
        <v>AGO/22</v>
      </c>
      <c r="D261">
        <f>'Histograma MOI Geral'!F78</f>
        <v>1</v>
      </c>
    </row>
    <row r="262" spans="1:4" x14ac:dyDescent="0.25">
      <c r="A262" t="str">
        <f>'Histograma MOI Geral'!$C$79</f>
        <v>INSPETOR DE SOLDA - VS/LP</v>
      </c>
      <c r="B262" t="str">
        <f>'Histograma MOI Geral'!$C$76</f>
        <v>EQUIPE DE QUALIDADE</v>
      </c>
      <c r="C262" t="str">
        <f>'Histograma MOI Geral'!$F$7</f>
        <v>AGO/22</v>
      </c>
      <c r="D262">
        <f>'Histograma MOI Geral'!F79</f>
        <v>2</v>
      </c>
    </row>
    <row r="263" spans="1:4" x14ac:dyDescent="0.25">
      <c r="A263" t="str">
        <f>'Histograma MOI Geral'!$C$80</f>
        <v>INSPETOR DE PINTURA</v>
      </c>
      <c r="B263" t="str">
        <f>'Histograma MOI Geral'!$C$76</f>
        <v>EQUIPE DE QUALIDADE</v>
      </c>
      <c r="C263" t="str">
        <f>'Histograma MOI Geral'!$F$7</f>
        <v>AGO/22</v>
      </c>
      <c r="D263">
        <f>'Histograma MOI Geral'!F80</f>
        <v>1</v>
      </c>
    </row>
    <row r="264" spans="1:4" x14ac:dyDescent="0.25">
      <c r="A264" t="str">
        <f>'Histograma MOI Geral'!$C$81</f>
        <v>INSPETOR DIMENSIONAL</v>
      </c>
      <c r="B264" t="str">
        <f>'Histograma MOI Geral'!$C$76</f>
        <v>EQUIPE DE QUALIDADE</v>
      </c>
      <c r="C264" t="str">
        <f>'Histograma MOI Geral'!$F$7</f>
        <v>AGO/22</v>
      </c>
      <c r="D264">
        <f>'Histograma MOI Geral'!F81</f>
        <v>1</v>
      </c>
    </row>
    <row r="265" spans="1:4" x14ac:dyDescent="0.25">
      <c r="A265" t="str">
        <f>'Histograma MOI Geral'!$C$82</f>
        <v>AUXILIAR TÉCNICO - QUALIDADE</v>
      </c>
      <c r="B265" t="str">
        <f>'Histograma MOI Geral'!$C$76</f>
        <v>EQUIPE DE QUALIDADE</v>
      </c>
      <c r="C265" t="str">
        <f>'Histograma MOI Geral'!$F$7</f>
        <v>AGO/22</v>
      </c>
      <c r="D265">
        <f>'Histograma MOI Geral'!F82</f>
        <v>1</v>
      </c>
    </row>
    <row r="266" spans="1:4" x14ac:dyDescent="0.25">
      <c r="A266">
        <f>'Histograma MOI Geral'!$C$83</f>
        <v>0</v>
      </c>
      <c r="B266" t="str">
        <f>'Histograma MOI Geral'!$C$76</f>
        <v>EQUIPE DE QUALIDADE</v>
      </c>
      <c r="C266" t="str">
        <f>'Histograma MOI Geral'!$F$7</f>
        <v>AGO/22</v>
      </c>
      <c r="D266">
        <f>'Histograma MOI Geral'!F83</f>
        <v>0</v>
      </c>
    </row>
    <row r="267" spans="1:4" x14ac:dyDescent="0.25">
      <c r="A267">
        <f>'Histograma MOI Geral'!$C$84</f>
        <v>0</v>
      </c>
      <c r="B267" t="str">
        <f>'Histograma MOI Geral'!$C$76</f>
        <v>EQUIPE DE QUALIDADE</v>
      </c>
      <c r="C267" t="str">
        <f>'Histograma MOI Geral'!$F$7</f>
        <v>AGO/22</v>
      </c>
      <c r="D267">
        <f>'Histograma MOI Geral'!F84</f>
        <v>0</v>
      </c>
    </row>
    <row r="268" spans="1:4" x14ac:dyDescent="0.25">
      <c r="A268">
        <f>'Histograma MOI Geral'!$C$85</f>
        <v>0</v>
      </c>
      <c r="B268" t="str">
        <f>'Histograma MOI Geral'!$C$76</f>
        <v>EQUIPE DE QUALIDADE</v>
      </c>
      <c r="C268" t="str">
        <f>'Histograma MOI Geral'!$F$7</f>
        <v>AGO/22</v>
      </c>
      <c r="D268">
        <f>'Histograma MOI Geral'!F85</f>
        <v>0</v>
      </c>
    </row>
    <row r="269" spans="1:4" x14ac:dyDescent="0.25">
      <c r="A269">
        <f>'Histograma MOI Geral'!$C$86</f>
        <v>0</v>
      </c>
      <c r="B269" t="str">
        <f>'Histograma MOI Geral'!$C$76</f>
        <v>EQUIPE DE QUALIDADE</v>
      </c>
      <c r="C269" t="str">
        <f>'Histograma MOI Geral'!$F$7</f>
        <v>AGO/22</v>
      </c>
      <c r="D269">
        <f>'Histograma MOI Geral'!F86</f>
        <v>0</v>
      </c>
    </row>
    <row r="270" spans="1:4" x14ac:dyDescent="0.25">
      <c r="A270">
        <f>'Histograma MOI Geral'!$C$87</f>
        <v>0</v>
      </c>
      <c r="B270" t="str">
        <f>'Histograma MOI Geral'!$C$76</f>
        <v>EQUIPE DE QUALIDADE</v>
      </c>
      <c r="C270" t="str">
        <f>'Histograma MOI Geral'!$F$7</f>
        <v>AGO/22</v>
      </c>
      <c r="D270">
        <f>'Histograma MOI Geral'!F87</f>
        <v>0</v>
      </c>
    </row>
    <row r="271" spans="1:4" x14ac:dyDescent="0.25">
      <c r="A271">
        <f>'Histograma MOI Geral'!$C$88</f>
        <v>0</v>
      </c>
      <c r="B271" t="str">
        <f>'Histograma MOI Geral'!$C$76</f>
        <v>EQUIPE DE QUALIDADE</v>
      </c>
      <c r="C271" t="str">
        <f>'Histograma MOI Geral'!$F$7</f>
        <v>AGO/22</v>
      </c>
      <c r="D271">
        <f>'Histograma MOI Geral'!F88</f>
        <v>0</v>
      </c>
    </row>
    <row r="272" spans="1:4" x14ac:dyDescent="0.25">
      <c r="A272">
        <f>'Histograma MOI Geral'!$C$89</f>
        <v>0</v>
      </c>
      <c r="B272" t="str">
        <f>'Histograma MOI Geral'!$C$76</f>
        <v>EQUIPE DE QUALIDADE</v>
      </c>
      <c r="C272" t="str">
        <f>'Histograma MOI Geral'!$F$7</f>
        <v>AGO/22</v>
      </c>
      <c r="D272">
        <f>'Histograma MOI Geral'!F89</f>
        <v>0</v>
      </c>
    </row>
    <row r="273" spans="1:4" x14ac:dyDescent="0.25">
      <c r="A273">
        <f>'Histograma MOI Geral'!$C$90</f>
        <v>0</v>
      </c>
      <c r="B273" t="str">
        <f>'Histograma MOI Geral'!$C$76</f>
        <v>EQUIPE DE QUALIDADE</v>
      </c>
      <c r="C273" t="str">
        <f>'Histograma MOI Geral'!$F$7</f>
        <v>AGO/22</v>
      </c>
      <c r="D273">
        <f>'Histograma MOI Geral'!F90</f>
        <v>0</v>
      </c>
    </row>
    <row r="274" spans="1:4" x14ac:dyDescent="0.25">
      <c r="A274" t="str">
        <f>'Histograma MOI Geral'!$C$92</f>
        <v>SUPERVISOR ADMINISTRATIVO</v>
      </c>
      <c r="B274" t="str">
        <f>'Histograma MOI Geral'!$C$91</f>
        <v>EQUIPE ADMINISTRATIVA</v>
      </c>
      <c r="C274" t="str">
        <f>'Histograma MOI Geral'!$F$7</f>
        <v>AGO/22</v>
      </c>
      <c r="D274">
        <f>'Histograma MOI Geral'!F92</f>
        <v>1</v>
      </c>
    </row>
    <row r="275" spans="1:4" x14ac:dyDescent="0.25">
      <c r="A275" t="str">
        <f>'Histograma MOI Geral'!$C$93</f>
        <v>OFICIAL ADMINISTRATIVO</v>
      </c>
      <c r="B275" t="str">
        <f>'Histograma MOI Geral'!$C$91</f>
        <v>EQUIPE ADMINISTRATIVA</v>
      </c>
      <c r="C275" t="str">
        <f>'Histograma MOI Geral'!$F$7</f>
        <v>AGO/22</v>
      </c>
      <c r="D275">
        <f>'Histograma MOI Geral'!F93</f>
        <v>2</v>
      </c>
    </row>
    <row r="276" spans="1:4" x14ac:dyDescent="0.25">
      <c r="A276">
        <f>'Histograma MOI Geral'!$C$94</f>
        <v>0</v>
      </c>
      <c r="B276" t="str">
        <f>'Histograma MOI Geral'!$C$91</f>
        <v>EQUIPE ADMINISTRATIVA</v>
      </c>
      <c r="C276" t="str">
        <f>'Histograma MOI Geral'!$F$7</f>
        <v>AGO/22</v>
      </c>
      <c r="D276">
        <f>'Histograma MOI Geral'!F94</f>
        <v>0</v>
      </c>
    </row>
    <row r="277" spans="1:4" x14ac:dyDescent="0.25">
      <c r="A277">
        <f>'Histograma MOI Geral'!$C$95</f>
        <v>0</v>
      </c>
      <c r="B277" t="str">
        <f>'Histograma MOI Geral'!$C$91</f>
        <v>EQUIPE ADMINISTRATIVA</v>
      </c>
      <c r="C277" t="str">
        <f>'Histograma MOI Geral'!$F$7</f>
        <v>AGO/22</v>
      </c>
      <c r="D277">
        <f>'Histograma MOI Geral'!F95</f>
        <v>0</v>
      </c>
    </row>
    <row r="278" spans="1:4" x14ac:dyDescent="0.25">
      <c r="A278">
        <f>'Histograma MOI Geral'!$C$96</f>
        <v>0</v>
      </c>
      <c r="B278" t="str">
        <f>'Histograma MOI Geral'!$C$91</f>
        <v>EQUIPE ADMINISTRATIVA</v>
      </c>
      <c r="C278" t="str">
        <f>'Histograma MOI Geral'!$F$7</f>
        <v>AGO/22</v>
      </c>
      <c r="D278">
        <f>'Histograma MOI Geral'!F96</f>
        <v>0</v>
      </c>
    </row>
    <row r="279" spans="1:4" x14ac:dyDescent="0.25">
      <c r="A279">
        <f>'Histograma MOI Geral'!$C$97</f>
        <v>0</v>
      </c>
      <c r="B279" t="str">
        <f>'Histograma MOI Geral'!$C$91</f>
        <v>EQUIPE ADMINISTRATIVA</v>
      </c>
      <c r="C279" t="str">
        <f>'Histograma MOI Geral'!$F$7</f>
        <v>AGO/22</v>
      </c>
      <c r="D279">
        <f>'Histograma MOI Geral'!F97</f>
        <v>0</v>
      </c>
    </row>
    <row r="280" spans="1:4" x14ac:dyDescent="0.25">
      <c r="A280">
        <f>'Histograma MOI Geral'!$C$98</f>
        <v>0</v>
      </c>
      <c r="B280" t="str">
        <f>'Histograma MOI Geral'!$C$91</f>
        <v>EQUIPE ADMINISTRATIVA</v>
      </c>
      <c r="C280" t="str">
        <f>'Histograma MOI Geral'!$F$7</f>
        <v>AGO/22</v>
      </c>
      <c r="D280">
        <f>'Histograma MOI Geral'!F98</f>
        <v>0</v>
      </c>
    </row>
    <row r="281" spans="1:4" x14ac:dyDescent="0.25">
      <c r="A281">
        <f>'Histograma MOI Geral'!$C$99</f>
        <v>0</v>
      </c>
      <c r="B281" t="str">
        <f>'Histograma MOI Geral'!$C$91</f>
        <v>EQUIPE ADMINISTRATIVA</v>
      </c>
      <c r="C281" t="str">
        <f>'Histograma MOI Geral'!$F$7</f>
        <v>AGO/22</v>
      </c>
      <c r="D281">
        <f>'Histograma MOI Geral'!F99</f>
        <v>0</v>
      </c>
    </row>
    <row r="282" spans="1:4" x14ac:dyDescent="0.25">
      <c r="A282">
        <f>'Histograma MOI Geral'!$C$100</f>
        <v>0</v>
      </c>
      <c r="B282" t="str">
        <f>'Histograma MOI Geral'!$C$91</f>
        <v>EQUIPE ADMINISTRATIVA</v>
      </c>
      <c r="C282" t="str">
        <f>'Histograma MOI Geral'!$F$7</f>
        <v>AGO/22</v>
      </c>
      <c r="D282">
        <f>'Histograma MOI Geral'!F100</f>
        <v>0</v>
      </c>
    </row>
    <row r="283" spans="1:4" x14ac:dyDescent="0.25">
      <c r="A283">
        <f>'Histograma MOI Geral'!$C$101</f>
        <v>0</v>
      </c>
      <c r="B283" t="str">
        <f>'Histograma MOI Geral'!$C$91</f>
        <v>EQUIPE ADMINISTRATIVA</v>
      </c>
      <c r="C283" t="str">
        <f>'Histograma MOI Geral'!$F$7</f>
        <v>AGO/22</v>
      </c>
      <c r="D283">
        <f>'Histograma MOI Geral'!F101</f>
        <v>0</v>
      </c>
    </row>
    <row r="284" spans="1:4" x14ac:dyDescent="0.25">
      <c r="A284">
        <f>'Histograma MOI Geral'!$C$102</f>
        <v>0</v>
      </c>
      <c r="B284" t="str">
        <f>'Histograma MOI Geral'!$C$91</f>
        <v>EQUIPE ADMINISTRATIVA</v>
      </c>
      <c r="C284" t="str">
        <f>'Histograma MOI Geral'!$F$7</f>
        <v>AGO/22</v>
      </c>
      <c r="D284">
        <f>'Histograma MOI Geral'!F102</f>
        <v>0</v>
      </c>
    </row>
    <row r="285" spans="1:4" x14ac:dyDescent="0.25">
      <c r="A285">
        <f>'Histograma MOI Geral'!$C$103</f>
        <v>0</v>
      </c>
      <c r="B285" t="str">
        <f>'Histograma MOI Geral'!$C$91</f>
        <v>EQUIPE ADMINISTRATIVA</v>
      </c>
      <c r="C285" t="str">
        <f>'Histograma MOI Geral'!$F$7</f>
        <v>AGO/22</v>
      </c>
      <c r="D285">
        <f>'Histograma MOI Geral'!F103</f>
        <v>0</v>
      </c>
    </row>
    <row r="286" spans="1:4" x14ac:dyDescent="0.25">
      <c r="A286">
        <f>'Histograma MOI Geral'!$C$104</f>
        <v>0</v>
      </c>
      <c r="B286" t="str">
        <f>'Histograma MOI Geral'!$C$91</f>
        <v>EQUIPE ADMINISTRATIVA</v>
      </c>
      <c r="C286" t="str">
        <f>'Histograma MOI Geral'!$F$7</f>
        <v>AGO/22</v>
      </c>
      <c r="D286">
        <f>'Histograma MOI Geral'!F104</f>
        <v>0</v>
      </c>
    </row>
    <row r="287" spans="1:4" x14ac:dyDescent="0.25">
      <c r="A287">
        <f>'Histograma MOI Geral'!$C$105</f>
        <v>0</v>
      </c>
      <c r="B287" t="str">
        <f>'Histograma MOI Geral'!$C$91</f>
        <v>EQUIPE ADMINISTRATIVA</v>
      </c>
      <c r="C287" t="str">
        <f>'Histograma MOI Geral'!$F$7</f>
        <v>AGO/22</v>
      </c>
      <c r="D287">
        <f>'Histograma MOI Geral'!F105</f>
        <v>0</v>
      </c>
    </row>
    <row r="288" spans="1:4" x14ac:dyDescent="0.25">
      <c r="A288" t="str">
        <f>'Histograma MOI Geral'!$C$107</f>
        <v>OPERADOR DE GUINDASTE</v>
      </c>
      <c r="B288" t="str">
        <f>'Histograma MOI Geral'!$C$106</f>
        <v>APOIO</v>
      </c>
      <c r="C288" t="str">
        <f>'Histograma MOI Geral'!$F$7</f>
        <v>AGO/22</v>
      </c>
      <c r="D288">
        <f>'Histograma MOI Geral'!F107</f>
        <v>3</v>
      </c>
    </row>
    <row r="289" spans="1:4" x14ac:dyDescent="0.25">
      <c r="A289" t="str">
        <f>'Histograma MOI Geral'!$C$108</f>
        <v>OPERADOR DE MUNCK</v>
      </c>
      <c r="B289" t="str">
        <f>'Histograma MOI Geral'!$C$106</f>
        <v>APOIO</v>
      </c>
      <c r="C289" t="str">
        <f>'Histograma MOI Geral'!$F$7</f>
        <v>AGO/22</v>
      </c>
      <c r="D289">
        <f>'Histograma MOI Geral'!F108</f>
        <v>2</v>
      </c>
    </row>
    <row r="290" spans="1:4" x14ac:dyDescent="0.25">
      <c r="A290" t="str">
        <f>'Histograma MOI Geral'!$C$109</f>
        <v>RIGGER</v>
      </c>
      <c r="B290" t="str">
        <f>'Histograma MOI Geral'!$C$106</f>
        <v>APOIO</v>
      </c>
      <c r="C290" t="str">
        <f>'Histograma MOI Geral'!$F$7</f>
        <v>AGO/22</v>
      </c>
      <c r="D290">
        <f>'Histograma MOI Geral'!F109</f>
        <v>3</v>
      </c>
    </row>
    <row r="291" spans="1:4" x14ac:dyDescent="0.25">
      <c r="A291" t="str">
        <f>'Histograma MOI Geral'!$C$110</f>
        <v>OPERADOR DE MANIPULADOR</v>
      </c>
      <c r="B291" t="str">
        <f>'Histograma MOI Geral'!$C$106</f>
        <v>APOIO</v>
      </c>
      <c r="C291" t="str">
        <f>'Histograma MOI Geral'!$F$7</f>
        <v>AGO/22</v>
      </c>
      <c r="D291">
        <f>'Histograma MOI Geral'!F110</f>
        <v>2</v>
      </c>
    </row>
    <row r="292" spans="1:4" x14ac:dyDescent="0.25">
      <c r="A292" t="str">
        <f>'Histograma MOI Geral'!$C$111</f>
        <v>ELETRICISTA DE MANUTENÇÃO</v>
      </c>
      <c r="B292" t="str">
        <f>'Histograma MOI Geral'!$C$106</f>
        <v>APOIO</v>
      </c>
      <c r="C292" t="str">
        <f>'Histograma MOI Geral'!$F$7</f>
        <v>AGO/22</v>
      </c>
      <c r="D292">
        <f>'Histograma MOI Geral'!F111</f>
        <v>1</v>
      </c>
    </row>
    <row r="293" spans="1:4" x14ac:dyDescent="0.25">
      <c r="A293">
        <f>'Histograma MOI Geral'!$C$112</f>
        <v>0</v>
      </c>
      <c r="B293" t="str">
        <f>'Histograma MOI Geral'!$C$106</f>
        <v>APOIO</v>
      </c>
      <c r="C293" t="str">
        <f>'Histograma MOI Geral'!$F$7</f>
        <v>AGO/22</v>
      </c>
      <c r="D293">
        <f>'Histograma MOI Geral'!F112</f>
        <v>0</v>
      </c>
    </row>
    <row r="294" spans="1:4" x14ac:dyDescent="0.25">
      <c r="A294">
        <f>'Histograma MOI Geral'!$C$113</f>
        <v>0</v>
      </c>
      <c r="B294" t="str">
        <f>'Histograma MOI Geral'!$C$106</f>
        <v>APOIO</v>
      </c>
      <c r="C294" t="str">
        <f>'Histograma MOI Geral'!$F$7</f>
        <v>AGO/22</v>
      </c>
      <c r="D294">
        <f>'Histograma MOI Geral'!F113</f>
        <v>0</v>
      </c>
    </row>
    <row r="295" spans="1:4" x14ac:dyDescent="0.25">
      <c r="A295">
        <f>'Histograma MOI Geral'!$C$114</f>
        <v>0</v>
      </c>
      <c r="B295" t="str">
        <f>'Histograma MOI Geral'!$C$106</f>
        <v>APOIO</v>
      </c>
      <c r="C295" t="str">
        <f>'Histograma MOI Geral'!$F$7</f>
        <v>AGO/22</v>
      </c>
      <c r="D295">
        <f>'Histograma MOI Geral'!F114</f>
        <v>0</v>
      </c>
    </row>
    <row r="296" spans="1:4" x14ac:dyDescent="0.25">
      <c r="A296">
        <f>'Histograma MOI Geral'!$C$115</f>
        <v>0</v>
      </c>
      <c r="B296" t="str">
        <f>'Histograma MOI Geral'!$C$106</f>
        <v>APOIO</v>
      </c>
      <c r="C296" t="str">
        <f>'Histograma MOI Geral'!$F$7</f>
        <v>AGO/22</v>
      </c>
      <c r="D296">
        <f>'Histograma MOI Geral'!F115</f>
        <v>0</v>
      </c>
    </row>
    <row r="297" spans="1:4" x14ac:dyDescent="0.25">
      <c r="A297">
        <f>'Histograma MOI Geral'!$C$116</f>
        <v>0</v>
      </c>
      <c r="B297" t="str">
        <f>'Histograma MOI Geral'!$C$106</f>
        <v>APOIO</v>
      </c>
      <c r="C297" t="str">
        <f>'Histograma MOI Geral'!$F$7</f>
        <v>AGO/22</v>
      </c>
      <c r="D297">
        <f>'Histograma MOI Geral'!F116</f>
        <v>0</v>
      </c>
    </row>
    <row r="298" spans="1:4" x14ac:dyDescent="0.25">
      <c r="A298">
        <f>'Histograma MOI Geral'!$C$117</f>
        <v>0</v>
      </c>
      <c r="B298" t="str">
        <f>'Histograma MOI Geral'!$C$106</f>
        <v>APOIO</v>
      </c>
      <c r="C298" t="str">
        <f>'Histograma MOI Geral'!$F$7</f>
        <v>AGO/22</v>
      </c>
      <c r="D298">
        <f>'Histograma MOI Geral'!F117</f>
        <v>0</v>
      </c>
    </row>
    <row r="299" spans="1:4" x14ac:dyDescent="0.25">
      <c r="A299">
        <f>'Histograma MOI Geral'!$C$118</f>
        <v>0</v>
      </c>
      <c r="B299" t="str">
        <f>'Histograma MOI Geral'!$C$106</f>
        <v>APOIO</v>
      </c>
      <c r="C299" t="str">
        <f>'Histograma MOI Geral'!$F$7</f>
        <v>AGO/22</v>
      </c>
      <c r="D299">
        <f>'Histograma MOI Geral'!F118</f>
        <v>0</v>
      </c>
    </row>
    <row r="300" spans="1:4" x14ac:dyDescent="0.25">
      <c r="A300">
        <f>'Histograma MOI Geral'!$C$119</f>
        <v>0</v>
      </c>
      <c r="B300" t="str">
        <f>'Histograma MOI Geral'!$C$106</f>
        <v>APOIO</v>
      </c>
      <c r="C300" t="str">
        <f>'Histograma MOI Geral'!$F$7</f>
        <v>AGO/22</v>
      </c>
      <c r="D300">
        <f>'Histograma MOI Geral'!F119</f>
        <v>0</v>
      </c>
    </row>
    <row r="301" spans="1:4" x14ac:dyDescent="0.25">
      <c r="A301">
        <f>'Histograma MOI Geral'!$C$120</f>
        <v>0</v>
      </c>
      <c r="B301" t="str">
        <f>'Histograma MOI Geral'!$C$106</f>
        <v>APOIO</v>
      </c>
      <c r="C301" t="str">
        <f>'Histograma MOI Geral'!$F$7</f>
        <v>AGO/22</v>
      </c>
      <c r="D301">
        <f>'Histograma MOI Geral'!F120</f>
        <v>0</v>
      </c>
    </row>
    <row r="302" spans="1:4" x14ac:dyDescent="0.25">
      <c r="A302" t="str">
        <f>'Histograma MOI Geral'!$C$15</f>
        <v>GERENTE DE CONTRATO</v>
      </c>
      <c r="B302" t="str">
        <f>'Histograma MOI Geral'!$C$14</f>
        <v>EQUIPE TÉCNICA</v>
      </c>
      <c r="C302" t="str">
        <f>'Histograma MOI Geral'!$G$7</f>
        <v>SET/22</v>
      </c>
      <c r="D302">
        <f>'Histograma MOI Geral'!G15</f>
        <v>1</v>
      </c>
    </row>
    <row r="303" spans="1:4" x14ac:dyDescent="0.25">
      <c r="A303" t="str">
        <f>'Histograma MOI Geral'!$C$16</f>
        <v>SUPERVISOR DE MECÂNICA/CALDEIRARIA</v>
      </c>
      <c r="B303" t="str">
        <f>'Histograma MOI Geral'!$C$14</f>
        <v>EQUIPE TÉCNICA</v>
      </c>
      <c r="C303" t="str">
        <f>'Histograma MOI Geral'!$G$7</f>
        <v>SET/22</v>
      </c>
      <c r="D303">
        <f>'Histograma MOI Geral'!G16</f>
        <v>1</v>
      </c>
    </row>
    <row r="304" spans="1:4" x14ac:dyDescent="0.25">
      <c r="A304" t="str">
        <f>'Histograma MOI Geral'!$C$17</f>
        <v>SUPERVISOR DE TUBULAÇÃO</v>
      </c>
      <c r="B304" t="str">
        <f>'Histograma MOI Geral'!$C$14</f>
        <v>EQUIPE TÉCNICA</v>
      </c>
      <c r="C304" t="str">
        <f>'Histograma MOI Geral'!$G$7</f>
        <v>SET/22</v>
      </c>
      <c r="D304">
        <f>'Histograma MOI Geral'!G17</f>
        <v>1</v>
      </c>
    </row>
    <row r="305" spans="1:4" x14ac:dyDescent="0.25">
      <c r="A305" t="str">
        <f>'Histograma MOI Geral'!$C$18</f>
        <v>TOPOGRÁFO</v>
      </c>
      <c r="B305" t="str">
        <f>'Histograma MOI Geral'!$C$14</f>
        <v>EQUIPE TÉCNICA</v>
      </c>
      <c r="C305" t="str">
        <f>'Histograma MOI Geral'!$G$7</f>
        <v>SET/22</v>
      </c>
      <c r="D305">
        <f>'Histograma MOI Geral'!G18</f>
        <v>2</v>
      </c>
    </row>
    <row r="306" spans="1:4" x14ac:dyDescent="0.25">
      <c r="A306" t="str">
        <f>'Histograma MOI Geral'!$C$19</f>
        <v>AUXILIAR DE TOPÓGRAFO</v>
      </c>
      <c r="B306" t="str">
        <f>'Histograma MOI Geral'!$C$14</f>
        <v>EQUIPE TÉCNICA</v>
      </c>
      <c r="C306" t="str">
        <f>'Histograma MOI Geral'!$G$7</f>
        <v>SET/22</v>
      </c>
      <c r="D306">
        <f>'Histograma MOI Geral'!G19</f>
        <v>2</v>
      </c>
    </row>
    <row r="307" spans="1:4" x14ac:dyDescent="0.25">
      <c r="A307">
        <f>'Histograma MOI Geral'!$C$20</f>
        <v>0</v>
      </c>
      <c r="B307" t="str">
        <f>'Histograma MOI Geral'!$C$14</f>
        <v>EQUIPE TÉCNICA</v>
      </c>
      <c r="C307" t="str">
        <f>'Histograma MOI Geral'!$G$7</f>
        <v>SET/22</v>
      </c>
      <c r="D307">
        <f>'Histograma MOI Geral'!G20</f>
        <v>0</v>
      </c>
    </row>
    <row r="308" spans="1:4" x14ac:dyDescent="0.25">
      <c r="A308">
        <f>'Histograma MOI Geral'!$C$21</f>
        <v>0</v>
      </c>
      <c r="B308" t="str">
        <f>'Histograma MOI Geral'!$C$14</f>
        <v>EQUIPE TÉCNICA</v>
      </c>
      <c r="C308" t="str">
        <f>'Histograma MOI Geral'!$G$7</f>
        <v>SET/22</v>
      </c>
      <c r="D308">
        <f>'Histograma MOI Geral'!G21</f>
        <v>0</v>
      </c>
    </row>
    <row r="309" spans="1:4" x14ac:dyDescent="0.25">
      <c r="A309">
        <f>'Histograma MOI Geral'!$C$22</f>
        <v>0</v>
      </c>
      <c r="B309" t="str">
        <f>'Histograma MOI Geral'!$C$14</f>
        <v>EQUIPE TÉCNICA</v>
      </c>
      <c r="C309" t="str">
        <f>'Histograma MOI Geral'!$G$7</f>
        <v>SET/22</v>
      </c>
      <c r="D309">
        <f>'Histograma MOI Geral'!G22</f>
        <v>0</v>
      </c>
    </row>
    <row r="310" spans="1:4" x14ac:dyDescent="0.25">
      <c r="A310">
        <f>'Histograma MOI Geral'!$C$23</f>
        <v>0</v>
      </c>
      <c r="B310" t="str">
        <f>'Histograma MOI Geral'!$C$14</f>
        <v>EQUIPE TÉCNICA</v>
      </c>
      <c r="C310" t="str">
        <f>'Histograma MOI Geral'!$G$7</f>
        <v>SET/22</v>
      </c>
      <c r="D310">
        <f>'Histograma MOI Geral'!G23</f>
        <v>0</v>
      </c>
    </row>
    <row r="311" spans="1:4" x14ac:dyDescent="0.25">
      <c r="A311">
        <f>'Histograma MOI Geral'!$C$24</f>
        <v>0</v>
      </c>
      <c r="B311" t="str">
        <f>'Histograma MOI Geral'!$C$14</f>
        <v>EQUIPE TÉCNICA</v>
      </c>
      <c r="C311" t="str">
        <f>'Histograma MOI Geral'!$G$7</f>
        <v>SET/22</v>
      </c>
      <c r="D311">
        <f>'Histograma MOI Geral'!G24</f>
        <v>0</v>
      </c>
    </row>
    <row r="312" spans="1:4" x14ac:dyDescent="0.25">
      <c r="A312">
        <f>'Histograma MOI Geral'!$C$25</f>
        <v>0</v>
      </c>
      <c r="B312" t="str">
        <f>'Histograma MOI Geral'!$C$14</f>
        <v>EQUIPE TÉCNICA</v>
      </c>
      <c r="C312" t="str">
        <f>'Histograma MOI Geral'!$G$7</f>
        <v>SET/22</v>
      </c>
      <c r="D312">
        <f>'Histograma MOI Geral'!G25</f>
        <v>0</v>
      </c>
    </row>
    <row r="313" spans="1:4" x14ac:dyDescent="0.25">
      <c r="A313">
        <f>'Histograma MOI Geral'!$C$26</f>
        <v>0</v>
      </c>
      <c r="B313" t="str">
        <f>'Histograma MOI Geral'!$C$14</f>
        <v>EQUIPE TÉCNICA</v>
      </c>
      <c r="C313" t="str">
        <f>'Histograma MOI Geral'!$G$7</f>
        <v>SET/22</v>
      </c>
      <c r="D313">
        <f>'Histograma MOI Geral'!G26</f>
        <v>0</v>
      </c>
    </row>
    <row r="314" spans="1:4" x14ac:dyDescent="0.25">
      <c r="A314">
        <f>'Histograma MOI Geral'!$C$27</f>
        <v>0</v>
      </c>
      <c r="B314" t="str">
        <f>'Histograma MOI Geral'!$C$14</f>
        <v>EQUIPE TÉCNICA</v>
      </c>
      <c r="C314" t="str">
        <f>'Histograma MOI Geral'!$G$7</f>
        <v>SET/22</v>
      </c>
      <c r="D314">
        <f>'Histograma MOI Geral'!G27</f>
        <v>0</v>
      </c>
    </row>
    <row r="315" spans="1:4" x14ac:dyDescent="0.25">
      <c r="A315">
        <f>'Histograma MOI Geral'!$C$28</f>
        <v>0</v>
      </c>
      <c r="B315" t="str">
        <f>'Histograma MOI Geral'!$C$14</f>
        <v>EQUIPE TÉCNICA</v>
      </c>
      <c r="C315" t="str">
        <f>'Histograma MOI Geral'!$G$7</f>
        <v>SET/22</v>
      </c>
      <c r="D315">
        <f>'Histograma MOI Geral'!G28</f>
        <v>0</v>
      </c>
    </row>
    <row r="316" spans="1:4" x14ac:dyDescent="0.25">
      <c r="A316">
        <f>'Histograma MOI Geral'!$C$29</f>
        <v>0</v>
      </c>
      <c r="B316" t="str">
        <f>'Histograma MOI Geral'!$C$14</f>
        <v>EQUIPE TÉCNICA</v>
      </c>
      <c r="C316" t="str">
        <f>'Histograma MOI Geral'!$G$7</f>
        <v>SET/22</v>
      </c>
      <c r="D316">
        <f>'Histograma MOI Geral'!G29</f>
        <v>0</v>
      </c>
    </row>
    <row r="317" spans="1:4" x14ac:dyDescent="0.25">
      <c r="A317" t="str">
        <f>'Histograma MOI Geral'!$C$31</f>
        <v>TÉCNICO DE PLANEJAMENTO / MEDIÇÃO</v>
      </c>
      <c r="B317" t="str">
        <f>'Histograma MOI Geral'!$C$30</f>
        <v>EQUIPE DE PLANEJAMENTO</v>
      </c>
      <c r="C317" t="str">
        <f>'Histograma MOI Geral'!$G$7</f>
        <v>SET/22</v>
      </c>
      <c r="D317">
        <f>'Histograma MOI Geral'!G31</f>
        <v>2</v>
      </c>
    </row>
    <row r="318" spans="1:4" x14ac:dyDescent="0.25">
      <c r="A318" t="str">
        <f>'Histograma MOI Geral'!$C$32</f>
        <v xml:space="preserve">AUXILIAR DE PLANEJAMENTO </v>
      </c>
      <c r="B318" t="str">
        <f>'Histograma MOI Geral'!$C$30</f>
        <v>EQUIPE DE PLANEJAMENTO</v>
      </c>
      <c r="C318" t="str">
        <f>'Histograma MOI Geral'!$G$7</f>
        <v>SET/22</v>
      </c>
      <c r="D318">
        <f>'Histograma MOI Geral'!G32</f>
        <v>2</v>
      </c>
    </row>
    <row r="319" spans="1:4" x14ac:dyDescent="0.25">
      <c r="A319">
        <f>'Histograma MOI Geral'!$C$33</f>
        <v>0</v>
      </c>
      <c r="B319" t="str">
        <f>'Histograma MOI Geral'!$C$30</f>
        <v>EQUIPE DE PLANEJAMENTO</v>
      </c>
      <c r="C319" t="str">
        <f>'Histograma MOI Geral'!$G$7</f>
        <v>SET/22</v>
      </c>
      <c r="D319">
        <f>'Histograma MOI Geral'!G33</f>
        <v>0</v>
      </c>
    </row>
    <row r="320" spans="1:4" x14ac:dyDescent="0.25">
      <c r="A320">
        <f>'Histograma MOI Geral'!$C$34</f>
        <v>0</v>
      </c>
      <c r="B320" t="str">
        <f>'Histograma MOI Geral'!$C$30</f>
        <v>EQUIPE DE PLANEJAMENTO</v>
      </c>
      <c r="C320" t="str">
        <f>'Histograma MOI Geral'!$G$7</f>
        <v>SET/22</v>
      </c>
      <c r="D320">
        <f>'Histograma MOI Geral'!G34</f>
        <v>0</v>
      </c>
    </row>
    <row r="321" spans="1:4" x14ac:dyDescent="0.25">
      <c r="A321">
        <f>'Histograma MOI Geral'!$C$35</f>
        <v>0</v>
      </c>
      <c r="B321" t="str">
        <f>'Histograma MOI Geral'!$C$30</f>
        <v>EQUIPE DE PLANEJAMENTO</v>
      </c>
      <c r="C321" t="str">
        <f>'Histograma MOI Geral'!$G$7</f>
        <v>SET/22</v>
      </c>
      <c r="D321">
        <f>'Histograma MOI Geral'!G35</f>
        <v>0</v>
      </c>
    </row>
    <row r="322" spans="1:4" x14ac:dyDescent="0.25">
      <c r="A322">
        <f>'Histograma MOI Geral'!$C$36</f>
        <v>0</v>
      </c>
      <c r="B322" t="str">
        <f>'Histograma MOI Geral'!$C$30</f>
        <v>EQUIPE DE PLANEJAMENTO</v>
      </c>
      <c r="C322" t="str">
        <f>'Histograma MOI Geral'!$G$7</f>
        <v>SET/22</v>
      </c>
      <c r="D322">
        <f>'Histograma MOI Geral'!G36</f>
        <v>0</v>
      </c>
    </row>
    <row r="323" spans="1:4" x14ac:dyDescent="0.25">
      <c r="A323">
        <f>'Histograma MOI Geral'!$C$37</f>
        <v>0</v>
      </c>
      <c r="B323" t="str">
        <f>'Histograma MOI Geral'!$C$30</f>
        <v>EQUIPE DE PLANEJAMENTO</v>
      </c>
      <c r="C323" t="str">
        <f>'Histograma MOI Geral'!$G$7</f>
        <v>SET/22</v>
      </c>
      <c r="D323">
        <f>'Histograma MOI Geral'!G37</f>
        <v>0</v>
      </c>
    </row>
    <row r="324" spans="1:4" x14ac:dyDescent="0.25">
      <c r="A324">
        <f>'Histograma MOI Geral'!$C$38</f>
        <v>0</v>
      </c>
      <c r="B324" t="str">
        <f>'Histograma MOI Geral'!$C$30</f>
        <v>EQUIPE DE PLANEJAMENTO</v>
      </c>
      <c r="C324" t="str">
        <f>'Histograma MOI Geral'!$G$7</f>
        <v>SET/22</v>
      </c>
      <c r="D324">
        <f>'Histograma MOI Geral'!G38</f>
        <v>0</v>
      </c>
    </row>
    <row r="325" spans="1:4" x14ac:dyDescent="0.25">
      <c r="A325">
        <f>'Histograma MOI Geral'!$C$39</f>
        <v>0</v>
      </c>
      <c r="B325" t="str">
        <f>'Histograma MOI Geral'!$C$30</f>
        <v>EQUIPE DE PLANEJAMENTO</v>
      </c>
      <c r="C325" t="str">
        <f>'Histograma MOI Geral'!$G$7</f>
        <v>SET/22</v>
      </c>
      <c r="D325">
        <f>'Histograma MOI Geral'!G39</f>
        <v>0</v>
      </c>
    </row>
    <row r="326" spans="1:4" x14ac:dyDescent="0.25">
      <c r="A326">
        <f>'Histograma MOI Geral'!$C$40</f>
        <v>0</v>
      </c>
      <c r="B326" t="str">
        <f>'Histograma MOI Geral'!$C$30</f>
        <v>EQUIPE DE PLANEJAMENTO</v>
      </c>
      <c r="C326" t="str">
        <f>'Histograma MOI Geral'!$G$7</f>
        <v>SET/22</v>
      </c>
      <c r="D326">
        <f>'Histograma MOI Geral'!G40</f>
        <v>0</v>
      </c>
    </row>
    <row r="327" spans="1:4" x14ac:dyDescent="0.25">
      <c r="A327">
        <f>'Histograma MOI Geral'!$C$41</f>
        <v>0</v>
      </c>
      <c r="B327" t="str">
        <f>'Histograma MOI Geral'!$C$30</f>
        <v>EQUIPE DE PLANEJAMENTO</v>
      </c>
      <c r="C327" t="str">
        <f>'Histograma MOI Geral'!$G$7</f>
        <v>SET/22</v>
      </c>
      <c r="D327">
        <f>'Histograma MOI Geral'!G41</f>
        <v>0</v>
      </c>
    </row>
    <row r="328" spans="1:4" x14ac:dyDescent="0.25">
      <c r="A328">
        <f>'Histograma MOI Geral'!$C$42</f>
        <v>0</v>
      </c>
      <c r="B328" t="str">
        <f>'Histograma MOI Geral'!$C$30</f>
        <v>EQUIPE DE PLANEJAMENTO</v>
      </c>
      <c r="C328" t="str">
        <f>'Histograma MOI Geral'!$G$7</f>
        <v>SET/22</v>
      </c>
      <c r="D328">
        <f>'Histograma MOI Geral'!G42</f>
        <v>0</v>
      </c>
    </row>
    <row r="329" spans="1:4" x14ac:dyDescent="0.25">
      <c r="A329">
        <f>'Histograma MOI Geral'!$C$43</f>
        <v>0</v>
      </c>
      <c r="B329" t="str">
        <f>'Histograma MOI Geral'!$C$30</f>
        <v>EQUIPE DE PLANEJAMENTO</v>
      </c>
      <c r="C329" t="str">
        <f>'Histograma MOI Geral'!$G$7</f>
        <v>SET/22</v>
      </c>
      <c r="D329">
        <f>'Histograma MOI Geral'!G43</f>
        <v>0</v>
      </c>
    </row>
    <row r="330" spans="1:4" x14ac:dyDescent="0.25">
      <c r="A330">
        <f>'Histograma MOI Geral'!$C$44</f>
        <v>0</v>
      </c>
      <c r="B330" t="str">
        <f>'Histograma MOI Geral'!$C$30</f>
        <v>EQUIPE DE PLANEJAMENTO</v>
      </c>
      <c r="C330" t="str">
        <f>'Histograma MOI Geral'!$G$7</f>
        <v>SET/22</v>
      </c>
      <c r="D330">
        <f>'Histograma MOI Geral'!G44</f>
        <v>0</v>
      </c>
    </row>
    <row r="331" spans="1:4" x14ac:dyDescent="0.25">
      <c r="A331">
        <f>'Histograma MOI Geral'!$C$45</f>
        <v>0</v>
      </c>
      <c r="B331" t="str">
        <f>'Histograma MOI Geral'!$C$30</f>
        <v>EQUIPE DE PLANEJAMENTO</v>
      </c>
      <c r="C331" t="str">
        <f>'Histograma MOI Geral'!$G$7</f>
        <v>SET/22</v>
      </c>
      <c r="D331">
        <f>'Histograma MOI Geral'!G45</f>
        <v>0</v>
      </c>
    </row>
    <row r="332" spans="1:4" x14ac:dyDescent="0.25">
      <c r="A332" t="str">
        <f>'Histograma MOI Geral'!$C$47</f>
        <v>TÉCNICO DE MATERIAIS</v>
      </c>
      <c r="B332" t="str">
        <f>'Histograma MOI Geral'!$C$46</f>
        <v>EQUIPE DE MATERIAIS</v>
      </c>
      <c r="C332" t="str">
        <f>'Histograma MOI Geral'!$G$7</f>
        <v>SET/22</v>
      </c>
      <c r="D332">
        <f>'Histograma MOI Geral'!G47</f>
        <v>1</v>
      </c>
    </row>
    <row r="333" spans="1:4" x14ac:dyDescent="0.25">
      <c r="A333" t="str">
        <f>'Histograma MOI Geral'!$C$48</f>
        <v>AUXILIAR TÉCNICO DE MATERIAIS</v>
      </c>
      <c r="B333" t="str">
        <f>'Histograma MOI Geral'!$C$46</f>
        <v>EQUIPE DE MATERIAIS</v>
      </c>
      <c r="C333" t="str">
        <f>'Histograma MOI Geral'!$G$7</f>
        <v>SET/22</v>
      </c>
      <c r="D333">
        <f>'Histograma MOI Geral'!G48</f>
        <v>4</v>
      </c>
    </row>
    <row r="334" spans="1:4" x14ac:dyDescent="0.25">
      <c r="A334" t="str">
        <f>'Histograma MOI Geral'!$C$49</f>
        <v>AJUDANTE</v>
      </c>
      <c r="B334" t="str">
        <f>'Histograma MOI Geral'!$C$46</f>
        <v>EQUIPE DE MATERIAIS</v>
      </c>
      <c r="C334" t="str">
        <f>'Histograma MOI Geral'!$G$7</f>
        <v>SET/22</v>
      </c>
      <c r="D334">
        <f>'Histograma MOI Geral'!G49</f>
        <v>4</v>
      </c>
    </row>
    <row r="335" spans="1:4" x14ac:dyDescent="0.25">
      <c r="A335" t="str">
        <f>'Histograma MOI Geral'!$C$50</f>
        <v xml:space="preserve">ALMOXARIFE </v>
      </c>
      <c r="B335" t="str">
        <f>'Histograma MOI Geral'!$C$46</f>
        <v>EQUIPE DE MATERIAIS</v>
      </c>
      <c r="C335" t="str">
        <f>'Histograma MOI Geral'!$G$7</f>
        <v>SET/22</v>
      </c>
      <c r="D335">
        <f>'Histograma MOI Geral'!G50</f>
        <v>2</v>
      </c>
    </row>
    <row r="336" spans="1:4" x14ac:dyDescent="0.25">
      <c r="A336">
        <f>'Histograma MOI Geral'!$C$51</f>
        <v>0</v>
      </c>
      <c r="B336" t="str">
        <f>'Histograma MOI Geral'!$C$46</f>
        <v>EQUIPE DE MATERIAIS</v>
      </c>
      <c r="C336" t="str">
        <f>'Histograma MOI Geral'!$G$7</f>
        <v>SET/22</v>
      </c>
      <c r="D336">
        <f>'Histograma MOI Geral'!G51</f>
        <v>0</v>
      </c>
    </row>
    <row r="337" spans="1:4" x14ac:dyDescent="0.25">
      <c r="A337">
        <f>'Histograma MOI Geral'!$C$52</f>
        <v>0</v>
      </c>
      <c r="B337" t="str">
        <f>'Histograma MOI Geral'!$C$46</f>
        <v>EQUIPE DE MATERIAIS</v>
      </c>
      <c r="C337" t="str">
        <f>'Histograma MOI Geral'!$G$7</f>
        <v>SET/22</v>
      </c>
      <c r="D337">
        <f>'Histograma MOI Geral'!G52</f>
        <v>0</v>
      </c>
    </row>
    <row r="338" spans="1:4" x14ac:dyDescent="0.25">
      <c r="A338">
        <f>'Histograma MOI Geral'!$C$53</f>
        <v>0</v>
      </c>
      <c r="B338" t="str">
        <f>'Histograma MOI Geral'!$C$46</f>
        <v>EQUIPE DE MATERIAIS</v>
      </c>
      <c r="C338" t="str">
        <f>'Histograma MOI Geral'!$G$7</f>
        <v>SET/22</v>
      </c>
      <c r="D338">
        <f>'Histograma MOI Geral'!G53</f>
        <v>0</v>
      </c>
    </row>
    <row r="339" spans="1:4" x14ac:dyDescent="0.25">
      <c r="A339">
        <f>'Histograma MOI Geral'!$C$54</f>
        <v>0</v>
      </c>
      <c r="B339" t="str">
        <f>'Histograma MOI Geral'!$C$46</f>
        <v>EQUIPE DE MATERIAIS</v>
      </c>
      <c r="C339" t="str">
        <f>'Histograma MOI Geral'!$G$7</f>
        <v>SET/22</v>
      </c>
      <c r="D339">
        <f>'Histograma MOI Geral'!G54</f>
        <v>0</v>
      </c>
    </row>
    <row r="340" spans="1:4" x14ac:dyDescent="0.25">
      <c r="A340">
        <f>'Histograma MOI Geral'!$C$55</f>
        <v>0</v>
      </c>
      <c r="B340" t="str">
        <f>'Histograma MOI Geral'!$C$46</f>
        <v>EQUIPE DE MATERIAIS</v>
      </c>
      <c r="C340" t="str">
        <f>'Histograma MOI Geral'!$G$7</f>
        <v>SET/22</v>
      </c>
      <c r="D340">
        <f>'Histograma MOI Geral'!G55</f>
        <v>0</v>
      </c>
    </row>
    <row r="341" spans="1:4" x14ac:dyDescent="0.25">
      <c r="A341">
        <f>'Histograma MOI Geral'!$C$56</f>
        <v>0</v>
      </c>
      <c r="B341" t="str">
        <f>'Histograma MOI Geral'!$C$46</f>
        <v>EQUIPE DE MATERIAIS</v>
      </c>
      <c r="C341" t="str">
        <f>'Histograma MOI Geral'!$G$7</f>
        <v>SET/22</v>
      </c>
      <c r="D341">
        <f>'Histograma MOI Geral'!G56</f>
        <v>0</v>
      </c>
    </row>
    <row r="342" spans="1:4" x14ac:dyDescent="0.25">
      <c r="A342">
        <f>'Histograma MOI Geral'!$C$57</f>
        <v>0</v>
      </c>
      <c r="B342" t="str">
        <f>'Histograma MOI Geral'!$C$46</f>
        <v>EQUIPE DE MATERIAIS</v>
      </c>
      <c r="C342" t="str">
        <f>'Histograma MOI Geral'!$G$7</f>
        <v>SET/22</v>
      </c>
      <c r="D342">
        <f>'Histograma MOI Geral'!G57</f>
        <v>0</v>
      </c>
    </row>
    <row r="343" spans="1:4" x14ac:dyDescent="0.25">
      <c r="A343">
        <f>'Histograma MOI Geral'!$C$58</f>
        <v>0</v>
      </c>
      <c r="B343" t="str">
        <f>'Histograma MOI Geral'!$C$46</f>
        <v>EQUIPE DE MATERIAIS</v>
      </c>
      <c r="C343" t="str">
        <f>'Histograma MOI Geral'!$G$7</f>
        <v>SET/22</v>
      </c>
      <c r="D343">
        <f>'Histograma MOI Geral'!G58</f>
        <v>0</v>
      </c>
    </row>
    <row r="344" spans="1:4" x14ac:dyDescent="0.25">
      <c r="A344">
        <f>'Histograma MOI Geral'!$C$59</f>
        <v>0</v>
      </c>
      <c r="B344" t="str">
        <f>'Histograma MOI Geral'!$C$46</f>
        <v>EQUIPE DE MATERIAIS</v>
      </c>
      <c r="C344" t="str">
        <f>'Histograma MOI Geral'!$G$7</f>
        <v>SET/22</v>
      </c>
      <c r="D344">
        <f>'Histograma MOI Geral'!G59</f>
        <v>0</v>
      </c>
    </row>
    <row r="345" spans="1:4" x14ac:dyDescent="0.25">
      <c r="A345">
        <f>'Histograma MOI Geral'!$C$60</f>
        <v>0</v>
      </c>
      <c r="B345" t="str">
        <f>'Histograma MOI Geral'!$C$46</f>
        <v>EQUIPE DE MATERIAIS</v>
      </c>
      <c r="C345" t="str">
        <f>'Histograma MOI Geral'!$G$7</f>
        <v>SET/22</v>
      </c>
      <c r="D345">
        <f>'Histograma MOI Geral'!G60</f>
        <v>0</v>
      </c>
    </row>
    <row r="346" spans="1:4" x14ac:dyDescent="0.25">
      <c r="A346" t="str">
        <f>'Histograma MOI Geral'!$C$62</f>
        <v>ENGENHEIRO DE SEGURANÇA DO TRABALHO</v>
      </c>
      <c r="B346" t="str">
        <f>'Histograma MOI Geral'!$C$61</f>
        <v>EQUIPE DE SEGURANÇA</v>
      </c>
      <c r="C346" t="str">
        <f>'Histograma MOI Geral'!$G$7</f>
        <v>SET/22</v>
      </c>
      <c r="D346">
        <f>'Histograma MOI Geral'!G62</f>
        <v>1</v>
      </c>
    </row>
    <row r="347" spans="1:4" x14ac:dyDescent="0.25">
      <c r="A347" t="str">
        <f>'Histograma MOI Geral'!$C$63</f>
        <v>TÉCNICO DE SEGURANÇA DO TRABALHO</v>
      </c>
      <c r="B347" t="str">
        <f>'Histograma MOI Geral'!$C$61</f>
        <v>EQUIPE DE SEGURANÇA</v>
      </c>
      <c r="C347" t="str">
        <f>'Histograma MOI Geral'!$G$7</f>
        <v>SET/22</v>
      </c>
      <c r="D347">
        <f>'Histograma MOI Geral'!G63</f>
        <v>4</v>
      </c>
    </row>
    <row r="348" spans="1:4" x14ac:dyDescent="0.25">
      <c r="A348" t="str">
        <f>'Histograma MOI Geral'!$C$64</f>
        <v>TECNICO DE MEIO AMBIENTE</v>
      </c>
      <c r="B348" t="str">
        <f>'Histograma MOI Geral'!$C$61</f>
        <v>EQUIPE DE SEGURANÇA</v>
      </c>
      <c r="C348" t="str">
        <f>'Histograma MOI Geral'!$G$7</f>
        <v>SET/22</v>
      </c>
      <c r="D348">
        <f>'Histograma MOI Geral'!G64</f>
        <v>1</v>
      </c>
    </row>
    <row r="349" spans="1:4" x14ac:dyDescent="0.25">
      <c r="A349" t="str">
        <f>'Histograma MOI Geral'!$C$65</f>
        <v>VIGIA DE FOGO</v>
      </c>
      <c r="B349" t="str">
        <f>'Histograma MOI Geral'!$C$61</f>
        <v>EQUIPE DE SEGURANÇA</v>
      </c>
      <c r="C349" t="str">
        <f>'Histograma MOI Geral'!$G$7</f>
        <v>SET/22</v>
      </c>
      <c r="D349">
        <f>'Histograma MOI Geral'!G65</f>
        <v>2</v>
      </c>
    </row>
    <row r="350" spans="1:4" x14ac:dyDescent="0.25">
      <c r="A350">
        <f>'Histograma MOI Geral'!$C$66</f>
        <v>0</v>
      </c>
      <c r="B350" t="str">
        <f>'Histograma MOI Geral'!$C$61</f>
        <v>EQUIPE DE SEGURANÇA</v>
      </c>
      <c r="C350" t="str">
        <f>'Histograma MOI Geral'!$G$7</f>
        <v>SET/22</v>
      </c>
      <c r="D350">
        <f>'Histograma MOI Geral'!G66</f>
        <v>0</v>
      </c>
    </row>
    <row r="351" spans="1:4" x14ac:dyDescent="0.25">
      <c r="A351">
        <f>'Histograma MOI Geral'!$C$67</f>
        <v>0</v>
      </c>
      <c r="B351" t="str">
        <f>'Histograma MOI Geral'!$C$61</f>
        <v>EQUIPE DE SEGURANÇA</v>
      </c>
      <c r="C351" t="str">
        <f>'Histograma MOI Geral'!$G$7</f>
        <v>SET/22</v>
      </c>
      <c r="D351">
        <f>'Histograma MOI Geral'!G67</f>
        <v>0</v>
      </c>
    </row>
    <row r="352" spans="1:4" x14ac:dyDescent="0.25">
      <c r="A352">
        <f>'Histograma MOI Geral'!$C$68</f>
        <v>0</v>
      </c>
      <c r="B352" t="str">
        <f>'Histograma MOI Geral'!$C$61</f>
        <v>EQUIPE DE SEGURANÇA</v>
      </c>
      <c r="C352" t="str">
        <f>'Histograma MOI Geral'!$G$7</f>
        <v>SET/22</v>
      </c>
      <c r="D352">
        <f>'Histograma MOI Geral'!G68</f>
        <v>0</v>
      </c>
    </row>
    <row r="353" spans="1:4" x14ac:dyDescent="0.25">
      <c r="A353">
        <f>'Histograma MOI Geral'!$C$69</f>
        <v>0</v>
      </c>
      <c r="B353" t="str">
        <f>'Histograma MOI Geral'!$C$61</f>
        <v>EQUIPE DE SEGURANÇA</v>
      </c>
      <c r="C353" t="str">
        <f>'Histograma MOI Geral'!$G$7</f>
        <v>SET/22</v>
      </c>
      <c r="D353">
        <f>'Histograma MOI Geral'!G69</f>
        <v>0</v>
      </c>
    </row>
    <row r="354" spans="1:4" x14ac:dyDescent="0.25">
      <c r="A354">
        <f>'Histograma MOI Geral'!$C$70</f>
        <v>0</v>
      </c>
      <c r="B354" t="str">
        <f>'Histograma MOI Geral'!$C$61</f>
        <v>EQUIPE DE SEGURANÇA</v>
      </c>
      <c r="C354" t="str">
        <f>'Histograma MOI Geral'!$G$7</f>
        <v>SET/22</v>
      </c>
      <c r="D354">
        <f>'Histograma MOI Geral'!G70</f>
        <v>0</v>
      </c>
    </row>
    <row r="355" spans="1:4" x14ac:dyDescent="0.25">
      <c r="A355">
        <f>'Histograma MOI Geral'!$C$71</f>
        <v>0</v>
      </c>
      <c r="B355" t="str">
        <f>'Histograma MOI Geral'!$C$61</f>
        <v>EQUIPE DE SEGURANÇA</v>
      </c>
      <c r="C355" t="str">
        <f>'Histograma MOI Geral'!$G$7</f>
        <v>SET/22</v>
      </c>
      <c r="D355">
        <f>'Histograma MOI Geral'!G71</f>
        <v>0</v>
      </c>
    </row>
    <row r="356" spans="1:4" x14ac:dyDescent="0.25">
      <c r="A356">
        <f>'Histograma MOI Geral'!$C$72</f>
        <v>0</v>
      </c>
      <c r="B356" t="str">
        <f>'Histograma MOI Geral'!$C$61</f>
        <v>EQUIPE DE SEGURANÇA</v>
      </c>
      <c r="C356" t="str">
        <f>'Histograma MOI Geral'!$G$7</f>
        <v>SET/22</v>
      </c>
      <c r="D356">
        <f>'Histograma MOI Geral'!G72</f>
        <v>0</v>
      </c>
    </row>
    <row r="357" spans="1:4" x14ac:dyDescent="0.25">
      <c r="A357">
        <f>'Histograma MOI Geral'!$C$73</f>
        <v>0</v>
      </c>
      <c r="B357" t="str">
        <f>'Histograma MOI Geral'!$C$61</f>
        <v>EQUIPE DE SEGURANÇA</v>
      </c>
      <c r="C357" t="str">
        <f>'Histograma MOI Geral'!$G$7</f>
        <v>SET/22</v>
      </c>
      <c r="D357">
        <f>'Histograma MOI Geral'!G73</f>
        <v>0</v>
      </c>
    </row>
    <row r="358" spans="1:4" x14ac:dyDescent="0.25">
      <c r="A358">
        <f>'Histograma MOI Geral'!$C$74</f>
        <v>0</v>
      </c>
      <c r="B358" t="str">
        <f>'Histograma MOI Geral'!$C$61</f>
        <v>EQUIPE DE SEGURANÇA</v>
      </c>
      <c r="C358" t="str">
        <f>'Histograma MOI Geral'!$G$7</f>
        <v>SET/22</v>
      </c>
      <c r="D358">
        <f>'Histograma MOI Geral'!G74</f>
        <v>0</v>
      </c>
    </row>
    <row r="359" spans="1:4" x14ac:dyDescent="0.25">
      <c r="A359">
        <f>'Histograma MOI Geral'!$C$75</f>
        <v>0</v>
      </c>
      <c r="B359" t="str">
        <f>'Histograma MOI Geral'!$C$61</f>
        <v>EQUIPE DE SEGURANÇA</v>
      </c>
      <c r="C359" t="str">
        <f>'Histograma MOI Geral'!$G$7</f>
        <v>SET/22</v>
      </c>
      <c r="D359">
        <f>'Histograma MOI Geral'!G75</f>
        <v>0</v>
      </c>
    </row>
    <row r="360" spans="1:4" x14ac:dyDescent="0.25">
      <c r="A360" t="str">
        <f>'Histograma MOI Geral'!$C$77</f>
        <v>SUPERVISOR QUALIDADE</v>
      </c>
      <c r="B360" t="str">
        <f>'Histograma MOI Geral'!$C$76</f>
        <v>EQUIPE DE QUALIDADE</v>
      </c>
      <c r="C360" t="str">
        <f>'Histograma MOI Geral'!$G$7</f>
        <v>SET/22</v>
      </c>
      <c r="D360">
        <f>'Histograma MOI Geral'!G77</f>
        <v>1</v>
      </c>
    </row>
    <row r="361" spans="1:4" x14ac:dyDescent="0.25">
      <c r="A361" t="str">
        <f>'Histograma MOI Geral'!$C$78</f>
        <v xml:space="preserve">INSPETOR DE SOLDA - N1 </v>
      </c>
      <c r="B361" t="str">
        <f>'Histograma MOI Geral'!$C$76</f>
        <v>EQUIPE DE QUALIDADE</v>
      </c>
      <c r="C361" t="str">
        <f>'Histograma MOI Geral'!$G$7</f>
        <v>SET/22</v>
      </c>
      <c r="D361">
        <f>'Histograma MOI Geral'!G78</f>
        <v>1</v>
      </c>
    </row>
    <row r="362" spans="1:4" x14ac:dyDescent="0.25">
      <c r="A362" t="str">
        <f>'Histograma MOI Geral'!$C$79</f>
        <v>INSPETOR DE SOLDA - VS/LP</v>
      </c>
      <c r="B362" t="str">
        <f>'Histograma MOI Geral'!$C$76</f>
        <v>EQUIPE DE QUALIDADE</v>
      </c>
      <c r="C362" t="str">
        <f>'Histograma MOI Geral'!$G$7</f>
        <v>SET/22</v>
      </c>
      <c r="D362">
        <f>'Histograma MOI Geral'!G79</f>
        <v>2</v>
      </c>
    </row>
    <row r="363" spans="1:4" x14ac:dyDescent="0.25">
      <c r="A363" t="str">
        <f>'Histograma MOI Geral'!$C$80</f>
        <v>INSPETOR DE PINTURA</v>
      </c>
      <c r="B363" t="str">
        <f>'Histograma MOI Geral'!$C$76</f>
        <v>EQUIPE DE QUALIDADE</v>
      </c>
      <c r="C363" t="str">
        <f>'Histograma MOI Geral'!$G$7</f>
        <v>SET/22</v>
      </c>
      <c r="D363">
        <f>'Histograma MOI Geral'!G80</f>
        <v>1</v>
      </c>
    </row>
    <row r="364" spans="1:4" x14ac:dyDescent="0.25">
      <c r="A364" t="str">
        <f>'Histograma MOI Geral'!$C$81</f>
        <v>INSPETOR DIMENSIONAL</v>
      </c>
      <c r="B364" t="str">
        <f>'Histograma MOI Geral'!$C$76</f>
        <v>EQUIPE DE QUALIDADE</v>
      </c>
      <c r="C364" t="str">
        <f>'Histograma MOI Geral'!$G$7</f>
        <v>SET/22</v>
      </c>
      <c r="D364">
        <f>'Histograma MOI Geral'!G81</f>
        <v>1</v>
      </c>
    </row>
    <row r="365" spans="1:4" x14ac:dyDescent="0.25">
      <c r="A365" t="str">
        <f>'Histograma MOI Geral'!$C$82</f>
        <v>AUXILIAR TÉCNICO - QUALIDADE</v>
      </c>
      <c r="B365" t="str">
        <f>'Histograma MOI Geral'!$C$76</f>
        <v>EQUIPE DE QUALIDADE</v>
      </c>
      <c r="C365" t="str">
        <f>'Histograma MOI Geral'!$G$7</f>
        <v>SET/22</v>
      </c>
      <c r="D365">
        <f>'Histograma MOI Geral'!G82</f>
        <v>1</v>
      </c>
    </row>
    <row r="366" spans="1:4" x14ac:dyDescent="0.25">
      <c r="A366">
        <f>'Histograma MOI Geral'!$C$83</f>
        <v>0</v>
      </c>
      <c r="B366" t="str">
        <f>'Histograma MOI Geral'!$C$76</f>
        <v>EQUIPE DE QUALIDADE</v>
      </c>
      <c r="C366" t="str">
        <f>'Histograma MOI Geral'!$G$7</f>
        <v>SET/22</v>
      </c>
      <c r="D366">
        <f>'Histograma MOI Geral'!G83</f>
        <v>0</v>
      </c>
    </row>
    <row r="367" spans="1:4" x14ac:dyDescent="0.25">
      <c r="A367">
        <f>'Histograma MOI Geral'!$C$84</f>
        <v>0</v>
      </c>
      <c r="B367" t="str">
        <f>'Histograma MOI Geral'!$C$76</f>
        <v>EQUIPE DE QUALIDADE</v>
      </c>
      <c r="C367" t="str">
        <f>'Histograma MOI Geral'!$G$7</f>
        <v>SET/22</v>
      </c>
      <c r="D367">
        <f>'Histograma MOI Geral'!G84</f>
        <v>0</v>
      </c>
    </row>
    <row r="368" spans="1:4" x14ac:dyDescent="0.25">
      <c r="A368">
        <f>'Histograma MOI Geral'!$C$85</f>
        <v>0</v>
      </c>
      <c r="B368" t="str">
        <f>'Histograma MOI Geral'!$C$76</f>
        <v>EQUIPE DE QUALIDADE</v>
      </c>
      <c r="C368" t="str">
        <f>'Histograma MOI Geral'!$G$7</f>
        <v>SET/22</v>
      </c>
      <c r="D368">
        <f>'Histograma MOI Geral'!G85</f>
        <v>0</v>
      </c>
    </row>
    <row r="369" spans="1:4" x14ac:dyDescent="0.25">
      <c r="A369">
        <f>'Histograma MOI Geral'!$C$86</f>
        <v>0</v>
      </c>
      <c r="B369" t="str">
        <f>'Histograma MOI Geral'!$C$76</f>
        <v>EQUIPE DE QUALIDADE</v>
      </c>
      <c r="C369" t="str">
        <f>'Histograma MOI Geral'!$G$7</f>
        <v>SET/22</v>
      </c>
      <c r="D369">
        <f>'Histograma MOI Geral'!G86</f>
        <v>0</v>
      </c>
    </row>
    <row r="370" spans="1:4" x14ac:dyDescent="0.25">
      <c r="A370">
        <f>'Histograma MOI Geral'!$C$87</f>
        <v>0</v>
      </c>
      <c r="B370" t="str">
        <f>'Histograma MOI Geral'!$C$76</f>
        <v>EQUIPE DE QUALIDADE</v>
      </c>
      <c r="C370" t="str">
        <f>'Histograma MOI Geral'!$G$7</f>
        <v>SET/22</v>
      </c>
      <c r="D370">
        <f>'Histograma MOI Geral'!G87</f>
        <v>0</v>
      </c>
    </row>
    <row r="371" spans="1:4" x14ac:dyDescent="0.25">
      <c r="A371">
        <f>'Histograma MOI Geral'!$C$88</f>
        <v>0</v>
      </c>
      <c r="B371" t="str">
        <f>'Histograma MOI Geral'!$C$76</f>
        <v>EQUIPE DE QUALIDADE</v>
      </c>
      <c r="C371" t="str">
        <f>'Histograma MOI Geral'!$G$7</f>
        <v>SET/22</v>
      </c>
      <c r="D371">
        <f>'Histograma MOI Geral'!G88</f>
        <v>0</v>
      </c>
    </row>
    <row r="372" spans="1:4" x14ac:dyDescent="0.25">
      <c r="A372">
        <f>'Histograma MOI Geral'!$C$89</f>
        <v>0</v>
      </c>
      <c r="B372" t="str">
        <f>'Histograma MOI Geral'!$C$76</f>
        <v>EQUIPE DE QUALIDADE</v>
      </c>
      <c r="C372" t="str">
        <f>'Histograma MOI Geral'!$G$7</f>
        <v>SET/22</v>
      </c>
      <c r="D372">
        <f>'Histograma MOI Geral'!G89</f>
        <v>0</v>
      </c>
    </row>
    <row r="373" spans="1:4" x14ac:dyDescent="0.25">
      <c r="A373">
        <f>'Histograma MOI Geral'!$C$90</f>
        <v>0</v>
      </c>
      <c r="B373" t="str">
        <f>'Histograma MOI Geral'!$C$76</f>
        <v>EQUIPE DE QUALIDADE</v>
      </c>
      <c r="C373" t="str">
        <f>'Histograma MOI Geral'!$G$7</f>
        <v>SET/22</v>
      </c>
      <c r="D373">
        <f>'Histograma MOI Geral'!G90</f>
        <v>0</v>
      </c>
    </row>
    <row r="374" spans="1:4" x14ac:dyDescent="0.25">
      <c r="A374" t="str">
        <f>'Histograma MOI Geral'!$C$92</f>
        <v>SUPERVISOR ADMINISTRATIVO</v>
      </c>
      <c r="B374" t="str">
        <f>'Histograma MOI Geral'!$C$91</f>
        <v>EQUIPE ADMINISTRATIVA</v>
      </c>
      <c r="C374" t="str">
        <f>'Histograma MOI Geral'!$G$7</f>
        <v>SET/22</v>
      </c>
      <c r="D374">
        <f>'Histograma MOI Geral'!G92</f>
        <v>1</v>
      </c>
    </row>
    <row r="375" spans="1:4" x14ac:dyDescent="0.25">
      <c r="A375" t="str">
        <f>'Histograma MOI Geral'!$C$93</f>
        <v>OFICIAL ADMINISTRATIVO</v>
      </c>
      <c r="B375" t="str">
        <f>'Histograma MOI Geral'!$C$91</f>
        <v>EQUIPE ADMINISTRATIVA</v>
      </c>
      <c r="C375" t="str">
        <f>'Histograma MOI Geral'!$G$7</f>
        <v>SET/22</v>
      </c>
      <c r="D375">
        <f>'Histograma MOI Geral'!G93</f>
        <v>2</v>
      </c>
    </row>
    <row r="376" spans="1:4" x14ac:dyDescent="0.25">
      <c r="A376">
        <f>'Histograma MOI Geral'!$C$94</f>
        <v>0</v>
      </c>
      <c r="B376" t="str">
        <f>'Histograma MOI Geral'!$C$91</f>
        <v>EQUIPE ADMINISTRATIVA</v>
      </c>
      <c r="C376" t="str">
        <f>'Histograma MOI Geral'!$G$7</f>
        <v>SET/22</v>
      </c>
      <c r="D376">
        <f>'Histograma MOI Geral'!G94</f>
        <v>0</v>
      </c>
    </row>
    <row r="377" spans="1:4" x14ac:dyDescent="0.25">
      <c r="A377">
        <f>'Histograma MOI Geral'!$C$95</f>
        <v>0</v>
      </c>
      <c r="B377" t="str">
        <f>'Histograma MOI Geral'!$C$91</f>
        <v>EQUIPE ADMINISTRATIVA</v>
      </c>
      <c r="C377" t="str">
        <f>'Histograma MOI Geral'!$G$7</f>
        <v>SET/22</v>
      </c>
      <c r="D377">
        <f>'Histograma MOI Geral'!G95</f>
        <v>0</v>
      </c>
    </row>
    <row r="378" spans="1:4" x14ac:dyDescent="0.25">
      <c r="A378">
        <f>'Histograma MOI Geral'!$C$96</f>
        <v>0</v>
      </c>
      <c r="B378" t="str">
        <f>'Histograma MOI Geral'!$C$91</f>
        <v>EQUIPE ADMINISTRATIVA</v>
      </c>
      <c r="C378" t="str">
        <f>'Histograma MOI Geral'!$G$7</f>
        <v>SET/22</v>
      </c>
      <c r="D378">
        <f>'Histograma MOI Geral'!G96</f>
        <v>0</v>
      </c>
    </row>
    <row r="379" spans="1:4" x14ac:dyDescent="0.25">
      <c r="A379">
        <f>'Histograma MOI Geral'!$C$97</f>
        <v>0</v>
      </c>
      <c r="B379" t="str">
        <f>'Histograma MOI Geral'!$C$91</f>
        <v>EQUIPE ADMINISTRATIVA</v>
      </c>
      <c r="C379" t="str">
        <f>'Histograma MOI Geral'!$G$7</f>
        <v>SET/22</v>
      </c>
      <c r="D379">
        <f>'Histograma MOI Geral'!G97</f>
        <v>0</v>
      </c>
    </row>
    <row r="380" spans="1:4" x14ac:dyDescent="0.25">
      <c r="A380">
        <f>'Histograma MOI Geral'!$C$98</f>
        <v>0</v>
      </c>
      <c r="B380" t="str">
        <f>'Histograma MOI Geral'!$C$91</f>
        <v>EQUIPE ADMINISTRATIVA</v>
      </c>
      <c r="C380" t="str">
        <f>'Histograma MOI Geral'!$G$7</f>
        <v>SET/22</v>
      </c>
      <c r="D380">
        <f>'Histograma MOI Geral'!G98</f>
        <v>0</v>
      </c>
    </row>
    <row r="381" spans="1:4" x14ac:dyDescent="0.25">
      <c r="A381">
        <f>'Histograma MOI Geral'!$C$99</f>
        <v>0</v>
      </c>
      <c r="B381" t="str">
        <f>'Histograma MOI Geral'!$C$91</f>
        <v>EQUIPE ADMINISTRATIVA</v>
      </c>
      <c r="C381" t="str">
        <f>'Histograma MOI Geral'!$G$7</f>
        <v>SET/22</v>
      </c>
      <c r="D381">
        <f>'Histograma MOI Geral'!G99</f>
        <v>0</v>
      </c>
    </row>
    <row r="382" spans="1:4" x14ac:dyDescent="0.25">
      <c r="A382">
        <f>'Histograma MOI Geral'!$C$100</f>
        <v>0</v>
      </c>
      <c r="B382" t="str">
        <f>'Histograma MOI Geral'!$C$91</f>
        <v>EQUIPE ADMINISTRATIVA</v>
      </c>
      <c r="C382" t="str">
        <f>'Histograma MOI Geral'!$G$7</f>
        <v>SET/22</v>
      </c>
      <c r="D382">
        <f>'Histograma MOI Geral'!G100</f>
        <v>0</v>
      </c>
    </row>
    <row r="383" spans="1:4" x14ac:dyDescent="0.25">
      <c r="A383">
        <f>'Histograma MOI Geral'!$C$101</f>
        <v>0</v>
      </c>
      <c r="B383" t="str">
        <f>'Histograma MOI Geral'!$C$91</f>
        <v>EQUIPE ADMINISTRATIVA</v>
      </c>
      <c r="C383" t="str">
        <f>'Histograma MOI Geral'!$G$7</f>
        <v>SET/22</v>
      </c>
      <c r="D383">
        <f>'Histograma MOI Geral'!G101</f>
        <v>0</v>
      </c>
    </row>
    <row r="384" spans="1:4" x14ac:dyDescent="0.25">
      <c r="A384">
        <f>'Histograma MOI Geral'!$C$102</f>
        <v>0</v>
      </c>
      <c r="B384" t="str">
        <f>'Histograma MOI Geral'!$C$91</f>
        <v>EQUIPE ADMINISTRATIVA</v>
      </c>
      <c r="C384" t="str">
        <f>'Histograma MOI Geral'!$G$7</f>
        <v>SET/22</v>
      </c>
      <c r="D384">
        <f>'Histograma MOI Geral'!G102</f>
        <v>0</v>
      </c>
    </row>
    <row r="385" spans="1:4" x14ac:dyDescent="0.25">
      <c r="A385">
        <f>'Histograma MOI Geral'!$C$103</f>
        <v>0</v>
      </c>
      <c r="B385" t="str">
        <f>'Histograma MOI Geral'!$C$91</f>
        <v>EQUIPE ADMINISTRATIVA</v>
      </c>
      <c r="C385" t="str">
        <f>'Histograma MOI Geral'!$G$7</f>
        <v>SET/22</v>
      </c>
      <c r="D385">
        <f>'Histograma MOI Geral'!G103</f>
        <v>0</v>
      </c>
    </row>
    <row r="386" spans="1:4" x14ac:dyDescent="0.25">
      <c r="A386">
        <f>'Histograma MOI Geral'!$C$104</f>
        <v>0</v>
      </c>
      <c r="B386" t="str">
        <f>'Histograma MOI Geral'!$C$91</f>
        <v>EQUIPE ADMINISTRATIVA</v>
      </c>
      <c r="C386" t="str">
        <f>'Histograma MOI Geral'!$G$7</f>
        <v>SET/22</v>
      </c>
      <c r="D386">
        <f>'Histograma MOI Geral'!G104</f>
        <v>0</v>
      </c>
    </row>
    <row r="387" spans="1:4" x14ac:dyDescent="0.25">
      <c r="A387">
        <f>'Histograma MOI Geral'!$C$105</f>
        <v>0</v>
      </c>
      <c r="B387" t="str">
        <f>'Histograma MOI Geral'!$C$91</f>
        <v>EQUIPE ADMINISTRATIVA</v>
      </c>
      <c r="C387" t="str">
        <f>'Histograma MOI Geral'!$G$7</f>
        <v>SET/22</v>
      </c>
      <c r="D387">
        <f>'Histograma MOI Geral'!G105</f>
        <v>0</v>
      </c>
    </row>
    <row r="388" spans="1:4" x14ac:dyDescent="0.25">
      <c r="A388" t="str">
        <f>'Histograma MOI Geral'!$C$107</f>
        <v>OPERADOR DE GUINDASTE</v>
      </c>
      <c r="B388" t="str">
        <f>'Histograma MOI Geral'!$C$106</f>
        <v>APOIO</v>
      </c>
      <c r="C388" t="str">
        <f>'Histograma MOI Geral'!$G$7</f>
        <v>SET/22</v>
      </c>
      <c r="D388">
        <f>'Histograma MOI Geral'!G107</f>
        <v>3</v>
      </c>
    </row>
    <row r="389" spans="1:4" x14ac:dyDescent="0.25">
      <c r="A389" t="str">
        <f>'Histograma MOI Geral'!$C$108</f>
        <v>OPERADOR DE MUNCK</v>
      </c>
      <c r="B389" t="str">
        <f>'Histograma MOI Geral'!$C$106</f>
        <v>APOIO</v>
      </c>
      <c r="C389" t="str">
        <f>'Histograma MOI Geral'!$G$7</f>
        <v>SET/22</v>
      </c>
      <c r="D389">
        <f>'Histograma MOI Geral'!G108</f>
        <v>2</v>
      </c>
    </row>
    <row r="390" spans="1:4" x14ac:dyDescent="0.25">
      <c r="A390" t="str">
        <f>'Histograma MOI Geral'!$C$109</f>
        <v>RIGGER</v>
      </c>
      <c r="B390" t="str">
        <f>'Histograma MOI Geral'!$C$106</f>
        <v>APOIO</v>
      </c>
      <c r="C390" t="str">
        <f>'Histograma MOI Geral'!$G$7</f>
        <v>SET/22</v>
      </c>
      <c r="D390">
        <f>'Histograma MOI Geral'!G109</f>
        <v>3</v>
      </c>
    </row>
    <row r="391" spans="1:4" x14ac:dyDescent="0.25">
      <c r="A391" t="str">
        <f>'Histograma MOI Geral'!$C$110</f>
        <v>OPERADOR DE MANIPULADOR</v>
      </c>
      <c r="B391" t="str">
        <f>'Histograma MOI Geral'!$C$106</f>
        <v>APOIO</v>
      </c>
      <c r="C391" t="str">
        <f>'Histograma MOI Geral'!$G$7</f>
        <v>SET/22</v>
      </c>
      <c r="D391">
        <f>'Histograma MOI Geral'!G110</f>
        <v>2</v>
      </c>
    </row>
    <row r="392" spans="1:4" x14ac:dyDescent="0.25">
      <c r="A392" t="str">
        <f>'Histograma MOI Geral'!$C$111</f>
        <v>ELETRICISTA DE MANUTENÇÃO</v>
      </c>
      <c r="B392" t="str">
        <f>'Histograma MOI Geral'!$C$106</f>
        <v>APOIO</v>
      </c>
      <c r="C392" t="str">
        <f>'Histograma MOI Geral'!$G$7</f>
        <v>SET/22</v>
      </c>
      <c r="D392">
        <f>'Histograma MOI Geral'!G111</f>
        <v>1</v>
      </c>
    </row>
    <row r="393" spans="1:4" x14ac:dyDescent="0.25">
      <c r="A393">
        <f>'Histograma MOI Geral'!$C$112</f>
        <v>0</v>
      </c>
      <c r="B393" t="str">
        <f>'Histograma MOI Geral'!$C$106</f>
        <v>APOIO</v>
      </c>
      <c r="C393" t="str">
        <f>'Histograma MOI Geral'!$G$7</f>
        <v>SET/22</v>
      </c>
      <c r="D393">
        <f>'Histograma MOI Geral'!G112</f>
        <v>0</v>
      </c>
    </row>
    <row r="394" spans="1:4" x14ac:dyDescent="0.25">
      <c r="A394">
        <f>'Histograma MOI Geral'!$C$113</f>
        <v>0</v>
      </c>
      <c r="B394" t="str">
        <f>'Histograma MOI Geral'!$C$106</f>
        <v>APOIO</v>
      </c>
      <c r="C394" t="str">
        <f>'Histograma MOI Geral'!$G$7</f>
        <v>SET/22</v>
      </c>
      <c r="D394">
        <f>'Histograma MOI Geral'!G113</f>
        <v>0</v>
      </c>
    </row>
    <row r="395" spans="1:4" x14ac:dyDescent="0.25">
      <c r="A395">
        <f>'Histograma MOI Geral'!$C$114</f>
        <v>0</v>
      </c>
      <c r="B395" t="str">
        <f>'Histograma MOI Geral'!$C$106</f>
        <v>APOIO</v>
      </c>
      <c r="C395" t="str">
        <f>'Histograma MOI Geral'!$G$7</f>
        <v>SET/22</v>
      </c>
      <c r="D395">
        <f>'Histograma MOI Geral'!G114</f>
        <v>0</v>
      </c>
    </row>
    <row r="396" spans="1:4" x14ac:dyDescent="0.25">
      <c r="A396">
        <f>'Histograma MOI Geral'!$C$115</f>
        <v>0</v>
      </c>
      <c r="B396" t="str">
        <f>'Histograma MOI Geral'!$C$106</f>
        <v>APOIO</v>
      </c>
      <c r="C396" t="str">
        <f>'Histograma MOI Geral'!$G$7</f>
        <v>SET/22</v>
      </c>
      <c r="D396">
        <f>'Histograma MOI Geral'!G115</f>
        <v>0</v>
      </c>
    </row>
    <row r="397" spans="1:4" x14ac:dyDescent="0.25">
      <c r="A397">
        <f>'Histograma MOI Geral'!$C$116</f>
        <v>0</v>
      </c>
      <c r="B397" t="str">
        <f>'Histograma MOI Geral'!$C$106</f>
        <v>APOIO</v>
      </c>
      <c r="C397" t="str">
        <f>'Histograma MOI Geral'!$G$7</f>
        <v>SET/22</v>
      </c>
      <c r="D397">
        <f>'Histograma MOI Geral'!G116</f>
        <v>0</v>
      </c>
    </row>
    <row r="398" spans="1:4" x14ac:dyDescent="0.25">
      <c r="A398">
        <f>'Histograma MOI Geral'!$C$117</f>
        <v>0</v>
      </c>
      <c r="B398" t="str">
        <f>'Histograma MOI Geral'!$C$106</f>
        <v>APOIO</v>
      </c>
      <c r="C398" t="str">
        <f>'Histograma MOI Geral'!$G$7</f>
        <v>SET/22</v>
      </c>
      <c r="D398">
        <f>'Histograma MOI Geral'!G117</f>
        <v>0</v>
      </c>
    </row>
    <row r="399" spans="1:4" x14ac:dyDescent="0.25">
      <c r="A399">
        <f>'Histograma MOI Geral'!$C$118</f>
        <v>0</v>
      </c>
      <c r="B399" t="str">
        <f>'Histograma MOI Geral'!$C$106</f>
        <v>APOIO</v>
      </c>
      <c r="C399" t="str">
        <f>'Histograma MOI Geral'!$G$7</f>
        <v>SET/22</v>
      </c>
      <c r="D399">
        <f>'Histograma MOI Geral'!G118</f>
        <v>0</v>
      </c>
    </row>
    <row r="400" spans="1:4" x14ac:dyDescent="0.25">
      <c r="A400">
        <f>'Histograma MOI Geral'!$C$119</f>
        <v>0</v>
      </c>
      <c r="B400" t="str">
        <f>'Histograma MOI Geral'!$C$106</f>
        <v>APOIO</v>
      </c>
      <c r="C400" t="str">
        <f>'Histograma MOI Geral'!$G$7</f>
        <v>SET/22</v>
      </c>
      <c r="D400">
        <f>'Histograma MOI Geral'!G119</f>
        <v>0</v>
      </c>
    </row>
    <row r="401" spans="1:4" x14ac:dyDescent="0.25">
      <c r="A401">
        <f>'Histograma MOI Geral'!$C$120</f>
        <v>0</v>
      </c>
      <c r="B401" t="str">
        <f>'Histograma MOI Geral'!$C$106</f>
        <v>APOIO</v>
      </c>
      <c r="C401" t="str">
        <f>'Histograma MOI Geral'!$G$7</f>
        <v>SET/22</v>
      </c>
      <c r="D401">
        <f>'Histograma MOI Geral'!G120</f>
        <v>0</v>
      </c>
    </row>
    <row r="402" spans="1:4" x14ac:dyDescent="0.25">
      <c r="A402" t="str">
        <f>'Histograma MOI Geral'!$C$15</f>
        <v>GERENTE DE CONTRATO</v>
      </c>
      <c r="B402" t="str">
        <f>'Histograma MOI Geral'!$C$14</f>
        <v>EQUIPE TÉCNICA</v>
      </c>
      <c r="C402" t="str">
        <f>'Histograma MOI Geral'!$H$7</f>
        <v>OUT/22</v>
      </c>
      <c r="D402">
        <f>'Histograma MOI Geral'!H15</f>
        <v>1</v>
      </c>
    </row>
    <row r="403" spans="1:4" x14ac:dyDescent="0.25">
      <c r="A403" t="str">
        <f>'Histograma MOI Geral'!$C$16</f>
        <v>SUPERVISOR DE MECÂNICA/CALDEIRARIA</v>
      </c>
      <c r="B403" t="str">
        <f>'Histograma MOI Geral'!$C$14</f>
        <v>EQUIPE TÉCNICA</v>
      </c>
      <c r="C403" t="str">
        <f>'Histograma MOI Geral'!$H$7</f>
        <v>OUT/22</v>
      </c>
      <c r="D403">
        <f>'Histograma MOI Geral'!H16</f>
        <v>1</v>
      </c>
    </row>
    <row r="404" spans="1:4" x14ac:dyDescent="0.25">
      <c r="A404" t="str">
        <f>'Histograma MOI Geral'!$C$17</f>
        <v>SUPERVISOR DE TUBULAÇÃO</v>
      </c>
      <c r="B404" t="str">
        <f>'Histograma MOI Geral'!$C$14</f>
        <v>EQUIPE TÉCNICA</v>
      </c>
      <c r="C404" t="str">
        <f>'Histograma MOI Geral'!$H$7</f>
        <v>OUT/22</v>
      </c>
      <c r="D404">
        <f>'Histograma MOI Geral'!H17</f>
        <v>1</v>
      </c>
    </row>
    <row r="405" spans="1:4" x14ac:dyDescent="0.25">
      <c r="A405" t="str">
        <f>'Histograma MOI Geral'!$C$18</f>
        <v>TOPOGRÁFO</v>
      </c>
      <c r="B405" t="str">
        <f>'Histograma MOI Geral'!$C$14</f>
        <v>EQUIPE TÉCNICA</v>
      </c>
      <c r="C405" t="str">
        <f>'Histograma MOI Geral'!$H$7</f>
        <v>OUT/22</v>
      </c>
      <c r="D405">
        <f>'Histograma MOI Geral'!H18</f>
        <v>2</v>
      </c>
    </row>
    <row r="406" spans="1:4" x14ac:dyDescent="0.25">
      <c r="A406" t="str">
        <f>'Histograma MOI Geral'!$C$19</f>
        <v>AUXILIAR DE TOPÓGRAFO</v>
      </c>
      <c r="B406" t="str">
        <f>'Histograma MOI Geral'!$C$14</f>
        <v>EQUIPE TÉCNICA</v>
      </c>
      <c r="C406" t="str">
        <f>'Histograma MOI Geral'!$H$7</f>
        <v>OUT/22</v>
      </c>
      <c r="D406">
        <f>'Histograma MOI Geral'!H19</f>
        <v>2</v>
      </c>
    </row>
    <row r="407" spans="1:4" x14ac:dyDescent="0.25">
      <c r="A407">
        <f>'Histograma MOI Geral'!$C$20</f>
        <v>0</v>
      </c>
      <c r="B407" t="str">
        <f>'Histograma MOI Geral'!$C$14</f>
        <v>EQUIPE TÉCNICA</v>
      </c>
      <c r="C407" t="str">
        <f>'Histograma MOI Geral'!$H$7</f>
        <v>OUT/22</v>
      </c>
      <c r="D407">
        <f>'Histograma MOI Geral'!H20</f>
        <v>0</v>
      </c>
    </row>
    <row r="408" spans="1:4" x14ac:dyDescent="0.25">
      <c r="A408">
        <f>'Histograma MOI Geral'!$C$21</f>
        <v>0</v>
      </c>
      <c r="B408" t="str">
        <f>'Histograma MOI Geral'!$C$14</f>
        <v>EQUIPE TÉCNICA</v>
      </c>
      <c r="C408" t="str">
        <f>'Histograma MOI Geral'!$H$7</f>
        <v>OUT/22</v>
      </c>
      <c r="D408">
        <f>'Histograma MOI Geral'!H21</f>
        <v>0</v>
      </c>
    </row>
    <row r="409" spans="1:4" x14ac:dyDescent="0.25">
      <c r="A409">
        <f>'Histograma MOI Geral'!$C$22</f>
        <v>0</v>
      </c>
      <c r="B409" t="str">
        <f>'Histograma MOI Geral'!$C$14</f>
        <v>EQUIPE TÉCNICA</v>
      </c>
      <c r="C409" t="str">
        <f>'Histograma MOI Geral'!$H$7</f>
        <v>OUT/22</v>
      </c>
      <c r="D409">
        <f>'Histograma MOI Geral'!H22</f>
        <v>0</v>
      </c>
    </row>
    <row r="410" spans="1:4" x14ac:dyDescent="0.25">
      <c r="A410">
        <f>'Histograma MOI Geral'!$C$23</f>
        <v>0</v>
      </c>
      <c r="B410" t="str">
        <f>'Histograma MOI Geral'!$C$14</f>
        <v>EQUIPE TÉCNICA</v>
      </c>
      <c r="C410" t="str">
        <f>'Histograma MOI Geral'!$H$7</f>
        <v>OUT/22</v>
      </c>
      <c r="D410">
        <f>'Histograma MOI Geral'!H23</f>
        <v>0</v>
      </c>
    </row>
    <row r="411" spans="1:4" x14ac:dyDescent="0.25">
      <c r="A411">
        <f>'Histograma MOI Geral'!$C$24</f>
        <v>0</v>
      </c>
      <c r="B411" t="str">
        <f>'Histograma MOI Geral'!$C$14</f>
        <v>EQUIPE TÉCNICA</v>
      </c>
      <c r="C411" t="str">
        <f>'Histograma MOI Geral'!$H$7</f>
        <v>OUT/22</v>
      </c>
      <c r="D411">
        <f>'Histograma MOI Geral'!H24</f>
        <v>0</v>
      </c>
    </row>
    <row r="412" spans="1:4" x14ac:dyDescent="0.25">
      <c r="A412">
        <f>'Histograma MOI Geral'!$C$25</f>
        <v>0</v>
      </c>
      <c r="B412" t="str">
        <f>'Histograma MOI Geral'!$C$14</f>
        <v>EQUIPE TÉCNICA</v>
      </c>
      <c r="C412" t="str">
        <f>'Histograma MOI Geral'!$H$7</f>
        <v>OUT/22</v>
      </c>
      <c r="D412">
        <f>'Histograma MOI Geral'!H25</f>
        <v>0</v>
      </c>
    </row>
    <row r="413" spans="1:4" x14ac:dyDescent="0.25">
      <c r="A413">
        <f>'Histograma MOI Geral'!$C$26</f>
        <v>0</v>
      </c>
      <c r="B413" t="str">
        <f>'Histograma MOI Geral'!$C$14</f>
        <v>EQUIPE TÉCNICA</v>
      </c>
      <c r="C413" t="str">
        <f>'Histograma MOI Geral'!$H$7</f>
        <v>OUT/22</v>
      </c>
      <c r="D413">
        <f>'Histograma MOI Geral'!H26</f>
        <v>0</v>
      </c>
    </row>
    <row r="414" spans="1:4" x14ac:dyDescent="0.25">
      <c r="A414">
        <f>'Histograma MOI Geral'!$C$27</f>
        <v>0</v>
      </c>
      <c r="B414" t="str">
        <f>'Histograma MOI Geral'!$C$14</f>
        <v>EQUIPE TÉCNICA</v>
      </c>
      <c r="C414" t="str">
        <f>'Histograma MOI Geral'!$H$7</f>
        <v>OUT/22</v>
      </c>
      <c r="D414">
        <f>'Histograma MOI Geral'!H27</f>
        <v>0</v>
      </c>
    </row>
    <row r="415" spans="1:4" x14ac:dyDescent="0.25">
      <c r="A415">
        <f>'Histograma MOI Geral'!$C$28</f>
        <v>0</v>
      </c>
      <c r="B415" t="str">
        <f>'Histograma MOI Geral'!$C$14</f>
        <v>EQUIPE TÉCNICA</v>
      </c>
      <c r="C415" t="str">
        <f>'Histograma MOI Geral'!$H$7</f>
        <v>OUT/22</v>
      </c>
      <c r="D415">
        <f>'Histograma MOI Geral'!H28</f>
        <v>0</v>
      </c>
    </row>
    <row r="416" spans="1:4" x14ac:dyDescent="0.25">
      <c r="A416">
        <f>'Histograma MOI Geral'!$C$29</f>
        <v>0</v>
      </c>
      <c r="B416" t="str">
        <f>'Histograma MOI Geral'!$C$14</f>
        <v>EQUIPE TÉCNICA</v>
      </c>
      <c r="C416" t="str">
        <f>'Histograma MOI Geral'!$H$7</f>
        <v>OUT/22</v>
      </c>
      <c r="D416">
        <f>'Histograma MOI Geral'!H29</f>
        <v>0</v>
      </c>
    </row>
    <row r="417" spans="1:4" x14ac:dyDescent="0.25">
      <c r="A417" t="str">
        <f>'Histograma MOI Geral'!$C$31</f>
        <v>TÉCNICO DE PLANEJAMENTO / MEDIÇÃO</v>
      </c>
      <c r="B417" t="str">
        <f>'Histograma MOI Geral'!$C$30</f>
        <v>EQUIPE DE PLANEJAMENTO</v>
      </c>
      <c r="C417" t="str">
        <f>'Histograma MOI Geral'!$H$7</f>
        <v>OUT/22</v>
      </c>
      <c r="D417">
        <f>'Histograma MOI Geral'!H31</f>
        <v>2</v>
      </c>
    </row>
    <row r="418" spans="1:4" x14ac:dyDescent="0.25">
      <c r="A418" t="str">
        <f>'Histograma MOI Geral'!$C$32</f>
        <v xml:space="preserve">AUXILIAR DE PLANEJAMENTO </v>
      </c>
      <c r="B418" t="str">
        <f>'Histograma MOI Geral'!$C$30</f>
        <v>EQUIPE DE PLANEJAMENTO</v>
      </c>
      <c r="C418" t="str">
        <f>'Histograma MOI Geral'!$H$7</f>
        <v>OUT/22</v>
      </c>
      <c r="D418">
        <f>'Histograma MOI Geral'!H32</f>
        <v>2</v>
      </c>
    </row>
    <row r="419" spans="1:4" x14ac:dyDescent="0.25">
      <c r="A419">
        <f>'Histograma MOI Geral'!$C$33</f>
        <v>0</v>
      </c>
      <c r="B419" t="str">
        <f>'Histograma MOI Geral'!$C$30</f>
        <v>EQUIPE DE PLANEJAMENTO</v>
      </c>
      <c r="C419" t="str">
        <f>'Histograma MOI Geral'!$H$7</f>
        <v>OUT/22</v>
      </c>
      <c r="D419">
        <f>'Histograma MOI Geral'!H33</f>
        <v>0</v>
      </c>
    </row>
    <row r="420" spans="1:4" x14ac:dyDescent="0.25">
      <c r="A420">
        <f>'Histograma MOI Geral'!$C$34</f>
        <v>0</v>
      </c>
      <c r="B420" t="str">
        <f>'Histograma MOI Geral'!$C$30</f>
        <v>EQUIPE DE PLANEJAMENTO</v>
      </c>
      <c r="C420" t="str">
        <f>'Histograma MOI Geral'!$H$7</f>
        <v>OUT/22</v>
      </c>
      <c r="D420">
        <f>'Histograma MOI Geral'!H34</f>
        <v>0</v>
      </c>
    </row>
    <row r="421" spans="1:4" x14ac:dyDescent="0.25">
      <c r="A421">
        <f>'Histograma MOI Geral'!$C$35</f>
        <v>0</v>
      </c>
      <c r="B421" t="str">
        <f>'Histograma MOI Geral'!$C$30</f>
        <v>EQUIPE DE PLANEJAMENTO</v>
      </c>
      <c r="C421" t="str">
        <f>'Histograma MOI Geral'!$H$7</f>
        <v>OUT/22</v>
      </c>
      <c r="D421">
        <f>'Histograma MOI Geral'!H35</f>
        <v>0</v>
      </c>
    </row>
    <row r="422" spans="1:4" x14ac:dyDescent="0.25">
      <c r="A422">
        <f>'Histograma MOI Geral'!$C$36</f>
        <v>0</v>
      </c>
      <c r="B422" t="str">
        <f>'Histograma MOI Geral'!$C$30</f>
        <v>EQUIPE DE PLANEJAMENTO</v>
      </c>
      <c r="C422" t="str">
        <f>'Histograma MOI Geral'!$H$7</f>
        <v>OUT/22</v>
      </c>
      <c r="D422">
        <f>'Histograma MOI Geral'!H36</f>
        <v>0</v>
      </c>
    </row>
    <row r="423" spans="1:4" x14ac:dyDescent="0.25">
      <c r="A423">
        <f>'Histograma MOI Geral'!$C$37</f>
        <v>0</v>
      </c>
      <c r="B423" t="str">
        <f>'Histograma MOI Geral'!$C$30</f>
        <v>EQUIPE DE PLANEJAMENTO</v>
      </c>
      <c r="C423" t="str">
        <f>'Histograma MOI Geral'!$H$7</f>
        <v>OUT/22</v>
      </c>
      <c r="D423">
        <f>'Histograma MOI Geral'!H37</f>
        <v>0</v>
      </c>
    </row>
    <row r="424" spans="1:4" x14ac:dyDescent="0.25">
      <c r="A424">
        <f>'Histograma MOI Geral'!$C$38</f>
        <v>0</v>
      </c>
      <c r="B424" t="str">
        <f>'Histograma MOI Geral'!$C$30</f>
        <v>EQUIPE DE PLANEJAMENTO</v>
      </c>
      <c r="C424" t="str">
        <f>'Histograma MOI Geral'!$H$7</f>
        <v>OUT/22</v>
      </c>
      <c r="D424">
        <f>'Histograma MOI Geral'!H38</f>
        <v>0</v>
      </c>
    </row>
    <row r="425" spans="1:4" x14ac:dyDescent="0.25">
      <c r="A425">
        <f>'Histograma MOI Geral'!$C$39</f>
        <v>0</v>
      </c>
      <c r="B425" t="str">
        <f>'Histograma MOI Geral'!$C$30</f>
        <v>EQUIPE DE PLANEJAMENTO</v>
      </c>
      <c r="C425" t="str">
        <f>'Histograma MOI Geral'!$H$7</f>
        <v>OUT/22</v>
      </c>
      <c r="D425">
        <f>'Histograma MOI Geral'!H39</f>
        <v>0</v>
      </c>
    </row>
    <row r="426" spans="1:4" x14ac:dyDescent="0.25">
      <c r="A426">
        <f>'Histograma MOI Geral'!$C$40</f>
        <v>0</v>
      </c>
      <c r="B426" t="str">
        <f>'Histograma MOI Geral'!$C$30</f>
        <v>EQUIPE DE PLANEJAMENTO</v>
      </c>
      <c r="C426" t="str">
        <f>'Histograma MOI Geral'!$H$7</f>
        <v>OUT/22</v>
      </c>
      <c r="D426">
        <f>'Histograma MOI Geral'!H40</f>
        <v>0</v>
      </c>
    </row>
    <row r="427" spans="1:4" x14ac:dyDescent="0.25">
      <c r="A427">
        <f>'Histograma MOI Geral'!$C$41</f>
        <v>0</v>
      </c>
      <c r="B427" t="str">
        <f>'Histograma MOI Geral'!$C$30</f>
        <v>EQUIPE DE PLANEJAMENTO</v>
      </c>
      <c r="C427" t="str">
        <f>'Histograma MOI Geral'!$H$7</f>
        <v>OUT/22</v>
      </c>
      <c r="D427">
        <f>'Histograma MOI Geral'!H41</f>
        <v>0</v>
      </c>
    </row>
    <row r="428" spans="1:4" x14ac:dyDescent="0.25">
      <c r="A428">
        <f>'Histograma MOI Geral'!$C$42</f>
        <v>0</v>
      </c>
      <c r="B428" t="str">
        <f>'Histograma MOI Geral'!$C$30</f>
        <v>EQUIPE DE PLANEJAMENTO</v>
      </c>
      <c r="C428" t="str">
        <f>'Histograma MOI Geral'!$H$7</f>
        <v>OUT/22</v>
      </c>
      <c r="D428">
        <f>'Histograma MOI Geral'!H42</f>
        <v>0</v>
      </c>
    </row>
    <row r="429" spans="1:4" x14ac:dyDescent="0.25">
      <c r="A429">
        <f>'Histograma MOI Geral'!$C$43</f>
        <v>0</v>
      </c>
      <c r="B429" t="str">
        <f>'Histograma MOI Geral'!$C$30</f>
        <v>EQUIPE DE PLANEJAMENTO</v>
      </c>
      <c r="C429" t="str">
        <f>'Histograma MOI Geral'!$H$7</f>
        <v>OUT/22</v>
      </c>
      <c r="D429">
        <f>'Histograma MOI Geral'!H43</f>
        <v>0</v>
      </c>
    </row>
    <row r="430" spans="1:4" x14ac:dyDescent="0.25">
      <c r="A430">
        <f>'Histograma MOI Geral'!$C$44</f>
        <v>0</v>
      </c>
      <c r="B430" t="str">
        <f>'Histograma MOI Geral'!$C$30</f>
        <v>EQUIPE DE PLANEJAMENTO</v>
      </c>
      <c r="C430" t="str">
        <f>'Histograma MOI Geral'!$H$7</f>
        <v>OUT/22</v>
      </c>
      <c r="D430">
        <f>'Histograma MOI Geral'!H44</f>
        <v>0</v>
      </c>
    </row>
    <row r="431" spans="1:4" x14ac:dyDescent="0.25">
      <c r="A431">
        <f>'Histograma MOI Geral'!$C$45</f>
        <v>0</v>
      </c>
      <c r="B431" t="str">
        <f>'Histograma MOI Geral'!$C$30</f>
        <v>EQUIPE DE PLANEJAMENTO</v>
      </c>
      <c r="C431" t="str">
        <f>'Histograma MOI Geral'!$H$7</f>
        <v>OUT/22</v>
      </c>
      <c r="D431">
        <f>'Histograma MOI Geral'!H45</f>
        <v>0</v>
      </c>
    </row>
    <row r="432" spans="1:4" x14ac:dyDescent="0.25">
      <c r="A432" t="str">
        <f>'Histograma MOI Geral'!$C$47</f>
        <v>TÉCNICO DE MATERIAIS</v>
      </c>
      <c r="B432" t="str">
        <f>'Histograma MOI Geral'!$C$46</f>
        <v>EQUIPE DE MATERIAIS</v>
      </c>
      <c r="C432" t="str">
        <f>'Histograma MOI Geral'!$H$7</f>
        <v>OUT/22</v>
      </c>
      <c r="D432">
        <f>'Histograma MOI Geral'!H47</f>
        <v>1</v>
      </c>
    </row>
    <row r="433" spans="1:4" x14ac:dyDescent="0.25">
      <c r="A433" t="str">
        <f>'Histograma MOI Geral'!$C$48</f>
        <v>AUXILIAR TÉCNICO DE MATERIAIS</v>
      </c>
      <c r="B433" t="str">
        <f>'Histograma MOI Geral'!$C$46</f>
        <v>EQUIPE DE MATERIAIS</v>
      </c>
      <c r="C433" t="str">
        <f>'Histograma MOI Geral'!$H$7</f>
        <v>OUT/22</v>
      </c>
      <c r="D433">
        <f>'Histograma MOI Geral'!H48</f>
        <v>4</v>
      </c>
    </row>
    <row r="434" spans="1:4" x14ac:dyDescent="0.25">
      <c r="A434" t="str">
        <f>'Histograma MOI Geral'!$C$49</f>
        <v>AJUDANTE</v>
      </c>
      <c r="B434" t="str">
        <f>'Histograma MOI Geral'!$C$46</f>
        <v>EQUIPE DE MATERIAIS</v>
      </c>
      <c r="C434" t="str">
        <f>'Histograma MOI Geral'!$H$7</f>
        <v>OUT/22</v>
      </c>
      <c r="D434">
        <f>'Histograma MOI Geral'!H49</f>
        <v>4</v>
      </c>
    </row>
    <row r="435" spans="1:4" x14ac:dyDescent="0.25">
      <c r="A435" t="str">
        <f>'Histograma MOI Geral'!$C$50</f>
        <v xml:space="preserve">ALMOXARIFE </v>
      </c>
      <c r="B435" t="str">
        <f>'Histograma MOI Geral'!$C$46</f>
        <v>EQUIPE DE MATERIAIS</v>
      </c>
      <c r="C435" t="str">
        <f>'Histograma MOI Geral'!$H$7</f>
        <v>OUT/22</v>
      </c>
      <c r="D435">
        <f>'Histograma MOI Geral'!H50</f>
        <v>2</v>
      </c>
    </row>
    <row r="436" spans="1:4" x14ac:dyDescent="0.25">
      <c r="A436">
        <f>'Histograma MOI Geral'!$C$51</f>
        <v>0</v>
      </c>
      <c r="B436" t="str">
        <f>'Histograma MOI Geral'!$C$46</f>
        <v>EQUIPE DE MATERIAIS</v>
      </c>
      <c r="C436" t="str">
        <f>'Histograma MOI Geral'!$H$7</f>
        <v>OUT/22</v>
      </c>
      <c r="D436">
        <f>'Histograma MOI Geral'!H51</f>
        <v>0</v>
      </c>
    </row>
    <row r="437" spans="1:4" x14ac:dyDescent="0.25">
      <c r="A437">
        <f>'Histograma MOI Geral'!$C$52</f>
        <v>0</v>
      </c>
      <c r="B437" t="str">
        <f>'Histograma MOI Geral'!$C$46</f>
        <v>EQUIPE DE MATERIAIS</v>
      </c>
      <c r="C437" t="str">
        <f>'Histograma MOI Geral'!$H$7</f>
        <v>OUT/22</v>
      </c>
      <c r="D437">
        <f>'Histograma MOI Geral'!H52</f>
        <v>0</v>
      </c>
    </row>
    <row r="438" spans="1:4" x14ac:dyDescent="0.25">
      <c r="A438">
        <f>'Histograma MOI Geral'!$C$53</f>
        <v>0</v>
      </c>
      <c r="B438" t="str">
        <f>'Histograma MOI Geral'!$C$46</f>
        <v>EQUIPE DE MATERIAIS</v>
      </c>
      <c r="C438" t="str">
        <f>'Histograma MOI Geral'!$H$7</f>
        <v>OUT/22</v>
      </c>
      <c r="D438">
        <f>'Histograma MOI Geral'!H53</f>
        <v>0</v>
      </c>
    </row>
    <row r="439" spans="1:4" x14ac:dyDescent="0.25">
      <c r="A439">
        <f>'Histograma MOI Geral'!$C$54</f>
        <v>0</v>
      </c>
      <c r="B439" t="str">
        <f>'Histograma MOI Geral'!$C$46</f>
        <v>EQUIPE DE MATERIAIS</v>
      </c>
      <c r="C439" t="str">
        <f>'Histograma MOI Geral'!$H$7</f>
        <v>OUT/22</v>
      </c>
      <c r="D439">
        <f>'Histograma MOI Geral'!H54</f>
        <v>0</v>
      </c>
    </row>
    <row r="440" spans="1:4" x14ac:dyDescent="0.25">
      <c r="A440">
        <f>'Histograma MOI Geral'!$C$55</f>
        <v>0</v>
      </c>
      <c r="B440" t="str">
        <f>'Histograma MOI Geral'!$C$46</f>
        <v>EQUIPE DE MATERIAIS</v>
      </c>
      <c r="C440" t="str">
        <f>'Histograma MOI Geral'!$H$7</f>
        <v>OUT/22</v>
      </c>
      <c r="D440">
        <f>'Histograma MOI Geral'!H55</f>
        <v>0</v>
      </c>
    </row>
    <row r="441" spans="1:4" x14ac:dyDescent="0.25">
      <c r="A441">
        <f>'Histograma MOI Geral'!$C$56</f>
        <v>0</v>
      </c>
      <c r="B441" t="str">
        <f>'Histograma MOI Geral'!$C$46</f>
        <v>EQUIPE DE MATERIAIS</v>
      </c>
      <c r="C441" t="str">
        <f>'Histograma MOI Geral'!$H$7</f>
        <v>OUT/22</v>
      </c>
      <c r="D441">
        <f>'Histograma MOI Geral'!H56</f>
        <v>0</v>
      </c>
    </row>
    <row r="442" spans="1:4" x14ac:dyDescent="0.25">
      <c r="A442">
        <f>'Histograma MOI Geral'!$C$57</f>
        <v>0</v>
      </c>
      <c r="B442" t="str">
        <f>'Histograma MOI Geral'!$C$46</f>
        <v>EQUIPE DE MATERIAIS</v>
      </c>
      <c r="C442" t="str">
        <f>'Histograma MOI Geral'!$H$7</f>
        <v>OUT/22</v>
      </c>
      <c r="D442">
        <f>'Histograma MOI Geral'!H57</f>
        <v>0</v>
      </c>
    </row>
    <row r="443" spans="1:4" x14ac:dyDescent="0.25">
      <c r="A443">
        <f>'Histograma MOI Geral'!$C$58</f>
        <v>0</v>
      </c>
      <c r="B443" t="str">
        <f>'Histograma MOI Geral'!$C$46</f>
        <v>EQUIPE DE MATERIAIS</v>
      </c>
      <c r="C443" t="str">
        <f>'Histograma MOI Geral'!$H$7</f>
        <v>OUT/22</v>
      </c>
      <c r="D443">
        <f>'Histograma MOI Geral'!H58</f>
        <v>0</v>
      </c>
    </row>
    <row r="444" spans="1:4" x14ac:dyDescent="0.25">
      <c r="A444">
        <f>'Histograma MOI Geral'!$C$59</f>
        <v>0</v>
      </c>
      <c r="B444" t="str">
        <f>'Histograma MOI Geral'!$C$46</f>
        <v>EQUIPE DE MATERIAIS</v>
      </c>
      <c r="C444" t="str">
        <f>'Histograma MOI Geral'!$H$7</f>
        <v>OUT/22</v>
      </c>
      <c r="D444">
        <f>'Histograma MOI Geral'!H59</f>
        <v>0</v>
      </c>
    </row>
    <row r="445" spans="1:4" x14ac:dyDescent="0.25">
      <c r="A445">
        <f>'Histograma MOI Geral'!$C$60</f>
        <v>0</v>
      </c>
      <c r="B445" t="str">
        <f>'Histograma MOI Geral'!$C$46</f>
        <v>EQUIPE DE MATERIAIS</v>
      </c>
      <c r="C445" t="str">
        <f>'Histograma MOI Geral'!$H$7</f>
        <v>OUT/22</v>
      </c>
      <c r="D445">
        <f>'Histograma MOI Geral'!H60</f>
        <v>0</v>
      </c>
    </row>
    <row r="446" spans="1:4" x14ac:dyDescent="0.25">
      <c r="A446" t="str">
        <f>'Histograma MOI Geral'!$C$62</f>
        <v>ENGENHEIRO DE SEGURANÇA DO TRABALHO</v>
      </c>
      <c r="B446" t="str">
        <f>'Histograma MOI Geral'!$C$61</f>
        <v>EQUIPE DE SEGURANÇA</v>
      </c>
      <c r="C446" t="str">
        <f>'Histograma MOI Geral'!$H$7</f>
        <v>OUT/22</v>
      </c>
      <c r="D446">
        <f>'Histograma MOI Geral'!H62</f>
        <v>1</v>
      </c>
    </row>
    <row r="447" spans="1:4" x14ac:dyDescent="0.25">
      <c r="A447" t="str">
        <f>'Histograma MOI Geral'!$C$63</f>
        <v>TÉCNICO DE SEGURANÇA DO TRABALHO</v>
      </c>
      <c r="B447" t="str">
        <f>'Histograma MOI Geral'!$C$61</f>
        <v>EQUIPE DE SEGURANÇA</v>
      </c>
      <c r="C447" t="str">
        <f>'Histograma MOI Geral'!$H$7</f>
        <v>OUT/22</v>
      </c>
      <c r="D447">
        <f>'Histograma MOI Geral'!H63</f>
        <v>4</v>
      </c>
    </row>
    <row r="448" spans="1:4" x14ac:dyDescent="0.25">
      <c r="A448" t="str">
        <f>'Histograma MOI Geral'!$C$64</f>
        <v>TECNICO DE MEIO AMBIENTE</v>
      </c>
      <c r="B448" t="str">
        <f>'Histograma MOI Geral'!$C$61</f>
        <v>EQUIPE DE SEGURANÇA</v>
      </c>
      <c r="C448" t="str">
        <f>'Histograma MOI Geral'!$H$7</f>
        <v>OUT/22</v>
      </c>
      <c r="D448">
        <f>'Histograma MOI Geral'!H64</f>
        <v>1</v>
      </c>
    </row>
    <row r="449" spans="1:4" x14ac:dyDescent="0.25">
      <c r="A449" t="str">
        <f>'Histograma MOI Geral'!$C$65</f>
        <v>VIGIA DE FOGO</v>
      </c>
      <c r="B449" t="str">
        <f>'Histograma MOI Geral'!$C$61</f>
        <v>EQUIPE DE SEGURANÇA</v>
      </c>
      <c r="C449" t="str">
        <f>'Histograma MOI Geral'!$H$7</f>
        <v>OUT/22</v>
      </c>
      <c r="D449">
        <f>'Histograma MOI Geral'!H65</f>
        <v>2</v>
      </c>
    </row>
    <row r="450" spans="1:4" x14ac:dyDescent="0.25">
      <c r="A450">
        <f>'Histograma MOI Geral'!$C$66</f>
        <v>0</v>
      </c>
      <c r="B450" t="str">
        <f>'Histograma MOI Geral'!$C$61</f>
        <v>EQUIPE DE SEGURANÇA</v>
      </c>
      <c r="C450" t="str">
        <f>'Histograma MOI Geral'!$H$7</f>
        <v>OUT/22</v>
      </c>
      <c r="D450">
        <f>'Histograma MOI Geral'!H66</f>
        <v>0</v>
      </c>
    </row>
    <row r="451" spans="1:4" x14ac:dyDescent="0.25">
      <c r="A451">
        <f>'Histograma MOI Geral'!$C$67</f>
        <v>0</v>
      </c>
      <c r="B451" t="str">
        <f>'Histograma MOI Geral'!$C$61</f>
        <v>EQUIPE DE SEGURANÇA</v>
      </c>
      <c r="C451" t="str">
        <f>'Histograma MOI Geral'!$H$7</f>
        <v>OUT/22</v>
      </c>
      <c r="D451">
        <f>'Histograma MOI Geral'!H67</f>
        <v>0</v>
      </c>
    </row>
    <row r="452" spans="1:4" x14ac:dyDescent="0.25">
      <c r="A452">
        <f>'Histograma MOI Geral'!$C$68</f>
        <v>0</v>
      </c>
      <c r="B452" t="str">
        <f>'Histograma MOI Geral'!$C$61</f>
        <v>EQUIPE DE SEGURANÇA</v>
      </c>
      <c r="C452" t="str">
        <f>'Histograma MOI Geral'!$H$7</f>
        <v>OUT/22</v>
      </c>
      <c r="D452">
        <f>'Histograma MOI Geral'!H68</f>
        <v>0</v>
      </c>
    </row>
    <row r="453" spans="1:4" x14ac:dyDescent="0.25">
      <c r="A453">
        <f>'Histograma MOI Geral'!$C$69</f>
        <v>0</v>
      </c>
      <c r="B453" t="str">
        <f>'Histograma MOI Geral'!$C$61</f>
        <v>EQUIPE DE SEGURANÇA</v>
      </c>
      <c r="C453" t="str">
        <f>'Histograma MOI Geral'!$H$7</f>
        <v>OUT/22</v>
      </c>
      <c r="D453">
        <f>'Histograma MOI Geral'!H69</f>
        <v>0</v>
      </c>
    </row>
    <row r="454" spans="1:4" x14ac:dyDescent="0.25">
      <c r="A454">
        <f>'Histograma MOI Geral'!$C$70</f>
        <v>0</v>
      </c>
      <c r="B454" t="str">
        <f>'Histograma MOI Geral'!$C$61</f>
        <v>EQUIPE DE SEGURANÇA</v>
      </c>
      <c r="C454" t="str">
        <f>'Histograma MOI Geral'!$H$7</f>
        <v>OUT/22</v>
      </c>
      <c r="D454">
        <f>'Histograma MOI Geral'!H70</f>
        <v>0</v>
      </c>
    </row>
    <row r="455" spans="1:4" x14ac:dyDescent="0.25">
      <c r="A455">
        <f>'Histograma MOI Geral'!$C$71</f>
        <v>0</v>
      </c>
      <c r="B455" t="str">
        <f>'Histograma MOI Geral'!$C$61</f>
        <v>EQUIPE DE SEGURANÇA</v>
      </c>
      <c r="C455" t="str">
        <f>'Histograma MOI Geral'!$H$7</f>
        <v>OUT/22</v>
      </c>
      <c r="D455">
        <f>'Histograma MOI Geral'!H71</f>
        <v>0</v>
      </c>
    </row>
    <row r="456" spans="1:4" x14ac:dyDescent="0.25">
      <c r="A456">
        <f>'Histograma MOI Geral'!$C$72</f>
        <v>0</v>
      </c>
      <c r="B456" t="str">
        <f>'Histograma MOI Geral'!$C$61</f>
        <v>EQUIPE DE SEGURANÇA</v>
      </c>
      <c r="C456" t="str">
        <f>'Histograma MOI Geral'!$H$7</f>
        <v>OUT/22</v>
      </c>
      <c r="D456">
        <f>'Histograma MOI Geral'!H72</f>
        <v>0</v>
      </c>
    </row>
    <row r="457" spans="1:4" x14ac:dyDescent="0.25">
      <c r="A457">
        <f>'Histograma MOI Geral'!$C$73</f>
        <v>0</v>
      </c>
      <c r="B457" t="str">
        <f>'Histograma MOI Geral'!$C$61</f>
        <v>EQUIPE DE SEGURANÇA</v>
      </c>
      <c r="C457" t="str">
        <f>'Histograma MOI Geral'!$H$7</f>
        <v>OUT/22</v>
      </c>
      <c r="D457">
        <f>'Histograma MOI Geral'!H73</f>
        <v>0</v>
      </c>
    </row>
    <row r="458" spans="1:4" x14ac:dyDescent="0.25">
      <c r="A458">
        <f>'Histograma MOI Geral'!$C$74</f>
        <v>0</v>
      </c>
      <c r="B458" t="str">
        <f>'Histograma MOI Geral'!$C$61</f>
        <v>EQUIPE DE SEGURANÇA</v>
      </c>
      <c r="C458" t="str">
        <f>'Histograma MOI Geral'!$H$7</f>
        <v>OUT/22</v>
      </c>
      <c r="D458">
        <f>'Histograma MOI Geral'!H74</f>
        <v>0</v>
      </c>
    </row>
    <row r="459" spans="1:4" x14ac:dyDescent="0.25">
      <c r="A459">
        <f>'Histograma MOI Geral'!$C$75</f>
        <v>0</v>
      </c>
      <c r="B459" t="str">
        <f>'Histograma MOI Geral'!$C$61</f>
        <v>EQUIPE DE SEGURANÇA</v>
      </c>
      <c r="C459" t="str">
        <f>'Histograma MOI Geral'!$H$7</f>
        <v>OUT/22</v>
      </c>
      <c r="D459">
        <f>'Histograma MOI Geral'!H75</f>
        <v>0</v>
      </c>
    </row>
    <row r="460" spans="1:4" x14ac:dyDescent="0.25">
      <c r="A460" t="str">
        <f>'Histograma MOI Geral'!$C$77</f>
        <v>SUPERVISOR QUALIDADE</v>
      </c>
      <c r="B460" t="str">
        <f>'Histograma MOI Geral'!$C$76</f>
        <v>EQUIPE DE QUALIDADE</v>
      </c>
      <c r="C460" t="str">
        <f>'Histograma MOI Geral'!$H$7</f>
        <v>OUT/22</v>
      </c>
      <c r="D460">
        <f>'Histograma MOI Geral'!H77</f>
        <v>1</v>
      </c>
    </row>
    <row r="461" spans="1:4" x14ac:dyDescent="0.25">
      <c r="A461" t="str">
        <f>'Histograma MOI Geral'!$C$78</f>
        <v xml:space="preserve">INSPETOR DE SOLDA - N1 </v>
      </c>
      <c r="B461" t="str">
        <f>'Histograma MOI Geral'!$C$76</f>
        <v>EQUIPE DE QUALIDADE</v>
      </c>
      <c r="C461" t="str">
        <f>'Histograma MOI Geral'!$H$7</f>
        <v>OUT/22</v>
      </c>
      <c r="D461">
        <f>'Histograma MOI Geral'!H78</f>
        <v>1</v>
      </c>
    </row>
    <row r="462" spans="1:4" x14ac:dyDescent="0.25">
      <c r="A462" t="str">
        <f>'Histograma MOI Geral'!$C$79</f>
        <v>INSPETOR DE SOLDA - VS/LP</v>
      </c>
      <c r="B462" t="str">
        <f>'Histograma MOI Geral'!$C$76</f>
        <v>EQUIPE DE QUALIDADE</v>
      </c>
      <c r="C462" t="str">
        <f>'Histograma MOI Geral'!$H$7</f>
        <v>OUT/22</v>
      </c>
      <c r="D462">
        <f>'Histograma MOI Geral'!H79</f>
        <v>2</v>
      </c>
    </row>
    <row r="463" spans="1:4" x14ac:dyDescent="0.25">
      <c r="A463" t="str">
        <f>'Histograma MOI Geral'!$C$80</f>
        <v>INSPETOR DE PINTURA</v>
      </c>
      <c r="B463" t="str">
        <f>'Histograma MOI Geral'!$C$76</f>
        <v>EQUIPE DE QUALIDADE</v>
      </c>
      <c r="C463" t="str">
        <f>'Histograma MOI Geral'!$H$7</f>
        <v>OUT/22</v>
      </c>
      <c r="D463">
        <f>'Histograma MOI Geral'!H80</f>
        <v>1</v>
      </c>
    </row>
    <row r="464" spans="1:4" x14ac:dyDescent="0.25">
      <c r="A464" t="str">
        <f>'Histograma MOI Geral'!$C$81</f>
        <v>INSPETOR DIMENSIONAL</v>
      </c>
      <c r="B464" t="str">
        <f>'Histograma MOI Geral'!$C$76</f>
        <v>EQUIPE DE QUALIDADE</v>
      </c>
      <c r="C464" t="str">
        <f>'Histograma MOI Geral'!$H$7</f>
        <v>OUT/22</v>
      </c>
      <c r="D464">
        <f>'Histograma MOI Geral'!H81</f>
        <v>1</v>
      </c>
    </row>
    <row r="465" spans="1:4" x14ac:dyDescent="0.25">
      <c r="A465" t="str">
        <f>'Histograma MOI Geral'!$C$82</f>
        <v>AUXILIAR TÉCNICO - QUALIDADE</v>
      </c>
      <c r="B465" t="str">
        <f>'Histograma MOI Geral'!$C$76</f>
        <v>EQUIPE DE QUALIDADE</v>
      </c>
      <c r="C465" t="str">
        <f>'Histograma MOI Geral'!$H$7</f>
        <v>OUT/22</v>
      </c>
      <c r="D465">
        <f>'Histograma MOI Geral'!H82</f>
        <v>1</v>
      </c>
    </row>
    <row r="466" spans="1:4" x14ac:dyDescent="0.25">
      <c r="A466">
        <f>'Histograma MOI Geral'!$C$83</f>
        <v>0</v>
      </c>
      <c r="B466" t="str">
        <f>'Histograma MOI Geral'!$C$76</f>
        <v>EQUIPE DE QUALIDADE</v>
      </c>
      <c r="C466" t="str">
        <f>'Histograma MOI Geral'!$H$7</f>
        <v>OUT/22</v>
      </c>
      <c r="D466">
        <f>'Histograma MOI Geral'!H83</f>
        <v>0</v>
      </c>
    </row>
    <row r="467" spans="1:4" x14ac:dyDescent="0.25">
      <c r="A467">
        <f>'Histograma MOI Geral'!$C$84</f>
        <v>0</v>
      </c>
      <c r="B467" t="str">
        <f>'Histograma MOI Geral'!$C$76</f>
        <v>EQUIPE DE QUALIDADE</v>
      </c>
      <c r="C467" t="str">
        <f>'Histograma MOI Geral'!$H$7</f>
        <v>OUT/22</v>
      </c>
      <c r="D467">
        <f>'Histograma MOI Geral'!H84</f>
        <v>0</v>
      </c>
    </row>
    <row r="468" spans="1:4" x14ac:dyDescent="0.25">
      <c r="A468">
        <f>'Histograma MOI Geral'!$C$85</f>
        <v>0</v>
      </c>
      <c r="B468" t="str">
        <f>'Histograma MOI Geral'!$C$76</f>
        <v>EQUIPE DE QUALIDADE</v>
      </c>
      <c r="C468" t="str">
        <f>'Histograma MOI Geral'!$H$7</f>
        <v>OUT/22</v>
      </c>
      <c r="D468">
        <f>'Histograma MOI Geral'!H85</f>
        <v>0</v>
      </c>
    </row>
    <row r="469" spans="1:4" x14ac:dyDescent="0.25">
      <c r="A469">
        <f>'Histograma MOI Geral'!$C$86</f>
        <v>0</v>
      </c>
      <c r="B469" t="str">
        <f>'Histograma MOI Geral'!$C$76</f>
        <v>EQUIPE DE QUALIDADE</v>
      </c>
      <c r="C469" t="str">
        <f>'Histograma MOI Geral'!$H$7</f>
        <v>OUT/22</v>
      </c>
      <c r="D469">
        <f>'Histograma MOI Geral'!H86</f>
        <v>0</v>
      </c>
    </row>
    <row r="470" spans="1:4" x14ac:dyDescent="0.25">
      <c r="A470">
        <f>'Histograma MOI Geral'!$C$87</f>
        <v>0</v>
      </c>
      <c r="B470" t="str">
        <f>'Histograma MOI Geral'!$C$76</f>
        <v>EQUIPE DE QUALIDADE</v>
      </c>
      <c r="C470" t="str">
        <f>'Histograma MOI Geral'!$H$7</f>
        <v>OUT/22</v>
      </c>
      <c r="D470">
        <f>'Histograma MOI Geral'!H87</f>
        <v>0</v>
      </c>
    </row>
    <row r="471" spans="1:4" x14ac:dyDescent="0.25">
      <c r="A471">
        <f>'Histograma MOI Geral'!$C$88</f>
        <v>0</v>
      </c>
      <c r="B471" t="str">
        <f>'Histograma MOI Geral'!$C$76</f>
        <v>EQUIPE DE QUALIDADE</v>
      </c>
      <c r="C471" t="str">
        <f>'Histograma MOI Geral'!$H$7</f>
        <v>OUT/22</v>
      </c>
      <c r="D471">
        <f>'Histograma MOI Geral'!H88</f>
        <v>0</v>
      </c>
    </row>
    <row r="472" spans="1:4" x14ac:dyDescent="0.25">
      <c r="A472">
        <f>'Histograma MOI Geral'!$C$89</f>
        <v>0</v>
      </c>
      <c r="B472" t="str">
        <f>'Histograma MOI Geral'!$C$76</f>
        <v>EQUIPE DE QUALIDADE</v>
      </c>
      <c r="C472" t="str">
        <f>'Histograma MOI Geral'!$H$7</f>
        <v>OUT/22</v>
      </c>
      <c r="D472">
        <f>'Histograma MOI Geral'!H89</f>
        <v>0</v>
      </c>
    </row>
    <row r="473" spans="1:4" x14ac:dyDescent="0.25">
      <c r="A473">
        <f>'Histograma MOI Geral'!$C$90</f>
        <v>0</v>
      </c>
      <c r="B473" t="str">
        <f>'Histograma MOI Geral'!$C$76</f>
        <v>EQUIPE DE QUALIDADE</v>
      </c>
      <c r="C473" t="str">
        <f>'Histograma MOI Geral'!$H$7</f>
        <v>OUT/22</v>
      </c>
      <c r="D473">
        <f>'Histograma MOI Geral'!H90</f>
        <v>0</v>
      </c>
    </row>
    <row r="474" spans="1:4" x14ac:dyDescent="0.25">
      <c r="A474" t="str">
        <f>'Histograma MOI Geral'!$C$92</f>
        <v>SUPERVISOR ADMINISTRATIVO</v>
      </c>
      <c r="B474" t="str">
        <f>'Histograma MOI Geral'!$C$91</f>
        <v>EQUIPE ADMINISTRATIVA</v>
      </c>
      <c r="C474" t="str">
        <f>'Histograma MOI Geral'!$H$7</f>
        <v>OUT/22</v>
      </c>
      <c r="D474">
        <f>'Histograma MOI Geral'!H92</f>
        <v>1</v>
      </c>
    </row>
    <row r="475" spans="1:4" x14ac:dyDescent="0.25">
      <c r="A475" t="str">
        <f>'Histograma MOI Geral'!$C$93</f>
        <v>OFICIAL ADMINISTRATIVO</v>
      </c>
      <c r="B475" t="str">
        <f>'Histograma MOI Geral'!$C$91</f>
        <v>EQUIPE ADMINISTRATIVA</v>
      </c>
      <c r="C475" t="str">
        <f>'Histograma MOI Geral'!$H$7</f>
        <v>OUT/22</v>
      </c>
      <c r="D475">
        <f>'Histograma MOI Geral'!H93</f>
        <v>2</v>
      </c>
    </row>
    <row r="476" spans="1:4" x14ac:dyDescent="0.25">
      <c r="A476">
        <f>'Histograma MOI Geral'!$C$94</f>
        <v>0</v>
      </c>
      <c r="B476" t="str">
        <f>'Histograma MOI Geral'!$C$91</f>
        <v>EQUIPE ADMINISTRATIVA</v>
      </c>
      <c r="C476" t="str">
        <f>'Histograma MOI Geral'!$H$7</f>
        <v>OUT/22</v>
      </c>
      <c r="D476">
        <f>'Histograma MOI Geral'!H94</f>
        <v>0</v>
      </c>
    </row>
    <row r="477" spans="1:4" x14ac:dyDescent="0.25">
      <c r="A477">
        <f>'Histograma MOI Geral'!$C$95</f>
        <v>0</v>
      </c>
      <c r="B477" t="str">
        <f>'Histograma MOI Geral'!$C$91</f>
        <v>EQUIPE ADMINISTRATIVA</v>
      </c>
      <c r="C477" t="str">
        <f>'Histograma MOI Geral'!$H$7</f>
        <v>OUT/22</v>
      </c>
      <c r="D477">
        <f>'Histograma MOI Geral'!H95</f>
        <v>0</v>
      </c>
    </row>
    <row r="478" spans="1:4" x14ac:dyDescent="0.25">
      <c r="A478">
        <f>'Histograma MOI Geral'!$C$96</f>
        <v>0</v>
      </c>
      <c r="B478" t="str">
        <f>'Histograma MOI Geral'!$C$91</f>
        <v>EQUIPE ADMINISTRATIVA</v>
      </c>
      <c r="C478" t="str">
        <f>'Histograma MOI Geral'!$H$7</f>
        <v>OUT/22</v>
      </c>
      <c r="D478">
        <f>'Histograma MOI Geral'!H96</f>
        <v>0</v>
      </c>
    </row>
    <row r="479" spans="1:4" x14ac:dyDescent="0.25">
      <c r="A479">
        <f>'Histograma MOI Geral'!$C$97</f>
        <v>0</v>
      </c>
      <c r="B479" t="str">
        <f>'Histograma MOI Geral'!$C$91</f>
        <v>EQUIPE ADMINISTRATIVA</v>
      </c>
      <c r="C479" t="str">
        <f>'Histograma MOI Geral'!$H$7</f>
        <v>OUT/22</v>
      </c>
      <c r="D479">
        <f>'Histograma MOI Geral'!H97</f>
        <v>0</v>
      </c>
    </row>
    <row r="480" spans="1:4" x14ac:dyDescent="0.25">
      <c r="A480">
        <f>'Histograma MOI Geral'!$C$98</f>
        <v>0</v>
      </c>
      <c r="B480" t="str">
        <f>'Histograma MOI Geral'!$C$91</f>
        <v>EQUIPE ADMINISTRATIVA</v>
      </c>
      <c r="C480" t="str">
        <f>'Histograma MOI Geral'!$H$7</f>
        <v>OUT/22</v>
      </c>
      <c r="D480">
        <f>'Histograma MOI Geral'!H98</f>
        <v>0</v>
      </c>
    </row>
    <row r="481" spans="1:4" x14ac:dyDescent="0.25">
      <c r="A481">
        <f>'Histograma MOI Geral'!$C$99</f>
        <v>0</v>
      </c>
      <c r="B481" t="str">
        <f>'Histograma MOI Geral'!$C$91</f>
        <v>EQUIPE ADMINISTRATIVA</v>
      </c>
      <c r="C481" t="str">
        <f>'Histograma MOI Geral'!$H$7</f>
        <v>OUT/22</v>
      </c>
      <c r="D481">
        <f>'Histograma MOI Geral'!H99</f>
        <v>0</v>
      </c>
    </row>
    <row r="482" spans="1:4" x14ac:dyDescent="0.25">
      <c r="A482">
        <f>'Histograma MOI Geral'!$C$100</f>
        <v>0</v>
      </c>
      <c r="B482" t="str">
        <f>'Histograma MOI Geral'!$C$91</f>
        <v>EQUIPE ADMINISTRATIVA</v>
      </c>
      <c r="C482" t="str">
        <f>'Histograma MOI Geral'!$H$7</f>
        <v>OUT/22</v>
      </c>
      <c r="D482">
        <f>'Histograma MOI Geral'!H100</f>
        <v>0</v>
      </c>
    </row>
    <row r="483" spans="1:4" x14ac:dyDescent="0.25">
      <c r="A483">
        <f>'Histograma MOI Geral'!$C$101</f>
        <v>0</v>
      </c>
      <c r="B483" t="str">
        <f>'Histograma MOI Geral'!$C$91</f>
        <v>EQUIPE ADMINISTRATIVA</v>
      </c>
      <c r="C483" t="str">
        <f>'Histograma MOI Geral'!$H$7</f>
        <v>OUT/22</v>
      </c>
      <c r="D483">
        <f>'Histograma MOI Geral'!H101</f>
        <v>0</v>
      </c>
    </row>
    <row r="484" spans="1:4" x14ac:dyDescent="0.25">
      <c r="A484">
        <f>'Histograma MOI Geral'!$C$102</f>
        <v>0</v>
      </c>
      <c r="B484" t="str">
        <f>'Histograma MOI Geral'!$C$91</f>
        <v>EQUIPE ADMINISTRATIVA</v>
      </c>
      <c r="C484" t="str">
        <f>'Histograma MOI Geral'!$H$7</f>
        <v>OUT/22</v>
      </c>
      <c r="D484">
        <f>'Histograma MOI Geral'!H102</f>
        <v>0</v>
      </c>
    </row>
    <row r="485" spans="1:4" x14ac:dyDescent="0.25">
      <c r="A485">
        <f>'Histograma MOI Geral'!$C$103</f>
        <v>0</v>
      </c>
      <c r="B485" t="str">
        <f>'Histograma MOI Geral'!$C$91</f>
        <v>EQUIPE ADMINISTRATIVA</v>
      </c>
      <c r="C485" t="str">
        <f>'Histograma MOI Geral'!$H$7</f>
        <v>OUT/22</v>
      </c>
      <c r="D485">
        <f>'Histograma MOI Geral'!H103</f>
        <v>0</v>
      </c>
    </row>
    <row r="486" spans="1:4" x14ac:dyDescent="0.25">
      <c r="A486">
        <f>'Histograma MOI Geral'!$C$104</f>
        <v>0</v>
      </c>
      <c r="B486" t="str">
        <f>'Histograma MOI Geral'!$C$91</f>
        <v>EQUIPE ADMINISTRATIVA</v>
      </c>
      <c r="C486" t="str">
        <f>'Histograma MOI Geral'!$H$7</f>
        <v>OUT/22</v>
      </c>
      <c r="D486">
        <f>'Histograma MOI Geral'!H104</f>
        <v>0</v>
      </c>
    </row>
    <row r="487" spans="1:4" x14ac:dyDescent="0.25">
      <c r="A487">
        <f>'Histograma MOI Geral'!$C$105</f>
        <v>0</v>
      </c>
      <c r="B487" t="str">
        <f>'Histograma MOI Geral'!$C$91</f>
        <v>EQUIPE ADMINISTRATIVA</v>
      </c>
      <c r="C487" t="str">
        <f>'Histograma MOI Geral'!$H$7</f>
        <v>OUT/22</v>
      </c>
      <c r="D487">
        <f>'Histograma MOI Geral'!H105</f>
        <v>0</v>
      </c>
    </row>
    <row r="488" spans="1:4" x14ac:dyDescent="0.25">
      <c r="A488" t="str">
        <f>'Histograma MOI Geral'!$C$107</f>
        <v>OPERADOR DE GUINDASTE</v>
      </c>
      <c r="B488" t="str">
        <f>'Histograma MOI Geral'!$C$106</f>
        <v>APOIO</v>
      </c>
      <c r="C488" t="str">
        <f>'Histograma MOI Geral'!$H$7</f>
        <v>OUT/22</v>
      </c>
      <c r="D488">
        <f>'Histograma MOI Geral'!H107</f>
        <v>3</v>
      </c>
    </row>
    <row r="489" spans="1:4" x14ac:dyDescent="0.25">
      <c r="A489" t="str">
        <f>'Histograma MOI Geral'!$C$108</f>
        <v>OPERADOR DE MUNCK</v>
      </c>
      <c r="B489" t="str">
        <f>'Histograma MOI Geral'!$C$106</f>
        <v>APOIO</v>
      </c>
      <c r="C489" t="str">
        <f>'Histograma MOI Geral'!$H$7</f>
        <v>OUT/22</v>
      </c>
      <c r="D489">
        <f>'Histograma MOI Geral'!H108</f>
        <v>2</v>
      </c>
    </row>
    <row r="490" spans="1:4" x14ac:dyDescent="0.25">
      <c r="A490" t="str">
        <f>'Histograma MOI Geral'!$C$109</f>
        <v>RIGGER</v>
      </c>
      <c r="B490" t="str">
        <f>'Histograma MOI Geral'!$C$106</f>
        <v>APOIO</v>
      </c>
      <c r="C490" t="str">
        <f>'Histograma MOI Geral'!$H$7</f>
        <v>OUT/22</v>
      </c>
      <c r="D490">
        <f>'Histograma MOI Geral'!H109</f>
        <v>3</v>
      </c>
    </row>
    <row r="491" spans="1:4" x14ac:dyDescent="0.25">
      <c r="A491" t="str">
        <f>'Histograma MOI Geral'!$C$110</f>
        <v>OPERADOR DE MANIPULADOR</v>
      </c>
      <c r="B491" t="str">
        <f>'Histograma MOI Geral'!$C$106</f>
        <v>APOIO</v>
      </c>
      <c r="C491" t="str">
        <f>'Histograma MOI Geral'!$H$7</f>
        <v>OUT/22</v>
      </c>
      <c r="D491">
        <f>'Histograma MOI Geral'!H110</f>
        <v>3</v>
      </c>
    </row>
    <row r="492" spans="1:4" x14ac:dyDescent="0.25">
      <c r="A492" t="str">
        <f>'Histograma MOI Geral'!$C$111</f>
        <v>ELETRICISTA DE MANUTENÇÃO</v>
      </c>
      <c r="B492" t="str">
        <f>'Histograma MOI Geral'!$C$106</f>
        <v>APOIO</v>
      </c>
      <c r="C492" t="str">
        <f>'Histograma MOI Geral'!$H$7</f>
        <v>OUT/22</v>
      </c>
      <c r="D492">
        <f>'Histograma MOI Geral'!H111</f>
        <v>1</v>
      </c>
    </row>
    <row r="493" spans="1:4" x14ac:dyDescent="0.25">
      <c r="A493">
        <f>'Histograma MOI Geral'!$C$112</f>
        <v>0</v>
      </c>
      <c r="B493" t="str">
        <f>'Histograma MOI Geral'!$C$106</f>
        <v>APOIO</v>
      </c>
      <c r="C493" t="str">
        <f>'Histograma MOI Geral'!$H$7</f>
        <v>OUT/22</v>
      </c>
      <c r="D493">
        <f>'Histograma MOI Geral'!H112</f>
        <v>0</v>
      </c>
    </row>
    <row r="494" spans="1:4" x14ac:dyDescent="0.25">
      <c r="A494">
        <f>'Histograma MOI Geral'!$C$113</f>
        <v>0</v>
      </c>
      <c r="B494" t="str">
        <f>'Histograma MOI Geral'!$C$106</f>
        <v>APOIO</v>
      </c>
      <c r="C494" t="str">
        <f>'Histograma MOI Geral'!$H$7</f>
        <v>OUT/22</v>
      </c>
      <c r="D494">
        <f>'Histograma MOI Geral'!H113</f>
        <v>0</v>
      </c>
    </row>
    <row r="495" spans="1:4" x14ac:dyDescent="0.25">
      <c r="A495">
        <f>'Histograma MOI Geral'!$C$114</f>
        <v>0</v>
      </c>
      <c r="B495" t="str">
        <f>'Histograma MOI Geral'!$C$106</f>
        <v>APOIO</v>
      </c>
      <c r="C495" t="str">
        <f>'Histograma MOI Geral'!$H$7</f>
        <v>OUT/22</v>
      </c>
      <c r="D495">
        <f>'Histograma MOI Geral'!H114</f>
        <v>0</v>
      </c>
    </row>
    <row r="496" spans="1:4" x14ac:dyDescent="0.25">
      <c r="A496">
        <f>'Histograma MOI Geral'!$C$115</f>
        <v>0</v>
      </c>
      <c r="B496" t="str">
        <f>'Histograma MOI Geral'!$C$106</f>
        <v>APOIO</v>
      </c>
      <c r="C496" t="str">
        <f>'Histograma MOI Geral'!$H$7</f>
        <v>OUT/22</v>
      </c>
      <c r="D496">
        <f>'Histograma MOI Geral'!H115</f>
        <v>0</v>
      </c>
    </row>
    <row r="497" spans="1:4" x14ac:dyDescent="0.25">
      <c r="A497">
        <f>'Histograma MOI Geral'!$C$116</f>
        <v>0</v>
      </c>
      <c r="B497" t="str">
        <f>'Histograma MOI Geral'!$C$106</f>
        <v>APOIO</v>
      </c>
      <c r="C497" t="str">
        <f>'Histograma MOI Geral'!$H$7</f>
        <v>OUT/22</v>
      </c>
      <c r="D497">
        <f>'Histograma MOI Geral'!H116</f>
        <v>0</v>
      </c>
    </row>
    <row r="498" spans="1:4" x14ac:dyDescent="0.25">
      <c r="A498">
        <f>'Histograma MOI Geral'!$C$117</f>
        <v>0</v>
      </c>
      <c r="B498" t="str">
        <f>'Histograma MOI Geral'!$C$106</f>
        <v>APOIO</v>
      </c>
      <c r="C498" t="str">
        <f>'Histograma MOI Geral'!$H$7</f>
        <v>OUT/22</v>
      </c>
      <c r="D498">
        <f>'Histograma MOI Geral'!H117</f>
        <v>0</v>
      </c>
    </row>
    <row r="499" spans="1:4" x14ac:dyDescent="0.25">
      <c r="A499">
        <f>'Histograma MOI Geral'!$C$118</f>
        <v>0</v>
      </c>
      <c r="B499" t="str">
        <f>'Histograma MOI Geral'!$C$106</f>
        <v>APOIO</v>
      </c>
      <c r="C499" t="str">
        <f>'Histograma MOI Geral'!$H$7</f>
        <v>OUT/22</v>
      </c>
      <c r="D499">
        <f>'Histograma MOI Geral'!H118</f>
        <v>0</v>
      </c>
    </row>
    <row r="500" spans="1:4" x14ac:dyDescent="0.25">
      <c r="A500">
        <f>'Histograma MOI Geral'!$C$119</f>
        <v>0</v>
      </c>
      <c r="B500" t="str">
        <f>'Histograma MOI Geral'!$C$106</f>
        <v>APOIO</v>
      </c>
      <c r="C500" t="str">
        <f>'Histograma MOI Geral'!$H$7</f>
        <v>OUT/22</v>
      </c>
      <c r="D500">
        <f>'Histograma MOI Geral'!H119</f>
        <v>0</v>
      </c>
    </row>
    <row r="501" spans="1:4" x14ac:dyDescent="0.25">
      <c r="A501">
        <f>'Histograma MOI Geral'!$C$120</f>
        <v>0</v>
      </c>
      <c r="B501" t="str">
        <f>'Histograma MOI Geral'!$C$106</f>
        <v>APOIO</v>
      </c>
      <c r="C501" t="str">
        <f>'Histograma MOI Geral'!$H$7</f>
        <v>OUT/22</v>
      </c>
      <c r="D501">
        <f>'Histograma MOI Geral'!H120</f>
        <v>0</v>
      </c>
    </row>
    <row r="502" spans="1:4" x14ac:dyDescent="0.25">
      <c r="A502" t="str">
        <f>'Histograma MOI Geral'!$C$15</f>
        <v>GERENTE DE CONTRATO</v>
      </c>
      <c r="B502" t="str">
        <f>'Histograma MOI Geral'!$C$14</f>
        <v>EQUIPE TÉCNICA</v>
      </c>
      <c r="C502" t="str">
        <f>'Histograma MOI Geral'!$I$7</f>
        <v>NOV/22</v>
      </c>
      <c r="D502">
        <f>'Histograma MOI Geral'!I15</f>
        <v>1</v>
      </c>
    </row>
    <row r="503" spans="1:4" x14ac:dyDescent="0.25">
      <c r="A503" t="str">
        <f>'Histograma MOI Geral'!$C$16</f>
        <v>SUPERVISOR DE MECÂNICA/CALDEIRARIA</v>
      </c>
      <c r="B503" t="str">
        <f>'Histograma MOI Geral'!$C$14</f>
        <v>EQUIPE TÉCNICA</v>
      </c>
      <c r="C503" t="str">
        <f>'Histograma MOI Geral'!$I$7</f>
        <v>NOV/22</v>
      </c>
      <c r="D503">
        <f>'Histograma MOI Geral'!I16</f>
        <v>1</v>
      </c>
    </row>
    <row r="504" spans="1:4" x14ac:dyDescent="0.25">
      <c r="A504" t="str">
        <f>'Histograma MOI Geral'!$C$17</f>
        <v>SUPERVISOR DE TUBULAÇÃO</v>
      </c>
      <c r="B504" t="str">
        <f>'Histograma MOI Geral'!$C$14</f>
        <v>EQUIPE TÉCNICA</v>
      </c>
      <c r="C504" t="str">
        <f>'Histograma MOI Geral'!$I$7</f>
        <v>NOV/22</v>
      </c>
      <c r="D504">
        <f>'Histograma MOI Geral'!I17</f>
        <v>1</v>
      </c>
    </row>
    <row r="505" spans="1:4" x14ac:dyDescent="0.25">
      <c r="A505" t="str">
        <f>'Histograma MOI Geral'!$C$18</f>
        <v>TOPOGRÁFO</v>
      </c>
      <c r="B505" t="str">
        <f>'Histograma MOI Geral'!$C$14</f>
        <v>EQUIPE TÉCNICA</v>
      </c>
      <c r="C505" t="str">
        <f>'Histograma MOI Geral'!$I$7</f>
        <v>NOV/22</v>
      </c>
      <c r="D505">
        <f>'Histograma MOI Geral'!I18</f>
        <v>2</v>
      </c>
    </row>
    <row r="506" spans="1:4" x14ac:dyDescent="0.25">
      <c r="A506" t="str">
        <f>'Histograma MOI Geral'!$C$19</f>
        <v>AUXILIAR DE TOPÓGRAFO</v>
      </c>
      <c r="B506" t="str">
        <f>'Histograma MOI Geral'!$C$14</f>
        <v>EQUIPE TÉCNICA</v>
      </c>
      <c r="C506" t="str">
        <f>'Histograma MOI Geral'!$I$7</f>
        <v>NOV/22</v>
      </c>
      <c r="D506">
        <f>'Histograma MOI Geral'!I19</f>
        <v>2</v>
      </c>
    </row>
    <row r="507" spans="1:4" x14ac:dyDescent="0.25">
      <c r="A507">
        <f>'Histograma MOI Geral'!$C$20</f>
        <v>0</v>
      </c>
      <c r="B507" t="str">
        <f>'Histograma MOI Geral'!$C$14</f>
        <v>EQUIPE TÉCNICA</v>
      </c>
      <c r="C507" t="str">
        <f>'Histograma MOI Geral'!$I$7</f>
        <v>NOV/22</v>
      </c>
      <c r="D507">
        <f>'Histograma MOI Geral'!I20</f>
        <v>0</v>
      </c>
    </row>
    <row r="508" spans="1:4" x14ac:dyDescent="0.25">
      <c r="A508">
        <f>'Histograma MOI Geral'!$C$21</f>
        <v>0</v>
      </c>
      <c r="B508" t="str">
        <f>'Histograma MOI Geral'!$C$14</f>
        <v>EQUIPE TÉCNICA</v>
      </c>
      <c r="C508" t="str">
        <f>'Histograma MOI Geral'!$I$7</f>
        <v>NOV/22</v>
      </c>
      <c r="D508">
        <f>'Histograma MOI Geral'!I21</f>
        <v>0</v>
      </c>
    </row>
    <row r="509" spans="1:4" x14ac:dyDescent="0.25">
      <c r="A509">
        <f>'Histograma MOI Geral'!$C$22</f>
        <v>0</v>
      </c>
      <c r="B509" t="str">
        <f>'Histograma MOI Geral'!$C$14</f>
        <v>EQUIPE TÉCNICA</v>
      </c>
      <c r="C509" t="str">
        <f>'Histograma MOI Geral'!$I$7</f>
        <v>NOV/22</v>
      </c>
      <c r="D509">
        <f>'Histograma MOI Geral'!I22</f>
        <v>0</v>
      </c>
    </row>
    <row r="510" spans="1:4" x14ac:dyDescent="0.25">
      <c r="A510">
        <f>'Histograma MOI Geral'!$C$23</f>
        <v>0</v>
      </c>
      <c r="B510" t="str">
        <f>'Histograma MOI Geral'!$C$14</f>
        <v>EQUIPE TÉCNICA</v>
      </c>
      <c r="C510" t="str">
        <f>'Histograma MOI Geral'!$I$7</f>
        <v>NOV/22</v>
      </c>
      <c r="D510">
        <f>'Histograma MOI Geral'!I23</f>
        <v>0</v>
      </c>
    </row>
    <row r="511" spans="1:4" x14ac:dyDescent="0.25">
      <c r="A511">
        <f>'Histograma MOI Geral'!$C$24</f>
        <v>0</v>
      </c>
      <c r="B511" t="str">
        <f>'Histograma MOI Geral'!$C$14</f>
        <v>EQUIPE TÉCNICA</v>
      </c>
      <c r="C511" t="str">
        <f>'Histograma MOI Geral'!$I$7</f>
        <v>NOV/22</v>
      </c>
      <c r="D511">
        <f>'Histograma MOI Geral'!I24</f>
        <v>0</v>
      </c>
    </row>
    <row r="512" spans="1:4" x14ac:dyDescent="0.25">
      <c r="A512">
        <f>'Histograma MOI Geral'!$C$25</f>
        <v>0</v>
      </c>
      <c r="B512" t="str">
        <f>'Histograma MOI Geral'!$C$14</f>
        <v>EQUIPE TÉCNICA</v>
      </c>
      <c r="C512" t="str">
        <f>'Histograma MOI Geral'!$I$7</f>
        <v>NOV/22</v>
      </c>
      <c r="D512">
        <f>'Histograma MOI Geral'!I25</f>
        <v>0</v>
      </c>
    </row>
    <row r="513" spans="1:4" x14ac:dyDescent="0.25">
      <c r="A513">
        <f>'Histograma MOI Geral'!$C$26</f>
        <v>0</v>
      </c>
      <c r="B513" t="str">
        <f>'Histograma MOI Geral'!$C$14</f>
        <v>EQUIPE TÉCNICA</v>
      </c>
      <c r="C513" t="str">
        <f>'Histograma MOI Geral'!$I$7</f>
        <v>NOV/22</v>
      </c>
      <c r="D513">
        <f>'Histograma MOI Geral'!I26</f>
        <v>0</v>
      </c>
    </row>
    <row r="514" spans="1:4" x14ac:dyDescent="0.25">
      <c r="A514">
        <f>'Histograma MOI Geral'!$C$27</f>
        <v>0</v>
      </c>
      <c r="B514" t="str">
        <f>'Histograma MOI Geral'!$C$14</f>
        <v>EQUIPE TÉCNICA</v>
      </c>
      <c r="C514" t="str">
        <f>'Histograma MOI Geral'!$I$7</f>
        <v>NOV/22</v>
      </c>
      <c r="D514">
        <f>'Histograma MOI Geral'!I27</f>
        <v>0</v>
      </c>
    </row>
    <row r="515" spans="1:4" x14ac:dyDescent="0.25">
      <c r="A515">
        <f>'Histograma MOI Geral'!$C$28</f>
        <v>0</v>
      </c>
      <c r="B515" t="str">
        <f>'Histograma MOI Geral'!$C$14</f>
        <v>EQUIPE TÉCNICA</v>
      </c>
      <c r="C515" t="str">
        <f>'Histograma MOI Geral'!$I$7</f>
        <v>NOV/22</v>
      </c>
      <c r="D515">
        <f>'Histograma MOI Geral'!I28</f>
        <v>0</v>
      </c>
    </row>
    <row r="516" spans="1:4" x14ac:dyDescent="0.25">
      <c r="A516">
        <f>'Histograma MOI Geral'!$C$29</f>
        <v>0</v>
      </c>
      <c r="B516" t="str">
        <f>'Histograma MOI Geral'!$C$14</f>
        <v>EQUIPE TÉCNICA</v>
      </c>
      <c r="C516" t="str">
        <f>'Histograma MOI Geral'!$I$7</f>
        <v>NOV/22</v>
      </c>
      <c r="D516">
        <f>'Histograma MOI Geral'!I29</f>
        <v>0</v>
      </c>
    </row>
    <row r="517" spans="1:4" x14ac:dyDescent="0.25">
      <c r="A517" t="str">
        <f>'Histograma MOI Geral'!$C$31</f>
        <v>TÉCNICO DE PLANEJAMENTO / MEDIÇÃO</v>
      </c>
      <c r="B517" t="str">
        <f>'Histograma MOI Geral'!$C$30</f>
        <v>EQUIPE DE PLANEJAMENTO</v>
      </c>
      <c r="C517" t="str">
        <f>'Histograma MOI Geral'!$I$7</f>
        <v>NOV/22</v>
      </c>
      <c r="D517">
        <f>'Histograma MOI Geral'!I31</f>
        <v>2</v>
      </c>
    </row>
    <row r="518" spans="1:4" x14ac:dyDescent="0.25">
      <c r="A518" t="str">
        <f>'Histograma MOI Geral'!$C$32</f>
        <v xml:space="preserve">AUXILIAR DE PLANEJAMENTO </v>
      </c>
      <c r="B518" t="str">
        <f>'Histograma MOI Geral'!$C$30</f>
        <v>EQUIPE DE PLANEJAMENTO</v>
      </c>
      <c r="C518" t="str">
        <f>'Histograma MOI Geral'!$I$7</f>
        <v>NOV/22</v>
      </c>
      <c r="D518">
        <f>'Histograma MOI Geral'!I32</f>
        <v>2</v>
      </c>
    </row>
    <row r="519" spans="1:4" x14ac:dyDescent="0.25">
      <c r="A519">
        <f>'Histograma MOI Geral'!$C$33</f>
        <v>0</v>
      </c>
      <c r="B519" t="str">
        <f>'Histograma MOI Geral'!$C$30</f>
        <v>EQUIPE DE PLANEJAMENTO</v>
      </c>
      <c r="C519" t="str">
        <f>'Histograma MOI Geral'!$I$7</f>
        <v>NOV/22</v>
      </c>
      <c r="D519">
        <f>'Histograma MOI Geral'!I33</f>
        <v>0</v>
      </c>
    </row>
    <row r="520" spans="1:4" x14ac:dyDescent="0.25">
      <c r="A520">
        <f>'Histograma MOI Geral'!$C$34</f>
        <v>0</v>
      </c>
      <c r="B520" t="str">
        <f>'Histograma MOI Geral'!$C$30</f>
        <v>EQUIPE DE PLANEJAMENTO</v>
      </c>
      <c r="C520" t="str">
        <f>'Histograma MOI Geral'!$I$7</f>
        <v>NOV/22</v>
      </c>
      <c r="D520">
        <f>'Histograma MOI Geral'!I34</f>
        <v>0</v>
      </c>
    </row>
    <row r="521" spans="1:4" x14ac:dyDescent="0.25">
      <c r="A521">
        <f>'Histograma MOI Geral'!$C$35</f>
        <v>0</v>
      </c>
      <c r="B521" t="str">
        <f>'Histograma MOI Geral'!$C$30</f>
        <v>EQUIPE DE PLANEJAMENTO</v>
      </c>
      <c r="C521" t="str">
        <f>'Histograma MOI Geral'!$I$7</f>
        <v>NOV/22</v>
      </c>
      <c r="D521">
        <f>'Histograma MOI Geral'!I35</f>
        <v>0</v>
      </c>
    </row>
    <row r="522" spans="1:4" x14ac:dyDescent="0.25">
      <c r="A522">
        <f>'Histograma MOI Geral'!$C$36</f>
        <v>0</v>
      </c>
      <c r="B522" t="str">
        <f>'Histograma MOI Geral'!$C$30</f>
        <v>EQUIPE DE PLANEJAMENTO</v>
      </c>
      <c r="C522" t="str">
        <f>'Histograma MOI Geral'!$I$7</f>
        <v>NOV/22</v>
      </c>
      <c r="D522">
        <f>'Histograma MOI Geral'!I36</f>
        <v>0</v>
      </c>
    </row>
    <row r="523" spans="1:4" x14ac:dyDescent="0.25">
      <c r="A523">
        <f>'Histograma MOI Geral'!$C$37</f>
        <v>0</v>
      </c>
      <c r="B523" t="str">
        <f>'Histograma MOI Geral'!$C$30</f>
        <v>EQUIPE DE PLANEJAMENTO</v>
      </c>
      <c r="C523" t="str">
        <f>'Histograma MOI Geral'!$I$7</f>
        <v>NOV/22</v>
      </c>
      <c r="D523">
        <f>'Histograma MOI Geral'!I37</f>
        <v>0</v>
      </c>
    </row>
    <row r="524" spans="1:4" x14ac:dyDescent="0.25">
      <c r="A524">
        <f>'Histograma MOI Geral'!$C$38</f>
        <v>0</v>
      </c>
      <c r="B524" t="str">
        <f>'Histograma MOI Geral'!$C$30</f>
        <v>EQUIPE DE PLANEJAMENTO</v>
      </c>
      <c r="C524" t="str">
        <f>'Histograma MOI Geral'!$I$7</f>
        <v>NOV/22</v>
      </c>
      <c r="D524">
        <f>'Histograma MOI Geral'!I38</f>
        <v>0</v>
      </c>
    </row>
    <row r="525" spans="1:4" x14ac:dyDescent="0.25">
      <c r="A525">
        <f>'Histograma MOI Geral'!$C$39</f>
        <v>0</v>
      </c>
      <c r="B525" t="str">
        <f>'Histograma MOI Geral'!$C$30</f>
        <v>EQUIPE DE PLANEJAMENTO</v>
      </c>
      <c r="C525" t="str">
        <f>'Histograma MOI Geral'!$I$7</f>
        <v>NOV/22</v>
      </c>
      <c r="D525">
        <f>'Histograma MOI Geral'!I39</f>
        <v>0</v>
      </c>
    </row>
    <row r="526" spans="1:4" x14ac:dyDescent="0.25">
      <c r="A526">
        <f>'Histograma MOI Geral'!$C$40</f>
        <v>0</v>
      </c>
      <c r="B526" t="str">
        <f>'Histograma MOI Geral'!$C$30</f>
        <v>EQUIPE DE PLANEJAMENTO</v>
      </c>
      <c r="C526" t="str">
        <f>'Histograma MOI Geral'!$I$7</f>
        <v>NOV/22</v>
      </c>
      <c r="D526">
        <f>'Histograma MOI Geral'!I40</f>
        <v>0</v>
      </c>
    </row>
    <row r="527" spans="1:4" x14ac:dyDescent="0.25">
      <c r="A527">
        <f>'Histograma MOI Geral'!$C$41</f>
        <v>0</v>
      </c>
      <c r="B527" t="str">
        <f>'Histograma MOI Geral'!$C$30</f>
        <v>EQUIPE DE PLANEJAMENTO</v>
      </c>
      <c r="C527" t="str">
        <f>'Histograma MOI Geral'!$I$7</f>
        <v>NOV/22</v>
      </c>
      <c r="D527">
        <f>'Histograma MOI Geral'!I41</f>
        <v>0</v>
      </c>
    </row>
    <row r="528" spans="1:4" x14ac:dyDescent="0.25">
      <c r="A528">
        <f>'Histograma MOI Geral'!$C$42</f>
        <v>0</v>
      </c>
      <c r="B528" t="str">
        <f>'Histograma MOI Geral'!$C$30</f>
        <v>EQUIPE DE PLANEJAMENTO</v>
      </c>
      <c r="C528" t="str">
        <f>'Histograma MOI Geral'!$I$7</f>
        <v>NOV/22</v>
      </c>
      <c r="D528">
        <f>'Histograma MOI Geral'!I42</f>
        <v>0</v>
      </c>
    </row>
    <row r="529" spans="1:4" x14ac:dyDescent="0.25">
      <c r="A529">
        <f>'Histograma MOI Geral'!$C$43</f>
        <v>0</v>
      </c>
      <c r="B529" t="str">
        <f>'Histograma MOI Geral'!$C$30</f>
        <v>EQUIPE DE PLANEJAMENTO</v>
      </c>
      <c r="C529" t="str">
        <f>'Histograma MOI Geral'!$I$7</f>
        <v>NOV/22</v>
      </c>
      <c r="D529">
        <f>'Histograma MOI Geral'!I43</f>
        <v>0</v>
      </c>
    </row>
    <row r="530" spans="1:4" x14ac:dyDescent="0.25">
      <c r="A530">
        <f>'Histograma MOI Geral'!$C$44</f>
        <v>0</v>
      </c>
      <c r="B530" t="str">
        <f>'Histograma MOI Geral'!$C$30</f>
        <v>EQUIPE DE PLANEJAMENTO</v>
      </c>
      <c r="C530" t="str">
        <f>'Histograma MOI Geral'!$I$7</f>
        <v>NOV/22</v>
      </c>
      <c r="D530">
        <f>'Histograma MOI Geral'!I44</f>
        <v>0</v>
      </c>
    </row>
    <row r="531" spans="1:4" x14ac:dyDescent="0.25">
      <c r="A531">
        <f>'Histograma MOI Geral'!$C$45</f>
        <v>0</v>
      </c>
      <c r="B531" t="str">
        <f>'Histograma MOI Geral'!$C$30</f>
        <v>EQUIPE DE PLANEJAMENTO</v>
      </c>
      <c r="C531" t="str">
        <f>'Histograma MOI Geral'!$I$7</f>
        <v>NOV/22</v>
      </c>
      <c r="D531">
        <f>'Histograma MOI Geral'!I45</f>
        <v>0</v>
      </c>
    </row>
    <row r="532" spans="1:4" x14ac:dyDescent="0.25">
      <c r="A532" t="str">
        <f>'Histograma MOI Geral'!$C$47</f>
        <v>TÉCNICO DE MATERIAIS</v>
      </c>
      <c r="B532" t="str">
        <f>'Histograma MOI Geral'!$C$46</f>
        <v>EQUIPE DE MATERIAIS</v>
      </c>
      <c r="C532" t="str">
        <f>'Histograma MOI Geral'!$I$7</f>
        <v>NOV/22</v>
      </c>
      <c r="D532">
        <f>'Histograma MOI Geral'!I47</f>
        <v>1</v>
      </c>
    </row>
    <row r="533" spans="1:4" x14ac:dyDescent="0.25">
      <c r="A533" t="str">
        <f>'Histograma MOI Geral'!$C$48</f>
        <v>AUXILIAR TÉCNICO DE MATERIAIS</v>
      </c>
      <c r="B533" t="str">
        <f>'Histograma MOI Geral'!$C$46</f>
        <v>EQUIPE DE MATERIAIS</v>
      </c>
      <c r="C533" t="str">
        <f>'Histograma MOI Geral'!$I$7</f>
        <v>NOV/22</v>
      </c>
      <c r="D533">
        <f>'Histograma MOI Geral'!I48</f>
        <v>4</v>
      </c>
    </row>
    <row r="534" spans="1:4" x14ac:dyDescent="0.25">
      <c r="A534" t="str">
        <f>'Histograma MOI Geral'!$C$49</f>
        <v>AJUDANTE</v>
      </c>
      <c r="B534" t="str">
        <f>'Histograma MOI Geral'!$C$46</f>
        <v>EQUIPE DE MATERIAIS</v>
      </c>
      <c r="C534" t="str">
        <f>'Histograma MOI Geral'!$I$7</f>
        <v>NOV/22</v>
      </c>
      <c r="D534">
        <f>'Histograma MOI Geral'!I49</f>
        <v>4</v>
      </c>
    </row>
    <row r="535" spans="1:4" x14ac:dyDescent="0.25">
      <c r="A535" t="str">
        <f>'Histograma MOI Geral'!$C$50</f>
        <v xml:space="preserve">ALMOXARIFE </v>
      </c>
      <c r="B535" t="str">
        <f>'Histograma MOI Geral'!$C$46</f>
        <v>EQUIPE DE MATERIAIS</v>
      </c>
      <c r="C535" t="str">
        <f>'Histograma MOI Geral'!$I$7</f>
        <v>NOV/22</v>
      </c>
      <c r="D535">
        <f>'Histograma MOI Geral'!I50</f>
        <v>2</v>
      </c>
    </row>
    <row r="536" spans="1:4" x14ac:dyDescent="0.25">
      <c r="A536">
        <f>'Histograma MOI Geral'!$C$51</f>
        <v>0</v>
      </c>
      <c r="B536" t="str">
        <f>'Histograma MOI Geral'!$C$46</f>
        <v>EQUIPE DE MATERIAIS</v>
      </c>
      <c r="C536" t="str">
        <f>'Histograma MOI Geral'!$I$7</f>
        <v>NOV/22</v>
      </c>
      <c r="D536">
        <f>'Histograma MOI Geral'!I51</f>
        <v>0</v>
      </c>
    </row>
    <row r="537" spans="1:4" x14ac:dyDescent="0.25">
      <c r="A537">
        <f>'Histograma MOI Geral'!$C$52</f>
        <v>0</v>
      </c>
      <c r="B537" t="str">
        <f>'Histograma MOI Geral'!$C$46</f>
        <v>EQUIPE DE MATERIAIS</v>
      </c>
      <c r="C537" t="str">
        <f>'Histograma MOI Geral'!$I$7</f>
        <v>NOV/22</v>
      </c>
      <c r="D537">
        <f>'Histograma MOI Geral'!I52</f>
        <v>0</v>
      </c>
    </row>
    <row r="538" spans="1:4" x14ac:dyDescent="0.25">
      <c r="A538">
        <f>'Histograma MOI Geral'!$C$53</f>
        <v>0</v>
      </c>
      <c r="B538" t="str">
        <f>'Histograma MOI Geral'!$C$46</f>
        <v>EQUIPE DE MATERIAIS</v>
      </c>
      <c r="C538" t="str">
        <f>'Histograma MOI Geral'!$I$7</f>
        <v>NOV/22</v>
      </c>
      <c r="D538">
        <f>'Histograma MOI Geral'!I53</f>
        <v>0</v>
      </c>
    </row>
    <row r="539" spans="1:4" x14ac:dyDescent="0.25">
      <c r="A539">
        <f>'Histograma MOI Geral'!$C$54</f>
        <v>0</v>
      </c>
      <c r="B539" t="str">
        <f>'Histograma MOI Geral'!$C$46</f>
        <v>EQUIPE DE MATERIAIS</v>
      </c>
      <c r="C539" t="str">
        <f>'Histograma MOI Geral'!$I$7</f>
        <v>NOV/22</v>
      </c>
      <c r="D539">
        <f>'Histograma MOI Geral'!I54</f>
        <v>0</v>
      </c>
    </row>
    <row r="540" spans="1:4" x14ac:dyDescent="0.25">
      <c r="A540">
        <f>'Histograma MOI Geral'!$C$55</f>
        <v>0</v>
      </c>
      <c r="B540" t="str">
        <f>'Histograma MOI Geral'!$C$46</f>
        <v>EQUIPE DE MATERIAIS</v>
      </c>
      <c r="C540" t="str">
        <f>'Histograma MOI Geral'!$I$7</f>
        <v>NOV/22</v>
      </c>
      <c r="D540">
        <f>'Histograma MOI Geral'!I55</f>
        <v>0</v>
      </c>
    </row>
    <row r="541" spans="1:4" x14ac:dyDescent="0.25">
      <c r="A541">
        <f>'Histograma MOI Geral'!$C$56</f>
        <v>0</v>
      </c>
      <c r="B541" t="str">
        <f>'Histograma MOI Geral'!$C$46</f>
        <v>EQUIPE DE MATERIAIS</v>
      </c>
      <c r="C541" t="str">
        <f>'Histograma MOI Geral'!$I$7</f>
        <v>NOV/22</v>
      </c>
      <c r="D541">
        <f>'Histograma MOI Geral'!I56</f>
        <v>0</v>
      </c>
    </row>
    <row r="542" spans="1:4" x14ac:dyDescent="0.25">
      <c r="A542">
        <f>'Histograma MOI Geral'!$C$57</f>
        <v>0</v>
      </c>
      <c r="B542" t="str">
        <f>'Histograma MOI Geral'!$C$46</f>
        <v>EQUIPE DE MATERIAIS</v>
      </c>
      <c r="C542" t="str">
        <f>'Histograma MOI Geral'!$I$7</f>
        <v>NOV/22</v>
      </c>
      <c r="D542">
        <f>'Histograma MOI Geral'!I57</f>
        <v>0</v>
      </c>
    </row>
    <row r="543" spans="1:4" x14ac:dyDescent="0.25">
      <c r="A543">
        <f>'Histograma MOI Geral'!$C$58</f>
        <v>0</v>
      </c>
      <c r="B543" t="str">
        <f>'Histograma MOI Geral'!$C$46</f>
        <v>EQUIPE DE MATERIAIS</v>
      </c>
      <c r="C543" t="str">
        <f>'Histograma MOI Geral'!$I$7</f>
        <v>NOV/22</v>
      </c>
      <c r="D543">
        <f>'Histograma MOI Geral'!I58</f>
        <v>0</v>
      </c>
    </row>
    <row r="544" spans="1:4" x14ac:dyDescent="0.25">
      <c r="A544">
        <f>'Histograma MOI Geral'!$C$59</f>
        <v>0</v>
      </c>
      <c r="B544" t="str">
        <f>'Histograma MOI Geral'!$C$46</f>
        <v>EQUIPE DE MATERIAIS</v>
      </c>
      <c r="C544" t="str">
        <f>'Histograma MOI Geral'!$I$7</f>
        <v>NOV/22</v>
      </c>
      <c r="D544">
        <f>'Histograma MOI Geral'!I59</f>
        <v>0</v>
      </c>
    </row>
    <row r="545" spans="1:4" x14ac:dyDescent="0.25">
      <c r="A545">
        <f>'Histograma MOI Geral'!$C$60</f>
        <v>0</v>
      </c>
      <c r="B545" t="str">
        <f>'Histograma MOI Geral'!$C$46</f>
        <v>EQUIPE DE MATERIAIS</v>
      </c>
      <c r="C545" t="str">
        <f>'Histograma MOI Geral'!$I$7</f>
        <v>NOV/22</v>
      </c>
      <c r="D545">
        <f>'Histograma MOI Geral'!I60</f>
        <v>0</v>
      </c>
    </row>
    <row r="546" spans="1:4" x14ac:dyDescent="0.25">
      <c r="A546" t="str">
        <f>'Histograma MOI Geral'!$C$62</f>
        <v>ENGENHEIRO DE SEGURANÇA DO TRABALHO</v>
      </c>
      <c r="B546" t="str">
        <f>'Histograma MOI Geral'!$C$61</f>
        <v>EQUIPE DE SEGURANÇA</v>
      </c>
      <c r="C546" t="str">
        <f>'Histograma MOI Geral'!$I$7</f>
        <v>NOV/22</v>
      </c>
      <c r="D546">
        <f>'Histograma MOI Geral'!I62</f>
        <v>1</v>
      </c>
    </row>
    <row r="547" spans="1:4" x14ac:dyDescent="0.25">
      <c r="A547" t="str">
        <f>'Histograma MOI Geral'!$C$63</f>
        <v>TÉCNICO DE SEGURANÇA DO TRABALHO</v>
      </c>
      <c r="B547" t="str">
        <f>'Histograma MOI Geral'!$C$61</f>
        <v>EQUIPE DE SEGURANÇA</v>
      </c>
      <c r="C547" t="str">
        <f>'Histograma MOI Geral'!$I$7</f>
        <v>NOV/22</v>
      </c>
      <c r="D547">
        <f>'Histograma MOI Geral'!I63</f>
        <v>4</v>
      </c>
    </row>
    <row r="548" spans="1:4" x14ac:dyDescent="0.25">
      <c r="A548" t="str">
        <f>'Histograma MOI Geral'!$C$64</f>
        <v>TECNICO DE MEIO AMBIENTE</v>
      </c>
      <c r="B548" t="str">
        <f>'Histograma MOI Geral'!$C$61</f>
        <v>EQUIPE DE SEGURANÇA</v>
      </c>
      <c r="C548" t="str">
        <f>'Histograma MOI Geral'!$I$7</f>
        <v>NOV/22</v>
      </c>
      <c r="D548">
        <f>'Histograma MOI Geral'!I64</f>
        <v>1</v>
      </c>
    </row>
    <row r="549" spans="1:4" x14ac:dyDescent="0.25">
      <c r="A549" t="str">
        <f>'Histograma MOI Geral'!$C$65</f>
        <v>VIGIA DE FOGO</v>
      </c>
      <c r="B549" t="str">
        <f>'Histograma MOI Geral'!$C$61</f>
        <v>EQUIPE DE SEGURANÇA</v>
      </c>
      <c r="C549" t="str">
        <f>'Histograma MOI Geral'!$I$7</f>
        <v>NOV/22</v>
      </c>
      <c r="D549">
        <f>'Histograma MOI Geral'!I65</f>
        <v>2</v>
      </c>
    </row>
    <row r="550" spans="1:4" x14ac:dyDescent="0.25">
      <c r="A550">
        <f>'Histograma MOI Geral'!$C$66</f>
        <v>0</v>
      </c>
      <c r="B550" t="str">
        <f>'Histograma MOI Geral'!$C$61</f>
        <v>EQUIPE DE SEGURANÇA</v>
      </c>
      <c r="C550" t="str">
        <f>'Histograma MOI Geral'!$I$7</f>
        <v>NOV/22</v>
      </c>
      <c r="D550">
        <f>'Histograma MOI Geral'!I66</f>
        <v>0</v>
      </c>
    </row>
    <row r="551" spans="1:4" x14ac:dyDescent="0.25">
      <c r="A551">
        <f>'Histograma MOI Geral'!$C$67</f>
        <v>0</v>
      </c>
      <c r="B551" t="str">
        <f>'Histograma MOI Geral'!$C$61</f>
        <v>EQUIPE DE SEGURANÇA</v>
      </c>
      <c r="C551" t="str">
        <f>'Histograma MOI Geral'!$I$7</f>
        <v>NOV/22</v>
      </c>
      <c r="D551">
        <f>'Histograma MOI Geral'!I67</f>
        <v>0</v>
      </c>
    </row>
    <row r="552" spans="1:4" x14ac:dyDescent="0.25">
      <c r="A552">
        <f>'Histograma MOI Geral'!$C$68</f>
        <v>0</v>
      </c>
      <c r="B552" t="str">
        <f>'Histograma MOI Geral'!$C$61</f>
        <v>EQUIPE DE SEGURANÇA</v>
      </c>
      <c r="C552" t="str">
        <f>'Histograma MOI Geral'!$I$7</f>
        <v>NOV/22</v>
      </c>
      <c r="D552">
        <f>'Histograma MOI Geral'!I68</f>
        <v>0</v>
      </c>
    </row>
    <row r="553" spans="1:4" x14ac:dyDescent="0.25">
      <c r="A553">
        <f>'Histograma MOI Geral'!$C$69</f>
        <v>0</v>
      </c>
      <c r="B553" t="str">
        <f>'Histograma MOI Geral'!$C$61</f>
        <v>EQUIPE DE SEGURANÇA</v>
      </c>
      <c r="C553" t="str">
        <f>'Histograma MOI Geral'!$I$7</f>
        <v>NOV/22</v>
      </c>
      <c r="D553">
        <f>'Histograma MOI Geral'!I69</f>
        <v>0</v>
      </c>
    </row>
    <row r="554" spans="1:4" x14ac:dyDescent="0.25">
      <c r="A554">
        <f>'Histograma MOI Geral'!$C$70</f>
        <v>0</v>
      </c>
      <c r="B554" t="str">
        <f>'Histograma MOI Geral'!$C$61</f>
        <v>EQUIPE DE SEGURANÇA</v>
      </c>
      <c r="C554" t="str">
        <f>'Histograma MOI Geral'!$I$7</f>
        <v>NOV/22</v>
      </c>
      <c r="D554">
        <f>'Histograma MOI Geral'!I70</f>
        <v>0</v>
      </c>
    </row>
    <row r="555" spans="1:4" x14ac:dyDescent="0.25">
      <c r="A555">
        <f>'Histograma MOI Geral'!$C$71</f>
        <v>0</v>
      </c>
      <c r="B555" t="str">
        <f>'Histograma MOI Geral'!$C$61</f>
        <v>EQUIPE DE SEGURANÇA</v>
      </c>
      <c r="C555" t="str">
        <f>'Histograma MOI Geral'!$I$7</f>
        <v>NOV/22</v>
      </c>
      <c r="D555">
        <f>'Histograma MOI Geral'!I71</f>
        <v>0</v>
      </c>
    </row>
    <row r="556" spans="1:4" x14ac:dyDescent="0.25">
      <c r="A556">
        <f>'Histograma MOI Geral'!$C$72</f>
        <v>0</v>
      </c>
      <c r="B556" t="str">
        <f>'Histograma MOI Geral'!$C$61</f>
        <v>EQUIPE DE SEGURANÇA</v>
      </c>
      <c r="C556" t="str">
        <f>'Histograma MOI Geral'!$I$7</f>
        <v>NOV/22</v>
      </c>
      <c r="D556">
        <f>'Histograma MOI Geral'!I72</f>
        <v>0</v>
      </c>
    </row>
    <row r="557" spans="1:4" x14ac:dyDescent="0.25">
      <c r="A557">
        <f>'Histograma MOI Geral'!$C$73</f>
        <v>0</v>
      </c>
      <c r="B557" t="str">
        <f>'Histograma MOI Geral'!$C$61</f>
        <v>EQUIPE DE SEGURANÇA</v>
      </c>
      <c r="C557" t="str">
        <f>'Histograma MOI Geral'!$I$7</f>
        <v>NOV/22</v>
      </c>
      <c r="D557">
        <f>'Histograma MOI Geral'!I73</f>
        <v>0</v>
      </c>
    </row>
    <row r="558" spans="1:4" x14ac:dyDescent="0.25">
      <c r="A558">
        <f>'Histograma MOI Geral'!$C$74</f>
        <v>0</v>
      </c>
      <c r="B558" t="str">
        <f>'Histograma MOI Geral'!$C$61</f>
        <v>EQUIPE DE SEGURANÇA</v>
      </c>
      <c r="C558" t="str">
        <f>'Histograma MOI Geral'!$I$7</f>
        <v>NOV/22</v>
      </c>
      <c r="D558">
        <f>'Histograma MOI Geral'!I74</f>
        <v>0</v>
      </c>
    </row>
    <row r="559" spans="1:4" x14ac:dyDescent="0.25">
      <c r="A559">
        <f>'Histograma MOI Geral'!$C$75</f>
        <v>0</v>
      </c>
      <c r="B559" t="str">
        <f>'Histograma MOI Geral'!$C$61</f>
        <v>EQUIPE DE SEGURANÇA</v>
      </c>
      <c r="C559" t="str">
        <f>'Histograma MOI Geral'!$I$7</f>
        <v>NOV/22</v>
      </c>
      <c r="D559">
        <f>'Histograma MOI Geral'!I75</f>
        <v>0</v>
      </c>
    </row>
    <row r="560" spans="1:4" x14ac:dyDescent="0.25">
      <c r="A560" t="str">
        <f>'Histograma MOI Geral'!$C$77</f>
        <v>SUPERVISOR QUALIDADE</v>
      </c>
      <c r="B560" t="str">
        <f>'Histograma MOI Geral'!$C$76</f>
        <v>EQUIPE DE QUALIDADE</v>
      </c>
      <c r="C560" t="str">
        <f>'Histograma MOI Geral'!$I$7</f>
        <v>NOV/22</v>
      </c>
      <c r="D560">
        <f>'Histograma MOI Geral'!I77</f>
        <v>1</v>
      </c>
    </row>
    <row r="561" spans="1:4" x14ac:dyDescent="0.25">
      <c r="A561" t="str">
        <f>'Histograma MOI Geral'!$C$78</f>
        <v xml:space="preserve">INSPETOR DE SOLDA - N1 </v>
      </c>
      <c r="B561" t="str">
        <f>'Histograma MOI Geral'!$C$76</f>
        <v>EQUIPE DE QUALIDADE</v>
      </c>
      <c r="C561" t="str">
        <f>'Histograma MOI Geral'!$I$7</f>
        <v>NOV/22</v>
      </c>
      <c r="D561">
        <f>'Histograma MOI Geral'!I78</f>
        <v>1</v>
      </c>
    </row>
    <row r="562" spans="1:4" x14ac:dyDescent="0.25">
      <c r="A562" t="str">
        <f>'Histograma MOI Geral'!$C$79</f>
        <v>INSPETOR DE SOLDA - VS/LP</v>
      </c>
      <c r="B562" t="str">
        <f>'Histograma MOI Geral'!$C$76</f>
        <v>EQUIPE DE QUALIDADE</v>
      </c>
      <c r="C562" t="str">
        <f>'Histograma MOI Geral'!$I$7</f>
        <v>NOV/22</v>
      </c>
      <c r="D562">
        <f>'Histograma MOI Geral'!I79</f>
        <v>2</v>
      </c>
    </row>
    <row r="563" spans="1:4" x14ac:dyDescent="0.25">
      <c r="A563" t="str">
        <f>'Histograma MOI Geral'!$C$80</f>
        <v>INSPETOR DE PINTURA</v>
      </c>
      <c r="B563" t="str">
        <f>'Histograma MOI Geral'!$C$76</f>
        <v>EQUIPE DE QUALIDADE</v>
      </c>
      <c r="C563" t="str">
        <f>'Histograma MOI Geral'!$I$7</f>
        <v>NOV/22</v>
      </c>
      <c r="D563">
        <f>'Histograma MOI Geral'!I80</f>
        <v>1</v>
      </c>
    </row>
    <row r="564" spans="1:4" x14ac:dyDescent="0.25">
      <c r="A564" t="str">
        <f>'Histograma MOI Geral'!$C$81</f>
        <v>INSPETOR DIMENSIONAL</v>
      </c>
      <c r="B564" t="str">
        <f>'Histograma MOI Geral'!$C$76</f>
        <v>EQUIPE DE QUALIDADE</v>
      </c>
      <c r="C564" t="str">
        <f>'Histograma MOI Geral'!$I$7</f>
        <v>NOV/22</v>
      </c>
      <c r="D564">
        <f>'Histograma MOI Geral'!I81</f>
        <v>1</v>
      </c>
    </row>
    <row r="565" spans="1:4" x14ac:dyDescent="0.25">
      <c r="A565" t="str">
        <f>'Histograma MOI Geral'!$C$82</f>
        <v>AUXILIAR TÉCNICO - QUALIDADE</v>
      </c>
      <c r="B565" t="str">
        <f>'Histograma MOI Geral'!$C$76</f>
        <v>EQUIPE DE QUALIDADE</v>
      </c>
      <c r="C565" t="str">
        <f>'Histograma MOI Geral'!$I$7</f>
        <v>NOV/22</v>
      </c>
      <c r="D565">
        <f>'Histograma MOI Geral'!I82</f>
        <v>1</v>
      </c>
    </row>
    <row r="566" spans="1:4" x14ac:dyDescent="0.25">
      <c r="A566">
        <f>'Histograma MOI Geral'!$C$83</f>
        <v>0</v>
      </c>
      <c r="B566" t="str">
        <f>'Histograma MOI Geral'!$C$76</f>
        <v>EQUIPE DE QUALIDADE</v>
      </c>
      <c r="C566" t="str">
        <f>'Histograma MOI Geral'!$I$7</f>
        <v>NOV/22</v>
      </c>
      <c r="D566">
        <f>'Histograma MOI Geral'!I83</f>
        <v>0</v>
      </c>
    </row>
    <row r="567" spans="1:4" x14ac:dyDescent="0.25">
      <c r="A567">
        <f>'Histograma MOI Geral'!$C$84</f>
        <v>0</v>
      </c>
      <c r="B567" t="str">
        <f>'Histograma MOI Geral'!$C$76</f>
        <v>EQUIPE DE QUALIDADE</v>
      </c>
      <c r="C567" t="str">
        <f>'Histograma MOI Geral'!$I$7</f>
        <v>NOV/22</v>
      </c>
      <c r="D567">
        <f>'Histograma MOI Geral'!I84</f>
        <v>0</v>
      </c>
    </row>
    <row r="568" spans="1:4" x14ac:dyDescent="0.25">
      <c r="A568">
        <f>'Histograma MOI Geral'!$C$85</f>
        <v>0</v>
      </c>
      <c r="B568" t="str">
        <f>'Histograma MOI Geral'!$C$76</f>
        <v>EQUIPE DE QUALIDADE</v>
      </c>
      <c r="C568" t="str">
        <f>'Histograma MOI Geral'!$I$7</f>
        <v>NOV/22</v>
      </c>
      <c r="D568">
        <f>'Histograma MOI Geral'!I85</f>
        <v>0</v>
      </c>
    </row>
    <row r="569" spans="1:4" x14ac:dyDescent="0.25">
      <c r="A569">
        <f>'Histograma MOI Geral'!$C$86</f>
        <v>0</v>
      </c>
      <c r="B569" t="str">
        <f>'Histograma MOI Geral'!$C$76</f>
        <v>EQUIPE DE QUALIDADE</v>
      </c>
      <c r="C569" t="str">
        <f>'Histograma MOI Geral'!$I$7</f>
        <v>NOV/22</v>
      </c>
      <c r="D569">
        <f>'Histograma MOI Geral'!I86</f>
        <v>0</v>
      </c>
    </row>
    <row r="570" spans="1:4" x14ac:dyDescent="0.25">
      <c r="A570">
        <f>'Histograma MOI Geral'!$C$87</f>
        <v>0</v>
      </c>
      <c r="B570" t="str">
        <f>'Histograma MOI Geral'!$C$76</f>
        <v>EQUIPE DE QUALIDADE</v>
      </c>
      <c r="C570" t="str">
        <f>'Histograma MOI Geral'!$I$7</f>
        <v>NOV/22</v>
      </c>
      <c r="D570">
        <f>'Histograma MOI Geral'!I87</f>
        <v>0</v>
      </c>
    </row>
    <row r="571" spans="1:4" x14ac:dyDescent="0.25">
      <c r="A571">
        <f>'Histograma MOI Geral'!$C$88</f>
        <v>0</v>
      </c>
      <c r="B571" t="str">
        <f>'Histograma MOI Geral'!$C$76</f>
        <v>EQUIPE DE QUALIDADE</v>
      </c>
      <c r="C571" t="str">
        <f>'Histograma MOI Geral'!$I$7</f>
        <v>NOV/22</v>
      </c>
      <c r="D571">
        <f>'Histograma MOI Geral'!I88</f>
        <v>0</v>
      </c>
    </row>
    <row r="572" spans="1:4" x14ac:dyDescent="0.25">
      <c r="A572">
        <f>'Histograma MOI Geral'!$C$89</f>
        <v>0</v>
      </c>
      <c r="B572" t="str">
        <f>'Histograma MOI Geral'!$C$76</f>
        <v>EQUIPE DE QUALIDADE</v>
      </c>
      <c r="C572" t="str">
        <f>'Histograma MOI Geral'!$I$7</f>
        <v>NOV/22</v>
      </c>
      <c r="D572">
        <f>'Histograma MOI Geral'!I89</f>
        <v>0</v>
      </c>
    </row>
    <row r="573" spans="1:4" x14ac:dyDescent="0.25">
      <c r="A573">
        <f>'Histograma MOI Geral'!$C$90</f>
        <v>0</v>
      </c>
      <c r="B573" t="str">
        <f>'Histograma MOI Geral'!$C$76</f>
        <v>EQUIPE DE QUALIDADE</v>
      </c>
      <c r="C573" t="str">
        <f>'Histograma MOI Geral'!$I$7</f>
        <v>NOV/22</v>
      </c>
      <c r="D573">
        <f>'Histograma MOI Geral'!I90</f>
        <v>0</v>
      </c>
    </row>
    <row r="574" spans="1:4" x14ac:dyDescent="0.25">
      <c r="A574" t="str">
        <f>'Histograma MOI Geral'!$C$92</f>
        <v>SUPERVISOR ADMINISTRATIVO</v>
      </c>
      <c r="B574" t="str">
        <f>'Histograma MOI Geral'!$C$91</f>
        <v>EQUIPE ADMINISTRATIVA</v>
      </c>
      <c r="C574" t="str">
        <f>'Histograma MOI Geral'!$I$7</f>
        <v>NOV/22</v>
      </c>
      <c r="D574">
        <f>'Histograma MOI Geral'!I92</f>
        <v>1</v>
      </c>
    </row>
    <row r="575" spans="1:4" x14ac:dyDescent="0.25">
      <c r="A575" t="str">
        <f>'Histograma MOI Geral'!$C$93</f>
        <v>OFICIAL ADMINISTRATIVO</v>
      </c>
      <c r="B575" t="str">
        <f>'Histograma MOI Geral'!$C$91</f>
        <v>EQUIPE ADMINISTRATIVA</v>
      </c>
      <c r="C575" t="str">
        <f>'Histograma MOI Geral'!$I$7</f>
        <v>NOV/22</v>
      </c>
      <c r="D575">
        <f>'Histograma MOI Geral'!I93</f>
        <v>2</v>
      </c>
    </row>
    <row r="576" spans="1:4" x14ac:dyDescent="0.25">
      <c r="A576">
        <f>'Histograma MOI Geral'!$C$94</f>
        <v>0</v>
      </c>
      <c r="B576" t="str">
        <f>'Histograma MOI Geral'!$C$91</f>
        <v>EQUIPE ADMINISTRATIVA</v>
      </c>
      <c r="C576" t="str">
        <f>'Histograma MOI Geral'!$I$7</f>
        <v>NOV/22</v>
      </c>
      <c r="D576">
        <f>'Histograma MOI Geral'!I94</f>
        <v>0</v>
      </c>
    </row>
    <row r="577" spans="1:4" x14ac:dyDescent="0.25">
      <c r="A577">
        <f>'Histograma MOI Geral'!$C$95</f>
        <v>0</v>
      </c>
      <c r="B577" t="str">
        <f>'Histograma MOI Geral'!$C$91</f>
        <v>EQUIPE ADMINISTRATIVA</v>
      </c>
      <c r="C577" t="str">
        <f>'Histograma MOI Geral'!$I$7</f>
        <v>NOV/22</v>
      </c>
      <c r="D577">
        <f>'Histograma MOI Geral'!I95</f>
        <v>0</v>
      </c>
    </row>
    <row r="578" spans="1:4" x14ac:dyDescent="0.25">
      <c r="A578">
        <f>'Histograma MOI Geral'!$C$96</f>
        <v>0</v>
      </c>
      <c r="B578" t="str">
        <f>'Histograma MOI Geral'!$C$91</f>
        <v>EQUIPE ADMINISTRATIVA</v>
      </c>
      <c r="C578" t="str">
        <f>'Histograma MOI Geral'!$I$7</f>
        <v>NOV/22</v>
      </c>
      <c r="D578">
        <f>'Histograma MOI Geral'!I96</f>
        <v>0</v>
      </c>
    </row>
    <row r="579" spans="1:4" x14ac:dyDescent="0.25">
      <c r="A579">
        <f>'Histograma MOI Geral'!$C$97</f>
        <v>0</v>
      </c>
      <c r="B579" t="str">
        <f>'Histograma MOI Geral'!$C$91</f>
        <v>EQUIPE ADMINISTRATIVA</v>
      </c>
      <c r="C579" t="str">
        <f>'Histograma MOI Geral'!$I$7</f>
        <v>NOV/22</v>
      </c>
      <c r="D579">
        <f>'Histograma MOI Geral'!I97</f>
        <v>0</v>
      </c>
    </row>
    <row r="580" spans="1:4" x14ac:dyDescent="0.25">
      <c r="A580">
        <f>'Histograma MOI Geral'!$C$98</f>
        <v>0</v>
      </c>
      <c r="B580" t="str">
        <f>'Histograma MOI Geral'!$C$91</f>
        <v>EQUIPE ADMINISTRATIVA</v>
      </c>
      <c r="C580" t="str">
        <f>'Histograma MOI Geral'!$I$7</f>
        <v>NOV/22</v>
      </c>
      <c r="D580">
        <f>'Histograma MOI Geral'!I98</f>
        <v>0</v>
      </c>
    </row>
    <row r="581" spans="1:4" x14ac:dyDescent="0.25">
      <c r="A581">
        <f>'Histograma MOI Geral'!$C$99</f>
        <v>0</v>
      </c>
      <c r="B581" t="str">
        <f>'Histograma MOI Geral'!$C$91</f>
        <v>EQUIPE ADMINISTRATIVA</v>
      </c>
      <c r="C581" t="str">
        <f>'Histograma MOI Geral'!$I$7</f>
        <v>NOV/22</v>
      </c>
      <c r="D581">
        <f>'Histograma MOI Geral'!I99</f>
        <v>0</v>
      </c>
    </row>
    <row r="582" spans="1:4" x14ac:dyDescent="0.25">
      <c r="A582">
        <f>'Histograma MOI Geral'!$C$100</f>
        <v>0</v>
      </c>
      <c r="B582" t="str">
        <f>'Histograma MOI Geral'!$C$91</f>
        <v>EQUIPE ADMINISTRATIVA</v>
      </c>
      <c r="C582" t="str">
        <f>'Histograma MOI Geral'!$I$7</f>
        <v>NOV/22</v>
      </c>
      <c r="D582">
        <f>'Histograma MOI Geral'!I100</f>
        <v>0</v>
      </c>
    </row>
    <row r="583" spans="1:4" x14ac:dyDescent="0.25">
      <c r="A583">
        <f>'Histograma MOI Geral'!$C$101</f>
        <v>0</v>
      </c>
      <c r="B583" t="str">
        <f>'Histograma MOI Geral'!$C$91</f>
        <v>EQUIPE ADMINISTRATIVA</v>
      </c>
      <c r="C583" t="str">
        <f>'Histograma MOI Geral'!$I$7</f>
        <v>NOV/22</v>
      </c>
      <c r="D583">
        <f>'Histograma MOI Geral'!I101</f>
        <v>0</v>
      </c>
    </row>
    <row r="584" spans="1:4" x14ac:dyDescent="0.25">
      <c r="A584">
        <f>'Histograma MOI Geral'!$C$102</f>
        <v>0</v>
      </c>
      <c r="B584" t="str">
        <f>'Histograma MOI Geral'!$C$91</f>
        <v>EQUIPE ADMINISTRATIVA</v>
      </c>
      <c r="C584" t="str">
        <f>'Histograma MOI Geral'!$I$7</f>
        <v>NOV/22</v>
      </c>
      <c r="D584">
        <f>'Histograma MOI Geral'!I102</f>
        <v>0</v>
      </c>
    </row>
    <row r="585" spans="1:4" x14ac:dyDescent="0.25">
      <c r="A585">
        <f>'Histograma MOI Geral'!$C$103</f>
        <v>0</v>
      </c>
      <c r="B585" t="str">
        <f>'Histograma MOI Geral'!$C$91</f>
        <v>EQUIPE ADMINISTRATIVA</v>
      </c>
      <c r="C585" t="str">
        <f>'Histograma MOI Geral'!$I$7</f>
        <v>NOV/22</v>
      </c>
      <c r="D585">
        <f>'Histograma MOI Geral'!I103</f>
        <v>0</v>
      </c>
    </row>
    <row r="586" spans="1:4" x14ac:dyDescent="0.25">
      <c r="A586">
        <f>'Histograma MOI Geral'!$C$104</f>
        <v>0</v>
      </c>
      <c r="B586" t="str">
        <f>'Histograma MOI Geral'!$C$91</f>
        <v>EQUIPE ADMINISTRATIVA</v>
      </c>
      <c r="C586" t="str">
        <f>'Histograma MOI Geral'!$I$7</f>
        <v>NOV/22</v>
      </c>
      <c r="D586">
        <f>'Histograma MOI Geral'!I104</f>
        <v>0</v>
      </c>
    </row>
    <row r="587" spans="1:4" x14ac:dyDescent="0.25">
      <c r="A587">
        <f>'Histograma MOI Geral'!$C$105</f>
        <v>0</v>
      </c>
      <c r="B587" t="str">
        <f>'Histograma MOI Geral'!$C$91</f>
        <v>EQUIPE ADMINISTRATIVA</v>
      </c>
      <c r="C587" t="str">
        <f>'Histograma MOI Geral'!$I$7</f>
        <v>NOV/22</v>
      </c>
      <c r="D587">
        <f>'Histograma MOI Geral'!I105</f>
        <v>0</v>
      </c>
    </row>
    <row r="588" spans="1:4" x14ac:dyDescent="0.25">
      <c r="A588" t="str">
        <f>'Histograma MOI Geral'!$C$107</f>
        <v>OPERADOR DE GUINDASTE</v>
      </c>
      <c r="B588" t="str">
        <f>'Histograma MOI Geral'!$C$106</f>
        <v>APOIO</v>
      </c>
      <c r="C588" t="str">
        <f>'Histograma MOI Geral'!$I$7</f>
        <v>NOV/22</v>
      </c>
      <c r="D588">
        <f>'Histograma MOI Geral'!I107</f>
        <v>3</v>
      </c>
    </row>
    <row r="589" spans="1:4" x14ac:dyDescent="0.25">
      <c r="A589" t="str">
        <f>'Histograma MOI Geral'!$C$108</f>
        <v>OPERADOR DE MUNCK</v>
      </c>
      <c r="B589" t="str">
        <f>'Histograma MOI Geral'!$C$106</f>
        <v>APOIO</v>
      </c>
      <c r="C589" t="str">
        <f>'Histograma MOI Geral'!$I$7</f>
        <v>NOV/22</v>
      </c>
      <c r="D589">
        <f>'Histograma MOI Geral'!I108</f>
        <v>2</v>
      </c>
    </row>
    <row r="590" spans="1:4" x14ac:dyDescent="0.25">
      <c r="A590" t="str">
        <f>'Histograma MOI Geral'!$C$109</f>
        <v>RIGGER</v>
      </c>
      <c r="B590" t="str">
        <f>'Histograma MOI Geral'!$C$106</f>
        <v>APOIO</v>
      </c>
      <c r="C590" t="str">
        <f>'Histograma MOI Geral'!$I$7</f>
        <v>NOV/22</v>
      </c>
      <c r="D590">
        <f>'Histograma MOI Geral'!I109</f>
        <v>3</v>
      </c>
    </row>
    <row r="591" spans="1:4" x14ac:dyDescent="0.25">
      <c r="A591" t="str">
        <f>'Histograma MOI Geral'!$C$110</f>
        <v>OPERADOR DE MANIPULADOR</v>
      </c>
      <c r="B591" t="str">
        <f>'Histograma MOI Geral'!$C$106</f>
        <v>APOIO</v>
      </c>
      <c r="C591" t="str">
        <f>'Histograma MOI Geral'!$I$7</f>
        <v>NOV/22</v>
      </c>
      <c r="D591">
        <f>'Histograma MOI Geral'!I110</f>
        <v>3</v>
      </c>
    </row>
    <row r="592" spans="1:4" x14ac:dyDescent="0.25">
      <c r="A592" t="str">
        <f>'Histograma MOI Geral'!$C$111</f>
        <v>ELETRICISTA DE MANUTENÇÃO</v>
      </c>
      <c r="B592" t="str">
        <f>'Histograma MOI Geral'!$C$106</f>
        <v>APOIO</v>
      </c>
      <c r="C592" t="str">
        <f>'Histograma MOI Geral'!$I$7</f>
        <v>NOV/22</v>
      </c>
      <c r="D592">
        <f>'Histograma MOI Geral'!I111</f>
        <v>1</v>
      </c>
    </row>
    <row r="593" spans="1:4" x14ac:dyDescent="0.25">
      <c r="A593">
        <f>'Histograma MOI Geral'!$C$112</f>
        <v>0</v>
      </c>
      <c r="B593" t="str">
        <f>'Histograma MOI Geral'!$C$106</f>
        <v>APOIO</v>
      </c>
      <c r="C593" t="str">
        <f>'Histograma MOI Geral'!$I$7</f>
        <v>NOV/22</v>
      </c>
      <c r="D593">
        <f>'Histograma MOI Geral'!I112</f>
        <v>0</v>
      </c>
    </row>
    <row r="594" spans="1:4" x14ac:dyDescent="0.25">
      <c r="A594">
        <f>'Histograma MOI Geral'!$C$113</f>
        <v>0</v>
      </c>
      <c r="B594" t="str">
        <f>'Histograma MOI Geral'!$C$106</f>
        <v>APOIO</v>
      </c>
      <c r="C594" t="str">
        <f>'Histograma MOI Geral'!$I$7</f>
        <v>NOV/22</v>
      </c>
      <c r="D594">
        <f>'Histograma MOI Geral'!I113</f>
        <v>0</v>
      </c>
    </row>
    <row r="595" spans="1:4" x14ac:dyDescent="0.25">
      <c r="A595">
        <f>'Histograma MOI Geral'!$C$114</f>
        <v>0</v>
      </c>
      <c r="B595" t="str">
        <f>'Histograma MOI Geral'!$C$106</f>
        <v>APOIO</v>
      </c>
      <c r="C595" t="str">
        <f>'Histograma MOI Geral'!$I$7</f>
        <v>NOV/22</v>
      </c>
      <c r="D595">
        <f>'Histograma MOI Geral'!I114</f>
        <v>0</v>
      </c>
    </row>
    <row r="596" spans="1:4" x14ac:dyDescent="0.25">
      <c r="A596">
        <f>'Histograma MOI Geral'!$C$115</f>
        <v>0</v>
      </c>
      <c r="B596" t="str">
        <f>'Histograma MOI Geral'!$C$106</f>
        <v>APOIO</v>
      </c>
      <c r="C596" t="str">
        <f>'Histograma MOI Geral'!$I$7</f>
        <v>NOV/22</v>
      </c>
      <c r="D596">
        <f>'Histograma MOI Geral'!I115</f>
        <v>0</v>
      </c>
    </row>
    <row r="597" spans="1:4" x14ac:dyDescent="0.25">
      <c r="A597">
        <f>'Histograma MOI Geral'!$C$116</f>
        <v>0</v>
      </c>
      <c r="B597" t="str">
        <f>'Histograma MOI Geral'!$C$106</f>
        <v>APOIO</v>
      </c>
      <c r="C597" t="str">
        <f>'Histograma MOI Geral'!$I$7</f>
        <v>NOV/22</v>
      </c>
      <c r="D597">
        <f>'Histograma MOI Geral'!I116</f>
        <v>0</v>
      </c>
    </row>
    <row r="598" spans="1:4" x14ac:dyDescent="0.25">
      <c r="A598">
        <f>'Histograma MOI Geral'!$C$117</f>
        <v>0</v>
      </c>
      <c r="B598" t="str">
        <f>'Histograma MOI Geral'!$C$106</f>
        <v>APOIO</v>
      </c>
      <c r="C598" t="str">
        <f>'Histograma MOI Geral'!$I$7</f>
        <v>NOV/22</v>
      </c>
      <c r="D598">
        <f>'Histograma MOI Geral'!I117</f>
        <v>0</v>
      </c>
    </row>
    <row r="599" spans="1:4" x14ac:dyDescent="0.25">
      <c r="A599">
        <f>'Histograma MOI Geral'!$C$118</f>
        <v>0</v>
      </c>
      <c r="B599" t="str">
        <f>'Histograma MOI Geral'!$C$106</f>
        <v>APOIO</v>
      </c>
      <c r="C599" t="str">
        <f>'Histograma MOI Geral'!$I$7</f>
        <v>NOV/22</v>
      </c>
      <c r="D599">
        <f>'Histograma MOI Geral'!I118</f>
        <v>0</v>
      </c>
    </row>
    <row r="600" spans="1:4" x14ac:dyDescent="0.25">
      <c r="A600">
        <f>'Histograma MOI Geral'!$C$119</f>
        <v>0</v>
      </c>
      <c r="B600" t="str">
        <f>'Histograma MOI Geral'!$C$106</f>
        <v>APOIO</v>
      </c>
      <c r="C600" t="str">
        <f>'Histograma MOI Geral'!$I$7</f>
        <v>NOV/22</v>
      </c>
      <c r="D600">
        <f>'Histograma MOI Geral'!I119</f>
        <v>0</v>
      </c>
    </row>
    <row r="601" spans="1:4" x14ac:dyDescent="0.25">
      <c r="A601">
        <f>'Histograma MOI Geral'!$C$120</f>
        <v>0</v>
      </c>
      <c r="B601" t="str">
        <f>'Histograma MOI Geral'!$C$106</f>
        <v>APOIO</v>
      </c>
      <c r="C601" t="str">
        <f>'Histograma MOI Geral'!$I$7</f>
        <v>NOV/22</v>
      </c>
      <c r="D601">
        <f>'Histograma MOI Geral'!I120</f>
        <v>0</v>
      </c>
    </row>
    <row r="602" spans="1:4" x14ac:dyDescent="0.25">
      <c r="A602" t="str">
        <f>'Histograma MOI Geral'!$C$15</f>
        <v>GERENTE DE CONTRATO</v>
      </c>
      <c r="B602" t="str">
        <f>'Histograma MOI Geral'!$C$14</f>
        <v>EQUIPE TÉCNICA</v>
      </c>
      <c r="C602" t="str">
        <f>'Histograma MOI Geral'!$J$7</f>
        <v>DEZ/22</v>
      </c>
      <c r="D602">
        <f>'Histograma MOI Geral'!J15</f>
        <v>2</v>
      </c>
    </row>
    <row r="603" spans="1:4" x14ac:dyDescent="0.25">
      <c r="A603" t="str">
        <f>'Histograma MOI Geral'!$C$16</f>
        <v>SUPERVISOR DE MECÂNICA/CALDEIRARIA</v>
      </c>
      <c r="B603" t="str">
        <f>'Histograma MOI Geral'!$C$14</f>
        <v>EQUIPE TÉCNICA</v>
      </c>
      <c r="C603" t="str">
        <f>'Histograma MOI Geral'!$J$7</f>
        <v>DEZ/22</v>
      </c>
      <c r="D603">
        <f>'Histograma MOI Geral'!J16</f>
        <v>1</v>
      </c>
    </row>
    <row r="604" spans="1:4" x14ac:dyDescent="0.25">
      <c r="A604" t="str">
        <f>'Histograma MOI Geral'!$C$17</f>
        <v>SUPERVISOR DE TUBULAÇÃO</v>
      </c>
      <c r="B604" t="str">
        <f>'Histograma MOI Geral'!$C$14</f>
        <v>EQUIPE TÉCNICA</v>
      </c>
      <c r="C604" t="str">
        <f>'Histograma MOI Geral'!$J$7</f>
        <v>DEZ/22</v>
      </c>
      <c r="D604">
        <f>'Histograma MOI Geral'!J17</f>
        <v>3</v>
      </c>
    </row>
    <row r="605" spans="1:4" x14ac:dyDescent="0.25">
      <c r="A605" t="str">
        <f>'Histograma MOI Geral'!$C$18</f>
        <v>TOPOGRÁFO</v>
      </c>
      <c r="B605" t="str">
        <f>'Histograma MOI Geral'!$C$14</f>
        <v>EQUIPE TÉCNICA</v>
      </c>
      <c r="C605" t="str">
        <f>'Histograma MOI Geral'!$J$7</f>
        <v>DEZ/22</v>
      </c>
      <c r="D605">
        <f>'Histograma MOI Geral'!J18</f>
        <v>2</v>
      </c>
    </row>
    <row r="606" spans="1:4" x14ac:dyDescent="0.25">
      <c r="A606" t="str">
        <f>'Histograma MOI Geral'!$C$19</f>
        <v>AUXILIAR DE TOPÓGRAFO</v>
      </c>
      <c r="B606" t="str">
        <f>'Histograma MOI Geral'!$C$14</f>
        <v>EQUIPE TÉCNICA</v>
      </c>
      <c r="C606" t="str">
        <f>'Histograma MOI Geral'!$J$7</f>
        <v>DEZ/22</v>
      </c>
      <c r="D606">
        <f>'Histograma MOI Geral'!J19</f>
        <v>2</v>
      </c>
    </row>
    <row r="607" spans="1:4" x14ac:dyDescent="0.25">
      <c r="A607">
        <f>'Histograma MOI Geral'!$C$20</f>
        <v>0</v>
      </c>
      <c r="B607" t="str">
        <f>'Histograma MOI Geral'!$C$14</f>
        <v>EQUIPE TÉCNICA</v>
      </c>
      <c r="C607" t="str">
        <f>'Histograma MOI Geral'!$J$7</f>
        <v>DEZ/22</v>
      </c>
      <c r="D607">
        <f>'Histograma MOI Geral'!J20</f>
        <v>0</v>
      </c>
    </row>
    <row r="608" spans="1:4" x14ac:dyDescent="0.25">
      <c r="A608">
        <f>'Histograma MOI Geral'!$C$21</f>
        <v>0</v>
      </c>
      <c r="B608" t="str">
        <f>'Histograma MOI Geral'!$C$14</f>
        <v>EQUIPE TÉCNICA</v>
      </c>
      <c r="C608" t="str">
        <f>'Histograma MOI Geral'!$J$7</f>
        <v>DEZ/22</v>
      </c>
      <c r="D608">
        <f>'Histograma MOI Geral'!J21</f>
        <v>0</v>
      </c>
    </row>
    <row r="609" spans="1:4" x14ac:dyDescent="0.25">
      <c r="A609">
        <f>'Histograma MOI Geral'!$C$22</f>
        <v>0</v>
      </c>
      <c r="B609" t="str">
        <f>'Histograma MOI Geral'!$C$14</f>
        <v>EQUIPE TÉCNICA</v>
      </c>
      <c r="C609" t="str">
        <f>'Histograma MOI Geral'!$J$7</f>
        <v>DEZ/22</v>
      </c>
      <c r="D609">
        <f>'Histograma MOI Geral'!J22</f>
        <v>0</v>
      </c>
    </row>
    <row r="610" spans="1:4" x14ac:dyDescent="0.25">
      <c r="A610">
        <f>'Histograma MOI Geral'!$C$23</f>
        <v>0</v>
      </c>
      <c r="B610" t="str">
        <f>'Histograma MOI Geral'!$C$14</f>
        <v>EQUIPE TÉCNICA</v>
      </c>
      <c r="C610" t="str">
        <f>'Histograma MOI Geral'!$J$7</f>
        <v>DEZ/22</v>
      </c>
      <c r="D610">
        <f>'Histograma MOI Geral'!J23</f>
        <v>0</v>
      </c>
    </row>
    <row r="611" spans="1:4" x14ac:dyDescent="0.25">
      <c r="A611">
        <f>'Histograma MOI Geral'!$C$24</f>
        <v>0</v>
      </c>
      <c r="B611" t="str">
        <f>'Histograma MOI Geral'!$C$14</f>
        <v>EQUIPE TÉCNICA</v>
      </c>
      <c r="C611" t="str">
        <f>'Histograma MOI Geral'!$J$7</f>
        <v>DEZ/22</v>
      </c>
      <c r="D611">
        <f>'Histograma MOI Geral'!J24</f>
        <v>0</v>
      </c>
    </row>
    <row r="612" spans="1:4" x14ac:dyDescent="0.25">
      <c r="A612">
        <f>'Histograma MOI Geral'!$C$25</f>
        <v>0</v>
      </c>
      <c r="B612" t="str">
        <f>'Histograma MOI Geral'!$C$14</f>
        <v>EQUIPE TÉCNICA</v>
      </c>
      <c r="C612" t="str">
        <f>'Histograma MOI Geral'!$J$7</f>
        <v>DEZ/22</v>
      </c>
      <c r="D612">
        <f>'Histograma MOI Geral'!J25</f>
        <v>0</v>
      </c>
    </row>
    <row r="613" spans="1:4" x14ac:dyDescent="0.25">
      <c r="A613">
        <f>'Histograma MOI Geral'!$C$26</f>
        <v>0</v>
      </c>
      <c r="B613" t="str">
        <f>'Histograma MOI Geral'!$C$14</f>
        <v>EQUIPE TÉCNICA</v>
      </c>
      <c r="C613" t="str">
        <f>'Histograma MOI Geral'!$J$7</f>
        <v>DEZ/22</v>
      </c>
      <c r="D613">
        <f>'Histograma MOI Geral'!J26</f>
        <v>0</v>
      </c>
    </row>
    <row r="614" spans="1:4" x14ac:dyDescent="0.25">
      <c r="A614">
        <f>'Histograma MOI Geral'!$C$27</f>
        <v>0</v>
      </c>
      <c r="B614" t="str">
        <f>'Histograma MOI Geral'!$C$14</f>
        <v>EQUIPE TÉCNICA</v>
      </c>
      <c r="C614" t="str">
        <f>'Histograma MOI Geral'!$J$7</f>
        <v>DEZ/22</v>
      </c>
      <c r="D614">
        <f>'Histograma MOI Geral'!J27</f>
        <v>0</v>
      </c>
    </row>
    <row r="615" spans="1:4" x14ac:dyDescent="0.25">
      <c r="A615">
        <f>'Histograma MOI Geral'!$C$28</f>
        <v>0</v>
      </c>
      <c r="B615" t="str">
        <f>'Histograma MOI Geral'!$C$14</f>
        <v>EQUIPE TÉCNICA</v>
      </c>
      <c r="C615" t="str">
        <f>'Histograma MOI Geral'!$J$7</f>
        <v>DEZ/22</v>
      </c>
      <c r="D615">
        <f>'Histograma MOI Geral'!J28</f>
        <v>0</v>
      </c>
    </row>
    <row r="616" spans="1:4" x14ac:dyDescent="0.25">
      <c r="A616">
        <f>'Histograma MOI Geral'!$C$29</f>
        <v>0</v>
      </c>
      <c r="B616" t="str">
        <f>'Histograma MOI Geral'!$C$14</f>
        <v>EQUIPE TÉCNICA</v>
      </c>
      <c r="C616" t="str">
        <f>'Histograma MOI Geral'!$J$7</f>
        <v>DEZ/22</v>
      </c>
      <c r="D616">
        <f>'Histograma MOI Geral'!J29</f>
        <v>0</v>
      </c>
    </row>
    <row r="617" spans="1:4" x14ac:dyDescent="0.25">
      <c r="A617" t="str">
        <f>'Histograma MOI Geral'!$C$31</f>
        <v>TÉCNICO DE PLANEJAMENTO / MEDIÇÃO</v>
      </c>
      <c r="B617" t="str">
        <f>'Histograma MOI Geral'!$C$30</f>
        <v>EQUIPE DE PLANEJAMENTO</v>
      </c>
      <c r="C617" t="str">
        <f>'Histograma MOI Geral'!$J$7</f>
        <v>DEZ/22</v>
      </c>
      <c r="D617">
        <f>'Histograma MOI Geral'!J31</f>
        <v>2</v>
      </c>
    </row>
    <row r="618" spans="1:4" x14ac:dyDescent="0.25">
      <c r="A618" t="str">
        <f>'Histograma MOI Geral'!$C$32</f>
        <v xml:space="preserve">AUXILIAR DE PLANEJAMENTO </v>
      </c>
      <c r="B618" t="str">
        <f>'Histograma MOI Geral'!$C$30</f>
        <v>EQUIPE DE PLANEJAMENTO</v>
      </c>
      <c r="C618" t="str">
        <f>'Histograma MOI Geral'!$J$7</f>
        <v>DEZ/22</v>
      </c>
      <c r="D618">
        <f>'Histograma MOI Geral'!J32</f>
        <v>2</v>
      </c>
    </row>
    <row r="619" spans="1:4" x14ac:dyDescent="0.25">
      <c r="A619">
        <f>'Histograma MOI Geral'!$C$33</f>
        <v>0</v>
      </c>
      <c r="B619" t="str">
        <f>'Histograma MOI Geral'!$C$30</f>
        <v>EQUIPE DE PLANEJAMENTO</v>
      </c>
      <c r="C619" t="str">
        <f>'Histograma MOI Geral'!$J$7</f>
        <v>DEZ/22</v>
      </c>
      <c r="D619">
        <f>'Histograma MOI Geral'!J33</f>
        <v>0</v>
      </c>
    </row>
    <row r="620" spans="1:4" x14ac:dyDescent="0.25">
      <c r="A620">
        <f>'Histograma MOI Geral'!$C$34</f>
        <v>0</v>
      </c>
      <c r="B620" t="str">
        <f>'Histograma MOI Geral'!$C$30</f>
        <v>EQUIPE DE PLANEJAMENTO</v>
      </c>
      <c r="C620" t="str">
        <f>'Histograma MOI Geral'!$J$7</f>
        <v>DEZ/22</v>
      </c>
      <c r="D620">
        <f>'Histograma MOI Geral'!J34</f>
        <v>0</v>
      </c>
    </row>
    <row r="621" spans="1:4" x14ac:dyDescent="0.25">
      <c r="A621">
        <f>'Histograma MOI Geral'!$C$35</f>
        <v>0</v>
      </c>
      <c r="B621" t="str">
        <f>'Histograma MOI Geral'!$C$30</f>
        <v>EQUIPE DE PLANEJAMENTO</v>
      </c>
      <c r="C621" t="str">
        <f>'Histograma MOI Geral'!$J$7</f>
        <v>DEZ/22</v>
      </c>
      <c r="D621">
        <f>'Histograma MOI Geral'!J35</f>
        <v>0</v>
      </c>
    </row>
    <row r="622" spans="1:4" x14ac:dyDescent="0.25">
      <c r="A622">
        <f>'Histograma MOI Geral'!$C$36</f>
        <v>0</v>
      </c>
      <c r="B622" t="str">
        <f>'Histograma MOI Geral'!$C$30</f>
        <v>EQUIPE DE PLANEJAMENTO</v>
      </c>
      <c r="C622" t="str">
        <f>'Histograma MOI Geral'!$J$7</f>
        <v>DEZ/22</v>
      </c>
      <c r="D622">
        <f>'Histograma MOI Geral'!J36</f>
        <v>0</v>
      </c>
    </row>
    <row r="623" spans="1:4" x14ac:dyDescent="0.25">
      <c r="A623">
        <f>'Histograma MOI Geral'!$C$37</f>
        <v>0</v>
      </c>
      <c r="B623" t="str">
        <f>'Histograma MOI Geral'!$C$30</f>
        <v>EQUIPE DE PLANEJAMENTO</v>
      </c>
      <c r="C623" t="str">
        <f>'Histograma MOI Geral'!$J$7</f>
        <v>DEZ/22</v>
      </c>
      <c r="D623">
        <f>'Histograma MOI Geral'!J37</f>
        <v>0</v>
      </c>
    </row>
    <row r="624" spans="1:4" x14ac:dyDescent="0.25">
      <c r="A624">
        <f>'Histograma MOI Geral'!$C$38</f>
        <v>0</v>
      </c>
      <c r="B624" t="str">
        <f>'Histograma MOI Geral'!$C$30</f>
        <v>EQUIPE DE PLANEJAMENTO</v>
      </c>
      <c r="C624" t="str">
        <f>'Histograma MOI Geral'!$J$7</f>
        <v>DEZ/22</v>
      </c>
      <c r="D624">
        <f>'Histograma MOI Geral'!J38</f>
        <v>0</v>
      </c>
    </row>
    <row r="625" spans="1:4" x14ac:dyDescent="0.25">
      <c r="A625">
        <f>'Histograma MOI Geral'!$C$39</f>
        <v>0</v>
      </c>
      <c r="B625" t="str">
        <f>'Histograma MOI Geral'!$C$30</f>
        <v>EQUIPE DE PLANEJAMENTO</v>
      </c>
      <c r="C625" t="str">
        <f>'Histograma MOI Geral'!$J$7</f>
        <v>DEZ/22</v>
      </c>
      <c r="D625">
        <f>'Histograma MOI Geral'!J39</f>
        <v>0</v>
      </c>
    </row>
    <row r="626" spans="1:4" x14ac:dyDescent="0.25">
      <c r="A626">
        <f>'Histograma MOI Geral'!$C$40</f>
        <v>0</v>
      </c>
      <c r="B626" t="str">
        <f>'Histograma MOI Geral'!$C$30</f>
        <v>EQUIPE DE PLANEJAMENTO</v>
      </c>
      <c r="C626" t="str">
        <f>'Histograma MOI Geral'!$J$7</f>
        <v>DEZ/22</v>
      </c>
      <c r="D626">
        <f>'Histograma MOI Geral'!J40</f>
        <v>0</v>
      </c>
    </row>
    <row r="627" spans="1:4" x14ac:dyDescent="0.25">
      <c r="A627">
        <f>'Histograma MOI Geral'!$C$41</f>
        <v>0</v>
      </c>
      <c r="B627" t="str">
        <f>'Histograma MOI Geral'!$C$30</f>
        <v>EQUIPE DE PLANEJAMENTO</v>
      </c>
      <c r="C627" t="str">
        <f>'Histograma MOI Geral'!$J$7</f>
        <v>DEZ/22</v>
      </c>
      <c r="D627">
        <f>'Histograma MOI Geral'!J41</f>
        <v>0</v>
      </c>
    </row>
    <row r="628" spans="1:4" x14ac:dyDescent="0.25">
      <c r="A628">
        <f>'Histograma MOI Geral'!$C$42</f>
        <v>0</v>
      </c>
      <c r="B628" t="str">
        <f>'Histograma MOI Geral'!$C$30</f>
        <v>EQUIPE DE PLANEJAMENTO</v>
      </c>
      <c r="C628" t="str">
        <f>'Histograma MOI Geral'!$J$7</f>
        <v>DEZ/22</v>
      </c>
      <c r="D628">
        <f>'Histograma MOI Geral'!J42</f>
        <v>0</v>
      </c>
    </row>
    <row r="629" spans="1:4" x14ac:dyDescent="0.25">
      <c r="A629">
        <f>'Histograma MOI Geral'!$C$43</f>
        <v>0</v>
      </c>
      <c r="B629" t="str">
        <f>'Histograma MOI Geral'!$C$30</f>
        <v>EQUIPE DE PLANEJAMENTO</v>
      </c>
      <c r="C629" t="str">
        <f>'Histograma MOI Geral'!$J$7</f>
        <v>DEZ/22</v>
      </c>
      <c r="D629">
        <f>'Histograma MOI Geral'!J43</f>
        <v>0</v>
      </c>
    </row>
    <row r="630" spans="1:4" x14ac:dyDescent="0.25">
      <c r="A630">
        <f>'Histograma MOI Geral'!$C$44</f>
        <v>0</v>
      </c>
      <c r="B630" t="str">
        <f>'Histograma MOI Geral'!$C$30</f>
        <v>EQUIPE DE PLANEJAMENTO</v>
      </c>
      <c r="C630" t="str">
        <f>'Histograma MOI Geral'!$J$7</f>
        <v>DEZ/22</v>
      </c>
      <c r="D630">
        <f>'Histograma MOI Geral'!J44</f>
        <v>0</v>
      </c>
    </row>
    <row r="631" spans="1:4" x14ac:dyDescent="0.25">
      <c r="A631">
        <f>'Histograma MOI Geral'!$C$45</f>
        <v>0</v>
      </c>
      <c r="B631" t="str">
        <f>'Histograma MOI Geral'!$C$30</f>
        <v>EQUIPE DE PLANEJAMENTO</v>
      </c>
      <c r="C631" t="str">
        <f>'Histograma MOI Geral'!$J$7</f>
        <v>DEZ/22</v>
      </c>
      <c r="D631">
        <f>'Histograma MOI Geral'!J45</f>
        <v>0</v>
      </c>
    </row>
    <row r="632" spans="1:4" x14ac:dyDescent="0.25">
      <c r="A632" t="str">
        <f>'Histograma MOI Geral'!$C$47</f>
        <v>TÉCNICO DE MATERIAIS</v>
      </c>
      <c r="B632" t="str">
        <f>'Histograma MOI Geral'!$C$46</f>
        <v>EQUIPE DE MATERIAIS</v>
      </c>
      <c r="C632" t="str">
        <f>'Histograma MOI Geral'!$J$7</f>
        <v>DEZ/22</v>
      </c>
      <c r="D632">
        <f>'Histograma MOI Geral'!J47</f>
        <v>1</v>
      </c>
    </row>
    <row r="633" spans="1:4" x14ac:dyDescent="0.25">
      <c r="A633" t="str">
        <f>'Histograma MOI Geral'!$C$48</f>
        <v>AUXILIAR TÉCNICO DE MATERIAIS</v>
      </c>
      <c r="B633" t="str">
        <f>'Histograma MOI Geral'!$C$46</f>
        <v>EQUIPE DE MATERIAIS</v>
      </c>
      <c r="C633" t="str">
        <f>'Histograma MOI Geral'!$J$7</f>
        <v>DEZ/22</v>
      </c>
      <c r="D633">
        <f>'Histograma MOI Geral'!J48</f>
        <v>4</v>
      </c>
    </row>
    <row r="634" spans="1:4" x14ac:dyDescent="0.25">
      <c r="A634" t="str">
        <f>'Histograma MOI Geral'!$C$49</f>
        <v>AJUDANTE</v>
      </c>
      <c r="B634" t="str">
        <f>'Histograma MOI Geral'!$C$46</f>
        <v>EQUIPE DE MATERIAIS</v>
      </c>
      <c r="C634" t="str">
        <f>'Histograma MOI Geral'!$J$7</f>
        <v>DEZ/22</v>
      </c>
      <c r="D634">
        <f>'Histograma MOI Geral'!J49</f>
        <v>4</v>
      </c>
    </row>
    <row r="635" spans="1:4" x14ac:dyDescent="0.25">
      <c r="A635" t="str">
        <f>'Histograma MOI Geral'!$C$50</f>
        <v xml:space="preserve">ALMOXARIFE </v>
      </c>
      <c r="B635" t="str">
        <f>'Histograma MOI Geral'!$C$46</f>
        <v>EQUIPE DE MATERIAIS</v>
      </c>
      <c r="C635" t="str">
        <f>'Histograma MOI Geral'!$J$7</f>
        <v>DEZ/22</v>
      </c>
      <c r="D635">
        <f>'Histograma MOI Geral'!J50</f>
        <v>2</v>
      </c>
    </row>
    <row r="636" spans="1:4" x14ac:dyDescent="0.25">
      <c r="A636">
        <f>'Histograma MOI Geral'!$C$51</f>
        <v>0</v>
      </c>
      <c r="B636" t="str">
        <f>'Histograma MOI Geral'!$C$46</f>
        <v>EQUIPE DE MATERIAIS</v>
      </c>
      <c r="C636" t="str">
        <f>'Histograma MOI Geral'!$J$7</f>
        <v>DEZ/22</v>
      </c>
      <c r="D636">
        <f>'Histograma MOI Geral'!J51</f>
        <v>0</v>
      </c>
    </row>
    <row r="637" spans="1:4" x14ac:dyDescent="0.25">
      <c r="A637">
        <f>'Histograma MOI Geral'!$C$52</f>
        <v>0</v>
      </c>
      <c r="B637" t="str">
        <f>'Histograma MOI Geral'!$C$46</f>
        <v>EQUIPE DE MATERIAIS</v>
      </c>
      <c r="C637" t="str">
        <f>'Histograma MOI Geral'!$J$7</f>
        <v>DEZ/22</v>
      </c>
      <c r="D637">
        <f>'Histograma MOI Geral'!J52</f>
        <v>0</v>
      </c>
    </row>
    <row r="638" spans="1:4" x14ac:dyDescent="0.25">
      <c r="A638">
        <f>'Histograma MOI Geral'!$C$53</f>
        <v>0</v>
      </c>
      <c r="B638" t="str">
        <f>'Histograma MOI Geral'!$C$46</f>
        <v>EQUIPE DE MATERIAIS</v>
      </c>
      <c r="C638" t="str">
        <f>'Histograma MOI Geral'!$J$7</f>
        <v>DEZ/22</v>
      </c>
      <c r="D638">
        <f>'Histograma MOI Geral'!J53</f>
        <v>0</v>
      </c>
    </row>
    <row r="639" spans="1:4" x14ac:dyDescent="0.25">
      <c r="A639">
        <f>'Histograma MOI Geral'!$C$54</f>
        <v>0</v>
      </c>
      <c r="B639" t="str">
        <f>'Histograma MOI Geral'!$C$46</f>
        <v>EQUIPE DE MATERIAIS</v>
      </c>
      <c r="C639" t="str">
        <f>'Histograma MOI Geral'!$J$7</f>
        <v>DEZ/22</v>
      </c>
      <c r="D639">
        <f>'Histograma MOI Geral'!J54</f>
        <v>0</v>
      </c>
    </row>
    <row r="640" spans="1:4" x14ac:dyDescent="0.25">
      <c r="A640">
        <f>'Histograma MOI Geral'!$C$55</f>
        <v>0</v>
      </c>
      <c r="B640" t="str">
        <f>'Histograma MOI Geral'!$C$46</f>
        <v>EQUIPE DE MATERIAIS</v>
      </c>
      <c r="C640" t="str">
        <f>'Histograma MOI Geral'!$J$7</f>
        <v>DEZ/22</v>
      </c>
      <c r="D640">
        <f>'Histograma MOI Geral'!J55</f>
        <v>0</v>
      </c>
    </row>
    <row r="641" spans="1:4" x14ac:dyDescent="0.25">
      <c r="A641">
        <f>'Histograma MOI Geral'!$C$56</f>
        <v>0</v>
      </c>
      <c r="B641" t="str">
        <f>'Histograma MOI Geral'!$C$46</f>
        <v>EQUIPE DE MATERIAIS</v>
      </c>
      <c r="C641" t="str">
        <f>'Histograma MOI Geral'!$J$7</f>
        <v>DEZ/22</v>
      </c>
      <c r="D641">
        <f>'Histograma MOI Geral'!J56</f>
        <v>0</v>
      </c>
    </row>
    <row r="642" spans="1:4" x14ac:dyDescent="0.25">
      <c r="A642">
        <f>'Histograma MOI Geral'!$C$57</f>
        <v>0</v>
      </c>
      <c r="B642" t="str">
        <f>'Histograma MOI Geral'!$C$46</f>
        <v>EQUIPE DE MATERIAIS</v>
      </c>
      <c r="C642" t="str">
        <f>'Histograma MOI Geral'!$J$7</f>
        <v>DEZ/22</v>
      </c>
      <c r="D642">
        <f>'Histograma MOI Geral'!J57</f>
        <v>0</v>
      </c>
    </row>
    <row r="643" spans="1:4" x14ac:dyDescent="0.25">
      <c r="A643">
        <f>'Histograma MOI Geral'!$C$58</f>
        <v>0</v>
      </c>
      <c r="B643" t="str">
        <f>'Histograma MOI Geral'!$C$46</f>
        <v>EQUIPE DE MATERIAIS</v>
      </c>
      <c r="C643" t="str">
        <f>'Histograma MOI Geral'!$J$7</f>
        <v>DEZ/22</v>
      </c>
      <c r="D643">
        <f>'Histograma MOI Geral'!J58</f>
        <v>0</v>
      </c>
    </row>
    <row r="644" spans="1:4" x14ac:dyDescent="0.25">
      <c r="A644">
        <f>'Histograma MOI Geral'!$C$59</f>
        <v>0</v>
      </c>
      <c r="B644" t="str">
        <f>'Histograma MOI Geral'!$C$46</f>
        <v>EQUIPE DE MATERIAIS</v>
      </c>
      <c r="C644" t="str">
        <f>'Histograma MOI Geral'!$J$7</f>
        <v>DEZ/22</v>
      </c>
      <c r="D644">
        <f>'Histograma MOI Geral'!J59</f>
        <v>0</v>
      </c>
    </row>
    <row r="645" spans="1:4" x14ac:dyDescent="0.25">
      <c r="A645">
        <f>'Histograma MOI Geral'!$C$60</f>
        <v>0</v>
      </c>
      <c r="B645" t="str">
        <f>'Histograma MOI Geral'!$C$46</f>
        <v>EQUIPE DE MATERIAIS</v>
      </c>
      <c r="C645" t="str">
        <f>'Histograma MOI Geral'!$J$7</f>
        <v>DEZ/22</v>
      </c>
      <c r="D645">
        <f>'Histograma MOI Geral'!J60</f>
        <v>0</v>
      </c>
    </row>
    <row r="646" spans="1:4" x14ac:dyDescent="0.25">
      <c r="A646" t="str">
        <f>'Histograma MOI Geral'!$C$62</f>
        <v>ENGENHEIRO DE SEGURANÇA DO TRABALHO</v>
      </c>
      <c r="B646" t="str">
        <f>'Histograma MOI Geral'!$C$61</f>
        <v>EQUIPE DE SEGURANÇA</v>
      </c>
      <c r="C646" t="str">
        <f>'Histograma MOI Geral'!$J$7</f>
        <v>DEZ/22</v>
      </c>
      <c r="D646">
        <f>'Histograma MOI Geral'!J62</f>
        <v>1</v>
      </c>
    </row>
    <row r="647" spans="1:4" x14ac:dyDescent="0.25">
      <c r="A647" t="str">
        <f>'Histograma MOI Geral'!$C$63</f>
        <v>TÉCNICO DE SEGURANÇA DO TRABALHO</v>
      </c>
      <c r="B647" t="str">
        <f>'Histograma MOI Geral'!$C$61</f>
        <v>EQUIPE DE SEGURANÇA</v>
      </c>
      <c r="C647" t="str">
        <f>'Histograma MOI Geral'!$J$7</f>
        <v>DEZ/22</v>
      </c>
      <c r="D647">
        <f>'Histograma MOI Geral'!J63</f>
        <v>4</v>
      </c>
    </row>
    <row r="648" spans="1:4" x14ac:dyDescent="0.25">
      <c r="A648" t="str">
        <f>'Histograma MOI Geral'!$C$64</f>
        <v>TECNICO DE MEIO AMBIENTE</v>
      </c>
      <c r="B648" t="str">
        <f>'Histograma MOI Geral'!$C$61</f>
        <v>EQUIPE DE SEGURANÇA</v>
      </c>
      <c r="C648" t="str">
        <f>'Histograma MOI Geral'!$J$7</f>
        <v>DEZ/22</v>
      </c>
      <c r="D648">
        <f>'Histograma MOI Geral'!J64</f>
        <v>1</v>
      </c>
    </row>
    <row r="649" spans="1:4" x14ac:dyDescent="0.25">
      <c r="A649" t="str">
        <f>'Histograma MOI Geral'!$C$65</f>
        <v>VIGIA DE FOGO</v>
      </c>
      <c r="B649" t="str">
        <f>'Histograma MOI Geral'!$C$61</f>
        <v>EQUIPE DE SEGURANÇA</v>
      </c>
      <c r="C649" t="str">
        <f>'Histograma MOI Geral'!$J$7</f>
        <v>DEZ/22</v>
      </c>
      <c r="D649">
        <f>'Histograma MOI Geral'!J65</f>
        <v>2</v>
      </c>
    </row>
    <row r="650" spans="1:4" x14ac:dyDescent="0.25">
      <c r="A650">
        <f>'Histograma MOI Geral'!$C$66</f>
        <v>0</v>
      </c>
      <c r="B650" t="str">
        <f>'Histograma MOI Geral'!$C$61</f>
        <v>EQUIPE DE SEGURANÇA</v>
      </c>
      <c r="C650" t="str">
        <f>'Histograma MOI Geral'!$J$7</f>
        <v>DEZ/22</v>
      </c>
      <c r="D650">
        <f>'Histograma MOI Geral'!J66</f>
        <v>0</v>
      </c>
    </row>
    <row r="651" spans="1:4" x14ac:dyDescent="0.25">
      <c r="A651">
        <f>'Histograma MOI Geral'!$C$67</f>
        <v>0</v>
      </c>
      <c r="B651" t="str">
        <f>'Histograma MOI Geral'!$C$61</f>
        <v>EQUIPE DE SEGURANÇA</v>
      </c>
      <c r="C651" t="str">
        <f>'Histograma MOI Geral'!$J$7</f>
        <v>DEZ/22</v>
      </c>
      <c r="D651">
        <f>'Histograma MOI Geral'!J67</f>
        <v>0</v>
      </c>
    </row>
    <row r="652" spans="1:4" x14ac:dyDescent="0.25">
      <c r="A652">
        <f>'Histograma MOI Geral'!$C$68</f>
        <v>0</v>
      </c>
      <c r="B652" t="str">
        <f>'Histograma MOI Geral'!$C$61</f>
        <v>EQUIPE DE SEGURANÇA</v>
      </c>
      <c r="C652" t="str">
        <f>'Histograma MOI Geral'!$J$7</f>
        <v>DEZ/22</v>
      </c>
      <c r="D652">
        <f>'Histograma MOI Geral'!J68</f>
        <v>0</v>
      </c>
    </row>
    <row r="653" spans="1:4" x14ac:dyDescent="0.25">
      <c r="A653">
        <f>'Histograma MOI Geral'!$C$69</f>
        <v>0</v>
      </c>
      <c r="B653" t="str">
        <f>'Histograma MOI Geral'!$C$61</f>
        <v>EQUIPE DE SEGURANÇA</v>
      </c>
      <c r="C653" t="str">
        <f>'Histograma MOI Geral'!$J$7</f>
        <v>DEZ/22</v>
      </c>
      <c r="D653">
        <f>'Histograma MOI Geral'!J69</f>
        <v>0</v>
      </c>
    </row>
    <row r="654" spans="1:4" x14ac:dyDescent="0.25">
      <c r="A654">
        <f>'Histograma MOI Geral'!$C$70</f>
        <v>0</v>
      </c>
      <c r="B654" t="str">
        <f>'Histograma MOI Geral'!$C$61</f>
        <v>EQUIPE DE SEGURANÇA</v>
      </c>
      <c r="C654" t="str">
        <f>'Histograma MOI Geral'!$J$7</f>
        <v>DEZ/22</v>
      </c>
      <c r="D654">
        <f>'Histograma MOI Geral'!J70</f>
        <v>0</v>
      </c>
    </row>
    <row r="655" spans="1:4" x14ac:dyDescent="0.25">
      <c r="A655">
        <f>'Histograma MOI Geral'!$C$71</f>
        <v>0</v>
      </c>
      <c r="B655" t="str">
        <f>'Histograma MOI Geral'!$C$61</f>
        <v>EQUIPE DE SEGURANÇA</v>
      </c>
      <c r="C655" t="str">
        <f>'Histograma MOI Geral'!$J$7</f>
        <v>DEZ/22</v>
      </c>
      <c r="D655">
        <f>'Histograma MOI Geral'!J71</f>
        <v>0</v>
      </c>
    </row>
    <row r="656" spans="1:4" x14ac:dyDescent="0.25">
      <c r="A656">
        <f>'Histograma MOI Geral'!$C$72</f>
        <v>0</v>
      </c>
      <c r="B656" t="str">
        <f>'Histograma MOI Geral'!$C$61</f>
        <v>EQUIPE DE SEGURANÇA</v>
      </c>
      <c r="C656" t="str">
        <f>'Histograma MOI Geral'!$J$7</f>
        <v>DEZ/22</v>
      </c>
      <c r="D656">
        <f>'Histograma MOI Geral'!J72</f>
        <v>0</v>
      </c>
    </row>
    <row r="657" spans="1:4" x14ac:dyDescent="0.25">
      <c r="A657">
        <f>'Histograma MOI Geral'!$C$73</f>
        <v>0</v>
      </c>
      <c r="B657" t="str">
        <f>'Histograma MOI Geral'!$C$61</f>
        <v>EQUIPE DE SEGURANÇA</v>
      </c>
      <c r="C657" t="str">
        <f>'Histograma MOI Geral'!$J$7</f>
        <v>DEZ/22</v>
      </c>
      <c r="D657">
        <f>'Histograma MOI Geral'!J73</f>
        <v>0</v>
      </c>
    </row>
    <row r="658" spans="1:4" x14ac:dyDescent="0.25">
      <c r="A658">
        <f>'Histograma MOI Geral'!$C$74</f>
        <v>0</v>
      </c>
      <c r="B658" t="str">
        <f>'Histograma MOI Geral'!$C$61</f>
        <v>EQUIPE DE SEGURANÇA</v>
      </c>
      <c r="C658" t="str">
        <f>'Histograma MOI Geral'!$J$7</f>
        <v>DEZ/22</v>
      </c>
      <c r="D658">
        <f>'Histograma MOI Geral'!J74</f>
        <v>0</v>
      </c>
    </row>
    <row r="659" spans="1:4" x14ac:dyDescent="0.25">
      <c r="A659">
        <f>'Histograma MOI Geral'!$C$75</f>
        <v>0</v>
      </c>
      <c r="B659" t="str">
        <f>'Histograma MOI Geral'!$C$61</f>
        <v>EQUIPE DE SEGURANÇA</v>
      </c>
      <c r="C659" t="str">
        <f>'Histograma MOI Geral'!$J$7</f>
        <v>DEZ/22</v>
      </c>
      <c r="D659">
        <f>'Histograma MOI Geral'!J75</f>
        <v>0</v>
      </c>
    </row>
    <row r="660" spans="1:4" x14ac:dyDescent="0.25">
      <c r="A660" t="str">
        <f>'Histograma MOI Geral'!$C$77</f>
        <v>SUPERVISOR QUALIDADE</v>
      </c>
      <c r="B660" t="str">
        <f>'Histograma MOI Geral'!$C$76</f>
        <v>EQUIPE DE QUALIDADE</v>
      </c>
      <c r="C660" t="str">
        <f>'Histograma MOI Geral'!$J$7</f>
        <v>DEZ/22</v>
      </c>
      <c r="D660">
        <f>'Histograma MOI Geral'!J77</f>
        <v>1</v>
      </c>
    </row>
    <row r="661" spans="1:4" x14ac:dyDescent="0.25">
      <c r="A661" t="str">
        <f>'Histograma MOI Geral'!$C$78</f>
        <v xml:space="preserve">INSPETOR DE SOLDA - N1 </v>
      </c>
      <c r="B661" t="str">
        <f>'Histograma MOI Geral'!$C$76</f>
        <v>EQUIPE DE QUALIDADE</v>
      </c>
      <c r="C661" t="str">
        <f>'Histograma MOI Geral'!$J$7</f>
        <v>DEZ/22</v>
      </c>
      <c r="D661">
        <f>'Histograma MOI Geral'!J78</f>
        <v>1</v>
      </c>
    </row>
    <row r="662" spans="1:4" x14ac:dyDescent="0.25">
      <c r="A662" t="str">
        <f>'Histograma MOI Geral'!$C$79</f>
        <v>INSPETOR DE SOLDA - VS/LP</v>
      </c>
      <c r="B662" t="str">
        <f>'Histograma MOI Geral'!$C$76</f>
        <v>EQUIPE DE QUALIDADE</v>
      </c>
      <c r="C662" t="str">
        <f>'Histograma MOI Geral'!$J$7</f>
        <v>DEZ/22</v>
      </c>
      <c r="D662">
        <f>'Histograma MOI Geral'!J79</f>
        <v>2</v>
      </c>
    </row>
    <row r="663" spans="1:4" x14ac:dyDescent="0.25">
      <c r="A663" t="str">
        <f>'Histograma MOI Geral'!$C$80</f>
        <v>INSPETOR DE PINTURA</v>
      </c>
      <c r="B663" t="str">
        <f>'Histograma MOI Geral'!$C$76</f>
        <v>EQUIPE DE QUALIDADE</v>
      </c>
      <c r="C663" t="str">
        <f>'Histograma MOI Geral'!$J$7</f>
        <v>DEZ/22</v>
      </c>
      <c r="D663">
        <f>'Histograma MOI Geral'!J80</f>
        <v>1</v>
      </c>
    </row>
    <row r="664" spans="1:4" x14ac:dyDescent="0.25">
      <c r="A664" t="str">
        <f>'Histograma MOI Geral'!$C$81</f>
        <v>INSPETOR DIMENSIONAL</v>
      </c>
      <c r="B664" t="str">
        <f>'Histograma MOI Geral'!$C$76</f>
        <v>EQUIPE DE QUALIDADE</v>
      </c>
      <c r="C664" t="str">
        <f>'Histograma MOI Geral'!$J$7</f>
        <v>DEZ/22</v>
      </c>
      <c r="D664">
        <f>'Histograma MOI Geral'!J81</f>
        <v>1</v>
      </c>
    </row>
    <row r="665" spans="1:4" x14ac:dyDescent="0.25">
      <c r="A665" t="str">
        <f>'Histograma MOI Geral'!$C$82</f>
        <v>AUXILIAR TÉCNICO - QUALIDADE</v>
      </c>
      <c r="B665" t="str">
        <f>'Histograma MOI Geral'!$C$76</f>
        <v>EQUIPE DE QUALIDADE</v>
      </c>
      <c r="C665" t="str">
        <f>'Histograma MOI Geral'!$J$7</f>
        <v>DEZ/22</v>
      </c>
      <c r="D665">
        <f>'Histograma MOI Geral'!J82</f>
        <v>1</v>
      </c>
    </row>
    <row r="666" spans="1:4" x14ac:dyDescent="0.25">
      <c r="A666">
        <f>'Histograma MOI Geral'!$C$83</f>
        <v>0</v>
      </c>
      <c r="B666" t="str">
        <f>'Histograma MOI Geral'!$C$76</f>
        <v>EQUIPE DE QUALIDADE</v>
      </c>
      <c r="C666" t="str">
        <f>'Histograma MOI Geral'!$J$7</f>
        <v>DEZ/22</v>
      </c>
      <c r="D666">
        <f>'Histograma MOI Geral'!J83</f>
        <v>0</v>
      </c>
    </row>
    <row r="667" spans="1:4" x14ac:dyDescent="0.25">
      <c r="A667">
        <f>'Histograma MOI Geral'!$C$84</f>
        <v>0</v>
      </c>
      <c r="B667" t="str">
        <f>'Histograma MOI Geral'!$C$76</f>
        <v>EQUIPE DE QUALIDADE</v>
      </c>
      <c r="C667" t="str">
        <f>'Histograma MOI Geral'!$J$7</f>
        <v>DEZ/22</v>
      </c>
      <c r="D667">
        <f>'Histograma MOI Geral'!J84</f>
        <v>0</v>
      </c>
    </row>
    <row r="668" spans="1:4" x14ac:dyDescent="0.25">
      <c r="A668">
        <f>'Histograma MOI Geral'!$C$85</f>
        <v>0</v>
      </c>
      <c r="B668" t="str">
        <f>'Histograma MOI Geral'!$C$76</f>
        <v>EQUIPE DE QUALIDADE</v>
      </c>
      <c r="C668" t="str">
        <f>'Histograma MOI Geral'!$J$7</f>
        <v>DEZ/22</v>
      </c>
      <c r="D668">
        <f>'Histograma MOI Geral'!J85</f>
        <v>0</v>
      </c>
    </row>
    <row r="669" spans="1:4" x14ac:dyDescent="0.25">
      <c r="A669">
        <f>'Histograma MOI Geral'!$C$86</f>
        <v>0</v>
      </c>
      <c r="B669" t="str">
        <f>'Histograma MOI Geral'!$C$76</f>
        <v>EQUIPE DE QUALIDADE</v>
      </c>
      <c r="C669" t="str">
        <f>'Histograma MOI Geral'!$J$7</f>
        <v>DEZ/22</v>
      </c>
      <c r="D669">
        <f>'Histograma MOI Geral'!J86</f>
        <v>0</v>
      </c>
    </row>
    <row r="670" spans="1:4" x14ac:dyDescent="0.25">
      <c r="A670">
        <f>'Histograma MOI Geral'!$C$87</f>
        <v>0</v>
      </c>
      <c r="B670" t="str">
        <f>'Histograma MOI Geral'!$C$76</f>
        <v>EQUIPE DE QUALIDADE</v>
      </c>
      <c r="C670" t="str">
        <f>'Histograma MOI Geral'!$J$7</f>
        <v>DEZ/22</v>
      </c>
      <c r="D670">
        <f>'Histograma MOI Geral'!J87</f>
        <v>0</v>
      </c>
    </row>
    <row r="671" spans="1:4" x14ac:dyDescent="0.25">
      <c r="A671">
        <f>'Histograma MOI Geral'!$C$88</f>
        <v>0</v>
      </c>
      <c r="B671" t="str">
        <f>'Histograma MOI Geral'!$C$76</f>
        <v>EQUIPE DE QUALIDADE</v>
      </c>
      <c r="C671" t="str">
        <f>'Histograma MOI Geral'!$J$7</f>
        <v>DEZ/22</v>
      </c>
      <c r="D671">
        <f>'Histograma MOI Geral'!J88</f>
        <v>0</v>
      </c>
    </row>
    <row r="672" spans="1:4" x14ac:dyDescent="0.25">
      <c r="A672">
        <f>'Histograma MOI Geral'!$C$89</f>
        <v>0</v>
      </c>
      <c r="B672" t="str">
        <f>'Histograma MOI Geral'!$C$76</f>
        <v>EQUIPE DE QUALIDADE</v>
      </c>
      <c r="C672" t="str">
        <f>'Histograma MOI Geral'!$J$7</f>
        <v>DEZ/22</v>
      </c>
      <c r="D672">
        <f>'Histograma MOI Geral'!J89</f>
        <v>0</v>
      </c>
    </row>
    <row r="673" spans="1:4" x14ac:dyDescent="0.25">
      <c r="A673">
        <f>'Histograma MOI Geral'!$C$90</f>
        <v>0</v>
      </c>
      <c r="B673" t="str">
        <f>'Histograma MOI Geral'!$C$76</f>
        <v>EQUIPE DE QUALIDADE</v>
      </c>
      <c r="C673" t="str">
        <f>'Histograma MOI Geral'!$J$7</f>
        <v>DEZ/22</v>
      </c>
      <c r="D673">
        <f>'Histograma MOI Geral'!J90</f>
        <v>0</v>
      </c>
    </row>
    <row r="674" spans="1:4" x14ac:dyDescent="0.25">
      <c r="A674" t="str">
        <f>'Histograma MOI Geral'!$C$92</f>
        <v>SUPERVISOR ADMINISTRATIVO</v>
      </c>
      <c r="B674" t="str">
        <f>'Histograma MOI Geral'!$C$91</f>
        <v>EQUIPE ADMINISTRATIVA</v>
      </c>
      <c r="C674" t="str">
        <f>'Histograma MOI Geral'!$J$7</f>
        <v>DEZ/22</v>
      </c>
      <c r="D674">
        <f>'Histograma MOI Geral'!J92</f>
        <v>1</v>
      </c>
    </row>
    <row r="675" spans="1:4" x14ac:dyDescent="0.25">
      <c r="A675" t="str">
        <f>'Histograma MOI Geral'!$C$93</f>
        <v>OFICIAL ADMINISTRATIVO</v>
      </c>
      <c r="B675" t="str">
        <f>'Histograma MOI Geral'!$C$91</f>
        <v>EQUIPE ADMINISTRATIVA</v>
      </c>
      <c r="C675" t="str">
        <f>'Histograma MOI Geral'!$J$7</f>
        <v>DEZ/22</v>
      </c>
      <c r="D675">
        <f>'Histograma MOI Geral'!J93</f>
        <v>2</v>
      </c>
    </row>
    <row r="676" spans="1:4" x14ac:dyDescent="0.25">
      <c r="A676">
        <f>'Histograma MOI Geral'!$C$94</f>
        <v>0</v>
      </c>
      <c r="B676" t="str">
        <f>'Histograma MOI Geral'!$C$91</f>
        <v>EQUIPE ADMINISTRATIVA</v>
      </c>
      <c r="C676" t="str">
        <f>'Histograma MOI Geral'!$J$7</f>
        <v>DEZ/22</v>
      </c>
      <c r="D676">
        <f>'Histograma MOI Geral'!J94</f>
        <v>0</v>
      </c>
    </row>
    <row r="677" spans="1:4" x14ac:dyDescent="0.25">
      <c r="A677">
        <f>'Histograma MOI Geral'!$C$95</f>
        <v>0</v>
      </c>
      <c r="B677" t="str">
        <f>'Histograma MOI Geral'!$C$91</f>
        <v>EQUIPE ADMINISTRATIVA</v>
      </c>
      <c r="C677" t="str">
        <f>'Histograma MOI Geral'!$J$7</f>
        <v>DEZ/22</v>
      </c>
      <c r="D677">
        <f>'Histograma MOI Geral'!J95</f>
        <v>0</v>
      </c>
    </row>
    <row r="678" spans="1:4" x14ac:dyDescent="0.25">
      <c r="A678">
        <f>'Histograma MOI Geral'!$C$96</f>
        <v>0</v>
      </c>
      <c r="B678" t="str">
        <f>'Histograma MOI Geral'!$C$91</f>
        <v>EQUIPE ADMINISTRATIVA</v>
      </c>
      <c r="C678" t="str">
        <f>'Histograma MOI Geral'!$J$7</f>
        <v>DEZ/22</v>
      </c>
      <c r="D678">
        <f>'Histograma MOI Geral'!J96</f>
        <v>0</v>
      </c>
    </row>
    <row r="679" spans="1:4" x14ac:dyDescent="0.25">
      <c r="A679">
        <f>'Histograma MOI Geral'!$C$97</f>
        <v>0</v>
      </c>
      <c r="B679" t="str">
        <f>'Histograma MOI Geral'!$C$91</f>
        <v>EQUIPE ADMINISTRATIVA</v>
      </c>
      <c r="C679" t="str">
        <f>'Histograma MOI Geral'!$J$7</f>
        <v>DEZ/22</v>
      </c>
      <c r="D679">
        <f>'Histograma MOI Geral'!J97</f>
        <v>0</v>
      </c>
    </row>
    <row r="680" spans="1:4" x14ac:dyDescent="0.25">
      <c r="A680">
        <f>'Histograma MOI Geral'!$C$98</f>
        <v>0</v>
      </c>
      <c r="B680" t="str">
        <f>'Histograma MOI Geral'!$C$91</f>
        <v>EQUIPE ADMINISTRATIVA</v>
      </c>
      <c r="C680" t="str">
        <f>'Histograma MOI Geral'!$J$7</f>
        <v>DEZ/22</v>
      </c>
      <c r="D680">
        <f>'Histograma MOI Geral'!J98</f>
        <v>0</v>
      </c>
    </row>
    <row r="681" spans="1:4" x14ac:dyDescent="0.25">
      <c r="A681">
        <f>'Histograma MOI Geral'!$C$99</f>
        <v>0</v>
      </c>
      <c r="B681" t="str">
        <f>'Histograma MOI Geral'!$C$91</f>
        <v>EQUIPE ADMINISTRATIVA</v>
      </c>
      <c r="C681" t="str">
        <f>'Histograma MOI Geral'!$J$7</f>
        <v>DEZ/22</v>
      </c>
      <c r="D681">
        <f>'Histograma MOI Geral'!J99</f>
        <v>0</v>
      </c>
    </row>
    <row r="682" spans="1:4" x14ac:dyDescent="0.25">
      <c r="A682">
        <f>'Histograma MOI Geral'!$C$100</f>
        <v>0</v>
      </c>
      <c r="B682" t="str">
        <f>'Histograma MOI Geral'!$C$91</f>
        <v>EQUIPE ADMINISTRATIVA</v>
      </c>
      <c r="C682" t="str">
        <f>'Histograma MOI Geral'!$J$7</f>
        <v>DEZ/22</v>
      </c>
      <c r="D682">
        <f>'Histograma MOI Geral'!J100</f>
        <v>0</v>
      </c>
    </row>
    <row r="683" spans="1:4" x14ac:dyDescent="0.25">
      <c r="A683">
        <f>'Histograma MOI Geral'!$C$101</f>
        <v>0</v>
      </c>
      <c r="B683" t="str">
        <f>'Histograma MOI Geral'!$C$91</f>
        <v>EQUIPE ADMINISTRATIVA</v>
      </c>
      <c r="C683" t="str">
        <f>'Histograma MOI Geral'!$J$7</f>
        <v>DEZ/22</v>
      </c>
      <c r="D683">
        <f>'Histograma MOI Geral'!J101</f>
        <v>0</v>
      </c>
    </row>
    <row r="684" spans="1:4" x14ac:dyDescent="0.25">
      <c r="A684">
        <f>'Histograma MOI Geral'!$C$102</f>
        <v>0</v>
      </c>
      <c r="B684" t="str">
        <f>'Histograma MOI Geral'!$C$91</f>
        <v>EQUIPE ADMINISTRATIVA</v>
      </c>
      <c r="C684" t="str">
        <f>'Histograma MOI Geral'!$J$7</f>
        <v>DEZ/22</v>
      </c>
      <c r="D684">
        <f>'Histograma MOI Geral'!J102</f>
        <v>0</v>
      </c>
    </row>
    <row r="685" spans="1:4" x14ac:dyDescent="0.25">
      <c r="A685">
        <f>'Histograma MOI Geral'!$C$103</f>
        <v>0</v>
      </c>
      <c r="B685" t="str">
        <f>'Histograma MOI Geral'!$C$91</f>
        <v>EQUIPE ADMINISTRATIVA</v>
      </c>
      <c r="C685" t="str">
        <f>'Histograma MOI Geral'!$J$7</f>
        <v>DEZ/22</v>
      </c>
      <c r="D685">
        <f>'Histograma MOI Geral'!J103</f>
        <v>0</v>
      </c>
    </row>
    <row r="686" spans="1:4" x14ac:dyDescent="0.25">
      <c r="A686">
        <f>'Histograma MOI Geral'!$C$104</f>
        <v>0</v>
      </c>
      <c r="B686" t="str">
        <f>'Histograma MOI Geral'!$C$91</f>
        <v>EQUIPE ADMINISTRATIVA</v>
      </c>
      <c r="C686" t="str">
        <f>'Histograma MOI Geral'!$J$7</f>
        <v>DEZ/22</v>
      </c>
      <c r="D686">
        <f>'Histograma MOI Geral'!J104</f>
        <v>0</v>
      </c>
    </row>
    <row r="687" spans="1:4" x14ac:dyDescent="0.25">
      <c r="A687">
        <f>'Histograma MOI Geral'!$C$105</f>
        <v>0</v>
      </c>
      <c r="B687" t="str">
        <f>'Histograma MOI Geral'!$C$91</f>
        <v>EQUIPE ADMINISTRATIVA</v>
      </c>
      <c r="C687" t="str">
        <f>'Histograma MOI Geral'!$J$7</f>
        <v>DEZ/22</v>
      </c>
      <c r="D687">
        <f>'Histograma MOI Geral'!J105</f>
        <v>0</v>
      </c>
    </row>
    <row r="688" spans="1:4" x14ac:dyDescent="0.25">
      <c r="A688" t="str">
        <f>'Histograma MOI Geral'!$C$107</f>
        <v>OPERADOR DE GUINDASTE</v>
      </c>
      <c r="B688" t="str">
        <f>'Histograma MOI Geral'!$C$106</f>
        <v>APOIO</v>
      </c>
      <c r="C688" t="str">
        <f>'Histograma MOI Geral'!$J$7</f>
        <v>DEZ/22</v>
      </c>
      <c r="D688">
        <f>'Histograma MOI Geral'!J107</f>
        <v>3</v>
      </c>
    </row>
    <row r="689" spans="1:4" x14ac:dyDescent="0.25">
      <c r="A689" t="str">
        <f>'Histograma MOI Geral'!$C$108</f>
        <v>OPERADOR DE MUNCK</v>
      </c>
      <c r="B689" t="str">
        <f>'Histograma MOI Geral'!$C$106</f>
        <v>APOIO</v>
      </c>
      <c r="C689" t="str">
        <f>'Histograma MOI Geral'!$J$7</f>
        <v>DEZ/22</v>
      </c>
      <c r="D689">
        <f>'Histograma MOI Geral'!J108</f>
        <v>2</v>
      </c>
    </row>
    <row r="690" spans="1:4" x14ac:dyDescent="0.25">
      <c r="A690" t="str">
        <f>'Histograma MOI Geral'!$C$109</f>
        <v>RIGGER</v>
      </c>
      <c r="B690" t="str">
        <f>'Histograma MOI Geral'!$C$106</f>
        <v>APOIO</v>
      </c>
      <c r="C690" t="str">
        <f>'Histograma MOI Geral'!$J$7</f>
        <v>DEZ/22</v>
      </c>
      <c r="D690">
        <f>'Histograma MOI Geral'!J109</f>
        <v>3</v>
      </c>
    </row>
    <row r="691" spans="1:4" x14ac:dyDescent="0.25">
      <c r="A691" t="str">
        <f>'Histograma MOI Geral'!$C$110</f>
        <v>OPERADOR DE MANIPULADOR</v>
      </c>
      <c r="B691" t="str">
        <f>'Histograma MOI Geral'!$C$106</f>
        <v>APOIO</v>
      </c>
      <c r="C691" t="str">
        <f>'Histograma MOI Geral'!$J$7</f>
        <v>DEZ/22</v>
      </c>
      <c r="D691">
        <f>'Histograma MOI Geral'!J110</f>
        <v>3</v>
      </c>
    </row>
    <row r="692" spans="1:4" x14ac:dyDescent="0.25">
      <c r="A692" t="str">
        <f>'Histograma MOI Geral'!$C$111</f>
        <v>ELETRICISTA DE MANUTENÇÃO</v>
      </c>
      <c r="B692" t="str">
        <f>'Histograma MOI Geral'!$C$106</f>
        <v>APOIO</v>
      </c>
      <c r="C692" t="str">
        <f>'Histograma MOI Geral'!$J$7</f>
        <v>DEZ/22</v>
      </c>
      <c r="D692">
        <f>'Histograma MOI Geral'!J111</f>
        <v>1</v>
      </c>
    </row>
    <row r="693" spans="1:4" x14ac:dyDescent="0.25">
      <c r="A693">
        <f>'Histograma MOI Geral'!$C$112</f>
        <v>0</v>
      </c>
      <c r="B693" t="str">
        <f>'Histograma MOI Geral'!$C$106</f>
        <v>APOIO</v>
      </c>
      <c r="C693" t="str">
        <f>'Histograma MOI Geral'!$J$7</f>
        <v>DEZ/22</v>
      </c>
      <c r="D693">
        <f>'Histograma MOI Geral'!J112</f>
        <v>0</v>
      </c>
    </row>
    <row r="694" spans="1:4" x14ac:dyDescent="0.25">
      <c r="A694">
        <f>'Histograma MOI Geral'!$C$113</f>
        <v>0</v>
      </c>
      <c r="B694" t="str">
        <f>'Histograma MOI Geral'!$C$106</f>
        <v>APOIO</v>
      </c>
      <c r="C694" t="str">
        <f>'Histograma MOI Geral'!$J$7</f>
        <v>DEZ/22</v>
      </c>
      <c r="D694">
        <f>'Histograma MOI Geral'!J113</f>
        <v>0</v>
      </c>
    </row>
    <row r="695" spans="1:4" x14ac:dyDescent="0.25">
      <c r="A695">
        <f>'Histograma MOI Geral'!$C$114</f>
        <v>0</v>
      </c>
      <c r="B695" t="str">
        <f>'Histograma MOI Geral'!$C$106</f>
        <v>APOIO</v>
      </c>
      <c r="C695" t="str">
        <f>'Histograma MOI Geral'!$J$7</f>
        <v>DEZ/22</v>
      </c>
      <c r="D695">
        <f>'Histograma MOI Geral'!J114</f>
        <v>0</v>
      </c>
    </row>
    <row r="696" spans="1:4" x14ac:dyDescent="0.25">
      <c r="A696">
        <f>'Histograma MOI Geral'!$C$115</f>
        <v>0</v>
      </c>
      <c r="B696" t="str">
        <f>'Histograma MOI Geral'!$C$106</f>
        <v>APOIO</v>
      </c>
      <c r="C696" t="str">
        <f>'Histograma MOI Geral'!$J$7</f>
        <v>DEZ/22</v>
      </c>
      <c r="D696">
        <f>'Histograma MOI Geral'!J115</f>
        <v>0</v>
      </c>
    </row>
    <row r="697" spans="1:4" x14ac:dyDescent="0.25">
      <c r="A697">
        <f>'Histograma MOI Geral'!$C$116</f>
        <v>0</v>
      </c>
      <c r="B697" t="str">
        <f>'Histograma MOI Geral'!$C$106</f>
        <v>APOIO</v>
      </c>
      <c r="C697" t="str">
        <f>'Histograma MOI Geral'!$J$7</f>
        <v>DEZ/22</v>
      </c>
      <c r="D697">
        <f>'Histograma MOI Geral'!J116</f>
        <v>0</v>
      </c>
    </row>
    <row r="698" spans="1:4" x14ac:dyDescent="0.25">
      <c r="A698">
        <f>'Histograma MOI Geral'!$C$117</f>
        <v>0</v>
      </c>
      <c r="B698" t="str">
        <f>'Histograma MOI Geral'!$C$106</f>
        <v>APOIO</v>
      </c>
      <c r="C698" t="str">
        <f>'Histograma MOI Geral'!$J$7</f>
        <v>DEZ/22</v>
      </c>
      <c r="D698">
        <f>'Histograma MOI Geral'!J117</f>
        <v>0</v>
      </c>
    </row>
    <row r="699" spans="1:4" x14ac:dyDescent="0.25">
      <c r="A699">
        <f>'Histograma MOI Geral'!$C$118</f>
        <v>0</v>
      </c>
      <c r="B699" t="str">
        <f>'Histograma MOI Geral'!$C$106</f>
        <v>APOIO</v>
      </c>
      <c r="C699" t="str">
        <f>'Histograma MOI Geral'!$J$7</f>
        <v>DEZ/22</v>
      </c>
      <c r="D699">
        <f>'Histograma MOI Geral'!J118</f>
        <v>0</v>
      </c>
    </row>
    <row r="700" spans="1:4" x14ac:dyDescent="0.25">
      <c r="A700">
        <f>'Histograma MOI Geral'!$C$119</f>
        <v>0</v>
      </c>
      <c r="B700" t="str">
        <f>'Histograma MOI Geral'!$C$106</f>
        <v>APOIO</v>
      </c>
      <c r="C700" t="str">
        <f>'Histograma MOI Geral'!$J$7</f>
        <v>DEZ/22</v>
      </c>
      <c r="D700">
        <f>'Histograma MOI Geral'!J119</f>
        <v>0</v>
      </c>
    </row>
    <row r="701" spans="1:4" x14ac:dyDescent="0.25">
      <c r="A701">
        <f>'Histograma MOI Geral'!$C$120</f>
        <v>0</v>
      </c>
      <c r="B701" t="str">
        <f>'Histograma MOI Geral'!$C$106</f>
        <v>APOIO</v>
      </c>
      <c r="C701" t="str">
        <f>'Histograma MOI Geral'!$J$7</f>
        <v>DEZ/22</v>
      </c>
      <c r="D701">
        <f>'Histograma MOI Geral'!J120</f>
        <v>0</v>
      </c>
    </row>
    <row r="702" spans="1:4" x14ac:dyDescent="0.25">
      <c r="A702" t="str">
        <f>'Histograma MOI Geral'!$C$15</f>
        <v>GERENTE DE CONTRATO</v>
      </c>
      <c r="B702" t="str">
        <f>'Histograma MOI Geral'!$C$14</f>
        <v>EQUIPE TÉCNICA</v>
      </c>
      <c r="C702" t="str">
        <f>'Histograma MOI Geral'!$K$7</f>
        <v>JAN/23</v>
      </c>
      <c r="D702">
        <f>'Histograma MOI Geral'!K15</f>
        <v>1</v>
      </c>
    </row>
    <row r="703" spans="1:4" x14ac:dyDescent="0.25">
      <c r="A703" t="str">
        <f>'Histograma MOI Geral'!$C$16</f>
        <v>SUPERVISOR DE MECÂNICA/CALDEIRARIA</v>
      </c>
      <c r="B703" t="str">
        <f>'Histograma MOI Geral'!$C$14</f>
        <v>EQUIPE TÉCNICA</v>
      </c>
      <c r="C703" t="str">
        <f>'Histograma MOI Geral'!$K$7</f>
        <v>JAN/23</v>
      </c>
      <c r="D703">
        <f>'Histograma MOI Geral'!K16</f>
        <v>3</v>
      </c>
    </row>
    <row r="704" spans="1:4" x14ac:dyDescent="0.25">
      <c r="A704" t="str">
        <f>'Histograma MOI Geral'!$C$17</f>
        <v>SUPERVISOR DE TUBULAÇÃO</v>
      </c>
      <c r="B704" t="str">
        <f>'Histograma MOI Geral'!$C$14</f>
        <v>EQUIPE TÉCNICA</v>
      </c>
      <c r="C704" t="str">
        <f>'Histograma MOI Geral'!$K$7</f>
        <v>JAN/23</v>
      </c>
      <c r="D704">
        <f>'Histograma MOI Geral'!K17</f>
        <v>3</v>
      </c>
    </row>
    <row r="705" spans="1:4" x14ac:dyDescent="0.25">
      <c r="A705" t="str">
        <f>'Histograma MOI Geral'!$C$18</f>
        <v>TOPOGRÁFO</v>
      </c>
      <c r="B705" t="str">
        <f>'Histograma MOI Geral'!$C$14</f>
        <v>EQUIPE TÉCNICA</v>
      </c>
      <c r="C705" t="str">
        <f>'Histograma MOI Geral'!$K$7</f>
        <v>JAN/23</v>
      </c>
      <c r="D705">
        <f>'Histograma MOI Geral'!K18</f>
        <v>2</v>
      </c>
    </row>
    <row r="706" spans="1:4" x14ac:dyDescent="0.25">
      <c r="A706" t="str">
        <f>'Histograma MOI Geral'!$C$19</f>
        <v>AUXILIAR DE TOPÓGRAFO</v>
      </c>
      <c r="B706" t="str">
        <f>'Histograma MOI Geral'!$C$14</f>
        <v>EQUIPE TÉCNICA</v>
      </c>
      <c r="C706" t="str">
        <f>'Histograma MOI Geral'!$K$7</f>
        <v>JAN/23</v>
      </c>
      <c r="D706">
        <f>'Histograma MOI Geral'!K19</f>
        <v>2</v>
      </c>
    </row>
    <row r="707" spans="1:4" x14ac:dyDescent="0.25">
      <c r="A707">
        <f>'Histograma MOI Geral'!$C$20</f>
        <v>0</v>
      </c>
      <c r="B707" t="str">
        <f>'Histograma MOI Geral'!$C$14</f>
        <v>EQUIPE TÉCNICA</v>
      </c>
      <c r="C707" t="str">
        <f>'Histograma MOI Geral'!$K$7</f>
        <v>JAN/23</v>
      </c>
      <c r="D707">
        <f>'Histograma MOI Geral'!K20</f>
        <v>0</v>
      </c>
    </row>
    <row r="708" spans="1:4" x14ac:dyDescent="0.25">
      <c r="A708">
        <f>'Histograma MOI Geral'!$C$21</f>
        <v>0</v>
      </c>
      <c r="B708" t="str">
        <f>'Histograma MOI Geral'!$C$14</f>
        <v>EQUIPE TÉCNICA</v>
      </c>
      <c r="C708" t="str">
        <f>'Histograma MOI Geral'!$K$7</f>
        <v>JAN/23</v>
      </c>
      <c r="D708">
        <f>'Histograma MOI Geral'!K21</f>
        <v>0</v>
      </c>
    </row>
    <row r="709" spans="1:4" x14ac:dyDescent="0.25">
      <c r="A709">
        <f>'Histograma MOI Geral'!$C$22</f>
        <v>0</v>
      </c>
      <c r="B709" t="str">
        <f>'Histograma MOI Geral'!$C$14</f>
        <v>EQUIPE TÉCNICA</v>
      </c>
      <c r="C709" t="str">
        <f>'Histograma MOI Geral'!$K$7</f>
        <v>JAN/23</v>
      </c>
      <c r="D709">
        <f>'Histograma MOI Geral'!K22</f>
        <v>0</v>
      </c>
    </row>
    <row r="710" spans="1:4" x14ac:dyDescent="0.25">
      <c r="A710">
        <f>'Histograma MOI Geral'!$C$23</f>
        <v>0</v>
      </c>
      <c r="B710" t="str">
        <f>'Histograma MOI Geral'!$C$14</f>
        <v>EQUIPE TÉCNICA</v>
      </c>
      <c r="C710" t="str">
        <f>'Histograma MOI Geral'!$K$7</f>
        <v>JAN/23</v>
      </c>
      <c r="D710">
        <f>'Histograma MOI Geral'!K23</f>
        <v>0</v>
      </c>
    </row>
    <row r="711" spans="1:4" x14ac:dyDescent="0.25">
      <c r="A711">
        <f>'Histograma MOI Geral'!$C$24</f>
        <v>0</v>
      </c>
      <c r="B711" t="str">
        <f>'Histograma MOI Geral'!$C$14</f>
        <v>EQUIPE TÉCNICA</v>
      </c>
      <c r="C711" t="str">
        <f>'Histograma MOI Geral'!$K$7</f>
        <v>JAN/23</v>
      </c>
      <c r="D711">
        <f>'Histograma MOI Geral'!K24</f>
        <v>0</v>
      </c>
    </row>
    <row r="712" spans="1:4" x14ac:dyDescent="0.25">
      <c r="A712">
        <f>'Histograma MOI Geral'!$C$25</f>
        <v>0</v>
      </c>
      <c r="B712" t="str">
        <f>'Histograma MOI Geral'!$C$14</f>
        <v>EQUIPE TÉCNICA</v>
      </c>
      <c r="C712" t="str">
        <f>'Histograma MOI Geral'!$K$7</f>
        <v>JAN/23</v>
      </c>
      <c r="D712">
        <f>'Histograma MOI Geral'!K25</f>
        <v>0</v>
      </c>
    </row>
    <row r="713" spans="1:4" x14ac:dyDescent="0.25">
      <c r="A713">
        <f>'Histograma MOI Geral'!$C$26</f>
        <v>0</v>
      </c>
      <c r="B713" t="str">
        <f>'Histograma MOI Geral'!$C$14</f>
        <v>EQUIPE TÉCNICA</v>
      </c>
      <c r="C713" t="str">
        <f>'Histograma MOI Geral'!$K$7</f>
        <v>JAN/23</v>
      </c>
      <c r="D713">
        <f>'Histograma MOI Geral'!K26</f>
        <v>0</v>
      </c>
    </row>
    <row r="714" spans="1:4" x14ac:dyDescent="0.25">
      <c r="A714">
        <f>'Histograma MOI Geral'!$C$27</f>
        <v>0</v>
      </c>
      <c r="B714" t="str">
        <f>'Histograma MOI Geral'!$C$14</f>
        <v>EQUIPE TÉCNICA</v>
      </c>
      <c r="C714" t="str">
        <f>'Histograma MOI Geral'!$K$7</f>
        <v>JAN/23</v>
      </c>
      <c r="D714">
        <f>'Histograma MOI Geral'!K27</f>
        <v>0</v>
      </c>
    </row>
    <row r="715" spans="1:4" x14ac:dyDescent="0.25">
      <c r="A715">
        <f>'Histograma MOI Geral'!$C$28</f>
        <v>0</v>
      </c>
      <c r="B715" t="str">
        <f>'Histograma MOI Geral'!$C$14</f>
        <v>EQUIPE TÉCNICA</v>
      </c>
      <c r="C715" t="str">
        <f>'Histograma MOI Geral'!$K$7</f>
        <v>JAN/23</v>
      </c>
      <c r="D715">
        <f>'Histograma MOI Geral'!K28</f>
        <v>0</v>
      </c>
    </row>
    <row r="716" spans="1:4" x14ac:dyDescent="0.25">
      <c r="A716">
        <f>'Histograma MOI Geral'!$C$29</f>
        <v>0</v>
      </c>
      <c r="B716" t="str">
        <f>'Histograma MOI Geral'!$C$14</f>
        <v>EQUIPE TÉCNICA</v>
      </c>
      <c r="C716" t="str">
        <f>'Histograma MOI Geral'!$K$7</f>
        <v>JAN/23</v>
      </c>
      <c r="D716">
        <f>'Histograma MOI Geral'!K29</f>
        <v>0</v>
      </c>
    </row>
    <row r="717" spans="1:4" x14ac:dyDescent="0.25">
      <c r="A717" t="str">
        <f>'Histograma MOI Geral'!$C$31</f>
        <v>TÉCNICO DE PLANEJAMENTO / MEDIÇÃO</v>
      </c>
      <c r="B717" t="str">
        <f>'Histograma MOI Geral'!$C$30</f>
        <v>EQUIPE DE PLANEJAMENTO</v>
      </c>
      <c r="C717" t="str">
        <f>'Histograma MOI Geral'!$K$7</f>
        <v>JAN/23</v>
      </c>
      <c r="D717">
        <f>'Histograma MOI Geral'!K31</f>
        <v>2</v>
      </c>
    </row>
    <row r="718" spans="1:4" x14ac:dyDescent="0.25">
      <c r="A718" t="str">
        <f>'Histograma MOI Geral'!$C$32</f>
        <v xml:space="preserve">AUXILIAR DE PLANEJAMENTO </v>
      </c>
      <c r="B718" t="str">
        <f>'Histograma MOI Geral'!$C$30</f>
        <v>EQUIPE DE PLANEJAMENTO</v>
      </c>
      <c r="C718" t="str">
        <f>'Histograma MOI Geral'!$K$7</f>
        <v>JAN/23</v>
      </c>
      <c r="D718">
        <f>'Histograma MOI Geral'!K32</f>
        <v>2</v>
      </c>
    </row>
    <row r="719" spans="1:4" x14ac:dyDescent="0.25">
      <c r="A719">
        <f>'Histograma MOI Geral'!$C$33</f>
        <v>0</v>
      </c>
      <c r="B719" t="str">
        <f>'Histograma MOI Geral'!$C$30</f>
        <v>EQUIPE DE PLANEJAMENTO</v>
      </c>
      <c r="C719" t="str">
        <f>'Histograma MOI Geral'!$K$7</f>
        <v>JAN/23</v>
      </c>
      <c r="D719">
        <f>'Histograma MOI Geral'!K33</f>
        <v>0</v>
      </c>
    </row>
    <row r="720" spans="1:4" x14ac:dyDescent="0.25">
      <c r="A720">
        <f>'Histograma MOI Geral'!$C$34</f>
        <v>0</v>
      </c>
      <c r="B720" t="str">
        <f>'Histograma MOI Geral'!$C$30</f>
        <v>EQUIPE DE PLANEJAMENTO</v>
      </c>
      <c r="C720" t="str">
        <f>'Histograma MOI Geral'!$K$7</f>
        <v>JAN/23</v>
      </c>
      <c r="D720">
        <f>'Histograma MOI Geral'!K34</f>
        <v>0</v>
      </c>
    </row>
    <row r="721" spans="1:4" x14ac:dyDescent="0.25">
      <c r="A721">
        <f>'Histograma MOI Geral'!$C$35</f>
        <v>0</v>
      </c>
      <c r="B721" t="str">
        <f>'Histograma MOI Geral'!$C$30</f>
        <v>EQUIPE DE PLANEJAMENTO</v>
      </c>
      <c r="C721" t="str">
        <f>'Histograma MOI Geral'!$K$7</f>
        <v>JAN/23</v>
      </c>
      <c r="D721">
        <f>'Histograma MOI Geral'!K35</f>
        <v>0</v>
      </c>
    </row>
    <row r="722" spans="1:4" x14ac:dyDescent="0.25">
      <c r="A722">
        <f>'Histograma MOI Geral'!$C$36</f>
        <v>0</v>
      </c>
      <c r="B722" t="str">
        <f>'Histograma MOI Geral'!$C$30</f>
        <v>EQUIPE DE PLANEJAMENTO</v>
      </c>
      <c r="C722" t="str">
        <f>'Histograma MOI Geral'!$K$7</f>
        <v>JAN/23</v>
      </c>
      <c r="D722">
        <f>'Histograma MOI Geral'!K36</f>
        <v>0</v>
      </c>
    </row>
    <row r="723" spans="1:4" x14ac:dyDescent="0.25">
      <c r="A723">
        <f>'Histograma MOI Geral'!$C$37</f>
        <v>0</v>
      </c>
      <c r="B723" t="str">
        <f>'Histograma MOI Geral'!$C$30</f>
        <v>EQUIPE DE PLANEJAMENTO</v>
      </c>
      <c r="C723" t="str">
        <f>'Histograma MOI Geral'!$K$7</f>
        <v>JAN/23</v>
      </c>
      <c r="D723">
        <f>'Histograma MOI Geral'!K37</f>
        <v>0</v>
      </c>
    </row>
    <row r="724" spans="1:4" x14ac:dyDescent="0.25">
      <c r="A724">
        <f>'Histograma MOI Geral'!$C$38</f>
        <v>0</v>
      </c>
      <c r="B724" t="str">
        <f>'Histograma MOI Geral'!$C$30</f>
        <v>EQUIPE DE PLANEJAMENTO</v>
      </c>
      <c r="C724" t="str">
        <f>'Histograma MOI Geral'!$K$7</f>
        <v>JAN/23</v>
      </c>
      <c r="D724">
        <f>'Histograma MOI Geral'!K38</f>
        <v>0</v>
      </c>
    </row>
    <row r="725" spans="1:4" x14ac:dyDescent="0.25">
      <c r="A725">
        <f>'Histograma MOI Geral'!$C$39</f>
        <v>0</v>
      </c>
      <c r="B725" t="str">
        <f>'Histograma MOI Geral'!$C$30</f>
        <v>EQUIPE DE PLANEJAMENTO</v>
      </c>
      <c r="C725" t="str">
        <f>'Histograma MOI Geral'!$K$7</f>
        <v>JAN/23</v>
      </c>
      <c r="D725">
        <f>'Histograma MOI Geral'!K39</f>
        <v>0</v>
      </c>
    </row>
    <row r="726" spans="1:4" x14ac:dyDescent="0.25">
      <c r="A726">
        <f>'Histograma MOI Geral'!$C$40</f>
        <v>0</v>
      </c>
      <c r="B726" t="str">
        <f>'Histograma MOI Geral'!$C$30</f>
        <v>EQUIPE DE PLANEJAMENTO</v>
      </c>
      <c r="C726" t="str">
        <f>'Histograma MOI Geral'!$K$7</f>
        <v>JAN/23</v>
      </c>
      <c r="D726">
        <f>'Histograma MOI Geral'!K40</f>
        <v>0</v>
      </c>
    </row>
    <row r="727" spans="1:4" x14ac:dyDescent="0.25">
      <c r="A727">
        <f>'Histograma MOI Geral'!$C$41</f>
        <v>0</v>
      </c>
      <c r="B727" t="str">
        <f>'Histograma MOI Geral'!$C$30</f>
        <v>EQUIPE DE PLANEJAMENTO</v>
      </c>
      <c r="C727" t="str">
        <f>'Histograma MOI Geral'!$K$7</f>
        <v>JAN/23</v>
      </c>
      <c r="D727">
        <f>'Histograma MOI Geral'!K41</f>
        <v>0</v>
      </c>
    </row>
    <row r="728" spans="1:4" x14ac:dyDescent="0.25">
      <c r="A728">
        <f>'Histograma MOI Geral'!$C$42</f>
        <v>0</v>
      </c>
      <c r="B728" t="str">
        <f>'Histograma MOI Geral'!$C$30</f>
        <v>EQUIPE DE PLANEJAMENTO</v>
      </c>
      <c r="C728" t="str">
        <f>'Histograma MOI Geral'!$K$7</f>
        <v>JAN/23</v>
      </c>
      <c r="D728">
        <f>'Histograma MOI Geral'!K42</f>
        <v>0</v>
      </c>
    </row>
    <row r="729" spans="1:4" x14ac:dyDescent="0.25">
      <c r="A729">
        <f>'Histograma MOI Geral'!$C$43</f>
        <v>0</v>
      </c>
      <c r="B729" t="str">
        <f>'Histograma MOI Geral'!$C$30</f>
        <v>EQUIPE DE PLANEJAMENTO</v>
      </c>
      <c r="C729" t="str">
        <f>'Histograma MOI Geral'!$K$7</f>
        <v>JAN/23</v>
      </c>
      <c r="D729">
        <f>'Histograma MOI Geral'!K43</f>
        <v>0</v>
      </c>
    </row>
    <row r="730" spans="1:4" x14ac:dyDescent="0.25">
      <c r="A730">
        <f>'Histograma MOI Geral'!$C$44</f>
        <v>0</v>
      </c>
      <c r="B730" t="str">
        <f>'Histograma MOI Geral'!$C$30</f>
        <v>EQUIPE DE PLANEJAMENTO</v>
      </c>
      <c r="C730" t="str">
        <f>'Histograma MOI Geral'!$K$7</f>
        <v>JAN/23</v>
      </c>
      <c r="D730">
        <f>'Histograma MOI Geral'!K44</f>
        <v>0</v>
      </c>
    </row>
    <row r="731" spans="1:4" x14ac:dyDescent="0.25">
      <c r="A731">
        <f>'Histograma MOI Geral'!$C$45</f>
        <v>0</v>
      </c>
      <c r="B731" t="str">
        <f>'Histograma MOI Geral'!$C$30</f>
        <v>EQUIPE DE PLANEJAMENTO</v>
      </c>
      <c r="C731" t="str">
        <f>'Histograma MOI Geral'!$K$7</f>
        <v>JAN/23</v>
      </c>
      <c r="D731">
        <f>'Histograma MOI Geral'!K45</f>
        <v>0</v>
      </c>
    </row>
    <row r="732" spans="1:4" x14ac:dyDescent="0.25">
      <c r="A732" t="str">
        <f>'Histograma MOI Geral'!$C$47</f>
        <v>TÉCNICO DE MATERIAIS</v>
      </c>
      <c r="B732" t="str">
        <f>'Histograma MOI Geral'!$C$46</f>
        <v>EQUIPE DE MATERIAIS</v>
      </c>
      <c r="C732" t="str">
        <f>'Histograma MOI Geral'!$K$7</f>
        <v>JAN/23</v>
      </c>
      <c r="D732">
        <f>'Histograma MOI Geral'!K47</f>
        <v>1</v>
      </c>
    </row>
    <row r="733" spans="1:4" x14ac:dyDescent="0.25">
      <c r="A733" t="str">
        <f>'Histograma MOI Geral'!$C$48</f>
        <v>AUXILIAR TÉCNICO DE MATERIAIS</v>
      </c>
      <c r="B733" t="str">
        <f>'Histograma MOI Geral'!$C$46</f>
        <v>EQUIPE DE MATERIAIS</v>
      </c>
      <c r="C733" t="str">
        <f>'Histograma MOI Geral'!$K$7</f>
        <v>JAN/23</v>
      </c>
      <c r="D733">
        <f>'Histograma MOI Geral'!K48</f>
        <v>4</v>
      </c>
    </row>
    <row r="734" spans="1:4" x14ac:dyDescent="0.25">
      <c r="A734" t="str">
        <f>'Histograma MOI Geral'!$C$49</f>
        <v>AJUDANTE</v>
      </c>
      <c r="B734" t="str">
        <f>'Histograma MOI Geral'!$C$46</f>
        <v>EQUIPE DE MATERIAIS</v>
      </c>
      <c r="C734" t="str">
        <f>'Histograma MOI Geral'!$K$7</f>
        <v>JAN/23</v>
      </c>
      <c r="D734">
        <f>'Histograma MOI Geral'!K49</f>
        <v>4</v>
      </c>
    </row>
    <row r="735" spans="1:4" x14ac:dyDescent="0.25">
      <c r="A735" t="str">
        <f>'Histograma MOI Geral'!$C$50</f>
        <v xml:space="preserve">ALMOXARIFE </v>
      </c>
      <c r="B735" t="str">
        <f>'Histograma MOI Geral'!$C$46</f>
        <v>EQUIPE DE MATERIAIS</v>
      </c>
      <c r="C735" t="str">
        <f>'Histograma MOI Geral'!$K$7</f>
        <v>JAN/23</v>
      </c>
      <c r="D735">
        <f>'Histograma MOI Geral'!K50</f>
        <v>2</v>
      </c>
    </row>
    <row r="736" spans="1:4" x14ac:dyDescent="0.25">
      <c r="A736">
        <f>'Histograma MOI Geral'!$C$51</f>
        <v>0</v>
      </c>
      <c r="B736" t="str">
        <f>'Histograma MOI Geral'!$C$46</f>
        <v>EQUIPE DE MATERIAIS</v>
      </c>
      <c r="C736" t="str">
        <f>'Histograma MOI Geral'!$K$7</f>
        <v>JAN/23</v>
      </c>
      <c r="D736">
        <f>'Histograma MOI Geral'!K51</f>
        <v>0</v>
      </c>
    </row>
    <row r="737" spans="1:4" x14ac:dyDescent="0.25">
      <c r="A737">
        <f>'Histograma MOI Geral'!$C$52</f>
        <v>0</v>
      </c>
      <c r="B737" t="str">
        <f>'Histograma MOI Geral'!$C$46</f>
        <v>EQUIPE DE MATERIAIS</v>
      </c>
      <c r="C737" t="str">
        <f>'Histograma MOI Geral'!$K$7</f>
        <v>JAN/23</v>
      </c>
      <c r="D737">
        <f>'Histograma MOI Geral'!K52</f>
        <v>0</v>
      </c>
    </row>
    <row r="738" spans="1:4" x14ac:dyDescent="0.25">
      <c r="A738">
        <f>'Histograma MOI Geral'!$C$53</f>
        <v>0</v>
      </c>
      <c r="B738" t="str">
        <f>'Histograma MOI Geral'!$C$46</f>
        <v>EQUIPE DE MATERIAIS</v>
      </c>
      <c r="C738" t="str">
        <f>'Histograma MOI Geral'!$K$7</f>
        <v>JAN/23</v>
      </c>
      <c r="D738">
        <f>'Histograma MOI Geral'!K53</f>
        <v>0</v>
      </c>
    </row>
    <row r="739" spans="1:4" x14ac:dyDescent="0.25">
      <c r="A739">
        <f>'Histograma MOI Geral'!$C$54</f>
        <v>0</v>
      </c>
      <c r="B739" t="str">
        <f>'Histograma MOI Geral'!$C$46</f>
        <v>EQUIPE DE MATERIAIS</v>
      </c>
      <c r="C739" t="str">
        <f>'Histograma MOI Geral'!$K$7</f>
        <v>JAN/23</v>
      </c>
      <c r="D739">
        <f>'Histograma MOI Geral'!K54</f>
        <v>0</v>
      </c>
    </row>
    <row r="740" spans="1:4" x14ac:dyDescent="0.25">
      <c r="A740">
        <f>'Histograma MOI Geral'!$C$55</f>
        <v>0</v>
      </c>
      <c r="B740" t="str">
        <f>'Histograma MOI Geral'!$C$46</f>
        <v>EQUIPE DE MATERIAIS</v>
      </c>
      <c r="C740" t="str">
        <f>'Histograma MOI Geral'!$K$7</f>
        <v>JAN/23</v>
      </c>
      <c r="D740">
        <f>'Histograma MOI Geral'!K55</f>
        <v>0</v>
      </c>
    </row>
    <row r="741" spans="1:4" x14ac:dyDescent="0.25">
      <c r="A741">
        <f>'Histograma MOI Geral'!$C$56</f>
        <v>0</v>
      </c>
      <c r="B741" t="str">
        <f>'Histograma MOI Geral'!$C$46</f>
        <v>EQUIPE DE MATERIAIS</v>
      </c>
      <c r="C741" t="str">
        <f>'Histograma MOI Geral'!$K$7</f>
        <v>JAN/23</v>
      </c>
      <c r="D741">
        <f>'Histograma MOI Geral'!K56</f>
        <v>0</v>
      </c>
    </row>
    <row r="742" spans="1:4" x14ac:dyDescent="0.25">
      <c r="A742">
        <f>'Histograma MOI Geral'!$C$57</f>
        <v>0</v>
      </c>
      <c r="B742" t="str">
        <f>'Histograma MOI Geral'!$C$46</f>
        <v>EQUIPE DE MATERIAIS</v>
      </c>
      <c r="C742" t="str">
        <f>'Histograma MOI Geral'!$K$7</f>
        <v>JAN/23</v>
      </c>
      <c r="D742">
        <f>'Histograma MOI Geral'!K57</f>
        <v>0</v>
      </c>
    </row>
    <row r="743" spans="1:4" x14ac:dyDescent="0.25">
      <c r="A743">
        <f>'Histograma MOI Geral'!$C$58</f>
        <v>0</v>
      </c>
      <c r="B743" t="str">
        <f>'Histograma MOI Geral'!$C$46</f>
        <v>EQUIPE DE MATERIAIS</v>
      </c>
      <c r="C743" t="str">
        <f>'Histograma MOI Geral'!$K$7</f>
        <v>JAN/23</v>
      </c>
      <c r="D743">
        <f>'Histograma MOI Geral'!K58</f>
        <v>0</v>
      </c>
    </row>
    <row r="744" spans="1:4" x14ac:dyDescent="0.25">
      <c r="A744">
        <f>'Histograma MOI Geral'!$C$59</f>
        <v>0</v>
      </c>
      <c r="B744" t="str">
        <f>'Histograma MOI Geral'!$C$46</f>
        <v>EQUIPE DE MATERIAIS</v>
      </c>
      <c r="C744" t="str">
        <f>'Histograma MOI Geral'!$K$7</f>
        <v>JAN/23</v>
      </c>
      <c r="D744">
        <f>'Histograma MOI Geral'!K59</f>
        <v>0</v>
      </c>
    </row>
    <row r="745" spans="1:4" x14ac:dyDescent="0.25">
      <c r="A745">
        <f>'Histograma MOI Geral'!$C$60</f>
        <v>0</v>
      </c>
      <c r="B745" t="str">
        <f>'Histograma MOI Geral'!$C$46</f>
        <v>EQUIPE DE MATERIAIS</v>
      </c>
      <c r="C745" t="str">
        <f>'Histograma MOI Geral'!$K$7</f>
        <v>JAN/23</v>
      </c>
      <c r="D745">
        <f>'Histograma MOI Geral'!K60</f>
        <v>0</v>
      </c>
    </row>
    <row r="746" spans="1:4" x14ac:dyDescent="0.25">
      <c r="A746" t="str">
        <f>'Histograma MOI Geral'!$C$62</f>
        <v>ENGENHEIRO DE SEGURANÇA DO TRABALHO</v>
      </c>
      <c r="B746" t="str">
        <f>'Histograma MOI Geral'!$C$61</f>
        <v>EQUIPE DE SEGURANÇA</v>
      </c>
      <c r="C746" t="str">
        <f>'Histograma MOI Geral'!$K$7</f>
        <v>JAN/23</v>
      </c>
      <c r="D746">
        <f>'Histograma MOI Geral'!K62</f>
        <v>1</v>
      </c>
    </row>
    <row r="747" spans="1:4" x14ac:dyDescent="0.25">
      <c r="A747" t="str">
        <f>'Histograma MOI Geral'!$C$63</f>
        <v>TÉCNICO DE SEGURANÇA DO TRABALHO</v>
      </c>
      <c r="B747" t="str">
        <f>'Histograma MOI Geral'!$C$61</f>
        <v>EQUIPE DE SEGURANÇA</v>
      </c>
      <c r="C747" t="str">
        <f>'Histograma MOI Geral'!$K$7</f>
        <v>JAN/23</v>
      </c>
      <c r="D747">
        <f>'Histograma MOI Geral'!K63</f>
        <v>6</v>
      </c>
    </row>
    <row r="748" spans="1:4" x14ac:dyDescent="0.25">
      <c r="A748" t="str">
        <f>'Histograma MOI Geral'!$C$64</f>
        <v>TECNICO DE MEIO AMBIENTE</v>
      </c>
      <c r="B748" t="str">
        <f>'Histograma MOI Geral'!$C$61</f>
        <v>EQUIPE DE SEGURANÇA</v>
      </c>
      <c r="C748" t="str">
        <f>'Histograma MOI Geral'!$K$7</f>
        <v>JAN/23</v>
      </c>
      <c r="D748">
        <f>'Histograma MOI Geral'!K64</f>
        <v>1</v>
      </c>
    </row>
    <row r="749" spans="1:4" x14ac:dyDescent="0.25">
      <c r="A749" t="str">
        <f>'Histograma MOI Geral'!$C$65</f>
        <v>VIGIA DE FOGO</v>
      </c>
      <c r="B749" t="str">
        <f>'Histograma MOI Geral'!$C$61</f>
        <v>EQUIPE DE SEGURANÇA</v>
      </c>
      <c r="C749" t="str">
        <f>'Histograma MOI Geral'!$K$7</f>
        <v>JAN/23</v>
      </c>
      <c r="D749">
        <f>'Histograma MOI Geral'!K65</f>
        <v>2</v>
      </c>
    </row>
    <row r="750" spans="1:4" x14ac:dyDescent="0.25">
      <c r="A750">
        <f>'Histograma MOI Geral'!$C$66</f>
        <v>0</v>
      </c>
      <c r="B750" t="str">
        <f>'Histograma MOI Geral'!$C$61</f>
        <v>EQUIPE DE SEGURANÇA</v>
      </c>
      <c r="C750" t="str">
        <f>'Histograma MOI Geral'!$K$7</f>
        <v>JAN/23</v>
      </c>
      <c r="D750">
        <f>'Histograma MOI Geral'!K66</f>
        <v>0</v>
      </c>
    </row>
    <row r="751" spans="1:4" x14ac:dyDescent="0.25">
      <c r="A751">
        <f>'Histograma MOI Geral'!$C$67</f>
        <v>0</v>
      </c>
      <c r="B751" t="str">
        <f>'Histograma MOI Geral'!$C$61</f>
        <v>EQUIPE DE SEGURANÇA</v>
      </c>
      <c r="C751" t="str">
        <f>'Histograma MOI Geral'!$K$7</f>
        <v>JAN/23</v>
      </c>
      <c r="D751">
        <f>'Histograma MOI Geral'!K67</f>
        <v>0</v>
      </c>
    </row>
    <row r="752" spans="1:4" x14ac:dyDescent="0.25">
      <c r="A752">
        <f>'Histograma MOI Geral'!$C$68</f>
        <v>0</v>
      </c>
      <c r="B752" t="str">
        <f>'Histograma MOI Geral'!$C$61</f>
        <v>EQUIPE DE SEGURANÇA</v>
      </c>
      <c r="C752" t="str">
        <f>'Histograma MOI Geral'!$K$7</f>
        <v>JAN/23</v>
      </c>
      <c r="D752">
        <f>'Histograma MOI Geral'!K68</f>
        <v>0</v>
      </c>
    </row>
    <row r="753" spans="1:4" x14ac:dyDescent="0.25">
      <c r="A753">
        <f>'Histograma MOI Geral'!$C$69</f>
        <v>0</v>
      </c>
      <c r="B753" t="str">
        <f>'Histograma MOI Geral'!$C$61</f>
        <v>EQUIPE DE SEGURANÇA</v>
      </c>
      <c r="C753" t="str">
        <f>'Histograma MOI Geral'!$K$7</f>
        <v>JAN/23</v>
      </c>
      <c r="D753">
        <f>'Histograma MOI Geral'!K69</f>
        <v>0</v>
      </c>
    </row>
    <row r="754" spans="1:4" x14ac:dyDescent="0.25">
      <c r="A754">
        <f>'Histograma MOI Geral'!$C$70</f>
        <v>0</v>
      </c>
      <c r="B754" t="str">
        <f>'Histograma MOI Geral'!$C$61</f>
        <v>EQUIPE DE SEGURANÇA</v>
      </c>
      <c r="C754" t="str">
        <f>'Histograma MOI Geral'!$K$7</f>
        <v>JAN/23</v>
      </c>
      <c r="D754">
        <f>'Histograma MOI Geral'!K70</f>
        <v>0</v>
      </c>
    </row>
    <row r="755" spans="1:4" x14ac:dyDescent="0.25">
      <c r="A755">
        <f>'Histograma MOI Geral'!$C$71</f>
        <v>0</v>
      </c>
      <c r="B755" t="str">
        <f>'Histograma MOI Geral'!$C$61</f>
        <v>EQUIPE DE SEGURANÇA</v>
      </c>
      <c r="C755" t="str">
        <f>'Histograma MOI Geral'!$K$7</f>
        <v>JAN/23</v>
      </c>
      <c r="D755">
        <f>'Histograma MOI Geral'!K71</f>
        <v>0</v>
      </c>
    </row>
    <row r="756" spans="1:4" x14ac:dyDescent="0.25">
      <c r="A756">
        <f>'Histograma MOI Geral'!$C$72</f>
        <v>0</v>
      </c>
      <c r="B756" t="str">
        <f>'Histograma MOI Geral'!$C$61</f>
        <v>EQUIPE DE SEGURANÇA</v>
      </c>
      <c r="C756" t="str">
        <f>'Histograma MOI Geral'!$K$7</f>
        <v>JAN/23</v>
      </c>
      <c r="D756">
        <f>'Histograma MOI Geral'!K72</f>
        <v>0</v>
      </c>
    </row>
    <row r="757" spans="1:4" x14ac:dyDescent="0.25">
      <c r="A757">
        <f>'Histograma MOI Geral'!$C$73</f>
        <v>0</v>
      </c>
      <c r="B757" t="str">
        <f>'Histograma MOI Geral'!$C$61</f>
        <v>EQUIPE DE SEGURANÇA</v>
      </c>
      <c r="C757" t="str">
        <f>'Histograma MOI Geral'!$K$7</f>
        <v>JAN/23</v>
      </c>
      <c r="D757">
        <f>'Histograma MOI Geral'!K73</f>
        <v>0</v>
      </c>
    </row>
    <row r="758" spans="1:4" x14ac:dyDescent="0.25">
      <c r="A758">
        <f>'Histograma MOI Geral'!$C$74</f>
        <v>0</v>
      </c>
      <c r="B758" t="str">
        <f>'Histograma MOI Geral'!$C$61</f>
        <v>EQUIPE DE SEGURANÇA</v>
      </c>
      <c r="C758" t="str">
        <f>'Histograma MOI Geral'!$K$7</f>
        <v>JAN/23</v>
      </c>
      <c r="D758">
        <f>'Histograma MOI Geral'!K74</f>
        <v>0</v>
      </c>
    </row>
    <row r="759" spans="1:4" x14ac:dyDescent="0.25">
      <c r="A759">
        <f>'Histograma MOI Geral'!$C$75</f>
        <v>0</v>
      </c>
      <c r="B759" t="str">
        <f>'Histograma MOI Geral'!$C$61</f>
        <v>EQUIPE DE SEGURANÇA</v>
      </c>
      <c r="C759" t="str">
        <f>'Histograma MOI Geral'!$K$7</f>
        <v>JAN/23</v>
      </c>
      <c r="D759">
        <f>'Histograma MOI Geral'!K75</f>
        <v>0</v>
      </c>
    </row>
    <row r="760" spans="1:4" x14ac:dyDescent="0.25">
      <c r="A760" t="str">
        <f>'Histograma MOI Geral'!$C$77</f>
        <v>SUPERVISOR QUALIDADE</v>
      </c>
      <c r="B760" t="str">
        <f>'Histograma MOI Geral'!$C$76</f>
        <v>EQUIPE DE QUALIDADE</v>
      </c>
      <c r="C760" t="str">
        <f>'Histograma MOI Geral'!$K$7</f>
        <v>JAN/23</v>
      </c>
      <c r="D760">
        <f>'Histograma MOI Geral'!K77</f>
        <v>1</v>
      </c>
    </row>
    <row r="761" spans="1:4" x14ac:dyDescent="0.25">
      <c r="A761" t="str">
        <f>'Histograma MOI Geral'!$C$78</f>
        <v xml:space="preserve">INSPETOR DE SOLDA - N1 </v>
      </c>
      <c r="B761" t="str">
        <f>'Histograma MOI Geral'!$C$76</f>
        <v>EQUIPE DE QUALIDADE</v>
      </c>
      <c r="C761" t="str">
        <f>'Histograma MOI Geral'!$K$7</f>
        <v>JAN/23</v>
      </c>
      <c r="D761">
        <f>'Histograma MOI Geral'!K78</f>
        <v>1</v>
      </c>
    </row>
    <row r="762" spans="1:4" x14ac:dyDescent="0.25">
      <c r="A762" t="str">
        <f>'Histograma MOI Geral'!$C$79</f>
        <v>INSPETOR DE SOLDA - VS/LP</v>
      </c>
      <c r="B762" t="str">
        <f>'Histograma MOI Geral'!$C$76</f>
        <v>EQUIPE DE QUALIDADE</v>
      </c>
      <c r="C762" t="str">
        <f>'Histograma MOI Geral'!$K$7</f>
        <v>JAN/23</v>
      </c>
      <c r="D762">
        <f>'Histograma MOI Geral'!K79</f>
        <v>2</v>
      </c>
    </row>
    <row r="763" spans="1:4" x14ac:dyDescent="0.25">
      <c r="A763" t="str">
        <f>'Histograma MOI Geral'!$C$80</f>
        <v>INSPETOR DE PINTURA</v>
      </c>
      <c r="B763" t="str">
        <f>'Histograma MOI Geral'!$C$76</f>
        <v>EQUIPE DE QUALIDADE</v>
      </c>
      <c r="C763" t="str">
        <f>'Histograma MOI Geral'!$K$7</f>
        <v>JAN/23</v>
      </c>
      <c r="D763">
        <f>'Histograma MOI Geral'!K80</f>
        <v>1</v>
      </c>
    </row>
    <row r="764" spans="1:4" x14ac:dyDescent="0.25">
      <c r="A764" t="str">
        <f>'Histograma MOI Geral'!$C$81</f>
        <v>INSPETOR DIMENSIONAL</v>
      </c>
      <c r="B764" t="str">
        <f>'Histograma MOI Geral'!$C$76</f>
        <v>EQUIPE DE QUALIDADE</v>
      </c>
      <c r="C764" t="str">
        <f>'Histograma MOI Geral'!$K$7</f>
        <v>JAN/23</v>
      </c>
      <c r="D764">
        <f>'Histograma MOI Geral'!K81</f>
        <v>1</v>
      </c>
    </row>
    <row r="765" spans="1:4" x14ac:dyDescent="0.25">
      <c r="A765" t="str">
        <f>'Histograma MOI Geral'!$C$82</f>
        <v>AUXILIAR TÉCNICO - QUALIDADE</v>
      </c>
      <c r="B765" t="str">
        <f>'Histograma MOI Geral'!$C$76</f>
        <v>EQUIPE DE QUALIDADE</v>
      </c>
      <c r="C765" t="str">
        <f>'Histograma MOI Geral'!$K$7</f>
        <v>JAN/23</v>
      </c>
      <c r="D765">
        <f>'Histograma MOI Geral'!K82</f>
        <v>1</v>
      </c>
    </row>
    <row r="766" spans="1:4" x14ac:dyDescent="0.25">
      <c r="A766">
        <f>'Histograma MOI Geral'!$C$83</f>
        <v>0</v>
      </c>
      <c r="B766" t="str">
        <f>'Histograma MOI Geral'!$C$76</f>
        <v>EQUIPE DE QUALIDADE</v>
      </c>
      <c r="C766" t="str">
        <f>'Histograma MOI Geral'!$K$7</f>
        <v>JAN/23</v>
      </c>
      <c r="D766">
        <f>'Histograma MOI Geral'!K83</f>
        <v>0</v>
      </c>
    </row>
    <row r="767" spans="1:4" x14ac:dyDescent="0.25">
      <c r="A767">
        <f>'Histograma MOI Geral'!$C$84</f>
        <v>0</v>
      </c>
      <c r="B767" t="str">
        <f>'Histograma MOI Geral'!$C$76</f>
        <v>EQUIPE DE QUALIDADE</v>
      </c>
      <c r="C767" t="str">
        <f>'Histograma MOI Geral'!$K$7</f>
        <v>JAN/23</v>
      </c>
      <c r="D767">
        <f>'Histograma MOI Geral'!K84</f>
        <v>0</v>
      </c>
    </row>
    <row r="768" spans="1:4" x14ac:dyDescent="0.25">
      <c r="A768">
        <f>'Histograma MOI Geral'!$C$85</f>
        <v>0</v>
      </c>
      <c r="B768" t="str">
        <f>'Histograma MOI Geral'!$C$76</f>
        <v>EQUIPE DE QUALIDADE</v>
      </c>
      <c r="C768" t="str">
        <f>'Histograma MOI Geral'!$K$7</f>
        <v>JAN/23</v>
      </c>
      <c r="D768">
        <f>'Histograma MOI Geral'!K85</f>
        <v>0</v>
      </c>
    </row>
    <row r="769" spans="1:4" x14ac:dyDescent="0.25">
      <c r="A769">
        <f>'Histograma MOI Geral'!$C$86</f>
        <v>0</v>
      </c>
      <c r="B769" t="str">
        <f>'Histograma MOI Geral'!$C$76</f>
        <v>EQUIPE DE QUALIDADE</v>
      </c>
      <c r="C769" t="str">
        <f>'Histograma MOI Geral'!$K$7</f>
        <v>JAN/23</v>
      </c>
      <c r="D769">
        <f>'Histograma MOI Geral'!K86</f>
        <v>0</v>
      </c>
    </row>
    <row r="770" spans="1:4" x14ac:dyDescent="0.25">
      <c r="A770">
        <f>'Histograma MOI Geral'!$C$87</f>
        <v>0</v>
      </c>
      <c r="B770" t="str">
        <f>'Histograma MOI Geral'!$C$76</f>
        <v>EQUIPE DE QUALIDADE</v>
      </c>
      <c r="C770" t="str">
        <f>'Histograma MOI Geral'!$K$7</f>
        <v>JAN/23</v>
      </c>
      <c r="D770">
        <f>'Histograma MOI Geral'!K87</f>
        <v>0</v>
      </c>
    </row>
    <row r="771" spans="1:4" x14ac:dyDescent="0.25">
      <c r="A771">
        <f>'Histograma MOI Geral'!$C$88</f>
        <v>0</v>
      </c>
      <c r="B771" t="str">
        <f>'Histograma MOI Geral'!$C$76</f>
        <v>EQUIPE DE QUALIDADE</v>
      </c>
      <c r="C771" t="str">
        <f>'Histograma MOI Geral'!$K$7</f>
        <v>JAN/23</v>
      </c>
      <c r="D771">
        <f>'Histograma MOI Geral'!K88</f>
        <v>0</v>
      </c>
    </row>
    <row r="772" spans="1:4" x14ac:dyDescent="0.25">
      <c r="A772">
        <f>'Histograma MOI Geral'!$C$89</f>
        <v>0</v>
      </c>
      <c r="B772" t="str">
        <f>'Histograma MOI Geral'!$C$76</f>
        <v>EQUIPE DE QUALIDADE</v>
      </c>
      <c r="C772" t="str">
        <f>'Histograma MOI Geral'!$K$7</f>
        <v>JAN/23</v>
      </c>
      <c r="D772">
        <f>'Histograma MOI Geral'!K89</f>
        <v>0</v>
      </c>
    </row>
    <row r="773" spans="1:4" x14ac:dyDescent="0.25">
      <c r="A773">
        <f>'Histograma MOI Geral'!$C$90</f>
        <v>0</v>
      </c>
      <c r="B773" t="str">
        <f>'Histograma MOI Geral'!$C$76</f>
        <v>EQUIPE DE QUALIDADE</v>
      </c>
      <c r="C773" t="str">
        <f>'Histograma MOI Geral'!$K$7</f>
        <v>JAN/23</v>
      </c>
      <c r="D773">
        <f>'Histograma MOI Geral'!K90</f>
        <v>0</v>
      </c>
    </row>
    <row r="774" spans="1:4" x14ac:dyDescent="0.25">
      <c r="A774" t="str">
        <f>'Histograma MOI Geral'!$C$92</f>
        <v>SUPERVISOR ADMINISTRATIVO</v>
      </c>
      <c r="B774" t="str">
        <f>'Histograma MOI Geral'!$C$91</f>
        <v>EQUIPE ADMINISTRATIVA</v>
      </c>
      <c r="C774" t="str">
        <f>'Histograma MOI Geral'!$K$7</f>
        <v>JAN/23</v>
      </c>
      <c r="D774">
        <f>'Histograma MOI Geral'!K92</f>
        <v>1</v>
      </c>
    </row>
    <row r="775" spans="1:4" x14ac:dyDescent="0.25">
      <c r="A775" t="str">
        <f>'Histograma MOI Geral'!$C$93</f>
        <v>OFICIAL ADMINISTRATIVO</v>
      </c>
      <c r="B775" t="str">
        <f>'Histograma MOI Geral'!$C$91</f>
        <v>EQUIPE ADMINISTRATIVA</v>
      </c>
      <c r="C775" t="str">
        <f>'Histograma MOI Geral'!$K$7</f>
        <v>JAN/23</v>
      </c>
      <c r="D775">
        <f>'Histograma MOI Geral'!K93</f>
        <v>3</v>
      </c>
    </row>
    <row r="776" spans="1:4" x14ac:dyDescent="0.25">
      <c r="A776">
        <f>'Histograma MOI Geral'!$C$94</f>
        <v>0</v>
      </c>
      <c r="B776" t="str">
        <f>'Histograma MOI Geral'!$C$91</f>
        <v>EQUIPE ADMINISTRATIVA</v>
      </c>
      <c r="C776" t="str">
        <f>'Histograma MOI Geral'!$K$7</f>
        <v>JAN/23</v>
      </c>
      <c r="D776">
        <f>'Histograma MOI Geral'!K94</f>
        <v>0</v>
      </c>
    </row>
    <row r="777" spans="1:4" x14ac:dyDescent="0.25">
      <c r="A777">
        <f>'Histograma MOI Geral'!$C$95</f>
        <v>0</v>
      </c>
      <c r="B777" t="str">
        <f>'Histograma MOI Geral'!$C$91</f>
        <v>EQUIPE ADMINISTRATIVA</v>
      </c>
      <c r="C777" t="str">
        <f>'Histograma MOI Geral'!$K$7</f>
        <v>JAN/23</v>
      </c>
      <c r="D777">
        <f>'Histograma MOI Geral'!K95</f>
        <v>0</v>
      </c>
    </row>
    <row r="778" spans="1:4" x14ac:dyDescent="0.25">
      <c r="A778">
        <f>'Histograma MOI Geral'!$C$96</f>
        <v>0</v>
      </c>
      <c r="B778" t="str">
        <f>'Histograma MOI Geral'!$C$91</f>
        <v>EQUIPE ADMINISTRATIVA</v>
      </c>
      <c r="C778" t="str">
        <f>'Histograma MOI Geral'!$K$7</f>
        <v>JAN/23</v>
      </c>
      <c r="D778">
        <f>'Histograma MOI Geral'!K96</f>
        <v>0</v>
      </c>
    </row>
    <row r="779" spans="1:4" x14ac:dyDescent="0.25">
      <c r="A779">
        <f>'Histograma MOI Geral'!$C$97</f>
        <v>0</v>
      </c>
      <c r="B779" t="str">
        <f>'Histograma MOI Geral'!$C$91</f>
        <v>EQUIPE ADMINISTRATIVA</v>
      </c>
      <c r="C779" t="str">
        <f>'Histograma MOI Geral'!$K$7</f>
        <v>JAN/23</v>
      </c>
      <c r="D779">
        <f>'Histograma MOI Geral'!K97</f>
        <v>0</v>
      </c>
    </row>
    <row r="780" spans="1:4" x14ac:dyDescent="0.25">
      <c r="A780">
        <f>'Histograma MOI Geral'!$C$98</f>
        <v>0</v>
      </c>
      <c r="B780" t="str">
        <f>'Histograma MOI Geral'!$C$91</f>
        <v>EQUIPE ADMINISTRATIVA</v>
      </c>
      <c r="C780" t="str">
        <f>'Histograma MOI Geral'!$K$7</f>
        <v>JAN/23</v>
      </c>
      <c r="D780">
        <f>'Histograma MOI Geral'!K98</f>
        <v>0</v>
      </c>
    </row>
    <row r="781" spans="1:4" x14ac:dyDescent="0.25">
      <c r="A781">
        <f>'Histograma MOI Geral'!$C$99</f>
        <v>0</v>
      </c>
      <c r="B781" t="str">
        <f>'Histograma MOI Geral'!$C$91</f>
        <v>EQUIPE ADMINISTRATIVA</v>
      </c>
      <c r="C781" t="str">
        <f>'Histograma MOI Geral'!$K$7</f>
        <v>JAN/23</v>
      </c>
      <c r="D781">
        <f>'Histograma MOI Geral'!K99</f>
        <v>0</v>
      </c>
    </row>
    <row r="782" spans="1:4" x14ac:dyDescent="0.25">
      <c r="A782">
        <f>'Histograma MOI Geral'!$C$100</f>
        <v>0</v>
      </c>
      <c r="B782" t="str">
        <f>'Histograma MOI Geral'!$C$91</f>
        <v>EQUIPE ADMINISTRATIVA</v>
      </c>
      <c r="C782" t="str">
        <f>'Histograma MOI Geral'!$K$7</f>
        <v>JAN/23</v>
      </c>
      <c r="D782">
        <f>'Histograma MOI Geral'!K100</f>
        <v>0</v>
      </c>
    </row>
    <row r="783" spans="1:4" x14ac:dyDescent="0.25">
      <c r="A783">
        <f>'Histograma MOI Geral'!$C$101</f>
        <v>0</v>
      </c>
      <c r="B783" t="str">
        <f>'Histograma MOI Geral'!$C$91</f>
        <v>EQUIPE ADMINISTRATIVA</v>
      </c>
      <c r="C783" t="str">
        <f>'Histograma MOI Geral'!$K$7</f>
        <v>JAN/23</v>
      </c>
      <c r="D783">
        <f>'Histograma MOI Geral'!K101</f>
        <v>0</v>
      </c>
    </row>
    <row r="784" spans="1:4" x14ac:dyDescent="0.25">
      <c r="A784">
        <f>'Histograma MOI Geral'!$C$102</f>
        <v>0</v>
      </c>
      <c r="B784" t="str">
        <f>'Histograma MOI Geral'!$C$91</f>
        <v>EQUIPE ADMINISTRATIVA</v>
      </c>
      <c r="C784" t="str">
        <f>'Histograma MOI Geral'!$K$7</f>
        <v>JAN/23</v>
      </c>
      <c r="D784">
        <f>'Histograma MOI Geral'!K102</f>
        <v>0</v>
      </c>
    </row>
    <row r="785" spans="1:4" x14ac:dyDescent="0.25">
      <c r="A785">
        <f>'Histograma MOI Geral'!$C$103</f>
        <v>0</v>
      </c>
      <c r="B785" t="str">
        <f>'Histograma MOI Geral'!$C$91</f>
        <v>EQUIPE ADMINISTRATIVA</v>
      </c>
      <c r="C785" t="str">
        <f>'Histograma MOI Geral'!$K$7</f>
        <v>JAN/23</v>
      </c>
      <c r="D785">
        <f>'Histograma MOI Geral'!K103</f>
        <v>0</v>
      </c>
    </row>
    <row r="786" spans="1:4" x14ac:dyDescent="0.25">
      <c r="A786">
        <f>'Histograma MOI Geral'!$C$104</f>
        <v>0</v>
      </c>
      <c r="B786" t="str">
        <f>'Histograma MOI Geral'!$C$91</f>
        <v>EQUIPE ADMINISTRATIVA</v>
      </c>
      <c r="C786" t="str">
        <f>'Histograma MOI Geral'!$K$7</f>
        <v>JAN/23</v>
      </c>
      <c r="D786">
        <f>'Histograma MOI Geral'!K104</f>
        <v>0</v>
      </c>
    </row>
    <row r="787" spans="1:4" x14ac:dyDescent="0.25">
      <c r="A787">
        <f>'Histograma MOI Geral'!$C$105</f>
        <v>0</v>
      </c>
      <c r="B787" t="str">
        <f>'Histograma MOI Geral'!$C$91</f>
        <v>EQUIPE ADMINISTRATIVA</v>
      </c>
      <c r="C787" t="str">
        <f>'Histograma MOI Geral'!$K$7</f>
        <v>JAN/23</v>
      </c>
      <c r="D787">
        <f>'Histograma MOI Geral'!K105</f>
        <v>0</v>
      </c>
    </row>
    <row r="788" spans="1:4" x14ac:dyDescent="0.25">
      <c r="A788" t="str">
        <f>'Histograma MOI Geral'!$C$107</f>
        <v>OPERADOR DE GUINDASTE</v>
      </c>
      <c r="B788" t="str">
        <f>'Histograma MOI Geral'!$C$106</f>
        <v>APOIO</v>
      </c>
      <c r="C788" t="str">
        <f>'Histograma MOI Geral'!$K$7</f>
        <v>JAN/23</v>
      </c>
      <c r="D788">
        <f>'Histograma MOI Geral'!K107</f>
        <v>3</v>
      </c>
    </row>
    <row r="789" spans="1:4" x14ac:dyDescent="0.25">
      <c r="A789" t="str">
        <f>'Histograma MOI Geral'!$C$108</f>
        <v>OPERADOR DE MUNCK</v>
      </c>
      <c r="B789" t="str">
        <f>'Histograma MOI Geral'!$C$106</f>
        <v>APOIO</v>
      </c>
      <c r="C789" t="str">
        <f>'Histograma MOI Geral'!$K$7</f>
        <v>JAN/23</v>
      </c>
      <c r="D789">
        <f>'Histograma MOI Geral'!K108</f>
        <v>4</v>
      </c>
    </row>
    <row r="790" spans="1:4" x14ac:dyDescent="0.25">
      <c r="A790" t="str">
        <f>'Histograma MOI Geral'!$C$109</f>
        <v>RIGGER</v>
      </c>
      <c r="B790" t="str">
        <f>'Histograma MOI Geral'!$C$106</f>
        <v>APOIO</v>
      </c>
      <c r="C790" t="str">
        <f>'Histograma MOI Geral'!$K$7</f>
        <v>JAN/23</v>
      </c>
      <c r="D790">
        <f>'Histograma MOI Geral'!K109</f>
        <v>3</v>
      </c>
    </row>
    <row r="791" spans="1:4" x14ac:dyDescent="0.25">
      <c r="A791" t="str">
        <f>'Histograma MOI Geral'!$C$110</f>
        <v>OPERADOR DE MANIPULADOR</v>
      </c>
      <c r="B791" t="str">
        <f>'Histograma MOI Geral'!$C$106</f>
        <v>APOIO</v>
      </c>
      <c r="C791" t="str">
        <f>'Histograma MOI Geral'!$K$7</f>
        <v>JAN/23</v>
      </c>
      <c r="D791">
        <f>'Histograma MOI Geral'!K110</f>
        <v>3</v>
      </c>
    </row>
    <row r="792" spans="1:4" x14ac:dyDescent="0.25">
      <c r="A792" t="str">
        <f>'Histograma MOI Geral'!$C$111</f>
        <v>ELETRICISTA DE MANUTENÇÃO</v>
      </c>
      <c r="B792" t="str">
        <f>'Histograma MOI Geral'!$C$106</f>
        <v>APOIO</v>
      </c>
      <c r="C792" t="str">
        <f>'Histograma MOI Geral'!$K$7</f>
        <v>JAN/23</v>
      </c>
      <c r="D792">
        <f>'Histograma MOI Geral'!K111</f>
        <v>1</v>
      </c>
    </row>
    <row r="793" spans="1:4" x14ac:dyDescent="0.25">
      <c r="A793">
        <f>'Histograma MOI Geral'!$C$112</f>
        <v>0</v>
      </c>
      <c r="B793" t="str">
        <f>'Histograma MOI Geral'!$C$106</f>
        <v>APOIO</v>
      </c>
      <c r="C793" t="str">
        <f>'Histograma MOI Geral'!$K$7</f>
        <v>JAN/23</v>
      </c>
      <c r="D793">
        <f>'Histograma MOI Geral'!K112</f>
        <v>0</v>
      </c>
    </row>
    <row r="794" spans="1:4" x14ac:dyDescent="0.25">
      <c r="A794">
        <f>'Histograma MOI Geral'!$C$113</f>
        <v>0</v>
      </c>
      <c r="B794" t="str">
        <f>'Histograma MOI Geral'!$C$106</f>
        <v>APOIO</v>
      </c>
      <c r="C794" t="str">
        <f>'Histograma MOI Geral'!$K$7</f>
        <v>JAN/23</v>
      </c>
      <c r="D794">
        <f>'Histograma MOI Geral'!K113</f>
        <v>0</v>
      </c>
    </row>
    <row r="795" spans="1:4" x14ac:dyDescent="0.25">
      <c r="A795">
        <f>'Histograma MOI Geral'!$C$114</f>
        <v>0</v>
      </c>
      <c r="B795" t="str">
        <f>'Histograma MOI Geral'!$C$106</f>
        <v>APOIO</v>
      </c>
      <c r="C795" t="str">
        <f>'Histograma MOI Geral'!$K$7</f>
        <v>JAN/23</v>
      </c>
      <c r="D795">
        <f>'Histograma MOI Geral'!K114</f>
        <v>0</v>
      </c>
    </row>
    <row r="796" spans="1:4" x14ac:dyDescent="0.25">
      <c r="A796">
        <f>'Histograma MOI Geral'!$C$115</f>
        <v>0</v>
      </c>
      <c r="B796" t="str">
        <f>'Histograma MOI Geral'!$C$106</f>
        <v>APOIO</v>
      </c>
      <c r="C796" t="str">
        <f>'Histograma MOI Geral'!$K$7</f>
        <v>JAN/23</v>
      </c>
      <c r="D796">
        <f>'Histograma MOI Geral'!K115</f>
        <v>0</v>
      </c>
    </row>
    <row r="797" spans="1:4" x14ac:dyDescent="0.25">
      <c r="A797">
        <f>'Histograma MOI Geral'!$C$116</f>
        <v>0</v>
      </c>
      <c r="B797" t="str">
        <f>'Histograma MOI Geral'!$C$106</f>
        <v>APOIO</v>
      </c>
      <c r="C797" t="str">
        <f>'Histograma MOI Geral'!$K$7</f>
        <v>JAN/23</v>
      </c>
      <c r="D797">
        <f>'Histograma MOI Geral'!K116</f>
        <v>0</v>
      </c>
    </row>
    <row r="798" spans="1:4" x14ac:dyDescent="0.25">
      <c r="A798">
        <f>'Histograma MOI Geral'!$C$117</f>
        <v>0</v>
      </c>
      <c r="B798" t="str">
        <f>'Histograma MOI Geral'!$C$106</f>
        <v>APOIO</v>
      </c>
      <c r="C798" t="str">
        <f>'Histograma MOI Geral'!$K$7</f>
        <v>JAN/23</v>
      </c>
      <c r="D798">
        <f>'Histograma MOI Geral'!K117</f>
        <v>0</v>
      </c>
    </row>
    <row r="799" spans="1:4" x14ac:dyDescent="0.25">
      <c r="A799">
        <f>'Histograma MOI Geral'!$C$118</f>
        <v>0</v>
      </c>
      <c r="B799" t="str">
        <f>'Histograma MOI Geral'!$C$106</f>
        <v>APOIO</v>
      </c>
      <c r="C799" t="str">
        <f>'Histograma MOI Geral'!$K$7</f>
        <v>JAN/23</v>
      </c>
      <c r="D799">
        <f>'Histograma MOI Geral'!K118</f>
        <v>0</v>
      </c>
    </row>
    <row r="800" spans="1:4" x14ac:dyDescent="0.25">
      <c r="A800">
        <f>'Histograma MOI Geral'!$C$119</f>
        <v>0</v>
      </c>
      <c r="B800" t="str">
        <f>'Histograma MOI Geral'!$C$106</f>
        <v>APOIO</v>
      </c>
      <c r="C800" t="str">
        <f>'Histograma MOI Geral'!$K$7</f>
        <v>JAN/23</v>
      </c>
      <c r="D800">
        <f>'Histograma MOI Geral'!K119</f>
        <v>0</v>
      </c>
    </row>
    <row r="801" spans="1:4" x14ac:dyDescent="0.25">
      <c r="A801">
        <f>'Histograma MOI Geral'!$C$120</f>
        <v>0</v>
      </c>
      <c r="B801" t="str">
        <f>'Histograma MOI Geral'!$C$106</f>
        <v>APOIO</v>
      </c>
      <c r="C801" t="str">
        <f>'Histograma MOI Geral'!$K$7</f>
        <v>JAN/23</v>
      </c>
      <c r="D801">
        <f>'Histograma MOI Geral'!K120</f>
        <v>0</v>
      </c>
    </row>
    <row r="802" spans="1:4" x14ac:dyDescent="0.25">
      <c r="A802" t="str">
        <f>'Histograma MOI Geral'!$C$15</f>
        <v>GERENTE DE CONTRATO</v>
      </c>
      <c r="B802" t="str">
        <f>'Histograma MOI Geral'!$C$14</f>
        <v>EQUIPE TÉCNICA</v>
      </c>
      <c r="C802" t="str">
        <f>'Histograma MOI Geral'!$L$7</f>
        <v>FEV/23</v>
      </c>
      <c r="D802">
        <f>'Histograma MOI Geral'!L15</f>
        <v>1</v>
      </c>
    </row>
    <row r="803" spans="1:4" x14ac:dyDescent="0.25">
      <c r="A803" t="str">
        <f>'Histograma MOI Geral'!$C$16</f>
        <v>SUPERVISOR DE MECÂNICA/CALDEIRARIA</v>
      </c>
      <c r="B803" t="str">
        <f>'Histograma MOI Geral'!$C$14</f>
        <v>EQUIPE TÉCNICA</v>
      </c>
      <c r="C803" t="str">
        <f>'Histograma MOI Geral'!$L$7</f>
        <v>FEV/23</v>
      </c>
      <c r="D803">
        <f>'Histograma MOI Geral'!L16</f>
        <v>3</v>
      </c>
    </row>
    <row r="804" spans="1:4" x14ac:dyDescent="0.25">
      <c r="A804" t="str">
        <f>'Histograma MOI Geral'!$C$17</f>
        <v>SUPERVISOR DE TUBULAÇÃO</v>
      </c>
      <c r="B804" t="str">
        <f>'Histograma MOI Geral'!$C$14</f>
        <v>EQUIPE TÉCNICA</v>
      </c>
      <c r="C804" t="str">
        <f>'Histograma MOI Geral'!$L$7</f>
        <v>FEV/23</v>
      </c>
      <c r="D804">
        <f>'Histograma MOI Geral'!L17</f>
        <v>3</v>
      </c>
    </row>
    <row r="805" spans="1:4" x14ac:dyDescent="0.25">
      <c r="A805" t="str">
        <f>'Histograma MOI Geral'!$C$18</f>
        <v>TOPOGRÁFO</v>
      </c>
      <c r="B805" t="str">
        <f>'Histograma MOI Geral'!$C$14</f>
        <v>EQUIPE TÉCNICA</v>
      </c>
      <c r="C805" t="str">
        <f>'Histograma MOI Geral'!$L$7</f>
        <v>FEV/23</v>
      </c>
      <c r="D805">
        <f>'Histograma MOI Geral'!L18</f>
        <v>2</v>
      </c>
    </row>
    <row r="806" spans="1:4" x14ac:dyDescent="0.25">
      <c r="A806" t="str">
        <f>'Histograma MOI Geral'!$C$19</f>
        <v>AUXILIAR DE TOPÓGRAFO</v>
      </c>
      <c r="B806" t="str">
        <f>'Histograma MOI Geral'!$C$14</f>
        <v>EQUIPE TÉCNICA</v>
      </c>
      <c r="C806" t="str">
        <f>'Histograma MOI Geral'!$L$7</f>
        <v>FEV/23</v>
      </c>
      <c r="D806">
        <f>'Histograma MOI Geral'!L19</f>
        <v>2</v>
      </c>
    </row>
    <row r="807" spans="1:4" x14ac:dyDescent="0.25">
      <c r="A807">
        <f>'Histograma MOI Geral'!$C$20</f>
        <v>0</v>
      </c>
      <c r="B807" t="str">
        <f>'Histograma MOI Geral'!$C$14</f>
        <v>EQUIPE TÉCNICA</v>
      </c>
      <c r="C807" t="str">
        <f>'Histograma MOI Geral'!$L$7</f>
        <v>FEV/23</v>
      </c>
      <c r="D807">
        <f>'Histograma MOI Geral'!L20</f>
        <v>0</v>
      </c>
    </row>
    <row r="808" spans="1:4" x14ac:dyDescent="0.25">
      <c r="A808">
        <f>'Histograma MOI Geral'!$C$21</f>
        <v>0</v>
      </c>
      <c r="B808" t="str">
        <f>'Histograma MOI Geral'!$C$14</f>
        <v>EQUIPE TÉCNICA</v>
      </c>
      <c r="C808" t="str">
        <f>'Histograma MOI Geral'!$L$7</f>
        <v>FEV/23</v>
      </c>
      <c r="D808">
        <f>'Histograma MOI Geral'!L21</f>
        <v>0</v>
      </c>
    </row>
    <row r="809" spans="1:4" x14ac:dyDescent="0.25">
      <c r="A809">
        <f>'Histograma MOI Geral'!$C$22</f>
        <v>0</v>
      </c>
      <c r="B809" t="str">
        <f>'Histograma MOI Geral'!$C$14</f>
        <v>EQUIPE TÉCNICA</v>
      </c>
      <c r="C809" t="str">
        <f>'Histograma MOI Geral'!$L$7</f>
        <v>FEV/23</v>
      </c>
      <c r="D809">
        <f>'Histograma MOI Geral'!L22</f>
        <v>0</v>
      </c>
    </row>
    <row r="810" spans="1:4" x14ac:dyDescent="0.25">
      <c r="A810">
        <f>'Histograma MOI Geral'!$C$23</f>
        <v>0</v>
      </c>
      <c r="B810" t="str">
        <f>'Histograma MOI Geral'!$C$14</f>
        <v>EQUIPE TÉCNICA</v>
      </c>
      <c r="C810" t="str">
        <f>'Histograma MOI Geral'!$L$7</f>
        <v>FEV/23</v>
      </c>
      <c r="D810">
        <f>'Histograma MOI Geral'!L23</f>
        <v>0</v>
      </c>
    </row>
    <row r="811" spans="1:4" x14ac:dyDescent="0.25">
      <c r="A811">
        <f>'Histograma MOI Geral'!$C$24</f>
        <v>0</v>
      </c>
      <c r="B811" t="str">
        <f>'Histograma MOI Geral'!$C$14</f>
        <v>EQUIPE TÉCNICA</v>
      </c>
      <c r="C811" t="str">
        <f>'Histograma MOI Geral'!$L$7</f>
        <v>FEV/23</v>
      </c>
      <c r="D811">
        <f>'Histograma MOI Geral'!L24</f>
        <v>0</v>
      </c>
    </row>
    <row r="812" spans="1:4" x14ac:dyDescent="0.25">
      <c r="A812">
        <f>'Histograma MOI Geral'!$C$25</f>
        <v>0</v>
      </c>
      <c r="B812" t="str">
        <f>'Histograma MOI Geral'!$C$14</f>
        <v>EQUIPE TÉCNICA</v>
      </c>
      <c r="C812" t="str">
        <f>'Histograma MOI Geral'!$L$7</f>
        <v>FEV/23</v>
      </c>
      <c r="D812">
        <f>'Histograma MOI Geral'!L25</f>
        <v>0</v>
      </c>
    </row>
    <row r="813" spans="1:4" x14ac:dyDescent="0.25">
      <c r="A813">
        <f>'Histograma MOI Geral'!$C$26</f>
        <v>0</v>
      </c>
      <c r="B813" t="str">
        <f>'Histograma MOI Geral'!$C$14</f>
        <v>EQUIPE TÉCNICA</v>
      </c>
      <c r="C813" t="str">
        <f>'Histograma MOI Geral'!$L$7</f>
        <v>FEV/23</v>
      </c>
      <c r="D813">
        <f>'Histograma MOI Geral'!L26</f>
        <v>0</v>
      </c>
    </row>
    <row r="814" spans="1:4" x14ac:dyDescent="0.25">
      <c r="A814">
        <f>'Histograma MOI Geral'!$C$27</f>
        <v>0</v>
      </c>
      <c r="B814" t="str">
        <f>'Histograma MOI Geral'!$C$14</f>
        <v>EQUIPE TÉCNICA</v>
      </c>
      <c r="C814" t="str">
        <f>'Histograma MOI Geral'!$L$7</f>
        <v>FEV/23</v>
      </c>
      <c r="D814">
        <f>'Histograma MOI Geral'!L27</f>
        <v>0</v>
      </c>
    </row>
    <row r="815" spans="1:4" x14ac:dyDescent="0.25">
      <c r="A815">
        <f>'Histograma MOI Geral'!$C$28</f>
        <v>0</v>
      </c>
      <c r="B815" t="str">
        <f>'Histograma MOI Geral'!$C$14</f>
        <v>EQUIPE TÉCNICA</v>
      </c>
      <c r="C815" t="str">
        <f>'Histograma MOI Geral'!$L$7</f>
        <v>FEV/23</v>
      </c>
      <c r="D815">
        <f>'Histograma MOI Geral'!L28</f>
        <v>0</v>
      </c>
    </row>
    <row r="816" spans="1:4" x14ac:dyDescent="0.25">
      <c r="A816">
        <f>'Histograma MOI Geral'!$C$29</f>
        <v>0</v>
      </c>
      <c r="B816" t="str">
        <f>'Histograma MOI Geral'!$C$14</f>
        <v>EQUIPE TÉCNICA</v>
      </c>
      <c r="C816" t="str">
        <f>'Histograma MOI Geral'!$L$7</f>
        <v>FEV/23</v>
      </c>
      <c r="D816">
        <f>'Histograma MOI Geral'!L29</f>
        <v>0</v>
      </c>
    </row>
    <row r="817" spans="1:4" x14ac:dyDescent="0.25">
      <c r="A817" t="str">
        <f>'Histograma MOI Geral'!$C$31</f>
        <v>TÉCNICO DE PLANEJAMENTO / MEDIÇÃO</v>
      </c>
      <c r="B817" t="str">
        <f>'Histograma MOI Geral'!$C$30</f>
        <v>EQUIPE DE PLANEJAMENTO</v>
      </c>
      <c r="C817" t="str">
        <f>'Histograma MOI Geral'!$L$7</f>
        <v>FEV/23</v>
      </c>
      <c r="D817">
        <f>'Histograma MOI Geral'!L31</f>
        <v>2</v>
      </c>
    </row>
    <row r="818" spans="1:4" x14ac:dyDescent="0.25">
      <c r="A818" t="str">
        <f>'Histograma MOI Geral'!$C$32</f>
        <v xml:space="preserve">AUXILIAR DE PLANEJAMENTO </v>
      </c>
      <c r="B818" t="str">
        <f>'Histograma MOI Geral'!$C$30</f>
        <v>EQUIPE DE PLANEJAMENTO</v>
      </c>
      <c r="C818" t="str">
        <f>'Histograma MOI Geral'!$L$7</f>
        <v>FEV/23</v>
      </c>
      <c r="D818">
        <f>'Histograma MOI Geral'!L32</f>
        <v>2</v>
      </c>
    </row>
    <row r="819" spans="1:4" x14ac:dyDescent="0.25">
      <c r="A819">
        <f>'Histograma MOI Geral'!$C$33</f>
        <v>0</v>
      </c>
      <c r="B819" t="str">
        <f>'Histograma MOI Geral'!$C$30</f>
        <v>EQUIPE DE PLANEJAMENTO</v>
      </c>
      <c r="C819" t="str">
        <f>'Histograma MOI Geral'!$L$7</f>
        <v>FEV/23</v>
      </c>
      <c r="D819">
        <f>'Histograma MOI Geral'!L33</f>
        <v>0</v>
      </c>
    </row>
    <row r="820" spans="1:4" x14ac:dyDescent="0.25">
      <c r="A820">
        <f>'Histograma MOI Geral'!$C$34</f>
        <v>0</v>
      </c>
      <c r="B820" t="str">
        <f>'Histograma MOI Geral'!$C$30</f>
        <v>EQUIPE DE PLANEJAMENTO</v>
      </c>
      <c r="C820" t="str">
        <f>'Histograma MOI Geral'!$L$7</f>
        <v>FEV/23</v>
      </c>
      <c r="D820">
        <f>'Histograma MOI Geral'!L34</f>
        <v>0</v>
      </c>
    </row>
    <row r="821" spans="1:4" x14ac:dyDescent="0.25">
      <c r="A821">
        <f>'Histograma MOI Geral'!$C$35</f>
        <v>0</v>
      </c>
      <c r="B821" t="str">
        <f>'Histograma MOI Geral'!$C$30</f>
        <v>EQUIPE DE PLANEJAMENTO</v>
      </c>
      <c r="C821" t="str">
        <f>'Histograma MOI Geral'!$L$7</f>
        <v>FEV/23</v>
      </c>
      <c r="D821">
        <f>'Histograma MOI Geral'!L35</f>
        <v>0</v>
      </c>
    </row>
    <row r="822" spans="1:4" x14ac:dyDescent="0.25">
      <c r="A822">
        <f>'Histograma MOI Geral'!$C$36</f>
        <v>0</v>
      </c>
      <c r="B822" t="str">
        <f>'Histograma MOI Geral'!$C$30</f>
        <v>EQUIPE DE PLANEJAMENTO</v>
      </c>
      <c r="C822" t="str">
        <f>'Histograma MOI Geral'!$L$7</f>
        <v>FEV/23</v>
      </c>
      <c r="D822">
        <f>'Histograma MOI Geral'!L36</f>
        <v>0</v>
      </c>
    </row>
    <row r="823" spans="1:4" x14ac:dyDescent="0.25">
      <c r="A823">
        <f>'Histograma MOI Geral'!$C$37</f>
        <v>0</v>
      </c>
      <c r="B823" t="str">
        <f>'Histograma MOI Geral'!$C$30</f>
        <v>EQUIPE DE PLANEJAMENTO</v>
      </c>
      <c r="C823" t="str">
        <f>'Histograma MOI Geral'!$L$7</f>
        <v>FEV/23</v>
      </c>
      <c r="D823">
        <f>'Histograma MOI Geral'!L37</f>
        <v>0</v>
      </c>
    </row>
    <row r="824" spans="1:4" x14ac:dyDescent="0.25">
      <c r="A824">
        <f>'Histograma MOI Geral'!$C$38</f>
        <v>0</v>
      </c>
      <c r="B824" t="str">
        <f>'Histograma MOI Geral'!$C$30</f>
        <v>EQUIPE DE PLANEJAMENTO</v>
      </c>
      <c r="C824" t="str">
        <f>'Histograma MOI Geral'!$L$7</f>
        <v>FEV/23</v>
      </c>
      <c r="D824">
        <f>'Histograma MOI Geral'!L38</f>
        <v>0</v>
      </c>
    </row>
    <row r="825" spans="1:4" x14ac:dyDescent="0.25">
      <c r="A825">
        <f>'Histograma MOI Geral'!$C$39</f>
        <v>0</v>
      </c>
      <c r="B825" t="str">
        <f>'Histograma MOI Geral'!$C$30</f>
        <v>EQUIPE DE PLANEJAMENTO</v>
      </c>
      <c r="C825" t="str">
        <f>'Histograma MOI Geral'!$L$7</f>
        <v>FEV/23</v>
      </c>
      <c r="D825">
        <f>'Histograma MOI Geral'!L39</f>
        <v>0</v>
      </c>
    </row>
    <row r="826" spans="1:4" x14ac:dyDescent="0.25">
      <c r="A826">
        <f>'Histograma MOI Geral'!$C$40</f>
        <v>0</v>
      </c>
      <c r="B826" t="str">
        <f>'Histograma MOI Geral'!$C$30</f>
        <v>EQUIPE DE PLANEJAMENTO</v>
      </c>
      <c r="C826" t="str">
        <f>'Histograma MOI Geral'!$L$7</f>
        <v>FEV/23</v>
      </c>
      <c r="D826">
        <f>'Histograma MOI Geral'!L40</f>
        <v>0</v>
      </c>
    </row>
    <row r="827" spans="1:4" x14ac:dyDescent="0.25">
      <c r="A827">
        <f>'Histograma MOI Geral'!$C$41</f>
        <v>0</v>
      </c>
      <c r="B827" t="str">
        <f>'Histograma MOI Geral'!$C$30</f>
        <v>EQUIPE DE PLANEJAMENTO</v>
      </c>
      <c r="C827" t="str">
        <f>'Histograma MOI Geral'!$L$7</f>
        <v>FEV/23</v>
      </c>
      <c r="D827">
        <f>'Histograma MOI Geral'!L41</f>
        <v>0</v>
      </c>
    </row>
    <row r="828" spans="1:4" x14ac:dyDescent="0.25">
      <c r="A828">
        <f>'Histograma MOI Geral'!$C$42</f>
        <v>0</v>
      </c>
      <c r="B828" t="str">
        <f>'Histograma MOI Geral'!$C$30</f>
        <v>EQUIPE DE PLANEJAMENTO</v>
      </c>
      <c r="C828" t="str">
        <f>'Histograma MOI Geral'!$L$7</f>
        <v>FEV/23</v>
      </c>
      <c r="D828">
        <f>'Histograma MOI Geral'!L42</f>
        <v>0</v>
      </c>
    </row>
    <row r="829" spans="1:4" x14ac:dyDescent="0.25">
      <c r="A829">
        <f>'Histograma MOI Geral'!$C$43</f>
        <v>0</v>
      </c>
      <c r="B829" t="str">
        <f>'Histograma MOI Geral'!$C$30</f>
        <v>EQUIPE DE PLANEJAMENTO</v>
      </c>
      <c r="C829" t="str">
        <f>'Histograma MOI Geral'!$L$7</f>
        <v>FEV/23</v>
      </c>
      <c r="D829">
        <f>'Histograma MOI Geral'!L43</f>
        <v>0</v>
      </c>
    </row>
    <row r="830" spans="1:4" x14ac:dyDescent="0.25">
      <c r="A830">
        <f>'Histograma MOI Geral'!$C$44</f>
        <v>0</v>
      </c>
      <c r="B830" t="str">
        <f>'Histograma MOI Geral'!$C$30</f>
        <v>EQUIPE DE PLANEJAMENTO</v>
      </c>
      <c r="C830" t="str">
        <f>'Histograma MOI Geral'!$L$7</f>
        <v>FEV/23</v>
      </c>
      <c r="D830">
        <f>'Histograma MOI Geral'!L44</f>
        <v>0</v>
      </c>
    </row>
    <row r="831" spans="1:4" x14ac:dyDescent="0.25">
      <c r="A831">
        <f>'Histograma MOI Geral'!$C$45</f>
        <v>0</v>
      </c>
      <c r="B831" t="str">
        <f>'Histograma MOI Geral'!$C$30</f>
        <v>EQUIPE DE PLANEJAMENTO</v>
      </c>
      <c r="C831" t="str">
        <f>'Histograma MOI Geral'!$L$7</f>
        <v>FEV/23</v>
      </c>
      <c r="D831">
        <f>'Histograma MOI Geral'!L45</f>
        <v>0</v>
      </c>
    </row>
    <row r="832" spans="1:4" x14ac:dyDescent="0.25">
      <c r="A832" t="str">
        <f>'Histograma MOI Geral'!$C$47</f>
        <v>TÉCNICO DE MATERIAIS</v>
      </c>
      <c r="B832" t="str">
        <f>'Histograma MOI Geral'!$C$46</f>
        <v>EQUIPE DE MATERIAIS</v>
      </c>
      <c r="C832" t="str">
        <f>'Histograma MOI Geral'!$L$7</f>
        <v>FEV/23</v>
      </c>
      <c r="D832">
        <f>'Histograma MOI Geral'!L47</f>
        <v>1</v>
      </c>
    </row>
    <row r="833" spans="1:4" x14ac:dyDescent="0.25">
      <c r="A833" t="str">
        <f>'Histograma MOI Geral'!$C$48</f>
        <v>AUXILIAR TÉCNICO DE MATERIAIS</v>
      </c>
      <c r="B833" t="str">
        <f>'Histograma MOI Geral'!$C$46</f>
        <v>EQUIPE DE MATERIAIS</v>
      </c>
      <c r="C833" t="str">
        <f>'Histograma MOI Geral'!$L$7</f>
        <v>FEV/23</v>
      </c>
      <c r="D833">
        <f>'Histograma MOI Geral'!L48</f>
        <v>4</v>
      </c>
    </row>
    <row r="834" spans="1:4" x14ac:dyDescent="0.25">
      <c r="A834" t="str">
        <f>'Histograma MOI Geral'!$C$49</f>
        <v>AJUDANTE</v>
      </c>
      <c r="B834" t="str">
        <f>'Histograma MOI Geral'!$C$46</f>
        <v>EQUIPE DE MATERIAIS</v>
      </c>
      <c r="C834" t="str">
        <f>'Histograma MOI Geral'!$L$7</f>
        <v>FEV/23</v>
      </c>
      <c r="D834">
        <f>'Histograma MOI Geral'!L49</f>
        <v>4</v>
      </c>
    </row>
    <row r="835" spans="1:4" x14ac:dyDescent="0.25">
      <c r="A835" t="str">
        <f>'Histograma MOI Geral'!$C$50</f>
        <v xml:space="preserve">ALMOXARIFE </v>
      </c>
      <c r="B835" t="str">
        <f>'Histograma MOI Geral'!$C$46</f>
        <v>EQUIPE DE MATERIAIS</v>
      </c>
      <c r="C835" t="str">
        <f>'Histograma MOI Geral'!$L$7</f>
        <v>FEV/23</v>
      </c>
      <c r="D835">
        <f>'Histograma MOI Geral'!L50</f>
        <v>2</v>
      </c>
    </row>
    <row r="836" spans="1:4" x14ac:dyDescent="0.25">
      <c r="A836">
        <f>'Histograma MOI Geral'!$C$51</f>
        <v>0</v>
      </c>
      <c r="B836" t="str">
        <f>'Histograma MOI Geral'!$C$46</f>
        <v>EQUIPE DE MATERIAIS</v>
      </c>
      <c r="C836" t="str">
        <f>'Histograma MOI Geral'!$L$7</f>
        <v>FEV/23</v>
      </c>
      <c r="D836">
        <f>'Histograma MOI Geral'!L51</f>
        <v>0</v>
      </c>
    </row>
    <row r="837" spans="1:4" x14ac:dyDescent="0.25">
      <c r="A837">
        <f>'Histograma MOI Geral'!$C$52</f>
        <v>0</v>
      </c>
      <c r="B837" t="str">
        <f>'Histograma MOI Geral'!$C$46</f>
        <v>EQUIPE DE MATERIAIS</v>
      </c>
      <c r="C837" t="str">
        <f>'Histograma MOI Geral'!$L$7</f>
        <v>FEV/23</v>
      </c>
      <c r="D837">
        <f>'Histograma MOI Geral'!L52</f>
        <v>0</v>
      </c>
    </row>
    <row r="838" spans="1:4" x14ac:dyDescent="0.25">
      <c r="A838">
        <f>'Histograma MOI Geral'!$C$53</f>
        <v>0</v>
      </c>
      <c r="B838" t="str">
        <f>'Histograma MOI Geral'!$C$46</f>
        <v>EQUIPE DE MATERIAIS</v>
      </c>
      <c r="C838" t="str">
        <f>'Histograma MOI Geral'!$L$7</f>
        <v>FEV/23</v>
      </c>
      <c r="D838">
        <f>'Histograma MOI Geral'!L53</f>
        <v>0</v>
      </c>
    </row>
    <row r="839" spans="1:4" x14ac:dyDescent="0.25">
      <c r="A839">
        <f>'Histograma MOI Geral'!$C$54</f>
        <v>0</v>
      </c>
      <c r="B839" t="str">
        <f>'Histograma MOI Geral'!$C$46</f>
        <v>EQUIPE DE MATERIAIS</v>
      </c>
      <c r="C839" t="str">
        <f>'Histograma MOI Geral'!$L$7</f>
        <v>FEV/23</v>
      </c>
      <c r="D839">
        <f>'Histograma MOI Geral'!L54</f>
        <v>0</v>
      </c>
    </row>
    <row r="840" spans="1:4" x14ac:dyDescent="0.25">
      <c r="A840">
        <f>'Histograma MOI Geral'!$C$55</f>
        <v>0</v>
      </c>
      <c r="B840" t="str">
        <f>'Histograma MOI Geral'!$C$46</f>
        <v>EQUIPE DE MATERIAIS</v>
      </c>
      <c r="C840" t="str">
        <f>'Histograma MOI Geral'!$L$7</f>
        <v>FEV/23</v>
      </c>
      <c r="D840">
        <f>'Histograma MOI Geral'!L55</f>
        <v>0</v>
      </c>
    </row>
    <row r="841" spans="1:4" x14ac:dyDescent="0.25">
      <c r="A841">
        <f>'Histograma MOI Geral'!$C$56</f>
        <v>0</v>
      </c>
      <c r="B841" t="str">
        <f>'Histograma MOI Geral'!$C$46</f>
        <v>EQUIPE DE MATERIAIS</v>
      </c>
      <c r="C841" t="str">
        <f>'Histograma MOI Geral'!$L$7</f>
        <v>FEV/23</v>
      </c>
      <c r="D841">
        <f>'Histograma MOI Geral'!L56</f>
        <v>0</v>
      </c>
    </row>
    <row r="842" spans="1:4" x14ac:dyDescent="0.25">
      <c r="A842">
        <f>'Histograma MOI Geral'!$C$57</f>
        <v>0</v>
      </c>
      <c r="B842" t="str">
        <f>'Histograma MOI Geral'!$C$46</f>
        <v>EQUIPE DE MATERIAIS</v>
      </c>
      <c r="C842" t="str">
        <f>'Histograma MOI Geral'!$L$7</f>
        <v>FEV/23</v>
      </c>
      <c r="D842">
        <f>'Histograma MOI Geral'!L57</f>
        <v>0</v>
      </c>
    </row>
    <row r="843" spans="1:4" x14ac:dyDescent="0.25">
      <c r="A843">
        <f>'Histograma MOI Geral'!$C$58</f>
        <v>0</v>
      </c>
      <c r="B843" t="str">
        <f>'Histograma MOI Geral'!$C$46</f>
        <v>EQUIPE DE MATERIAIS</v>
      </c>
      <c r="C843" t="str">
        <f>'Histograma MOI Geral'!$L$7</f>
        <v>FEV/23</v>
      </c>
      <c r="D843">
        <f>'Histograma MOI Geral'!L58</f>
        <v>0</v>
      </c>
    </row>
    <row r="844" spans="1:4" x14ac:dyDescent="0.25">
      <c r="A844">
        <f>'Histograma MOI Geral'!$C$59</f>
        <v>0</v>
      </c>
      <c r="B844" t="str">
        <f>'Histograma MOI Geral'!$C$46</f>
        <v>EQUIPE DE MATERIAIS</v>
      </c>
      <c r="C844" t="str">
        <f>'Histograma MOI Geral'!$L$7</f>
        <v>FEV/23</v>
      </c>
      <c r="D844">
        <f>'Histograma MOI Geral'!L59</f>
        <v>0</v>
      </c>
    </row>
    <row r="845" spans="1:4" x14ac:dyDescent="0.25">
      <c r="A845">
        <f>'Histograma MOI Geral'!$C$60</f>
        <v>0</v>
      </c>
      <c r="B845" t="str">
        <f>'Histograma MOI Geral'!$C$46</f>
        <v>EQUIPE DE MATERIAIS</v>
      </c>
      <c r="C845" t="str">
        <f>'Histograma MOI Geral'!$L$7</f>
        <v>FEV/23</v>
      </c>
      <c r="D845">
        <f>'Histograma MOI Geral'!L60</f>
        <v>0</v>
      </c>
    </row>
    <row r="846" spans="1:4" x14ac:dyDescent="0.25">
      <c r="A846" t="str">
        <f>'Histograma MOI Geral'!$C$62</f>
        <v>ENGENHEIRO DE SEGURANÇA DO TRABALHO</v>
      </c>
      <c r="B846" t="str">
        <f>'Histograma MOI Geral'!$C$61</f>
        <v>EQUIPE DE SEGURANÇA</v>
      </c>
      <c r="C846" t="str">
        <f>'Histograma MOI Geral'!$L$7</f>
        <v>FEV/23</v>
      </c>
      <c r="D846">
        <f>'Histograma MOI Geral'!L62</f>
        <v>1</v>
      </c>
    </row>
    <row r="847" spans="1:4" x14ac:dyDescent="0.25">
      <c r="A847" t="str">
        <f>'Histograma MOI Geral'!$C$63</f>
        <v>TÉCNICO DE SEGURANÇA DO TRABALHO</v>
      </c>
      <c r="B847" t="str">
        <f>'Histograma MOI Geral'!$C$61</f>
        <v>EQUIPE DE SEGURANÇA</v>
      </c>
      <c r="C847" t="str">
        <f>'Histograma MOI Geral'!$L$7</f>
        <v>FEV/23</v>
      </c>
      <c r="D847">
        <f>'Histograma MOI Geral'!L63</f>
        <v>6</v>
      </c>
    </row>
    <row r="848" spans="1:4" x14ac:dyDescent="0.25">
      <c r="A848" t="str">
        <f>'Histograma MOI Geral'!$C$64</f>
        <v>TECNICO DE MEIO AMBIENTE</v>
      </c>
      <c r="B848" t="str">
        <f>'Histograma MOI Geral'!$C$61</f>
        <v>EQUIPE DE SEGURANÇA</v>
      </c>
      <c r="C848" t="str">
        <f>'Histograma MOI Geral'!$L$7</f>
        <v>FEV/23</v>
      </c>
      <c r="D848">
        <f>'Histograma MOI Geral'!L64</f>
        <v>1</v>
      </c>
    </row>
    <row r="849" spans="1:4" x14ac:dyDescent="0.25">
      <c r="A849" t="str">
        <f>'Histograma MOI Geral'!$C$65</f>
        <v>VIGIA DE FOGO</v>
      </c>
      <c r="B849" t="str">
        <f>'Histograma MOI Geral'!$C$61</f>
        <v>EQUIPE DE SEGURANÇA</v>
      </c>
      <c r="C849" t="str">
        <f>'Histograma MOI Geral'!$L$7</f>
        <v>FEV/23</v>
      </c>
      <c r="D849">
        <f>'Histograma MOI Geral'!L65</f>
        <v>2</v>
      </c>
    </row>
    <row r="850" spans="1:4" x14ac:dyDescent="0.25">
      <c r="A850">
        <f>'Histograma MOI Geral'!$C$66</f>
        <v>0</v>
      </c>
      <c r="B850" t="str">
        <f>'Histograma MOI Geral'!$C$61</f>
        <v>EQUIPE DE SEGURANÇA</v>
      </c>
      <c r="C850" t="str">
        <f>'Histograma MOI Geral'!$L$7</f>
        <v>FEV/23</v>
      </c>
      <c r="D850">
        <f>'Histograma MOI Geral'!L66</f>
        <v>0</v>
      </c>
    </row>
    <row r="851" spans="1:4" x14ac:dyDescent="0.25">
      <c r="A851">
        <f>'Histograma MOI Geral'!$C$67</f>
        <v>0</v>
      </c>
      <c r="B851" t="str">
        <f>'Histograma MOI Geral'!$C$61</f>
        <v>EQUIPE DE SEGURANÇA</v>
      </c>
      <c r="C851" t="str">
        <f>'Histograma MOI Geral'!$L$7</f>
        <v>FEV/23</v>
      </c>
      <c r="D851">
        <f>'Histograma MOI Geral'!L67</f>
        <v>0</v>
      </c>
    </row>
    <row r="852" spans="1:4" x14ac:dyDescent="0.25">
      <c r="A852">
        <f>'Histograma MOI Geral'!$C$68</f>
        <v>0</v>
      </c>
      <c r="B852" t="str">
        <f>'Histograma MOI Geral'!$C$61</f>
        <v>EQUIPE DE SEGURANÇA</v>
      </c>
      <c r="C852" t="str">
        <f>'Histograma MOI Geral'!$L$7</f>
        <v>FEV/23</v>
      </c>
      <c r="D852">
        <f>'Histograma MOI Geral'!L68</f>
        <v>0</v>
      </c>
    </row>
    <row r="853" spans="1:4" x14ac:dyDescent="0.25">
      <c r="A853">
        <f>'Histograma MOI Geral'!$C$69</f>
        <v>0</v>
      </c>
      <c r="B853" t="str">
        <f>'Histograma MOI Geral'!$C$61</f>
        <v>EQUIPE DE SEGURANÇA</v>
      </c>
      <c r="C853" t="str">
        <f>'Histograma MOI Geral'!$L$7</f>
        <v>FEV/23</v>
      </c>
      <c r="D853">
        <f>'Histograma MOI Geral'!L69</f>
        <v>0</v>
      </c>
    </row>
    <row r="854" spans="1:4" x14ac:dyDescent="0.25">
      <c r="A854">
        <f>'Histograma MOI Geral'!$C$70</f>
        <v>0</v>
      </c>
      <c r="B854" t="str">
        <f>'Histograma MOI Geral'!$C$61</f>
        <v>EQUIPE DE SEGURANÇA</v>
      </c>
      <c r="C854" t="str">
        <f>'Histograma MOI Geral'!$L$7</f>
        <v>FEV/23</v>
      </c>
      <c r="D854">
        <f>'Histograma MOI Geral'!L70</f>
        <v>0</v>
      </c>
    </row>
    <row r="855" spans="1:4" x14ac:dyDescent="0.25">
      <c r="A855">
        <f>'Histograma MOI Geral'!$C$71</f>
        <v>0</v>
      </c>
      <c r="B855" t="str">
        <f>'Histograma MOI Geral'!$C$61</f>
        <v>EQUIPE DE SEGURANÇA</v>
      </c>
      <c r="C855" t="str">
        <f>'Histograma MOI Geral'!$L$7</f>
        <v>FEV/23</v>
      </c>
      <c r="D855">
        <f>'Histograma MOI Geral'!L71</f>
        <v>0</v>
      </c>
    </row>
    <row r="856" spans="1:4" x14ac:dyDescent="0.25">
      <c r="A856">
        <f>'Histograma MOI Geral'!$C$72</f>
        <v>0</v>
      </c>
      <c r="B856" t="str">
        <f>'Histograma MOI Geral'!$C$61</f>
        <v>EQUIPE DE SEGURANÇA</v>
      </c>
      <c r="C856" t="str">
        <f>'Histograma MOI Geral'!$L$7</f>
        <v>FEV/23</v>
      </c>
      <c r="D856">
        <f>'Histograma MOI Geral'!L72</f>
        <v>0</v>
      </c>
    </row>
    <row r="857" spans="1:4" x14ac:dyDescent="0.25">
      <c r="A857">
        <f>'Histograma MOI Geral'!$C$73</f>
        <v>0</v>
      </c>
      <c r="B857" t="str">
        <f>'Histograma MOI Geral'!$C$61</f>
        <v>EQUIPE DE SEGURANÇA</v>
      </c>
      <c r="C857" t="str">
        <f>'Histograma MOI Geral'!$L$7</f>
        <v>FEV/23</v>
      </c>
      <c r="D857">
        <f>'Histograma MOI Geral'!L73</f>
        <v>0</v>
      </c>
    </row>
    <row r="858" spans="1:4" x14ac:dyDescent="0.25">
      <c r="A858">
        <f>'Histograma MOI Geral'!$C$74</f>
        <v>0</v>
      </c>
      <c r="B858" t="str">
        <f>'Histograma MOI Geral'!$C$61</f>
        <v>EQUIPE DE SEGURANÇA</v>
      </c>
      <c r="C858" t="str">
        <f>'Histograma MOI Geral'!$L$7</f>
        <v>FEV/23</v>
      </c>
      <c r="D858">
        <f>'Histograma MOI Geral'!L74</f>
        <v>0</v>
      </c>
    </row>
    <row r="859" spans="1:4" x14ac:dyDescent="0.25">
      <c r="A859">
        <f>'Histograma MOI Geral'!$C$75</f>
        <v>0</v>
      </c>
      <c r="B859" t="str">
        <f>'Histograma MOI Geral'!$C$61</f>
        <v>EQUIPE DE SEGURANÇA</v>
      </c>
      <c r="C859" t="str">
        <f>'Histograma MOI Geral'!$L$7</f>
        <v>FEV/23</v>
      </c>
      <c r="D859">
        <f>'Histograma MOI Geral'!L75</f>
        <v>0</v>
      </c>
    </row>
    <row r="860" spans="1:4" x14ac:dyDescent="0.25">
      <c r="A860" t="str">
        <f>'Histograma MOI Geral'!$C$77</f>
        <v>SUPERVISOR QUALIDADE</v>
      </c>
      <c r="B860" t="str">
        <f>'Histograma MOI Geral'!$C$76</f>
        <v>EQUIPE DE QUALIDADE</v>
      </c>
      <c r="C860" t="str">
        <f>'Histograma MOI Geral'!$L$7</f>
        <v>FEV/23</v>
      </c>
      <c r="D860">
        <f>'Histograma MOI Geral'!L77</f>
        <v>1</v>
      </c>
    </row>
    <row r="861" spans="1:4" x14ac:dyDescent="0.25">
      <c r="A861" t="str">
        <f>'Histograma MOI Geral'!$C$78</f>
        <v xml:space="preserve">INSPETOR DE SOLDA - N1 </v>
      </c>
      <c r="B861" t="str">
        <f>'Histograma MOI Geral'!$C$76</f>
        <v>EQUIPE DE QUALIDADE</v>
      </c>
      <c r="C861" t="str">
        <f>'Histograma MOI Geral'!$L$7</f>
        <v>FEV/23</v>
      </c>
      <c r="D861">
        <f>'Histograma MOI Geral'!L78</f>
        <v>1</v>
      </c>
    </row>
    <row r="862" spans="1:4" x14ac:dyDescent="0.25">
      <c r="A862" t="str">
        <f>'Histograma MOI Geral'!$C$79</f>
        <v>INSPETOR DE SOLDA - VS/LP</v>
      </c>
      <c r="B862" t="str">
        <f>'Histograma MOI Geral'!$C$76</f>
        <v>EQUIPE DE QUALIDADE</v>
      </c>
      <c r="C862" t="str">
        <f>'Histograma MOI Geral'!$L$7</f>
        <v>FEV/23</v>
      </c>
      <c r="D862">
        <f>'Histograma MOI Geral'!L79</f>
        <v>2</v>
      </c>
    </row>
    <row r="863" spans="1:4" x14ac:dyDescent="0.25">
      <c r="A863" t="str">
        <f>'Histograma MOI Geral'!$C$80</f>
        <v>INSPETOR DE PINTURA</v>
      </c>
      <c r="B863" t="str">
        <f>'Histograma MOI Geral'!$C$76</f>
        <v>EQUIPE DE QUALIDADE</v>
      </c>
      <c r="C863" t="str">
        <f>'Histograma MOI Geral'!$L$7</f>
        <v>FEV/23</v>
      </c>
      <c r="D863">
        <f>'Histograma MOI Geral'!L80</f>
        <v>1</v>
      </c>
    </row>
    <row r="864" spans="1:4" x14ac:dyDescent="0.25">
      <c r="A864" t="str">
        <f>'Histograma MOI Geral'!$C$81</f>
        <v>INSPETOR DIMENSIONAL</v>
      </c>
      <c r="B864" t="str">
        <f>'Histograma MOI Geral'!$C$76</f>
        <v>EQUIPE DE QUALIDADE</v>
      </c>
      <c r="C864" t="str">
        <f>'Histograma MOI Geral'!$L$7</f>
        <v>FEV/23</v>
      </c>
      <c r="D864">
        <f>'Histograma MOI Geral'!L81</f>
        <v>1</v>
      </c>
    </row>
    <row r="865" spans="1:4" x14ac:dyDescent="0.25">
      <c r="A865" t="str">
        <f>'Histograma MOI Geral'!$C$82</f>
        <v>AUXILIAR TÉCNICO - QUALIDADE</v>
      </c>
      <c r="B865" t="str">
        <f>'Histograma MOI Geral'!$C$76</f>
        <v>EQUIPE DE QUALIDADE</v>
      </c>
      <c r="C865" t="str">
        <f>'Histograma MOI Geral'!$L$7</f>
        <v>FEV/23</v>
      </c>
      <c r="D865">
        <f>'Histograma MOI Geral'!L82</f>
        <v>1</v>
      </c>
    </row>
    <row r="866" spans="1:4" x14ac:dyDescent="0.25">
      <c r="A866">
        <f>'Histograma MOI Geral'!$C$83</f>
        <v>0</v>
      </c>
      <c r="B866" t="str">
        <f>'Histograma MOI Geral'!$C$76</f>
        <v>EQUIPE DE QUALIDADE</v>
      </c>
      <c r="C866" t="str">
        <f>'Histograma MOI Geral'!$L$7</f>
        <v>FEV/23</v>
      </c>
      <c r="D866">
        <f>'Histograma MOI Geral'!L83</f>
        <v>0</v>
      </c>
    </row>
    <row r="867" spans="1:4" x14ac:dyDescent="0.25">
      <c r="A867">
        <f>'Histograma MOI Geral'!$C$84</f>
        <v>0</v>
      </c>
      <c r="B867" t="str">
        <f>'Histograma MOI Geral'!$C$76</f>
        <v>EQUIPE DE QUALIDADE</v>
      </c>
      <c r="C867" t="str">
        <f>'Histograma MOI Geral'!$L$7</f>
        <v>FEV/23</v>
      </c>
      <c r="D867">
        <f>'Histograma MOI Geral'!L84</f>
        <v>0</v>
      </c>
    </row>
    <row r="868" spans="1:4" x14ac:dyDescent="0.25">
      <c r="A868">
        <f>'Histograma MOI Geral'!$C$85</f>
        <v>0</v>
      </c>
      <c r="B868" t="str">
        <f>'Histograma MOI Geral'!$C$76</f>
        <v>EQUIPE DE QUALIDADE</v>
      </c>
      <c r="C868" t="str">
        <f>'Histograma MOI Geral'!$L$7</f>
        <v>FEV/23</v>
      </c>
      <c r="D868">
        <f>'Histograma MOI Geral'!L85</f>
        <v>0</v>
      </c>
    </row>
    <row r="869" spans="1:4" x14ac:dyDescent="0.25">
      <c r="A869">
        <f>'Histograma MOI Geral'!$C$86</f>
        <v>0</v>
      </c>
      <c r="B869" t="str">
        <f>'Histograma MOI Geral'!$C$76</f>
        <v>EQUIPE DE QUALIDADE</v>
      </c>
      <c r="C869" t="str">
        <f>'Histograma MOI Geral'!$L$7</f>
        <v>FEV/23</v>
      </c>
      <c r="D869">
        <f>'Histograma MOI Geral'!L86</f>
        <v>0</v>
      </c>
    </row>
    <row r="870" spans="1:4" x14ac:dyDescent="0.25">
      <c r="A870">
        <f>'Histograma MOI Geral'!$C$87</f>
        <v>0</v>
      </c>
      <c r="B870" t="str">
        <f>'Histograma MOI Geral'!$C$76</f>
        <v>EQUIPE DE QUALIDADE</v>
      </c>
      <c r="C870" t="str">
        <f>'Histograma MOI Geral'!$L$7</f>
        <v>FEV/23</v>
      </c>
      <c r="D870">
        <f>'Histograma MOI Geral'!L87</f>
        <v>0</v>
      </c>
    </row>
    <row r="871" spans="1:4" x14ac:dyDescent="0.25">
      <c r="A871">
        <f>'Histograma MOI Geral'!$C$88</f>
        <v>0</v>
      </c>
      <c r="B871" t="str">
        <f>'Histograma MOI Geral'!$C$76</f>
        <v>EQUIPE DE QUALIDADE</v>
      </c>
      <c r="C871" t="str">
        <f>'Histograma MOI Geral'!$L$7</f>
        <v>FEV/23</v>
      </c>
      <c r="D871">
        <f>'Histograma MOI Geral'!L88</f>
        <v>0</v>
      </c>
    </row>
    <row r="872" spans="1:4" x14ac:dyDescent="0.25">
      <c r="A872">
        <f>'Histograma MOI Geral'!$C$89</f>
        <v>0</v>
      </c>
      <c r="B872" t="str">
        <f>'Histograma MOI Geral'!$C$76</f>
        <v>EQUIPE DE QUALIDADE</v>
      </c>
      <c r="C872" t="str">
        <f>'Histograma MOI Geral'!$L$7</f>
        <v>FEV/23</v>
      </c>
      <c r="D872">
        <f>'Histograma MOI Geral'!L89</f>
        <v>0</v>
      </c>
    </row>
    <row r="873" spans="1:4" x14ac:dyDescent="0.25">
      <c r="A873">
        <f>'Histograma MOI Geral'!$C$90</f>
        <v>0</v>
      </c>
      <c r="B873" t="str">
        <f>'Histograma MOI Geral'!$C$76</f>
        <v>EQUIPE DE QUALIDADE</v>
      </c>
      <c r="C873" t="str">
        <f>'Histograma MOI Geral'!$L$7</f>
        <v>FEV/23</v>
      </c>
      <c r="D873">
        <f>'Histograma MOI Geral'!L90</f>
        <v>0</v>
      </c>
    </row>
    <row r="874" spans="1:4" x14ac:dyDescent="0.25">
      <c r="A874" t="str">
        <f>'Histograma MOI Geral'!$C$92</f>
        <v>SUPERVISOR ADMINISTRATIVO</v>
      </c>
      <c r="B874" t="str">
        <f>'Histograma MOI Geral'!$C$91</f>
        <v>EQUIPE ADMINISTRATIVA</v>
      </c>
      <c r="C874" t="str">
        <f>'Histograma MOI Geral'!$L$7</f>
        <v>FEV/23</v>
      </c>
      <c r="D874">
        <f>'Histograma MOI Geral'!L92</f>
        <v>1</v>
      </c>
    </row>
    <row r="875" spans="1:4" x14ac:dyDescent="0.25">
      <c r="A875" t="str">
        <f>'Histograma MOI Geral'!$C$93</f>
        <v>OFICIAL ADMINISTRATIVO</v>
      </c>
      <c r="B875" t="str">
        <f>'Histograma MOI Geral'!$C$91</f>
        <v>EQUIPE ADMINISTRATIVA</v>
      </c>
      <c r="C875" t="str">
        <f>'Histograma MOI Geral'!$L$7</f>
        <v>FEV/23</v>
      </c>
      <c r="D875">
        <f>'Histograma MOI Geral'!L93</f>
        <v>3</v>
      </c>
    </row>
    <row r="876" spans="1:4" x14ac:dyDescent="0.25">
      <c r="A876">
        <f>'Histograma MOI Geral'!$C$94</f>
        <v>0</v>
      </c>
      <c r="B876" t="str">
        <f>'Histograma MOI Geral'!$C$91</f>
        <v>EQUIPE ADMINISTRATIVA</v>
      </c>
      <c r="C876" t="str">
        <f>'Histograma MOI Geral'!$L$7</f>
        <v>FEV/23</v>
      </c>
      <c r="D876">
        <f>'Histograma MOI Geral'!L94</f>
        <v>0</v>
      </c>
    </row>
    <row r="877" spans="1:4" x14ac:dyDescent="0.25">
      <c r="A877">
        <f>'Histograma MOI Geral'!$C$95</f>
        <v>0</v>
      </c>
      <c r="B877" t="str">
        <f>'Histograma MOI Geral'!$C$91</f>
        <v>EQUIPE ADMINISTRATIVA</v>
      </c>
      <c r="C877" t="str">
        <f>'Histograma MOI Geral'!$L$7</f>
        <v>FEV/23</v>
      </c>
      <c r="D877">
        <f>'Histograma MOI Geral'!L95</f>
        <v>0</v>
      </c>
    </row>
    <row r="878" spans="1:4" x14ac:dyDescent="0.25">
      <c r="A878">
        <f>'Histograma MOI Geral'!$C$96</f>
        <v>0</v>
      </c>
      <c r="B878" t="str">
        <f>'Histograma MOI Geral'!$C$91</f>
        <v>EQUIPE ADMINISTRATIVA</v>
      </c>
      <c r="C878" t="str">
        <f>'Histograma MOI Geral'!$L$7</f>
        <v>FEV/23</v>
      </c>
      <c r="D878">
        <f>'Histograma MOI Geral'!L96</f>
        <v>0</v>
      </c>
    </row>
    <row r="879" spans="1:4" x14ac:dyDescent="0.25">
      <c r="A879">
        <f>'Histograma MOI Geral'!$C$97</f>
        <v>0</v>
      </c>
      <c r="B879" t="str">
        <f>'Histograma MOI Geral'!$C$91</f>
        <v>EQUIPE ADMINISTRATIVA</v>
      </c>
      <c r="C879" t="str">
        <f>'Histograma MOI Geral'!$L$7</f>
        <v>FEV/23</v>
      </c>
      <c r="D879">
        <f>'Histograma MOI Geral'!L97</f>
        <v>0</v>
      </c>
    </row>
    <row r="880" spans="1:4" x14ac:dyDescent="0.25">
      <c r="A880">
        <f>'Histograma MOI Geral'!$C$98</f>
        <v>0</v>
      </c>
      <c r="B880" t="str">
        <f>'Histograma MOI Geral'!$C$91</f>
        <v>EQUIPE ADMINISTRATIVA</v>
      </c>
      <c r="C880" t="str">
        <f>'Histograma MOI Geral'!$L$7</f>
        <v>FEV/23</v>
      </c>
      <c r="D880">
        <f>'Histograma MOI Geral'!L98</f>
        <v>0</v>
      </c>
    </row>
    <row r="881" spans="1:4" x14ac:dyDescent="0.25">
      <c r="A881">
        <f>'Histograma MOI Geral'!$C$99</f>
        <v>0</v>
      </c>
      <c r="B881" t="str">
        <f>'Histograma MOI Geral'!$C$91</f>
        <v>EQUIPE ADMINISTRATIVA</v>
      </c>
      <c r="C881" t="str">
        <f>'Histograma MOI Geral'!$L$7</f>
        <v>FEV/23</v>
      </c>
      <c r="D881">
        <f>'Histograma MOI Geral'!L99</f>
        <v>0</v>
      </c>
    </row>
    <row r="882" spans="1:4" x14ac:dyDescent="0.25">
      <c r="A882">
        <f>'Histograma MOI Geral'!$C$100</f>
        <v>0</v>
      </c>
      <c r="B882" t="str">
        <f>'Histograma MOI Geral'!$C$91</f>
        <v>EQUIPE ADMINISTRATIVA</v>
      </c>
      <c r="C882" t="str">
        <f>'Histograma MOI Geral'!$L$7</f>
        <v>FEV/23</v>
      </c>
      <c r="D882">
        <f>'Histograma MOI Geral'!L100</f>
        <v>0</v>
      </c>
    </row>
    <row r="883" spans="1:4" x14ac:dyDescent="0.25">
      <c r="A883">
        <f>'Histograma MOI Geral'!$C$101</f>
        <v>0</v>
      </c>
      <c r="B883" t="str">
        <f>'Histograma MOI Geral'!$C$91</f>
        <v>EQUIPE ADMINISTRATIVA</v>
      </c>
      <c r="C883" t="str">
        <f>'Histograma MOI Geral'!$L$7</f>
        <v>FEV/23</v>
      </c>
      <c r="D883">
        <f>'Histograma MOI Geral'!L101</f>
        <v>0</v>
      </c>
    </row>
    <row r="884" spans="1:4" x14ac:dyDescent="0.25">
      <c r="A884">
        <f>'Histograma MOI Geral'!$C$102</f>
        <v>0</v>
      </c>
      <c r="B884" t="str">
        <f>'Histograma MOI Geral'!$C$91</f>
        <v>EQUIPE ADMINISTRATIVA</v>
      </c>
      <c r="C884" t="str">
        <f>'Histograma MOI Geral'!$L$7</f>
        <v>FEV/23</v>
      </c>
      <c r="D884">
        <f>'Histograma MOI Geral'!L102</f>
        <v>0</v>
      </c>
    </row>
    <row r="885" spans="1:4" x14ac:dyDescent="0.25">
      <c r="A885">
        <f>'Histograma MOI Geral'!$C$103</f>
        <v>0</v>
      </c>
      <c r="B885" t="str">
        <f>'Histograma MOI Geral'!$C$91</f>
        <v>EQUIPE ADMINISTRATIVA</v>
      </c>
      <c r="C885" t="str">
        <f>'Histograma MOI Geral'!$L$7</f>
        <v>FEV/23</v>
      </c>
      <c r="D885">
        <f>'Histograma MOI Geral'!L103</f>
        <v>0</v>
      </c>
    </row>
    <row r="886" spans="1:4" x14ac:dyDescent="0.25">
      <c r="A886">
        <f>'Histograma MOI Geral'!$C$104</f>
        <v>0</v>
      </c>
      <c r="B886" t="str">
        <f>'Histograma MOI Geral'!$C$91</f>
        <v>EQUIPE ADMINISTRATIVA</v>
      </c>
      <c r="C886" t="str">
        <f>'Histograma MOI Geral'!$L$7</f>
        <v>FEV/23</v>
      </c>
      <c r="D886">
        <f>'Histograma MOI Geral'!L104</f>
        <v>0</v>
      </c>
    </row>
    <row r="887" spans="1:4" x14ac:dyDescent="0.25">
      <c r="A887">
        <f>'Histograma MOI Geral'!$C$105</f>
        <v>0</v>
      </c>
      <c r="B887" t="str">
        <f>'Histograma MOI Geral'!$C$91</f>
        <v>EQUIPE ADMINISTRATIVA</v>
      </c>
      <c r="C887" t="str">
        <f>'Histograma MOI Geral'!$L$7</f>
        <v>FEV/23</v>
      </c>
      <c r="D887">
        <f>'Histograma MOI Geral'!L105</f>
        <v>0</v>
      </c>
    </row>
    <row r="888" spans="1:4" x14ac:dyDescent="0.25">
      <c r="A888" t="str">
        <f>'Histograma MOI Geral'!$C$107</f>
        <v>OPERADOR DE GUINDASTE</v>
      </c>
      <c r="B888" t="str">
        <f>'Histograma MOI Geral'!$C$106</f>
        <v>APOIO</v>
      </c>
      <c r="C888" t="str">
        <f>'Histograma MOI Geral'!$L$7</f>
        <v>FEV/23</v>
      </c>
      <c r="D888">
        <f>'Histograma MOI Geral'!L107</f>
        <v>3</v>
      </c>
    </row>
    <row r="889" spans="1:4" x14ac:dyDescent="0.25">
      <c r="A889" t="str">
        <f>'Histograma MOI Geral'!$C$108</f>
        <v>OPERADOR DE MUNCK</v>
      </c>
      <c r="B889" t="str">
        <f>'Histograma MOI Geral'!$C$106</f>
        <v>APOIO</v>
      </c>
      <c r="C889" t="str">
        <f>'Histograma MOI Geral'!$L$7</f>
        <v>FEV/23</v>
      </c>
      <c r="D889">
        <f>'Histograma MOI Geral'!L108</f>
        <v>4</v>
      </c>
    </row>
    <row r="890" spans="1:4" x14ac:dyDescent="0.25">
      <c r="A890" t="str">
        <f>'Histograma MOI Geral'!$C$109</f>
        <v>RIGGER</v>
      </c>
      <c r="B890" t="str">
        <f>'Histograma MOI Geral'!$C$106</f>
        <v>APOIO</v>
      </c>
      <c r="C890" t="str">
        <f>'Histograma MOI Geral'!$L$7</f>
        <v>FEV/23</v>
      </c>
      <c r="D890">
        <f>'Histograma MOI Geral'!L109</f>
        <v>3</v>
      </c>
    </row>
    <row r="891" spans="1:4" x14ac:dyDescent="0.25">
      <c r="A891" t="str">
        <f>'Histograma MOI Geral'!$C$110</f>
        <v>OPERADOR DE MANIPULADOR</v>
      </c>
      <c r="B891" t="str">
        <f>'Histograma MOI Geral'!$C$106</f>
        <v>APOIO</v>
      </c>
      <c r="C891" t="str">
        <f>'Histograma MOI Geral'!$L$7</f>
        <v>FEV/23</v>
      </c>
      <c r="D891">
        <f>'Histograma MOI Geral'!L110</f>
        <v>3</v>
      </c>
    </row>
    <row r="892" spans="1:4" x14ac:dyDescent="0.25">
      <c r="A892" t="str">
        <f>'Histograma MOI Geral'!$C$111</f>
        <v>ELETRICISTA DE MANUTENÇÃO</v>
      </c>
      <c r="B892" t="str">
        <f>'Histograma MOI Geral'!$C$106</f>
        <v>APOIO</v>
      </c>
      <c r="C892" t="str">
        <f>'Histograma MOI Geral'!$L$7</f>
        <v>FEV/23</v>
      </c>
      <c r="D892">
        <f>'Histograma MOI Geral'!L111</f>
        <v>1</v>
      </c>
    </row>
    <row r="893" spans="1:4" x14ac:dyDescent="0.25">
      <c r="A893">
        <f>'Histograma MOI Geral'!$C$112</f>
        <v>0</v>
      </c>
      <c r="B893" t="str">
        <f>'Histograma MOI Geral'!$C$106</f>
        <v>APOIO</v>
      </c>
      <c r="C893" t="str">
        <f>'Histograma MOI Geral'!$L$7</f>
        <v>FEV/23</v>
      </c>
      <c r="D893">
        <f>'Histograma MOI Geral'!L112</f>
        <v>0</v>
      </c>
    </row>
    <row r="894" spans="1:4" x14ac:dyDescent="0.25">
      <c r="A894">
        <f>'Histograma MOI Geral'!$C$113</f>
        <v>0</v>
      </c>
      <c r="B894" t="str">
        <f>'Histograma MOI Geral'!$C$106</f>
        <v>APOIO</v>
      </c>
      <c r="C894" t="str">
        <f>'Histograma MOI Geral'!$L$7</f>
        <v>FEV/23</v>
      </c>
      <c r="D894">
        <f>'Histograma MOI Geral'!L113</f>
        <v>0</v>
      </c>
    </row>
    <row r="895" spans="1:4" x14ac:dyDescent="0.25">
      <c r="A895">
        <f>'Histograma MOI Geral'!$C$114</f>
        <v>0</v>
      </c>
      <c r="B895" t="str">
        <f>'Histograma MOI Geral'!$C$106</f>
        <v>APOIO</v>
      </c>
      <c r="C895" t="str">
        <f>'Histograma MOI Geral'!$L$7</f>
        <v>FEV/23</v>
      </c>
      <c r="D895">
        <f>'Histograma MOI Geral'!L114</f>
        <v>0</v>
      </c>
    </row>
    <row r="896" spans="1:4" x14ac:dyDescent="0.25">
      <c r="A896">
        <f>'Histograma MOI Geral'!$C$115</f>
        <v>0</v>
      </c>
      <c r="B896" t="str">
        <f>'Histograma MOI Geral'!$C$106</f>
        <v>APOIO</v>
      </c>
      <c r="C896" t="str">
        <f>'Histograma MOI Geral'!$L$7</f>
        <v>FEV/23</v>
      </c>
      <c r="D896">
        <f>'Histograma MOI Geral'!L115</f>
        <v>0</v>
      </c>
    </row>
    <row r="897" spans="1:4" x14ac:dyDescent="0.25">
      <c r="A897">
        <f>'Histograma MOI Geral'!$C$116</f>
        <v>0</v>
      </c>
      <c r="B897" t="str">
        <f>'Histograma MOI Geral'!$C$106</f>
        <v>APOIO</v>
      </c>
      <c r="C897" t="str">
        <f>'Histograma MOI Geral'!$L$7</f>
        <v>FEV/23</v>
      </c>
      <c r="D897">
        <f>'Histograma MOI Geral'!L116</f>
        <v>0</v>
      </c>
    </row>
    <row r="898" spans="1:4" x14ac:dyDescent="0.25">
      <c r="A898">
        <f>'Histograma MOI Geral'!$C$117</f>
        <v>0</v>
      </c>
      <c r="B898" t="str">
        <f>'Histograma MOI Geral'!$C$106</f>
        <v>APOIO</v>
      </c>
      <c r="C898" t="str">
        <f>'Histograma MOI Geral'!$L$7</f>
        <v>FEV/23</v>
      </c>
      <c r="D898">
        <f>'Histograma MOI Geral'!L117</f>
        <v>0</v>
      </c>
    </row>
    <row r="899" spans="1:4" x14ac:dyDescent="0.25">
      <c r="A899">
        <f>'Histograma MOI Geral'!$C$118</f>
        <v>0</v>
      </c>
      <c r="B899" t="str">
        <f>'Histograma MOI Geral'!$C$106</f>
        <v>APOIO</v>
      </c>
      <c r="C899" t="str">
        <f>'Histograma MOI Geral'!$L$7</f>
        <v>FEV/23</v>
      </c>
      <c r="D899">
        <f>'Histograma MOI Geral'!L118</f>
        <v>0</v>
      </c>
    </row>
    <row r="900" spans="1:4" x14ac:dyDescent="0.25">
      <c r="A900">
        <f>'Histograma MOI Geral'!$C$119</f>
        <v>0</v>
      </c>
      <c r="B900" t="str">
        <f>'Histograma MOI Geral'!$C$106</f>
        <v>APOIO</v>
      </c>
      <c r="C900" t="str">
        <f>'Histograma MOI Geral'!$L$7</f>
        <v>FEV/23</v>
      </c>
      <c r="D900">
        <f>'Histograma MOI Geral'!L119</f>
        <v>0</v>
      </c>
    </row>
    <row r="901" spans="1:4" x14ac:dyDescent="0.25">
      <c r="A901">
        <f>'Histograma MOI Geral'!$C$120</f>
        <v>0</v>
      </c>
      <c r="B901" t="str">
        <f>'Histograma MOI Geral'!$C$106</f>
        <v>APOIO</v>
      </c>
      <c r="C901" t="str">
        <f>'Histograma MOI Geral'!$L$7</f>
        <v>FEV/23</v>
      </c>
      <c r="D901">
        <f>'Histograma MOI Geral'!L120</f>
        <v>0</v>
      </c>
    </row>
    <row r="902" spans="1:4" x14ac:dyDescent="0.25">
      <c r="A902" t="str">
        <f>'Histograma MOI Geral'!$C$15</f>
        <v>GERENTE DE CONTRATO</v>
      </c>
      <c r="B902" t="str">
        <f>'Histograma MOI Geral'!$C$14</f>
        <v>EQUIPE TÉCNICA</v>
      </c>
      <c r="C902" t="str">
        <f>'Histograma MOI Geral'!$M$7</f>
        <v>MAR/23</v>
      </c>
      <c r="D902">
        <f>'Histograma MOI Geral'!M15</f>
        <v>1</v>
      </c>
    </row>
    <row r="903" spans="1:4" x14ac:dyDescent="0.25">
      <c r="A903" t="str">
        <f>'Histograma MOI Geral'!$C$16</f>
        <v>SUPERVISOR DE MECÂNICA/CALDEIRARIA</v>
      </c>
      <c r="B903" t="str">
        <f>'Histograma MOI Geral'!$C$14</f>
        <v>EQUIPE TÉCNICA</v>
      </c>
      <c r="C903" t="str">
        <f>'Histograma MOI Geral'!$M$7</f>
        <v>MAR/23</v>
      </c>
      <c r="D903">
        <f>'Histograma MOI Geral'!M16</f>
        <v>3</v>
      </c>
    </row>
    <row r="904" spans="1:4" x14ac:dyDescent="0.25">
      <c r="A904" t="str">
        <f>'Histograma MOI Geral'!$C$17</f>
        <v>SUPERVISOR DE TUBULAÇÃO</v>
      </c>
      <c r="B904" t="str">
        <f>'Histograma MOI Geral'!$C$14</f>
        <v>EQUIPE TÉCNICA</v>
      </c>
      <c r="C904" t="str">
        <f>'Histograma MOI Geral'!$M$7</f>
        <v>MAR/23</v>
      </c>
      <c r="D904">
        <f>'Histograma MOI Geral'!M17</f>
        <v>3</v>
      </c>
    </row>
    <row r="905" spans="1:4" x14ac:dyDescent="0.25">
      <c r="A905" t="str">
        <f>'Histograma MOI Geral'!$C$18</f>
        <v>TOPOGRÁFO</v>
      </c>
      <c r="B905" t="str">
        <f>'Histograma MOI Geral'!$C$14</f>
        <v>EQUIPE TÉCNICA</v>
      </c>
      <c r="C905" t="str">
        <f>'Histograma MOI Geral'!$M$7</f>
        <v>MAR/23</v>
      </c>
      <c r="D905">
        <f>'Histograma MOI Geral'!M18</f>
        <v>1</v>
      </c>
    </row>
    <row r="906" spans="1:4" x14ac:dyDescent="0.25">
      <c r="A906" t="str">
        <f>'Histograma MOI Geral'!$C$19</f>
        <v>AUXILIAR DE TOPÓGRAFO</v>
      </c>
      <c r="B906" t="str">
        <f>'Histograma MOI Geral'!$C$14</f>
        <v>EQUIPE TÉCNICA</v>
      </c>
      <c r="C906" t="str">
        <f>'Histograma MOI Geral'!$M$7</f>
        <v>MAR/23</v>
      </c>
      <c r="D906">
        <f>'Histograma MOI Geral'!M19</f>
        <v>1</v>
      </c>
    </row>
    <row r="907" spans="1:4" x14ac:dyDescent="0.25">
      <c r="A907">
        <f>'Histograma MOI Geral'!$C$20</f>
        <v>0</v>
      </c>
      <c r="B907" t="str">
        <f>'Histograma MOI Geral'!$C$14</f>
        <v>EQUIPE TÉCNICA</v>
      </c>
      <c r="C907" t="str">
        <f>'Histograma MOI Geral'!$M$7</f>
        <v>MAR/23</v>
      </c>
      <c r="D907">
        <f>'Histograma MOI Geral'!M20</f>
        <v>0</v>
      </c>
    </row>
    <row r="908" spans="1:4" x14ac:dyDescent="0.25">
      <c r="A908">
        <f>'Histograma MOI Geral'!$C$21</f>
        <v>0</v>
      </c>
      <c r="B908" t="str">
        <f>'Histograma MOI Geral'!$C$14</f>
        <v>EQUIPE TÉCNICA</v>
      </c>
      <c r="C908" t="str">
        <f>'Histograma MOI Geral'!$M$7</f>
        <v>MAR/23</v>
      </c>
      <c r="D908">
        <f>'Histograma MOI Geral'!M21</f>
        <v>0</v>
      </c>
    </row>
    <row r="909" spans="1:4" x14ac:dyDescent="0.25">
      <c r="A909">
        <f>'Histograma MOI Geral'!$C$22</f>
        <v>0</v>
      </c>
      <c r="B909" t="str">
        <f>'Histograma MOI Geral'!$C$14</f>
        <v>EQUIPE TÉCNICA</v>
      </c>
      <c r="C909" t="str">
        <f>'Histograma MOI Geral'!$M$7</f>
        <v>MAR/23</v>
      </c>
      <c r="D909">
        <f>'Histograma MOI Geral'!M22</f>
        <v>0</v>
      </c>
    </row>
    <row r="910" spans="1:4" x14ac:dyDescent="0.25">
      <c r="A910">
        <f>'Histograma MOI Geral'!$C$23</f>
        <v>0</v>
      </c>
      <c r="B910" t="str">
        <f>'Histograma MOI Geral'!$C$14</f>
        <v>EQUIPE TÉCNICA</v>
      </c>
      <c r="C910" t="str">
        <f>'Histograma MOI Geral'!$M$7</f>
        <v>MAR/23</v>
      </c>
      <c r="D910">
        <f>'Histograma MOI Geral'!M23</f>
        <v>0</v>
      </c>
    </row>
    <row r="911" spans="1:4" x14ac:dyDescent="0.25">
      <c r="A911">
        <f>'Histograma MOI Geral'!$C$24</f>
        <v>0</v>
      </c>
      <c r="B911" t="str">
        <f>'Histograma MOI Geral'!$C$14</f>
        <v>EQUIPE TÉCNICA</v>
      </c>
      <c r="C911" t="str">
        <f>'Histograma MOI Geral'!$M$7</f>
        <v>MAR/23</v>
      </c>
      <c r="D911">
        <f>'Histograma MOI Geral'!M24</f>
        <v>0</v>
      </c>
    </row>
    <row r="912" spans="1:4" x14ac:dyDescent="0.25">
      <c r="A912">
        <f>'Histograma MOI Geral'!$C$25</f>
        <v>0</v>
      </c>
      <c r="B912" t="str">
        <f>'Histograma MOI Geral'!$C$14</f>
        <v>EQUIPE TÉCNICA</v>
      </c>
      <c r="C912" t="str">
        <f>'Histograma MOI Geral'!$M$7</f>
        <v>MAR/23</v>
      </c>
      <c r="D912">
        <f>'Histograma MOI Geral'!M25</f>
        <v>0</v>
      </c>
    </row>
    <row r="913" spans="1:4" x14ac:dyDescent="0.25">
      <c r="A913">
        <f>'Histograma MOI Geral'!$C$26</f>
        <v>0</v>
      </c>
      <c r="B913" t="str">
        <f>'Histograma MOI Geral'!$C$14</f>
        <v>EQUIPE TÉCNICA</v>
      </c>
      <c r="C913" t="str">
        <f>'Histograma MOI Geral'!$M$7</f>
        <v>MAR/23</v>
      </c>
      <c r="D913">
        <f>'Histograma MOI Geral'!M26</f>
        <v>0</v>
      </c>
    </row>
    <row r="914" spans="1:4" x14ac:dyDescent="0.25">
      <c r="A914">
        <f>'Histograma MOI Geral'!$C$27</f>
        <v>0</v>
      </c>
      <c r="B914" t="str">
        <f>'Histograma MOI Geral'!$C$14</f>
        <v>EQUIPE TÉCNICA</v>
      </c>
      <c r="C914" t="str">
        <f>'Histograma MOI Geral'!$M$7</f>
        <v>MAR/23</v>
      </c>
      <c r="D914">
        <f>'Histograma MOI Geral'!M27</f>
        <v>0</v>
      </c>
    </row>
    <row r="915" spans="1:4" x14ac:dyDescent="0.25">
      <c r="A915">
        <f>'Histograma MOI Geral'!$C$28</f>
        <v>0</v>
      </c>
      <c r="B915" t="str">
        <f>'Histograma MOI Geral'!$C$14</f>
        <v>EQUIPE TÉCNICA</v>
      </c>
      <c r="C915" t="str">
        <f>'Histograma MOI Geral'!$M$7</f>
        <v>MAR/23</v>
      </c>
      <c r="D915">
        <f>'Histograma MOI Geral'!M28</f>
        <v>0</v>
      </c>
    </row>
    <row r="916" spans="1:4" x14ac:dyDescent="0.25">
      <c r="A916">
        <f>'Histograma MOI Geral'!$C$29</f>
        <v>0</v>
      </c>
      <c r="B916" t="str">
        <f>'Histograma MOI Geral'!$C$14</f>
        <v>EQUIPE TÉCNICA</v>
      </c>
      <c r="C916" t="str">
        <f>'Histograma MOI Geral'!$M$7</f>
        <v>MAR/23</v>
      </c>
      <c r="D916">
        <f>'Histograma MOI Geral'!M29</f>
        <v>0</v>
      </c>
    </row>
    <row r="917" spans="1:4" x14ac:dyDescent="0.25">
      <c r="A917" t="str">
        <f>'Histograma MOI Geral'!$C$31</f>
        <v>TÉCNICO DE PLANEJAMENTO / MEDIÇÃO</v>
      </c>
      <c r="B917" t="str">
        <f>'Histograma MOI Geral'!$C$30</f>
        <v>EQUIPE DE PLANEJAMENTO</v>
      </c>
      <c r="C917" t="str">
        <f>'Histograma MOI Geral'!$M$7</f>
        <v>MAR/23</v>
      </c>
      <c r="D917">
        <f>'Histograma MOI Geral'!M31</f>
        <v>2</v>
      </c>
    </row>
    <row r="918" spans="1:4" x14ac:dyDescent="0.25">
      <c r="A918" t="str">
        <f>'Histograma MOI Geral'!$C$32</f>
        <v xml:space="preserve">AUXILIAR DE PLANEJAMENTO </v>
      </c>
      <c r="B918" t="str">
        <f>'Histograma MOI Geral'!$C$30</f>
        <v>EQUIPE DE PLANEJAMENTO</v>
      </c>
      <c r="C918" t="str">
        <f>'Histograma MOI Geral'!$M$7</f>
        <v>MAR/23</v>
      </c>
      <c r="D918">
        <f>'Histograma MOI Geral'!M32</f>
        <v>2</v>
      </c>
    </row>
    <row r="919" spans="1:4" x14ac:dyDescent="0.25">
      <c r="A919">
        <f>'Histograma MOI Geral'!$C$33</f>
        <v>0</v>
      </c>
      <c r="B919" t="str">
        <f>'Histograma MOI Geral'!$C$30</f>
        <v>EQUIPE DE PLANEJAMENTO</v>
      </c>
      <c r="C919" t="str">
        <f>'Histograma MOI Geral'!$M$7</f>
        <v>MAR/23</v>
      </c>
      <c r="D919">
        <f>'Histograma MOI Geral'!M33</f>
        <v>0</v>
      </c>
    </row>
    <row r="920" spans="1:4" x14ac:dyDescent="0.25">
      <c r="A920">
        <f>'Histograma MOI Geral'!$C$34</f>
        <v>0</v>
      </c>
      <c r="B920" t="str">
        <f>'Histograma MOI Geral'!$C$30</f>
        <v>EQUIPE DE PLANEJAMENTO</v>
      </c>
      <c r="C920" t="str">
        <f>'Histograma MOI Geral'!$M$7</f>
        <v>MAR/23</v>
      </c>
      <c r="D920">
        <f>'Histograma MOI Geral'!M34</f>
        <v>0</v>
      </c>
    </row>
    <row r="921" spans="1:4" x14ac:dyDescent="0.25">
      <c r="A921">
        <f>'Histograma MOI Geral'!$C$35</f>
        <v>0</v>
      </c>
      <c r="B921" t="str">
        <f>'Histograma MOI Geral'!$C$30</f>
        <v>EQUIPE DE PLANEJAMENTO</v>
      </c>
      <c r="C921" t="str">
        <f>'Histograma MOI Geral'!$M$7</f>
        <v>MAR/23</v>
      </c>
      <c r="D921">
        <f>'Histograma MOI Geral'!M35</f>
        <v>0</v>
      </c>
    </row>
    <row r="922" spans="1:4" x14ac:dyDescent="0.25">
      <c r="A922">
        <f>'Histograma MOI Geral'!$C$36</f>
        <v>0</v>
      </c>
      <c r="B922" t="str">
        <f>'Histograma MOI Geral'!$C$30</f>
        <v>EQUIPE DE PLANEJAMENTO</v>
      </c>
      <c r="C922" t="str">
        <f>'Histograma MOI Geral'!$M$7</f>
        <v>MAR/23</v>
      </c>
      <c r="D922">
        <f>'Histograma MOI Geral'!M36</f>
        <v>0</v>
      </c>
    </row>
    <row r="923" spans="1:4" x14ac:dyDescent="0.25">
      <c r="A923">
        <f>'Histograma MOI Geral'!$C$37</f>
        <v>0</v>
      </c>
      <c r="B923" t="str">
        <f>'Histograma MOI Geral'!$C$30</f>
        <v>EQUIPE DE PLANEJAMENTO</v>
      </c>
      <c r="C923" t="str">
        <f>'Histograma MOI Geral'!$M$7</f>
        <v>MAR/23</v>
      </c>
      <c r="D923">
        <f>'Histograma MOI Geral'!M37</f>
        <v>0</v>
      </c>
    </row>
    <row r="924" spans="1:4" x14ac:dyDescent="0.25">
      <c r="A924">
        <f>'Histograma MOI Geral'!$C$38</f>
        <v>0</v>
      </c>
      <c r="B924" t="str">
        <f>'Histograma MOI Geral'!$C$30</f>
        <v>EQUIPE DE PLANEJAMENTO</v>
      </c>
      <c r="C924" t="str">
        <f>'Histograma MOI Geral'!$M$7</f>
        <v>MAR/23</v>
      </c>
      <c r="D924">
        <f>'Histograma MOI Geral'!M38</f>
        <v>0</v>
      </c>
    </row>
    <row r="925" spans="1:4" x14ac:dyDescent="0.25">
      <c r="A925">
        <f>'Histograma MOI Geral'!$C$39</f>
        <v>0</v>
      </c>
      <c r="B925" t="str">
        <f>'Histograma MOI Geral'!$C$30</f>
        <v>EQUIPE DE PLANEJAMENTO</v>
      </c>
      <c r="C925" t="str">
        <f>'Histograma MOI Geral'!$M$7</f>
        <v>MAR/23</v>
      </c>
      <c r="D925">
        <f>'Histograma MOI Geral'!M39</f>
        <v>0</v>
      </c>
    </row>
    <row r="926" spans="1:4" x14ac:dyDescent="0.25">
      <c r="A926">
        <f>'Histograma MOI Geral'!$C$40</f>
        <v>0</v>
      </c>
      <c r="B926" t="str">
        <f>'Histograma MOI Geral'!$C$30</f>
        <v>EQUIPE DE PLANEJAMENTO</v>
      </c>
      <c r="C926" t="str">
        <f>'Histograma MOI Geral'!$M$7</f>
        <v>MAR/23</v>
      </c>
      <c r="D926">
        <f>'Histograma MOI Geral'!M40</f>
        <v>0</v>
      </c>
    </row>
    <row r="927" spans="1:4" x14ac:dyDescent="0.25">
      <c r="A927">
        <f>'Histograma MOI Geral'!$C$41</f>
        <v>0</v>
      </c>
      <c r="B927" t="str">
        <f>'Histograma MOI Geral'!$C$30</f>
        <v>EQUIPE DE PLANEJAMENTO</v>
      </c>
      <c r="C927" t="str">
        <f>'Histograma MOI Geral'!$M$7</f>
        <v>MAR/23</v>
      </c>
      <c r="D927">
        <f>'Histograma MOI Geral'!M41</f>
        <v>0</v>
      </c>
    </row>
    <row r="928" spans="1:4" x14ac:dyDescent="0.25">
      <c r="A928">
        <f>'Histograma MOI Geral'!$C$42</f>
        <v>0</v>
      </c>
      <c r="B928" t="str">
        <f>'Histograma MOI Geral'!$C$30</f>
        <v>EQUIPE DE PLANEJAMENTO</v>
      </c>
      <c r="C928" t="str">
        <f>'Histograma MOI Geral'!$M$7</f>
        <v>MAR/23</v>
      </c>
      <c r="D928">
        <f>'Histograma MOI Geral'!M42</f>
        <v>0</v>
      </c>
    </row>
    <row r="929" spans="1:4" x14ac:dyDescent="0.25">
      <c r="A929">
        <f>'Histograma MOI Geral'!$C$43</f>
        <v>0</v>
      </c>
      <c r="B929" t="str">
        <f>'Histograma MOI Geral'!$C$30</f>
        <v>EQUIPE DE PLANEJAMENTO</v>
      </c>
      <c r="C929" t="str">
        <f>'Histograma MOI Geral'!$M$7</f>
        <v>MAR/23</v>
      </c>
      <c r="D929">
        <f>'Histograma MOI Geral'!M43</f>
        <v>0</v>
      </c>
    </row>
    <row r="930" spans="1:4" x14ac:dyDescent="0.25">
      <c r="A930">
        <f>'Histograma MOI Geral'!$C$44</f>
        <v>0</v>
      </c>
      <c r="B930" t="str">
        <f>'Histograma MOI Geral'!$C$30</f>
        <v>EQUIPE DE PLANEJAMENTO</v>
      </c>
      <c r="C930" t="str">
        <f>'Histograma MOI Geral'!$M$7</f>
        <v>MAR/23</v>
      </c>
      <c r="D930">
        <f>'Histograma MOI Geral'!M44</f>
        <v>0</v>
      </c>
    </row>
    <row r="931" spans="1:4" x14ac:dyDescent="0.25">
      <c r="A931">
        <f>'Histograma MOI Geral'!$C$45</f>
        <v>0</v>
      </c>
      <c r="B931" t="str">
        <f>'Histograma MOI Geral'!$C$30</f>
        <v>EQUIPE DE PLANEJAMENTO</v>
      </c>
      <c r="C931" t="str">
        <f>'Histograma MOI Geral'!$M$7</f>
        <v>MAR/23</v>
      </c>
      <c r="D931">
        <f>'Histograma MOI Geral'!M45</f>
        <v>0</v>
      </c>
    </row>
    <row r="932" spans="1:4" x14ac:dyDescent="0.25">
      <c r="A932" t="str">
        <f>'Histograma MOI Geral'!$C$47</f>
        <v>TÉCNICO DE MATERIAIS</v>
      </c>
      <c r="B932" t="str">
        <f>'Histograma MOI Geral'!$C$46</f>
        <v>EQUIPE DE MATERIAIS</v>
      </c>
      <c r="C932" t="str">
        <f>'Histograma MOI Geral'!$M$7</f>
        <v>MAR/23</v>
      </c>
      <c r="D932">
        <f>'Histograma MOI Geral'!M47</f>
        <v>1</v>
      </c>
    </row>
    <row r="933" spans="1:4" x14ac:dyDescent="0.25">
      <c r="A933" t="str">
        <f>'Histograma MOI Geral'!$C$48</f>
        <v>AUXILIAR TÉCNICO DE MATERIAIS</v>
      </c>
      <c r="B933" t="str">
        <f>'Histograma MOI Geral'!$C$46</f>
        <v>EQUIPE DE MATERIAIS</v>
      </c>
      <c r="C933" t="str">
        <f>'Histograma MOI Geral'!$M$7</f>
        <v>MAR/23</v>
      </c>
      <c r="D933">
        <f>'Histograma MOI Geral'!M48</f>
        <v>4</v>
      </c>
    </row>
    <row r="934" spans="1:4" x14ac:dyDescent="0.25">
      <c r="A934" t="str">
        <f>'Histograma MOI Geral'!$C$49</f>
        <v>AJUDANTE</v>
      </c>
      <c r="B934" t="str">
        <f>'Histograma MOI Geral'!$C$46</f>
        <v>EQUIPE DE MATERIAIS</v>
      </c>
      <c r="C934" t="str">
        <f>'Histograma MOI Geral'!$M$7</f>
        <v>MAR/23</v>
      </c>
      <c r="D934">
        <f>'Histograma MOI Geral'!M49</f>
        <v>4</v>
      </c>
    </row>
    <row r="935" spans="1:4" x14ac:dyDescent="0.25">
      <c r="A935" t="str">
        <f>'Histograma MOI Geral'!$C$50</f>
        <v xml:space="preserve">ALMOXARIFE </v>
      </c>
      <c r="B935" t="str">
        <f>'Histograma MOI Geral'!$C$46</f>
        <v>EQUIPE DE MATERIAIS</v>
      </c>
      <c r="C935" t="str">
        <f>'Histograma MOI Geral'!$M$7</f>
        <v>MAR/23</v>
      </c>
      <c r="D935">
        <f>'Histograma MOI Geral'!M50</f>
        <v>2</v>
      </c>
    </row>
    <row r="936" spans="1:4" x14ac:dyDescent="0.25">
      <c r="A936">
        <f>'Histograma MOI Geral'!$C$51</f>
        <v>0</v>
      </c>
      <c r="B936" t="str">
        <f>'Histograma MOI Geral'!$C$46</f>
        <v>EQUIPE DE MATERIAIS</v>
      </c>
      <c r="C936" t="str">
        <f>'Histograma MOI Geral'!$M$7</f>
        <v>MAR/23</v>
      </c>
      <c r="D936">
        <f>'Histograma MOI Geral'!M51</f>
        <v>0</v>
      </c>
    </row>
    <row r="937" spans="1:4" x14ac:dyDescent="0.25">
      <c r="A937">
        <f>'Histograma MOI Geral'!$C$52</f>
        <v>0</v>
      </c>
      <c r="B937" t="str">
        <f>'Histograma MOI Geral'!$C$46</f>
        <v>EQUIPE DE MATERIAIS</v>
      </c>
      <c r="C937" t="str">
        <f>'Histograma MOI Geral'!$M$7</f>
        <v>MAR/23</v>
      </c>
      <c r="D937">
        <f>'Histograma MOI Geral'!M52</f>
        <v>0</v>
      </c>
    </row>
    <row r="938" spans="1:4" x14ac:dyDescent="0.25">
      <c r="A938">
        <f>'Histograma MOI Geral'!$C$53</f>
        <v>0</v>
      </c>
      <c r="B938" t="str">
        <f>'Histograma MOI Geral'!$C$46</f>
        <v>EQUIPE DE MATERIAIS</v>
      </c>
      <c r="C938" t="str">
        <f>'Histograma MOI Geral'!$M$7</f>
        <v>MAR/23</v>
      </c>
      <c r="D938">
        <f>'Histograma MOI Geral'!M53</f>
        <v>0</v>
      </c>
    </row>
    <row r="939" spans="1:4" x14ac:dyDescent="0.25">
      <c r="A939">
        <f>'Histograma MOI Geral'!$C$54</f>
        <v>0</v>
      </c>
      <c r="B939" t="str">
        <f>'Histograma MOI Geral'!$C$46</f>
        <v>EQUIPE DE MATERIAIS</v>
      </c>
      <c r="C939" t="str">
        <f>'Histograma MOI Geral'!$M$7</f>
        <v>MAR/23</v>
      </c>
      <c r="D939">
        <f>'Histograma MOI Geral'!M54</f>
        <v>0</v>
      </c>
    </row>
    <row r="940" spans="1:4" x14ac:dyDescent="0.25">
      <c r="A940">
        <f>'Histograma MOI Geral'!$C$55</f>
        <v>0</v>
      </c>
      <c r="B940" t="str">
        <f>'Histograma MOI Geral'!$C$46</f>
        <v>EQUIPE DE MATERIAIS</v>
      </c>
      <c r="C940" t="str">
        <f>'Histograma MOI Geral'!$M$7</f>
        <v>MAR/23</v>
      </c>
      <c r="D940">
        <f>'Histograma MOI Geral'!M55</f>
        <v>0</v>
      </c>
    </row>
    <row r="941" spans="1:4" x14ac:dyDescent="0.25">
      <c r="A941">
        <f>'Histograma MOI Geral'!$C$56</f>
        <v>0</v>
      </c>
      <c r="B941" t="str">
        <f>'Histograma MOI Geral'!$C$46</f>
        <v>EQUIPE DE MATERIAIS</v>
      </c>
      <c r="C941" t="str">
        <f>'Histograma MOI Geral'!$M$7</f>
        <v>MAR/23</v>
      </c>
      <c r="D941">
        <f>'Histograma MOI Geral'!M56</f>
        <v>0</v>
      </c>
    </row>
    <row r="942" spans="1:4" x14ac:dyDescent="0.25">
      <c r="A942">
        <f>'Histograma MOI Geral'!$C$57</f>
        <v>0</v>
      </c>
      <c r="B942" t="str">
        <f>'Histograma MOI Geral'!$C$46</f>
        <v>EQUIPE DE MATERIAIS</v>
      </c>
      <c r="C942" t="str">
        <f>'Histograma MOI Geral'!$M$7</f>
        <v>MAR/23</v>
      </c>
      <c r="D942">
        <f>'Histograma MOI Geral'!M57</f>
        <v>0</v>
      </c>
    </row>
    <row r="943" spans="1:4" x14ac:dyDescent="0.25">
      <c r="A943">
        <f>'Histograma MOI Geral'!$C$58</f>
        <v>0</v>
      </c>
      <c r="B943" t="str">
        <f>'Histograma MOI Geral'!$C$46</f>
        <v>EQUIPE DE MATERIAIS</v>
      </c>
      <c r="C943" t="str">
        <f>'Histograma MOI Geral'!$M$7</f>
        <v>MAR/23</v>
      </c>
      <c r="D943">
        <f>'Histograma MOI Geral'!M58</f>
        <v>0</v>
      </c>
    </row>
    <row r="944" spans="1:4" x14ac:dyDescent="0.25">
      <c r="A944">
        <f>'Histograma MOI Geral'!$C$59</f>
        <v>0</v>
      </c>
      <c r="B944" t="str">
        <f>'Histograma MOI Geral'!$C$46</f>
        <v>EQUIPE DE MATERIAIS</v>
      </c>
      <c r="C944" t="str">
        <f>'Histograma MOI Geral'!$M$7</f>
        <v>MAR/23</v>
      </c>
      <c r="D944">
        <f>'Histograma MOI Geral'!M59</f>
        <v>0</v>
      </c>
    </row>
    <row r="945" spans="1:4" x14ac:dyDescent="0.25">
      <c r="A945">
        <f>'Histograma MOI Geral'!$C$60</f>
        <v>0</v>
      </c>
      <c r="B945" t="str">
        <f>'Histograma MOI Geral'!$C$46</f>
        <v>EQUIPE DE MATERIAIS</v>
      </c>
      <c r="C945" t="str">
        <f>'Histograma MOI Geral'!$M$7</f>
        <v>MAR/23</v>
      </c>
      <c r="D945">
        <f>'Histograma MOI Geral'!M60</f>
        <v>0</v>
      </c>
    </row>
    <row r="946" spans="1:4" x14ac:dyDescent="0.25">
      <c r="A946" t="str">
        <f>'Histograma MOI Geral'!$C$62</f>
        <v>ENGENHEIRO DE SEGURANÇA DO TRABALHO</v>
      </c>
      <c r="B946" t="str">
        <f>'Histograma MOI Geral'!$C$61</f>
        <v>EQUIPE DE SEGURANÇA</v>
      </c>
      <c r="C946" t="str">
        <f>'Histograma MOI Geral'!$M$7</f>
        <v>MAR/23</v>
      </c>
      <c r="D946">
        <f>'Histograma MOI Geral'!M62</f>
        <v>1</v>
      </c>
    </row>
    <row r="947" spans="1:4" x14ac:dyDescent="0.25">
      <c r="A947" t="str">
        <f>'Histograma MOI Geral'!$C$63</f>
        <v>TÉCNICO DE SEGURANÇA DO TRABALHO</v>
      </c>
      <c r="B947" t="str">
        <f>'Histograma MOI Geral'!$C$61</f>
        <v>EQUIPE DE SEGURANÇA</v>
      </c>
      <c r="C947" t="str">
        <f>'Histograma MOI Geral'!$M$7</f>
        <v>MAR/23</v>
      </c>
      <c r="D947">
        <f>'Histograma MOI Geral'!M63</f>
        <v>6</v>
      </c>
    </row>
    <row r="948" spans="1:4" x14ac:dyDescent="0.25">
      <c r="A948" t="str">
        <f>'Histograma MOI Geral'!$C$64</f>
        <v>TECNICO DE MEIO AMBIENTE</v>
      </c>
      <c r="B948" t="str">
        <f>'Histograma MOI Geral'!$C$61</f>
        <v>EQUIPE DE SEGURANÇA</v>
      </c>
      <c r="C948" t="str">
        <f>'Histograma MOI Geral'!$M$7</f>
        <v>MAR/23</v>
      </c>
      <c r="D948">
        <f>'Histograma MOI Geral'!M64</f>
        <v>1</v>
      </c>
    </row>
    <row r="949" spans="1:4" x14ac:dyDescent="0.25">
      <c r="A949" t="str">
        <f>'Histograma MOI Geral'!$C$65</f>
        <v>VIGIA DE FOGO</v>
      </c>
      <c r="B949" t="str">
        <f>'Histograma MOI Geral'!$C$61</f>
        <v>EQUIPE DE SEGURANÇA</v>
      </c>
      <c r="C949" t="str">
        <f>'Histograma MOI Geral'!$M$7</f>
        <v>MAR/23</v>
      </c>
      <c r="D949">
        <f>'Histograma MOI Geral'!M65</f>
        <v>2</v>
      </c>
    </row>
    <row r="950" spans="1:4" x14ac:dyDescent="0.25">
      <c r="A950">
        <f>'Histograma MOI Geral'!$C$66</f>
        <v>0</v>
      </c>
      <c r="B950" t="str">
        <f>'Histograma MOI Geral'!$C$61</f>
        <v>EQUIPE DE SEGURANÇA</v>
      </c>
      <c r="C950" t="str">
        <f>'Histograma MOI Geral'!$M$7</f>
        <v>MAR/23</v>
      </c>
      <c r="D950">
        <f>'Histograma MOI Geral'!M66</f>
        <v>0</v>
      </c>
    </row>
    <row r="951" spans="1:4" x14ac:dyDescent="0.25">
      <c r="A951">
        <f>'Histograma MOI Geral'!$C$67</f>
        <v>0</v>
      </c>
      <c r="B951" t="str">
        <f>'Histograma MOI Geral'!$C$61</f>
        <v>EQUIPE DE SEGURANÇA</v>
      </c>
      <c r="C951" t="str">
        <f>'Histograma MOI Geral'!$M$7</f>
        <v>MAR/23</v>
      </c>
      <c r="D951">
        <f>'Histograma MOI Geral'!M67</f>
        <v>0</v>
      </c>
    </row>
    <row r="952" spans="1:4" x14ac:dyDescent="0.25">
      <c r="A952">
        <f>'Histograma MOI Geral'!$C$68</f>
        <v>0</v>
      </c>
      <c r="B952" t="str">
        <f>'Histograma MOI Geral'!$C$61</f>
        <v>EQUIPE DE SEGURANÇA</v>
      </c>
      <c r="C952" t="str">
        <f>'Histograma MOI Geral'!$M$7</f>
        <v>MAR/23</v>
      </c>
      <c r="D952">
        <f>'Histograma MOI Geral'!M68</f>
        <v>0</v>
      </c>
    </row>
    <row r="953" spans="1:4" x14ac:dyDescent="0.25">
      <c r="A953">
        <f>'Histograma MOI Geral'!$C$69</f>
        <v>0</v>
      </c>
      <c r="B953" t="str">
        <f>'Histograma MOI Geral'!$C$61</f>
        <v>EQUIPE DE SEGURANÇA</v>
      </c>
      <c r="C953" t="str">
        <f>'Histograma MOI Geral'!$M$7</f>
        <v>MAR/23</v>
      </c>
      <c r="D953">
        <f>'Histograma MOI Geral'!M69</f>
        <v>0</v>
      </c>
    </row>
    <row r="954" spans="1:4" x14ac:dyDescent="0.25">
      <c r="A954">
        <f>'Histograma MOI Geral'!$C$70</f>
        <v>0</v>
      </c>
      <c r="B954" t="str">
        <f>'Histograma MOI Geral'!$C$61</f>
        <v>EQUIPE DE SEGURANÇA</v>
      </c>
      <c r="C954" t="str">
        <f>'Histograma MOI Geral'!$M$7</f>
        <v>MAR/23</v>
      </c>
      <c r="D954">
        <f>'Histograma MOI Geral'!M70</f>
        <v>0</v>
      </c>
    </row>
    <row r="955" spans="1:4" x14ac:dyDescent="0.25">
      <c r="A955">
        <f>'Histograma MOI Geral'!$C$71</f>
        <v>0</v>
      </c>
      <c r="B955" t="str">
        <f>'Histograma MOI Geral'!$C$61</f>
        <v>EQUIPE DE SEGURANÇA</v>
      </c>
      <c r="C955" t="str">
        <f>'Histograma MOI Geral'!$M$7</f>
        <v>MAR/23</v>
      </c>
      <c r="D955">
        <f>'Histograma MOI Geral'!M71</f>
        <v>0</v>
      </c>
    </row>
    <row r="956" spans="1:4" x14ac:dyDescent="0.25">
      <c r="A956">
        <f>'Histograma MOI Geral'!$C$72</f>
        <v>0</v>
      </c>
      <c r="B956" t="str">
        <f>'Histograma MOI Geral'!$C$61</f>
        <v>EQUIPE DE SEGURANÇA</v>
      </c>
      <c r="C956" t="str">
        <f>'Histograma MOI Geral'!$M$7</f>
        <v>MAR/23</v>
      </c>
      <c r="D956">
        <f>'Histograma MOI Geral'!M72</f>
        <v>0</v>
      </c>
    </row>
    <row r="957" spans="1:4" x14ac:dyDescent="0.25">
      <c r="A957">
        <f>'Histograma MOI Geral'!$C$73</f>
        <v>0</v>
      </c>
      <c r="B957" t="str">
        <f>'Histograma MOI Geral'!$C$61</f>
        <v>EQUIPE DE SEGURANÇA</v>
      </c>
      <c r="C957" t="str">
        <f>'Histograma MOI Geral'!$M$7</f>
        <v>MAR/23</v>
      </c>
      <c r="D957">
        <f>'Histograma MOI Geral'!M73</f>
        <v>0</v>
      </c>
    </row>
    <row r="958" spans="1:4" x14ac:dyDescent="0.25">
      <c r="A958">
        <f>'Histograma MOI Geral'!$C$74</f>
        <v>0</v>
      </c>
      <c r="B958" t="str">
        <f>'Histograma MOI Geral'!$C$61</f>
        <v>EQUIPE DE SEGURANÇA</v>
      </c>
      <c r="C958" t="str">
        <f>'Histograma MOI Geral'!$M$7</f>
        <v>MAR/23</v>
      </c>
      <c r="D958">
        <f>'Histograma MOI Geral'!M74</f>
        <v>0</v>
      </c>
    </row>
    <row r="959" spans="1:4" x14ac:dyDescent="0.25">
      <c r="A959">
        <f>'Histograma MOI Geral'!$C$75</f>
        <v>0</v>
      </c>
      <c r="B959" t="str">
        <f>'Histograma MOI Geral'!$C$61</f>
        <v>EQUIPE DE SEGURANÇA</v>
      </c>
      <c r="C959" t="str">
        <f>'Histograma MOI Geral'!$M$7</f>
        <v>MAR/23</v>
      </c>
      <c r="D959">
        <f>'Histograma MOI Geral'!M75</f>
        <v>0</v>
      </c>
    </row>
    <row r="960" spans="1:4" x14ac:dyDescent="0.25">
      <c r="A960" t="str">
        <f>'Histograma MOI Geral'!$C$77</f>
        <v>SUPERVISOR QUALIDADE</v>
      </c>
      <c r="B960" t="str">
        <f>'Histograma MOI Geral'!$C$76</f>
        <v>EQUIPE DE QUALIDADE</v>
      </c>
      <c r="C960" t="str">
        <f>'Histograma MOI Geral'!$M$7</f>
        <v>MAR/23</v>
      </c>
      <c r="D960">
        <f>'Histograma MOI Geral'!M77</f>
        <v>1</v>
      </c>
    </row>
    <row r="961" spans="1:4" x14ac:dyDescent="0.25">
      <c r="A961" t="str">
        <f>'Histograma MOI Geral'!$C$78</f>
        <v xml:space="preserve">INSPETOR DE SOLDA - N1 </v>
      </c>
      <c r="B961" t="str">
        <f>'Histograma MOI Geral'!$C$76</f>
        <v>EQUIPE DE QUALIDADE</v>
      </c>
      <c r="C961" t="str">
        <f>'Histograma MOI Geral'!$M$7</f>
        <v>MAR/23</v>
      </c>
      <c r="D961">
        <f>'Histograma MOI Geral'!M78</f>
        <v>1</v>
      </c>
    </row>
    <row r="962" spans="1:4" x14ac:dyDescent="0.25">
      <c r="A962" t="str">
        <f>'Histograma MOI Geral'!$C$79</f>
        <v>INSPETOR DE SOLDA - VS/LP</v>
      </c>
      <c r="B962" t="str">
        <f>'Histograma MOI Geral'!$C$76</f>
        <v>EQUIPE DE QUALIDADE</v>
      </c>
      <c r="C962" t="str">
        <f>'Histograma MOI Geral'!$M$7</f>
        <v>MAR/23</v>
      </c>
      <c r="D962">
        <f>'Histograma MOI Geral'!M79</f>
        <v>2</v>
      </c>
    </row>
    <row r="963" spans="1:4" x14ac:dyDescent="0.25">
      <c r="A963" t="str">
        <f>'Histograma MOI Geral'!$C$80</f>
        <v>INSPETOR DE PINTURA</v>
      </c>
      <c r="B963" t="str">
        <f>'Histograma MOI Geral'!$C$76</f>
        <v>EQUIPE DE QUALIDADE</v>
      </c>
      <c r="C963" t="str">
        <f>'Histograma MOI Geral'!$M$7</f>
        <v>MAR/23</v>
      </c>
      <c r="D963">
        <f>'Histograma MOI Geral'!M80</f>
        <v>1</v>
      </c>
    </row>
    <row r="964" spans="1:4" x14ac:dyDescent="0.25">
      <c r="A964" t="str">
        <f>'Histograma MOI Geral'!$C$81</f>
        <v>INSPETOR DIMENSIONAL</v>
      </c>
      <c r="B964" t="str">
        <f>'Histograma MOI Geral'!$C$76</f>
        <v>EQUIPE DE QUALIDADE</v>
      </c>
      <c r="C964" t="str">
        <f>'Histograma MOI Geral'!$M$7</f>
        <v>MAR/23</v>
      </c>
      <c r="D964">
        <f>'Histograma MOI Geral'!M81</f>
        <v>1</v>
      </c>
    </row>
    <row r="965" spans="1:4" x14ac:dyDescent="0.25">
      <c r="A965" t="str">
        <f>'Histograma MOI Geral'!$C$82</f>
        <v>AUXILIAR TÉCNICO - QUALIDADE</v>
      </c>
      <c r="B965" t="str">
        <f>'Histograma MOI Geral'!$C$76</f>
        <v>EQUIPE DE QUALIDADE</v>
      </c>
      <c r="C965" t="str">
        <f>'Histograma MOI Geral'!$M$7</f>
        <v>MAR/23</v>
      </c>
      <c r="D965">
        <f>'Histograma MOI Geral'!M82</f>
        <v>1</v>
      </c>
    </row>
    <row r="966" spans="1:4" x14ac:dyDescent="0.25">
      <c r="A966">
        <f>'Histograma MOI Geral'!$C$83</f>
        <v>0</v>
      </c>
      <c r="B966" t="str">
        <f>'Histograma MOI Geral'!$C$76</f>
        <v>EQUIPE DE QUALIDADE</v>
      </c>
      <c r="C966" t="str">
        <f>'Histograma MOI Geral'!$M$7</f>
        <v>MAR/23</v>
      </c>
      <c r="D966">
        <f>'Histograma MOI Geral'!M83</f>
        <v>0</v>
      </c>
    </row>
    <row r="967" spans="1:4" x14ac:dyDescent="0.25">
      <c r="A967">
        <f>'Histograma MOI Geral'!$C$84</f>
        <v>0</v>
      </c>
      <c r="B967" t="str">
        <f>'Histograma MOI Geral'!$C$76</f>
        <v>EQUIPE DE QUALIDADE</v>
      </c>
      <c r="C967" t="str">
        <f>'Histograma MOI Geral'!$M$7</f>
        <v>MAR/23</v>
      </c>
      <c r="D967">
        <f>'Histograma MOI Geral'!M84</f>
        <v>0</v>
      </c>
    </row>
    <row r="968" spans="1:4" x14ac:dyDescent="0.25">
      <c r="A968">
        <f>'Histograma MOI Geral'!$C$85</f>
        <v>0</v>
      </c>
      <c r="B968" t="str">
        <f>'Histograma MOI Geral'!$C$76</f>
        <v>EQUIPE DE QUALIDADE</v>
      </c>
      <c r="C968" t="str">
        <f>'Histograma MOI Geral'!$M$7</f>
        <v>MAR/23</v>
      </c>
      <c r="D968">
        <f>'Histograma MOI Geral'!M85</f>
        <v>0</v>
      </c>
    </row>
    <row r="969" spans="1:4" x14ac:dyDescent="0.25">
      <c r="A969">
        <f>'Histograma MOI Geral'!$C$86</f>
        <v>0</v>
      </c>
      <c r="B969" t="str">
        <f>'Histograma MOI Geral'!$C$76</f>
        <v>EQUIPE DE QUALIDADE</v>
      </c>
      <c r="C969" t="str">
        <f>'Histograma MOI Geral'!$M$7</f>
        <v>MAR/23</v>
      </c>
      <c r="D969">
        <f>'Histograma MOI Geral'!M86</f>
        <v>0</v>
      </c>
    </row>
    <row r="970" spans="1:4" x14ac:dyDescent="0.25">
      <c r="A970">
        <f>'Histograma MOI Geral'!$C$87</f>
        <v>0</v>
      </c>
      <c r="B970" t="str">
        <f>'Histograma MOI Geral'!$C$76</f>
        <v>EQUIPE DE QUALIDADE</v>
      </c>
      <c r="C970" t="str">
        <f>'Histograma MOI Geral'!$M$7</f>
        <v>MAR/23</v>
      </c>
      <c r="D970">
        <f>'Histograma MOI Geral'!M87</f>
        <v>0</v>
      </c>
    </row>
    <row r="971" spans="1:4" x14ac:dyDescent="0.25">
      <c r="A971">
        <f>'Histograma MOI Geral'!$C$88</f>
        <v>0</v>
      </c>
      <c r="B971" t="str">
        <f>'Histograma MOI Geral'!$C$76</f>
        <v>EQUIPE DE QUALIDADE</v>
      </c>
      <c r="C971" t="str">
        <f>'Histograma MOI Geral'!$M$7</f>
        <v>MAR/23</v>
      </c>
      <c r="D971">
        <f>'Histograma MOI Geral'!M88</f>
        <v>0</v>
      </c>
    </row>
    <row r="972" spans="1:4" x14ac:dyDescent="0.25">
      <c r="A972">
        <f>'Histograma MOI Geral'!$C$89</f>
        <v>0</v>
      </c>
      <c r="B972" t="str">
        <f>'Histograma MOI Geral'!$C$76</f>
        <v>EQUIPE DE QUALIDADE</v>
      </c>
      <c r="C972" t="str">
        <f>'Histograma MOI Geral'!$M$7</f>
        <v>MAR/23</v>
      </c>
      <c r="D972">
        <f>'Histograma MOI Geral'!M89</f>
        <v>0</v>
      </c>
    </row>
    <row r="973" spans="1:4" x14ac:dyDescent="0.25">
      <c r="A973">
        <f>'Histograma MOI Geral'!$C$90</f>
        <v>0</v>
      </c>
      <c r="B973" t="str">
        <f>'Histograma MOI Geral'!$C$76</f>
        <v>EQUIPE DE QUALIDADE</v>
      </c>
      <c r="C973" t="str">
        <f>'Histograma MOI Geral'!$M$7</f>
        <v>MAR/23</v>
      </c>
      <c r="D973">
        <f>'Histograma MOI Geral'!M90</f>
        <v>0</v>
      </c>
    </row>
    <row r="974" spans="1:4" x14ac:dyDescent="0.25">
      <c r="A974" t="str">
        <f>'Histograma MOI Geral'!$C$92</f>
        <v>SUPERVISOR ADMINISTRATIVO</v>
      </c>
      <c r="B974" t="str">
        <f>'Histograma MOI Geral'!$C$91</f>
        <v>EQUIPE ADMINISTRATIVA</v>
      </c>
      <c r="C974" t="str">
        <f>'Histograma MOI Geral'!$M$7</f>
        <v>MAR/23</v>
      </c>
      <c r="D974">
        <f>'Histograma MOI Geral'!M92</f>
        <v>1</v>
      </c>
    </row>
    <row r="975" spans="1:4" x14ac:dyDescent="0.25">
      <c r="A975" t="str">
        <f>'Histograma MOI Geral'!$C$93</f>
        <v>OFICIAL ADMINISTRATIVO</v>
      </c>
      <c r="B975" t="str">
        <f>'Histograma MOI Geral'!$C$91</f>
        <v>EQUIPE ADMINISTRATIVA</v>
      </c>
      <c r="C975" t="str">
        <f>'Histograma MOI Geral'!$M$7</f>
        <v>MAR/23</v>
      </c>
      <c r="D975">
        <f>'Histograma MOI Geral'!M93</f>
        <v>3</v>
      </c>
    </row>
    <row r="976" spans="1:4" x14ac:dyDescent="0.25">
      <c r="A976">
        <f>'Histograma MOI Geral'!$C$94</f>
        <v>0</v>
      </c>
      <c r="B976" t="str">
        <f>'Histograma MOI Geral'!$C$91</f>
        <v>EQUIPE ADMINISTRATIVA</v>
      </c>
      <c r="C976" t="str">
        <f>'Histograma MOI Geral'!$M$7</f>
        <v>MAR/23</v>
      </c>
      <c r="D976">
        <f>'Histograma MOI Geral'!M94</f>
        <v>0</v>
      </c>
    </row>
    <row r="977" spans="1:4" x14ac:dyDescent="0.25">
      <c r="A977">
        <f>'Histograma MOI Geral'!$C$95</f>
        <v>0</v>
      </c>
      <c r="B977" t="str">
        <f>'Histograma MOI Geral'!$C$91</f>
        <v>EQUIPE ADMINISTRATIVA</v>
      </c>
      <c r="C977" t="str">
        <f>'Histograma MOI Geral'!$M$7</f>
        <v>MAR/23</v>
      </c>
      <c r="D977">
        <f>'Histograma MOI Geral'!M95</f>
        <v>0</v>
      </c>
    </row>
    <row r="978" spans="1:4" x14ac:dyDescent="0.25">
      <c r="A978">
        <f>'Histograma MOI Geral'!$C$96</f>
        <v>0</v>
      </c>
      <c r="B978" t="str">
        <f>'Histograma MOI Geral'!$C$91</f>
        <v>EQUIPE ADMINISTRATIVA</v>
      </c>
      <c r="C978" t="str">
        <f>'Histograma MOI Geral'!$M$7</f>
        <v>MAR/23</v>
      </c>
      <c r="D978">
        <f>'Histograma MOI Geral'!M96</f>
        <v>0</v>
      </c>
    </row>
    <row r="979" spans="1:4" x14ac:dyDescent="0.25">
      <c r="A979">
        <f>'Histograma MOI Geral'!$C$97</f>
        <v>0</v>
      </c>
      <c r="B979" t="str">
        <f>'Histograma MOI Geral'!$C$91</f>
        <v>EQUIPE ADMINISTRATIVA</v>
      </c>
      <c r="C979" t="str">
        <f>'Histograma MOI Geral'!$M$7</f>
        <v>MAR/23</v>
      </c>
      <c r="D979">
        <f>'Histograma MOI Geral'!M97</f>
        <v>0</v>
      </c>
    </row>
    <row r="980" spans="1:4" x14ac:dyDescent="0.25">
      <c r="A980">
        <f>'Histograma MOI Geral'!$C$98</f>
        <v>0</v>
      </c>
      <c r="B980" t="str">
        <f>'Histograma MOI Geral'!$C$91</f>
        <v>EQUIPE ADMINISTRATIVA</v>
      </c>
      <c r="C980" t="str">
        <f>'Histograma MOI Geral'!$M$7</f>
        <v>MAR/23</v>
      </c>
      <c r="D980">
        <f>'Histograma MOI Geral'!M98</f>
        <v>0</v>
      </c>
    </row>
    <row r="981" spans="1:4" x14ac:dyDescent="0.25">
      <c r="A981">
        <f>'Histograma MOI Geral'!$C$99</f>
        <v>0</v>
      </c>
      <c r="B981" t="str">
        <f>'Histograma MOI Geral'!$C$91</f>
        <v>EQUIPE ADMINISTRATIVA</v>
      </c>
      <c r="C981" t="str">
        <f>'Histograma MOI Geral'!$M$7</f>
        <v>MAR/23</v>
      </c>
      <c r="D981">
        <f>'Histograma MOI Geral'!M99</f>
        <v>0</v>
      </c>
    </row>
    <row r="982" spans="1:4" x14ac:dyDescent="0.25">
      <c r="A982">
        <f>'Histograma MOI Geral'!$C$100</f>
        <v>0</v>
      </c>
      <c r="B982" t="str">
        <f>'Histograma MOI Geral'!$C$91</f>
        <v>EQUIPE ADMINISTRATIVA</v>
      </c>
      <c r="C982" t="str">
        <f>'Histograma MOI Geral'!$M$7</f>
        <v>MAR/23</v>
      </c>
      <c r="D982">
        <f>'Histograma MOI Geral'!M100</f>
        <v>0</v>
      </c>
    </row>
    <row r="983" spans="1:4" x14ac:dyDescent="0.25">
      <c r="A983">
        <f>'Histograma MOI Geral'!$C$101</f>
        <v>0</v>
      </c>
      <c r="B983" t="str">
        <f>'Histograma MOI Geral'!$C$91</f>
        <v>EQUIPE ADMINISTRATIVA</v>
      </c>
      <c r="C983" t="str">
        <f>'Histograma MOI Geral'!$M$7</f>
        <v>MAR/23</v>
      </c>
      <c r="D983">
        <f>'Histograma MOI Geral'!M101</f>
        <v>0</v>
      </c>
    </row>
    <row r="984" spans="1:4" x14ac:dyDescent="0.25">
      <c r="A984">
        <f>'Histograma MOI Geral'!$C$102</f>
        <v>0</v>
      </c>
      <c r="B984" t="str">
        <f>'Histograma MOI Geral'!$C$91</f>
        <v>EQUIPE ADMINISTRATIVA</v>
      </c>
      <c r="C984" t="str">
        <f>'Histograma MOI Geral'!$M$7</f>
        <v>MAR/23</v>
      </c>
      <c r="D984">
        <f>'Histograma MOI Geral'!M102</f>
        <v>0</v>
      </c>
    </row>
    <row r="985" spans="1:4" x14ac:dyDescent="0.25">
      <c r="A985">
        <f>'Histograma MOI Geral'!$C$103</f>
        <v>0</v>
      </c>
      <c r="B985" t="str">
        <f>'Histograma MOI Geral'!$C$91</f>
        <v>EQUIPE ADMINISTRATIVA</v>
      </c>
      <c r="C985" t="str">
        <f>'Histograma MOI Geral'!$M$7</f>
        <v>MAR/23</v>
      </c>
      <c r="D985">
        <f>'Histograma MOI Geral'!M103</f>
        <v>0</v>
      </c>
    </row>
    <row r="986" spans="1:4" x14ac:dyDescent="0.25">
      <c r="A986">
        <f>'Histograma MOI Geral'!$C$104</f>
        <v>0</v>
      </c>
      <c r="B986" t="str">
        <f>'Histograma MOI Geral'!$C$91</f>
        <v>EQUIPE ADMINISTRATIVA</v>
      </c>
      <c r="C986" t="str">
        <f>'Histograma MOI Geral'!$M$7</f>
        <v>MAR/23</v>
      </c>
      <c r="D986">
        <f>'Histograma MOI Geral'!M104</f>
        <v>0</v>
      </c>
    </row>
    <row r="987" spans="1:4" x14ac:dyDescent="0.25">
      <c r="A987">
        <f>'Histograma MOI Geral'!$C$105</f>
        <v>0</v>
      </c>
      <c r="B987" t="str">
        <f>'Histograma MOI Geral'!$C$91</f>
        <v>EQUIPE ADMINISTRATIVA</v>
      </c>
      <c r="C987" t="str">
        <f>'Histograma MOI Geral'!$M$7</f>
        <v>MAR/23</v>
      </c>
      <c r="D987">
        <f>'Histograma MOI Geral'!M105</f>
        <v>0</v>
      </c>
    </row>
    <row r="988" spans="1:4" x14ac:dyDescent="0.25">
      <c r="A988" t="str">
        <f>'Histograma MOI Geral'!$C$107</f>
        <v>OPERADOR DE GUINDASTE</v>
      </c>
      <c r="B988" t="str">
        <f>'Histograma MOI Geral'!$C$106</f>
        <v>APOIO</v>
      </c>
      <c r="C988" t="str">
        <f>'Histograma MOI Geral'!$M$7</f>
        <v>MAR/23</v>
      </c>
      <c r="D988">
        <f>'Histograma MOI Geral'!M107</f>
        <v>3</v>
      </c>
    </row>
    <row r="989" spans="1:4" x14ac:dyDescent="0.25">
      <c r="A989" t="str">
        <f>'Histograma MOI Geral'!$C$108</f>
        <v>OPERADOR DE MUNCK</v>
      </c>
      <c r="B989" t="str">
        <f>'Histograma MOI Geral'!$C$106</f>
        <v>APOIO</v>
      </c>
      <c r="C989" t="str">
        <f>'Histograma MOI Geral'!$M$7</f>
        <v>MAR/23</v>
      </c>
      <c r="D989">
        <f>'Histograma MOI Geral'!M108</f>
        <v>4</v>
      </c>
    </row>
    <row r="990" spans="1:4" x14ac:dyDescent="0.25">
      <c r="A990" t="str">
        <f>'Histograma MOI Geral'!$C$109</f>
        <v>RIGGER</v>
      </c>
      <c r="B990" t="str">
        <f>'Histograma MOI Geral'!$C$106</f>
        <v>APOIO</v>
      </c>
      <c r="C990" t="str">
        <f>'Histograma MOI Geral'!$M$7</f>
        <v>MAR/23</v>
      </c>
      <c r="D990">
        <f>'Histograma MOI Geral'!M109</f>
        <v>3</v>
      </c>
    </row>
    <row r="991" spans="1:4" x14ac:dyDescent="0.25">
      <c r="A991" t="str">
        <f>'Histograma MOI Geral'!$C$110</f>
        <v>OPERADOR DE MANIPULADOR</v>
      </c>
      <c r="B991" t="str">
        <f>'Histograma MOI Geral'!$C$106</f>
        <v>APOIO</v>
      </c>
      <c r="C991" t="str">
        <f>'Histograma MOI Geral'!$M$7</f>
        <v>MAR/23</v>
      </c>
      <c r="D991">
        <f>'Histograma MOI Geral'!M110</f>
        <v>3</v>
      </c>
    </row>
    <row r="992" spans="1:4" x14ac:dyDescent="0.25">
      <c r="A992" t="str">
        <f>'Histograma MOI Geral'!$C$111</f>
        <v>ELETRICISTA DE MANUTENÇÃO</v>
      </c>
      <c r="B992" t="str">
        <f>'Histograma MOI Geral'!$C$106</f>
        <v>APOIO</v>
      </c>
      <c r="C992" t="str">
        <f>'Histograma MOI Geral'!$M$7</f>
        <v>MAR/23</v>
      </c>
      <c r="D992">
        <f>'Histograma MOI Geral'!M111</f>
        <v>1</v>
      </c>
    </row>
    <row r="993" spans="1:4" x14ac:dyDescent="0.25">
      <c r="A993">
        <f>'Histograma MOI Geral'!$C$112</f>
        <v>0</v>
      </c>
      <c r="B993" t="str">
        <f>'Histograma MOI Geral'!$C$106</f>
        <v>APOIO</v>
      </c>
      <c r="C993" t="str">
        <f>'Histograma MOI Geral'!$M$7</f>
        <v>MAR/23</v>
      </c>
      <c r="D993">
        <f>'Histograma MOI Geral'!M112</f>
        <v>0</v>
      </c>
    </row>
    <row r="994" spans="1:4" x14ac:dyDescent="0.25">
      <c r="A994">
        <f>'Histograma MOI Geral'!$C$113</f>
        <v>0</v>
      </c>
      <c r="B994" t="str">
        <f>'Histograma MOI Geral'!$C$106</f>
        <v>APOIO</v>
      </c>
      <c r="C994" t="str">
        <f>'Histograma MOI Geral'!$M$7</f>
        <v>MAR/23</v>
      </c>
      <c r="D994">
        <f>'Histograma MOI Geral'!M113</f>
        <v>0</v>
      </c>
    </row>
    <row r="995" spans="1:4" x14ac:dyDescent="0.25">
      <c r="A995">
        <f>'Histograma MOI Geral'!$C$114</f>
        <v>0</v>
      </c>
      <c r="B995" t="str">
        <f>'Histograma MOI Geral'!$C$106</f>
        <v>APOIO</v>
      </c>
      <c r="C995" t="str">
        <f>'Histograma MOI Geral'!$M$7</f>
        <v>MAR/23</v>
      </c>
      <c r="D995">
        <f>'Histograma MOI Geral'!M114</f>
        <v>0</v>
      </c>
    </row>
    <row r="996" spans="1:4" x14ac:dyDescent="0.25">
      <c r="A996">
        <f>'Histograma MOI Geral'!$C$115</f>
        <v>0</v>
      </c>
      <c r="B996" t="str">
        <f>'Histograma MOI Geral'!$C$106</f>
        <v>APOIO</v>
      </c>
      <c r="C996" t="str">
        <f>'Histograma MOI Geral'!$M$7</f>
        <v>MAR/23</v>
      </c>
      <c r="D996">
        <f>'Histograma MOI Geral'!M115</f>
        <v>0</v>
      </c>
    </row>
    <row r="997" spans="1:4" x14ac:dyDescent="0.25">
      <c r="A997">
        <f>'Histograma MOI Geral'!$C$116</f>
        <v>0</v>
      </c>
      <c r="B997" t="str">
        <f>'Histograma MOI Geral'!$C$106</f>
        <v>APOIO</v>
      </c>
      <c r="C997" t="str">
        <f>'Histograma MOI Geral'!$M$7</f>
        <v>MAR/23</v>
      </c>
      <c r="D997">
        <f>'Histograma MOI Geral'!M116</f>
        <v>0</v>
      </c>
    </row>
    <row r="998" spans="1:4" x14ac:dyDescent="0.25">
      <c r="A998">
        <f>'Histograma MOI Geral'!$C$117</f>
        <v>0</v>
      </c>
      <c r="B998" t="str">
        <f>'Histograma MOI Geral'!$C$106</f>
        <v>APOIO</v>
      </c>
      <c r="C998" t="str">
        <f>'Histograma MOI Geral'!$M$7</f>
        <v>MAR/23</v>
      </c>
      <c r="D998">
        <f>'Histograma MOI Geral'!M117</f>
        <v>0</v>
      </c>
    </row>
    <row r="999" spans="1:4" x14ac:dyDescent="0.25">
      <c r="A999">
        <f>'Histograma MOI Geral'!$C$118</f>
        <v>0</v>
      </c>
      <c r="B999" t="str">
        <f>'Histograma MOI Geral'!$C$106</f>
        <v>APOIO</v>
      </c>
      <c r="C999" t="str">
        <f>'Histograma MOI Geral'!$M$7</f>
        <v>MAR/23</v>
      </c>
      <c r="D999">
        <f>'Histograma MOI Geral'!M118</f>
        <v>0</v>
      </c>
    </row>
    <row r="1000" spans="1:4" x14ac:dyDescent="0.25">
      <c r="A1000">
        <f>'Histograma MOI Geral'!$C$119</f>
        <v>0</v>
      </c>
      <c r="B1000" t="str">
        <f>'Histograma MOI Geral'!$C$106</f>
        <v>APOIO</v>
      </c>
      <c r="C1000" t="str">
        <f>'Histograma MOI Geral'!$M$7</f>
        <v>MAR/23</v>
      </c>
      <c r="D1000">
        <f>'Histograma MOI Geral'!M119</f>
        <v>0</v>
      </c>
    </row>
    <row r="1001" spans="1:4" x14ac:dyDescent="0.25">
      <c r="A1001">
        <f>'Histograma MOI Geral'!$C$120</f>
        <v>0</v>
      </c>
      <c r="B1001" t="str">
        <f>'Histograma MOI Geral'!$C$106</f>
        <v>APOIO</v>
      </c>
      <c r="C1001" t="str">
        <f>'Histograma MOI Geral'!$M$7</f>
        <v>MAR/23</v>
      </c>
      <c r="D1001">
        <f>'Histograma MOI Geral'!M120</f>
        <v>0</v>
      </c>
    </row>
    <row r="1002" spans="1:4" x14ac:dyDescent="0.25">
      <c r="A1002" t="str">
        <f>'Histograma MOI Geral'!$C$15</f>
        <v>GERENTE DE CONTRATO</v>
      </c>
      <c r="B1002" t="str">
        <f>'Histograma MOI Geral'!$C$14</f>
        <v>EQUIPE TÉCNICA</v>
      </c>
      <c r="C1002" t="str">
        <f>'Histograma MOI Geral'!$N$7</f>
        <v>ABR/23</v>
      </c>
      <c r="D1002">
        <f>'Histograma MOI Geral'!N15</f>
        <v>1</v>
      </c>
    </row>
    <row r="1003" spans="1:4" x14ac:dyDescent="0.25">
      <c r="A1003" t="str">
        <f>'Histograma MOI Geral'!$C$16</f>
        <v>SUPERVISOR DE MECÂNICA/CALDEIRARIA</v>
      </c>
      <c r="B1003" t="str">
        <f>'Histograma MOI Geral'!$C$14</f>
        <v>EQUIPE TÉCNICA</v>
      </c>
      <c r="C1003" t="str">
        <f>'Histograma MOI Geral'!$N$7</f>
        <v>ABR/23</v>
      </c>
      <c r="D1003">
        <f>'Histograma MOI Geral'!N16</f>
        <v>3</v>
      </c>
    </row>
    <row r="1004" spans="1:4" x14ac:dyDescent="0.25">
      <c r="A1004" t="str">
        <f>'Histograma MOI Geral'!$C$17</f>
        <v>SUPERVISOR DE TUBULAÇÃO</v>
      </c>
      <c r="B1004" t="str">
        <f>'Histograma MOI Geral'!$C$14</f>
        <v>EQUIPE TÉCNICA</v>
      </c>
      <c r="C1004" t="str">
        <f>'Histograma MOI Geral'!$N$7</f>
        <v>ABR/23</v>
      </c>
      <c r="D1004">
        <f>'Histograma MOI Geral'!N17</f>
        <v>3</v>
      </c>
    </row>
    <row r="1005" spans="1:4" x14ac:dyDescent="0.25">
      <c r="A1005" t="str">
        <f>'Histograma MOI Geral'!$C$18</f>
        <v>TOPOGRÁFO</v>
      </c>
      <c r="B1005" t="str">
        <f>'Histograma MOI Geral'!$C$14</f>
        <v>EQUIPE TÉCNICA</v>
      </c>
      <c r="C1005" t="str">
        <f>'Histograma MOI Geral'!$N$7</f>
        <v>ABR/23</v>
      </c>
      <c r="D1005">
        <f>'Histograma MOI Geral'!N18</f>
        <v>1</v>
      </c>
    </row>
    <row r="1006" spans="1:4" x14ac:dyDescent="0.25">
      <c r="A1006" t="str">
        <f>'Histograma MOI Geral'!$C$19</f>
        <v>AUXILIAR DE TOPÓGRAFO</v>
      </c>
      <c r="B1006" t="str">
        <f>'Histograma MOI Geral'!$C$14</f>
        <v>EQUIPE TÉCNICA</v>
      </c>
      <c r="C1006" t="str">
        <f>'Histograma MOI Geral'!$N$7</f>
        <v>ABR/23</v>
      </c>
      <c r="D1006">
        <f>'Histograma MOI Geral'!N19</f>
        <v>1</v>
      </c>
    </row>
    <row r="1007" spans="1:4" x14ac:dyDescent="0.25">
      <c r="A1007">
        <f>'Histograma MOI Geral'!$C$20</f>
        <v>0</v>
      </c>
      <c r="B1007" t="str">
        <f>'Histograma MOI Geral'!$C$14</f>
        <v>EQUIPE TÉCNICA</v>
      </c>
      <c r="C1007" t="str">
        <f>'Histograma MOI Geral'!$N$7</f>
        <v>ABR/23</v>
      </c>
      <c r="D1007">
        <f>'Histograma MOI Geral'!N20</f>
        <v>0</v>
      </c>
    </row>
    <row r="1008" spans="1:4" x14ac:dyDescent="0.25">
      <c r="A1008">
        <f>'Histograma MOI Geral'!$C$21</f>
        <v>0</v>
      </c>
      <c r="B1008" t="str">
        <f>'Histograma MOI Geral'!$C$14</f>
        <v>EQUIPE TÉCNICA</v>
      </c>
      <c r="C1008" t="str">
        <f>'Histograma MOI Geral'!$N$7</f>
        <v>ABR/23</v>
      </c>
      <c r="D1008">
        <f>'Histograma MOI Geral'!N21</f>
        <v>0</v>
      </c>
    </row>
    <row r="1009" spans="1:4" x14ac:dyDescent="0.25">
      <c r="A1009">
        <f>'Histograma MOI Geral'!$C$22</f>
        <v>0</v>
      </c>
      <c r="B1009" t="str">
        <f>'Histograma MOI Geral'!$C$14</f>
        <v>EQUIPE TÉCNICA</v>
      </c>
      <c r="C1009" t="str">
        <f>'Histograma MOI Geral'!$N$7</f>
        <v>ABR/23</v>
      </c>
      <c r="D1009">
        <f>'Histograma MOI Geral'!N22</f>
        <v>0</v>
      </c>
    </row>
    <row r="1010" spans="1:4" x14ac:dyDescent="0.25">
      <c r="A1010">
        <f>'Histograma MOI Geral'!$C$23</f>
        <v>0</v>
      </c>
      <c r="B1010" t="str">
        <f>'Histograma MOI Geral'!$C$14</f>
        <v>EQUIPE TÉCNICA</v>
      </c>
      <c r="C1010" t="str">
        <f>'Histograma MOI Geral'!$N$7</f>
        <v>ABR/23</v>
      </c>
      <c r="D1010">
        <f>'Histograma MOI Geral'!N23</f>
        <v>0</v>
      </c>
    </row>
    <row r="1011" spans="1:4" x14ac:dyDescent="0.25">
      <c r="A1011">
        <f>'Histograma MOI Geral'!$C$24</f>
        <v>0</v>
      </c>
      <c r="B1011" t="str">
        <f>'Histograma MOI Geral'!$C$14</f>
        <v>EQUIPE TÉCNICA</v>
      </c>
      <c r="C1011" t="str">
        <f>'Histograma MOI Geral'!$N$7</f>
        <v>ABR/23</v>
      </c>
      <c r="D1011">
        <f>'Histograma MOI Geral'!N24</f>
        <v>0</v>
      </c>
    </row>
    <row r="1012" spans="1:4" x14ac:dyDescent="0.25">
      <c r="A1012">
        <f>'Histograma MOI Geral'!$C$25</f>
        <v>0</v>
      </c>
      <c r="B1012" t="str">
        <f>'Histograma MOI Geral'!$C$14</f>
        <v>EQUIPE TÉCNICA</v>
      </c>
      <c r="C1012" t="str">
        <f>'Histograma MOI Geral'!$N$7</f>
        <v>ABR/23</v>
      </c>
      <c r="D1012">
        <f>'Histograma MOI Geral'!N25</f>
        <v>0</v>
      </c>
    </row>
    <row r="1013" spans="1:4" x14ac:dyDescent="0.25">
      <c r="A1013">
        <f>'Histograma MOI Geral'!$C$26</f>
        <v>0</v>
      </c>
      <c r="B1013" t="str">
        <f>'Histograma MOI Geral'!$C$14</f>
        <v>EQUIPE TÉCNICA</v>
      </c>
      <c r="C1013" t="str">
        <f>'Histograma MOI Geral'!$N$7</f>
        <v>ABR/23</v>
      </c>
      <c r="D1013">
        <f>'Histograma MOI Geral'!N26</f>
        <v>0</v>
      </c>
    </row>
    <row r="1014" spans="1:4" x14ac:dyDescent="0.25">
      <c r="A1014">
        <f>'Histograma MOI Geral'!$C$27</f>
        <v>0</v>
      </c>
      <c r="B1014" t="str">
        <f>'Histograma MOI Geral'!$C$14</f>
        <v>EQUIPE TÉCNICA</v>
      </c>
      <c r="C1014" t="str">
        <f>'Histograma MOI Geral'!$N$7</f>
        <v>ABR/23</v>
      </c>
      <c r="D1014">
        <f>'Histograma MOI Geral'!N27</f>
        <v>0</v>
      </c>
    </row>
    <row r="1015" spans="1:4" x14ac:dyDescent="0.25">
      <c r="A1015">
        <f>'Histograma MOI Geral'!$C$28</f>
        <v>0</v>
      </c>
      <c r="B1015" t="str">
        <f>'Histograma MOI Geral'!$C$14</f>
        <v>EQUIPE TÉCNICA</v>
      </c>
      <c r="C1015" t="str">
        <f>'Histograma MOI Geral'!$N$7</f>
        <v>ABR/23</v>
      </c>
      <c r="D1015">
        <f>'Histograma MOI Geral'!N28</f>
        <v>0</v>
      </c>
    </row>
    <row r="1016" spans="1:4" x14ac:dyDescent="0.25">
      <c r="A1016">
        <f>'Histograma MOI Geral'!$C$29</f>
        <v>0</v>
      </c>
      <c r="B1016" t="str">
        <f>'Histograma MOI Geral'!$C$14</f>
        <v>EQUIPE TÉCNICA</v>
      </c>
      <c r="C1016" t="str">
        <f>'Histograma MOI Geral'!$N$7</f>
        <v>ABR/23</v>
      </c>
      <c r="D1016">
        <f>'Histograma MOI Geral'!N29</f>
        <v>0</v>
      </c>
    </row>
    <row r="1017" spans="1:4" x14ac:dyDescent="0.25">
      <c r="A1017" t="str">
        <f>'Histograma MOI Geral'!$C$31</f>
        <v>TÉCNICO DE PLANEJAMENTO / MEDIÇÃO</v>
      </c>
      <c r="B1017" t="str">
        <f>'Histograma MOI Geral'!$C$30</f>
        <v>EQUIPE DE PLANEJAMENTO</v>
      </c>
      <c r="C1017" t="str">
        <f>'Histograma MOI Geral'!$N$7</f>
        <v>ABR/23</v>
      </c>
      <c r="D1017">
        <f>'Histograma MOI Geral'!N31</f>
        <v>2</v>
      </c>
    </row>
    <row r="1018" spans="1:4" x14ac:dyDescent="0.25">
      <c r="A1018" t="str">
        <f>'Histograma MOI Geral'!$C$32</f>
        <v xml:space="preserve">AUXILIAR DE PLANEJAMENTO </v>
      </c>
      <c r="B1018" t="str">
        <f>'Histograma MOI Geral'!$C$30</f>
        <v>EQUIPE DE PLANEJAMENTO</v>
      </c>
      <c r="C1018" t="str">
        <f>'Histograma MOI Geral'!$N$7</f>
        <v>ABR/23</v>
      </c>
      <c r="D1018">
        <f>'Histograma MOI Geral'!N32</f>
        <v>2</v>
      </c>
    </row>
    <row r="1019" spans="1:4" x14ac:dyDescent="0.25">
      <c r="A1019">
        <f>'Histograma MOI Geral'!$C$33</f>
        <v>0</v>
      </c>
      <c r="B1019" t="str">
        <f>'Histograma MOI Geral'!$C$30</f>
        <v>EQUIPE DE PLANEJAMENTO</v>
      </c>
      <c r="C1019" t="str">
        <f>'Histograma MOI Geral'!$N$7</f>
        <v>ABR/23</v>
      </c>
      <c r="D1019">
        <f>'Histograma MOI Geral'!N33</f>
        <v>0</v>
      </c>
    </row>
    <row r="1020" spans="1:4" x14ac:dyDescent="0.25">
      <c r="A1020">
        <f>'Histograma MOI Geral'!$C$34</f>
        <v>0</v>
      </c>
      <c r="B1020" t="str">
        <f>'Histograma MOI Geral'!$C$30</f>
        <v>EQUIPE DE PLANEJAMENTO</v>
      </c>
      <c r="C1020" t="str">
        <f>'Histograma MOI Geral'!$N$7</f>
        <v>ABR/23</v>
      </c>
      <c r="D1020">
        <f>'Histograma MOI Geral'!N34</f>
        <v>0</v>
      </c>
    </row>
    <row r="1021" spans="1:4" x14ac:dyDescent="0.25">
      <c r="A1021">
        <f>'Histograma MOI Geral'!$C$35</f>
        <v>0</v>
      </c>
      <c r="B1021" t="str">
        <f>'Histograma MOI Geral'!$C$30</f>
        <v>EQUIPE DE PLANEJAMENTO</v>
      </c>
      <c r="C1021" t="str">
        <f>'Histograma MOI Geral'!$N$7</f>
        <v>ABR/23</v>
      </c>
      <c r="D1021">
        <f>'Histograma MOI Geral'!N35</f>
        <v>0</v>
      </c>
    </row>
    <row r="1022" spans="1:4" x14ac:dyDescent="0.25">
      <c r="A1022">
        <f>'Histograma MOI Geral'!$C$36</f>
        <v>0</v>
      </c>
      <c r="B1022" t="str">
        <f>'Histograma MOI Geral'!$C$30</f>
        <v>EQUIPE DE PLANEJAMENTO</v>
      </c>
      <c r="C1022" t="str">
        <f>'Histograma MOI Geral'!$N$7</f>
        <v>ABR/23</v>
      </c>
      <c r="D1022">
        <f>'Histograma MOI Geral'!N36</f>
        <v>0</v>
      </c>
    </row>
    <row r="1023" spans="1:4" x14ac:dyDescent="0.25">
      <c r="A1023">
        <f>'Histograma MOI Geral'!$C$37</f>
        <v>0</v>
      </c>
      <c r="B1023" t="str">
        <f>'Histograma MOI Geral'!$C$30</f>
        <v>EQUIPE DE PLANEJAMENTO</v>
      </c>
      <c r="C1023" t="str">
        <f>'Histograma MOI Geral'!$N$7</f>
        <v>ABR/23</v>
      </c>
      <c r="D1023">
        <f>'Histograma MOI Geral'!N37</f>
        <v>0</v>
      </c>
    </row>
    <row r="1024" spans="1:4" x14ac:dyDescent="0.25">
      <c r="A1024">
        <f>'Histograma MOI Geral'!$C$38</f>
        <v>0</v>
      </c>
      <c r="B1024" t="str">
        <f>'Histograma MOI Geral'!$C$30</f>
        <v>EQUIPE DE PLANEJAMENTO</v>
      </c>
      <c r="C1024" t="str">
        <f>'Histograma MOI Geral'!$N$7</f>
        <v>ABR/23</v>
      </c>
      <c r="D1024">
        <f>'Histograma MOI Geral'!N38</f>
        <v>0</v>
      </c>
    </row>
    <row r="1025" spans="1:4" x14ac:dyDescent="0.25">
      <c r="A1025">
        <f>'Histograma MOI Geral'!$C$39</f>
        <v>0</v>
      </c>
      <c r="B1025" t="str">
        <f>'Histograma MOI Geral'!$C$30</f>
        <v>EQUIPE DE PLANEJAMENTO</v>
      </c>
      <c r="C1025" t="str">
        <f>'Histograma MOI Geral'!$N$7</f>
        <v>ABR/23</v>
      </c>
      <c r="D1025">
        <f>'Histograma MOI Geral'!N39</f>
        <v>0</v>
      </c>
    </row>
    <row r="1026" spans="1:4" x14ac:dyDescent="0.25">
      <c r="A1026">
        <f>'Histograma MOI Geral'!$C$40</f>
        <v>0</v>
      </c>
      <c r="B1026" t="str">
        <f>'Histograma MOI Geral'!$C$30</f>
        <v>EQUIPE DE PLANEJAMENTO</v>
      </c>
      <c r="C1026" t="str">
        <f>'Histograma MOI Geral'!$N$7</f>
        <v>ABR/23</v>
      </c>
      <c r="D1026">
        <f>'Histograma MOI Geral'!N40</f>
        <v>0</v>
      </c>
    </row>
    <row r="1027" spans="1:4" x14ac:dyDescent="0.25">
      <c r="A1027">
        <f>'Histograma MOI Geral'!$C$41</f>
        <v>0</v>
      </c>
      <c r="B1027" t="str">
        <f>'Histograma MOI Geral'!$C$30</f>
        <v>EQUIPE DE PLANEJAMENTO</v>
      </c>
      <c r="C1027" t="str">
        <f>'Histograma MOI Geral'!$N$7</f>
        <v>ABR/23</v>
      </c>
      <c r="D1027">
        <f>'Histograma MOI Geral'!N41</f>
        <v>0</v>
      </c>
    </row>
    <row r="1028" spans="1:4" x14ac:dyDescent="0.25">
      <c r="A1028">
        <f>'Histograma MOI Geral'!$C$42</f>
        <v>0</v>
      </c>
      <c r="B1028" t="str">
        <f>'Histograma MOI Geral'!$C$30</f>
        <v>EQUIPE DE PLANEJAMENTO</v>
      </c>
      <c r="C1028" t="str">
        <f>'Histograma MOI Geral'!$N$7</f>
        <v>ABR/23</v>
      </c>
      <c r="D1028">
        <f>'Histograma MOI Geral'!N42</f>
        <v>0</v>
      </c>
    </row>
    <row r="1029" spans="1:4" x14ac:dyDescent="0.25">
      <c r="A1029">
        <f>'Histograma MOI Geral'!$C$43</f>
        <v>0</v>
      </c>
      <c r="B1029" t="str">
        <f>'Histograma MOI Geral'!$C$30</f>
        <v>EQUIPE DE PLANEJAMENTO</v>
      </c>
      <c r="C1029" t="str">
        <f>'Histograma MOI Geral'!$N$7</f>
        <v>ABR/23</v>
      </c>
      <c r="D1029">
        <f>'Histograma MOI Geral'!N43</f>
        <v>0</v>
      </c>
    </row>
    <row r="1030" spans="1:4" x14ac:dyDescent="0.25">
      <c r="A1030">
        <f>'Histograma MOI Geral'!$C$44</f>
        <v>0</v>
      </c>
      <c r="B1030" t="str">
        <f>'Histograma MOI Geral'!$C$30</f>
        <v>EQUIPE DE PLANEJAMENTO</v>
      </c>
      <c r="C1030" t="str">
        <f>'Histograma MOI Geral'!$N$7</f>
        <v>ABR/23</v>
      </c>
      <c r="D1030">
        <f>'Histograma MOI Geral'!N44</f>
        <v>0</v>
      </c>
    </row>
    <row r="1031" spans="1:4" x14ac:dyDescent="0.25">
      <c r="A1031">
        <f>'Histograma MOI Geral'!$C$45</f>
        <v>0</v>
      </c>
      <c r="B1031" t="str">
        <f>'Histograma MOI Geral'!$C$30</f>
        <v>EQUIPE DE PLANEJAMENTO</v>
      </c>
      <c r="C1031" t="str">
        <f>'Histograma MOI Geral'!$N$7</f>
        <v>ABR/23</v>
      </c>
      <c r="D1031">
        <f>'Histograma MOI Geral'!N45</f>
        <v>0</v>
      </c>
    </row>
    <row r="1032" spans="1:4" x14ac:dyDescent="0.25">
      <c r="A1032" t="str">
        <f>'Histograma MOI Geral'!$C$47</f>
        <v>TÉCNICO DE MATERIAIS</v>
      </c>
      <c r="B1032" t="str">
        <f>'Histograma MOI Geral'!$C$46</f>
        <v>EQUIPE DE MATERIAIS</v>
      </c>
      <c r="C1032" t="str">
        <f>'Histograma MOI Geral'!$N$7</f>
        <v>ABR/23</v>
      </c>
      <c r="D1032">
        <f>'Histograma MOI Geral'!N47</f>
        <v>1</v>
      </c>
    </row>
    <row r="1033" spans="1:4" x14ac:dyDescent="0.25">
      <c r="A1033" t="str">
        <f>'Histograma MOI Geral'!$C$48</f>
        <v>AUXILIAR TÉCNICO DE MATERIAIS</v>
      </c>
      <c r="B1033" t="str">
        <f>'Histograma MOI Geral'!$C$46</f>
        <v>EQUIPE DE MATERIAIS</v>
      </c>
      <c r="C1033" t="str">
        <f>'Histograma MOI Geral'!$N$7</f>
        <v>ABR/23</v>
      </c>
      <c r="D1033">
        <f>'Histograma MOI Geral'!N48</f>
        <v>4</v>
      </c>
    </row>
    <row r="1034" spans="1:4" x14ac:dyDescent="0.25">
      <c r="A1034" t="str">
        <f>'Histograma MOI Geral'!$C$49</f>
        <v>AJUDANTE</v>
      </c>
      <c r="B1034" t="str">
        <f>'Histograma MOI Geral'!$C$46</f>
        <v>EQUIPE DE MATERIAIS</v>
      </c>
      <c r="C1034" t="str">
        <f>'Histograma MOI Geral'!$N$7</f>
        <v>ABR/23</v>
      </c>
      <c r="D1034">
        <f>'Histograma MOI Geral'!N49</f>
        <v>4</v>
      </c>
    </row>
    <row r="1035" spans="1:4" x14ac:dyDescent="0.25">
      <c r="A1035" t="str">
        <f>'Histograma MOI Geral'!$C$50</f>
        <v xml:space="preserve">ALMOXARIFE </v>
      </c>
      <c r="B1035" t="str">
        <f>'Histograma MOI Geral'!$C$46</f>
        <v>EQUIPE DE MATERIAIS</v>
      </c>
      <c r="C1035" t="str">
        <f>'Histograma MOI Geral'!$N$7</f>
        <v>ABR/23</v>
      </c>
      <c r="D1035">
        <f>'Histograma MOI Geral'!N50</f>
        <v>2</v>
      </c>
    </row>
    <row r="1036" spans="1:4" x14ac:dyDescent="0.25">
      <c r="A1036">
        <f>'Histograma MOI Geral'!$C$51</f>
        <v>0</v>
      </c>
      <c r="B1036" t="str">
        <f>'Histograma MOI Geral'!$C$46</f>
        <v>EQUIPE DE MATERIAIS</v>
      </c>
      <c r="C1036" t="str">
        <f>'Histograma MOI Geral'!$N$7</f>
        <v>ABR/23</v>
      </c>
      <c r="D1036">
        <f>'Histograma MOI Geral'!N51</f>
        <v>0</v>
      </c>
    </row>
    <row r="1037" spans="1:4" x14ac:dyDescent="0.25">
      <c r="A1037">
        <f>'Histograma MOI Geral'!$C$52</f>
        <v>0</v>
      </c>
      <c r="B1037" t="str">
        <f>'Histograma MOI Geral'!$C$46</f>
        <v>EQUIPE DE MATERIAIS</v>
      </c>
      <c r="C1037" t="str">
        <f>'Histograma MOI Geral'!$N$7</f>
        <v>ABR/23</v>
      </c>
      <c r="D1037">
        <f>'Histograma MOI Geral'!N52</f>
        <v>0</v>
      </c>
    </row>
    <row r="1038" spans="1:4" x14ac:dyDescent="0.25">
      <c r="A1038">
        <f>'Histograma MOI Geral'!$C$53</f>
        <v>0</v>
      </c>
      <c r="B1038" t="str">
        <f>'Histograma MOI Geral'!$C$46</f>
        <v>EQUIPE DE MATERIAIS</v>
      </c>
      <c r="C1038" t="str">
        <f>'Histograma MOI Geral'!$N$7</f>
        <v>ABR/23</v>
      </c>
      <c r="D1038">
        <f>'Histograma MOI Geral'!N53</f>
        <v>0</v>
      </c>
    </row>
    <row r="1039" spans="1:4" x14ac:dyDescent="0.25">
      <c r="A1039">
        <f>'Histograma MOI Geral'!$C$54</f>
        <v>0</v>
      </c>
      <c r="B1039" t="str">
        <f>'Histograma MOI Geral'!$C$46</f>
        <v>EQUIPE DE MATERIAIS</v>
      </c>
      <c r="C1039" t="str">
        <f>'Histograma MOI Geral'!$N$7</f>
        <v>ABR/23</v>
      </c>
      <c r="D1039">
        <f>'Histograma MOI Geral'!N54</f>
        <v>0</v>
      </c>
    </row>
    <row r="1040" spans="1:4" x14ac:dyDescent="0.25">
      <c r="A1040">
        <f>'Histograma MOI Geral'!$C$55</f>
        <v>0</v>
      </c>
      <c r="B1040" t="str">
        <f>'Histograma MOI Geral'!$C$46</f>
        <v>EQUIPE DE MATERIAIS</v>
      </c>
      <c r="C1040" t="str">
        <f>'Histograma MOI Geral'!$N$7</f>
        <v>ABR/23</v>
      </c>
      <c r="D1040">
        <f>'Histograma MOI Geral'!N55</f>
        <v>0</v>
      </c>
    </row>
    <row r="1041" spans="1:4" x14ac:dyDescent="0.25">
      <c r="A1041">
        <f>'Histograma MOI Geral'!$C$56</f>
        <v>0</v>
      </c>
      <c r="B1041" t="str">
        <f>'Histograma MOI Geral'!$C$46</f>
        <v>EQUIPE DE MATERIAIS</v>
      </c>
      <c r="C1041" t="str">
        <f>'Histograma MOI Geral'!$N$7</f>
        <v>ABR/23</v>
      </c>
      <c r="D1041">
        <f>'Histograma MOI Geral'!N56</f>
        <v>0</v>
      </c>
    </row>
    <row r="1042" spans="1:4" x14ac:dyDescent="0.25">
      <c r="A1042">
        <f>'Histograma MOI Geral'!$C$57</f>
        <v>0</v>
      </c>
      <c r="B1042" t="str">
        <f>'Histograma MOI Geral'!$C$46</f>
        <v>EQUIPE DE MATERIAIS</v>
      </c>
      <c r="C1042" t="str">
        <f>'Histograma MOI Geral'!$N$7</f>
        <v>ABR/23</v>
      </c>
      <c r="D1042">
        <f>'Histograma MOI Geral'!N57</f>
        <v>0</v>
      </c>
    </row>
    <row r="1043" spans="1:4" x14ac:dyDescent="0.25">
      <c r="A1043">
        <f>'Histograma MOI Geral'!$C$58</f>
        <v>0</v>
      </c>
      <c r="B1043" t="str">
        <f>'Histograma MOI Geral'!$C$46</f>
        <v>EQUIPE DE MATERIAIS</v>
      </c>
      <c r="C1043" t="str">
        <f>'Histograma MOI Geral'!$N$7</f>
        <v>ABR/23</v>
      </c>
      <c r="D1043">
        <f>'Histograma MOI Geral'!N58</f>
        <v>0</v>
      </c>
    </row>
    <row r="1044" spans="1:4" x14ac:dyDescent="0.25">
      <c r="A1044">
        <f>'Histograma MOI Geral'!$C$59</f>
        <v>0</v>
      </c>
      <c r="B1044" t="str">
        <f>'Histograma MOI Geral'!$C$46</f>
        <v>EQUIPE DE MATERIAIS</v>
      </c>
      <c r="C1044" t="str">
        <f>'Histograma MOI Geral'!$N$7</f>
        <v>ABR/23</v>
      </c>
      <c r="D1044">
        <f>'Histograma MOI Geral'!N59</f>
        <v>0</v>
      </c>
    </row>
    <row r="1045" spans="1:4" x14ac:dyDescent="0.25">
      <c r="A1045">
        <f>'Histograma MOI Geral'!$C$60</f>
        <v>0</v>
      </c>
      <c r="B1045" t="str">
        <f>'Histograma MOI Geral'!$C$46</f>
        <v>EQUIPE DE MATERIAIS</v>
      </c>
      <c r="C1045" t="str">
        <f>'Histograma MOI Geral'!$N$7</f>
        <v>ABR/23</v>
      </c>
      <c r="D1045">
        <f>'Histograma MOI Geral'!N60</f>
        <v>0</v>
      </c>
    </row>
    <row r="1046" spans="1:4" x14ac:dyDescent="0.25">
      <c r="A1046" t="str">
        <f>'Histograma MOI Geral'!$C$62</f>
        <v>ENGENHEIRO DE SEGURANÇA DO TRABALHO</v>
      </c>
      <c r="B1046" t="str">
        <f>'Histograma MOI Geral'!$C$61</f>
        <v>EQUIPE DE SEGURANÇA</v>
      </c>
      <c r="C1046" t="str">
        <f>'Histograma MOI Geral'!$N$7</f>
        <v>ABR/23</v>
      </c>
      <c r="D1046">
        <f>'Histograma MOI Geral'!N62</f>
        <v>1</v>
      </c>
    </row>
    <row r="1047" spans="1:4" x14ac:dyDescent="0.25">
      <c r="A1047" t="str">
        <f>'Histograma MOI Geral'!$C$63</f>
        <v>TÉCNICO DE SEGURANÇA DO TRABALHO</v>
      </c>
      <c r="B1047" t="str">
        <f>'Histograma MOI Geral'!$C$61</f>
        <v>EQUIPE DE SEGURANÇA</v>
      </c>
      <c r="C1047" t="str">
        <f>'Histograma MOI Geral'!$N$7</f>
        <v>ABR/23</v>
      </c>
      <c r="D1047">
        <f>'Histograma MOI Geral'!N63</f>
        <v>6</v>
      </c>
    </row>
    <row r="1048" spans="1:4" x14ac:dyDescent="0.25">
      <c r="A1048" t="str">
        <f>'Histograma MOI Geral'!$C$64</f>
        <v>TECNICO DE MEIO AMBIENTE</v>
      </c>
      <c r="B1048" t="str">
        <f>'Histograma MOI Geral'!$C$61</f>
        <v>EQUIPE DE SEGURANÇA</v>
      </c>
      <c r="C1048" t="str">
        <f>'Histograma MOI Geral'!$N$7</f>
        <v>ABR/23</v>
      </c>
      <c r="D1048">
        <f>'Histograma MOI Geral'!N64</f>
        <v>1</v>
      </c>
    </row>
    <row r="1049" spans="1:4" x14ac:dyDescent="0.25">
      <c r="A1049" t="str">
        <f>'Histograma MOI Geral'!$C$65</f>
        <v>VIGIA DE FOGO</v>
      </c>
      <c r="B1049" t="str">
        <f>'Histograma MOI Geral'!$C$61</f>
        <v>EQUIPE DE SEGURANÇA</v>
      </c>
      <c r="C1049" t="str">
        <f>'Histograma MOI Geral'!$N$7</f>
        <v>ABR/23</v>
      </c>
      <c r="D1049">
        <f>'Histograma MOI Geral'!N65</f>
        <v>2</v>
      </c>
    </row>
    <row r="1050" spans="1:4" x14ac:dyDescent="0.25">
      <c r="A1050">
        <f>'Histograma MOI Geral'!$C$66</f>
        <v>0</v>
      </c>
      <c r="B1050" t="str">
        <f>'Histograma MOI Geral'!$C$61</f>
        <v>EQUIPE DE SEGURANÇA</v>
      </c>
      <c r="C1050" t="str">
        <f>'Histograma MOI Geral'!$N$7</f>
        <v>ABR/23</v>
      </c>
      <c r="D1050">
        <f>'Histograma MOI Geral'!N66</f>
        <v>0</v>
      </c>
    </row>
    <row r="1051" spans="1:4" x14ac:dyDescent="0.25">
      <c r="A1051">
        <f>'Histograma MOI Geral'!$C$67</f>
        <v>0</v>
      </c>
      <c r="B1051" t="str">
        <f>'Histograma MOI Geral'!$C$61</f>
        <v>EQUIPE DE SEGURANÇA</v>
      </c>
      <c r="C1051" t="str">
        <f>'Histograma MOI Geral'!$N$7</f>
        <v>ABR/23</v>
      </c>
      <c r="D1051">
        <f>'Histograma MOI Geral'!N67</f>
        <v>0</v>
      </c>
    </row>
    <row r="1052" spans="1:4" x14ac:dyDescent="0.25">
      <c r="A1052">
        <f>'Histograma MOI Geral'!$C$68</f>
        <v>0</v>
      </c>
      <c r="B1052" t="str">
        <f>'Histograma MOI Geral'!$C$61</f>
        <v>EQUIPE DE SEGURANÇA</v>
      </c>
      <c r="C1052" t="str">
        <f>'Histograma MOI Geral'!$N$7</f>
        <v>ABR/23</v>
      </c>
      <c r="D1052">
        <f>'Histograma MOI Geral'!N68</f>
        <v>0</v>
      </c>
    </row>
    <row r="1053" spans="1:4" x14ac:dyDescent="0.25">
      <c r="A1053">
        <f>'Histograma MOI Geral'!$C$69</f>
        <v>0</v>
      </c>
      <c r="B1053" t="str">
        <f>'Histograma MOI Geral'!$C$61</f>
        <v>EQUIPE DE SEGURANÇA</v>
      </c>
      <c r="C1053" t="str">
        <f>'Histograma MOI Geral'!$N$7</f>
        <v>ABR/23</v>
      </c>
      <c r="D1053">
        <f>'Histograma MOI Geral'!N69</f>
        <v>0</v>
      </c>
    </row>
    <row r="1054" spans="1:4" x14ac:dyDescent="0.25">
      <c r="A1054">
        <f>'Histograma MOI Geral'!$C$70</f>
        <v>0</v>
      </c>
      <c r="B1054" t="str">
        <f>'Histograma MOI Geral'!$C$61</f>
        <v>EQUIPE DE SEGURANÇA</v>
      </c>
      <c r="C1054" t="str">
        <f>'Histograma MOI Geral'!$N$7</f>
        <v>ABR/23</v>
      </c>
      <c r="D1054">
        <f>'Histograma MOI Geral'!N70</f>
        <v>0</v>
      </c>
    </row>
    <row r="1055" spans="1:4" x14ac:dyDescent="0.25">
      <c r="A1055">
        <f>'Histograma MOI Geral'!$C$71</f>
        <v>0</v>
      </c>
      <c r="B1055" t="str">
        <f>'Histograma MOI Geral'!$C$61</f>
        <v>EQUIPE DE SEGURANÇA</v>
      </c>
      <c r="C1055" t="str">
        <f>'Histograma MOI Geral'!$N$7</f>
        <v>ABR/23</v>
      </c>
      <c r="D1055">
        <f>'Histograma MOI Geral'!N71</f>
        <v>0</v>
      </c>
    </row>
    <row r="1056" spans="1:4" x14ac:dyDescent="0.25">
      <c r="A1056">
        <f>'Histograma MOI Geral'!$C$72</f>
        <v>0</v>
      </c>
      <c r="B1056" t="str">
        <f>'Histograma MOI Geral'!$C$61</f>
        <v>EQUIPE DE SEGURANÇA</v>
      </c>
      <c r="C1056" t="str">
        <f>'Histograma MOI Geral'!$N$7</f>
        <v>ABR/23</v>
      </c>
      <c r="D1056">
        <f>'Histograma MOI Geral'!N72</f>
        <v>0</v>
      </c>
    </row>
    <row r="1057" spans="1:4" x14ac:dyDescent="0.25">
      <c r="A1057">
        <f>'Histograma MOI Geral'!$C$73</f>
        <v>0</v>
      </c>
      <c r="B1057" t="str">
        <f>'Histograma MOI Geral'!$C$61</f>
        <v>EQUIPE DE SEGURANÇA</v>
      </c>
      <c r="C1057" t="str">
        <f>'Histograma MOI Geral'!$N$7</f>
        <v>ABR/23</v>
      </c>
      <c r="D1057">
        <f>'Histograma MOI Geral'!N73</f>
        <v>0</v>
      </c>
    </row>
    <row r="1058" spans="1:4" x14ac:dyDescent="0.25">
      <c r="A1058">
        <f>'Histograma MOI Geral'!$C$74</f>
        <v>0</v>
      </c>
      <c r="B1058" t="str">
        <f>'Histograma MOI Geral'!$C$61</f>
        <v>EQUIPE DE SEGURANÇA</v>
      </c>
      <c r="C1058" t="str">
        <f>'Histograma MOI Geral'!$N$7</f>
        <v>ABR/23</v>
      </c>
      <c r="D1058">
        <f>'Histograma MOI Geral'!N74</f>
        <v>0</v>
      </c>
    </row>
    <row r="1059" spans="1:4" x14ac:dyDescent="0.25">
      <c r="A1059">
        <f>'Histograma MOI Geral'!$C$75</f>
        <v>0</v>
      </c>
      <c r="B1059" t="str">
        <f>'Histograma MOI Geral'!$C$61</f>
        <v>EQUIPE DE SEGURANÇA</v>
      </c>
      <c r="C1059" t="str">
        <f>'Histograma MOI Geral'!$N$7</f>
        <v>ABR/23</v>
      </c>
      <c r="D1059">
        <f>'Histograma MOI Geral'!N75</f>
        <v>0</v>
      </c>
    </row>
    <row r="1060" spans="1:4" x14ac:dyDescent="0.25">
      <c r="A1060" t="str">
        <f>'Histograma MOI Geral'!$C$77</f>
        <v>SUPERVISOR QUALIDADE</v>
      </c>
      <c r="B1060" t="str">
        <f>'Histograma MOI Geral'!$C$76</f>
        <v>EQUIPE DE QUALIDADE</v>
      </c>
      <c r="C1060" t="str">
        <f>'Histograma MOI Geral'!$N$7</f>
        <v>ABR/23</v>
      </c>
      <c r="D1060">
        <f>'Histograma MOI Geral'!N77</f>
        <v>1</v>
      </c>
    </row>
    <row r="1061" spans="1:4" x14ac:dyDescent="0.25">
      <c r="A1061" t="str">
        <f>'Histograma MOI Geral'!$C$78</f>
        <v xml:space="preserve">INSPETOR DE SOLDA - N1 </v>
      </c>
      <c r="B1061" t="str">
        <f>'Histograma MOI Geral'!$C$76</f>
        <v>EQUIPE DE QUALIDADE</v>
      </c>
      <c r="C1061" t="str">
        <f>'Histograma MOI Geral'!$N$7</f>
        <v>ABR/23</v>
      </c>
      <c r="D1061">
        <f>'Histograma MOI Geral'!N78</f>
        <v>1</v>
      </c>
    </row>
    <row r="1062" spans="1:4" x14ac:dyDescent="0.25">
      <c r="A1062" t="str">
        <f>'Histograma MOI Geral'!$C$79</f>
        <v>INSPETOR DE SOLDA - VS/LP</v>
      </c>
      <c r="B1062" t="str">
        <f>'Histograma MOI Geral'!$C$76</f>
        <v>EQUIPE DE QUALIDADE</v>
      </c>
      <c r="C1062" t="str">
        <f>'Histograma MOI Geral'!$N$7</f>
        <v>ABR/23</v>
      </c>
      <c r="D1062">
        <f>'Histograma MOI Geral'!N79</f>
        <v>2</v>
      </c>
    </row>
    <row r="1063" spans="1:4" x14ac:dyDescent="0.25">
      <c r="A1063" t="str">
        <f>'Histograma MOI Geral'!$C$80</f>
        <v>INSPETOR DE PINTURA</v>
      </c>
      <c r="B1063" t="str">
        <f>'Histograma MOI Geral'!$C$76</f>
        <v>EQUIPE DE QUALIDADE</v>
      </c>
      <c r="C1063" t="str">
        <f>'Histograma MOI Geral'!$N$7</f>
        <v>ABR/23</v>
      </c>
      <c r="D1063">
        <f>'Histograma MOI Geral'!N80</f>
        <v>1</v>
      </c>
    </row>
    <row r="1064" spans="1:4" x14ac:dyDescent="0.25">
      <c r="A1064" t="str">
        <f>'Histograma MOI Geral'!$C$81</f>
        <v>INSPETOR DIMENSIONAL</v>
      </c>
      <c r="B1064" t="str">
        <f>'Histograma MOI Geral'!$C$76</f>
        <v>EQUIPE DE QUALIDADE</v>
      </c>
      <c r="C1064" t="str">
        <f>'Histograma MOI Geral'!$N$7</f>
        <v>ABR/23</v>
      </c>
      <c r="D1064">
        <f>'Histograma MOI Geral'!N81</f>
        <v>0</v>
      </c>
    </row>
    <row r="1065" spans="1:4" x14ac:dyDescent="0.25">
      <c r="A1065" t="str">
        <f>'Histograma MOI Geral'!$C$82</f>
        <v>AUXILIAR TÉCNICO - QUALIDADE</v>
      </c>
      <c r="B1065" t="str">
        <f>'Histograma MOI Geral'!$C$76</f>
        <v>EQUIPE DE QUALIDADE</v>
      </c>
      <c r="C1065" t="str">
        <f>'Histograma MOI Geral'!$N$7</f>
        <v>ABR/23</v>
      </c>
      <c r="D1065">
        <f>'Histograma MOI Geral'!N82</f>
        <v>1</v>
      </c>
    </row>
    <row r="1066" spans="1:4" x14ac:dyDescent="0.25">
      <c r="A1066">
        <f>'Histograma MOI Geral'!$C$83</f>
        <v>0</v>
      </c>
      <c r="B1066" t="str">
        <f>'Histograma MOI Geral'!$C$76</f>
        <v>EQUIPE DE QUALIDADE</v>
      </c>
      <c r="C1066" t="str">
        <f>'Histograma MOI Geral'!$N$7</f>
        <v>ABR/23</v>
      </c>
      <c r="D1066">
        <f>'Histograma MOI Geral'!N83</f>
        <v>0</v>
      </c>
    </row>
    <row r="1067" spans="1:4" x14ac:dyDescent="0.25">
      <c r="A1067">
        <f>'Histograma MOI Geral'!$C$84</f>
        <v>0</v>
      </c>
      <c r="B1067" t="str">
        <f>'Histograma MOI Geral'!$C$76</f>
        <v>EQUIPE DE QUALIDADE</v>
      </c>
      <c r="C1067" t="str">
        <f>'Histograma MOI Geral'!$N$7</f>
        <v>ABR/23</v>
      </c>
      <c r="D1067">
        <f>'Histograma MOI Geral'!N84</f>
        <v>0</v>
      </c>
    </row>
    <row r="1068" spans="1:4" x14ac:dyDescent="0.25">
      <c r="A1068">
        <f>'Histograma MOI Geral'!$C$85</f>
        <v>0</v>
      </c>
      <c r="B1068" t="str">
        <f>'Histograma MOI Geral'!$C$76</f>
        <v>EQUIPE DE QUALIDADE</v>
      </c>
      <c r="C1068" t="str">
        <f>'Histograma MOI Geral'!$N$7</f>
        <v>ABR/23</v>
      </c>
      <c r="D1068">
        <f>'Histograma MOI Geral'!N85</f>
        <v>0</v>
      </c>
    </row>
    <row r="1069" spans="1:4" x14ac:dyDescent="0.25">
      <c r="A1069">
        <f>'Histograma MOI Geral'!$C$86</f>
        <v>0</v>
      </c>
      <c r="B1069" t="str">
        <f>'Histograma MOI Geral'!$C$76</f>
        <v>EQUIPE DE QUALIDADE</v>
      </c>
      <c r="C1069" t="str">
        <f>'Histograma MOI Geral'!$N$7</f>
        <v>ABR/23</v>
      </c>
      <c r="D1069">
        <f>'Histograma MOI Geral'!N86</f>
        <v>0</v>
      </c>
    </row>
    <row r="1070" spans="1:4" x14ac:dyDescent="0.25">
      <c r="A1070">
        <f>'Histograma MOI Geral'!$C$87</f>
        <v>0</v>
      </c>
      <c r="B1070" t="str">
        <f>'Histograma MOI Geral'!$C$76</f>
        <v>EQUIPE DE QUALIDADE</v>
      </c>
      <c r="C1070" t="str">
        <f>'Histograma MOI Geral'!$N$7</f>
        <v>ABR/23</v>
      </c>
      <c r="D1070">
        <f>'Histograma MOI Geral'!N87</f>
        <v>0</v>
      </c>
    </row>
    <row r="1071" spans="1:4" x14ac:dyDescent="0.25">
      <c r="A1071">
        <f>'Histograma MOI Geral'!$C$88</f>
        <v>0</v>
      </c>
      <c r="B1071" t="str">
        <f>'Histograma MOI Geral'!$C$76</f>
        <v>EQUIPE DE QUALIDADE</v>
      </c>
      <c r="C1071" t="str">
        <f>'Histograma MOI Geral'!$N$7</f>
        <v>ABR/23</v>
      </c>
      <c r="D1071">
        <f>'Histograma MOI Geral'!N88</f>
        <v>0</v>
      </c>
    </row>
    <row r="1072" spans="1:4" x14ac:dyDescent="0.25">
      <c r="A1072">
        <f>'Histograma MOI Geral'!$C$89</f>
        <v>0</v>
      </c>
      <c r="B1072" t="str">
        <f>'Histograma MOI Geral'!$C$76</f>
        <v>EQUIPE DE QUALIDADE</v>
      </c>
      <c r="C1072" t="str">
        <f>'Histograma MOI Geral'!$N$7</f>
        <v>ABR/23</v>
      </c>
      <c r="D1072">
        <f>'Histograma MOI Geral'!N89</f>
        <v>0</v>
      </c>
    </row>
    <row r="1073" spans="1:4" x14ac:dyDescent="0.25">
      <c r="A1073">
        <f>'Histograma MOI Geral'!$C$90</f>
        <v>0</v>
      </c>
      <c r="B1073" t="str">
        <f>'Histograma MOI Geral'!$C$76</f>
        <v>EQUIPE DE QUALIDADE</v>
      </c>
      <c r="C1073" t="str">
        <f>'Histograma MOI Geral'!$N$7</f>
        <v>ABR/23</v>
      </c>
      <c r="D1073">
        <f>'Histograma MOI Geral'!N90</f>
        <v>0</v>
      </c>
    </row>
    <row r="1074" spans="1:4" x14ac:dyDescent="0.25">
      <c r="A1074" t="str">
        <f>'Histograma MOI Geral'!$C$92</f>
        <v>SUPERVISOR ADMINISTRATIVO</v>
      </c>
      <c r="B1074" t="str">
        <f>'Histograma MOI Geral'!$C$91</f>
        <v>EQUIPE ADMINISTRATIVA</v>
      </c>
      <c r="C1074" t="str">
        <f>'Histograma MOI Geral'!$N$7</f>
        <v>ABR/23</v>
      </c>
      <c r="D1074">
        <f>'Histograma MOI Geral'!N92</f>
        <v>1</v>
      </c>
    </row>
    <row r="1075" spans="1:4" x14ac:dyDescent="0.25">
      <c r="A1075" t="str">
        <f>'Histograma MOI Geral'!$C$93</f>
        <v>OFICIAL ADMINISTRATIVO</v>
      </c>
      <c r="B1075" t="str">
        <f>'Histograma MOI Geral'!$C$91</f>
        <v>EQUIPE ADMINISTRATIVA</v>
      </c>
      <c r="C1075" t="str">
        <f>'Histograma MOI Geral'!$N$7</f>
        <v>ABR/23</v>
      </c>
      <c r="D1075">
        <f>'Histograma MOI Geral'!N93</f>
        <v>3</v>
      </c>
    </row>
    <row r="1076" spans="1:4" x14ac:dyDescent="0.25">
      <c r="A1076">
        <f>'Histograma MOI Geral'!$C$94</f>
        <v>0</v>
      </c>
      <c r="B1076" t="str">
        <f>'Histograma MOI Geral'!$C$91</f>
        <v>EQUIPE ADMINISTRATIVA</v>
      </c>
      <c r="C1076" t="str">
        <f>'Histograma MOI Geral'!$N$7</f>
        <v>ABR/23</v>
      </c>
      <c r="D1076">
        <f>'Histograma MOI Geral'!N94</f>
        <v>0</v>
      </c>
    </row>
    <row r="1077" spans="1:4" x14ac:dyDescent="0.25">
      <c r="A1077">
        <f>'Histograma MOI Geral'!$C$95</f>
        <v>0</v>
      </c>
      <c r="B1077" t="str">
        <f>'Histograma MOI Geral'!$C$91</f>
        <v>EQUIPE ADMINISTRATIVA</v>
      </c>
      <c r="C1077" t="str">
        <f>'Histograma MOI Geral'!$N$7</f>
        <v>ABR/23</v>
      </c>
      <c r="D1077">
        <f>'Histograma MOI Geral'!N95</f>
        <v>0</v>
      </c>
    </row>
    <row r="1078" spans="1:4" x14ac:dyDescent="0.25">
      <c r="A1078">
        <f>'Histograma MOI Geral'!$C$96</f>
        <v>0</v>
      </c>
      <c r="B1078" t="str">
        <f>'Histograma MOI Geral'!$C$91</f>
        <v>EQUIPE ADMINISTRATIVA</v>
      </c>
      <c r="C1078" t="str">
        <f>'Histograma MOI Geral'!$N$7</f>
        <v>ABR/23</v>
      </c>
      <c r="D1078">
        <f>'Histograma MOI Geral'!N96</f>
        <v>0</v>
      </c>
    </row>
    <row r="1079" spans="1:4" x14ac:dyDescent="0.25">
      <c r="A1079">
        <f>'Histograma MOI Geral'!$C$97</f>
        <v>0</v>
      </c>
      <c r="B1079" t="str">
        <f>'Histograma MOI Geral'!$C$91</f>
        <v>EQUIPE ADMINISTRATIVA</v>
      </c>
      <c r="C1079" t="str">
        <f>'Histograma MOI Geral'!$N$7</f>
        <v>ABR/23</v>
      </c>
      <c r="D1079">
        <f>'Histograma MOI Geral'!N97</f>
        <v>0</v>
      </c>
    </row>
    <row r="1080" spans="1:4" x14ac:dyDescent="0.25">
      <c r="A1080">
        <f>'Histograma MOI Geral'!$C$98</f>
        <v>0</v>
      </c>
      <c r="B1080" t="str">
        <f>'Histograma MOI Geral'!$C$91</f>
        <v>EQUIPE ADMINISTRATIVA</v>
      </c>
      <c r="C1080" t="str">
        <f>'Histograma MOI Geral'!$N$7</f>
        <v>ABR/23</v>
      </c>
      <c r="D1080">
        <f>'Histograma MOI Geral'!N98</f>
        <v>0</v>
      </c>
    </row>
    <row r="1081" spans="1:4" x14ac:dyDescent="0.25">
      <c r="A1081">
        <f>'Histograma MOI Geral'!$C$99</f>
        <v>0</v>
      </c>
      <c r="B1081" t="str">
        <f>'Histograma MOI Geral'!$C$91</f>
        <v>EQUIPE ADMINISTRATIVA</v>
      </c>
      <c r="C1081" t="str">
        <f>'Histograma MOI Geral'!$N$7</f>
        <v>ABR/23</v>
      </c>
      <c r="D1081">
        <f>'Histograma MOI Geral'!N99</f>
        <v>0</v>
      </c>
    </row>
    <row r="1082" spans="1:4" x14ac:dyDescent="0.25">
      <c r="A1082">
        <f>'Histograma MOI Geral'!$C$100</f>
        <v>0</v>
      </c>
      <c r="B1082" t="str">
        <f>'Histograma MOI Geral'!$C$91</f>
        <v>EQUIPE ADMINISTRATIVA</v>
      </c>
      <c r="C1082" t="str">
        <f>'Histograma MOI Geral'!$N$7</f>
        <v>ABR/23</v>
      </c>
      <c r="D1082">
        <f>'Histograma MOI Geral'!N100</f>
        <v>0</v>
      </c>
    </row>
    <row r="1083" spans="1:4" x14ac:dyDescent="0.25">
      <c r="A1083">
        <f>'Histograma MOI Geral'!$C$101</f>
        <v>0</v>
      </c>
      <c r="B1083" t="str">
        <f>'Histograma MOI Geral'!$C$91</f>
        <v>EQUIPE ADMINISTRATIVA</v>
      </c>
      <c r="C1083" t="str">
        <f>'Histograma MOI Geral'!$N$7</f>
        <v>ABR/23</v>
      </c>
      <c r="D1083">
        <f>'Histograma MOI Geral'!N101</f>
        <v>0</v>
      </c>
    </row>
    <row r="1084" spans="1:4" x14ac:dyDescent="0.25">
      <c r="A1084">
        <f>'Histograma MOI Geral'!$C$102</f>
        <v>0</v>
      </c>
      <c r="B1084" t="str">
        <f>'Histograma MOI Geral'!$C$91</f>
        <v>EQUIPE ADMINISTRATIVA</v>
      </c>
      <c r="C1084" t="str">
        <f>'Histograma MOI Geral'!$N$7</f>
        <v>ABR/23</v>
      </c>
      <c r="D1084">
        <f>'Histograma MOI Geral'!N102</f>
        <v>0</v>
      </c>
    </row>
    <row r="1085" spans="1:4" x14ac:dyDescent="0.25">
      <c r="A1085">
        <f>'Histograma MOI Geral'!$C$103</f>
        <v>0</v>
      </c>
      <c r="B1085" t="str">
        <f>'Histograma MOI Geral'!$C$91</f>
        <v>EQUIPE ADMINISTRATIVA</v>
      </c>
      <c r="C1085" t="str">
        <f>'Histograma MOI Geral'!$N$7</f>
        <v>ABR/23</v>
      </c>
      <c r="D1085">
        <f>'Histograma MOI Geral'!N103</f>
        <v>0</v>
      </c>
    </row>
    <row r="1086" spans="1:4" x14ac:dyDescent="0.25">
      <c r="A1086">
        <f>'Histograma MOI Geral'!$C$104</f>
        <v>0</v>
      </c>
      <c r="B1086" t="str">
        <f>'Histograma MOI Geral'!$C$91</f>
        <v>EQUIPE ADMINISTRATIVA</v>
      </c>
      <c r="C1086" t="str">
        <f>'Histograma MOI Geral'!$N$7</f>
        <v>ABR/23</v>
      </c>
      <c r="D1086">
        <f>'Histograma MOI Geral'!N104</f>
        <v>0</v>
      </c>
    </row>
    <row r="1087" spans="1:4" x14ac:dyDescent="0.25">
      <c r="A1087">
        <f>'Histograma MOI Geral'!$C$105</f>
        <v>0</v>
      </c>
      <c r="B1087" t="str">
        <f>'Histograma MOI Geral'!$C$91</f>
        <v>EQUIPE ADMINISTRATIVA</v>
      </c>
      <c r="C1087" t="str">
        <f>'Histograma MOI Geral'!$N$7</f>
        <v>ABR/23</v>
      </c>
      <c r="D1087">
        <f>'Histograma MOI Geral'!N105</f>
        <v>0</v>
      </c>
    </row>
    <row r="1088" spans="1:4" x14ac:dyDescent="0.25">
      <c r="A1088" t="str">
        <f>'Histograma MOI Geral'!$C$107</f>
        <v>OPERADOR DE GUINDASTE</v>
      </c>
      <c r="B1088" t="str">
        <f>'Histograma MOI Geral'!$C$106</f>
        <v>APOIO</v>
      </c>
      <c r="C1088" t="str">
        <f>'Histograma MOI Geral'!$N$7</f>
        <v>ABR/23</v>
      </c>
      <c r="D1088">
        <f>'Histograma MOI Geral'!N107</f>
        <v>3</v>
      </c>
    </row>
    <row r="1089" spans="1:4" x14ac:dyDescent="0.25">
      <c r="A1089" t="str">
        <f>'Histograma MOI Geral'!$C$108</f>
        <v>OPERADOR DE MUNCK</v>
      </c>
      <c r="B1089" t="str">
        <f>'Histograma MOI Geral'!$C$106</f>
        <v>APOIO</v>
      </c>
      <c r="C1089" t="str">
        <f>'Histograma MOI Geral'!$N$7</f>
        <v>ABR/23</v>
      </c>
      <c r="D1089">
        <f>'Histograma MOI Geral'!N108</f>
        <v>4</v>
      </c>
    </row>
    <row r="1090" spans="1:4" x14ac:dyDescent="0.25">
      <c r="A1090" t="str">
        <f>'Histograma MOI Geral'!$C$109</f>
        <v>RIGGER</v>
      </c>
      <c r="B1090" t="str">
        <f>'Histograma MOI Geral'!$C$106</f>
        <v>APOIO</v>
      </c>
      <c r="C1090" t="str">
        <f>'Histograma MOI Geral'!$N$7</f>
        <v>ABR/23</v>
      </c>
      <c r="D1090">
        <f>'Histograma MOI Geral'!N109</f>
        <v>3</v>
      </c>
    </row>
    <row r="1091" spans="1:4" x14ac:dyDescent="0.25">
      <c r="A1091" t="str">
        <f>'Histograma MOI Geral'!$C$110</f>
        <v>OPERADOR DE MANIPULADOR</v>
      </c>
      <c r="B1091" t="str">
        <f>'Histograma MOI Geral'!$C$106</f>
        <v>APOIO</v>
      </c>
      <c r="C1091" t="str">
        <f>'Histograma MOI Geral'!$N$7</f>
        <v>ABR/23</v>
      </c>
      <c r="D1091">
        <f>'Histograma MOI Geral'!N110</f>
        <v>3</v>
      </c>
    </row>
    <row r="1092" spans="1:4" x14ac:dyDescent="0.25">
      <c r="A1092" t="str">
        <f>'Histograma MOI Geral'!$C$111</f>
        <v>ELETRICISTA DE MANUTENÇÃO</v>
      </c>
      <c r="B1092" t="str">
        <f>'Histograma MOI Geral'!$C$106</f>
        <v>APOIO</v>
      </c>
      <c r="C1092" t="str">
        <f>'Histograma MOI Geral'!$N$7</f>
        <v>ABR/23</v>
      </c>
      <c r="D1092">
        <f>'Histograma MOI Geral'!N111</f>
        <v>1</v>
      </c>
    </row>
    <row r="1093" spans="1:4" x14ac:dyDescent="0.25">
      <c r="A1093">
        <f>'Histograma MOI Geral'!$C$112</f>
        <v>0</v>
      </c>
      <c r="B1093" t="str">
        <f>'Histograma MOI Geral'!$C$106</f>
        <v>APOIO</v>
      </c>
      <c r="C1093" t="str">
        <f>'Histograma MOI Geral'!$N$7</f>
        <v>ABR/23</v>
      </c>
      <c r="D1093">
        <f>'Histograma MOI Geral'!N112</f>
        <v>0</v>
      </c>
    </row>
    <row r="1094" spans="1:4" x14ac:dyDescent="0.25">
      <c r="A1094">
        <f>'Histograma MOI Geral'!$C$113</f>
        <v>0</v>
      </c>
      <c r="B1094" t="str">
        <f>'Histograma MOI Geral'!$C$106</f>
        <v>APOIO</v>
      </c>
      <c r="C1094" t="str">
        <f>'Histograma MOI Geral'!$N$7</f>
        <v>ABR/23</v>
      </c>
      <c r="D1094">
        <f>'Histograma MOI Geral'!N113</f>
        <v>0</v>
      </c>
    </row>
    <row r="1095" spans="1:4" x14ac:dyDescent="0.25">
      <c r="A1095">
        <f>'Histograma MOI Geral'!$C$114</f>
        <v>0</v>
      </c>
      <c r="B1095" t="str">
        <f>'Histograma MOI Geral'!$C$106</f>
        <v>APOIO</v>
      </c>
      <c r="C1095" t="str">
        <f>'Histograma MOI Geral'!$N$7</f>
        <v>ABR/23</v>
      </c>
      <c r="D1095">
        <f>'Histograma MOI Geral'!N114</f>
        <v>0</v>
      </c>
    </row>
    <row r="1096" spans="1:4" x14ac:dyDescent="0.25">
      <c r="A1096">
        <f>'Histograma MOI Geral'!$C$115</f>
        <v>0</v>
      </c>
      <c r="B1096" t="str">
        <f>'Histograma MOI Geral'!$C$106</f>
        <v>APOIO</v>
      </c>
      <c r="C1096" t="str">
        <f>'Histograma MOI Geral'!$N$7</f>
        <v>ABR/23</v>
      </c>
      <c r="D1096">
        <f>'Histograma MOI Geral'!N115</f>
        <v>0</v>
      </c>
    </row>
    <row r="1097" spans="1:4" x14ac:dyDescent="0.25">
      <c r="A1097">
        <f>'Histograma MOI Geral'!$C$116</f>
        <v>0</v>
      </c>
      <c r="B1097" t="str">
        <f>'Histograma MOI Geral'!$C$106</f>
        <v>APOIO</v>
      </c>
      <c r="C1097" t="str">
        <f>'Histograma MOI Geral'!$N$7</f>
        <v>ABR/23</v>
      </c>
      <c r="D1097">
        <f>'Histograma MOI Geral'!N116</f>
        <v>0</v>
      </c>
    </row>
    <row r="1098" spans="1:4" x14ac:dyDescent="0.25">
      <c r="A1098">
        <f>'Histograma MOI Geral'!$C$117</f>
        <v>0</v>
      </c>
      <c r="B1098" t="str">
        <f>'Histograma MOI Geral'!$C$106</f>
        <v>APOIO</v>
      </c>
      <c r="C1098" t="str">
        <f>'Histograma MOI Geral'!$N$7</f>
        <v>ABR/23</v>
      </c>
      <c r="D1098">
        <f>'Histograma MOI Geral'!N117</f>
        <v>0</v>
      </c>
    </row>
    <row r="1099" spans="1:4" x14ac:dyDescent="0.25">
      <c r="A1099">
        <f>'Histograma MOI Geral'!$C$118</f>
        <v>0</v>
      </c>
      <c r="B1099" t="str">
        <f>'Histograma MOI Geral'!$C$106</f>
        <v>APOIO</v>
      </c>
      <c r="C1099" t="str">
        <f>'Histograma MOI Geral'!$N$7</f>
        <v>ABR/23</v>
      </c>
      <c r="D1099">
        <f>'Histograma MOI Geral'!N118</f>
        <v>0</v>
      </c>
    </row>
    <row r="1100" spans="1:4" x14ac:dyDescent="0.25">
      <c r="A1100">
        <f>'Histograma MOI Geral'!$C$119</f>
        <v>0</v>
      </c>
      <c r="B1100" t="str">
        <f>'Histograma MOI Geral'!$C$106</f>
        <v>APOIO</v>
      </c>
      <c r="C1100" t="str">
        <f>'Histograma MOI Geral'!$N$7</f>
        <v>ABR/23</v>
      </c>
      <c r="D1100">
        <f>'Histograma MOI Geral'!N119</f>
        <v>0</v>
      </c>
    </row>
    <row r="1101" spans="1:4" x14ac:dyDescent="0.25">
      <c r="A1101">
        <f>'Histograma MOI Geral'!$C$120</f>
        <v>0</v>
      </c>
      <c r="B1101" t="str">
        <f>'Histograma MOI Geral'!$C$106</f>
        <v>APOIO</v>
      </c>
      <c r="C1101" t="str">
        <f>'Histograma MOI Geral'!$N$7</f>
        <v>ABR/23</v>
      </c>
      <c r="D1101">
        <f>'Histograma MOI Geral'!N120</f>
        <v>0</v>
      </c>
    </row>
    <row r="1102" spans="1:4" x14ac:dyDescent="0.25">
      <c r="A1102" t="str">
        <f>'Histograma MOI Geral'!$C$15</f>
        <v>GERENTE DE CONTRATO</v>
      </c>
      <c r="B1102" t="str">
        <f>'Histograma MOI Geral'!$C$14</f>
        <v>EQUIPE TÉCNICA</v>
      </c>
      <c r="C1102" t="str">
        <f>'Histograma MOI Geral'!$O$7</f>
        <v>MAI/23</v>
      </c>
      <c r="D1102">
        <f>'Histograma MOI Geral'!O15</f>
        <v>1</v>
      </c>
    </row>
    <row r="1103" spans="1:4" x14ac:dyDescent="0.25">
      <c r="A1103" t="str">
        <f>'Histograma MOI Geral'!$C$16</f>
        <v>SUPERVISOR DE MECÂNICA/CALDEIRARIA</v>
      </c>
      <c r="B1103" t="str">
        <f>'Histograma MOI Geral'!$C$14</f>
        <v>EQUIPE TÉCNICA</v>
      </c>
      <c r="C1103" t="str">
        <f>'Histograma MOI Geral'!$O$7</f>
        <v>MAI/23</v>
      </c>
      <c r="D1103">
        <f>'Histograma MOI Geral'!O16</f>
        <v>3</v>
      </c>
    </row>
    <row r="1104" spans="1:4" x14ac:dyDescent="0.25">
      <c r="A1104" t="str">
        <f>'Histograma MOI Geral'!$C$17</f>
        <v>SUPERVISOR DE TUBULAÇÃO</v>
      </c>
      <c r="B1104" t="str">
        <f>'Histograma MOI Geral'!$C$14</f>
        <v>EQUIPE TÉCNICA</v>
      </c>
      <c r="C1104" t="str">
        <f>'Histograma MOI Geral'!$O$7</f>
        <v>MAI/23</v>
      </c>
      <c r="D1104">
        <f>'Histograma MOI Geral'!O17</f>
        <v>3</v>
      </c>
    </row>
    <row r="1105" spans="1:4" x14ac:dyDescent="0.25">
      <c r="A1105" t="str">
        <f>'Histograma MOI Geral'!$C$18</f>
        <v>TOPOGRÁFO</v>
      </c>
      <c r="B1105" t="str">
        <f>'Histograma MOI Geral'!$C$14</f>
        <v>EQUIPE TÉCNICA</v>
      </c>
      <c r="C1105" t="str">
        <f>'Histograma MOI Geral'!$O$7</f>
        <v>MAI/23</v>
      </c>
      <c r="D1105">
        <f>'Histograma MOI Geral'!O18</f>
        <v>1</v>
      </c>
    </row>
    <row r="1106" spans="1:4" x14ac:dyDescent="0.25">
      <c r="A1106" t="str">
        <f>'Histograma MOI Geral'!$C$19</f>
        <v>AUXILIAR DE TOPÓGRAFO</v>
      </c>
      <c r="B1106" t="str">
        <f>'Histograma MOI Geral'!$C$14</f>
        <v>EQUIPE TÉCNICA</v>
      </c>
      <c r="C1106" t="str">
        <f>'Histograma MOI Geral'!$O$7</f>
        <v>MAI/23</v>
      </c>
      <c r="D1106">
        <f>'Histograma MOI Geral'!O19</f>
        <v>1</v>
      </c>
    </row>
    <row r="1107" spans="1:4" x14ac:dyDescent="0.25">
      <c r="A1107">
        <f>'Histograma MOI Geral'!$C$20</f>
        <v>0</v>
      </c>
      <c r="B1107" t="str">
        <f>'Histograma MOI Geral'!$C$14</f>
        <v>EQUIPE TÉCNICA</v>
      </c>
      <c r="C1107" t="str">
        <f>'Histograma MOI Geral'!$O$7</f>
        <v>MAI/23</v>
      </c>
      <c r="D1107">
        <f>'Histograma MOI Geral'!O20</f>
        <v>0</v>
      </c>
    </row>
    <row r="1108" spans="1:4" x14ac:dyDescent="0.25">
      <c r="A1108">
        <f>'Histograma MOI Geral'!$C$21</f>
        <v>0</v>
      </c>
      <c r="B1108" t="str">
        <f>'Histograma MOI Geral'!$C$14</f>
        <v>EQUIPE TÉCNICA</v>
      </c>
      <c r="C1108" t="str">
        <f>'Histograma MOI Geral'!$O$7</f>
        <v>MAI/23</v>
      </c>
      <c r="D1108">
        <f>'Histograma MOI Geral'!O21</f>
        <v>0</v>
      </c>
    </row>
    <row r="1109" spans="1:4" x14ac:dyDescent="0.25">
      <c r="A1109">
        <f>'Histograma MOI Geral'!$C$22</f>
        <v>0</v>
      </c>
      <c r="B1109" t="str">
        <f>'Histograma MOI Geral'!$C$14</f>
        <v>EQUIPE TÉCNICA</v>
      </c>
      <c r="C1109" t="str">
        <f>'Histograma MOI Geral'!$O$7</f>
        <v>MAI/23</v>
      </c>
      <c r="D1109">
        <f>'Histograma MOI Geral'!O22</f>
        <v>0</v>
      </c>
    </row>
    <row r="1110" spans="1:4" x14ac:dyDescent="0.25">
      <c r="A1110">
        <f>'Histograma MOI Geral'!$C$23</f>
        <v>0</v>
      </c>
      <c r="B1110" t="str">
        <f>'Histograma MOI Geral'!$C$14</f>
        <v>EQUIPE TÉCNICA</v>
      </c>
      <c r="C1110" t="str">
        <f>'Histograma MOI Geral'!$O$7</f>
        <v>MAI/23</v>
      </c>
      <c r="D1110">
        <f>'Histograma MOI Geral'!O23</f>
        <v>0</v>
      </c>
    </row>
    <row r="1111" spans="1:4" x14ac:dyDescent="0.25">
      <c r="A1111">
        <f>'Histograma MOI Geral'!$C$24</f>
        <v>0</v>
      </c>
      <c r="B1111" t="str">
        <f>'Histograma MOI Geral'!$C$14</f>
        <v>EQUIPE TÉCNICA</v>
      </c>
      <c r="C1111" t="str">
        <f>'Histograma MOI Geral'!$O$7</f>
        <v>MAI/23</v>
      </c>
      <c r="D1111">
        <f>'Histograma MOI Geral'!O24</f>
        <v>0</v>
      </c>
    </row>
    <row r="1112" spans="1:4" x14ac:dyDescent="0.25">
      <c r="A1112">
        <f>'Histograma MOI Geral'!$C$25</f>
        <v>0</v>
      </c>
      <c r="B1112" t="str">
        <f>'Histograma MOI Geral'!$C$14</f>
        <v>EQUIPE TÉCNICA</v>
      </c>
      <c r="C1112" t="str">
        <f>'Histograma MOI Geral'!$O$7</f>
        <v>MAI/23</v>
      </c>
      <c r="D1112">
        <f>'Histograma MOI Geral'!O25</f>
        <v>0</v>
      </c>
    </row>
    <row r="1113" spans="1:4" x14ac:dyDescent="0.25">
      <c r="A1113">
        <f>'Histograma MOI Geral'!$C$26</f>
        <v>0</v>
      </c>
      <c r="B1113" t="str">
        <f>'Histograma MOI Geral'!$C$14</f>
        <v>EQUIPE TÉCNICA</v>
      </c>
      <c r="C1113" t="str">
        <f>'Histograma MOI Geral'!$O$7</f>
        <v>MAI/23</v>
      </c>
      <c r="D1113">
        <f>'Histograma MOI Geral'!O26</f>
        <v>0</v>
      </c>
    </row>
    <row r="1114" spans="1:4" x14ac:dyDescent="0.25">
      <c r="A1114">
        <f>'Histograma MOI Geral'!$C$27</f>
        <v>0</v>
      </c>
      <c r="B1114" t="str">
        <f>'Histograma MOI Geral'!$C$14</f>
        <v>EQUIPE TÉCNICA</v>
      </c>
      <c r="C1114" t="str">
        <f>'Histograma MOI Geral'!$O$7</f>
        <v>MAI/23</v>
      </c>
      <c r="D1114">
        <f>'Histograma MOI Geral'!O27</f>
        <v>0</v>
      </c>
    </row>
    <row r="1115" spans="1:4" x14ac:dyDescent="0.25">
      <c r="A1115">
        <f>'Histograma MOI Geral'!$C$28</f>
        <v>0</v>
      </c>
      <c r="B1115" t="str">
        <f>'Histograma MOI Geral'!$C$14</f>
        <v>EQUIPE TÉCNICA</v>
      </c>
      <c r="C1115" t="str">
        <f>'Histograma MOI Geral'!$O$7</f>
        <v>MAI/23</v>
      </c>
      <c r="D1115">
        <f>'Histograma MOI Geral'!O28</f>
        <v>0</v>
      </c>
    </row>
    <row r="1116" spans="1:4" x14ac:dyDescent="0.25">
      <c r="A1116">
        <f>'Histograma MOI Geral'!$C$29</f>
        <v>0</v>
      </c>
      <c r="B1116" t="str">
        <f>'Histograma MOI Geral'!$C$14</f>
        <v>EQUIPE TÉCNICA</v>
      </c>
      <c r="C1116" t="str">
        <f>'Histograma MOI Geral'!$O$7</f>
        <v>MAI/23</v>
      </c>
      <c r="D1116">
        <f>'Histograma MOI Geral'!O29</f>
        <v>0</v>
      </c>
    </row>
    <row r="1117" spans="1:4" x14ac:dyDescent="0.25">
      <c r="A1117" t="str">
        <f>'Histograma MOI Geral'!$C$31</f>
        <v>TÉCNICO DE PLANEJAMENTO / MEDIÇÃO</v>
      </c>
      <c r="B1117" t="str">
        <f>'Histograma MOI Geral'!$C$30</f>
        <v>EQUIPE DE PLANEJAMENTO</v>
      </c>
      <c r="C1117" t="str">
        <f>'Histograma MOI Geral'!$O$7</f>
        <v>MAI/23</v>
      </c>
      <c r="D1117">
        <f>'Histograma MOI Geral'!O31</f>
        <v>2</v>
      </c>
    </row>
    <row r="1118" spans="1:4" x14ac:dyDescent="0.25">
      <c r="A1118" t="str">
        <f>'Histograma MOI Geral'!$C$32</f>
        <v xml:space="preserve">AUXILIAR DE PLANEJAMENTO </v>
      </c>
      <c r="B1118" t="str">
        <f>'Histograma MOI Geral'!$C$30</f>
        <v>EQUIPE DE PLANEJAMENTO</v>
      </c>
      <c r="C1118" t="str">
        <f>'Histograma MOI Geral'!$O$7</f>
        <v>MAI/23</v>
      </c>
      <c r="D1118">
        <f>'Histograma MOI Geral'!O32</f>
        <v>2</v>
      </c>
    </row>
    <row r="1119" spans="1:4" x14ac:dyDescent="0.25">
      <c r="A1119">
        <f>'Histograma MOI Geral'!$C$33</f>
        <v>0</v>
      </c>
      <c r="B1119" t="str">
        <f>'Histograma MOI Geral'!$C$30</f>
        <v>EQUIPE DE PLANEJAMENTO</v>
      </c>
      <c r="C1119" t="str">
        <f>'Histograma MOI Geral'!$O$7</f>
        <v>MAI/23</v>
      </c>
      <c r="D1119">
        <f>'Histograma MOI Geral'!O33</f>
        <v>0</v>
      </c>
    </row>
    <row r="1120" spans="1:4" x14ac:dyDescent="0.25">
      <c r="A1120">
        <f>'Histograma MOI Geral'!$C$34</f>
        <v>0</v>
      </c>
      <c r="B1120" t="str">
        <f>'Histograma MOI Geral'!$C$30</f>
        <v>EQUIPE DE PLANEJAMENTO</v>
      </c>
      <c r="C1120" t="str">
        <f>'Histograma MOI Geral'!$O$7</f>
        <v>MAI/23</v>
      </c>
      <c r="D1120">
        <f>'Histograma MOI Geral'!O34</f>
        <v>0</v>
      </c>
    </row>
    <row r="1121" spans="1:4" x14ac:dyDescent="0.25">
      <c r="A1121">
        <f>'Histograma MOI Geral'!$C$35</f>
        <v>0</v>
      </c>
      <c r="B1121" t="str">
        <f>'Histograma MOI Geral'!$C$30</f>
        <v>EQUIPE DE PLANEJAMENTO</v>
      </c>
      <c r="C1121" t="str">
        <f>'Histograma MOI Geral'!$O$7</f>
        <v>MAI/23</v>
      </c>
      <c r="D1121">
        <f>'Histograma MOI Geral'!O35</f>
        <v>0</v>
      </c>
    </row>
    <row r="1122" spans="1:4" x14ac:dyDescent="0.25">
      <c r="A1122">
        <f>'Histograma MOI Geral'!$C$36</f>
        <v>0</v>
      </c>
      <c r="B1122" t="str">
        <f>'Histograma MOI Geral'!$C$30</f>
        <v>EQUIPE DE PLANEJAMENTO</v>
      </c>
      <c r="C1122" t="str">
        <f>'Histograma MOI Geral'!$O$7</f>
        <v>MAI/23</v>
      </c>
      <c r="D1122">
        <f>'Histograma MOI Geral'!O36</f>
        <v>0</v>
      </c>
    </row>
    <row r="1123" spans="1:4" x14ac:dyDescent="0.25">
      <c r="A1123">
        <f>'Histograma MOI Geral'!$C$37</f>
        <v>0</v>
      </c>
      <c r="B1123" t="str">
        <f>'Histograma MOI Geral'!$C$30</f>
        <v>EQUIPE DE PLANEJAMENTO</v>
      </c>
      <c r="C1123" t="str">
        <f>'Histograma MOI Geral'!$O$7</f>
        <v>MAI/23</v>
      </c>
      <c r="D1123">
        <f>'Histograma MOI Geral'!O37</f>
        <v>0</v>
      </c>
    </row>
    <row r="1124" spans="1:4" x14ac:dyDescent="0.25">
      <c r="A1124">
        <f>'Histograma MOI Geral'!$C$38</f>
        <v>0</v>
      </c>
      <c r="B1124" t="str">
        <f>'Histograma MOI Geral'!$C$30</f>
        <v>EQUIPE DE PLANEJAMENTO</v>
      </c>
      <c r="C1124" t="str">
        <f>'Histograma MOI Geral'!$O$7</f>
        <v>MAI/23</v>
      </c>
      <c r="D1124">
        <f>'Histograma MOI Geral'!O38</f>
        <v>0</v>
      </c>
    </row>
    <row r="1125" spans="1:4" x14ac:dyDescent="0.25">
      <c r="A1125">
        <f>'Histograma MOI Geral'!$C$39</f>
        <v>0</v>
      </c>
      <c r="B1125" t="str">
        <f>'Histograma MOI Geral'!$C$30</f>
        <v>EQUIPE DE PLANEJAMENTO</v>
      </c>
      <c r="C1125" t="str">
        <f>'Histograma MOI Geral'!$O$7</f>
        <v>MAI/23</v>
      </c>
      <c r="D1125">
        <f>'Histograma MOI Geral'!O39</f>
        <v>0</v>
      </c>
    </row>
    <row r="1126" spans="1:4" x14ac:dyDescent="0.25">
      <c r="A1126">
        <f>'Histograma MOI Geral'!$C$40</f>
        <v>0</v>
      </c>
      <c r="B1126" t="str">
        <f>'Histograma MOI Geral'!$C$30</f>
        <v>EQUIPE DE PLANEJAMENTO</v>
      </c>
      <c r="C1126" t="str">
        <f>'Histograma MOI Geral'!$O$7</f>
        <v>MAI/23</v>
      </c>
      <c r="D1126">
        <f>'Histograma MOI Geral'!O40</f>
        <v>0</v>
      </c>
    </row>
    <row r="1127" spans="1:4" x14ac:dyDescent="0.25">
      <c r="A1127">
        <f>'Histograma MOI Geral'!$C$41</f>
        <v>0</v>
      </c>
      <c r="B1127" t="str">
        <f>'Histograma MOI Geral'!$C$30</f>
        <v>EQUIPE DE PLANEJAMENTO</v>
      </c>
      <c r="C1127" t="str">
        <f>'Histograma MOI Geral'!$O$7</f>
        <v>MAI/23</v>
      </c>
      <c r="D1127">
        <f>'Histograma MOI Geral'!O41</f>
        <v>0</v>
      </c>
    </row>
    <row r="1128" spans="1:4" x14ac:dyDescent="0.25">
      <c r="A1128">
        <f>'Histograma MOI Geral'!$C$42</f>
        <v>0</v>
      </c>
      <c r="B1128" t="str">
        <f>'Histograma MOI Geral'!$C$30</f>
        <v>EQUIPE DE PLANEJAMENTO</v>
      </c>
      <c r="C1128" t="str">
        <f>'Histograma MOI Geral'!$O$7</f>
        <v>MAI/23</v>
      </c>
      <c r="D1128">
        <f>'Histograma MOI Geral'!O42</f>
        <v>0</v>
      </c>
    </row>
    <row r="1129" spans="1:4" x14ac:dyDescent="0.25">
      <c r="A1129">
        <f>'Histograma MOI Geral'!$C$43</f>
        <v>0</v>
      </c>
      <c r="B1129" t="str">
        <f>'Histograma MOI Geral'!$C$30</f>
        <v>EQUIPE DE PLANEJAMENTO</v>
      </c>
      <c r="C1129" t="str">
        <f>'Histograma MOI Geral'!$O$7</f>
        <v>MAI/23</v>
      </c>
      <c r="D1129">
        <f>'Histograma MOI Geral'!O43</f>
        <v>0</v>
      </c>
    </row>
    <row r="1130" spans="1:4" x14ac:dyDescent="0.25">
      <c r="A1130">
        <f>'Histograma MOI Geral'!$C$44</f>
        <v>0</v>
      </c>
      <c r="B1130" t="str">
        <f>'Histograma MOI Geral'!$C$30</f>
        <v>EQUIPE DE PLANEJAMENTO</v>
      </c>
      <c r="C1130" t="str">
        <f>'Histograma MOI Geral'!$O$7</f>
        <v>MAI/23</v>
      </c>
      <c r="D1130">
        <f>'Histograma MOI Geral'!O44</f>
        <v>0</v>
      </c>
    </row>
    <row r="1131" spans="1:4" x14ac:dyDescent="0.25">
      <c r="A1131">
        <f>'Histograma MOI Geral'!$C$45</f>
        <v>0</v>
      </c>
      <c r="B1131" t="str">
        <f>'Histograma MOI Geral'!$C$30</f>
        <v>EQUIPE DE PLANEJAMENTO</v>
      </c>
      <c r="C1131" t="str">
        <f>'Histograma MOI Geral'!$O$7</f>
        <v>MAI/23</v>
      </c>
      <c r="D1131">
        <f>'Histograma MOI Geral'!O45</f>
        <v>0</v>
      </c>
    </row>
    <row r="1132" spans="1:4" x14ac:dyDescent="0.25">
      <c r="A1132" t="str">
        <f>'Histograma MOI Geral'!$C$47</f>
        <v>TÉCNICO DE MATERIAIS</v>
      </c>
      <c r="B1132" t="str">
        <f>'Histograma MOI Geral'!$C$46</f>
        <v>EQUIPE DE MATERIAIS</v>
      </c>
      <c r="C1132" t="str">
        <f>'Histograma MOI Geral'!$O$7</f>
        <v>MAI/23</v>
      </c>
      <c r="D1132">
        <f>'Histograma MOI Geral'!O47</f>
        <v>1</v>
      </c>
    </row>
    <row r="1133" spans="1:4" x14ac:dyDescent="0.25">
      <c r="A1133" t="str">
        <f>'Histograma MOI Geral'!$C$48</f>
        <v>AUXILIAR TÉCNICO DE MATERIAIS</v>
      </c>
      <c r="B1133" t="str">
        <f>'Histograma MOI Geral'!$C$46</f>
        <v>EQUIPE DE MATERIAIS</v>
      </c>
      <c r="C1133" t="str">
        <f>'Histograma MOI Geral'!$O$7</f>
        <v>MAI/23</v>
      </c>
      <c r="D1133">
        <f>'Histograma MOI Geral'!O48</f>
        <v>4</v>
      </c>
    </row>
    <row r="1134" spans="1:4" x14ac:dyDescent="0.25">
      <c r="A1134" t="str">
        <f>'Histograma MOI Geral'!$C$49</f>
        <v>AJUDANTE</v>
      </c>
      <c r="B1134" t="str">
        <f>'Histograma MOI Geral'!$C$46</f>
        <v>EQUIPE DE MATERIAIS</v>
      </c>
      <c r="C1134" t="str">
        <f>'Histograma MOI Geral'!$O$7</f>
        <v>MAI/23</v>
      </c>
      <c r="D1134">
        <f>'Histograma MOI Geral'!O49</f>
        <v>4</v>
      </c>
    </row>
    <row r="1135" spans="1:4" x14ac:dyDescent="0.25">
      <c r="A1135" t="str">
        <f>'Histograma MOI Geral'!$C$50</f>
        <v xml:space="preserve">ALMOXARIFE </v>
      </c>
      <c r="B1135" t="str">
        <f>'Histograma MOI Geral'!$C$46</f>
        <v>EQUIPE DE MATERIAIS</v>
      </c>
      <c r="C1135" t="str">
        <f>'Histograma MOI Geral'!$O$7</f>
        <v>MAI/23</v>
      </c>
      <c r="D1135">
        <f>'Histograma MOI Geral'!O50</f>
        <v>2</v>
      </c>
    </row>
    <row r="1136" spans="1:4" x14ac:dyDescent="0.25">
      <c r="A1136">
        <f>'Histograma MOI Geral'!$C$51</f>
        <v>0</v>
      </c>
      <c r="B1136" t="str">
        <f>'Histograma MOI Geral'!$C$46</f>
        <v>EQUIPE DE MATERIAIS</v>
      </c>
      <c r="C1136" t="str">
        <f>'Histograma MOI Geral'!$O$7</f>
        <v>MAI/23</v>
      </c>
      <c r="D1136">
        <f>'Histograma MOI Geral'!O51</f>
        <v>0</v>
      </c>
    </row>
    <row r="1137" spans="1:4" x14ac:dyDescent="0.25">
      <c r="A1137">
        <f>'Histograma MOI Geral'!$C$52</f>
        <v>0</v>
      </c>
      <c r="B1137" t="str">
        <f>'Histograma MOI Geral'!$C$46</f>
        <v>EQUIPE DE MATERIAIS</v>
      </c>
      <c r="C1137" t="str">
        <f>'Histograma MOI Geral'!$O$7</f>
        <v>MAI/23</v>
      </c>
      <c r="D1137">
        <f>'Histograma MOI Geral'!O52</f>
        <v>0</v>
      </c>
    </row>
    <row r="1138" spans="1:4" x14ac:dyDescent="0.25">
      <c r="A1138">
        <f>'Histograma MOI Geral'!$C$53</f>
        <v>0</v>
      </c>
      <c r="B1138" t="str">
        <f>'Histograma MOI Geral'!$C$46</f>
        <v>EQUIPE DE MATERIAIS</v>
      </c>
      <c r="C1138" t="str">
        <f>'Histograma MOI Geral'!$O$7</f>
        <v>MAI/23</v>
      </c>
      <c r="D1138">
        <f>'Histograma MOI Geral'!O53</f>
        <v>0</v>
      </c>
    </row>
    <row r="1139" spans="1:4" x14ac:dyDescent="0.25">
      <c r="A1139">
        <f>'Histograma MOI Geral'!$C$54</f>
        <v>0</v>
      </c>
      <c r="B1139" t="str">
        <f>'Histograma MOI Geral'!$C$46</f>
        <v>EQUIPE DE MATERIAIS</v>
      </c>
      <c r="C1139" t="str">
        <f>'Histograma MOI Geral'!$O$7</f>
        <v>MAI/23</v>
      </c>
      <c r="D1139">
        <f>'Histograma MOI Geral'!O54</f>
        <v>0</v>
      </c>
    </row>
    <row r="1140" spans="1:4" x14ac:dyDescent="0.25">
      <c r="A1140">
        <f>'Histograma MOI Geral'!$C$55</f>
        <v>0</v>
      </c>
      <c r="B1140" t="str">
        <f>'Histograma MOI Geral'!$C$46</f>
        <v>EQUIPE DE MATERIAIS</v>
      </c>
      <c r="C1140" t="str">
        <f>'Histograma MOI Geral'!$O$7</f>
        <v>MAI/23</v>
      </c>
      <c r="D1140">
        <f>'Histograma MOI Geral'!O55</f>
        <v>0</v>
      </c>
    </row>
    <row r="1141" spans="1:4" x14ac:dyDescent="0.25">
      <c r="A1141">
        <f>'Histograma MOI Geral'!$C$56</f>
        <v>0</v>
      </c>
      <c r="B1141" t="str">
        <f>'Histograma MOI Geral'!$C$46</f>
        <v>EQUIPE DE MATERIAIS</v>
      </c>
      <c r="C1141" t="str">
        <f>'Histograma MOI Geral'!$O$7</f>
        <v>MAI/23</v>
      </c>
      <c r="D1141">
        <f>'Histograma MOI Geral'!O56</f>
        <v>0</v>
      </c>
    </row>
    <row r="1142" spans="1:4" x14ac:dyDescent="0.25">
      <c r="A1142">
        <f>'Histograma MOI Geral'!$C$57</f>
        <v>0</v>
      </c>
      <c r="B1142" t="str">
        <f>'Histograma MOI Geral'!$C$46</f>
        <v>EQUIPE DE MATERIAIS</v>
      </c>
      <c r="C1142" t="str">
        <f>'Histograma MOI Geral'!$O$7</f>
        <v>MAI/23</v>
      </c>
      <c r="D1142">
        <f>'Histograma MOI Geral'!O57</f>
        <v>0</v>
      </c>
    </row>
    <row r="1143" spans="1:4" x14ac:dyDescent="0.25">
      <c r="A1143">
        <f>'Histograma MOI Geral'!$C$58</f>
        <v>0</v>
      </c>
      <c r="B1143" t="str">
        <f>'Histograma MOI Geral'!$C$46</f>
        <v>EQUIPE DE MATERIAIS</v>
      </c>
      <c r="C1143" t="str">
        <f>'Histograma MOI Geral'!$O$7</f>
        <v>MAI/23</v>
      </c>
      <c r="D1143">
        <f>'Histograma MOI Geral'!O58</f>
        <v>0</v>
      </c>
    </row>
    <row r="1144" spans="1:4" x14ac:dyDescent="0.25">
      <c r="A1144">
        <f>'Histograma MOI Geral'!$C$59</f>
        <v>0</v>
      </c>
      <c r="B1144" t="str">
        <f>'Histograma MOI Geral'!$C$46</f>
        <v>EQUIPE DE MATERIAIS</v>
      </c>
      <c r="C1144" t="str">
        <f>'Histograma MOI Geral'!$O$7</f>
        <v>MAI/23</v>
      </c>
      <c r="D1144">
        <f>'Histograma MOI Geral'!O59</f>
        <v>0</v>
      </c>
    </row>
    <row r="1145" spans="1:4" x14ac:dyDescent="0.25">
      <c r="A1145">
        <f>'Histograma MOI Geral'!$C$60</f>
        <v>0</v>
      </c>
      <c r="B1145" t="str">
        <f>'Histograma MOI Geral'!$C$46</f>
        <v>EQUIPE DE MATERIAIS</v>
      </c>
      <c r="C1145" t="str">
        <f>'Histograma MOI Geral'!$O$7</f>
        <v>MAI/23</v>
      </c>
      <c r="D1145">
        <f>'Histograma MOI Geral'!O60</f>
        <v>0</v>
      </c>
    </row>
    <row r="1146" spans="1:4" x14ac:dyDescent="0.25">
      <c r="A1146" t="str">
        <f>'Histograma MOI Geral'!$C$62</f>
        <v>ENGENHEIRO DE SEGURANÇA DO TRABALHO</v>
      </c>
      <c r="B1146" t="str">
        <f>'Histograma MOI Geral'!$C$61</f>
        <v>EQUIPE DE SEGURANÇA</v>
      </c>
      <c r="C1146" t="str">
        <f>'Histograma MOI Geral'!$O$7</f>
        <v>MAI/23</v>
      </c>
      <c r="D1146">
        <f>'Histograma MOI Geral'!O62</f>
        <v>1</v>
      </c>
    </row>
    <row r="1147" spans="1:4" x14ac:dyDescent="0.25">
      <c r="A1147" t="str">
        <f>'Histograma MOI Geral'!$C$63</f>
        <v>TÉCNICO DE SEGURANÇA DO TRABALHO</v>
      </c>
      <c r="B1147" t="str">
        <f>'Histograma MOI Geral'!$C$61</f>
        <v>EQUIPE DE SEGURANÇA</v>
      </c>
      <c r="C1147" t="str">
        <f>'Histograma MOI Geral'!$O$7</f>
        <v>MAI/23</v>
      </c>
      <c r="D1147">
        <f>'Histograma MOI Geral'!O63</f>
        <v>6</v>
      </c>
    </row>
    <row r="1148" spans="1:4" x14ac:dyDescent="0.25">
      <c r="A1148" t="str">
        <f>'Histograma MOI Geral'!$C$64</f>
        <v>TECNICO DE MEIO AMBIENTE</v>
      </c>
      <c r="B1148" t="str">
        <f>'Histograma MOI Geral'!$C$61</f>
        <v>EQUIPE DE SEGURANÇA</v>
      </c>
      <c r="C1148" t="str">
        <f>'Histograma MOI Geral'!$O$7</f>
        <v>MAI/23</v>
      </c>
      <c r="D1148">
        <f>'Histograma MOI Geral'!O64</f>
        <v>1</v>
      </c>
    </row>
    <row r="1149" spans="1:4" x14ac:dyDescent="0.25">
      <c r="A1149" t="str">
        <f>'Histograma MOI Geral'!$C$65</f>
        <v>VIGIA DE FOGO</v>
      </c>
      <c r="B1149" t="str">
        <f>'Histograma MOI Geral'!$C$61</f>
        <v>EQUIPE DE SEGURANÇA</v>
      </c>
      <c r="C1149" t="str">
        <f>'Histograma MOI Geral'!$O$7</f>
        <v>MAI/23</v>
      </c>
      <c r="D1149">
        <f>'Histograma MOI Geral'!O65</f>
        <v>2</v>
      </c>
    </row>
    <row r="1150" spans="1:4" x14ac:dyDescent="0.25">
      <c r="A1150">
        <f>'Histograma MOI Geral'!$C$66</f>
        <v>0</v>
      </c>
      <c r="B1150" t="str">
        <f>'Histograma MOI Geral'!$C$61</f>
        <v>EQUIPE DE SEGURANÇA</v>
      </c>
      <c r="C1150" t="str">
        <f>'Histograma MOI Geral'!$O$7</f>
        <v>MAI/23</v>
      </c>
      <c r="D1150">
        <f>'Histograma MOI Geral'!O66</f>
        <v>0</v>
      </c>
    </row>
    <row r="1151" spans="1:4" x14ac:dyDescent="0.25">
      <c r="A1151">
        <f>'Histograma MOI Geral'!$C$67</f>
        <v>0</v>
      </c>
      <c r="B1151" t="str">
        <f>'Histograma MOI Geral'!$C$61</f>
        <v>EQUIPE DE SEGURANÇA</v>
      </c>
      <c r="C1151" t="str">
        <f>'Histograma MOI Geral'!$O$7</f>
        <v>MAI/23</v>
      </c>
      <c r="D1151">
        <f>'Histograma MOI Geral'!O67</f>
        <v>0</v>
      </c>
    </row>
    <row r="1152" spans="1:4" x14ac:dyDescent="0.25">
      <c r="A1152">
        <f>'Histograma MOI Geral'!$C$68</f>
        <v>0</v>
      </c>
      <c r="B1152" t="str">
        <f>'Histograma MOI Geral'!$C$61</f>
        <v>EQUIPE DE SEGURANÇA</v>
      </c>
      <c r="C1152" t="str">
        <f>'Histograma MOI Geral'!$O$7</f>
        <v>MAI/23</v>
      </c>
      <c r="D1152">
        <f>'Histograma MOI Geral'!O68</f>
        <v>0</v>
      </c>
    </row>
    <row r="1153" spans="1:4" x14ac:dyDescent="0.25">
      <c r="A1153">
        <f>'Histograma MOI Geral'!$C$69</f>
        <v>0</v>
      </c>
      <c r="B1153" t="str">
        <f>'Histograma MOI Geral'!$C$61</f>
        <v>EQUIPE DE SEGURANÇA</v>
      </c>
      <c r="C1153" t="str">
        <f>'Histograma MOI Geral'!$O$7</f>
        <v>MAI/23</v>
      </c>
      <c r="D1153">
        <f>'Histograma MOI Geral'!O69</f>
        <v>0</v>
      </c>
    </row>
    <row r="1154" spans="1:4" x14ac:dyDescent="0.25">
      <c r="A1154">
        <f>'Histograma MOI Geral'!$C$70</f>
        <v>0</v>
      </c>
      <c r="B1154" t="str">
        <f>'Histograma MOI Geral'!$C$61</f>
        <v>EQUIPE DE SEGURANÇA</v>
      </c>
      <c r="C1154" t="str">
        <f>'Histograma MOI Geral'!$O$7</f>
        <v>MAI/23</v>
      </c>
      <c r="D1154">
        <f>'Histograma MOI Geral'!O70</f>
        <v>0</v>
      </c>
    </row>
    <row r="1155" spans="1:4" x14ac:dyDescent="0.25">
      <c r="A1155">
        <f>'Histograma MOI Geral'!$C$71</f>
        <v>0</v>
      </c>
      <c r="B1155" t="str">
        <f>'Histograma MOI Geral'!$C$61</f>
        <v>EQUIPE DE SEGURANÇA</v>
      </c>
      <c r="C1155" t="str">
        <f>'Histograma MOI Geral'!$O$7</f>
        <v>MAI/23</v>
      </c>
      <c r="D1155">
        <f>'Histograma MOI Geral'!O71</f>
        <v>0</v>
      </c>
    </row>
    <row r="1156" spans="1:4" x14ac:dyDescent="0.25">
      <c r="A1156">
        <f>'Histograma MOI Geral'!$C$72</f>
        <v>0</v>
      </c>
      <c r="B1156" t="str">
        <f>'Histograma MOI Geral'!$C$61</f>
        <v>EQUIPE DE SEGURANÇA</v>
      </c>
      <c r="C1156" t="str">
        <f>'Histograma MOI Geral'!$O$7</f>
        <v>MAI/23</v>
      </c>
      <c r="D1156">
        <f>'Histograma MOI Geral'!O72</f>
        <v>0</v>
      </c>
    </row>
    <row r="1157" spans="1:4" x14ac:dyDescent="0.25">
      <c r="A1157">
        <f>'Histograma MOI Geral'!$C$73</f>
        <v>0</v>
      </c>
      <c r="B1157" t="str">
        <f>'Histograma MOI Geral'!$C$61</f>
        <v>EQUIPE DE SEGURANÇA</v>
      </c>
      <c r="C1157" t="str">
        <f>'Histograma MOI Geral'!$O$7</f>
        <v>MAI/23</v>
      </c>
      <c r="D1157">
        <f>'Histograma MOI Geral'!O73</f>
        <v>0</v>
      </c>
    </row>
    <row r="1158" spans="1:4" x14ac:dyDescent="0.25">
      <c r="A1158">
        <f>'Histograma MOI Geral'!$C$74</f>
        <v>0</v>
      </c>
      <c r="B1158" t="str">
        <f>'Histograma MOI Geral'!$C$61</f>
        <v>EQUIPE DE SEGURANÇA</v>
      </c>
      <c r="C1158" t="str">
        <f>'Histograma MOI Geral'!$O$7</f>
        <v>MAI/23</v>
      </c>
      <c r="D1158">
        <f>'Histograma MOI Geral'!O74</f>
        <v>0</v>
      </c>
    </row>
    <row r="1159" spans="1:4" x14ac:dyDescent="0.25">
      <c r="A1159">
        <f>'Histograma MOI Geral'!$C$75</f>
        <v>0</v>
      </c>
      <c r="B1159" t="str">
        <f>'Histograma MOI Geral'!$C$61</f>
        <v>EQUIPE DE SEGURANÇA</v>
      </c>
      <c r="C1159" t="str">
        <f>'Histograma MOI Geral'!$O$7</f>
        <v>MAI/23</v>
      </c>
      <c r="D1159">
        <f>'Histograma MOI Geral'!O75</f>
        <v>0</v>
      </c>
    </row>
    <row r="1160" spans="1:4" x14ac:dyDescent="0.25">
      <c r="A1160" t="str">
        <f>'Histograma MOI Geral'!$C$77</f>
        <v>SUPERVISOR QUALIDADE</v>
      </c>
      <c r="B1160" t="str">
        <f>'Histograma MOI Geral'!$C$76</f>
        <v>EQUIPE DE QUALIDADE</v>
      </c>
      <c r="C1160" t="str">
        <f>'Histograma MOI Geral'!$O$7</f>
        <v>MAI/23</v>
      </c>
      <c r="D1160">
        <f>'Histograma MOI Geral'!O77</f>
        <v>1</v>
      </c>
    </row>
    <row r="1161" spans="1:4" x14ac:dyDescent="0.25">
      <c r="A1161" t="str">
        <f>'Histograma MOI Geral'!$C$78</f>
        <v xml:space="preserve">INSPETOR DE SOLDA - N1 </v>
      </c>
      <c r="B1161" t="str">
        <f>'Histograma MOI Geral'!$C$76</f>
        <v>EQUIPE DE QUALIDADE</v>
      </c>
      <c r="C1161" t="str">
        <f>'Histograma MOI Geral'!$O$7</f>
        <v>MAI/23</v>
      </c>
      <c r="D1161">
        <f>'Histograma MOI Geral'!O78</f>
        <v>1</v>
      </c>
    </row>
    <row r="1162" spans="1:4" x14ac:dyDescent="0.25">
      <c r="A1162" t="str">
        <f>'Histograma MOI Geral'!$C$79</f>
        <v>INSPETOR DE SOLDA - VS/LP</v>
      </c>
      <c r="B1162" t="str">
        <f>'Histograma MOI Geral'!$C$76</f>
        <v>EQUIPE DE QUALIDADE</v>
      </c>
      <c r="C1162" t="str">
        <f>'Histograma MOI Geral'!$O$7</f>
        <v>MAI/23</v>
      </c>
      <c r="D1162">
        <f>'Histograma MOI Geral'!O79</f>
        <v>2</v>
      </c>
    </row>
    <row r="1163" spans="1:4" x14ac:dyDescent="0.25">
      <c r="A1163" t="str">
        <f>'Histograma MOI Geral'!$C$80</f>
        <v>INSPETOR DE PINTURA</v>
      </c>
      <c r="B1163" t="str">
        <f>'Histograma MOI Geral'!$C$76</f>
        <v>EQUIPE DE QUALIDADE</v>
      </c>
      <c r="C1163" t="str">
        <f>'Histograma MOI Geral'!$O$7</f>
        <v>MAI/23</v>
      </c>
      <c r="D1163">
        <f>'Histograma MOI Geral'!O80</f>
        <v>1</v>
      </c>
    </row>
    <row r="1164" spans="1:4" x14ac:dyDescent="0.25">
      <c r="A1164" t="str">
        <f>'Histograma MOI Geral'!$C$81</f>
        <v>INSPETOR DIMENSIONAL</v>
      </c>
      <c r="B1164" t="str">
        <f>'Histograma MOI Geral'!$C$76</f>
        <v>EQUIPE DE QUALIDADE</v>
      </c>
      <c r="C1164" t="str">
        <f>'Histograma MOI Geral'!$O$7</f>
        <v>MAI/23</v>
      </c>
      <c r="D1164">
        <f>'Histograma MOI Geral'!O81</f>
        <v>0</v>
      </c>
    </row>
    <row r="1165" spans="1:4" x14ac:dyDescent="0.25">
      <c r="A1165" t="str">
        <f>'Histograma MOI Geral'!$C$82</f>
        <v>AUXILIAR TÉCNICO - QUALIDADE</v>
      </c>
      <c r="B1165" t="str">
        <f>'Histograma MOI Geral'!$C$76</f>
        <v>EQUIPE DE QUALIDADE</v>
      </c>
      <c r="C1165" t="str">
        <f>'Histograma MOI Geral'!$O$7</f>
        <v>MAI/23</v>
      </c>
      <c r="D1165">
        <f>'Histograma MOI Geral'!O82</f>
        <v>1</v>
      </c>
    </row>
    <row r="1166" spans="1:4" x14ac:dyDescent="0.25">
      <c r="A1166">
        <f>'Histograma MOI Geral'!$C$83</f>
        <v>0</v>
      </c>
      <c r="B1166" t="str">
        <f>'Histograma MOI Geral'!$C$76</f>
        <v>EQUIPE DE QUALIDADE</v>
      </c>
      <c r="C1166" t="str">
        <f>'Histograma MOI Geral'!$O$7</f>
        <v>MAI/23</v>
      </c>
      <c r="D1166">
        <f>'Histograma MOI Geral'!O83</f>
        <v>0</v>
      </c>
    </row>
    <row r="1167" spans="1:4" x14ac:dyDescent="0.25">
      <c r="A1167">
        <f>'Histograma MOI Geral'!$C$84</f>
        <v>0</v>
      </c>
      <c r="B1167" t="str">
        <f>'Histograma MOI Geral'!$C$76</f>
        <v>EQUIPE DE QUALIDADE</v>
      </c>
      <c r="C1167" t="str">
        <f>'Histograma MOI Geral'!$O$7</f>
        <v>MAI/23</v>
      </c>
      <c r="D1167">
        <f>'Histograma MOI Geral'!O84</f>
        <v>0</v>
      </c>
    </row>
    <row r="1168" spans="1:4" x14ac:dyDescent="0.25">
      <c r="A1168">
        <f>'Histograma MOI Geral'!$C$85</f>
        <v>0</v>
      </c>
      <c r="B1168" t="str">
        <f>'Histograma MOI Geral'!$C$76</f>
        <v>EQUIPE DE QUALIDADE</v>
      </c>
      <c r="C1168" t="str">
        <f>'Histograma MOI Geral'!$O$7</f>
        <v>MAI/23</v>
      </c>
      <c r="D1168">
        <f>'Histograma MOI Geral'!O85</f>
        <v>0</v>
      </c>
    </row>
    <row r="1169" spans="1:4" x14ac:dyDescent="0.25">
      <c r="A1169">
        <f>'Histograma MOI Geral'!$C$86</f>
        <v>0</v>
      </c>
      <c r="B1169" t="str">
        <f>'Histograma MOI Geral'!$C$76</f>
        <v>EQUIPE DE QUALIDADE</v>
      </c>
      <c r="C1169" t="str">
        <f>'Histograma MOI Geral'!$O$7</f>
        <v>MAI/23</v>
      </c>
      <c r="D1169">
        <f>'Histograma MOI Geral'!O86</f>
        <v>0</v>
      </c>
    </row>
    <row r="1170" spans="1:4" x14ac:dyDescent="0.25">
      <c r="A1170">
        <f>'Histograma MOI Geral'!$C$87</f>
        <v>0</v>
      </c>
      <c r="B1170" t="str">
        <f>'Histograma MOI Geral'!$C$76</f>
        <v>EQUIPE DE QUALIDADE</v>
      </c>
      <c r="C1170" t="str">
        <f>'Histograma MOI Geral'!$O$7</f>
        <v>MAI/23</v>
      </c>
      <c r="D1170">
        <f>'Histograma MOI Geral'!O87</f>
        <v>0</v>
      </c>
    </row>
    <row r="1171" spans="1:4" x14ac:dyDescent="0.25">
      <c r="A1171">
        <f>'Histograma MOI Geral'!$C$88</f>
        <v>0</v>
      </c>
      <c r="B1171" t="str">
        <f>'Histograma MOI Geral'!$C$76</f>
        <v>EQUIPE DE QUALIDADE</v>
      </c>
      <c r="C1171" t="str">
        <f>'Histograma MOI Geral'!$O$7</f>
        <v>MAI/23</v>
      </c>
      <c r="D1171">
        <f>'Histograma MOI Geral'!O88</f>
        <v>0</v>
      </c>
    </row>
    <row r="1172" spans="1:4" x14ac:dyDescent="0.25">
      <c r="A1172">
        <f>'Histograma MOI Geral'!$C$89</f>
        <v>0</v>
      </c>
      <c r="B1172" t="str">
        <f>'Histograma MOI Geral'!$C$76</f>
        <v>EQUIPE DE QUALIDADE</v>
      </c>
      <c r="C1172" t="str">
        <f>'Histograma MOI Geral'!$O$7</f>
        <v>MAI/23</v>
      </c>
      <c r="D1172">
        <f>'Histograma MOI Geral'!O89</f>
        <v>0</v>
      </c>
    </row>
    <row r="1173" spans="1:4" x14ac:dyDescent="0.25">
      <c r="A1173">
        <f>'Histograma MOI Geral'!$C$90</f>
        <v>0</v>
      </c>
      <c r="B1173" t="str">
        <f>'Histograma MOI Geral'!$C$76</f>
        <v>EQUIPE DE QUALIDADE</v>
      </c>
      <c r="C1173" t="str">
        <f>'Histograma MOI Geral'!$O$7</f>
        <v>MAI/23</v>
      </c>
      <c r="D1173">
        <f>'Histograma MOI Geral'!O90</f>
        <v>0</v>
      </c>
    </row>
    <row r="1174" spans="1:4" x14ac:dyDescent="0.25">
      <c r="A1174" t="str">
        <f>'Histograma MOI Geral'!$C$92</f>
        <v>SUPERVISOR ADMINISTRATIVO</v>
      </c>
      <c r="B1174" t="str">
        <f>'Histograma MOI Geral'!$C$91</f>
        <v>EQUIPE ADMINISTRATIVA</v>
      </c>
      <c r="C1174" t="str">
        <f>'Histograma MOI Geral'!$O$7</f>
        <v>MAI/23</v>
      </c>
      <c r="D1174">
        <f>'Histograma MOI Geral'!O92</f>
        <v>1</v>
      </c>
    </row>
    <row r="1175" spans="1:4" x14ac:dyDescent="0.25">
      <c r="A1175" t="str">
        <f>'Histograma MOI Geral'!$C$93</f>
        <v>OFICIAL ADMINISTRATIVO</v>
      </c>
      <c r="B1175" t="str">
        <f>'Histograma MOI Geral'!$C$91</f>
        <v>EQUIPE ADMINISTRATIVA</v>
      </c>
      <c r="C1175" t="str">
        <f>'Histograma MOI Geral'!$O$7</f>
        <v>MAI/23</v>
      </c>
      <c r="D1175">
        <f>'Histograma MOI Geral'!O93</f>
        <v>3</v>
      </c>
    </row>
    <row r="1176" spans="1:4" x14ac:dyDescent="0.25">
      <c r="A1176">
        <f>'Histograma MOI Geral'!$C$94</f>
        <v>0</v>
      </c>
      <c r="B1176" t="str">
        <f>'Histograma MOI Geral'!$C$91</f>
        <v>EQUIPE ADMINISTRATIVA</v>
      </c>
      <c r="C1176" t="str">
        <f>'Histograma MOI Geral'!$O$7</f>
        <v>MAI/23</v>
      </c>
      <c r="D1176">
        <f>'Histograma MOI Geral'!O94</f>
        <v>0</v>
      </c>
    </row>
    <row r="1177" spans="1:4" x14ac:dyDescent="0.25">
      <c r="A1177">
        <f>'Histograma MOI Geral'!$C$95</f>
        <v>0</v>
      </c>
      <c r="B1177" t="str">
        <f>'Histograma MOI Geral'!$C$91</f>
        <v>EQUIPE ADMINISTRATIVA</v>
      </c>
      <c r="C1177" t="str">
        <f>'Histograma MOI Geral'!$O$7</f>
        <v>MAI/23</v>
      </c>
      <c r="D1177">
        <f>'Histograma MOI Geral'!O95</f>
        <v>0</v>
      </c>
    </row>
    <row r="1178" spans="1:4" x14ac:dyDescent="0.25">
      <c r="A1178">
        <f>'Histograma MOI Geral'!$C$96</f>
        <v>0</v>
      </c>
      <c r="B1178" t="str">
        <f>'Histograma MOI Geral'!$C$91</f>
        <v>EQUIPE ADMINISTRATIVA</v>
      </c>
      <c r="C1178" t="str">
        <f>'Histograma MOI Geral'!$O$7</f>
        <v>MAI/23</v>
      </c>
      <c r="D1178">
        <f>'Histograma MOI Geral'!O96</f>
        <v>0</v>
      </c>
    </row>
    <row r="1179" spans="1:4" x14ac:dyDescent="0.25">
      <c r="A1179">
        <f>'Histograma MOI Geral'!$C$97</f>
        <v>0</v>
      </c>
      <c r="B1179" t="str">
        <f>'Histograma MOI Geral'!$C$91</f>
        <v>EQUIPE ADMINISTRATIVA</v>
      </c>
      <c r="C1179" t="str">
        <f>'Histograma MOI Geral'!$O$7</f>
        <v>MAI/23</v>
      </c>
      <c r="D1179">
        <f>'Histograma MOI Geral'!O97</f>
        <v>0</v>
      </c>
    </row>
    <row r="1180" spans="1:4" x14ac:dyDescent="0.25">
      <c r="A1180">
        <f>'Histograma MOI Geral'!$C$98</f>
        <v>0</v>
      </c>
      <c r="B1180" t="str">
        <f>'Histograma MOI Geral'!$C$91</f>
        <v>EQUIPE ADMINISTRATIVA</v>
      </c>
      <c r="C1180" t="str">
        <f>'Histograma MOI Geral'!$O$7</f>
        <v>MAI/23</v>
      </c>
      <c r="D1180">
        <f>'Histograma MOI Geral'!O98</f>
        <v>0</v>
      </c>
    </row>
    <row r="1181" spans="1:4" x14ac:dyDescent="0.25">
      <c r="A1181">
        <f>'Histograma MOI Geral'!$C$99</f>
        <v>0</v>
      </c>
      <c r="B1181" t="str">
        <f>'Histograma MOI Geral'!$C$91</f>
        <v>EQUIPE ADMINISTRATIVA</v>
      </c>
      <c r="C1181" t="str">
        <f>'Histograma MOI Geral'!$O$7</f>
        <v>MAI/23</v>
      </c>
      <c r="D1181">
        <f>'Histograma MOI Geral'!O99</f>
        <v>0</v>
      </c>
    </row>
    <row r="1182" spans="1:4" x14ac:dyDescent="0.25">
      <c r="A1182">
        <f>'Histograma MOI Geral'!$C$100</f>
        <v>0</v>
      </c>
      <c r="B1182" t="str">
        <f>'Histograma MOI Geral'!$C$91</f>
        <v>EQUIPE ADMINISTRATIVA</v>
      </c>
      <c r="C1182" t="str">
        <f>'Histograma MOI Geral'!$O$7</f>
        <v>MAI/23</v>
      </c>
      <c r="D1182">
        <f>'Histograma MOI Geral'!O100</f>
        <v>0</v>
      </c>
    </row>
    <row r="1183" spans="1:4" x14ac:dyDescent="0.25">
      <c r="A1183">
        <f>'Histograma MOI Geral'!$C$101</f>
        <v>0</v>
      </c>
      <c r="B1183" t="str">
        <f>'Histograma MOI Geral'!$C$91</f>
        <v>EQUIPE ADMINISTRATIVA</v>
      </c>
      <c r="C1183" t="str">
        <f>'Histograma MOI Geral'!$O$7</f>
        <v>MAI/23</v>
      </c>
      <c r="D1183">
        <f>'Histograma MOI Geral'!O101</f>
        <v>0</v>
      </c>
    </row>
    <row r="1184" spans="1:4" x14ac:dyDescent="0.25">
      <c r="A1184">
        <f>'Histograma MOI Geral'!$C$102</f>
        <v>0</v>
      </c>
      <c r="B1184" t="str">
        <f>'Histograma MOI Geral'!$C$91</f>
        <v>EQUIPE ADMINISTRATIVA</v>
      </c>
      <c r="C1184" t="str">
        <f>'Histograma MOI Geral'!$O$7</f>
        <v>MAI/23</v>
      </c>
      <c r="D1184">
        <f>'Histograma MOI Geral'!O102</f>
        <v>0</v>
      </c>
    </row>
    <row r="1185" spans="1:4" x14ac:dyDescent="0.25">
      <c r="A1185">
        <f>'Histograma MOI Geral'!$C$103</f>
        <v>0</v>
      </c>
      <c r="B1185" t="str">
        <f>'Histograma MOI Geral'!$C$91</f>
        <v>EQUIPE ADMINISTRATIVA</v>
      </c>
      <c r="C1185" t="str">
        <f>'Histograma MOI Geral'!$O$7</f>
        <v>MAI/23</v>
      </c>
      <c r="D1185">
        <f>'Histograma MOI Geral'!O103</f>
        <v>0</v>
      </c>
    </row>
    <row r="1186" spans="1:4" x14ac:dyDescent="0.25">
      <c r="A1186">
        <f>'Histograma MOI Geral'!$C$104</f>
        <v>0</v>
      </c>
      <c r="B1186" t="str">
        <f>'Histograma MOI Geral'!$C$91</f>
        <v>EQUIPE ADMINISTRATIVA</v>
      </c>
      <c r="C1186" t="str">
        <f>'Histograma MOI Geral'!$O$7</f>
        <v>MAI/23</v>
      </c>
      <c r="D1186">
        <f>'Histograma MOI Geral'!O104</f>
        <v>0</v>
      </c>
    </row>
    <row r="1187" spans="1:4" x14ac:dyDescent="0.25">
      <c r="A1187">
        <f>'Histograma MOI Geral'!$C$105</f>
        <v>0</v>
      </c>
      <c r="B1187" t="str">
        <f>'Histograma MOI Geral'!$C$91</f>
        <v>EQUIPE ADMINISTRATIVA</v>
      </c>
      <c r="C1187" t="str">
        <f>'Histograma MOI Geral'!$O$7</f>
        <v>MAI/23</v>
      </c>
      <c r="D1187">
        <f>'Histograma MOI Geral'!O105</f>
        <v>0</v>
      </c>
    </row>
    <row r="1188" spans="1:4" x14ac:dyDescent="0.25">
      <c r="A1188" t="str">
        <f>'Histograma MOI Geral'!$C$107</f>
        <v>OPERADOR DE GUINDASTE</v>
      </c>
      <c r="B1188" t="str">
        <f>'Histograma MOI Geral'!$C$106</f>
        <v>APOIO</v>
      </c>
      <c r="C1188" t="str">
        <f>'Histograma MOI Geral'!$O$7</f>
        <v>MAI/23</v>
      </c>
      <c r="D1188">
        <f>'Histograma MOI Geral'!O107</f>
        <v>4</v>
      </c>
    </row>
    <row r="1189" spans="1:4" x14ac:dyDescent="0.25">
      <c r="A1189" t="str">
        <f>'Histograma MOI Geral'!$C$108</f>
        <v>OPERADOR DE MUNCK</v>
      </c>
      <c r="B1189" t="str">
        <f>'Histograma MOI Geral'!$C$106</f>
        <v>APOIO</v>
      </c>
      <c r="C1189" t="str">
        <f>'Histograma MOI Geral'!$O$7</f>
        <v>MAI/23</v>
      </c>
      <c r="D1189">
        <f>'Histograma MOI Geral'!O108</f>
        <v>4</v>
      </c>
    </row>
    <row r="1190" spans="1:4" x14ac:dyDescent="0.25">
      <c r="A1190" t="str">
        <f>'Histograma MOI Geral'!$C$109</f>
        <v>RIGGER</v>
      </c>
      <c r="B1190" t="str">
        <f>'Histograma MOI Geral'!$C$106</f>
        <v>APOIO</v>
      </c>
      <c r="C1190" t="str">
        <f>'Histograma MOI Geral'!$O$7</f>
        <v>MAI/23</v>
      </c>
      <c r="D1190">
        <f>'Histograma MOI Geral'!O109</f>
        <v>4</v>
      </c>
    </row>
    <row r="1191" spans="1:4" x14ac:dyDescent="0.25">
      <c r="A1191" t="str">
        <f>'Histograma MOI Geral'!$C$110</f>
        <v>OPERADOR DE MANIPULADOR</v>
      </c>
      <c r="B1191" t="str">
        <f>'Histograma MOI Geral'!$C$106</f>
        <v>APOIO</v>
      </c>
      <c r="C1191" t="str">
        <f>'Histograma MOI Geral'!$O$7</f>
        <v>MAI/23</v>
      </c>
      <c r="D1191">
        <f>'Histograma MOI Geral'!O110</f>
        <v>3</v>
      </c>
    </row>
    <row r="1192" spans="1:4" x14ac:dyDescent="0.25">
      <c r="A1192" t="str">
        <f>'Histograma MOI Geral'!$C$111</f>
        <v>ELETRICISTA DE MANUTENÇÃO</v>
      </c>
      <c r="B1192" t="str">
        <f>'Histograma MOI Geral'!$C$106</f>
        <v>APOIO</v>
      </c>
      <c r="C1192" t="str">
        <f>'Histograma MOI Geral'!$O$7</f>
        <v>MAI/23</v>
      </c>
      <c r="D1192">
        <f>'Histograma MOI Geral'!O111</f>
        <v>1</v>
      </c>
    </row>
    <row r="1193" spans="1:4" x14ac:dyDescent="0.25">
      <c r="A1193">
        <f>'Histograma MOI Geral'!$C$112</f>
        <v>0</v>
      </c>
      <c r="B1193" t="str">
        <f>'Histograma MOI Geral'!$C$106</f>
        <v>APOIO</v>
      </c>
      <c r="C1193" t="str">
        <f>'Histograma MOI Geral'!$O$7</f>
        <v>MAI/23</v>
      </c>
      <c r="D1193">
        <f>'Histograma MOI Geral'!O112</f>
        <v>0</v>
      </c>
    </row>
    <row r="1194" spans="1:4" x14ac:dyDescent="0.25">
      <c r="A1194">
        <f>'Histograma MOI Geral'!$C$113</f>
        <v>0</v>
      </c>
      <c r="B1194" t="str">
        <f>'Histograma MOI Geral'!$C$106</f>
        <v>APOIO</v>
      </c>
      <c r="C1194" t="str">
        <f>'Histograma MOI Geral'!$O$7</f>
        <v>MAI/23</v>
      </c>
      <c r="D1194">
        <f>'Histograma MOI Geral'!O113</f>
        <v>0</v>
      </c>
    </row>
    <row r="1195" spans="1:4" x14ac:dyDescent="0.25">
      <c r="A1195">
        <f>'Histograma MOI Geral'!$C$114</f>
        <v>0</v>
      </c>
      <c r="B1195" t="str">
        <f>'Histograma MOI Geral'!$C$106</f>
        <v>APOIO</v>
      </c>
      <c r="C1195" t="str">
        <f>'Histograma MOI Geral'!$O$7</f>
        <v>MAI/23</v>
      </c>
      <c r="D1195">
        <f>'Histograma MOI Geral'!O114</f>
        <v>0</v>
      </c>
    </row>
    <row r="1196" spans="1:4" x14ac:dyDescent="0.25">
      <c r="A1196">
        <f>'Histograma MOI Geral'!$C$115</f>
        <v>0</v>
      </c>
      <c r="B1196" t="str">
        <f>'Histograma MOI Geral'!$C$106</f>
        <v>APOIO</v>
      </c>
      <c r="C1196" t="str">
        <f>'Histograma MOI Geral'!$O$7</f>
        <v>MAI/23</v>
      </c>
      <c r="D1196">
        <f>'Histograma MOI Geral'!O115</f>
        <v>0</v>
      </c>
    </row>
    <row r="1197" spans="1:4" x14ac:dyDescent="0.25">
      <c r="A1197">
        <f>'Histograma MOI Geral'!$C$116</f>
        <v>0</v>
      </c>
      <c r="B1197" t="str">
        <f>'Histograma MOI Geral'!$C$106</f>
        <v>APOIO</v>
      </c>
      <c r="C1197" t="str">
        <f>'Histograma MOI Geral'!$O$7</f>
        <v>MAI/23</v>
      </c>
      <c r="D1197">
        <f>'Histograma MOI Geral'!O116</f>
        <v>0</v>
      </c>
    </row>
    <row r="1198" spans="1:4" x14ac:dyDescent="0.25">
      <c r="A1198">
        <f>'Histograma MOI Geral'!$C$117</f>
        <v>0</v>
      </c>
      <c r="B1198" t="str">
        <f>'Histograma MOI Geral'!$C$106</f>
        <v>APOIO</v>
      </c>
      <c r="C1198" t="str">
        <f>'Histograma MOI Geral'!$O$7</f>
        <v>MAI/23</v>
      </c>
      <c r="D1198">
        <f>'Histograma MOI Geral'!O117</f>
        <v>0</v>
      </c>
    </row>
    <row r="1199" spans="1:4" x14ac:dyDescent="0.25">
      <c r="A1199">
        <f>'Histograma MOI Geral'!$C$118</f>
        <v>0</v>
      </c>
      <c r="B1199" t="str">
        <f>'Histograma MOI Geral'!$C$106</f>
        <v>APOIO</v>
      </c>
      <c r="C1199" t="str">
        <f>'Histograma MOI Geral'!$O$7</f>
        <v>MAI/23</v>
      </c>
      <c r="D1199">
        <f>'Histograma MOI Geral'!O118</f>
        <v>0</v>
      </c>
    </row>
    <row r="1200" spans="1:4" x14ac:dyDescent="0.25">
      <c r="A1200">
        <f>'Histograma MOI Geral'!$C$119</f>
        <v>0</v>
      </c>
      <c r="B1200" t="str">
        <f>'Histograma MOI Geral'!$C$106</f>
        <v>APOIO</v>
      </c>
      <c r="C1200" t="str">
        <f>'Histograma MOI Geral'!$O$7</f>
        <v>MAI/23</v>
      </c>
      <c r="D1200">
        <f>'Histograma MOI Geral'!O119</f>
        <v>0</v>
      </c>
    </row>
    <row r="1201" spans="1:4" x14ac:dyDescent="0.25">
      <c r="A1201">
        <f>'Histograma MOI Geral'!$C$120</f>
        <v>0</v>
      </c>
      <c r="B1201" t="str">
        <f>'Histograma MOI Geral'!$C$106</f>
        <v>APOIO</v>
      </c>
      <c r="C1201" t="str">
        <f>'Histograma MOI Geral'!$O$7</f>
        <v>MAI/23</v>
      </c>
      <c r="D1201">
        <f>'Histograma MOI Geral'!O120</f>
        <v>0</v>
      </c>
    </row>
    <row r="1202" spans="1:4" x14ac:dyDescent="0.25">
      <c r="A1202" t="str">
        <f>'Histograma MOI Geral'!$C$15</f>
        <v>GERENTE DE CONTRATO</v>
      </c>
      <c r="B1202" t="str">
        <f>'Histograma MOI Geral'!$C$14</f>
        <v>EQUIPE TÉCNICA</v>
      </c>
      <c r="C1202" t="str">
        <f>'Histograma MOI Geral'!$P$7</f>
        <v>JUN/23</v>
      </c>
      <c r="D1202">
        <f>'Histograma MOI Geral'!P15</f>
        <v>1</v>
      </c>
    </row>
    <row r="1203" spans="1:4" x14ac:dyDescent="0.25">
      <c r="A1203" t="str">
        <f>'Histograma MOI Geral'!$C$16</f>
        <v>SUPERVISOR DE MECÂNICA/CALDEIRARIA</v>
      </c>
      <c r="B1203" t="str">
        <f>'Histograma MOI Geral'!$C$14</f>
        <v>EQUIPE TÉCNICA</v>
      </c>
      <c r="C1203" t="str">
        <f>'Histograma MOI Geral'!$P$7</f>
        <v>JUN/23</v>
      </c>
      <c r="D1203">
        <f>'Histograma MOI Geral'!P16</f>
        <v>3</v>
      </c>
    </row>
    <row r="1204" spans="1:4" x14ac:dyDescent="0.25">
      <c r="A1204" t="str">
        <f>'Histograma MOI Geral'!$C$17</f>
        <v>SUPERVISOR DE TUBULAÇÃO</v>
      </c>
      <c r="B1204" t="str">
        <f>'Histograma MOI Geral'!$C$14</f>
        <v>EQUIPE TÉCNICA</v>
      </c>
      <c r="C1204" t="str">
        <f>'Histograma MOI Geral'!$P$7</f>
        <v>JUN/23</v>
      </c>
      <c r="D1204">
        <f>'Histograma MOI Geral'!P17</f>
        <v>3</v>
      </c>
    </row>
    <row r="1205" spans="1:4" x14ac:dyDescent="0.25">
      <c r="A1205" t="str">
        <f>'Histograma MOI Geral'!$C$18</f>
        <v>TOPOGRÁFO</v>
      </c>
      <c r="B1205" t="str">
        <f>'Histograma MOI Geral'!$C$14</f>
        <v>EQUIPE TÉCNICA</v>
      </c>
      <c r="C1205" t="str">
        <f>'Histograma MOI Geral'!$P$7</f>
        <v>JUN/23</v>
      </c>
      <c r="D1205">
        <f>'Histograma MOI Geral'!P18</f>
        <v>1</v>
      </c>
    </row>
    <row r="1206" spans="1:4" x14ac:dyDescent="0.25">
      <c r="A1206" t="str">
        <f>'Histograma MOI Geral'!$C$19</f>
        <v>AUXILIAR DE TOPÓGRAFO</v>
      </c>
      <c r="B1206" t="str">
        <f>'Histograma MOI Geral'!$C$14</f>
        <v>EQUIPE TÉCNICA</v>
      </c>
      <c r="C1206" t="str">
        <f>'Histograma MOI Geral'!$P$7</f>
        <v>JUN/23</v>
      </c>
      <c r="D1206">
        <f>'Histograma MOI Geral'!P19</f>
        <v>1</v>
      </c>
    </row>
    <row r="1207" spans="1:4" x14ac:dyDescent="0.25">
      <c r="A1207">
        <f>'Histograma MOI Geral'!$C$20</f>
        <v>0</v>
      </c>
      <c r="B1207" t="str">
        <f>'Histograma MOI Geral'!$C$14</f>
        <v>EQUIPE TÉCNICA</v>
      </c>
      <c r="C1207" t="str">
        <f>'Histograma MOI Geral'!$P$7</f>
        <v>JUN/23</v>
      </c>
      <c r="D1207">
        <f>'Histograma MOI Geral'!P20</f>
        <v>0</v>
      </c>
    </row>
    <row r="1208" spans="1:4" x14ac:dyDescent="0.25">
      <c r="A1208">
        <f>'Histograma MOI Geral'!$C$21</f>
        <v>0</v>
      </c>
      <c r="B1208" t="str">
        <f>'Histograma MOI Geral'!$C$14</f>
        <v>EQUIPE TÉCNICA</v>
      </c>
      <c r="C1208" t="str">
        <f>'Histograma MOI Geral'!$P$7</f>
        <v>JUN/23</v>
      </c>
      <c r="D1208">
        <f>'Histograma MOI Geral'!P21</f>
        <v>0</v>
      </c>
    </row>
    <row r="1209" spans="1:4" x14ac:dyDescent="0.25">
      <c r="A1209">
        <f>'Histograma MOI Geral'!$C$22</f>
        <v>0</v>
      </c>
      <c r="B1209" t="str">
        <f>'Histograma MOI Geral'!$C$14</f>
        <v>EQUIPE TÉCNICA</v>
      </c>
      <c r="C1209" t="str">
        <f>'Histograma MOI Geral'!$P$7</f>
        <v>JUN/23</v>
      </c>
      <c r="D1209">
        <f>'Histograma MOI Geral'!P22</f>
        <v>0</v>
      </c>
    </row>
    <row r="1210" spans="1:4" x14ac:dyDescent="0.25">
      <c r="A1210">
        <f>'Histograma MOI Geral'!$C$23</f>
        <v>0</v>
      </c>
      <c r="B1210" t="str">
        <f>'Histograma MOI Geral'!$C$14</f>
        <v>EQUIPE TÉCNICA</v>
      </c>
      <c r="C1210" t="str">
        <f>'Histograma MOI Geral'!$P$7</f>
        <v>JUN/23</v>
      </c>
      <c r="D1210">
        <f>'Histograma MOI Geral'!P23</f>
        <v>0</v>
      </c>
    </row>
    <row r="1211" spans="1:4" x14ac:dyDescent="0.25">
      <c r="A1211">
        <f>'Histograma MOI Geral'!$C$24</f>
        <v>0</v>
      </c>
      <c r="B1211" t="str">
        <f>'Histograma MOI Geral'!$C$14</f>
        <v>EQUIPE TÉCNICA</v>
      </c>
      <c r="C1211" t="str">
        <f>'Histograma MOI Geral'!$P$7</f>
        <v>JUN/23</v>
      </c>
      <c r="D1211">
        <f>'Histograma MOI Geral'!P24</f>
        <v>0</v>
      </c>
    </row>
    <row r="1212" spans="1:4" x14ac:dyDescent="0.25">
      <c r="A1212">
        <f>'Histograma MOI Geral'!$C$25</f>
        <v>0</v>
      </c>
      <c r="B1212" t="str">
        <f>'Histograma MOI Geral'!$C$14</f>
        <v>EQUIPE TÉCNICA</v>
      </c>
      <c r="C1212" t="str">
        <f>'Histograma MOI Geral'!$P$7</f>
        <v>JUN/23</v>
      </c>
      <c r="D1212">
        <f>'Histograma MOI Geral'!P25</f>
        <v>0</v>
      </c>
    </row>
    <row r="1213" spans="1:4" x14ac:dyDescent="0.25">
      <c r="A1213">
        <f>'Histograma MOI Geral'!$C$26</f>
        <v>0</v>
      </c>
      <c r="B1213" t="str">
        <f>'Histograma MOI Geral'!$C$14</f>
        <v>EQUIPE TÉCNICA</v>
      </c>
      <c r="C1213" t="str">
        <f>'Histograma MOI Geral'!$P$7</f>
        <v>JUN/23</v>
      </c>
      <c r="D1213">
        <f>'Histograma MOI Geral'!P26</f>
        <v>0</v>
      </c>
    </row>
    <row r="1214" spans="1:4" x14ac:dyDescent="0.25">
      <c r="A1214">
        <f>'Histograma MOI Geral'!$C$27</f>
        <v>0</v>
      </c>
      <c r="B1214" t="str">
        <f>'Histograma MOI Geral'!$C$14</f>
        <v>EQUIPE TÉCNICA</v>
      </c>
      <c r="C1214" t="str">
        <f>'Histograma MOI Geral'!$P$7</f>
        <v>JUN/23</v>
      </c>
      <c r="D1214">
        <f>'Histograma MOI Geral'!P27</f>
        <v>0</v>
      </c>
    </row>
    <row r="1215" spans="1:4" x14ac:dyDescent="0.25">
      <c r="A1215">
        <f>'Histograma MOI Geral'!$C$28</f>
        <v>0</v>
      </c>
      <c r="B1215" t="str">
        <f>'Histograma MOI Geral'!$C$14</f>
        <v>EQUIPE TÉCNICA</v>
      </c>
      <c r="C1215" t="str">
        <f>'Histograma MOI Geral'!$P$7</f>
        <v>JUN/23</v>
      </c>
      <c r="D1215">
        <f>'Histograma MOI Geral'!P28</f>
        <v>0</v>
      </c>
    </row>
    <row r="1216" spans="1:4" x14ac:dyDescent="0.25">
      <c r="A1216">
        <f>'Histograma MOI Geral'!$C$29</f>
        <v>0</v>
      </c>
      <c r="B1216" t="str">
        <f>'Histograma MOI Geral'!$C$14</f>
        <v>EQUIPE TÉCNICA</v>
      </c>
      <c r="C1216" t="str">
        <f>'Histograma MOI Geral'!$P$7</f>
        <v>JUN/23</v>
      </c>
      <c r="D1216">
        <f>'Histograma MOI Geral'!P29</f>
        <v>0</v>
      </c>
    </row>
    <row r="1217" spans="1:4" x14ac:dyDescent="0.25">
      <c r="A1217" t="str">
        <f>'Histograma MOI Geral'!$C$31</f>
        <v>TÉCNICO DE PLANEJAMENTO / MEDIÇÃO</v>
      </c>
      <c r="B1217" t="str">
        <f>'Histograma MOI Geral'!$C$30</f>
        <v>EQUIPE DE PLANEJAMENTO</v>
      </c>
      <c r="C1217" t="str">
        <f>'Histograma MOI Geral'!$P$7</f>
        <v>JUN/23</v>
      </c>
      <c r="D1217">
        <f>'Histograma MOI Geral'!P31</f>
        <v>2</v>
      </c>
    </row>
    <row r="1218" spans="1:4" x14ac:dyDescent="0.25">
      <c r="A1218" t="str">
        <f>'Histograma MOI Geral'!$C$32</f>
        <v xml:space="preserve">AUXILIAR DE PLANEJAMENTO </v>
      </c>
      <c r="B1218" t="str">
        <f>'Histograma MOI Geral'!$C$30</f>
        <v>EQUIPE DE PLANEJAMENTO</v>
      </c>
      <c r="C1218" t="str">
        <f>'Histograma MOI Geral'!$P$7</f>
        <v>JUN/23</v>
      </c>
      <c r="D1218">
        <f>'Histograma MOI Geral'!P32</f>
        <v>2</v>
      </c>
    </row>
    <row r="1219" spans="1:4" x14ac:dyDescent="0.25">
      <c r="A1219">
        <f>'Histograma MOI Geral'!$C$33</f>
        <v>0</v>
      </c>
      <c r="B1219" t="str">
        <f>'Histograma MOI Geral'!$C$30</f>
        <v>EQUIPE DE PLANEJAMENTO</v>
      </c>
      <c r="C1219" t="str">
        <f>'Histograma MOI Geral'!$P$7</f>
        <v>JUN/23</v>
      </c>
      <c r="D1219">
        <f>'Histograma MOI Geral'!P33</f>
        <v>0</v>
      </c>
    </row>
    <row r="1220" spans="1:4" x14ac:dyDescent="0.25">
      <c r="A1220">
        <f>'Histograma MOI Geral'!$C$34</f>
        <v>0</v>
      </c>
      <c r="B1220" t="str">
        <f>'Histograma MOI Geral'!$C$30</f>
        <v>EQUIPE DE PLANEJAMENTO</v>
      </c>
      <c r="C1220" t="str">
        <f>'Histograma MOI Geral'!$P$7</f>
        <v>JUN/23</v>
      </c>
      <c r="D1220">
        <f>'Histograma MOI Geral'!P34</f>
        <v>0</v>
      </c>
    </row>
    <row r="1221" spans="1:4" x14ac:dyDescent="0.25">
      <c r="A1221">
        <f>'Histograma MOI Geral'!$C$35</f>
        <v>0</v>
      </c>
      <c r="B1221" t="str">
        <f>'Histograma MOI Geral'!$C$30</f>
        <v>EQUIPE DE PLANEJAMENTO</v>
      </c>
      <c r="C1221" t="str">
        <f>'Histograma MOI Geral'!$P$7</f>
        <v>JUN/23</v>
      </c>
      <c r="D1221">
        <f>'Histograma MOI Geral'!P35</f>
        <v>0</v>
      </c>
    </row>
    <row r="1222" spans="1:4" x14ac:dyDescent="0.25">
      <c r="A1222">
        <f>'Histograma MOI Geral'!$C$36</f>
        <v>0</v>
      </c>
      <c r="B1222" t="str">
        <f>'Histograma MOI Geral'!$C$30</f>
        <v>EQUIPE DE PLANEJAMENTO</v>
      </c>
      <c r="C1222" t="str">
        <f>'Histograma MOI Geral'!$P$7</f>
        <v>JUN/23</v>
      </c>
      <c r="D1222">
        <f>'Histograma MOI Geral'!P36</f>
        <v>0</v>
      </c>
    </row>
    <row r="1223" spans="1:4" x14ac:dyDescent="0.25">
      <c r="A1223">
        <f>'Histograma MOI Geral'!$C$37</f>
        <v>0</v>
      </c>
      <c r="B1223" t="str">
        <f>'Histograma MOI Geral'!$C$30</f>
        <v>EQUIPE DE PLANEJAMENTO</v>
      </c>
      <c r="C1223" t="str">
        <f>'Histograma MOI Geral'!$P$7</f>
        <v>JUN/23</v>
      </c>
      <c r="D1223">
        <f>'Histograma MOI Geral'!P37</f>
        <v>0</v>
      </c>
    </row>
    <row r="1224" spans="1:4" x14ac:dyDescent="0.25">
      <c r="A1224">
        <f>'Histograma MOI Geral'!$C$38</f>
        <v>0</v>
      </c>
      <c r="B1224" t="str">
        <f>'Histograma MOI Geral'!$C$30</f>
        <v>EQUIPE DE PLANEJAMENTO</v>
      </c>
      <c r="C1224" t="str">
        <f>'Histograma MOI Geral'!$P$7</f>
        <v>JUN/23</v>
      </c>
      <c r="D1224">
        <f>'Histograma MOI Geral'!P38</f>
        <v>0</v>
      </c>
    </row>
    <row r="1225" spans="1:4" x14ac:dyDescent="0.25">
      <c r="A1225">
        <f>'Histograma MOI Geral'!$C$39</f>
        <v>0</v>
      </c>
      <c r="B1225" t="str">
        <f>'Histograma MOI Geral'!$C$30</f>
        <v>EQUIPE DE PLANEJAMENTO</v>
      </c>
      <c r="C1225" t="str">
        <f>'Histograma MOI Geral'!$P$7</f>
        <v>JUN/23</v>
      </c>
      <c r="D1225">
        <f>'Histograma MOI Geral'!P39</f>
        <v>0</v>
      </c>
    </row>
    <row r="1226" spans="1:4" x14ac:dyDescent="0.25">
      <c r="A1226">
        <f>'Histograma MOI Geral'!$C$40</f>
        <v>0</v>
      </c>
      <c r="B1226" t="str">
        <f>'Histograma MOI Geral'!$C$30</f>
        <v>EQUIPE DE PLANEJAMENTO</v>
      </c>
      <c r="C1226" t="str">
        <f>'Histograma MOI Geral'!$P$7</f>
        <v>JUN/23</v>
      </c>
      <c r="D1226">
        <f>'Histograma MOI Geral'!P40</f>
        <v>0</v>
      </c>
    </row>
    <row r="1227" spans="1:4" x14ac:dyDescent="0.25">
      <c r="A1227">
        <f>'Histograma MOI Geral'!$C$41</f>
        <v>0</v>
      </c>
      <c r="B1227" t="str">
        <f>'Histograma MOI Geral'!$C$30</f>
        <v>EQUIPE DE PLANEJAMENTO</v>
      </c>
      <c r="C1227" t="str">
        <f>'Histograma MOI Geral'!$P$7</f>
        <v>JUN/23</v>
      </c>
      <c r="D1227">
        <f>'Histograma MOI Geral'!P41</f>
        <v>0</v>
      </c>
    </row>
    <row r="1228" spans="1:4" x14ac:dyDescent="0.25">
      <c r="A1228">
        <f>'Histograma MOI Geral'!$C$42</f>
        <v>0</v>
      </c>
      <c r="B1228" t="str">
        <f>'Histograma MOI Geral'!$C$30</f>
        <v>EQUIPE DE PLANEJAMENTO</v>
      </c>
      <c r="C1228" t="str">
        <f>'Histograma MOI Geral'!$P$7</f>
        <v>JUN/23</v>
      </c>
      <c r="D1228">
        <f>'Histograma MOI Geral'!P42</f>
        <v>0</v>
      </c>
    </row>
    <row r="1229" spans="1:4" x14ac:dyDescent="0.25">
      <c r="A1229">
        <f>'Histograma MOI Geral'!$C$43</f>
        <v>0</v>
      </c>
      <c r="B1229" t="str">
        <f>'Histograma MOI Geral'!$C$30</f>
        <v>EQUIPE DE PLANEJAMENTO</v>
      </c>
      <c r="C1229" t="str">
        <f>'Histograma MOI Geral'!$P$7</f>
        <v>JUN/23</v>
      </c>
      <c r="D1229">
        <f>'Histograma MOI Geral'!P43</f>
        <v>0</v>
      </c>
    </row>
    <row r="1230" spans="1:4" x14ac:dyDescent="0.25">
      <c r="A1230">
        <f>'Histograma MOI Geral'!$C$44</f>
        <v>0</v>
      </c>
      <c r="B1230" t="str">
        <f>'Histograma MOI Geral'!$C$30</f>
        <v>EQUIPE DE PLANEJAMENTO</v>
      </c>
      <c r="C1230" t="str">
        <f>'Histograma MOI Geral'!$P$7</f>
        <v>JUN/23</v>
      </c>
      <c r="D1230">
        <f>'Histograma MOI Geral'!P44</f>
        <v>0</v>
      </c>
    </row>
    <row r="1231" spans="1:4" x14ac:dyDescent="0.25">
      <c r="A1231">
        <f>'Histograma MOI Geral'!$C$45</f>
        <v>0</v>
      </c>
      <c r="B1231" t="str">
        <f>'Histograma MOI Geral'!$C$30</f>
        <v>EQUIPE DE PLANEJAMENTO</v>
      </c>
      <c r="C1231" t="str">
        <f>'Histograma MOI Geral'!$P$7</f>
        <v>JUN/23</v>
      </c>
      <c r="D1231">
        <f>'Histograma MOI Geral'!P45</f>
        <v>0</v>
      </c>
    </row>
    <row r="1232" spans="1:4" x14ac:dyDescent="0.25">
      <c r="A1232" t="str">
        <f>'Histograma MOI Geral'!$C$47</f>
        <v>TÉCNICO DE MATERIAIS</v>
      </c>
      <c r="B1232" t="str">
        <f>'Histograma MOI Geral'!$C$46</f>
        <v>EQUIPE DE MATERIAIS</v>
      </c>
      <c r="C1232" t="str">
        <f>'Histograma MOI Geral'!$P$7</f>
        <v>JUN/23</v>
      </c>
      <c r="D1232">
        <f>'Histograma MOI Geral'!P47</f>
        <v>1</v>
      </c>
    </row>
    <row r="1233" spans="1:4" x14ac:dyDescent="0.25">
      <c r="A1233" t="str">
        <f>'Histograma MOI Geral'!$C$48</f>
        <v>AUXILIAR TÉCNICO DE MATERIAIS</v>
      </c>
      <c r="B1233" t="str">
        <f>'Histograma MOI Geral'!$C$46</f>
        <v>EQUIPE DE MATERIAIS</v>
      </c>
      <c r="C1233" t="str">
        <f>'Histograma MOI Geral'!$P$7</f>
        <v>JUN/23</v>
      </c>
      <c r="D1233">
        <f>'Histograma MOI Geral'!P48</f>
        <v>4</v>
      </c>
    </row>
    <row r="1234" spans="1:4" x14ac:dyDescent="0.25">
      <c r="A1234" t="str">
        <f>'Histograma MOI Geral'!$C$49</f>
        <v>AJUDANTE</v>
      </c>
      <c r="B1234" t="str">
        <f>'Histograma MOI Geral'!$C$46</f>
        <v>EQUIPE DE MATERIAIS</v>
      </c>
      <c r="C1234" t="str">
        <f>'Histograma MOI Geral'!$P$7</f>
        <v>JUN/23</v>
      </c>
      <c r="D1234">
        <f>'Histograma MOI Geral'!P49</f>
        <v>4</v>
      </c>
    </row>
    <row r="1235" spans="1:4" x14ac:dyDescent="0.25">
      <c r="A1235" t="str">
        <f>'Histograma MOI Geral'!$C$50</f>
        <v xml:space="preserve">ALMOXARIFE </v>
      </c>
      <c r="B1235" t="str">
        <f>'Histograma MOI Geral'!$C$46</f>
        <v>EQUIPE DE MATERIAIS</v>
      </c>
      <c r="C1235" t="str">
        <f>'Histograma MOI Geral'!$P$7</f>
        <v>JUN/23</v>
      </c>
      <c r="D1235">
        <f>'Histograma MOI Geral'!P50</f>
        <v>2</v>
      </c>
    </row>
    <row r="1236" spans="1:4" x14ac:dyDescent="0.25">
      <c r="A1236">
        <f>'Histograma MOI Geral'!$C$51</f>
        <v>0</v>
      </c>
      <c r="B1236" t="str">
        <f>'Histograma MOI Geral'!$C$46</f>
        <v>EQUIPE DE MATERIAIS</v>
      </c>
      <c r="C1236" t="str">
        <f>'Histograma MOI Geral'!$P$7</f>
        <v>JUN/23</v>
      </c>
      <c r="D1236">
        <f>'Histograma MOI Geral'!P51</f>
        <v>0</v>
      </c>
    </row>
    <row r="1237" spans="1:4" x14ac:dyDescent="0.25">
      <c r="A1237">
        <f>'Histograma MOI Geral'!$C$52</f>
        <v>0</v>
      </c>
      <c r="B1237" t="str">
        <f>'Histograma MOI Geral'!$C$46</f>
        <v>EQUIPE DE MATERIAIS</v>
      </c>
      <c r="C1237" t="str">
        <f>'Histograma MOI Geral'!$P$7</f>
        <v>JUN/23</v>
      </c>
      <c r="D1237">
        <f>'Histograma MOI Geral'!P52</f>
        <v>0</v>
      </c>
    </row>
    <row r="1238" spans="1:4" x14ac:dyDescent="0.25">
      <c r="A1238">
        <f>'Histograma MOI Geral'!$C$53</f>
        <v>0</v>
      </c>
      <c r="B1238" t="str">
        <f>'Histograma MOI Geral'!$C$46</f>
        <v>EQUIPE DE MATERIAIS</v>
      </c>
      <c r="C1238" t="str">
        <f>'Histograma MOI Geral'!$P$7</f>
        <v>JUN/23</v>
      </c>
      <c r="D1238">
        <f>'Histograma MOI Geral'!P53</f>
        <v>0</v>
      </c>
    </row>
    <row r="1239" spans="1:4" x14ac:dyDescent="0.25">
      <c r="A1239">
        <f>'Histograma MOI Geral'!$C$54</f>
        <v>0</v>
      </c>
      <c r="B1239" t="str">
        <f>'Histograma MOI Geral'!$C$46</f>
        <v>EQUIPE DE MATERIAIS</v>
      </c>
      <c r="C1239" t="str">
        <f>'Histograma MOI Geral'!$P$7</f>
        <v>JUN/23</v>
      </c>
      <c r="D1239">
        <f>'Histograma MOI Geral'!P54</f>
        <v>0</v>
      </c>
    </row>
    <row r="1240" spans="1:4" x14ac:dyDescent="0.25">
      <c r="A1240">
        <f>'Histograma MOI Geral'!$C$55</f>
        <v>0</v>
      </c>
      <c r="B1240" t="str">
        <f>'Histograma MOI Geral'!$C$46</f>
        <v>EQUIPE DE MATERIAIS</v>
      </c>
      <c r="C1240" t="str">
        <f>'Histograma MOI Geral'!$P$7</f>
        <v>JUN/23</v>
      </c>
      <c r="D1240">
        <f>'Histograma MOI Geral'!P55</f>
        <v>0</v>
      </c>
    </row>
    <row r="1241" spans="1:4" x14ac:dyDescent="0.25">
      <c r="A1241">
        <f>'Histograma MOI Geral'!$C$56</f>
        <v>0</v>
      </c>
      <c r="B1241" t="str">
        <f>'Histograma MOI Geral'!$C$46</f>
        <v>EQUIPE DE MATERIAIS</v>
      </c>
      <c r="C1241" t="str">
        <f>'Histograma MOI Geral'!$P$7</f>
        <v>JUN/23</v>
      </c>
      <c r="D1241">
        <f>'Histograma MOI Geral'!P56</f>
        <v>0</v>
      </c>
    </row>
    <row r="1242" spans="1:4" x14ac:dyDescent="0.25">
      <c r="A1242">
        <f>'Histograma MOI Geral'!$C$57</f>
        <v>0</v>
      </c>
      <c r="B1242" t="str">
        <f>'Histograma MOI Geral'!$C$46</f>
        <v>EQUIPE DE MATERIAIS</v>
      </c>
      <c r="C1242" t="str">
        <f>'Histograma MOI Geral'!$P$7</f>
        <v>JUN/23</v>
      </c>
      <c r="D1242">
        <f>'Histograma MOI Geral'!P57</f>
        <v>0</v>
      </c>
    </row>
    <row r="1243" spans="1:4" x14ac:dyDescent="0.25">
      <c r="A1243">
        <f>'Histograma MOI Geral'!$C$58</f>
        <v>0</v>
      </c>
      <c r="B1243" t="str">
        <f>'Histograma MOI Geral'!$C$46</f>
        <v>EQUIPE DE MATERIAIS</v>
      </c>
      <c r="C1243" t="str">
        <f>'Histograma MOI Geral'!$P$7</f>
        <v>JUN/23</v>
      </c>
      <c r="D1243">
        <f>'Histograma MOI Geral'!P58</f>
        <v>0</v>
      </c>
    </row>
    <row r="1244" spans="1:4" x14ac:dyDescent="0.25">
      <c r="A1244">
        <f>'Histograma MOI Geral'!$C$59</f>
        <v>0</v>
      </c>
      <c r="B1244" t="str">
        <f>'Histograma MOI Geral'!$C$46</f>
        <v>EQUIPE DE MATERIAIS</v>
      </c>
      <c r="C1244" t="str">
        <f>'Histograma MOI Geral'!$P$7</f>
        <v>JUN/23</v>
      </c>
      <c r="D1244">
        <f>'Histograma MOI Geral'!P59</f>
        <v>0</v>
      </c>
    </row>
    <row r="1245" spans="1:4" x14ac:dyDescent="0.25">
      <c r="A1245">
        <f>'Histograma MOI Geral'!$C$60</f>
        <v>0</v>
      </c>
      <c r="B1245" t="str">
        <f>'Histograma MOI Geral'!$C$46</f>
        <v>EQUIPE DE MATERIAIS</v>
      </c>
      <c r="C1245" t="str">
        <f>'Histograma MOI Geral'!$P$7</f>
        <v>JUN/23</v>
      </c>
      <c r="D1245">
        <f>'Histograma MOI Geral'!P60</f>
        <v>0</v>
      </c>
    </row>
    <row r="1246" spans="1:4" x14ac:dyDescent="0.25">
      <c r="A1246" t="str">
        <f>'Histograma MOI Geral'!$C$62</f>
        <v>ENGENHEIRO DE SEGURANÇA DO TRABALHO</v>
      </c>
      <c r="B1246" t="str">
        <f>'Histograma MOI Geral'!$C$61</f>
        <v>EQUIPE DE SEGURANÇA</v>
      </c>
      <c r="C1246" t="str">
        <f>'Histograma MOI Geral'!$P$7</f>
        <v>JUN/23</v>
      </c>
      <c r="D1246">
        <f>'Histograma MOI Geral'!P62</f>
        <v>1</v>
      </c>
    </row>
    <row r="1247" spans="1:4" x14ac:dyDescent="0.25">
      <c r="A1247" t="str">
        <f>'Histograma MOI Geral'!$C$63</f>
        <v>TÉCNICO DE SEGURANÇA DO TRABALHO</v>
      </c>
      <c r="B1247" t="str">
        <f>'Histograma MOI Geral'!$C$61</f>
        <v>EQUIPE DE SEGURANÇA</v>
      </c>
      <c r="C1247" t="str">
        <f>'Histograma MOI Geral'!$P$7</f>
        <v>JUN/23</v>
      </c>
      <c r="D1247">
        <f>'Histograma MOI Geral'!P63</f>
        <v>6</v>
      </c>
    </row>
    <row r="1248" spans="1:4" x14ac:dyDescent="0.25">
      <c r="A1248" t="str">
        <f>'Histograma MOI Geral'!$C$64</f>
        <v>TECNICO DE MEIO AMBIENTE</v>
      </c>
      <c r="B1248" t="str">
        <f>'Histograma MOI Geral'!$C$61</f>
        <v>EQUIPE DE SEGURANÇA</v>
      </c>
      <c r="C1248" t="str">
        <f>'Histograma MOI Geral'!$P$7</f>
        <v>JUN/23</v>
      </c>
      <c r="D1248">
        <f>'Histograma MOI Geral'!P64</f>
        <v>1</v>
      </c>
    </row>
    <row r="1249" spans="1:4" x14ac:dyDescent="0.25">
      <c r="A1249" t="str">
        <f>'Histograma MOI Geral'!$C$65</f>
        <v>VIGIA DE FOGO</v>
      </c>
      <c r="B1249" t="str">
        <f>'Histograma MOI Geral'!$C$61</f>
        <v>EQUIPE DE SEGURANÇA</v>
      </c>
      <c r="C1249" t="str">
        <f>'Histograma MOI Geral'!$P$7</f>
        <v>JUN/23</v>
      </c>
      <c r="D1249">
        <f>'Histograma MOI Geral'!P65</f>
        <v>2</v>
      </c>
    </row>
    <row r="1250" spans="1:4" x14ac:dyDescent="0.25">
      <c r="A1250">
        <f>'Histograma MOI Geral'!$C$66</f>
        <v>0</v>
      </c>
      <c r="B1250" t="str">
        <f>'Histograma MOI Geral'!$C$61</f>
        <v>EQUIPE DE SEGURANÇA</v>
      </c>
      <c r="C1250" t="str">
        <f>'Histograma MOI Geral'!$P$7</f>
        <v>JUN/23</v>
      </c>
      <c r="D1250">
        <f>'Histograma MOI Geral'!P66</f>
        <v>0</v>
      </c>
    </row>
    <row r="1251" spans="1:4" x14ac:dyDescent="0.25">
      <c r="A1251">
        <f>'Histograma MOI Geral'!$C$67</f>
        <v>0</v>
      </c>
      <c r="B1251" t="str">
        <f>'Histograma MOI Geral'!$C$61</f>
        <v>EQUIPE DE SEGURANÇA</v>
      </c>
      <c r="C1251" t="str">
        <f>'Histograma MOI Geral'!$P$7</f>
        <v>JUN/23</v>
      </c>
      <c r="D1251">
        <f>'Histograma MOI Geral'!P67</f>
        <v>0</v>
      </c>
    </row>
    <row r="1252" spans="1:4" x14ac:dyDescent="0.25">
      <c r="A1252">
        <f>'Histograma MOI Geral'!$C$68</f>
        <v>0</v>
      </c>
      <c r="B1252" t="str">
        <f>'Histograma MOI Geral'!$C$61</f>
        <v>EQUIPE DE SEGURANÇA</v>
      </c>
      <c r="C1252" t="str">
        <f>'Histograma MOI Geral'!$P$7</f>
        <v>JUN/23</v>
      </c>
      <c r="D1252">
        <f>'Histograma MOI Geral'!P68</f>
        <v>0</v>
      </c>
    </row>
    <row r="1253" spans="1:4" x14ac:dyDescent="0.25">
      <c r="A1253">
        <f>'Histograma MOI Geral'!$C$69</f>
        <v>0</v>
      </c>
      <c r="B1253" t="str">
        <f>'Histograma MOI Geral'!$C$61</f>
        <v>EQUIPE DE SEGURANÇA</v>
      </c>
      <c r="C1253" t="str">
        <f>'Histograma MOI Geral'!$P$7</f>
        <v>JUN/23</v>
      </c>
      <c r="D1253">
        <f>'Histograma MOI Geral'!P69</f>
        <v>0</v>
      </c>
    </row>
    <row r="1254" spans="1:4" x14ac:dyDescent="0.25">
      <c r="A1254">
        <f>'Histograma MOI Geral'!$C$70</f>
        <v>0</v>
      </c>
      <c r="B1254" t="str">
        <f>'Histograma MOI Geral'!$C$61</f>
        <v>EQUIPE DE SEGURANÇA</v>
      </c>
      <c r="C1254" t="str">
        <f>'Histograma MOI Geral'!$P$7</f>
        <v>JUN/23</v>
      </c>
      <c r="D1254">
        <f>'Histograma MOI Geral'!P70</f>
        <v>0</v>
      </c>
    </row>
    <row r="1255" spans="1:4" x14ac:dyDescent="0.25">
      <c r="A1255">
        <f>'Histograma MOI Geral'!$C$71</f>
        <v>0</v>
      </c>
      <c r="B1255" t="str">
        <f>'Histograma MOI Geral'!$C$61</f>
        <v>EQUIPE DE SEGURANÇA</v>
      </c>
      <c r="C1255" t="str">
        <f>'Histograma MOI Geral'!$P$7</f>
        <v>JUN/23</v>
      </c>
      <c r="D1255">
        <f>'Histograma MOI Geral'!P71</f>
        <v>0</v>
      </c>
    </row>
    <row r="1256" spans="1:4" x14ac:dyDescent="0.25">
      <c r="A1256">
        <f>'Histograma MOI Geral'!$C$72</f>
        <v>0</v>
      </c>
      <c r="B1256" t="str">
        <f>'Histograma MOI Geral'!$C$61</f>
        <v>EQUIPE DE SEGURANÇA</v>
      </c>
      <c r="C1256" t="str">
        <f>'Histograma MOI Geral'!$P$7</f>
        <v>JUN/23</v>
      </c>
      <c r="D1256">
        <f>'Histograma MOI Geral'!P72</f>
        <v>0</v>
      </c>
    </row>
    <row r="1257" spans="1:4" x14ac:dyDescent="0.25">
      <c r="A1257">
        <f>'Histograma MOI Geral'!$C$73</f>
        <v>0</v>
      </c>
      <c r="B1257" t="str">
        <f>'Histograma MOI Geral'!$C$61</f>
        <v>EQUIPE DE SEGURANÇA</v>
      </c>
      <c r="C1257" t="str">
        <f>'Histograma MOI Geral'!$P$7</f>
        <v>JUN/23</v>
      </c>
      <c r="D1257">
        <f>'Histograma MOI Geral'!P73</f>
        <v>0</v>
      </c>
    </row>
    <row r="1258" spans="1:4" x14ac:dyDescent="0.25">
      <c r="A1258">
        <f>'Histograma MOI Geral'!$C$74</f>
        <v>0</v>
      </c>
      <c r="B1258" t="str">
        <f>'Histograma MOI Geral'!$C$61</f>
        <v>EQUIPE DE SEGURANÇA</v>
      </c>
      <c r="C1258" t="str">
        <f>'Histograma MOI Geral'!$P$7</f>
        <v>JUN/23</v>
      </c>
      <c r="D1258">
        <f>'Histograma MOI Geral'!P74</f>
        <v>0</v>
      </c>
    </row>
    <row r="1259" spans="1:4" x14ac:dyDescent="0.25">
      <c r="A1259">
        <f>'Histograma MOI Geral'!$C$75</f>
        <v>0</v>
      </c>
      <c r="B1259" t="str">
        <f>'Histograma MOI Geral'!$C$61</f>
        <v>EQUIPE DE SEGURANÇA</v>
      </c>
      <c r="C1259" t="str">
        <f>'Histograma MOI Geral'!$P$7</f>
        <v>JUN/23</v>
      </c>
      <c r="D1259">
        <f>'Histograma MOI Geral'!P75</f>
        <v>0</v>
      </c>
    </row>
    <row r="1260" spans="1:4" x14ac:dyDescent="0.25">
      <c r="A1260" t="str">
        <f>'Histograma MOI Geral'!$C$77</f>
        <v>SUPERVISOR QUALIDADE</v>
      </c>
      <c r="B1260" t="str">
        <f>'Histograma MOI Geral'!$C$76</f>
        <v>EQUIPE DE QUALIDADE</v>
      </c>
      <c r="C1260" t="str">
        <f>'Histograma MOI Geral'!$P$7</f>
        <v>JUN/23</v>
      </c>
      <c r="D1260">
        <f>'Histograma MOI Geral'!P77</f>
        <v>1</v>
      </c>
    </row>
    <row r="1261" spans="1:4" x14ac:dyDescent="0.25">
      <c r="A1261" t="str">
        <f>'Histograma MOI Geral'!$C$78</f>
        <v xml:space="preserve">INSPETOR DE SOLDA - N1 </v>
      </c>
      <c r="B1261" t="str">
        <f>'Histograma MOI Geral'!$C$76</f>
        <v>EQUIPE DE QUALIDADE</v>
      </c>
      <c r="C1261" t="str">
        <f>'Histograma MOI Geral'!$P$7</f>
        <v>JUN/23</v>
      </c>
      <c r="D1261">
        <f>'Histograma MOI Geral'!P78</f>
        <v>1</v>
      </c>
    </row>
    <row r="1262" spans="1:4" x14ac:dyDescent="0.25">
      <c r="A1262" t="str">
        <f>'Histograma MOI Geral'!$C$79</f>
        <v>INSPETOR DE SOLDA - VS/LP</v>
      </c>
      <c r="B1262" t="str">
        <f>'Histograma MOI Geral'!$C$76</f>
        <v>EQUIPE DE QUALIDADE</v>
      </c>
      <c r="C1262" t="str">
        <f>'Histograma MOI Geral'!$P$7</f>
        <v>JUN/23</v>
      </c>
      <c r="D1262">
        <f>'Histograma MOI Geral'!P79</f>
        <v>2</v>
      </c>
    </row>
    <row r="1263" spans="1:4" x14ac:dyDescent="0.25">
      <c r="A1263" t="str">
        <f>'Histograma MOI Geral'!$C$80</f>
        <v>INSPETOR DE PINTURA</v>
      </c>
      <c r="B1263" t="str">
        <f>'Histograma MOI Geral'!$C$76</f>
        <v>EQUIPE DE QUALIDADE</v>
      </c>
      <c r="C1263" t="str">
        <f>'Histograma MOI Geral'!$P$7</f>
        <v>JUN/23</v>
      </c>
      <c r="D1263">
        <f>'Histograma MOI Geral'!P80</f>
        <v>1</v>
      </c>
    </row>
    <row r="1264" spans="1:4" x14ac:dyDescent="0.25">
      <c r="A1264" t="str">
        <f>'Histograma MOI Geral'!$C$81</f>
        <v>INSPETOR DIMENSIONAL</v>
      </c>
      <c r="B1264" t="str">
        <f>'Histograma MOI Geral'!$C$76</f>
        <v>EQUIPE DE QUALIDADE</v>
      </c>
      <c r="C1264" t="str">
        <f>'Histograma MOI Geral'!$P$7</f>
        <v>JUN/23</v>
      </c>
      <c r="D1264">
        <f>'Histograma MOI Geral'!P81</f>
        <v>0</v>
      </c>
    </row>
    <row r="1265" spans="1:4" x14ac:dyDescent="0.25">
      <c r="A1265" t="str">
        <f>'Histograma MOI Geral'!$C$82</f>
        <v>AUXILIAR TÉCNICO - QUALIDADE</v>
      </c>
      <c r="B1265" t="str">
        <f>'Histograma MOI Geral'!$C$76</f>
        <v>EQUIPE DE QUALIDADE</v>
      </c>
      <c r="C1265" t="str">
        <f>'Histograma MOI Geral'!$P$7</f>
        <v>JUN/23</v>
      </c>
      <c r="D1265">
        <f>'Histograma MOI Geral'!P82</f>
        <v>1</v>
      </c>
    </row>
    <row r="1266" spans="1:4" x14ac:dyDescent="0.25">
      <c r="A1266">
        <f>'Histograma MOI Geral'!$C$83</f>
        <v>0</v>
      </c>
      <c r="B1266" t="str">
        <f>'Histograma MOI Geral'!$C$76</f>
        <v>EQUIPE DE QUALIDADE</v>
      </c>
      <c r="C1266" t="str">
        <f>'Histograma MOI Geral'!$P$7</f>
        <v>JUN/23</v>
      </c>
      <c r="D1266">
        <f>'Histograma MOI Geral'!P83</f>
        <v>0</v>
      </c>
    </row>
    <row r="1267" spans="1:4" x14ac:dyDescent="0.25">
      <c r="A1267">
        <f>'Histograma MOI Geral'!$C$84</f>
        <v>0</v>
      </c>
      <c r="B1267" t="str">
        <f>'Histograma MOI Geral'!$C$76</f>
        <v>EQUIPE DE QUALIDADE</v>
      </c>
      <c r="C1267" t="str">
        <f>'Histograma MOI Geral'!$P$7</f>
        <v>JUN/23</v>
      </c>
      <c r="D1267">
        <f>'Histograma MOI Geral'!P84</f>
        <v>0</v>
      </c>
    </row>
    <row r="1268" spans="1:4" x14ac:dyDescent="0.25">
      <c r="A1268">
        <f>'Histograma MOI Geral'!$C$85</f>
        <v>0</v>
      </c>
      <c r="B1268" t="str">
        <f>'Histograma MOI Geral'!$C$76</f>
        <v>EQUIPE DE QUALIDADE</v>
      </c>
      <c r="C1268" t="str">
        <f>'Histograma MOI Geral'!$P$7</f>
        <v>JUN/23</v>
      </c>
      <c r="D1268">
        <f>'Histograma MOI Geral'!P85</f>
        <v>0</v>
      </c>
    </row>
    <row r="1269" spans="1:4" x14ac:dyDescent="0.25">
      <c r="A1269">
        <f>'Histograma MOI Geral'!$C$86</f>
        <v>0</v>
      </c>
      <c r="B1269" t="str">
        <f>'Histograma MOI Geral'!$C$76</f>
        <v>EQUIPE DE QUALIDADE</v>
      </c>
      <c r="C1269" t="str">
        <f>'Histograma MOI Geral'!$P$7</f>
        <v>JUN/23</v>
      </c>
      <c r="D1269">
        <f>'Histograma MOI Geral'!P86</f>
        <v>0</v>
      </c>
    </row>
    <row r="1270" spans="1:4" x14ac:dyDescent="0.25">
      <c r="A1270">
        <f>'Histograma MOI Geral'!$C$87</f>
        <v>0</v>
      </c>
      <c r="B1270" t="str">
        <f>'Histograma MOI Geral'!$C$76</f>
        <v>EQUIPE DE QUALIDADE</v>
      </c>
      <c r="C1270" t="str">
        <f>'Histograma MOI Geral'!$P$7</f>
        <v>JUN/23</v>
      </c>
      <c r="D1270">
        <f>'Histograma MOI Geral'!P87</f>
        <v>0</v>
      </c>
    </row>
    <row r="1271" spans="1:4" x14ac:dyDescent="0.25">
      <c r="A1271">
        <f>'Histograma MOI Geral'!$C$88</f>
        <v>0</v>
      </c>
      <c r="B1271" t="str">
        <f>'Histograma MOI Geral'!$C$76</f>
        <v>EQUIPE DE QUALIDADE</v>
      </c>
      <c r="C1271" t="str">
        <f>'Histograma MOI Geral'!$P$7</f>
        <v>JUN/23</v>
      </c>
      <c r="D1271">
        <f>'Histograma MOI Geral'!P88</f>
        <v>0</v>
      </c>
    </row>
    <row r="1272" spans="1:4" x14ac:dyDescent="0.25">
      <c r="A1272">
        <f>'Histograma MOI Geral'!$C$89</f>
        <v>0</v>
      </c>
      <c r="B1272" t="str">
        <f>'Histograma MOI Geral'!$C$76</f>
        <v>EQUIPE DE QUALIDADE</v>
      </c>
      <c r="C1272" t="str">
        <f>'Histograma MOI Geral'!$P$7</f>
        <v>JUN/23</v>
      </c>
      <c r="D1272">
        <f>'Histograma MOI Geral'!P89</f>
        <v>0</v>
      </c>
    </row>
    <row r="1273" spans="1:4" x14ac:dyDescent="0.25">
      <c r="A1273">
        <f>'Histograma MOI Geral'!$C$90</f>
        <v>0</v>
      </c>
      <c r="B1273" t="str">
        <f>'Histograma MOI Geral'!$C$76</f>
        <v>EQUIPE DE QUALIDADE</v>
      </c>
      <c r="C1273" t="str">
        <f>'Histograma MOI Geral'!$P$7</f>
        <v>JUN/23</v>
      </c>
      <c r="D1273">
        <f>'Histograma MOI Geral'!P90</f>
        <v>0</v>
      </c>
    </row>
    <row r="1274" spans="1:4" x14ac:dyDescent="0.25">
      <c r="A1274" t="str">
        <f>'Histograma MOI Geral'!$C$92</f>
        <v>SUPERVISOR ADMINISTRATIVO</v>
      </c>
      <c r="B1274" t="str">
        <f>'Histograma MOI Geral'!$C$91</f>
        <v>EQUIPE ADMINISTRATIVA</v>
      </c>
      <c r="C1274" t="str">
        <f>'Histograma MOI Geral'!$P$7</f>
        <v>JUN/23</v>
      </c>
      <c r="D1274">
        <f>'Histograma MOI Geral'!P92</f>
        <v>1</v>
      </c>
    </row>
    <row r="1275" spans="1:4" x14ac:dyDescent="0.25">
      <c r="A1275" t="str">
        <f>'Histograma MOI Geral'!$C$93</f>
        <v>OFICIAL ADMINISTRATIVO</v>
      </c>
      <c r="B1275" t="str">
        <f>'Histograma MOI Geral'!$C$91</f>
        <v>EQUIPE ADMINISTRATIVA</v>
      </c>
      <c r="C1275" t="str">
        <f>'Histograma MOI Geral'!$P$7</f>
        <v>JUN/23</v>
      </c>
      <c r="D1275">
        <f>'Histograma MOI Geral'!P93</f>
        <v>3</v>
      </c>
    </row>
    <row r="1276" spans="1:4" x14ac:dyDescent="0.25">
      <c r="A1276">
        <f>'Histograma MOI Geral'!$C$94</f>
        <v>0</v>
      </c>
      <c r="B1276" t="str">
        <f>'Histograma MOI Geral'!$C$91</f>
        <v>EQUIPE ADMINISTRATIVA</v>
      </c>
      <c r="C1276" t="str">
        <f>'Histograma MOI Geral'!$P$7</f>
        <v>JUN/23</v>
      </c>
      <c r="D1276">
        <f>'Histograma MOI Geral'!P94</f>
        <v>0</v>
      </c>
    </row>
    <row r="1277" spans="1:4" x14ac:dyDescent="0.25">
      <c r="A1277">
        <f>'Histograma MOI Geral'!$C$95</f>
        <v>0</v>
      </c>
      <c r="B1277" t="str">
        <f>'Histograma MOI Geral'!$C$91</f>
        <v>EQUIPE ADMINISTRATIVA</v>
      </c>
      <c r="C1277" t="str">
        <f>'Histograma MOI Geral'!$P$7</f>
        <v>JUN/23</v>
      </c>
      <c r="D1277">
        <f>'Histograma MOI Geral'!P95</f>
        <v>0</v>
      </c>
    </row>
    <row r="1278" spans="1:4" x14ac:dyDescent="0.25">
      <c r="A1278">
        <f>'Histograma MOI Geral'!$C$96</f>
        <v>0</v>
      </c>
      <c r="B1278" t="str">
        <f>'Histograma MOI Geral'!$C$91</f>
        <v>EQUIPE ADMINISTRATIVA</v>
      </c>
      <c r="C1278" t="str">
        <f>'Histograma MOI Geral'!$P$7</f>
        <v>JUN/23</v>
      </c>
      <c r="D1278">
        <f>'Histograma MOI Geral'!P96</f>
        <v>0</v>
      </c>
    </row>
    <row r="1279" spans="1:4" x14ac:dyDescent="0.25">
      <c r="A1279">
        <f>'Histograma MOI Geral'!$C$97</f>
        <v>0</v>
      </c>
      <c r="B1279" t="str">
        <f>'Histograma MOI Geral'!$C$91</f>
        <v>EQUIPE ADMINISTRATIVA</v>
      </c>
      <c r="C1279" t="str">
        <f>'Histograma MOI Geral'!$P$7</f>
        <v>JUN/23</v>
      </c>
      <c r="D1279">
        <f>'Histograma MOI Geral'!P97</f>
        <v>0</v>
      </c>
    </row>
    <row r="1280" spans="1:4" x14ac:dyDescent="0.25">
      <c r="A1280">
        <f>'Histograma MOI Geral'!$C$98</f>
        <v>0</v>
      </c>
      <c r="B1280" t="str">
        <f>'Histograma MOI Geral'!$C$91</f>
        <v>EQUIPE ADMINISTRATIVA</v>
      </c>
      <c r="C1280" t="str">
        <f>'Histograma MOI Geral'!$P$7</f>
        <v>JUN/23</v>
      </c>
      <c r="D1280">
        <f>'Histograma MOI Geral'!P98</f>
        <v>0</v>
      </c>
    </row>
    <row r="1281" spans="1:4" x14ac:dyDescent="0.25">
      <c r="A1281">
        <f>'Histograma MOI Geral'!$C$99</f>
        <v>0</v>
      </c>
      <c r="B1281" t="str">
        <f>'Histograma MOI Geral'!$C$91</f>
        <v>EQUIPE ADMINISTRATIVA</v>
      </c>
      <c r="C1281" t="str">
        <f>'Histograma MOI Geral'!$P$7</f>
        <v>JUN/23</v>
      </c>
      <c r="D1281">
        <f>'Histograma MOI Geral'!P99</f>
        <v>0</v>
      </c>
    </row>
    <row r="1282" spans="1:4" x14ac:dyDescent="0.25">
      <c r="A1282">
        <f>'Histograma MOI Geral'!$C$100</f>
        <v>0</v>
      </c>
      <c r="B1282" t="str">
        <f>'Histograma MOI Geral'!$C$91</f>
        <v>EQUIPE ADMINISTRATIVA</v>
      </c>
      <c r="C1282" t="str">
        <f>'Histograma MOI Geral'!$P$7</f>
        <v>JUN/23</v>
      </c>
      <c r="D1282">
        <f>'Histograma MOI Geral'!P100</f>
        <v>0</v>
      </c>
    </row>
    <row r="1283" spans="1:4" x14ac:dyDescent="0.25">
      <c r="A1283">
        <f>'Histograma MOI Geral'!$C$101</f>
        <v>0</v>
      </c>
      <c r="B1283" t="str">
        <f>'Histograma MOI Geral'!$C$91</f>
        <v>EQUIPE ADMINISTRATIVA</v>
      </c>
      <c r="C1283" t="str">
        <f>'Histograma MOI Geral'!$P$7</f>
        <v>JUN/23</v>
      </c>
      <c r="D1283">
        <f>'Histograma MOI Geral'!P101</f>
        <v>0</v>
      </c>
    </row>
    <row r="1284" spans="1:4" x14ac:dyDescent="0.25">
      <c r="A1284">
        <f>'Histograma MOI Geral'!$C$102</f>
        <v>0</v>
      </c>
      <c r="B1284" t="str">
        <f>'Histograma MOI Geral'!$C$91</f>
        <v>EQUIPE ADMINISTRATIVA</v>
      </c>
      <c r="C1284" t="str">
        <f>'Histograma MOI Geral'!$P$7</f>
        <v>JUN/23</v>
      </c>
      <c r="D1284">
        <f>'Histograma MOI Geral'!P102</f>
        <v>0</v>
      </c>
    </row>
    <row r="1285" spans="1:4" x14ac:dyDescent="0.25">
      <c r="A1285">
        <f>'Histograma MOI Geral'!$C$103</f>
        <v>0</v>
      </c>
      <c r="B1285" t="str">
        <f>'Histograma MOI Geral'!$C$91</f>
        <v>EQUIPE ADMINISTRATIVA</v>
      </c>
      <c r="C1285" t="str">
        <f>'Histograma MOI Geral'!$P$7</f>
        <v>JUN/23</v>
      </c>
      <c r="D1285">
        <f>'Histograma MOI Geral'!P103</f>
        <v>0</v>
      </c>
    </row>
    <row r="1286" spans="1:4" x14ac:dyDescent="0.25">
      <c r="A1286">
        <f>'Histograma MOI Geral'!$C$104</f>
        <v>0</v>
      </c>
      <c r="B1286" t="str">
        <f>'Histograma MOI Geral'!$C$91</f>
        <v>EQUIPE ADMINISTRATIVA</v>
      </c>
      <c r="C1286" t="str">
        <f>'Histograma MOI Geral'!$P$7</f>
        <v>JUN/23</v>
      </c>
      <c r="D1286">
        <f>'Histograma MOI Geral'!P104</f>
        <v>0</v>
      </c>
    </row>
    <row r="1287" spans="1:4" x14ac:dyDescent="0.25">
      <c r="A1287">
        <f>'Histograma MOI Geral'!$C$105</f>
        <v>0</v>
      </c>
      <c r="B1287" t="str">
        <f>'Histograma MOI Geral'!$C$91</f>
        <v>EQUIPE ADMINISTRATIVA</v>
      </c>
      <c r="C1287" t="str">
        <f>'Histograma MOI Geral'!$P$7</f>
        <v>JUN/23</v>
      </c>
      <c r="D1287">
        <f>'Histograma MOI Geral'!P105</f>
        <v>0</v>
      </c>
    </row>
    <row r="1288" spans="1:4" x14ac:dyDescent="0.25">
      <c r="A1288" t="str">
        <f>'Histograma MOI Geral'!$C$107</f>
        <v>OPERADOR DE GUINDASTE</v>
      </c>
      <c r="B1288" t="str">
        <f>'Histograma MOI Geral'!$C$106</f>
        <v>APOIO</v>
      </c>
      <c r="C1288" t="str">
        <f>'Histograma MOI Geral'!$P$7</f>
        <v>JUN/23</v>
      </c>
      <c r="D1288">
        <f>'Histograma MOI Geral'!P107</f>
        <v>4</v>
      </c>
    </row>
    <row r="1289" spans="1:4" x14ac:dyDescent="0.25">
      <c r="A1289" t="str">
        <f>'Histograma MOI Geral'!$C$108</f>
        <v>OPERADOR DE MUNCK</v>
      </c>
      <c r="B1289" t="str">
        <f>'Histograma MOI Geral'!$C$106</f>
        <v>APOIO</v>
      </c>
      <c r="C1289" t="str">
        <f>'Histograma MOI Geral'!$P$7</f>
        <v>JUN/23</v>
      </c>
      <c r="D1289">
        <f>'Histograma MOI Geral'!P108</f>
        <v>4</v>
      </c>
    </row>
    <row r="1290" spans="1:4" x14ac:dyDescent="0.25">
      <c r="A1290" t="str">
        <f>'Histograma MOI Geral'!$C$109</f>
        <v>RIGGER</v>
      </c>
      <c r="B1290" t="str">
        <f>'Histograma MOI Geral'!$C$106</f>
        <v>APOIO</v>
      </c>
      <c r="C1290" t="str">
        <f>'Histograma MOI Geral'!$P$7</f>
        <v>JUN/23</v>
      </c>
      <c r="D1290">
        <f>'Histograma MOI Geral'!P109</f>
        <v>4</v>
      </c>
    </row>
    <row r="1291" spans="1:4" x14ac:dyDescent="0.25">
      <c r="A1291" t="str">
        <f>'Histograma MOI Geral'!$C$110</f>
        <v>OPERADOR DE MANIPULADOR</v>
      </c>
      <c r="B1291" t="str">
        <f>'Histograma MOI Geral'!$C$106</f>
        <v>APOIO</v>
      </c>
      <c r="C1291" t="str">
        <f>'Histograma MOI Geral'!$P$7</f>
        <v>JUN/23</v>
      </c>
      <c r="D1291">
        <f>'Histograma MOI Geral'!P110</f>
        <v>3</v>
      </c>
    </row>
    <row r="1292" spans="1:4" x14ac:dyDescent="0.25">
      <c r="A1292" t="str">
        <f>'Histograma MOI Geral'!$C$111</f>
        <v>ELETRICISTA DE MANUTENÇÃO</v>
      </c>
      <c r="B1292" t="str">
        <f>'Histograma MOI Geral'!$C$106</f>
        <v>APOIO</v>
      </c>
      <c r="C1292" t="str">
        <f>'Histograma MOI Geral'!$P$7</f>
        <v>JUN/23</v>
      </c>
      <c r="D1292">
        <f>'Histograma MOI Geral'!P111</f>
        <v>1</v>
      </c>
    </row>
    <row r="1293" spans="1:4" x14ac:dyDescent="0.25">
      <c r="A1293">
        <f>'Histograma MOI Geral'!$C$112</f>
        <v>0</v>
      </c>
      <c r="B1293" t="str">
        <f>'Histograma MOI Geral'!$C$106</f>
        <v>APOIO</v>
      </c>
      <c r="C1293" t="str">
        <f>'Histograma MOI Geral'!$P$7</f>
        <v>JUN/23</v>
      </c>
      <c r="D1293">
        <f>'Histograma MOI Geral'!P112</f>
        <v>0</v>
      </c>
    </row>
    <row r="1294" spans="1:4" x14ac:dyDescent="0.25">
      <c r="A1294">
        <f>'Histograma MOI Geral'!$C$113</f>
        <v>0</v>
      </c>
      <c r="B1294" t="str">
        <f>'Histograma MOI Geral'!$C$106</f>
        <v>APOIO</v>
      </c>
      <c r="C1294" t="str">
        <f>'Histograma MOI Geral'!$P$7</f>
        <v>JUN/23</v>
      </c>
      <c r="D1294">
        <f>'Histograma MOI Geral'!P113</f>
        <v>0</v>
      </c>
    </row>
    <row r="1295" spans="1:4" x14ac:dyDescent="0.25">
      <c r="A1295">
        <f>'Histograma MOI Geral'!$C$114</f>
        <v>0</v>
      </c>
      <c r="B1295" t="str">
        <f>'Histograma MOI Geral'!$C$106</f>
        <v>APOIO</v>
      </c>
      <c r="C1295" t="str">
        <f>'Histograma MOI Geral'!$P$7</f>
        <v>JUN/23</v>
      </c>
      <c r="D1295">
        <f>'Histograma MOI Geral'!P114</f>
        <v>0</v>
      </c>
    </row>
    <row r="1296" spans="1:4" x14ac:dyDescent="0.25">
      <c r="A1296">
        <f>'Histograma MOI Geral'!$C$115</f>
        <v>0</v>
      </c>
      <c r="B1296" t="str">
        <f>'Histograma MOI Geral'!$C$106</f>
        <v>APOIO</v>
      </c>
      <c r="C1296" t="str">
        <f>'Histograma MOI Geral'!$P$7</f>
        <v>JUN/23</v>
      </c>
      <c r="D1296">
        <f>'Histograma MOI Geral'!P115</f>
        <v>0</v>
      </c>
    </row>
    <row r="1297" spans="1:4" x14ac:dyDescent="0.25">
      <c r="A1297">
        <f>'Histograma MOI Geral'!$C$116</f>
        <v>0</v>
      </c>
      <c r="B1297" t="str">
        <f>'Histograma MOI Geral'!$C$106</f>
        <v>APOIO</v>
      </c>
      <c r="C1297" t="str">
        <f>'Histograma MOI Geral'!$P$7</f>
        <v>JUN/23</v>
      </c>
      <c r="D1297">
        <f>'Histograma MOI Geral'!P116</f>
        <v>0</v>
      </c>
    </row>
    <row r="1298" spans="1:4" x14ac:dyDescent="0.25">
      <c r="A1298">
        <f>'Histograma MOI Geral'!$C$117</f>
        <v>0</v>
      </c>
      <c r="B1298" t="str">
        <f>'Histograma MOI Geral'!$C$106</f>
        <v>APOIO</v>
      </c>
      <c r="C1298" t="str">
        <f>'Histograma MOI Geral'!$P$7</f>
        <v>JUN/23</v>
      </c>
      <c r="D1298">
        <f>'Histograma MOI Geral'!P117</f>
        <v>0</v>
      </c>
    </row>
    <row r="1299" spans="1:4" x14ac:dyDescent="0.25">
      <c r="A1299">
        <f>'Histograma MOI Geral'!$C$118</f>
        <v>0</v>
      </c>
      <c r="B1299" t="str">
        <f>'Histograma MOI Geral'!$C$106</f>
        <v>APOIO</v>
      </c>
      <c r="C1299" t="str">
        <f>'Histograma MOI Geral'!$P$7</f>
        <v>JUN/23</v>
      </c>
      <c r="D1299">
        <f>'Histograma MOI Geral'!P118</f>
        <v>0</v>
      </c>
    </row>
    <row r="1300" spans="1:4" x14ac:dyDescent="0.25">
      <c r="A1300">
        <f>'Histograma MOI Geral'!$C$119</f>
        <v>0</v>
      </c>
      <c r="B1300" t="str">
        <f>'Histograma MOI Geral'!$C$106</f>
        <v>APOIO</v>
      </c>
      <c r="C1300" t="str">
        <f>'Histograma MOI Geral'!$P$7</f>
        <v>JUN/23</v>
      </c>
      <c r="D1300">
        <f>'Histograma MOI Geral'!P119</f>
        <v>0</v>
      </c>
    </row>
    <row r="1301" spans="1:4" x14ac:dyDescent="0.25">
      <c r="A1301">
        <f>'Histograma MOI Geral'!$C$120</f>
        <v>0</v>
      </c>
      <c r="B1301" t="str">
        <f>'Histograma MOI Geral'!$C$106</f>
        <v>APOIO</v>
      </c>
      <c r="C1301" t="str">
        <f>'Histograma MOI Geral'!$P$7</f>
        <v>JUN/23</v>
      </c>
      <c r="D1301">
        <f>'Histograma MOI Geral'!P120</f>
        <v>0</v>
      </c>
    </row>
    <row r="1302" spans="1:4" x14ac:dyDescent="0.25">
      <c r="A1302" t="str">
        <f>'Histograma MOI Geral'!$C$15</f>
        <v>GERENTE DE CONTRATO</v>
      </c>
      <c r="B1302" t="str">
        <f>'Histograma MOI Geral'!$C$14</f>
        <v>EQUIPE TÉCNICA</v>
      </c>
      <c r="C1302" t="str">
        <f>'Histograma MOI Geral'!$Q$7</f>
        <v>JUL/23</v>
      </c>
      <c r="D1302">
        <f>'Histograma MOI Geral'!Q15</f>
        <v>1</v>
      </c>
    </row>
    <row r="1303" spans="1:4" x14ac:dyDescent="0.25">
      <c r="A1303" t="str">
        <f>'Histograma MOI Geral'!$C$16</f>
        <v>SUPERVISOR DE MECÂNICA/CALDEIRARIA</v>
      </c>
      <c r="B1303" t="str">
        <f>'Histograma MOI Geral'!$C$14</f>
        <v>EQUIPE TÉCNICA</v>
      </c>
      <c r="C1303" t="str">
        <f>'Histograma MOI Geral'!$Q$7</f>
        <v>JUL/23</v>
      </c>
      <c r="D1303">
        <f>'Histograma MOI Geral'!Q16</f>
        <v>3</v>
      </c>
    </row>
    <row r="1304" spans="1:4" x14ac:dyDescent="0.25">
      <c r="A1304" t="str">
        <f>'Histograma MOI Geral'!$C$17</f>
        <v>SUPERVISOR DE TUBULAÇÃO</v>
      </c>
      <c r="B1304" t="str">
        <f>'Histograma MOI Geral'!$C$14</f>
        <v>EQUIPE TÉCNICA</v>
      </c>
      <c r="C1304" t="str">
        <f>'Histograma MOI Geral'!$Q$7</f>
        <v>JUL/23</v>
      </c>
      <c r="D1304">
        <f>'Histograma MOI Geral'!Q17</f>
        <v>3</v>
      </c>
    </row>
    <row r="1305" spans="1:4" x14ac:dyDescent="0.25">
      <c r="A1305" t="str">
        <f>'Histograma MOI Geral'!$C$18</f>
        <v>TOPOGRÁFO</v>
      </c>
      <c r="B1305" t="str">
        <f>'Histograma MOI Geral'!$C$14</f>
        <v>EQUIPE TÉCNICA</v>
      </c>
      <c r="C1305" t="str">
        <f>'Histograma MOI Geral'!$Q$7</f>
        <v>JUL/23</v>
      </c>
      <c r="D1305">
        <f>'Histograma MOI Geral'!Q18</f>
        <v>1</v>
      </c>
    </row>
    <row r="1306" spans="1:4" x14ac:dyDescent="0.25">
      <c r="A1306" t="str">
        <f>'Histograma MOI Geral'!$C$19</f>
        <v>AUXILIAR DE TOPÓGRAFO</v>
      </c>
      <c r="B1306" t="str">
        <f>'Histograma MOI Geral'!$C$14</f>
        <v>EQUIPE TÉCNICA</v>
      </c>
      <c r="C1306" t="str">
        <f>'Histograma MOI Geral'!$Q$7</f>
        <v>JUL/23</v>
      </c>
      <c r="D1306">
        <f>'Histograma MOI Geral'!Q19</f>
        <v>1</v>
      </c>
    </row>
    <row r="1307" spans="1:4" x14ac:dyDescent="0.25">
      <c r="A1307">
        <f>'Histograma MOI Geral'!$C$20</f>
        <v>0</v>
      </c>
      <c r="B1307" t="str">
        <f>'Histograma MOI Geral'!$C$14</f>
        <v>EQUIPE TÉCNICA</v>
      </c>
      <c r="C1307" t="str">
        <f>'Histograma MOI Geral'!$Q$7</f>
        <v>JUL/23</v>
      </c>
      <c r="D1307">
        <f>'Histograma MOI Geral'!Q20</f>
        <v>0</v>
      </c>
    </row>
    <row r="1308" spans="1:4" x14ac:dyDescent="0.25">
      <c r="A1308">
        <f>'Histograma MOI Geral'!$C$21</f>
        <v>0</v>
      </c>
      <c r="B1308" t="str">
        <f>'Histograma MOI Geral'!$C$14</f>
        <v>EQUIPE TÉCNICA</v>
      </c>
      <c r="C1308" t="str">
        <f>'Histograma MOI Geral'!$Q$7</f>
        <v>JUL/23</v>
      </c>
      <c r="D1308">
        <f>'Histograma MOI Geral'!Q21</f>
        <v>0</v>
      </c>
    </row>
    <row r="1309" spans="1:4" x14ac:dyDescent="0.25">
      <c r="A1309">
        <f>'Histograma MOI Geral'!$C$22</f>
        <v>0</v>
      </c>
      <c r="B1309" t="str">
        <f>'Histograma MOI Geral'!$C$14</f>
        <v>EQUIPE TÉCNICA</v>
      </c>
      <c r="C1309" t="str">
        <f>'Histograma MOI Geral'!$Q$7</f>
        <v>JUL/23</v>
      </c>
      <c r="D1309">
        <f>'Histograma MOI Geral'!Q22</f>
        <v>0</v>
      </c>
    </row>
    <row r="1310" spans="1:4" x14ac:dyDescent="0.25">
      <c r="A1310">
        <f>'Histograma MOI Geral'!$C$23</f>
        <v>0</v>
      </c>
      <c r="B1310" t="str">
        <f>'Histograma MOI Geral'!$C$14</f>
        <v>EQUIPE TÉCNICA</v>
      </c>
      <c r="C1310" t="str">
        <f>'Histograma MOI Geral'!$Q$7</f>
        <v>JUL/23</v>
      </c>
      <c r="D1310">
        <f>'Histograma MOI Geral'!Q23</f>
        <v>0</v>
      </c>
    </row>
    <row r="1311" spans="1:4" x14ac:dyDescent="0.25">
      <c r="A1311">
        <f>'Histograma MOI Geral'!$C$24</f>
        <v>0</v>
      </c>
      <c r="B1311" t="str">
        <f>'Histograma MOI Geral'!$C$14</f>
        <v>EQUIPE TÉCNICA</v>
      </c>
      <c r="C1311" t="str">
        <f>'Histograma MOI Geral'!$Q$7</f>
        <v>JUL/23</v>
      </c>
      <c r="D1311">
        <f>'Histograma MOI Geral'!Q24</f>
        <v>0</v>
      </c>
    </row>
    <row r="1312" spans="1:4" x14ac:dyDescent="0.25">
      <c r="A1312">
        <f>'Histograma MOI Geral'!$C$25</f>
        <v>0</v>
      </c>
      <c r="B1312" t="str">
        <f>'Histograma MOI Geral'!$C$14</f>
        <v>EQUIPE TÉCNICA</v>
      </c>
      <c r="C1312" t="str">
        <f>'Histograma MOI Geral'!$Q$7</f>
        <v>JUL/23</v>
      </c>
      <c r="D1312">
        <f>'Histograma MOI Geral'!Q25</f>
        <v>0</v>
      </c>
    </row>
    <row r="1313" spans="1:4" x14ac:dyDescent="0.25">
      <c r="A1313">
        <f>'Histograma MOI Geral'!$C$26</f>
        <v>0</v>
      </c>
      <c r="B1313" t="str">
        <f>'Histograma MOI Geral'!$C$14</f>
        <v>EQUIPE TÉCNICA</v>
      </c>
      <c r="C1313" t="str">
        <f>'Histograma MOI Geral'!$Q$7</f>
        <v>JUL/23</v>
      </c>
      <c r="D1313">
        <f>'Histograma MOI Geral'!Q26</f>
        <v>0</v>
      </c>
    </row>
    <row r="1314" spans="1:4" x14ac:dyDescent="0.25">
      <c r="A1314">
        <f>'Histograma MOI Geral'!$C$27</f>
        <v>0</v>
      </c>
      <c r="B1314" t="str">
        <f>'Histograma MOI Geral'!$C$14</f>
        <v>EQUIPE TÉCNICA</v>
      </c>
      <c r="C1314" t="str">
        <f>'Histograma MOI Geral'!$Q$7</f>
        <v>JUL/23</v>
      </c>
      <c r="D1314">
        <f>'Histograma MOI Geral'!Q27</f>
        <v>0</v>
      </c>
    </row>
    <row r="1315" spans="1:4" x14ac:dyDescent="0.25">
      <c r="A1315">
        <f>'Histograma MOI Geral'!$C$28</f>
        <v>0</v>
      </c>
      <c r="B1315" t="str">
        <f>'Histograma MOI Geral'!$C$14</f>
        <v>EQUIPE TÉCNICA</v>
      </c>
      <c r="C1315" t="str">
        <f>'Histograma MOI Geral'!$Q$7</f>
        <v>JUL/23</v>
      </c>
      <c r="D1315">
        <f>'Histograma MOI Geral'!Q28</f>
        <v>0</v>
      </c>
    </row>
    <row r="1316" spans="1:4" x14ac:dyDescent="0.25">
      <c r="A1316">
        <f>'Histograma MOI Geral'!$C$29</f>
        <v>0</v>
      </c>
      <c r="B1316" t="str">
        <f>'Histograma MOI Geral'!$C$14</f>
        <v>EQUIPE TÉCNICA</v>
      </c>
      <c r="C1316" t="str">
        <f>'Histograma MOI Geral'!$Q$7</f>
        <v>JUL/23</v>
      </c>
      <c r="D1316">
        <f>'Histograma MOI Geral'!Q29</f>
        <v>0</v>
      </c>
    </row>
    <row r="1317" spans="1:4" x14ac:dyDescent="0.25">
      <c r="A1317" t="str">
        <f>'Histograma MOI Geral'!$C$31</f>
        <v>TÉCNICO DE PLANEJAMENTO / MEDIÇÃO</v>
      </c>
      <c r="B1317" t="str">
        <f>'Histograma MOI Geral'!$C$30</f>
        <v>EQUIPE DE PLANEJAMENTO</v>
      </c>
      <c r="C1317" t="str">
        <f>'Histograma MOI Geral'!$Q$7</f>
        <v>JUL/23</v>
      </c>
      <c r="D1317">
        <f>'Histograma MOI Geral'!Q31</f>
        <v>2</v>
      </c>
    </row>
    <row r="1318" spans="1:4" x14ac:dyDescent="0.25">
      <c r="A1318" t="str">
        <f>'Histograma MOI Geral'!$C$32</f>
        <v xml:space="preserve">AUXILIAR DE PLANEJAMENTO </v>
      </c>
      <c r="B1318" t="str">
        <f>'Histograma MOI Geral'!$C$30</f>
        <v>EQUIPE DE PLANEJAMENTO</v>
      </c>
      <c r="C1318" t="str">
        <f>'Histograma MOI Geral'!$Q$7</f>
        <v>JUL/23</v>
      </c>
      <c r="D1318">
        <f>'Histograma MOI Geral'!Q32</f>
        <v>2</v>
      </c>
    </row>
    <row r="1319" spans="1:4" x14ac:dyDescent="0.25">
      <c r="A1319">
        <f>'Histograma MOI Geral'!$C$33</f>
        <v>0</v>
      </c>
      <c r="B1319" t="str">
        <f>'Histograma MOI Geral'!$C$30</f>
        <v>EQUIPE DE PLANEJAMENTO</v>
      </c>
      <c r="C1319" t="str">
        <f>'Histograma MOI Geral'!$Q$7</f>
        <v>JUL/23</v>
      </c>
      <c r="D1319">
        <f>'Histograma MOI Geral'!Q33</f>
        <v>0</v>
      </c>
    </row>
    <row r="1320" spans="1:4" x14ac:dyDescent="0.25">
      <c r="A1320">
        <f>'Histograma MOI Geral'!$C$34</f>
        <v>0</v>
      </c>
      <c r="B1320" t="str">
        <f>'Histograma MOI Geral'!$C$30</f>
        <v>EQUIPE DE PLANEJAMENTO</v>
      </c>
      <c r="C1320" t="str">
        <f>'Histograma MOI Geral'!$Q$7</f>
        <v>JUL/23</v>
      </c>
      <c r="D1320">
        <f>'Histograma MOI Geral'!Q34</f>
        <v>0</v>
      </c>
    </row>
    <row r="1321" spans="1:4" x14ac:dyDescent="0.25">
      <c r="A1321">
        <f>'Histograma MOI Geral'!$C$35</f>
        <v>0</v>
      </c>
      <c r="B1321" t="str">
        <f>'Histograma MOI Geral'!$C$30</f>
        <v>EQUIPE DE PLANEJAMENTO</v>
      </c>
      <c r="C1321" t="str">
        <f>'Histograma MOI Geral'!$Q$7</f>
        <v>JUL/23</v>
      </c>
      <c r="D1321">
        <f>'Histograma MOI Geral'!Q35</f>
        <v>0</v>
      </c>
    </row>
    <row r="1322" spans="1:4" x14ac:dyDescent="0.25">
      <c r="A1322">
        <f>'Histograma MOI Geral'!$C$36</f>
        <v>0</v>
      </c>
      <c r="B1322" t="str">
        <f>'Histograma MOI Geral'!$C$30</f>
        <v>EQUIPE DE PLANEJAMENTO</v>
      </c>
      <c r="C1322" t="str">
        <f>'Histograma MOI Geral'!$Q$7</f>
        <v>JUL/23</v>
      </c>
      <c r="D1322">
        <f>'Histograma MOI Geral'!Q36</f>
        <v>0</v>
      </c>
    </row>
    <row r="1323" spans="1:4" x14ac:dyDescent="0.25">
      <c r="A1323">
        <f>'Histograma MOI Geral'!$C$37</f>
        <v>0</v>
      </c>
      <c r="B1323" t="str">
        <f>'Histograma MOI Geral'!$C$30</f>
        <v>EQUIPE DE PLANEJAMENTO</v>
      </c>
      <c r="C1323" t="str">
        <f>'Histograma MOI Geral'!$Q$7</f>
        <v>JUL/23</v>
      </c>
      <c r="D1323">
        <f>'Histograma MOI Geral'!Q37</f>
        <v>0</v>
      </c>
    </row>
    <row r="1324" spans="1:4" x14ac:dyDescent="0.25">
      <c r="A1324">
        <f>'Histograma MOI Geral'!$C$38</f>
        <v>0</v>
      </c>
      <c r="B1324" t="str">
        <f>'Histograma MOI Geral'!$C$30</f>
        <v>EQUIPE DE PLANEJAMENTO</v>
      </c>
      <c r="C1324" t="str">
        <f>'Histograma MOI Geral'!$Q$7</f>
        <v>JUL/23</v>
      </c>
      <c r="D1324">
        <f>'Histograma MOI Geral'!Q38</f>
        <v>0</v>
      </c>
    </row>
    <row r="1325" spans="1:4" x14ac:dyDescent="0.25">
      <c r="A1325">
        <f>'Histograma MOI Geral'!$C$39</f>
        <v>0</v>
      </c>
      <c r="B1325" t="str">
        <f>'Histograma MOI Geral'!$C$30</f>
        <v>EQUIPE DE PLANEJAMENTO</v>
      </c>
      <c r="C1325" t="str">
        <f>'Histograma MOI Geral'!$Q$7</f>
        <v>JUL/23</v>
      </c>
      <c r="D1325">
        <f>'Histograma MOI Geral'!Q39</f>
        <v>0</v>
      </c>
    </row>
    <row r="1326" spans="1:4" x14ac:dyDescent="0.25">
      <c r="A1326">
        <f>'Histograma MOI Geral'!$C$40</f>
        <v>0</v>
      </c>
      <c r="B1326" t="str">
        <f>'Histograma MOI Geral'!$C$30</f>
        <v>EQUIPE DE PLANEJAMENTO</v>
      </c>
      <c r="C1326" t="str">
        <f>'Histograma MOI Geral'!$Q$7</f>
        <v>JUL/23</v>
      </c>
      <c r="D1326">
        <f>'Histograma MOI Geral'!Q40</f>
        <v>0</v>
      </c>
    </row>
    <row r="1327" spans="1:4" x14ac:dyDescent="0.25">
      <c r="A1327">
        <f>'Histograma MOI Geral'!$C$41</f>
        <v>0</v>
      </c>
      <c r="B1327" t="str">
        <f>'Histograma MOI Geral'!$C$30</f>
        <v>EQUIPE DE PLANEJAMENTO</v>
      </c>
      <c r="C1327" t="str">
        <f>'Histograma MOI Geral'!$Q$7</f>
        <v>JUL/23</v>
      </c>
      <c r="D1327">
        <f>'Histograma MOI Geral'!Q41</f>
        <v>0</v>
      </c>
    </row>
    <row r="1328" spans="1:4" x14ac:dyDescent="0.25">
      <c r="A1328">
        <f>'Histograma MOI Geral'!$C$42</f>
        <v>0</v>
      </c>
      <c r="B1328" t="str">
        <f>'Histograma MOI Geral'!$C$30</f>
        <v>EQUIPE DE PLANEJAMENTO</v>
      </c>
      <c r="C1328" t="str">
        <f>'Histograma MOI Geral'!$Q$7</f>
        <v>JUL/23</v>
      </c>
      <c r="D1328">
        <f>'Histograma MOI Geral'!Q42</f>
        <v>0</v>
      </c>
    </row>
    <row r="1329" spans="1:4" x14ac:dyDescent="0.25">
      <c r="A1329">
        <f>'Histograma MOI Geral'!$C$43</f>
        <v>0</v>
      </c>
      <c r="B1329" t="str">
        <f>'Histograma MOI Geral'!$C$30</f>
        <v>EQUIPE DE PLANEJAMENTO</v>
      </c>
      <c r="C1329" t="str">
        <f>'Histograma MOI Geral'!$Q$7</f>
        <v>JUL/23</v>
      </c>
      <c r="D1329">
        <f>'Histograma MOI Geral'!Q43</f>
        <v>0</v>
      </c>
    </row>
    <row r="1330" spans="1:4" x14ac:dyDescent="0.25">
      <c r="A1330">
        <f>'Histograma MOI Geral'!$C$44</f>
        <v>0</v>
      </c>
      <c r="B1330" t="str">
        <f>'Histograma MOI Geral'!$C$30</f>
        <v>EQUIPE DE PLANEJAMENTO</v>
      </c>
      <c r="C1330" t="str">
        <f>'Histograma MOI Geral'!$Q$7</f>
        <v>JUL/23</v>
      </c>
      <c r="D1330">
        <f>'Histograma MOI Geral'!Q44</f>
        <v>0</v>
      </c>
    </row>
    <row r="1331" spans="1:4" x14ac:dyDescent="0.25">
      <c r="A1331">
        <f>'Histograma MOI Geral'!$C$45</f>
        <v>0</v>
      </c>
      <c r="B1331" t="str">
        <f>'Histograma MOI Geral'!$C$30</f>
        <v>EQUIPE DE PLANEJAMENTO</v>
      </c>
      <c r="C1331" t="str">
        <f>'Histograma MOI Geral'!$Q$7</f>
        <v>JUL/23</v>
      </c>
      <c r="D1331">
        <f>'Histograma MOI Geral'!Q45</f>
        <v>0</v>
      </c>
    </row>
    <row r="1332" spans="1:4" x14ac:dyDescent="0.25">
      <c r="A1332" t="str">
        <f>'Histograma MOI Geral'!$C$47</f>
        <v>TÉCNICO DE MATERIAIS</v>
      </c>
      <c r="B1332" t="str">
        <f>'Histograma MOI Geral'!$C$46</f>
        <v>EQUIPE DE MATERIAIS</v>
      </c>
      <c r="C1332" t="str">
        <f>'Histograma MOI Geral'!$Q$7</f>
        <v>JUL/23</v>
      </c>
      <c r="D1332">
        <f>'Histograma MOI Geral'!Q47</f>
        <v>1</v>
      </c>
    </row>
    <row r="1333" spans="1:4" x14ac:dyDescent="0.25">
      <c r="A1333" t="str">
        <f>'Histograma MOI Geral'!$C$48</f>
        <v>AUXILIAR TÉCNICO DE MATERIAIS</v>
      </c>
      <c r="B1333" t="str">
        <f>'Histograma MOI Geral'!$C$46</f>
        <v>EQUIPE DE MATERIAIS</v>
      </c>
      <c r="C1333" t="str">
        <f>'Histograma MOI Geral'!$Q$7</f>
        <v>JUL/23</v>
      </c>
      <c r="D1333">
        <f>'Histograma MOI Geral'!Q48</f>
        <v>4</v>
      </c>
    </row>
    <row r="1334" spans="1:4" x14ac:dyDescent="0.25">
      <c r="A1334" t="str">
        <f>'Histograma MOI Geral'!$C$49</f>
        <v>AJUDANTE</v>
      </c>
      <c r="B1334" t="str">
        <f>'Histograma MOI Geral'!$C$46</f>
        <v>EQUIPE DE MATERIAIS</v>
      </c>
      <c r="C1334" t="str">
        <f>'Histograma MOI Geral'!$Q$7</f>
        <v>JUL/23</v>
      </c>
      <c r="D1334">
        <f>'Histograma MOI Geral'!Q49</f>
        <v>4</v>
      </c>
    </row>
    <row r="1335" spans="1:4" x14ac:dyDescent="0.25">
      <c r="A1335" t="str">
        <f>'Histograma MOI Geral'!$C$50</f>
        <v xml:space="preserve">ALMOXARIFE </v>
      </c>
      <c r="B1335" t="str">
        <f>'Histograma MOI Geral'!$C$46</f>
        <v>EQUIPE DE MATERIAIS</v>
      </c>
      <c r="C1335" t="str">
        <f>'Histograma MOI Geral'!$Q$7</f>
        <v>JUL/23</v>
      </c>
      <c r="D1335">
        <f>'Histograma MOI Geral'!Q50</f>
        <v>2</v>
      </c>
    </row>
    <row r="1336" spans="1:4" x14ac:dyDescent="0.25">
      <c r="A1336">
        <f>'Histograma MOI Geral'!$C$51</f>
        <v>0</v>
      </c>
      <c r="B1336" t="str">
        <f>'Histograma MOI Geral'!$C$46</f>
        <v>EQUIPE DE MATERIAIS</v>
      </c>
      <c r="C1336" t="str">
        <f>'Histograma MOI Geral'!$Q$7</f>
        <v>JUL/23</v>
      </c>
      <c r="D1336">
        <f>'Histograma MOI Geral'!Q51</f>
        <v>0</v>
      </c>
    </row>
    <row r="1337" spans="1:4" x14ac:dyDescent="0.25">
      <c r="A1337">
        <f>'Histograma MOI Geral'!$C$52</f>
        <v>0</v>
      </c>
      <c r="B1337" t="str">
        <f>'Histograma MOI Geral'!$C$46</f>
        <v>EQUIPE DE MATERIAIS</v>
      </c>
      <c r="C1337" t="str">
        <f>'Histograma MOI Geral'!$Q$7</f>
        <v>JUL/23</v>
      </c>
      <c r="D1337">
        <f>'Histograma MOI Geral'!Q52</f>
        <v>0</v>
      </c>
    </row>
    <row r="1338" spans="1:4" x14ac:dyDescent="0.25">
      <c r="A1338">
        <f>'Histograma MOI Geral'!$C$53</f>
        <v>0</v>
      </c>
      <c r="B1338" t="str">
        <f>'Histograma MOI Geral'!$C$46</f>
        <v>EQUIPE DE MATERIAIS</v>
      </c>
      <c r="C1338" t="str">
        <f>'Histograma MOI Geral'!$Q$7</f>
        <v>JUL/23</v>
      </c>
      <c r="D1338">
        <f>'Histograma MOI Geral'!Q53</f>
        <v>0</v>
      </c>
    </row>
    <row r="1339" spans="1:4" x14ac:dyDescent="0.25">
      <c r="A1339">
        <f>'Histograma MOI Geral'!$C$54</f>
        <v>0</v>
      </c>
      <c r="B1339" t="str">
        <f>'Histograma MOI Geral'!$C$46</f>
        <v>EQUIPE DE MATERIAIS</v>
      </c>
      <c r="C1339" t="str">
        <f>'Histograma MOI Geral'!$Q$7</f>
        <v>JUL/23</v>
      </c>
      <c r="D1339">
        <f>'Histograma MOI Geral'!Q54</f>
        <v>0</v>
      </c>
    </row>
    <row r="1340" spans="1:4" x14ac:dyDescent="0.25">
      <c r="A1340">
        <f>'Histograma MOI Geral'!$C$55</f>
        <v>0</v>
      </c>
      <c r="B1340" t="str">
        <f>'Histograma MOI Geral'!$C$46</f>
        <v>EQUIPE DE MATERIAIS</v>
      </c>
      <c r="C1340" t="str">
        <f>'Histograma MOI Geral'!$Q$7</f>
        <v>JUL/23</v>
      </c>
      <c r="D1340">
        <f>'Histograma MOI Geral'!Q55</f>
        <v>0</v>
      </c>
    </row>
    <row r="1341" spans="1:4" x14ac:dyDescent="0.25">
      <c r="A1341">
        <f>'Histograma MOI Geral'!$C$56</f>
        <v>0</v>
      </c>
      <c r="B1341" t="str">
        <f>'Histograma MOI Geral'!$C$46</f>
        <v>EQUIPE DE MATERIAIS</v>
      </c>
      <c r="C1341" t="str">
        <f>'Histograma MOI Geral'!$Q$7</f>
        <v>JUL/23</v>
      </c>
      <c r="D1341">
        <f>'Histograma MOI Geral'!Q56</f>
        <v>0</v>
      </c>
    </row>
    <row r="1342" spans="1:4" x14ac:dyDescent="0.25">
      <c r="A1342">
        <f>'Histograma MOI Geral'!$C$57</f>
        <v>0</v>
      </c>
      <c r="B1342" t="str">
        <f>'Histograma MOI Geral'!$C$46</f>
        <v>EQUIPE DE MATERIAIS</v>
      </c>
      <c r="C1342" t="str">
        <f>'Histograma MOI Geral'!$Q$7</f>
        <v>JUL/23</v>
      </c>
      <c r="D1342">
        <f>'Histograma MOI Geral'!Q57</f>
        <v>0</v>
      </c>
    </row>
    <row r="1343" spans="1:4" x14ac:dyDescent="0.25">
      <c r="A1343">
        <f>'Histograma MOI Geral'!$C$58</f>
        <v>0</v>
      </c>
      <c r="B1343" t="str">
        <f>'Histograma MOI Geral'!$C$46</f>
        <v>EQUIPE DE MATERIAIS</v>
      </c>
      <c r="C1343" t="str">
        <f>'Histograma MOI Geral'!$Q$7</f>
        <v>JUL/23</v>
      </c>
      <c r="D1343">
        <f>'Histograma MOI Geral'!Q58</f>
        <v>0</v>
      </c>
    </row>
    <row r="1344" spans="1:4" x14ac:dyDescent="0.25">
      <c r="A1344">
        <f>'Histograma MOI Geral'!$C$59</f>
        <v>0</v>
      </c>
      <c r="B1344" t="str">
        <f>'Histograma MOI Geral'!$C$46</f>
        <v>EQUIPE DE MATERIAIS</v>
      </c>
      <c r="C1344" t="str">
        <f>'Histograma MOI Geral'!$Q$7</f>
        <v>JUL/23</v>
      </c>
      <c r="D1344">
        <f>'Histograma MOI Geral'!Q59</f>
        <v>0</v>
      </c>
    </row>
    <row r="1345" spans="1:4" x14ac:dyDescent="0.25">
      <c r="A1345">
        <f>'Histograma MOI Geral'!$C$60</f>
        <v>0</v>
      </c>
      <c r="B1345" t="str">
        <f>'Histograma MOI Geral'!$C$46</f>
        <v>EQUIPE DE MATERIAIS</v>
      </c>
      <c r="C1345" t="str">
        <f>'Histograma MOI Geral'!$Q$7</f>
        <v>JUL/23</v>
      </c>
      <c r="D1345">
        <f>'Histograma MOI Geral'!Q60</f>
        <v>0</v>
      </c>
    </row>
    <row r="1346" spans="1:4" x14ac:dyDescent="0.25">
      <c r="A1346" t="str">
        <f>'Histograma MOI Geral'!$C$62</f>
        <v>ENGENHEIRO DE SEGURANÇA DO TRABALHO</v>
      </c>
      <c r="B1346" t="str">
        <f>'Histograma MOI Geral'!$C$61</f>
        <v>EQUIPE DE SEGURANÇA</v>
      </c>
      <c r="C1346" t="str">
        <f>'Histograma MOI Geral'!$Q$7</f>
        <v>JUL/23</v>
      </c>
      <c r="D1346">
        <f>'Histograma MOI Geral'!Q62</f>
        <v>1</v>
      </c>
    </row>
    <row r="1347" spans="1:4" x14ac:dyDescent="0.25">
      <c r="A1347" t="str">
        <f>'Histograma MOI Geral'!$C$63</f>
        <v>TÉCNICO DE SEGURANÇA DO TRABALHO</v>
      </c>
      <c r="B1347" t="str">
        <f>'Histograma MOI Geral'!$C$61</f>
        <v>EQUIPE DE SEGURANÇA</v>
      </c>
      <c r="C1347" t="str">
        <f>'Histograma MOI Geral'!$Q$7</f>
        <v>JUL/23</v>
      </c>
      <c r="D1347">
        <f>'Histograma MOI Geral'!Q63</f>
        <v>6</v>
      </c>
    </row>
    <row r="1348" spans="1:4" x14ac:dyDescent="0.25">
      <c r="A1348" t="str">
        <f>'Histograma MOI Geral'!$C$64</f>
        <v>TECNICO DE MEIO AMBIENTE</v>
      </c>
      <c r="B1348" t="str">
        <f>'Histograma MOI Geral'!$C$61</f>
        <v>EQUIPE DE SEGURANÇA</v>
      </c>
      <c r="C1348" t="str">
        <f>'Histograma MOI Geral'!$Q$7</f>
        <v>JUL/23</v>
      </c>
      <c r="D1348">
        <f>'Histograma MOI Geral'!Q64</f>
        <v>1</v>
      </c>
    </row>
    <row r="1349" spans="1:4" x14ac:dyDescent="0.25">
      <c r="A1349" t="str">
        <f>'Histograma MOI Geral'!$C$65</f>
        <v>VIGIA DE FOGO</v>
      </c>
      <c r="B1349" t="str">
        <f>'Histograma MOI Geral'!$C$61</f>
        <v>EQUIPE DE SEGURANÇA</v>
      </c>
      <c r="C1349" t="str">
        <f>'Histograma MOI Geral'!$Q$7</f>
        <v>JUL/23</v>
      </c>
      <c r="D1349">
        <f>'Histograma MOI Geral'!Q65</f>
        <v>2</v>
      </c>
    </row>
    <row r="1350" spans="1:4" x14ac:dyDescent="0.25">
      <c r="A1350">
        <f>'Histograma MOI Geral'!$C$66</f>
        <v>0</v>
      </c>
      <c r="B1350" t="str">
        <f>'Histograma MOI Geral'!$C$61</f>
        <v>EQUIPE DE SEGURANÇA</v>
      </c>
      <c r="C1350" t="str">
        <f>'Histograma MOI Geral'!$Q$7</f>
        <v>JUL/23</v>
      </c>
      <c r="D1350">
        <f>'Histograma MOI Geral'!Q66</f>
        <v>0</v>
      </c>
    </row>
    <row r="1351" spans="1:4" x14ac:dyDescent="0.25">
      <c r="A1351">
        <f>'Histograma MOI Geral'!$C$67</f>
        <v>0</v>
      </c>
      <c r="B1351" t="str">
        <f>'Histograma MOI Geral'!$C$61</f>
        <v>EQUIPE DE SEGURANÇA</v>
      </c>
      <c r="C1351" t="str">
        <f>'Histograma MOI Geral'!$Q$7</f>
        <v>JUL/23</v>
      </c>
      <c r="D1351">
        <f>'Histograma MOI Geral'!Q67</f>
        <v>0</v>
      </c>
    </row>
    <row r="1352" spans="1:4" x14ac:dyDescent="0.25">
      <c r="A1352">
        <f>'Histograma MOI Geral'!$C$68</f>
        <v>0</v>
      </c>
      <c r="B1352" t="str">
        <f>'Histograma MOI Geral'!$C$61</f>
        <v>EQUIPE DE SEGURANÇA</v>
      </c>
      <c r="C1352" t="str">
        <f>'Histograma MOI Geral'!$Q$7</f>
        <v>JUL/23</v>
      </c>
      <c r="D1352">
        <f>'Histograma MOI Geral'!Q68</f>
        <v>0</v>
      </c>
    </row>
    <row r="1353" spans="1:4" x14ac:dyDescent="0.25">
      <c r="A1353">
        <f>'Histograma MOI Geral'!$C$69</f>
        <v>0</v>
      </c>
      <c r="B1353" t="str">
        <f>'Histograma MOI Geral'!$C$61</f>
        <v>EQUIPE DE SEGURANÇA</v>
      </c>
      <c r="C1353" t="str">
        <f>'Histograma MOI Geral'!$Q$7</f>
        <v>JUL/23</v>
      </c>
      <c r="D1353">
        <f>'Histograma MOI Geral'!Q69</f>
        <v>0</v>
      </c>
    </row>
    <row r="1354" spans="1:4" x14ac:dyDescent="0.25">
      <c r="A1354">
        <f>'Histograma MOI Geral'!$C$70</f>
        <v>0</v>
      </c>
      <c r="B1354" t="str">
        <f>'Histograma MOI Geral'!$C$61</f>
        <v>EQUIPE DE SEGURANÇA</v>
      </c>
      <c r="C1354" t="str">
        <f>'Histograma MOI Geral'!$Q$7</f>
        <v>JUL/23</v>
      </c>
      <c r="D1354">
        <f>'Histograma MOI Geral'!Q70</f>
        <v>0</v>
      </c>
    </row>
    <row r="1355" spans="1:4" x14ac:dyDescent="0.25">
      <c r="A1355">
        <f>'Histograma MOI Geral'!$C$71</f>
        <v>0</v>
      </c>
      <c r="B1355" t="str">
        <f>'Histograma MOI Geral'!$C$61</f>
        <v>EQUIPE DE SEGURANÇA</v>
      </c>
      <c r="C1355" t="str">
        <f>'Histograma MOI Geral'!$Q$7</f>
        <v>JUL/23</v>
      </c>
      <c r="D1355">
        <f>'Histograma MOI Geral'!Q71</f>
        <v>0</v>
      </c>
    </row>
    <row r="1356" spans="1:4" x14ac:dyDescent="0.25">
      <c r="A1356">
        <f>'Histograma MOI Geral'!$C$72</f>
        <v>0</v>
      </c>
      <c r="B1356" t="str">
        <f>'Histograma MOI Geral'!$C$61</f>
        <v>EQUIPE DE SEGURANÇA</v>
      </c>
      <c r="C1356" t="str">
        <f>'Histograma MOI Geral'!$Q$7</f>
        <v>JUL/23</v>
      </c>
      <c r="D1356">
        <f>'Histograma MOI Geral'!Q72</f>
        <v>0</v>
      </c>
    </row>
    <row r="1357" spans="1:4" x14ac:dyDescent="0.25">
      <c r="A1357">
        <f>'Histograma MOI Geral'!$C$73</f>
        <v>0</v>
      </c>
      <c r="B1357" t="str">
        <f>'Histograma MOI Geral'!$C$61</f>
        <v>EQUIPE DE SEGURANÇA</v>
      </c>
      <c r="C1357" t="str">
        <f>'Histograma MOI Geral'!$Q$7</f>
        <v>JUL/23</v>
      </c>
      <c r="D1357">
        <f>'Histograma MOI Geral'!Q73</f>
        <v>0</v>
      </c>
    </row>
    <row r="1358" spans="1:4" x14ac:dyDescent="0.25">
      <c r="A1358">
        <f>'Histograma MOI Geral'!$C$74</f>
        <v>0</v>
      </c>
      <c r="B1358" t="str">
        <f>'Histograma MOI Geral'!$C$61</f>
        <v>EQUIPE DE SEGURANÇA</v>
      </c>
      <c r="C1358" t="str">
        <f>'Histograma MOI Geral'!$Q$7</f>
        <v>JUL/23</v>
      </c>
      <c r="D1358">
        <f>'Histograma MOI Geral'!Q74</f>
        <v>0</v>
      </c>
    </row>
    <row r="1359" spans="1:4" x14ac:dyDescent="0.25">
      <c r="A1359">
        <f>'Histograma MOI Geral'!$C$75</f>
        <v>0</v>
      </c>
      <c r="B1359" t="str">
        <f>'Histograma MOI Geral'!$C$61</f>
        <v>EQUIPE DE SEGURANÇA</v>
      </c>
      <c r="C1359" t="str">
        <f>'Histograma MOI Geral'!$Q$7</f>
        <v>JUL/23</v>
      </c>
      <c r="D1359">
        <f>'Histograma MOI Geral'!Q75</f>
        <v>0</v>
      </c>
    </row>
    <row r="1360" spans="1:4" x14ac:dyDescent="0.25">
      <c r="A1360" t="str">
        <f>'Histograma MOI Geral'!$C$77</f>
        <v>SUPERVISOR QUALIDADE</v>
      </c>
      <c r="B1360" t="str">
        <f>'Histograma MOI Geral'!$C$76</f>
        <v>EQUIPE DE QUALIDADE</v>
      </c>
      <c r="C1360" t="str">
        <f>'Histograma MOI Geral'!$Q$7</f>
        <v>JUL/23</v>
      </c>
      <c r="D1360">
        <f>'Histograma MOI Geral'!Q77</f>
        <v>1</v>
      </c>
    </row>
    <row r="1361" spans="1:4" x14ac:dyDescent="0.25">
      <c r="A1361" t="str">
        <f>'Histograma MOI Geral'!$C$78</f>
        <v xml:space="preserve">INSPETOR DE SOLDA - N1 </v>
      </c>
      <c r="B1361" t="str">
        <f>'Histograma MOI Geral'!$C$76</f>
        <v>EQUIPE DE QUALIDADE</v>
      </c>
      <c r="C1361" t="str">
        <f>'Histograma MOI Geral'!$Q$7</f>
        <v>JUL/23</v>
      </c>
      <c r="D1361">
        <f>'Histograma MOI Geral'!Q78</f>
        <v>1</v>
      </c>
    </row>
    <row r="1362" spans="1:4" x14ac:dyDescent="0.25">
      <c r="A1362" t="str">
        <f>'Histograma MOI Geral'!$C$79</f>
        <v>INSPETOR DE SOLDA - VS/LP</v>
      </c>
      <c r="B1362" t="str">
        <f>'Histograma MOI Geral'!$C$76</f>
        <v>EQUIPE DE QUALIDADE</v>
      </c>
      <c r="C1362" t="str">
        <f>'Histograma MOI Geral'!$Q$7</f>
        <v>JUL/23</v>
      </c>
      <c r="D1362">
        <f>'Histograma MOI Geral'!Q79</f>
        <v>2</v>
      </c>
    </row>
    <row r="1363" spans="1:4" x14ac:dyDescent="0.25">
      <c r="A1363" t="str">
        <f>'Histograma MOI Geral'!$C$80</f>
        <v>INSPETOR DE PINTURA</v>
      </c>
      <c r="B1363" t="str">
        <f>'Histograma MOI Geral'!$C$76</f>
        <v>EQUIPE DE QUALIDADE</v>
      </c>
      <c r="C1363" t="str">
        <f>'Histograma MOI Geral'!$Q$7</f>
        <v>JUL/23</v>
      </c>
      <c r="D1363">
        <f>'Histograma MOI Geral'!Q80</f>
        <v>1</v>
      </c>
    </row>
    <row r="1364" spans="1:4" x14ac:dyDescent="0.25">
      <c r="A1364" t="str">
        <f>'Histograma MOI Geral'!$C$81</f>
        <v>INSPETOR DIMENSIONAL</v>
      </c>
      <c r="B1364" t="str">
        <f>'Histograma MOI Geral'!$C$76</f>
        <v>EQUIPE DE QUALIDADE</v>
      </c>
      <c r="C1364" t="str">
        <f>'Histograma MOI Geral'!$Q$7</f>
        <v>JUL/23</v>
      </c>
      <c r="D1364">
        <f>'Histograma MOI Geral'!Q81</f>
        <v>0</v>
      </c>
    </row>
    <row r="1365" spans="1:4" x14ac:dyDescent="0.25">
      <c r="A1365" t="str">
        <f>'Histograma MOI Geral'!$C$82</f>
        <v>AUXILIAR TÉCNICO - QUALIDADE</v>
      </c>
      <c r="B1365" t="str">
        <f>'Histograma MOI Geral'!$C$76</f>
        <v>EQUIPE DE QUALIDADE</v>
      </c>
      <c r="C1365" t="str">
        <f>'Histograma MOI Geral'!$Q$7</f>
        <v>JUL/23</v>
      </c>
      <c r="D1365">
        <f>'Histograma MOI Geral'!Q82</f>
        <v>1</v>
      </c>
    </row>
    <row r="1366" spans="1:4" x14ac:dyDescent="0.25">
      <c r="A1366">
        <f>'Histograma MOI Geral'!$C$83</f>
        <v>0</v>
      </c>
      <c r="B1366" t="str">
        <f>'Histograma MOI Geral'!$C$76</f>
        <v>EQUIPE DE QUALIDADE</v>
      </c>
      <c r="C1366" t="str">
        <f>'Histograma MOI Geral'!$Q$7</f>
        <v>JUL/23</v>
      </c>
      <c r="D1366">
        <f>'Histograma MOI Geral'!Q83</f>
        <v>0</v>
      </c>
    </row>
    <row r="1367" spans="1:4" x14ac:dyDescent="0.25">
      <c r="A1367">
        <f>'Histograma MOI Geral'!$C$84</f>
        <v>0</v>
      </c>
      <c r="B1367" t="str">
        <f>'Histograma MOI Geral'!$C$76</f>
        <v>EQUIPE DE QUALIDADE</v>
      </c>
      <c r="C1367" t="str">
        <f>'Histograma MOI Geral'!$Q$7</f>
        <v>JUL/23</v>
      </c>
      <c r="D1367">
        <f>'Histograma MOI Geral'!Q84</f>
        <v>0</v>
      </c>
    </row>
    <row r="1368" spans="1:4" x14ac:dyDescent="0.25">
      <c r="A1368">
        <f>'Histograma MOI Geral'!$C$85</f>
        <v>0</v>
      </c>
      <c r="B1368" t="str">
        <f>'Histograma MOI Geral'!$C$76</f>
        <v>EQUIPE DE QUALIDADE</v>
      </c>
      <c r="C1368" t="str">
        <f>'Histograma MOI Geral'!$Q$7</f>
        <v>JUL/23</v>
      </c>
      <c r="D1368">
        <f>'Histograma MOI Geral'!Q85</f>
        <v>0</v>
      </c>
    </row>
    <row r="1369" spans="1:4" x14ac:dyDescent="0.25">
      <c r="A1369">
        <f>'Histograma MOI Geral'!$C$86</f>
        <v>0</v>
      </c>
      <c r="B1369" t="str">
        <f>'Histograma MOI Geral'!$C$76</f>
        <v>EQUIPE DE QUALIDADE</v>
      </c>
      <c r="C1369" t="str">
        <f>'Histograma MOI Geral'!$Q$7</f>
        <v>JUL/23</v>
      </c>
      <c r="D1369">
        <f>'Histograma MOI Geral'!Q86</f>
        <v>0</v>
      </c>
    </row>
    <row r="1370" spans="1:4" x14ac:dyDescent="0.25">
      <c r="A1370">
        <f>'Histograma MOI Geral'!$C$87</f>
        <v>0</v>
      </c>
      <c r="B1370" t="str">
        <f>'Histograma MOI Geral'!$C$76</f>
        <v>EQUIPE DE QUALIDADE</v>
      </c>
      <c r="C1370" t="str">
        <f>'Histograma MOI Geral'!$Q$7</f>
        <v>JUL/23</v>
      </c>
      <c r="D1370">
        <f>'Histograma MOI Geral'!Q87</f>
        <v>0</v>
      </c>
    </row>
    <row r="1371" spans="1:4" x14ac:dyDescent="0.25">
      <c r="A1371">
        <f>'Histograma MOI Geral'!$C$88</f>
        <v>0</v>
      </c>
      <c r="B1371" t="str">
        <f>'Histograma MOI Geral'!$C$76</f>
        <v>EQUIPE DE QUALIDADE</v>
      </c>
      <c r="C1371" t="str">
        <f>'Histograma MOI Geral'!$Q$7</f>
        <v>JUL/23</v>
      </c>
      <c r="D1371">
        <f>'Histograma MOI Geral'!Q88</f>
        <v>0</v>
      </c>
    </row>
    <row r="1372" spans="1:4" x14ac:dyDescent="0.25">
      <c r="A1372">
        <f>'Histograma MOI Geral'!$C$89</f>
        <v>0</v>
      </c>
      <c r="B1372" t="str">
        <f>'Histograma MOI Geral'!$C$76</f>
        <v>EQUIPE DE QUALIDADE</v>
      </c>
      <c r="C1372" t="str">
        <f>'Histograma MOI Geral'!$Q$7</f>
        <v>JUL/23</v>
      </c>
      <c r="D1372">
        <f>'Histograma MOI Geral'!Q89</f>
        <v>0</v>
      </c>
    </row>
    <row r="1373" spans="1:4" x14ac:dyDescent="0.25">
      <c r="A1373">
        <f>'Histograma MOI Geral'!$C$90</f>
        <v>0</v>
      </c>
      <c r="B1373" t="str">
        <f>'Histograma MOI Geral'!$C$76</f>
        <v>EQUIPE DE QUALIDADE</v>
      </c>
      <c r="C1373" t="str">
        <f>'Histograma MOI Geral'!$Q$7</f>
        <v>JUL/23</v>
      </c>
      <c r="D1373">
        <f>'Histograma MOI Geral'!Q90</f>
        <v>0</v>
      </c>
    </row>
    <row r="1374" spans="1:4" x14ac:dyDescent="0.25">
      <c r="A1374" t="str">
        <f>'Histograma MOI Geral'!$C$92</f>
        <v>SUPERVISOR ADMINISTRATIVO</v>
      </c>
      <c r="B1374" t="str">
        <f>'Histograma MOI Geral'!$C$91</f>
        <v>EQUIPE ADMINISTRATIVA</v>
      </c>
      <c r="C1374" t="str">
        <f>'Histograma MOI Geral'!$Q$7</f>
        <v>JUL/23</v>
      </c>
      <c r="D1374">
        <f>'Histograma MOI Geral'!Q92</f>
        <v>1</v>
      </c>
    </row>
    <row r="1375" spans="1:4" x14ac:dyDescent="0.25">
      <c r="A1375" t="str">
        <f>'Histograma MOI Geral'!$C$93</f>
        <v>OFICIAL ADMINISTRATIVO</v>
      </c>
      <c r="B1375" t="str">
        <f>'Histograma MOI Geral'!$C$91</f>
        <v>EQUIPE ADMINISTRATIVA</v>
      </c>
      <c r="C1375" t="str">
        <f>'Histograma MOI Geral'!$Q$7</f>
        <v>JUL/23</v>
      </c>
      <c r="D1375">
        <f>'Histograma MOI Geral'!Q93</f>
        <v>3</v>
      </c>
    </row>
    <row r="1376" spans="1:4" x14ac:dyDescent="0.25">
      <c r="A1376">
        <f>'Histograma MOI Geral'!$C$94</f>
        <v>0</v>
      </c>
      <c r="B1376" t="str">
        <f>'Histograma MOI Geral'!$C$91</f>
        <v>EQUIPE ADMINISTRATIVA</v>
      </c>
      <c r="C1376" t="str">
        <f>'Histograma MOI Geral'!$Q$7</f>
        <v>JUL/23</v>
      </c>
      <c r="D1376">
        <f>'Histograma MOI Geral'!Q94</f>
        <v>0</v>
      </c>
    </row>
    <row r="1377" spans="1:4" x14ac:dyDescent="0.25">
      <c r="A1377">
        <f>'Histograma MOI Geral'!$C$95</f>
        <v>0</v>
      </c>
      <c r="B1377" t="str">
        <f>'Histograma MOI Geral'!$C$91</f>
        <v>EQUIPE ADMINISTRATIVA</v>
      </c>
      <c r="C1377" t="str">
        <f>'Histograma MOI Geral'!$Q$7</f>
        <v>JUL/23</v>
      </c>
      <c r="D1377">
        <f>'Histograma MOI Geral'!Q95</f>
        <v>0</v>
      </c>
    </row>
    <row r="1378" spans="1:4" x14ac:dyDescent="0.25">
      <c r="A1378">
        <f>'Histograma MOI Geral'!$C$96</f>
        <v>0</v>
      </c>
      <c r="B1378" t="str">
        <f>'Histograma MOI Geral'!$C$91</f>
        <v>EQUIPE ADMINISTRATIVA</v>
      </c>
      <c r="C1378" t="str">
        <f>'Histograma MOI Geral'!$Q$7</f>
        <v>JUL/23</v>
      </c>
      <c r="D1378">
        <f>'Histograma MOI Geral'!Q96</f>
        <v>0</v>
      </c>
    </row>
    <row r="1379" spans="1:4" x14ac:dyDescent="0.25">
      <c r="A1379">
        <f>'Histograma MOI Geral'!$C$97</f>
        <v>0</v>
      </c>
      <c r="B1379" t="str">
        <f>'Histograma MOI Geral'!$C$91</f>
        <v>EQUIPE ADMINISTRATIVA</v>
      </c>
      <c r="C1379" t="str">
        <f>'Histograma MOI Geral'!$Q$7</f>
        <v>JUL/23</v>
      </c>
      <c r="D1379">
        <f>'Histograma MOI Geral'!Q97</f>
        <v>0</v>
      </c>
    </row>
    <row r="1380" spans="1:4" x14ac:dyDescent="0.25">
      <c r="A1380">
        <f>'Histograma MOI Geral'!$C$98</f>
        <v>0</v>
      </c>
      <c r="B1380" t="str">
        <f>'Histograma MOI Geral'!$C$91</f>
        <v>EQUIPE ADMINISTRATIVA</v>
      </c>
      <c r="C1380" t="str">
        <f>'Histograma MOI Geral'!$Q$7</f>
        <v>JUL/23</v>
      </c>
      <c r="D1380">
        <f>'Histograma MOI Geral'!Q98</f>
        <v>0</v>
      </c>
    </row>
    <row r="1381" spans="1:4" x14ac:dyDescent="0.25">
      <c r="A1381">
        <f>'Histograma MOI Geral'!$C$99</f>
        <v>0</v>
      </c>
      <c r="B1381" t="str">
        <f>'Histograma MOI Geral'!$C$91</f>
        <v>EQUIPE ADMINISTRATIVA</v>
      </c>
      <c r="C1381" t="str">
        <f>'Histograma MOI Geral'!$Q$7</f>
        <v>JUL/23</v>
      </c>
      <c r="D1381">
        <f>'Histograma MOI Geral'!Q99</f>
        <v>0</v>
      </c>
    </row>
    <row r="1382" spans="1:4" x14ac:dyDescent="0.25">
      <c r="A1382">
        <f>'Histograma MOI Geral'!$C$100</f>
        <v>0</v>
      </c>
      <c r="B1382" t="str">
        <f>'Histograma MOI Geral'!$C$91</f>
        <v>EQUIPE ADMINISTRATIVA</v>
      </c>
      <c r="C1382" t="str">
        <f>'Histograma MOI Geral'!$Q$7</f>
        <v>JUL/23</v>
      </c>
      <c r="D1382">
        <f>'Histograma MOI Geral'!Q100</f>
        <v>0</v>
      </c>
    </row>
    <row r="1383" spans="1:4" x14ac:dyDescent="0.25">
      <c r="A1383">
        <f>'Histograma MOI Geral'!$C$101</f>
        <v>0</v>
      </c>
      <c r="B1383" t="str">
        <f>'Histograma MOI Geral'!$C$91</f>
        <v>EQUIPE ADMINISTRATIVA</v>
      </c>
      <c r="C1383" t="str">
        <f>'Histograma MOI Geral'!$Q$7</f>
        <v>JUL/23</v>
      </c>
      <c r="D1383">
        <f>'Histograma MOI Geral'!Q101</f>
        <v>0</v>
      </c>
    </row>
    <row r="1384" spans="1:4" x14ac:dyDescent="0.25">
      <c r="A1384">
        <f>'Histograma MOI Geral'!$C$102</f>
        <v>0</v>
      </c>
      <c r="B1384" t="str">
        <f>'Histograma MOI Geral'!$C$91</f>
        <v>EQUIPE ADMINISTRATIVA</v>
      </c>
      <c r="C1384" t="str">
        <f>'Histograma MOI Geral'!$Q$7</f>
        <v>JUL/23</v>
      </c>
      <c r="D1384">
        <f>'Histograma MOI Geral'!Q102</f>
        <v>0</v>
      </c>
    </row>
    <row r="1385" spans="1:4" x14ac:dyDescent="0.25">
      <c r="A1385">
        <f>'Histograma MOI Geral'!$C$103</f>
        <v>0</v>
      </c>
      <c r="B1385" t="str">
        <f>'Histograma MOI Geral'!$C$91</f>
        <v>EQUIPE ADMINISTRATIVA</v>
      </c>
      <c r="C1385" t="str">
        <f>'Histograma MOI Geral'!$Q$7</f>
        <v>JUL/23</v>
      </c>
      <c r="D1385">
        <f>'Histograma MOI Geral'!Q103</f>
        <v>0</v>
      </c>
    </row>
    <row r="1386" spans="1:4" x14ac:dyDescent="0.25">
      <c r="A1386">
        <f>'Histograma MOI Geral'!$C$104</f>
        <v>0</v>
      </c>
      <c r="B1386" t="str">
        <f>'Histograma MOI Geral'!$C$91</f>
        <v>EQUIPE ADMINISTRATIVA</v>
      </c>
      <c r="C1386" t="str">
        <f>'Histograma MOI Geral'!$Q$7</f>
        <v>JUL/23</v>
      </c>
      <c r="D1386">
        <f>'Histograma MOI Geral'!Q104</f>
        <v>0</v>
      </c>
    </row>
    <row r="1387" spans="1:4" x14ac:dyDescent="0.25">
      <c r="A1387">
        <f>'Histograma MOI Geral'!$C$105</f>
        <v>0</v>
      </c>
      <c r="B1387" t="str">
        <f>'Histograma MOI Geral'!$C$91</f>
        <v>EQUIPE ADMINISTRATIVA</v>
      </c>
      <c r="C1387" t="str">
        <f>'Histograma MOI Geral'!$Q$7</f>
        <v>JUL/23</v>
      </c>
      <c r="D1387">
        <f>'Histograma MOI Geral'!Q105</f>
        <v>0</v>
      </c>
    </row>
    <row r="1388" spans="1:4" x14ac:dyDescent="0.25">
      <c r="A1388" t="str">
        <f>'Histograma MOI Geral'!$C$107</f>
        <v>OPERADOR DE GUINDASTE</v>
      </c>
      <c r="B1388" t="str">
        <f>'Histograma MOI Geral'!$C$106</f>
        <v>APOIO</v>
      </c>
      <c r="C1388" t="str">
        <f>'Histograma MOI Geral'!$Q$7</f>
        <v>JUL/23</v>
      </c>
      <c r="D1388">
        <f>'Histograma MOI Geral'!Q107</f>
        <v>3</v>
      </c>
    </row>
    <row r="1389" spans="1:4" x14ac:dyDescent="0.25">
      <c r="A1389" t="str">
        <f>'Histograma MOI Geral'!$C$108</f>
        <v>OPERADOR DE MUNCK</v>
      </c>
      <c r="B1389" t="str">
        <f>'Histograma MOI Geral'!$C$106</f>
        <v>APOIO</v>
      </c>
      <c r="C1389" t="str">
        <f>'Histograma MOI Geral'!$Q$7</f>
        <v>JUL/23</v>
      </c>
      <c r="D1389">
        <f>'Histograma MOI Geral'!Q108</f>
        <v>4</v>
      </c>
    </row>
    <row r="1390" spans="1:4" x14ac:dyDescent="0.25">
      <c r="A1390" t="str">
        <f>'Histograma MOI Geral'!$C$109</f>
        <v>RIGGER</v>
      </c>
      <c r="B1390" t="str">
        <f>'Histograma MOI Geral'!$C$106</f>
        <v>APOIO</v>
      </c>
      <c r="C1390" t="str">
        <f>'Histograma MOI Geral'!$Q$7</f>
        <v>JUL/23</v>
      </c>
      <c r="D1390">
        <f>'Histograma MOI Geral'!Q109</f>
        <v>3</v>
      </c>
    </row>
    <row r="1391" spans="1:4" x14ac:dyDescent="0.25">
      <c r="A1391" t="str">
        <f>'Histograma MOI Geral'!$C$110</f>
        <v>OPERADOR DE MANIPULADOR</v>
      </c>
      <c r="B1391" t="str">
        <f>'Histograma MOI Geral'!$C$106</f>
        <v>APOIO</v>
      </c>
      <c r="C1391" t="str">
        <f>'Histograma MOI Geral'!$Q$7</f>
        <v>JUL/23</v>
      </c>
      <c r="D1391">
        <f>'Histograma MOI Geral'!Q110</f>
        <v>3</v>
      </c>
    </row>
    <row r="1392" spans="1:4" x14ac:dyDescent="0.25">
      <c r="A1392" t="str">
        <f>'Histograma MOI Geral'!$C$111</f>
        <v>ELETRICISTA DE MANUTENÇÃO</v>
      </c>
      <c r="B1392" t="str">
        <f>'Histograma MOI Geral'!$C$106</f>
        <v>APOIO</v>
      </c>
      <c r="C1392" t="str">
        <f>'Histograma MOI Geral'!$Q$7</f>
        <v>JUL/23</v>
      </c>
      <c r="D1392">
        <f>'Histograma MOI Geral'!Q111</f>
        <v>1</v>
      </c>
    </row>
    <row r="1393" spans="1:4" x14ac:dyDescent="0.25">
      <c r="A1393">
        <f>'Histograma MOI Geral'!$C$112</f>
        <v>0</v>
      </c>
      <c r="B1393" t="str">
        <f>'Histograma MOI Geral'!$C$106</f>
        <v>APOIO</v>
      </c>
      <c r="C1393" t="str">
        <f>'Histograma MOI Geral'!$Q$7</f>
        <v>JUL/23</v>
      </c>
      <c r="D1393">
        <f>'Histograma MOI Geral'!Q112</f>
        <v>0</v>
      </c>
    </row>
    <row r="1394" spans="1:4" x14ac:dyDescent="0.25">
      <c r="A1394">
        <f>'Histograma MOI Geral'!$C$113</f>
        <v>0</v>
      </c>
      <c r="B1394" t="str">
        <f>'Histograma MOI Geral'!$C$106</f>
        <v>APOIO</v>
      </c>
      <c r="C1394" t="str">
        <f>'Histograma MOI Geral'!$Q$7</f>
        <v>JUL/23</v>
      </c>
      <c r="D1394">
        <f>'Histograma MOI Geral'!Q113</f>
        <v>0</v>
      </c>
    </row>
    <row r="1395" spans="1:4" x14ac:dyDescent="0.25">
      <c r="A1395">
        <f>'Histograma MOI Geral'!$C$114</f>
        <v>0</v>
      </c>
      <c r="B1395" t="str">
        <f>'Histograma MOI Geral'!$C$106</f>
        <v>APOIO</v>
      </c>
      <c r="C1395" t="str">
        <f>'Histograma MOI Geral'!$Q$7</f>
        <v>JUL/23</v>
      </c>
      <c r="D1395">
        <f>'Histograma MOI Geral'!Q114</f>
        <v>0</v>
      </c>
    </row>
    <row r="1396" spans="1:4" x14ac:dyDescent="0.25">
      <c r="A1396">
        <f>'Histograma MOI Geral'!$C$115</f>
        <v>0</v>
      </c>
      <c r="B1396" t="str">
        <f>'Histograma MOI Geral'!$C$106</f>
        <v>APOIO</v>
      </c>
      <c r="C1396" t="str">
        <f>'Histograma MOI Geral'!$Q$7</f>
        <v>JUL/23</v>
      </c>
      <c r="D1396">
        <f>'Histograma MOI Geral'!Q115</f>
        <v>0</v>
      </c>
    </row>
    <row r="1397" spans="1:4" x14ac:dyDescent="0.25">
      <c r="A1397">
        <f>'Histograma MOI Geral'!$C$116</f>
        <v>0</v>
      </c>
      <c r="B1397" t="str">
        <f>'Histograma MOI Geral'!$C$106</f>
        <v>APOIO</v>
      </c>
      <c r="C1397" t="str">
        <f>'Histograma MOI Geral'!$Q$7</f>
        <v>JUL/23</v>
      </c>
      <c r="D1397">
        <f>'Histograma MOI Geral'!Q116</f>
        <v>0</v>
      </c>
    </row>
    <row r="1398" spans="1:4" x14ac:dyDescent="0.25">
      <c r="A1398">
        <f>'Histograma MOI Geral'!$C$117</f>
        <v>0</v>
      </c>
      <c r="B1398" t="str">
        <f>'Histograma MOI Geral'!$C$106</f>
        <v>APOIO</v>
      </c>
      <c r="C1398" t="str">
        <f>'Histograma MOI Geral'!$Q$7</f>
        <v>JUL/23</v>
      </c>
      <c r="D1398">
        <f>'Histograma MOI Geral'!Q117</f>
        <v>0</v>
      </c>
    </row>
    <row r="1399" spans="1:4" x14ac:dyDescent="0.25">
      <c r="A1399">
        <f>'Histograma MOI Geral'!$C$118</f>
        <v>0</v>
      </c>
      <c r="B1399" t="str">
        <f>'Histograma MOI Geral'!$C$106</f>
        <v>APOIO</v>
      </c>
      <c r="C1399" t="str">
        <f>'Histograma MOI Geral'!$Q$7</f>
        <v>JUL/23</v>
      </c>
      <c r="D1399">
        <f>'Histograma MOI Geral'!Q118</f>
        <v>0</v>
      </c>
    </row>
    <row r="1400" spans="1:4" x14ac:dyDescent="0.25">
      <c r="A1400">
        <f>'Histograma MOI Geral'!$C$119</f>
        <v>0</v>
      </c>
      <c r="B1400" t="str">
        <f>'Histograma MOI Geral'!$C$106</f>
        <v>APOIO</v>
      </c>
      <c r="C1400" t="str">
        <f>'Histograma MOI Geral'!$Q$7</f>
        <v>JUL/23</v>
      </c>
      <c r="D1400">
        <f>'Histograma MOI Geral'!Q119</f>
        <v>0</v>
      </c>
    </row>
    <row r="1401" spans="1:4" x14ac:dyDescent="0.25">
      <c r="A1401">
        <f>'Histograma MOI Geral'!$C$120</f>
        <v>0</v>
      </c>
      <c r="B1401" t="str">
        <f>'Histograma MOI Geral'!$C$106</f>
        <v>APOIO</v>
      </c>
      <c r="C1401" t="str">
        <f>'Histograma MOI Geral'!$Q$7</f>
        <v>JUL/23</v>
      </c>
      <c r="D1401">
        <f>'Histograma MOI Geral'!Q120</f>
        <v>0</v>
      </c>
    </row>
    <row r="1402" spans="1:4" x14ac:dyDescent="0.25">
      <c r="A1402" t="str">
        <f>'Histograma MOI Geral'!$C$15</f>
        <v>GERENTE DE CONTRATO</v>
      </c>
      <c r="B1402" t="str">
        <f>'Histograma MOI Geral'!$C$14</f>
        <v>EQUIPE TÉCNICA</v>
      </c>
      <c r="C1402" t="str">
        <f>'Histograma MOI Geral'!$R$7</f>
        <v>AGO/23</v>
      </c>
      <c r="D1402">
        <f>'Histograma MOI Geral'!R15</f>
        <v>1</v>
      </c>
    </row>
    <row r="1403" spans="1:4" x14ac:dyDescent="0.25">
      <c r="A1403" t="str">
        <f>'Histograma MOI Geral'!$C$16</f>
        <v>SUPERVISOR DE MECÂNICA/CALDEIRARIA</v>
      </c>
      <c r="B1403" t="str">
        <f>'Histograma MOI Geral'!$C$14</f>
        <v>EQUIPE TÉCNICA</v>
      </c>
      <c r="C1403" t="str">
        <f>'Histograma MOI Geral'!$R$7</f>
        <v>AGO/23</v>
      </c>
      <c r="D1403">
        <f>'Histograma MOI Geral'!R16</f>
        <v>3</v>
      </c>
    </row>
    <row r="1404" spans="1:4" x14ac:dyDescent="0.25">
      <c r="A1404" t="str">
        <f>'Histograma MOI Geral'!$C$17</f>
        <v>SUPERVISOR DE TUBULAÇÃO</v>
      </c>
      <c r="B1404" t="str">
        <f>'Histograma MOI Geral'!$C$14</f>
        <v>EQUIPE TÉCNICA</v>
      </c>
      <c r="C1404" t="str">
        <f>'Histograma MOI Geral'!$R$7</f>
        <v>AGO/23</v>
      </c>
      <c r="D1404">
        <f>'Histograma MOI Geral'!R17</f>
        <v>3</v>
      </c>
    </row>
    <row r="1405" spans="1:4" x14ac:dyDescent="0.25">
      <c r="A1405" t="str">
        <f>'Histograma MOI Geral'!$C$18</f>
        <v>TOPOGRÁFO</v>
      </c>
      <c r="B1405" t="str">
        <f>'Histograma MOI Geral'!$C$14</f>
        <v>EQUIPE TÉCNICA</v>
      </c>
      <c r="C1405" t="str">
        <f>'Histograma MOI Geral'!$R$7</f>
        <v>AGO/23</v>
      </c>
      <c r="D1405">
        <f>'Histograma MOI Geral'!R18</f>
        <v>1</v>
      </c>
    </row>
    <row r="1406" spans="1:4" x14ac:dyDescent="0.25">
      <c r="A1406" t="str">
        <f>'Histograma MOI Geral'!$C$19</f>
        <v>AUXILIAR DE TOPÓGRAFO</v>
      </c>
      <c r="B1406" t="str">
        <f>'Histograma MOI Geral'!$C$14</f>
        <v>EQUIPE TÉCNICA</v>
      </c>
      <c r="C1406" t="str">
        <f>'Histograma MOI Geral'!$R$7</f>
        <v>AGO/23</v>
      </c>
      <c r="D1406">
        <f>'Histograma MOI Geral'!R19</f>
        <v>1</v>
      </c>
    </row>
    <row r="1407" spans="1:4" x14ac:dyDescent="0.25">
      <c r="A1407">
        <f>'Histograma MOI Geral'!$C$20</f>
        <v>0</v>
      </c>
      <c r="B1407" t="str">
        <f>'Histograma MOI Geral'!$C$14</f>
        <v>EQUIPE TÉCNICA</v>
      </c>
      <c r="C1407" t="str">
        <f>'Histograma MOI Geral'!$R$7</f>
        <v>AGO/23</v>
      </c>
      <c r="D1407">
        <f>'Histograma MOI Geral'!R20</f>
        <v>0</v>
      </c>
    </row>
    <row r="1408" spans="1:4" x14ac:dyDescent="0.25">
      <c r="A1408">
        <f>'Histograma MOI Geral'!$C$21</f>
        <v>0</v>
      </c>
      <c r="B1408" t="str">
        <f>'Histograma MOI Geral'!$C$14</f>
        <v>EQUIPE TÉCNICA</v>
      </c>
      <c r="C1408" t="str">
        <f>'Histograma MOI Geral'!$R$7</f>
        <v>AGO/23</v>
      </c>
      <c r="D1408">
        <f>'Histograma MOI Geral'!R21</f>
        <v>0</v>
      </c>
    </row>
    <row r="1409" spans="1:4" x14ac:dyDescent="0.25">
      <c r="A1409">
        <f>'Histograma MOI Geral'!$C$22</f>
        <v>0</v>
      </c>
      <c r="B1409" t="str">
        <f>'Histograma MOI Geral'!$C$14</f>
        <v>EQUIPE TÉCNICA</v>
      </c>
      <c r="C1409" t="str">
        <f>'Histograma MOI Geral'!$R$7</f>
        <v>AGO/23</v>
      </c>
      <c r="D1409">
        <f>'Histograma MOI Geral'!R22</f>
        <v>0</v>
      </c>
    </row>
    <row r="1410" spans="1:4" x14ac:dyDescent="0.25">
      <c r="A1410">
        <f>'Histograma MOI Geral'!$C$23</f>
        <v>0</v>
      </c>
      <c r="B1410" t="str">
        <f>'Histograma MOI Geral'!$C$14</f>
        <v>EQUIPE TÉCNICA</v>
      </c>
      <c r="C1410" t="str">
        <f>'Histograma MOI Geral'!$R$7</f>
        <v>AGO/23</v>
      </c>
      <c r="D1410">
        <f>'Histograma MOI Geral'!R23</f>
        <v>0</v>
      </c>
    </row>
    <row r="1411" spans="1:4" x14ac:dyDescent="0.25">
      <c r="A1411">
        <f>'Histograma MOI Geral'!$C$24</f>
        <v>0</v>
      </c>
      <c r="B1411" t="str">
        <f>'Histograma MOI Geral'!$C$14</f>
        <v>EQUIPE TÉCNICA</v>
      </c>
      <c r="C1411" t="str">
        <f>'Histograma MOI Geral'!$R$7</f>
        <v>AGO/23</v>
      </c>
      <c r="D1411">
        <f>'Histograma MOI Geral'!R24</f>
        <v>0</v>
      </c>
    </row>
    <row r="1412" spans="1:4" x14ac:dyDescent="0.25">
      <c r="A1412">
        <f>'Histograma MOI Geral'!$C$25</f>
        <v>0</v>
      </c>
      <c r="B1412" t="str">
        <f>'Histograma MOI Geral'!$C$14</f>
        <v>EQUIPE TÉCNICA</v>
      </c>
      <c r="C1412" t="str">
        <f>'Histograma MOI Geral'!$R$7</f>
        <v>AGO/23</v>
      </c>
      <c r="D1412">
        <f>'Histograma MOI Geral'!R25</f>
        <v>0</v>
      </c>
    </row>
    <row r="1413" spans="1:4" x14ac:dyDescent="0.25">
      <c r="A1413">
        <f>'Histograma MOI Geral'!$C$26</f>
        <v>0</v>
      </c>
      <c r="B1413" t="str">
        <f>'Histograma MOI Geral'!$C$14</f>
        <v>EQUIPE TÉCNICA</v>
      </c>
      <c r="C1413" t="str">
        <f>'Histograma MOI Geral'!$R$7</f>
        <v>AGO/23</v>
      </c>
      <c r="D1413">
        <f>'Histograma MOI Geral'!R26</f>
        <v>0</v>
      </c>
    </row>
    <row r="1414" spans="1:4" x14ac:dyDescent="0.25">
      <c r="A1414">
        <f>'Histograma MOI Geral'!$C$27</f>
        <v>0</v>
      </c>
      <c r="B1414" t="str">
        <f>'Histograma MOI Geral'!$C$14</f>
        <v>EQUIPE TÉCNICA</v>
      </c>
      <c r="C1414" t="str">
        <f>'Histograma MOI Geral'!$R$7</f>
        <v>AGO/23</v>
      </c>
      <c r="D1414">
        <f>'Histograma MOI Geral'!R27</f>
        <v>0</v>
      </c>
    </row>
    <row r="1415" spans="1:4" x14ac:dyDescent="0.25">
      <c r="A1415">
        <f>'Histograma MOI Geral'!$C$28</f>
        <v>0</v>
      </c>
      <c r="B1415" t="str">
        <f>'Histograma MOI Geral'!$C$14</f>
        <v>EQUIPE TÉCNICA</v>
      </c>
      <c r="C1415" t="str">
        <f>'Histograma MOI Geral'!$R$7</f>
        <v>AGO/23</v>
      </c>
      <c r="D1415">
        <f>'Histograma MOI Geral'!R28</f>
        <v>0</v>
      </c>
    </row>
    <row r="1416" spans="1:4" x14ac:dyDescent="0.25">
      <c r="A1416">
        <f>'Histograma MOI Geral'!$C$29</f>
        <v>0</v>
      </c>
      <c r="B1416" t="str">
        <f>'Histograma MOI Geral'!$C$14</f>
        <v>EQUIPE TÉCNICA</v>
      </c>
      <c r="C1416" t="str">
        <f>'Histograma MOI Geral'!$R$7</f>
        <v>AGO/23</v>
      </c>
      <c r="D1416">
        <f>'Histograma MOI Geral'!R29</f>
        <v>0</v>
      </c>
    </row>
    <row r="1417" spans="1:4" x14ac:dyDescent="0.25">
      <c r="A1417" t="str">
        <f>'Histograma MOI Geral'!$C$31</f>
        <v>TÉCNICO DE PLANEJAMENTO / MEDIÇÃO</v>
      </c>
      <c r="B1417" t="str">
        <f>'Histograma MOI Geral'!$C$30</f>
        <v>EQUIPE DE PLANEJAMENTO</v>
      </c>
      <c r="C1417" t="str">
        <f>'Histograma MOI Geral'!$R$7</f>
        <v>AGO/23</v>
      </c>
      <c r="D1417">
        <f>'Histograma MOI Geral'!R31</f>
        <v>2</v>
      </c>
    </row>
    <row r="1418" spans="1:4" x14ac:dyDescent="0.25">
      <c r="A1418" t="str">
        <f>'Histograma MOI Geral'!$C$32</f>
        <v xml:space="preserve">AUXILIAR DE PLANEJAMENTO </v>
      </c>
      <c r="B1418" t="str">
        <f>'Histograma MOI Geral'!$C$30</f>
        <v>EQUIPE DE PLANEJAMENTO</v>
      </c>
      <c r="C1418" t="str">
        <f>'Histograma MOI Geral'!$R$7</f>
        <v>AGO/23</v>
      </c>
      <c r="D1418">
        <f>'Histograma MOI Geral'!R32</f>
        <v>2</v>
      </c>
    </row>
    <row r="1419" spans="1:4" x14ac:dyDescent="0.25">
      <c r="A1419">
        <f>'Histograma MOI Geral'!$C$33</f>
        <v>0</v>
      </c>
      <c r="B1419" t="str">
        <f>'Histograma MOI Geral'!$C$30</f>
        <v>EQUIPE DE PLANEJAMENTO</v>
      </c>
      <c r="C1419" t="str">
        <f>'Histograma MOI Geral'!$R$7</f>
        <v>AGO/23</v>
      </c>
      <c r="D1419">
        <f>'Histograma MOI Geral'!R33</f>
        <v>0</v>
      </c>
    </row>
    <row r="1420" spans="1:4" x14ac:dyDescent="0.25">
      <c r="A1420">
        <f>'Histograma MOI Geral'!$C$34</f>
        <v>0</v>
      </c>
      <c r="B1420" t="str">
        <f>'Histograma MOI Geral'!$C$30</f>
        <v>EQUIPE DE PLANEJAMENTO</v>
      </c>
      <c r="C1420" t="str">
        <f>'Histograma MOI Geral'!$R$7</f>
        <v>AGO/23</v>
      </c>
      <c r="D1420">
        <f>'Histograma MOI Geral'!R34</f>
        <v>0</v>
      </c>
    </row>
    <row r="1421" spans="1:4" x14ac:dyDescent="0.25">
      <c r="A1421">
        <f>'Histograma MOI Geral'!$C$35</f>
        <v>0</v>
      </c>
      <c r="B1421" t="str">
        <f>'Histograma MOI Geral'!$C$30</f>
        <v>EQUIPE DE PLANEJAMENTO</v>
      </c>
      <c r="C1421" t="str">
        <f>'Histograma MOI Geral'!$R$7</f>
        <v>AGO/23</v>
      </c>
      <c r="D1421">
        <f>'Histograma MOI Geral'!R35</f>
        <v>0</v>
      </c>
    </row>
    <row r="1422" spans="1:4" x14ac:dyDescent="0.25">
      <c r="A1422">
        <f>'Histograma MOI Geral'!$C$36</f>
        <v>0</v>
      </c>
      <c r="B1422" t="str">
        <f>'Histograma MOI Geral'!$C$30</f>
        <v>EQUIPE DE PLANEJAMENTO</v>
      </c>
      <c r="C1422" t="str">
        <f>'Histograma MOI Geral'!$R$7</f>
        <v>AGO/23</v>
      </c>
      <c r="D1422">
        <f>'Histograma MOI Geral'!R36</f>
        <v>0</v>
      </c>
    </row>
    <row r="1423" spans="1:4" x14ac:dyDescent="0.25">
      <c r="A1423">
        <f>'Histograma MOI Geral'!$C$37</f>
        <v>0</v>
      </c>
      <c r="B1423" t="str">
        <f>'Histograma MOI Geral'!$C$30</f>
        <v>EQUIPE DE PLANEJAMENTO</v>
      </c>
      <c r="C1423" t="str">
        <f>'Histograma MOI Geral'!$R$7</f>
        <v>AGO/23</v>
      </c>
      <c r="D1423">
        <f>'Histograma MOI Geral'!R37</f>
        <v>0</v>
      </c>
    </row>
    <row r="1424" spans="1:4" x14ac:dyDescent="0.25">
      <c r="A1424">
        <f>'Histograma MOI Geral'!$C$38</f>
        <v>0</v>
      </c>
      <c r="B1424" t="str">
        <f>'Histograma MOI Geral'!$C$30</f>
        <v>EQUIPE DE PLANEJAMENTO</v>
      </c>
      <c r="C1424" t="str">
        <f>'Histograma MOI Geral'!$R$7</f>
        <v>AGO/23</v>
      </c>
      <c r="D1424">
        <f>'Histograma MOI Geral'!R38</f>
        <v>0</v>
      </c>
    </row>
    <row r="1425" spans="1:4" x14ac:dyDescent="0.25">
      <c r="A1425">
        <f>'Histograma MOI Geral'!$C$39</f>
        <v>0</v>
      </c>
      <c r="B1425" t="str">
        <f>'Histograma MOI Geral'!$C$30</f>
        <v>EQUIPE DE PLANEJAMENTO</v>
      </c>
      <c r="C1425" t="str">
        <f>'Histograma MOI Geral'!$R$7</f>
        <v>AGO/23</v>
      </c>
      <c r="D1425">
        <f>'Histograma MOI Geral'!R39</f>
        <v>0</v>
      </c>
    </row>
    <row r="1426" spans="1:4" x14ac:dyDescent="0.25">
      <c r="A1426">
        <f>'Histograma MOI Geral'!$C$40</f>
        <v>0</v>
      </c>
      <c r="B1426" t="str">
        <f>'Histograma MOI Geral'!$C$30</f>
        <v>EQUIPE DE PLANEJAMENTO</v>
      </c>
      <c r="C1426" t="str">
        <f>'Histograma MOI Geral'!$R$7</f>
        <v>AGO/23</v>
      </c>
      <c r="D1426">
        <f>'Histograma MOI Geral'!R40</f>
        <v>0</v>
      </c>
    </row>
    <row r="1427" spans="1:4" x14ac:dyDescent="0.25">
      <c r="A1427">
        <f>'Histograma MOI Geral'!$C$41</f>
        <v>0</v>
      </c>
      <c r="B1427" t="str">
        <f>'Histograma MOI Geral'!$C$30</f>
        <v>EQUIPE DE PLANEJAMENTO</v>
      </c>
      <c r="C1427" t="str">
        <f>'Histograma MOI Geral'!$R$7</f>
        <v>AGO/23</v>
      </c>
      <c r="D1427">
        <f>'Histograma MOI Geral'!R41</f>
        <v>0</v>
      </c>
    </row>
    <row r="1428" spans="1:4" x14ac:dyDescent="0.25">
      <c r="A1428">
        <f>'Histograma MOI Geral'!$C$42</f>
        <v>0</v>
      </c>
      <c r="B1428" t="str">
        <f>'Histograma MOI Geral'!$C$30</f>
        <v>EQUIPE DE PLANEJAMENTO</v>
      </c>
      <c r="C1428" t="str">
        <f>'Histograma MOI Geral'!$R$7</f>
        <v>AGO/23</v>
      </c>
      <c r="D1428">
        <f>'Histograma MOI Geral'!R42</f>
        <v>0</v>
      </c>
    </row>
    <row r="1429" spans="1:4" x14ac:dyDescent="0.25">
      <c r="A1429">
        <f>'Histograma MOI Geral'!$C$43</f>
        <v>0</v>
      </c>
      <c r="B1429" t="str">
        <f>'Histograma MOI Geral'!$C$30</f>
        <v>EQUIPE DE PLANEJAMENTO</v>
      </c>
      <c r="C1429" t="str">
        <f>'Histograma MOI Geral'!$R$7</f>
        <v>AGO/23</v>
      </c>
      <c r="D1429">
        <f>'Histograma MOI Geral'!R43</f>
        <v>0</v>
      </c>
    </row>
    <row r="1430" spans="1:4" x14ac:dyDescent="0.25">
      <c r="A1430">
        <f>'Histograma MOI Geral'!$C$44</f>
        <v>0</v>
      </c>
      <c r="B1430" t="str">
        <f>'Histograma MOI Geral'!$C$30</f>
        <v>EQUIPE DE PLANEJAMENTO</v>
      </c>
      <c r="C1430" t="str">
        <f>'Histograma MOI Geral'!$R$7</f>
        <v>AGO/23</v>
      </c>
      <c r="D1430">
        <f>'Histograma MOI Geral'!R44</f>
        <v>0</v>
      </c>
    </row>
    <row r="1431" spans="1:4" x14ac:dyDescent="0.25">
      <c r="A1431">
        <f>'Histograma MOI Geral'!$C$45</f>
        <v>0</v>
      </c>
      <c r="B1431" t="str">
        <f>'Histograma MOI Geral'!$C$30</f>
        <v>EQUIPE DE PLANEJAMENTO</v>
      </c>
      <c r="C1431" t="str">
        <f>'Histograma MOI Geral'!$R$7</f>
        <v>AGO/23</v>
      </c>
      <c r="D1431">
        <f>'Histograma MOI Geral'!R45</f>
        <v>0</v>
      </c>
    </row>
    <row r="1432" spans="1:4" x14ac:dyDescent="0.25">
      <c r="A1432" t="str">
        <f>'Histograma MOI Geral'!$C$47</f>
        <v>TÉCNICO DE MATERIAIS</v>
      </c>
      <c r="B1432" t="str">
        <f>'Histograma MOI Geral'!$C$46</f>
        <v>EQUIPE DE MATERIAIS</v>
      </c>
      <c r="C1432" t="str">
        <f>'Histograma MOI Geral'!$R$7</f>
        <v>AGO/23</v>
      </c>
      <c r="D1432">
        <f>'Histograma MOI Geral'!R47</f>
        <v>1</v>
      </c>
    </row>
    <row r="1433" spans="1:4" x14ac:dyDescent="0.25">
      <c r="A1433" t="str">
        <f>'Histograma MOI Geral'!$C$48</f>
        <v>AUXILIAR TÉCNICO DE MATERIAIS</v>
      </c>
      <c r="B1433" t="str">
        <f>'Histograma MOI Geral'!$C$46</f>
        <v>EQUIPE DE MATERIAIS</v>
      </c>
      <c r="C1433" t="str">
        <f>'Histograma MOI Geral'!$R$7</f>
        <v>AGO/23</v>
      </c>
      <c r="D1433">
        <f>'Histograma MOI Geral'!R48</f>
        <v>4</v>
      </c>
    </row>
    <row r="1434" spans="1:4" x14ac:dyDescent="0.25">
      <c r="A1434" t="str">
        <f>'Histograma MOI Geral'!$C$49</f>
        <v>AJUDANTE</v>
      </c>
      <c r="B1434" t="str">
        <f>'Histograma MOI Geral'!$C$46</f>
        <v>EQUIPE DE MATERIAIS</v>
      </c>
      <c r="C1434" t="str">
        <f>'Histograma MOI Geral'!$R$7</f>
        <v>AGO/23</v>
      </c>
      <c r="D1434">
        <f>'Histograma MOI Geral'!R49</f>
        <v>4</v>
      </c>
    </row>
    <row r="1435" spans="1:4" x14ac:dyDescent="0.25">
      <c r="A1435" t="str">
        <f>'Histograma MOI Geral'!$C$50</f>
        <v xml:space="preserve">ALMOXARIFE </v>
      </c>
      <c r="B1435" t="str">
        <f>'Histograma MOI Geral'!$C$46</f>
        <v>EQUIPE DE MATERIAIS</v>
      </c>
      <c r="C1435" t="str">
        <f>'Histograma MOI Geral'!$R$7</f>
        <v>AGO/23</v>
      </c>
      <c r="D1435">
        <f>'Histograma MOI Geral'!R50</f>
        <v>2</v>
      </c>
    </row>
    <row r="1436" spans="1:4" x14ac:dyDescent="0.25">
      <c r="A1436">
        <f>'Histograma MOI Geral'!$C$51</f>
        <v>0</v>
      </c>
      <c r="B1436" t="str">
        <f>'Histograma MOI Geral'!$C$46</f>
        <v>EQUIPE DE MATERIAIS</v>
      </c>
      <c r="C1436" t="str">
        <f>'Histograma MOI Geral'!$R$7</f>
        <v>AGO/23</v>
      </c>
      <c r="D1436">
        <f>'Histograma MOI Geral'!R51</f>
        <v>0</v>
      </c>
    </row>
    <row r="1437" spans="1:4" x14ac:dyDescent="0.25">
      <c r="A1437">
        <f>'Histograma MOI Geral'!$C$52</f>
        <v>0</v>
      </c>
      <c r="B1437" t="str">
        <f>'Histograma MOI Geral'!$C$46</f>
        <v>EQUIPE DE MATERIAIS</v>
      </c>
      <c r="C1437" t="str">
        <f>'Histograma MOI Geral'!$R$7</f>
        <v>AGO/23</v>
      </c>
      <c r="D1437">
        <f>'Histograma MOI Geral'!R52</f>
        <v>0</v>
      </c>
    </row>
    <row r="1438" spans="1:4" x14ac:dyDescent="0.25">
      <c r="A1438">
        <f>'Histograma MOI Geral'!$C$53</f>
        <v>0</v>
      </c>
      <c r="B1438" t="str">
        <f>'Histograma MOI Geral'!$C$46</f>
        <v>EQUIPE DE MATERIAIS</v>
      </c>
      <c r="C1438" t="str">
        <f>'Histograma MOI Geral'!$R$7</f>
        <v>AGO/23</v>
      </c>
      <c r="D1438">
        <f>'Histograma MOI Geral'!R53</f>
        <v>0</v>
      </c>
    </row>
    <row r="1439" spans="1:4" x14ac:dyDescent="0.25">
      <c r="A1439">
        <f>'Histograma MOI Geral'!$C$54</f>
        <v>0</v>
      </c>
      <c r="B1439" t="str">
        <f>'Histograma MOI Geral'!$C$46</f>
        <v>EQUIPE DE MATERIAIS</v>
      </c>
      <c r="C1439" t="str">
        <f>'Histograma MOI Geral'!$R$7</f>
        <v>AGO/23</v>
      </c>
      <c r="D1439">
        <f>'Histograma MOI Geral'!R54</f>
        <v>0</v>
      </c>
    </row>
    <row r="1440" spans="1:4" x14ac:dyDescent="0.25">
      <c r="A1440">
        <f>'Histograma MOI Geral'!$C$55</f>
        <v>0</v>
      </c>
      <c r="B1440" t="str">
        <f>'Histograma MOI Geral'!$C$46</f>
        <v>EQUIPE DE MATERIAIS</v>
      </c>
      <c r="C1440" t="str">
        <f>'Histograma MOI Geral'!$R$7</f>
        <v>AGO/23</v>
      </c>
      <c r="D1440">
        <f>'Histograma MOI Geral'!R55</f>
        <v>0</v>
      </c>
    </row>
    <row r="1441" spans="1:4" x14ac:dyDescent="0.25">
      <c r="A1441">
        <f>'Histograma MOI Geral'!$C$56</f>
        <v>0</v>
      </c>
      <c r="B1441" t="str">
        <f>'Histograma MOI Geral'!$C$46</f>
        <v>EQUIPE DE MATERIAIS</v>
      </c>
      <c r="C1441" t="str">
        <f>'Histograma MOI Geral'!$R$7</f>
        <v>AGO/23</v>
      </c>
      <c r="D1441">
        <f>'Histograma MOI Geral'!R56</f>
        <v>0</v>
      </c>
    </row>
    <row r="1442" spans="1:4" x14ac:dyDescent="0.25">
      <c r="A1442">
        <f>'Histograma MOI Geral'!$C$57</f>
        <v>0</v>
      </c>
      <c r="B1442" t="str">
        <f>'Histograma MOI Geral'!$C$46</f>
        <v>EQUIPE DE MATERIAIS</v>
      </c>
      <c r="C1442" t="str">
        <f>'Histograma MOI Geral'!$R$7</f>
        <v>AGO/23</v>
      </c>
      <c r="D1442">
        <f>'Histograma MOI Geral'!R57</f>
        <v>0</v>
      </c>
    </row>
    <row r="1443" spans="1:4" x14ac:dyDescent="0.25">
      <c r="A1443">
        <f>'Histograma MOI Geral'!$C$58</f>
        <v>0</v>
      </c>
      <c r="B1443" t="str">
        <f>'Histograma MOI Geral'!$C$46</f>
        <v>EQUIPE DE MATERIAIS</v>
      </c>
      <c r="C1443" t="str">
        <f>'Histograma MOI Geral'!$R$7</f>
        <v>AGO/23</v>
      </c>
      <c r="D1443">
        <f>'Histograma MOI Geral'!R58</f>
        <v>0</v>
      </c>
    </row>
    <row r="1444" spans="1:4" x14ac:dyDescent="0.25">
      <c r="A1444">
        <f>'Histograma MOI Geral'!$C$59</f>
        <v>0</v>
      </c>
      <c r="B1444" t="str">
        <f>'Histograma MOI Geral'!$C$46</f>
        <v>EQUIPE DE MATERIAIS</v>
      </c>
      <c r="C1444" t="str">
        <f>'Histograma MOI Geral'!$R$7</f>
        <v>AGO/23</v>
      </c>
      <c r="D1444">
        <f>'Histograma MOI Geral'!R59</f>
        <v>0</v>
      </c>
    </row>
    <row r="1445" spans="1:4" x14ac:dyDescent="0.25">
      <c r="A1445">
        <f>'Histograma MOI Geral'!$C$60</f>
        <v>0</v>
      </c>
      <c r="B1445" t="str">
        <f>'Histograma MOI Geral'!$C$46</f>
        <v>EQUIPE DE MATERIAIS</v>
      </c>
      <c r="C1445" t="str">
        <f>'Histograma MOI Geral'!$R$7</f>
        <v>AGO/23</v>
      </c>
      <c r="D1445">
        <f>'Histograma MOI Geral'!R60</f>
        <v>0</v>
      </c>
    </row>
    <row r="1446" spans="1:4" x14ac:dyDescent="0.25">
      <c r="A1446" t="str">
        <f>'Histograma MOI Geral'!$C$62</f>
        <v>ENGENHEIRO DE SEGURANÇA DO TRABALHO</v>
      </c>
      <c r="B1446" t="str">
        <f>'Histograma MOI Geral'!$C$61</f>
        <v>EQUIPE DE SEGURANÇA</v>
      </c>
      <c r="C1446" t="str">
        <f>'Histograma MOI Geral'!$R$7</f>
        <v>AGO/23</v>
      </c>
      <c r="D1446">
        <f>'Histograma MOI Geral'!R62</f>
        <v>1</v>
      </c>
    </row>
    <row r="1447" spans="1:4" x14ac:dyDescent="0.25">
      <c r="A1447" t="str">
        <f>'Histograma MOI Geral'!$C$63</f>
        <v>TÉCNICO DE SEGURANÇA DO TRABALHO</v>
      </c>
      <c r="B1447" t="str">
        <f>'Histograma MOI Geral'!$C$61</f>
        <v>EQUIPE DE SEGURANÇA</v>
      </c>
      <c r="C1447" t="str">
        <f>'Histograma MOI Geral'!$R$7</f>
        <v>AGO/23</v>
      </c>
      <c r="D1447">
        <f>'Histograma MOI Geral'!R63</f>
        <v>6</v>
      </c>
    </row>
    <row r="1448" spans="1:4" x14ac:dyDescent="0.25">
      <c r="A1448" t="str">
        <f>'Histograma MOI Geral'!$C$64</f>
        <v>TECNICO DE MEIO AMBIENTE</v>
      </c>
      <c r="B1448" t="str">
        <f>'Histograma MOI Geral'!$C$61</f>
        <v>EQUIPE DE SEGURANÇA</v>
      </c>
      <c r="C1448" t="str">
        <f>'Histograma MOI Geral'!$R$7</f>
        <v>AGO/23</v>
      </c>
      <c r="D1448">
        <f>'Histograma MOI Geral'!R64</f>
        <v>1</v>
      </c>
    </row>
    <row r="1449" spans="1:4" x14ac:dyDescent="0.25">
      <c r="A1449" t="str">
        <f>'Histograma MOI Geral'!$C$65</f>
        <v>VIGIA DE FOGO</v>
      </c>
      <c r="B1449" t="str">
        <f>'Histograma MOI Geral'!$C$61</f>
        <v>EQUIPE DE SEGURANÇA</v>
      </c>
      <c r="C1449" t="str">
        <f>'Histograma MOI Geral'!$R$7</f>
        <v>AGO/23</v>
      </c>
      <c r="D1449">
        <f>'Histograma MOI Geral'!R65</f>
        <v>2</v>
      </c>
    </row>
    <row r="1450" spans="1:4" x14ac:dyDescent="0.25">
      <c r="A1450">
        <f>'Histograma MOI Geral'!$C$66</f>
        <v>0</v>
      </c>
      <c r="B1450" t="str">
        <f>'Histograma MOI Geral'!$C$61</f>
        <v>EQUIPE DE SEGURANÇA</v>
      </c>
      <c r="C1450" t="str">
        <f>'Histograma MOI Geral'!$R$7</f>
        <v>AGO/23</v>
      </c>
      <c r="D1450">
        <f>'Histograma MOI Geral'!R66</f>
        <v>0</v>
      </c>
    </row>
    <row r="1451" spans="1:4" x14ac:dyDescent="0.25">
      <c r="A1451">
        <f>'Histograma MOI Geral'!$C$67</f>
        <v>0</v>
      </c>
      <c r="B1451" t="str">
        <f>'Histograma MOI Geral'!$C$61</f>
        <v>EQUIPE DE SEGURANÇA</v>
      </c>
      <c r="C1451" t="str">
        <f>'Histograma MOI Geral'!$R$7</f>
        <v>AGO/23</v>
      </c>
      <c r="D1451">
        <f>'Histograma MOI Geral'!R67</f>
        <v>0</v>
      </c>
    </row>
    <row r="1452" spans="1:4" x14ac:dyDescent="0.25">
      <c r="A1452">
        <f>'Histograma MOI Geral'!$C$68</f>
        <v>0</v>
      </c>
      <c r="B1452" t="str">
        <f>'Histograma MOI Geral'!$C$61</f>
        <v>EQUIPE DE SEGURANÇA</v>
      </c>
      <c r="C1452" t="str">
        <f>'Histograma MOI Geral'!$R$7</f>
        <v>AGO/23</v>
      </c>
      <c r="D1452">
        <f>'Histograma MOI Geral'!R68</f>
        <v>0</v>
      </c>
    </row>
    <row r="1453" spans="1:4" x14ac:dyDescent="0.25">
      <c r="A1453">
        <f>'Histograma MOI Geral'!$C$69</f>
        <v>0</v>
      </c>
      <c r="B1453" t="str">
        <f>'Histograma MOI Geral'!$C$61</f>
        <v>EQUIPE DE SEGURANÇA</v>
      </c>
      <c r="C1453" t="str">
        <f>'Histograma MOI Geral'!$R$7</f>
        <v>AGO/23</v>
      </c>
      <c r="D1453">
        <f>'Histograma MOI Geral'!R69</f>
        <v>0</v>
      </c>
    </row>
    <row r="1454" spans="1:4" x14ac:dyDescent="0.25">
      <c r="A1454">
        <f>'Histograma MOI Geral'!$C$70</f>
        <v>0</v>
      </c>
      <c r="B1454" t="str">
        <f>'Histograma MOI Geral'!$C$61</f>
        <v>EQUIPE DE SEGURANÇA</v>
      </c>
      <c r="C1454" t="str">
        <f>'Histograma MOI Geral'!$R$7</f>
        <v>AGO/23</v>
      </c>
      <c r="D1454">
        <f>'Histograma MOI Geral'!R70</f>
        <v>0</v>
      </c>
    </row>
    <row r="1455" spans="1:4" x14ac:dyDescent="0.25">
      <c r="A1455">
        <f>'Histograma MOI Geral'!$C$71</f>
        <v>0</v>
      </c>
      <c r="B1455" t="str">
        <f>'Histograma MOI Geral'!$C$61</f>
        <v>EQUIPE DE SEGURANÇA</v>
      </c>
      <c r="C1455" t="str">
        <f>'Histograma MOI Geral'!$R$7</f>
        <v>AGO/23</v>
      </c>
      <c r="D1455">
        <f>'Histograma MOI Geral'!R71</f>
        <v>0</v>
      </c>
    </row>
    <row r="1456" spans="1:4" x14ac:dyDescent="0.25">
      <c r="A1456">
        <f>'Histograma MOI Geral'!$C$72</f>
        <v>0</v>
      </c>
      <c r="B1456" t="str">
        <f>'Histograma MOI Geral'!$C$61</f>
        <v>EQUIPE DE SEGURANÇA</v>
      </c>
      <c r="C1456" t="str">
        <f>'Histograma MOI Geral'!$R$7</f>
        <v>AGO/23</v>
      </c>
      <c r="D1456">
        <f>'Histograma MOI Geral'!R72</f>
        <v>0</v>
      </c>
    </row>
    <row r="1457" spans="1:4" x14ac:dyDescent="0.25">
      <c r="A1457">
        <f>'Histograma MOI Geral'!$C$73</f>
        <v>0</v>
      </c>
      <c r="B1457" t="str">
        <f>'Histograma MOI Geral'!$C$61</f>
        <v>EQUIPE DE SEGURANÇA</v>
      </c>
      <c r="C1457" t="str">
        <f>'Histograma MOI Geral'!$R$7</f>
        <v>AGO/23</v>
      </c>
      <c r="D1457">
        <f>'Histograma MOI Geral'!R73</f>
        <v>0</v>
      </c>
    </row>
    <row r="1458" spans="1:4" x14ac:dyDescent="0.25">
      <c r="A1458">
        <f>'Histograma MOI Geral'!$C$74</f>
        <v>0</v>
      </c>
      <c r="B1458" t="str">
        <f>'Histograma MOI Geral'!$C$61</f>
        <v>EQUIPE DE SEGURANÇA</v>
      </c>
      <c r="C1458" t="str">
        <f>'Histograma MOI Geral'!$R$7</f>
        <v>AGO/23</v>
      </c>
      <c r="D1458">
        <f>'Histograma MOI Geral'!R74</f>
        <v>0</v>
      </c>
    </row>
    <row r="1459" spans="1:4" x14ac:dyDescent="0.25">
      <c r="A1459">
        <f>'Histograma MOI Geral'!$C$75</f>
        <v>0</v>
      </c>
      <c r="B1459" t="str">
        <f>'Histograma MOI Geral'!$C$61</f>
        <v>EQUIPE DE SEGURANÇA</v>
      </c>
      <c r="C1459" t="str">
        <f>'Histograma MOI Geral'!$R$7</f>
        <v>AGO/23</v>
      </c>
      <c r="D1459">
        <f>'Histograma MOI Geral'!R75</f>
        <v>0</v>
      </c>
    </row>
    <row r="1460" spans="1:4" x14ac:dyDescent="0.25">
      <c r="A1460" t="str">
        <f>'Histograma MOI Geral'!$C$77</f>
        <v>SUPERVISOR QUALIDADE</v>
      </c>
      <c r="B1460" t="str">
        <f>'Histograma MOI Geral'!$C$76</f>
        <v>EQUIPE DE QUALIDADE</v>
      </c>
      <c r="C1460" t="str">
        <f>'Histograma MOI Geral'!$R$7</f>
        <v>AGO/23</v>
      </c>
      <c r="D1460">
        <f>'Histograma MOI Geral'!R77</f>
        <v>1</v>
      </c>
    </row>
    <row r="1461" spans="1:4" x14ac:dyDescent="0.25">
      <c r="A1461" t="str">
        <f>'Histograma MOI Geral'!$C$78</f>
        <v xml:space="preserve">INSPETOR DE SOLDA - N1 </v>
      </c>
      <c r="B1461" t="str">
        <f>'Histograma MOI Geral'!$C$76</f>
        <v>EQUIPE DE QUALIDADE</v>
      </c>
      <c r="C1461" t="str">
        <f>'Histograma MOI Geral'!$R$7</f>
        <v>AGO/23</v>
      </c>
      <c r="D1461">
        <f>'Histograma MOI Geral'!R78</f>
        <v>1</v>
      </c>
    </row>
    <row r="1462" spans="1:4" x14ac:dyDescent="0.25">
      <c r="A1462" t="str">
        <f>'Histograma MOI Geral'!$C$79</f>
        <v>INSPETOR DE SOLDA - VS/LP</v>
      </c>
      <c r="B1462" t="str">
        <f>'Histograma MOI Geral'!$C$76</f>
        <v>EQUIPE DE QUALIDADE</v>
      </c>
      <c r="C1462" t="str">
        <f>'Histograma MOI Geral'!$R$7</f>
        <v>AGO/23</v>
      </c>
      <c r="D1462">
        <f>'Histograma MOI Geral'!R79</f>
        <v>2</v>
      </c>
    </row>
    <row r="1463" spans="1:4" x14ac:dyDescent="0.25">
      <c r="A1463" t="str">
        <f>'Histograma MOI Geral'!$C$80</f>
        <v>INSPETOR DE PINTURA</v>
      </c>
      <c r="B1463" t="str">
        <f>'Histograma MOI Geral'!$C$76</f>
        <v>EQUIPE DE QUALIDADE</v>
      </c>
      <c r="C1463" t="str">
        <f>'Histograma MOI Geral'!$R$7</f>
        <v>AGO/23</v>
      </c>
      <c r="D1463">
        <f>'Histograma MOI Geral'!R80</f>
        <v>1</v>
      </c>
    </row>
    <row r="1464" spans="1:4" x14ac:dyDescent="0.25">
      <c r="A1464" t="str">
        <f>'Histograma MOI Geral'!$C$81</f>
        <v>INSPETOR DIMENSIONAL</v>
      </c>
      <c r="B1464" t="str">
        <f>'Histograma MOI Geral'!$C$76</f>
        <v>EQUIPE DE QUALIDADE</v>
      </c>
      <c r="C1464" t="str">
        <f>'Histograma MOI Geral'!$R$7</f>
        <v>AGO/23</v>
      </c>
      <c r="D1464">
        <f>'Histograma MOI Geral'!R81</f>
        <v>0</v>
      </c>
    </row>
    <row r="1465" spans="1:4" x14ac:dyDescent="0.25">
      <c r="A1465" t="str">
        <f>'Histograma MOI Geral'!$C$82</f>
        <v>AUXILIAR TÉCNICO - QUALIDADE</v>
      </c>
      <c r="B1465" t="str">
        <f>'Histograma MOI Geral'!$C$76</f>
        <v>EQUIPE DE QUALIDADE</v>
      </c>
      <c r="C1465" t="str">
        <f>'Histograma MOI Geral'!$R$7</f>
        <v>AGO/23</v>
      </c>
      <c r="D1465">
        <f>'Histograma MOI Geral'!R82</f>
        <v>1</v>
      </c>
    </row>
    <row r="1466" spans="1:4" x14ac:dyDescent="0.25">
      <c r="A1466">
        <f>'Histograma MOI Geral'!$C$83</f>
        <v>0</v>
      </c>
      <c r="B1466" t="str">
        <f>'Histograma MOI Geral'!$C$76</f>
        <v>EQUIPE DE QUALIDADE</v>
      </c>
      <c r="C1466" t="str">
        <f>'Histograma MOI Geral'!$R$7</f>
        <v>AGO/23</v>
      </c>
      <c r="D1466">
        <f>'Histograma MOI Geral'!R83</f>
        <v>0</v>
      </c>
    </row>
    <row r="1467" spans="1:4" x14ac:dyDescent="0.25">
      <c r="A1467">
        <f>'Histograma MOI Geral'!$C$84</f>
        <v>0</v>
      </c>
      <c r="B1467" t="str">
        <f>'Histograma MOI Geral'!$C$76</f>
        <v>EQUIPE DE QUALIDADE</v>
      </c>
      <c r="C1467" t="str">
        <f>'Histograma MOI Geral'!$R$7</f>
        <v>AGO/23</v>
      </c>
      <c r="D1467">
        <f>'Histograma MOI Geral'!R84</f>
        <v>0</v>
      </c>
    </row>
    <row r="1468" spans="1:4" x14ac:dyDescent="0.25">
      <c r="A1468">
        <f>'Histograma MOI Geral'!$C$85</f>
        <v>0</v>
      </c>
      <c r="B1468" t="str">
        <f>'Histograma MOI Geral'!$C$76</f>
        <v>EQUIPE DE QUALIDADE</v>
      </c>
      <c r="C1468" t="str">
        <f>'Histograma MOI Geral'!$R$7</f>
        <v>AGO/23</v>
      </c>
      <c r="D1468">
        <f>'Histograma MOI Geral'!R85</f>
        <v>0</v>
      </c>
    </row>
    <row r="1469" spans="1:4" x14ac:dyDescent="0.25">
      <c r="A1469">
        <f>'Histograma MOI Geral'!$C$86</f>
        <v>0</v>
      </c>
      <c r="B1469" t="str">
        <f>'Histograma MOI Geral'!$C$76</f>
        <v>EQUIPE DE QUALIDADE</v>
      </c>
      <c r="C1469" t="str">
        <f>'Histograma MOI Geral'!$R$7</f>
        <v>AGO/23</v>
      </c>
      <c r="D1469">
        <f>'Histograma MOI Geral'!R86</f>
        <v>0</v>
      </c>
    </row>
    <row r="1470" spans="1:4" x14ac:dyDescent="0.25">
      <c r="A1470">
        <f>'Histograma MOI Geral'!$C$87</f>
        <v>0</v>
      </c>
      <c r="B1470" t="str">
        <f>'Histograma MOI Geral'!$C$76</f>
        <v>EQUIPE DE QUALIDADE</v>
      </c>
      <c r="C1470" t="str">
        <f>'Histograma MOI Geral'!$R$7</f>
        <v>AGO/23</v>
      </c>
      <c r="D1470">
        <f>'Histograma MOI Geral'!R87</f>
        <v>0</v>
      </c>
    </row>
    <row r="1471" spans="1:4" x14ac:dyDescent="0.25">
      <c r="A1471">
        <f>'Histograma MOI Geral'!$C$88</f>
        <v>0</v>
      </c>
      <c r="B1471" t="str">
        <f>'Histograma MOI Geral'!$C$76</f>
        <v>EQUIPE DE QUALIDADE</v>
      </c>
      <c r="C1471" t="str">
        <f>'Histograma MOI Geral'!$R$7</f>
        <v>AGO/23</v>
      </c>
      <c r="D1471">
        <f>'Histograma MOI Geral'!R88</f>
        <v>0</v>
      </c>
    </row>
    <row r="1472" spans="1:4" x14ac:dyDescent="0.25">
      <c r="A1472">
        <f>'Histograma MOI Geral'!$C$89</f>
        <v>0</v>
      </c>
      <c r="B1472" t="str">
        <f>'Histograma MOI Geral'!$C$76</f>
        <v>EQUIPE DE QUALIDADE</v>
      </c>
      <c r="C1472" t="str">
        <f>'Histograma MOI Geral'!$R$7</f>
        <v>AGO/23</v>
      </c>
      <c r="D1472">
        <f>'Histograma MOI Geral'!R89</f>
        <v>0</v>
      </c>
    </row>
    <row r="1473" spans="1:4" x14ac:dyDescent="0.25">
      <c r="A1473">
        <f>'Histograma MOI Geral'!$C$90</f>
        <v>0</v>
      </c>
      <c r="B1473" t="str">
        <f>'Histograma MOI Geral'!$C$76</f>
        <v>EQUIPE DE QUALIDADE</v>
      </c>
      <c r="C1473" t="str">
        <f>'Histograma MOI Geral'!$R$7</f>
        <v>AGO/23</v>
      </c>
      <c r="D1473">
        <f>'Histograma MOI Geral'!R90</f>
        <v>0</v>
      </c>
    </row>
    <row r="1474" spans="1:4" x14ac:dyDescent="0.25">
      <c r="A1474" t="str">
        <f>'Histograma MOI Geral'!$C$92</f>
        <v>SUPERVISOR ADMINISTRATIVO</v>
      </c>
      <c r="B1474" t="str">
        <f>'Histograma MOI Geral'!$C$91</f>
        <v>EQUIPE ADMINISTRATIVA</v>
      </c>
      <c r="C1474" t="str">
        <f>'Histograma MOI Geral'!$R$7</f>
        <v>AGO/23</v>
      </c>
      <c r="D1474">
        <f>'Histograma MOI Geral'!R92</f>
        <v>1</v>
      </c>
    </row>
    <row r="1475" spans="1:4" x14ac:dyDescent="0.25">
      <c r="A1475" t="str">
        <f>'Histograma MOI Geral'!$C$93</f>
        <v>OFICIAL ADMINISTRATIVO</v>
      </c>
      <c r="B1475" t="str">
        <f>'Histograma MOI Geral'!$C$91</f>
        <v>EQUIPE ADMINISTRATIVA</v>
      </c>
      <c r="C1475" t="str">
        <f>'Histograma MOI Geral'!$R$7</f>
        <v>AGO/23</v>
      </c>
      <c r="D1475">
        <f>'Histograma MOI Geral'!R93</f>
        <v>3</v>
      </c>
    </row>
    <row r="1476" spans="1:4" x14ac:dyDescent="0.25">
      <c r="A1476">
        <f>'Histograma MOI Geral'!$C$94</f>
        <v>0</v>
      </c>
      <c r="B1476" t="str">
        <f>'Histograma MOI Geral'!$C$91</f>
        <v>EQUIPE ADMINISTRATIVA</v>
      </c>
      <c r="C1476" t="str">
        <f>'Histograma MOI Geral'!$R$7</f>
        <v>AGO/23</v>
      </c>
      <c r="D1476">
        <f>'Histograma MOI Geral'!R94</f>
        <v>0</v>
      </c>
    </row>
    <row r="1477" spans="1:4" x14ac:dyDescent="0.25">
      <c r="A1477">
        <f>'Histograma MOI Geral'!$C$95</f>
        <v>0</v>
      </c>
      <c r="B1477" t="str">
        <f>'Histograma MOI Geral'!$C$91</f>
        <v>EQUIPE ADMINISTRATIVA</v>
      </c>
      <c r="C1477" t="str">
        <f>'Histograma MOI Geral'!$R$7</f>
        <v>AGO/23</v>
      </c>
      <c r="D1477">
        <f>'Histograma MOI Geral'!R95</f>
        <v>0</v>
      </c>
    </row>
    <row r="1478" spans="1:4" x14ac:dyDescent="0.25">
      <c r="A1478">
        <f>'Histograma MOI Geral'!$C$96</f>
        <v>0</v>
      </c>
      <c r="B1478" t="str">
        <f>'Histograma MOI Geral'!$C$91</f>
        <v>EQUIPE ADMINISTRATIVA</v>
      </c>
      <c r="C1478" t="str">
        <f>'Histograma MOI Geral'!$R$7</f>
        <v>AGO/23</v>
      </c>
      <c r="D1478">
        <f>'Histograma MOI Geral'!R96</f>
        <v>0</v>
      </c>
    </row>
    <row r="1479" spans="1:4" x14ac:dyDescent="0.25">
      <c r="A1479">
        <f>'Histograma MOI Geral'!$C$97</f>
        <v>0</v>
      </c>
      <c r="B1479" t="str">
        <f>'Histograma MOI Geral'!$C$91</f>
        <v>EQUIPE ADMINISTRATIVA</v>
      </c>
      <c r="C1479" t="str">
        <f>'Histograma MOI Geral'!$R$7</f>
        <v>AGO/23</v>
      </c>
      <c r="D1479">
        <f>'Histograma MOI Geral'!R97</f>
        <v>0</v>
      </c>
    </row>
    <row r="1480" spans="1:4" x14ac:dyDescent="0.25">
      <c r="A1480">
        <f>'Histograma MOI Geral'!$C$98</f>
        <v>0</v>
      </c>
      <c r="B1480" t="str">
        <f>'Histograma MOI Geral'!$C$91</f>
        <v>EQUIPE ADMINISTRATIVA</v>
      </c>
      <c r="C1480" t="str">
        <f>'Histograma MOI Geral'!$R$7</f>
        <v>AGO/23</v>
      </c>
      <c r="D1480">
        <f>'Histograma MOI Geral'!R98</f>
        <v>0</v>
      </c>
    </row>
    <row r="1481" spans="1:4" x14ac:dyDescent="0.25">
      <c r="A1481">
        <f>'Histograma MOI Geral'!$C$99</f>
        <v>0</v>
      </c>
      <c r="B1481" t="str">
        <f>'Histograma MOI Geral'!$C$91</f>
        <v>EQUIPE ADMINISTRATIVA</v>
      </c>
      <c r="C1481" t="str">
        <f>'Histograma MOI Geral'!$R$7</f>
        <v>AGO/23</v>
      </c>
      <c r="D1481">
        <f>'Histograma MOI Geral'!R99</f>
        <v>0</v>
      </c>
    </row>
    <row r="1482" spans="1:4" x14ac:dyDescent="0.25">
      <c r="A1482">
        <f>'Histograma MOI Geral'!$C$100</f>
        <v>0</v>
      </c>
      <c r="B1482" t="str">
        <f>'Histograma MOI Geral'!$C$91</f>
        <v>EQUIPE ADMINISTRATIVA</v>
      </c>
      <c r="C1482" t="str">
        <f>'Histograma MOI Geral'!$R$7</f>
        <v>AGO/23</v>
      </c>
      <c r="D1482">
        <f>'Histograma MOI Geral'!R100</f>
        <v>0</v>
      </c>
    </row>
    <row r="1483" spans="1:4" x14ac:dyDescent="0.25">
      <c r="A1483">
        <f>'Histograma MOI Geral'!$C$101</f>
        <v>0</v>
      </c>
      <c r="B1483" t="str">
        <f>'Histograma MOI Geral'!$C$91</f>
        <v>EQUIPE ADMINISTRATIVA</v>
      </c>
      <c r="C1483" t="str">
        <f>'Histograma MOI Geral'!$R$7</f>
        <v>AGO/23</v>
      </c>
      <c r="D1483">
        <f>'Histograma MOI Geral'!R101</f>
        <v>0</v>
      </c>
    </row>
    <row r="1484" spans="1:4" x14ac:dyDescent="0.25">
      <c r="A1484">
        <f>'Histograma MOI Geral'!$C$102</f>
        <v>0</v>
      </c>
      <c r="B1484" t="str">
        <f>'Histograma MOI Geral'!$C$91</f>
        <v>EQUIPE ADMINISTRATIVA</v>
      </c>
      <c r="C1484" t="str">
        <f>'Histograma MOI Geral'!$R$7</f>
        <v>AGO/23</v>
      </c>
      <c r="D1484">
        <f>'Histograma MOI Geral'!R102</f>
        <v>0</v>
      </c>
    </row>
    <row r="1485" spans="1:4" x14ac:dyDescent="0.25">
      <c r="A1485">
        <f>'Histograma MOI Geral'!$C$103</f>
        <v>0</v>
      </c>
      <c r="B1485" t="str">
        <f>'Histograma MOI Geral'!$C$91</f>
        <v>EQUIPE ADMINISTRATIVA</v>
      </c>
      <c r="C1485" t="str">
        <f>'Histograma MOI Geral'!$R$7</f>
        <v>AGO/23</v>
      </c>
      <c r="D1485">
        <f>'Histograma MOI Geral'!R103</f>
        <v>0</v>
      </c>
    </row>
    <row r="1486" spans="1:4" x14ac:dyDescent="0.25">
      <c r="A1486">
        <f>'Histograma MOI Geral'!$C$104</f>
        <v>0</v>
      </c>
      <c r="B1486" t="str">
        <f>'Histograma MOI Geral'!$C$91</f>
        <v>EQUIPE ADMINISTRATIVA</v>
      </c>
      <c r="C1486" t="str">
        <f>'Histograma MOI Geral'!$R$7</f>
        <v>AGO/23</v>
      </c>
      <c r="D1486">
        <f>'Histograma MOI Geral'!R104</f>
        <v>0</v>
      </c>
    </row>
    <row r="1487" spans="1:4" x14ac:dyDescent="0.25">
      <c r="A1487">
        <f>'Histograma MOI Geral'!$C$105</f>
        <v>0</v>
      </c>
      <c r="B1487" t="str">
        <f>'Histograma MOI Geral'!$C$91</f>
        <v>EQUIPE ADMINISTRATIVA</v>
      </c>
      <c r="C1487" t="str">
        <f>'Histograma MOI Geral'!$R$7</f>
        <v>AGO/23</v>
      </c>
      <c r="D1487">
        <f>'Histograma MOI Geral'!R105</f>
        <v>0</v>
      </c>
    </row>
    <row r="1488" spans="1:4" x14ac:dyDescent="0.25">
      <c r="A1488" t="str">
        <f>'Histograma MOI Geral'!$C$107</f>
        <v>OPERADOR DE GUINDASTE</v>
      </c>
      <c r="B1488" t="str">
        <f>'Histograma MOI Geral'!$C$106</f>
        <v>APOIO</v>
      </c>
      <c r="C1488" t="str">
        <f>'Histograma MOI Geral'!$R$7</f>
        <v>AGO/23</v>
      </c>
      <c r="D1488">
        <f>'Histograma MOI Geral'!R107</f>
        <v>3</v>
      </c>
    </row>
    <row r="1489" spans="1:4" x14ac:dyDescent="0.25">
      <c r="A1489" t="str">
        <f>'Histograma MOI Geral'!$C$108</f>
        <v>OPERADOR DE MUNCK</v>
      </c>
      <c r="B1489" t="str">
        <f>'Histograma MOI Geral'!$C$106</f>
        <v>APOIO</v>
      </c>
      <c r="C1489" t="str">
        <f>'Histograma MOI Geral'!$R$7</f>
        <v>AGO/23</v>
      </c>
      <c r="D1489">
        <f>'Histograma MOI Geral'!R108</f>
        <v>4</v>
      </c>
    </row>
    <row r="1490" spans="1:4" x14ac:dyDescent="0.25">
      <c r="A1490" t="str">
        <f>'Histograma MOI Geral'!$C$109</f>
        <v>RIGGER</v>
      </c>
      <c r="B1490" t="str">
        <f>'Histograma MOI Geral'!$C$106</f>
        <v>APOIO</v>
      </c>
      <c r="C1490" t="str">
        <f>'Histograma MOI Geral'!$R$7</f>
        <v>AGO/23</v>
      </c>
      <c r="D1490">
        <f>'Histograma MOI Geral'!R109</f>
        <v>3</v>
      </c>
    </row>
    <row r="1491" spans="1:4" x14ac:dyDescent="0.25">
      <c r="A1491" t="str">
        <f>'Histograma MOI Geral'!$C$110</f>
        <v>OPERADOR DE MANIPULADOR</v>
      </c>
      <c r="B1491" t="str">
        <f>'Histograma MOI Geral'!$C$106</f>
        <v>APOIO</v>
      </c>
      <c r="C1491" t="str">
        <f>'Histograma MOI Geral'!$R$7</f>
        <v>AGO/23</v>
      </c>
      <c r="D1491">
        <f>'Histograma MOI Geral'!R110</f>
        <v>3</v>
      </c>
    </row>
    <row r="1492" spans="1:4" x14ac:dyDescent="0.25">
      <c r="A1492" t="str">
        <f>'Histograma MOI Geral'!$C$111</f>
        <v>ELETRICISTA DE MANUTENÇÃO</v>
      </c>
      <c r="B1492" t="str">
        <f>'Histograma MOI Geral'!$C$106</f>
        <v>APOIO</v>
      </c>
      <c r="C1492" t="str">
        <f>'Histograma MOI Geral'!$R$7</f>
        <v>AGO/23</v>
      </c>
      <c r="D1492">
        <f>'Histograma MOI Geral'!R111</f>
        <v>1</v>
      </c>
    </row>
    <row r="1493" spans="1:4" x14ac:dyDescent="0.25">
      <c r="A1493">
        <f>'Histograma MOI Geral'!$C$112</f>
        <v>0</v>
      </c>
      <c r="B1493" t="str">
        <f>'Histograma MOI Geral'!$C$106</f>
        <v>APOIO</v>
      </c>
      <c r="C1493" t="str">
        <f>'Histograma MOI Geral'!$R$7</f>
        <v>AGO/23</v>
      </c>
      <c r="D1493">
        <f>'Histograma MOI Geral'!R112</f>
        <v>0</v>
      </c>
    </row>
    <row r="1494" spans="1:4" x14ac:dyDescent="0.25">
      <c r="A1494">
        <f>'Histograma MOI Geral'!$C$113</f>
        <v>0</v>
      </c>
      <c r="B1494" t="str">
        <f>'Histograma MOI Geral'!$C$106</f>
        <v>APOIO</v>
      </c>
      <c r="C1494" t="str">
        <f>'Histograma MOI Geral'!$R$7</f>
        <v>AGO/23</v>
      </c>
      <c r="D1494">
        <f>'Histograma MOI Geral'!R113</f>
        <v>0</v>
      </c>
    </row>
    <row r="1495" spans="1:4" x14ac:dyDescent="0.25">
      <c r="A1495">
        <f>'Histograma MOI Geral'!$C$114</f>
        <v>0</v>
      </c>
      <c r="B1495" t="str">
        <f>'Histograma MOI Geral'!$C$106</f>
        <v>APOIO</v>
      </c>
      <c r="C1495" t="str">
        <f>'Histograma MOI Geral'!$R$7</f>
        <v>AGO/23</v>
      </c>
      <c r="D1495">
        <f>'Histograma MOI Geral'!R114</f>
        <v>0</v>
      </c>
    </row>
    <row r="1496" spans="1:4" x14ac:dyDescent="0.25">
      <c r="A1496">
        <f>'Histograma MOI Geral'!$C$115</f>
        <v>0</v>
      </c>
      <c r="B1496" t="str">
        <f>'Histograma MOI Geral'!$C$106</f>
        <v>APOIO</v>
      </c>
      <c r="C1496" t="str">
        <f>'Histograma MOI Geral'!$R$7</f>
        <v>AGO/23</v>
      </c>
      <c r="D1496">
        <f>'Histograma MOI Geral'!R115</f>
        <v>0</v>
      </c>
    </row>
    <row r="1497" spans="1:4" x14ac:dyDescent="0.25">
      <c r="A1497">
        <f>'Histograma MOI Geral'!$C$116</f>
        <v>0</v>
      </c>
      <c r="B1497" t="str">
        <f>'Histograma MOI Geral'!$C$106</f>
        <v>APOIO</v>
      </c>
      <c r="C1497" t="str">
        <f>'Histograma MOI Geral'!$R$7</f>
        <v>AGO/23</v>
      </c>
      <c r="D1497">
        <f>'Histograma MOI Geral'!R116</f>
        <v>0</v>
      </c>
    </row>
    <row r="1498" spans="1:4" x14ac:dyDescent="0.25">
      <c r="A1498">
        <f>'Histograma MOI Geral'!$C$117</f>
        <v>0</v>
      </c>
      <c r="B1498" t="str">
        <f>'Histograma MOI Geral'!$C$106</f>
        <v>APOIO</v>
      </c>
      <c r="C1498" t="str">
        <f>'Histograma MOI Geral'!$R$7</f>
        <v>AGO/23</v>
      </c>
      <c r="D1498">
        <f>'Histograma MOI Geral'!R117</f>
        <v>0</v>
      </c>
    </row>
    <row r="1499" spans="1:4" x14ac:dyDescent="0.25">
      <c r="A1499">
        <f>'Histograma MOI Geral'!$C$118</f>
        <v>0</v>
      </c>
      <c r="B1499" t="str">
        <f>'Histograma MOI Geral'!$C$106</f>
        <v>APOIO</v>
      </c>
      <c r="C1499" t="str">
        <f>'Histograma MOI Geral'!$R$7</f>
        <v>AGO/23</v>
      </c>
      <c r="D1499">
        <f>'Histograma MOI Geral'!R118</f>
        <v>0</v>
      </c>
    </row>
    <row r="1500" spans="1:4" x14ac:dyDescent="0.25">
      <c r="A1500">
        <f>'Histograma MOI Geral'!$C$119</f>
        <v>0</v>
      </c>
      <c r="B1500" t="str">
        <f>'Histograma MOI Geral'!$C$106</f>
        <v>APOIO</v>
      </c>
      <c r="C1500" t="str">
        <f>'Histograma MOI Geral'!$R$7</f>
        <v>AGO/23</v>
      </c>
      <c r="D1500">
        <f>'Histograma MOI Geral'!R119</f>
        <v>0</v>
      </c>
    </row>
    <row r="1501" spans="1:4" x14ac:dyDescent="0.25">
      <c r="A1501">
        <f>'Histograma MOI Geral'!$C$120</f>
        <v>0</v>
      </c>
      <c r="B1501" t="str">
        <f>'Histograma MOI Geral'!$C$106</f>
        <v>APOIO</v>
      </c>
      <c r="C1501" t="str">
        <f>'Histograma MOI Geral'!$R$7</f>
        <v>AGO/23</v>
      </c>
      <c r="D1501">
        <f>'Histograma MOI Geral'!R120</f>
        <v>0</v>
      </c>
    </row>
    <row r="1502" spans="1:4" x14ac:dyDescent="0.25">
      <c r="A1502" t="str">
        <f>'Histograma MOI Geral'!$C$15</f>
        <v>GERENTE DE CONTRATO</v>
      </c>
      <c r="B1502" t="str">
        <f>'Histograma MOI Geral'!$C$14</f>
        <v>EQUIPE TÉCNICA</v>
      </c>
      <c r="C1502" t="str">
        <f>'Histograma MOI Geral'!$S$7</f>
        <v>SET/23</v>
      </c>
      <c r="D1502">
        <f>'Histograma MOI Geral'!S15</f>
        <v>1</v>
      </c>
    </row>
    <row r="1503" spans="1:4" x14ac:dyDescent="0.25">
      <c r="A1503" t="str">
        <f>'Histograma MOI Geral'!$C$16</f>
        <v>SUPERVISOR DE MECÂNICA/CALDEIRARIA</v>
      </c>
      <c r="B1503" t="str">
        <f>'Histograma MOI Geral'!$C$14</f>
        <v>EQUIPE TÉCNICA</v>
      </c>
      <c r="C1503" t="str">
        <f>'Histograma MOI Geral'!$S$7</f>
        <v>SET/23</v>
      </c>
      <c r="D1503">
        <f>'Histograma MOI Geral'!S16</f>
        <v>3</v>
      </c>
    </row>
    <row r="1504" spans="1:4" x14ac:dyDescent="0.25">
      <c r="A1504" t="str">
        <f>'Histograma MOI Geral'!$C$17</f>
        <v>SUPERVISOR DE TUBULAÇÃO</v>
      </c>
      <c r="B1504" t="str">
        <f>'Histograma MOI Geral'!$C$14</f>
        <v>EQUIPE TÉCNICA</v>
      </c>
      <c r="C1504" t="str">
        <f>'Histograma MOI Geral'!$S$7</f>
        <v>SET/23</v>
      </c>
      <c r="D1504">
        <f>'Histograma MOI Geral'!S17</f>
        <v>3</v>
      </c>
    </row>
    <row r="1505" spans="1:4" x14ac:dyDescent="0.25">
      <c r="A1505" t="str">
        <f>'Histograma MOI Geral'!$C$18</f>
        <v>TOPOGRÁFO</v>
      </c>
      <c r="B1505" t="str">
        <f>'Histograma MOI Geral'!$C$14</f>
        <v>EQUIPE TÉCNICA</v>
      </c>
      <c r="C1505" t="str">
        <f>'Histograma MOI Geral'!$S$7</f>
        <v>SET/23</v>
      </c>
      <c r="D1505">
        <f>'Histograma MOI Geral'!S18</f>
        <v>1</v>
      </c>
    </row>
    <row r="1506" spans="1:4" x14ac:dyDescent="0.25">
      <c r="A1506" t="str">
        <f>'Histograma MOI Geral'!$C$19</f>
        <v>AUXILIAR DE TOPÓGRAFO</v>
      </c>
      <c r="B1506" t="str">
        <f>'Histograma MOI Geral'!$C$14</f>
        <v>EQUIPE TÉCNICA</v>
      </c>
      <c r="C1506" t="str">
        <f>'Histograma MOI Geral'!$S$7</f>
        <v>SET/23</v>
      </c>
      <c r="D1506">
        <f>'Histograma MOI Geral'!S19</f>
        <v>1</v>
      </c>
    </row>
    <row r="1507" spans="1:4" x14ac:dyDescent="0.25">
      <c r="A1507">
        <f>'Histograma MOI Geral'!$C$20</f>
        <v>0</v>
      </c>
      <c r="B1507" t="str">
        <f>'Histograma MOI Geral'!$C$14</f>
        <v>EQUIPE TÉCNICA</v>
      </c>
      <c r="C1507" t="str">
        <f>'Histograma MOI Geral'!$S$7</f>
        <v>SET/23</v>
      </c>
      <c r="D1507">
        <f>'Histograma MOI Geral'!S20</f>
        <v>0</v>
      </c>
    </row>
    <row r="1508" spans="1:4" x14ac:dyDescent="0.25">
      <c r="A1508">
        <f>'Histograma MOI Geral'!$C$21</f>
        <v>0</v>
      </c>
      <c r="B1508" t="str">
        <f>'Histograma MOI Geral'!$C$14</f>
        <v>EQUIPE TÉCNICA</v>
      </c>
      <c r="C1508" t="str">
        <f>'Histograma MOI Geral'!$S$7</f>
        <v>SET/23</v>
      </c>
      <c r="D1508">
        <f>'Histograma MOI Geral'!S21</f>
        <v>0</v>
      </c>
    </row>
    <row r="1509" spans="1:4" x14ac:dyDescent="0.25">
      <c r="A1509">
        <f>'Histograma MOI Geral'!$C$22</f>
        <v>0</v>
      </c>
      <c r="B1509" t="str">
        <f>'Histograma MOI Geral'!$C$14</f>
        <v>EQUIPE TÉCNICA</v>
      </c>
      <c r="C1509" t="str">
        <f>'Histograma MOI Geral'!$S$7</f>
        <v>SET/23</v>
      </c>
      <c r="D1509">
        <f>'Histograma MOI Geral'!S22</f>
        <v>0</v>
      </c>
    </row>
    <row r="1510" spans="1:4" x14ac:dyDescent="0.25">
      <c r="A1510">
        <f>'Histograma MOI Geral'!$C$23</f>
        <v>0</v>
      </c>
      <c r="B1510" t="str">
        <f>'Histograma MOI Geral'!$C$14</f>
        <v>EQUIPE TÉCNICA</v>
      </c>
      <c r="C1510" t="str">
        <f>'Histograma MOI Geral'!$S$7</f>
        <v>SET/23</v>
      </c>
      <c r="D1510">
        <f>'Histograma MOI Geral'!S23</f>
        <v>0</v>
      </c>
    </row>
    <row r="1511" spans="1:4" x14ac:dyDescent="0.25">
      <c r="A1511">
        <f>'Histograma MOI Geral'!$C$24</f>
        <v>0</v>
      </c>
      <c r="B1511" t="str">
        <f>'Histograma MOI Geral'!$C$14</f>
        <v>EQUIPE TÉCNICA</v>
      </c>
      <c r="C1511" t="str">
        <f>'Histograma MOI Geral'!$S$7</f>
        <v>SET/23</v>
      </c>
      <c r="D1511">
        <f>'Histograma MOI Geral'!S24</f>
        <v>0</v>
      </c>
    </row>
    <row r="1512" spans="1:4" x14ac:dyDescent="0.25">
      <c r="A1512">
        <f>'Histograma MOI Geral'!$C$25</f>
        <v>0</v>
      </c>
      <c r="B1512" t="str">
        <f>'Histograma MOI Geral'!$C$14</f>
        <v>EQUIPE TÉCNICA</v>
      </c>
      <c r="C1512" t="str">
        <f>'Histograma MOI Geral'!$S$7</f>
        <v>SET/23</v>
      </c>
      <c r="D1512">
        <f>'Histograma MOI Geral'!S25</f>
        <v>0</v>
      </c>
    </row>
    <row r="1513" spans="1:4" x14ac:dyDescent="0.25">
      <c r="A1513">
        <f>'Histograma MOI Geral'!$C$26</f>
        <v>0</v>
      </c>
      <c r="B1513" t="str">
        <f>'Histograma MOI Geral'!$C$14</f>
        <v>EQUIPE TÉCNICA</v>
      </c>
      <c r="C1513" t="str">
        <f>'Histograma MOI Geral'!$S$7</f>
        <v>SET/23</v>
      </c>
      <c r="D1513">
        <f>'Histograma MOI Geral'!S26</f>
        <v>0</v>
      </c>
    </row>
    <row r="1514" spans="1:4" x14ac:dyDescent="0.25">
      <c r="A1514">
        <f>'Histograma MOI Geral'!$C$27</f>
        <v>0</v>
      </c>
      <c r="B1514" t="str">
        <f>'Histograma MOI Geral'!$C$14</f>
        <v>EQUIPE TÉCNICA</v>
      </c>
      <c r="C1514" t="str">
        <f>'Histograma MOI Geral'!$S$7</f>
        <v>SET/23</v>
      </c>
      <c r="D1514">
        <f>'Histograma MOI Geral'!S27</f>
        <v>0</v>
      </c>
    </row>
    <row r="1515" spans="1:4" x14ac:dyDescent="0.25">
      <c r="A1515">
        <f>'Histograma MOI Geral'!$C$28</f>
        <v>0</v>
      </c>
      <c r="B1515" t="str">
        <f>'Histograma MOI Geral'!$C$14</f>
        <v>EQUIPE TÉCNICA</v>
      </c>
      <c r="C1515" t="str">
        <f>'Histograma MOI Geral'!$S$7</f>
        <v>SET/23</v>
      </c>
      <c r="D1515">
        <f>'Histograma MOI Geral'!S28</f>
        <v>0</v>
      </c>
    </row>
    <row r="1516" spans="1:4" x14ac:dyDescent="0.25">
      <c r="A1516">
        <f>'Histograma MOI Geral'!$C$29</f>
        <v>0</v>
      </c>
      <c r="B1516" t="str">
        <f>'Histograma MOI Geral'!$C$14</f>
        <v>EQUIPE TÉCNICA</v>
      </c>
      <c r="C1516" t="str">
        <f>'Histograma MOI Geral'!$S$7</f>
        <v>SET/23</v>
      </c>
      <c r="D1516">
        <f>'Histograma MOI Geral'!S29</f>
        <v>0</v>
      </c>
    </row>
    <row r="1517" spans="1:4" x14ac:dyDescent="0.25">
      <c r="A1517" t="str">
        <f>'Histograma MOI Geral'!$C$31</f>
        <v>TÉCNICO DE PLANEJAMENTO / MEDIÇÃO</v>
      </c>
      <c r="B1517" t="str">
        <f>'Histograma MOI Geral'!$C$30</f>
        <v>EQUIPE DE PLANEJAMENTO</v>
      </c>
      <c r="C1517" t="str">
        <f>'Histograma MOI Geral'!$S$7</f>
        <v>SET/23</v>
      </c>
      <c r="D1517">
        <f>'Histograma MOI Geral'!S31</f>
        <v>2</v>
      </c>
    </row>
    <row r="1518" spans="1:4" x14ac:dyDescent="0.25">
      <c r="A1518" t="str">
        <f>'Histograma MOI Geral'!$C$32</f>
        <v xml:space="preserve">AUXILIAR DE PLANEJAMENTO </v>
      </c>
      <c r="B1518" t="str">
        <f>'Histograma MOI Geral'!$C$30</f>
        <v>EQUIPE DE PLANEJAMENTO</v>
      </c>
      <c r="C1518" t="str">
        <f>'Histograma MOI Geral'!$S$7</f>
        <v>SET/23</v>
      </c>
      <c r="D1518">
        <f>'Histograma MOI Geral'!S32</f>
        <v>2</v>
      </c>
    </row>
    <row r="1519" spans="1:4" x14ac:dyDescent="0.25">
      <c r="A1519">
        <f>'Histograma MOI Geral'!$C$33</f>
        <v>0</v>
      </c>
      <c r="B1519" t="str">
        <f>'Histograma MOI Geral'!$C$30</f>
        <v>EQUIPE DE PLANEJAMENTO</v>
      </c>
      <c r="C1519" t="str">
        <f>'Histograma MOI Geral'!$S$7</f>
        <v>SET/23</v>
      </c>
      <c r="D1519">
        <f>'Histograma MOI Geral'!S33</f>
        <v>0</v>
      </c>
    </row>
    <row r="1520" spans="1:4" x14ac:dyDescent="0.25">
      <c r="A1520">
        <f>'Histograma MOI Geral'!$C$34</f>
        <v>0</v>
      </c>
      <c r="B1520" t="str">
        <f>'Histograma MOI Geral'!$C$30</f>
        <v>EQUIPE DE PLANEJAMENTO</v>
      </c>
      <c r="C1520" t="str">
        <f>'Histograma MOI Geral'!$S$7</f>
        <v>SET/23</v>
      </c>
      <c r="D1520">
        <f>'Histograma MOI Geral'!S34</f>
        <v>0</v>
      </c>
    </row>
    <row r="1521" spans="1:4" x14ac:dyDescent="0.25">
      <c r="A1521">
        <f>'Histograma MOI Geral'!$C$35</f>
        <v>0</v>
      </c>
      <c r="B1521" t="str">
        <f>'Histograma MOI Geral'!$C$30</f>
        <v>EQUIPE DE PLANEJAMENTO</v>
      </c>
      <c r="C1521" t="str">
        <f>'Histograma MOI Geral'!$S$7</f>
        <v>SET/23</v>
      </c>
      <c r="D1521">
        <f>'Histograma MOI Geral'!S35</f>
        <v>0</v>
      </c>
    </row>
    <row r="1522" spans="1:4" x14ac:dyDescent="0.25">
      <c r="A1522">
        <f>'Histograma MOI Geral'!$C$36</f>
        <v>0</v>
      </c>
      <c r="B1522" t="str">
        <f>'Histograma MOI Geral'!$C$30</f>
        <v>EQUIPE DE PLANEJAMENTO</v>
      </c>
      <c r="C1522" t="str">
        <f>'Histograma MOI Geral'!$S$7</f>
        <v>SET/23</v>
      </c>
      <c r="D1522">
        <f>'Histograma MOI Geral'!S36</f>
        <v>0</v>
      </c>
    </row>
    <row r="1523" spans="1:4" x14ac:dyDescent="0.25">
      <c r="A1523">
        <f>'Histograma MOI Geral'!$C$37</f>
        <v>0</v>
      </c>
      <c r="B1523" t="str">
        <f>'Histograma MOI Geral'!$C$30</f>
        <v>EQUIPE DE PLANEJAMENTO</v>
      </c>
      <c r="C1523" t="str">
        <f>'Histograma MOI Geral'!$S$7</f>
        <v>SET/23</v>
      </c>
      <c r="D1523">
        <f>'Histograma MOI Geral'!S37</f>
        <v>0</v>
      </c>
    </row>
    <row r="1524" spans="1:4" x14ac:dyDescent="0.25">
      <c r="A1524">
        <f>'Histograma MOI Geral'!$C$38</f>
        <v>0</v>
      </c>
      <c r="B1524" t="str">
        <f>'Histograma MOI Geral'!$C$30</f>
        <v>EQUIPE DE PLANEJAMENTO</v>
      </c>
      <c r="C1524" t="str">
        <f>'Histograma MOI Geral'!$S$7</f>
        <v>SET/23</v>
      </c>
      <c r="D1524">
        <f>'Histograma MOI Geral'!S38</f>
        <v>0</v>
      </c>
    </row>
    <row r="1525" spans="1:4" x14ac:dyDescent="0.25">
      <c r="A1525">
        <f>'Histograma MOI Geral'!$C$39</f>
        <v>0</v>
      </c>
      <c r="B1525" t="str">
        <f>'Histograma MOI Geral'!$C$30</f>
        <v>EQUIPE DE PLANEJAMENTO</v>
      </c>
      <c r="C1525" t="str">
        <f>'Histograma MOI Geral'!$S$7</f>
        <v>SET/23</v>
      </c>
      <c r="D1525">
        <f>'Histograma MOI Geral'!S39</f>
        <v>0</v>
      </c>
    </row>
    <row r="1526" spans="1:4" x14ac:dyDescent="0.25">
      <c r="A1526">
        <f>'Histograma MOI Geral'!$C$40</f>
        <v>0</v>
      </c>
      <c r="B1526" t="str">
        <f>'Histograma MOI Geral'!$C$30</f>
        <v>EQUIPE DE PLANEJAMENTO</v>
      </c>
      <c r="C1526" t="str">
        <f>'Histograma MOI Geral'!$S$7</f>
        <v>SET/23</v>
      </c>
      <c r="D1526">
        <f>'Histograma MOI Geral'!S40</f>
        <v>0</v>
      </c>
    </row>
    <row r="1527" spans="1:4" x14ac:dyDescent="0.25">
      <c r="A1527">
        <f>'Histograma MOI Geral'!$C$41</f>
        <v>0</v>
      </c>
      <c r="B1527" t="str">
        <f>'Histograma MOI Geral'!$C$30</f>
        <v>EQUIPE DE PLANEJAMENTO</v>
      </c>
      <c r="C1527" t="str">
        <f>'Histograma MOI Geral'!$S$7</f>
        <v>SET/23</v>
      </c>
      <c r="D1527">
        <f>'Histograma MOI Geral'!S41</f>
        <v>0</v>
      </c>
    </row>
    <row r="1528" spans="1:4" x14ac:dyDescent="0.25">
      <c r="A1528">
        <f>'Histograma MOI Geral'!$C$42</f>
        <v>0</v>
      </c>
      <c r="B1528" t="str">
        <f>'Histograma MOI Geral'!$C$30</f>
        <v>EQUIPE DE PLANEJAMENTO</v>
      </c>
      <c r="C1528" t="str">
        <f>'Histograma MOI Geral'!$S$7</f>
        <v>SET/23</v>
      </c>
      <c r="D1528">
        <f>'Histograma MOI Geral'!S42</f>
        <v>0</v>
      </c>
    </row>
    <row r="1529" spans="1:4" x14ac:dyDescent="0.25">
      <c r="A1529">
        <f>'Histograma MOI Geral'!$C$43</f>
        <v>0</v>
      </c>
      <c r="B1529" t="str">
        <f>'Histograma MOI Geral'!$C$30</f>
        <v>EQUIPE DE PLANEJAMENTO</v>
      </c>
      <c r="C1529" t="str">
        <f>'Histograma MOI Geral'!$S$7</f>
        <v>SET/23</v>
      </c>
      <c r="D1529">
        <f>'Histograma MOI Geral'!S43</f>
        <v>0</v>
      </c>
    </row>
    <row r="1530" spans="1:4" x14ac:dyDescent="0.25">
      <c r="A1530">
        <f>'Histograma MOI Geral'!$C$44</f>
        <v>0</v>
      </c>
      <c r="B1530" t="str">
        <f>'Histograma MOI Geral'!$C$30</f>
        <v>EQUIPE DE PLANEJAMENTO</v>
      </c>
      <c r="C1530" t="str">
        <f>'Histograma MOI Geral'!$S$7</f>
        <v>SET/23</v>
      </c>
      <c r="D1530">
        <f>'Histograma MOI Geral'!S44</f>
        <v>0</v>
      </c>
    </row>
    <row r="1531" spans="1:4" x14ac:dyDescent="0.25">
      <c r="A1531">
        <f>'Histograma MOI Geral'!$C$45</f>
        <v>0</v>
      </c>
      <c r="B1531" t="str">
        <f>'Histograma MOI Geral'!$C$30</f>
        <v>EQUIPE DE PLANEJAMENTO</v>
      </c>
      <c r="C1531" t="str">
        <f>'Histograma MOI Geral'!$S$7</f>
        <v>SET/23</v>
      </c>
      <c r="D1531">
        <f>'Histograma MOI Geral'!S45</f>
        <v>0</v>
      </c>
    </row>
    <row r="1532" spans="1:4" x14ac:dyDescent="0.25">
      <c r="A1532" t="str">
        <f>'Histograma MOI Geral'!$C$47</f>
        <v>TÉCNICO DE MATERIAIS</v>
      </c>
      <c r="B1532" t="str">
        <f>'Histograma MOI Geral'!$C$46</f>
        <v>EQUIPE DE MATERIAIS</v>
      </c>
      <c r="C1532" t="str">
        <f>'Histograma MOI Geral'!$S$7</f>
        <v>SET/23</v>
      </c>
      <c r="D1532">
        <f>'Histograma MOI Geral'!S47</f>
        <v>1</v>
      </c>
    </row>
    <row r="1533" spans="1:4" x14ac:dyDescent="0.25">
      <c r="A1533" t="str">
        <f>'Histograma MOI Geral'!$C$48</f>
        <v>AUXILIAR TÉCNICO DE MATERIAIS</v>
      </c>
      <c r="B1533" t="str">
        <f>'Histograma MOI Geral'!$C$46</f>
        <v>EQUIPE DE MATERIAIS</v>
      </c>
      <c r="C1533" t="str">
        <f>'Histograma MOI Geral'!$S$7</f>
        <v>SET/23</v>
      </c>
      <c r="D1533">
        <f>'Histograma MOI Geral'!S48</f>
        <v>4</v>
      </c>
    </row>
    <row r="1534" spans="1:4" x14ac:dyDescent="0.25">
      <c r="A1534" t="str">
        <f>'Histograma MOI Geral'!$C$49</f>
        <v>AJUDANTE</v>
      </c>
      <c r="B1534" t="str">
        <f>'Histograma MOI Geral'!$C$46</f>
        <v>EQUIPE DE MATERIAIS</v>
      </c>
      <c r="C1534" t="str">
        <f>'Histograma MOI Geral'!$S$7</f>
        <v>SET/23</v>
      </c>
      <c r="D1534">
        <f>'Histograma MOI Geral'!S49</f>
        <v>4</v>
      </c>
    </row>
    <row r="1535" spans="1:4" x14ac:dyDescent="0.25">
      <c r="A1535" t="str">
        <f>'Histograma MOI Geral'!$C$50</f>
        <v xml:space="preserve">ALMOXARIFE </v>
      </c>
      <c r="B1535" t="str">
        <f>'Histograma MOI Geral'!$C$46</f>
        <v>EQUIPE DE MATERIAIS</v>
      </c>
      <c r="C1535" t="str">
        <f>'Histograma MOI Geral'!$S$7</f>
        <v>SET/23</v>
      </c>
      <c r="D1535">
        <f>'Histograma MOI Geral'!S50</f>
        <v>2</v>
      </c>
    </row>
    <row r="1536" spans="1:4" x14ac:dyDescent="0.25">
      <c r="A1536">
        <f>'Histograma MOI Geral'!$C$51</f>
        <v>0</v>
      </c>
      <c r="B1536" t="str">
        <f>'Histograma MOI Geral'!$C$46</f>
        <v>EQUIPE DE MATERIAIS</v>
      </c>
      <c r="C1536" t="str">
        <f>'Histograma MOI Geral'!$S$7</f>
        <v>SET/23</v>
      </c>
      <c r="D1536">
        <f>'Histograma MOI Geral'!S51</f>
        <v>0</v>
      </c>
    </row>
    <row r="1537" spans="1:4" x14ac:dyDescent="0.25">
      <c r="A1537">
        <f>'Histograma MOI Geral'!$C$52</f>
        <v>0</v>
      </c>
      <c r="B1537" t="str">
        <f>'Histograma MOI Geral'!$C$46</f>
        <v>EQUIPE DE MATERIAIS</v>
      </c>
      <c r="C1537" t="str">
        <f>'Histograma MOI Geral'!$S$7</f>
        <v>SET/23</v>
      </c>
      <c r="D1537">
        <f>'Histograma MOI Geral'!S52</f>
        <v>0</v>
      </c>
    </row>
    <row r="1538" spans="1:4" x14ac:dyDescent="0.25">
      <c r="A1538">
        <f>'Histograma MOI Geral'!$C$53</f>
        <v>0</v>
      </c>
      <c r="B1538" t="str">
        <f>'Histograma MOI Geral'!$C$46</f>
        <v>EQUIPE DE MATERIAIS</v>
      </c>
      <c r="C1538" t="str">
        <f>'Histograma MOI Geral'!$S$7</f>
        <v>SET/23</v>
      </c>
      <c r="D1538">
        <f>'Histograma MOI Geral'!S53</f>
        <v>0</v>
      </c>
    </row>
    <row r="1539" spans="1:4" x14ac:dyDescent="0.25">
      <c r="A1539">
        <f>'Histograma MOI Geral'!$C$54</f>
        <v>0</v>
      </c>
      <c r="B1539" t="str">
        <f>'Histograma MOI Geral'!$C$46</f>
        <v>EQUIPE DE MATERIAIS</v>
      </c>
      <c r="C1539" t="str">
        <f>'Histograma MOI Geral'!$S$7</f>
        <v>SET/23</v>
      </c>
      <c r="D1539">
        <f>'Histograma MOI Geral'!S54</f>
        <v>0</v>
      </c>
    </row>
    <row r="1540" spans="1:4" x14ac:dyDescent="0.25">
      <c r="A1540">
        <f>'Histograma MOI Geral'!$C$55</f>
        <v>0</v>
      </c>
      <c r="B1540" t="str">
        <f>'Histograma MOI Geral'!$C$46</f>
        <v>EQUIPE DE MATERIAIS</v>
      </c>
      <c r="C1540" t="str">
        <f>'Histograma MOI Geral'!$S$7</f>
        <v>SET/23</v>
      </c>
      <c r="D1540">
        <f>'Histograma MOI Geral'!S55</f>
        <v>0</v>
      </c>
    </row>
    <row r="1541" spans="1:4" x14ac:dyDescent="0.25">
      <c r="A1541">
        <f>'Histograma MOI Geral'!$C$56</f>
        <v>0</v>
      </c>
      <c r="B1541" t="str">
        <f>'Histograma MOI Geral'!$C$46</f>
        <v>EQUIPE DE MATERIAIS</v>
      </c>
      <c r="C1541" t="str">
        <f>'Histograma MOI Geral'!$S$7</f>
        <v>SET/23</v>
      </c>
      <c r="D1541">
        <f>'Histograma MOI Geral'!S56</f>
        <v>0</v>
      </c>
    </row>
    <row r="1542" spans="1:4" x14ac:dyDescent="0.25">
      <c r="A1542">
        <f>'Histograma MOI Geral'!$C$57</f>
        <v>0</v>
      </c>
      <c r="B1542" t="str">
        <f>'Histograma MOI Geral'!$C$46</f>
        <v>EQUIPE DE MATERIAIS</v>
      </c>
      <c r="C1542" t="str">
        <f>'Histograma MOI Geral'!$S$7</f>
        <v>SET/23</v>
      </c>
      <c r="D1542">
        <f>'Histograma MOI Geral'!S57</f>
        <v>0</v>
      </c>
    </row>
    <row r="1543" spans="1:4" x14ac:dyDescent="0.25">
      <c r="A1543">
        <f>'Histograma MOI Geral'!$C$58</f>
        <v>0</v>
      </c>
      <c r="B1543" t="str">
        <f>'Histograma MOI Geral'!$C$46</f>
        <v>EQUIPE DE MATERIAIS</v>
      </c>
      <c r="C1543" t="str">
        <f>'Histograma MOI Geral'!$S$7</f>
        <v>SET/23</v>
      </c>
      <c r="D1543">
        <f>'Histograma MOI Geral'!S58</f>
        <v>0</v>
      </c>
    </row>
    <row r="1544" spans="1:4" x14ac:dyDescent="0.25">
      <c r="A1544">
        <f>'Histograma MOI Geral'!$C$59</f>
        <v>0</v>
      </c>
      <c r="B1544" t="str">
        <f>'Histograma MOI Geral'!$C$46</f>
        <v>EQUIPE DE MATERIAIS</v>
      </c>
      <c r="C1544" t="str">
        <f>'Histograma MOI Geral'!$S$7</f>
        <v>SET/23</v>
      </c>
      <c r="D1544">
        <f>'Histograma MOI Geral'!S59</f>
        <v>0</v>
      </c>
    </row>
    <row r="1545" spans="1:4" x14ac:dyDescent="0.25">
      <c r="A1545">
        <f>'Histograma MOI Geral'!$C$60</f>
        <v>0</v>
      </c>
      <c r="B1545" t="str">
        <f>'Histograma MOI Geral'!$C$46</f>
        <v>EQUIPE DE MATERIAIS</v>
      </c>
      <c r="C1545" t="str">
        <f>'Histograma MOI Geral'!$S$7</f>
        <v>SET/23</v>
      </c>
      <c r="D1545">
        <f>'Histograma MOI Geral'!S60</f>
        <v>0</v>
      </c>
    </row>
    <row r="1546" spans="1:4" x14ac:dyDescent="0.25">
      <c r="A1546" t="str">
        <f>'Histograma MOI Geral'!$C$62</f>
        <v>ENGENHEIRO DE SEGURANÇA DO TRABALHO</v>
      </c>
      <c r="B1546" t="str">
        <f>'Histograma MOI Geral'!$C$61</f>
        <v>EQUIPE DE SEGURANÇA</v>
      </c>
      <c r="C1546" t="str">
        <f>'Histograma MOI Geral'!$S$7</f>
        <v>SET/23</v>
      </c>
      <c r="D1546">
        <f>'Histograma MOI Geral'!S62</f>
        <v>1</v>
      </c>
    </row>
    <row r="1547" spans="1:4" x14ac:dyDescent="0.25">
      <c r="A1547" t="str">
        <f>'Histograma MOI Geral'!$C$63</f>
        <v>TÉCNICO DE SEGURANÇA DO TRABALHO</v>
      </c>
      <c r="B1547" t="str">
        <f>'Histograma MOI Geral'!$C$61</f>
        <v>EQUIPE DE SEGURANÇA</v>
      </c>
      <c r="C1547" t="str">
        <f>'Histograma MOI Geral'!$S$7</f>
        <v>SET/23</v>
      </c>
      <c r="D1547">
        <f>'Histograma MOI Geral'!S63</f>
        <v>6</v>
      </c>
    </row>
    <row r="1548" spans="1:4" x14ac:dyDescent="0.25">
      <c r="A1548" t="str">
        <f>'Histograma MOI Geral'!$C$64</f>
        <v>TECNICO DE MEIO AMBIENTE</v>
      </c>
      <c r="B1548" t="str">
        <f>'Histograma MOI Geral'!$C$61</f>
        <v>EQUIPE DE SEGURANÇA</v>
      </c>
      <c r="C1548" t="str">
        <f>'Histograma MOI Geral'!$S$7</f>
        <v>SET/23</v>
      </c>
      <c r="D1548">
        <f>'Histograma MOI Geral'!S64</f>
        <v>1</v>
      </c>
    </row>
    <row r="1549" spans="1:4" x14ac:dyDescent="0.25">
      <c r="A1549" t="str">
        <f>'Histograma MOI Geral'!$C$65</f>
        <v>VIGIA DE FOGO</v>
      </c>
      <c r="B1549" t="str">
        <f>'Histograma MOI Geral'!$C$61</f>
        <v>EQUIPE DE SEGURANÇA</v>
      </c>
      <c r="C1549" t="str">
        <f>'Histograma MOI Geral'!$S$7</f>
        <v>SET/23</v>
      </c>
      <c r="D1549">
        <f>'Histograma MOI Geral'!S65</f>
        <v>2</v>
      </c>
    </row>
    <row r="1550" spans="1:4" x14ac:dyDescent="0.25">
      <c r="A1550">
        <f>'Histograma MOI Geral'!$C$66</f>
        <v>0</v>
      </c>
      <c r="B1550" t="str">
        <f>'Histograma MOI Geral'!$C$61</f>
        <v>EQUIPE DE SEGURANÇA</v>
      </c>
      <c r="C1550" t="str">
        <f>'Histograma MOI Geral'!$S$7</f>
        <v>SET/23</v>
      </c>
      <c r="D1550">
        <f>'Histograma MOI Geral'!S66</f>
        <v>0</v>
      </c>
    </row>
    <row r="1551" spans="1:4" x14ac:dyDescent="0.25">
      <c r="A1551">
        <f>'Histograma MOI Geral'!$C$67</f>
        <v>0</v>
      </c>
      <c r="B1551" t="str">
        <f>'Histograma MOI Geral'!$C$61</f>
        <v>EQUIPE DE SEGURANÇA</v>
      </c>
      <c r="C1551" t="str">
        <f>'Histograma MOI Geral'!$S$7</f>
        <v>SET/23</v>
      </c>
      <c r="D1551">
        <f>'Histograma MOI Geral'!S67</f>
        <v>0</v>
      </c>
    </row>
    <row r="1552" spans="1:4" x14ac:dyDescent="0.25">
      <c r="A1552">
        <f>'Histograma MOI Geral'!$C$68</f>
        <v>0</v>
      </c>
      <c r="B1552" t="str">
        <f>'Histograma MOI Geral'!$C$61</f>
        <v>EQUIPE DE SEGURANÇA</v>
      </c>
      <c r="C1552" t="str">
        <f>'Histograma MOI Geral'!$S$7</f>
        <v>SET/23</v>
      </c>
      <c r="D1552">
        <f>'Histograma MOI Geral'!S68</f>
        <v>0</v>
      </c>
    </row>
    <row r="1553" spans="1:4" x14ac:dyDescent="0.25">
      <c r="A1553">
        <f>'Histograma MOI Geral'!$C$69</f>
        <v>0</v>
      </c>
      <c r="B1553" t="str">
        <f>'Histograma MOI Geral'!$C$61</f>
        <v>EQUIPE DE SEGURANÇA</v>
      </c>
      <c r="C1553" t="str">
        <f>'Histograma MOI Geral'!$S$7</f>
        <v>SET/23</v>
      </c>
      <c r="D1553">
        <f>'Histograma MOI Geral'!S69</f>
        <v>0</v>
      </c>
    </row>
    <row r="1554" spans="1:4" x14ac:dyDescent="0.25">
      <c r="A1554">
        <f>'Histograma MOI Geral'!$C$70</f>
        <v>0</v>
      </c>
      <c r="B1554" t="str">
        <f>'Histograma MOI Geral'!$C$61</f>
        <v>EQUIPE DE SEGURANÇA</v>
      </c>
      <c r="C1554" t="str">
        <f>'Histograma MOI Geral'!$S$7</f>
        <v>SET/23</v>
      </c>
      <c r="D1554">
        <f>'Histograma MOI Geral'!S70</f>
        <v>0</v>
      </c>
    </row>
    <row r="1555" spans="1:4" x14ac:dyDescent="0.25">
      <c r="A1555">
        <f>'Histograma MOI Geral'!$C$71</f>
        <v>0</v>
      </c>
      <c r="B1555" t="str">
        <f>'Histograma MOI Geral'!$C$61</f>
        <v>EQUIPE DE SEGURANÇA</v>
      </c>
      <c r="C1555" t="str">
        <f>'Histograma MOI Geral'!$S$7</f>
        <v>SET/23</v>
      </c>
      <c r="D1555">
        <f>'Histograma MOI Geral'!S71</f>
        <v>0</v>
      </c>
    </row>
    <row r="1556" spans="1:4" x14ac:dyDescent="0.25">
      <c r="A1556">
        <f>'Histograma MOI Geral'!$C$72</f>
        <v>0</v>
      </c>
      <c r="B1556" t="str">
        <f>'Histograma MOI Geral'!$C$61</f>
        <v>EQUIPE DE SEGURANÇA</v>
      </c>
      <c r="C1556" t="str">
        <f>'Histograma MOI Geral'!$S$7</f>
        <v>SET/23</v>
      </c>
      <c r="D1556">
        <f>'Histograma MOI Geral'!S72</f>
        <v>0</v>
      </c>
    </row>
    <row r="1557" spans="1:4" x14ac:dyDescent="0.25">
      <c r="A1557">
        <f>'Histograma MOI Geral'!$C$73</f>
        <v>0</v>
      </c>
      <c r="B1557" t="str">
        <f>'Histograma MOI Geral'!$C$61</f>
        <v>EQUIPE DE SEGURANÇA</v>
      </c>
      <c r="C1557" t="str">
        <f>'Histograma MOI Geral'!$S$7</f>
        <v>SET/23</v>
      </c>
      <c r="D1557">
        <f>'Histograma MOI Geral'!S73</f>
        <v>0</v>
      </c>
    </row>
    <row r="1558" spans="1:4" x14ac:dyDescent="0.25">
      <c r="A1558">
        <f>'Histograma MOI Geral'!$C$74</f>
        <v>0</v>
      </c>
      <c r="B1558" t="str">
        <f>'Histograma MOI Geral'!$C$61</f>
        <v>EQUIPE DE SEGURANÇA</v>
      </c>
      <c r="C1558" t="str">
        <f>'Histograma MOI Geral'!$S$7</f>
        <v>SET/23</v>
      </c>
      <c r="D1558">
        <f>'Histograma MOI Geral'!S74</f>
        <v>0</v>
      </c>
    </row>
    <row r="1559" spans="1:4" x14ac:dyDescent="0.25">
      <c r="A1559">
        <f>'Histograma MOI Geral'!$C$75</f>
        <v>0</v>
      </c>
      <c r="B1559" t="str">
        <f>'Histograma MOI Geral'!$C$61</f>
        <v>EQUIPE DE SEGURANÇA</v>
      </c>
      <c r="C1559" t="str">
        <f>'Histograma MOI Geral'!$S$7</f>
        <v>SET/23</v>
      </c>
      <c r="D1559">
        <f>'Histograma MOI Geral'!S75</f>
        <v>0</v>
      </c>
    </row>
    <row r="1560" spans="1:4" x14ac:dyDescent="0.25">
      <c r="A1560" t="str">
        <f>'Histograma MOI Geral'!$C$77</f>
        <v>SUPERVISOR QUALIDADE</v>
      </c>
      <c r="B1560" t="str">
        <f>'Histograma MOI Geral'!$C$76</f>
        <v>EQUIPE DE QUALIDADE</v>
      </c>
      <c r="C1560" t="str">
        <f>'Histograma MOI Geral'!$S$7</f>
        <v>SET/23</v>
      </c>
      <c r="D1560">
        <f>'Histograma MOI Geral'!S77</f>
        <v>1</v>
      </c>
    </row>
    <row r="1561" spans="1:4" x14ac:dyDescent="0.25">
      <c r="A1561" t="str">
        <f>'Histograma MOI Geral'!$C$78</f>
        <v xml:space="preserve">INSPETOR DE SOLDA - N1 </v>
      </c>
      <c r="B1561" t="str">
        <f>'Histograma MOI Geral'!$C$76</f>
        <v>EQUIPE DE QUALIDADE</v>
      </c>
      <c r="C1561" t="str">
        <f>'Histograma MOI Geral'!$S$7</f>
        <v>SET/23</v>
      </c>
      <c r="D1561">
        <f>'Histograma MOI Geral'!S78</f>
        <v>1</v>
      </c>
    </row>
    <row r="1562" spans="1:4" x14ac:dyDescent="0.25">
      <c r="A1562" t="str">
        <f>'Histograma MOI Geral'!$C$79</f>
        <v>INSPETOR DE SOLDA - VS/LP</v>
      </c>
      <c r="B1562" t="str">
        <f>'Histograma MOI Geral'!$C$76</f>
        <v>EQUIPE DE QUALIDADE</v>
      </c>
      <c r="C1562" t="str">
        <f>'Histograma MOI Geral'!$S$7</f>
        <v>SET/23</v>
      </c>
      <c r="D1562">
        <f>'Histograma MOI Geral'!S79</f>
        <v>2</v>
      </c>
    </row>
    <row r="1563" spans="1:4" x14ac:dyDescent="0.25">
      <c r="A1563" t="str">
        <f>'Histograma MOI Geral'!$C$80</f>
        <v>INSPETOR DE PINTURA</v>
      </c>
      <c r="B1563" t="str">
        <f>'Histograma MOI Geral'!$C$76</f>
        <v>EQUIPE DE QUALIDADE</v>
      </c>
      <c r="C1563" t="str">
        <f>'Histograma MOI Geral'!$S$7</f>
        <v>SET/23</v>
      </c>
      <c r="D1563">
        <f>'Histograma MOI Geral'!S80</f>
        <v>1</v>
      </c>
    </row>
    <row r="1564" spans="1:4" x14ac:dyDescent="0.25">
      <c r="A1564" t="str">
        <f>'Histograma MOI Geral'!$C$81</f>
        <v>INSPETOR DIMENSIONAL</v>
      </c>
      <c r="B1564" t="str">
        <f>'Histograma MOI Geral'!$C$76</f>
        <v>EQUIPE DE QUALIDADE</v>
      </c>
      <c r="C1564" t="str">
        <f>'Histograma MOI Geral'!$S$7</f>
        <v>SET/23</v>
      </c>
      <c r="D1564">
        <f>'Histograma MOI Geral'!S81</f>
        <v>0</v>
      </c>
    </row>
    <row r="1565" spans="1:4" x14ac:dyDescent="0.25">
      <c r="A1565" t="str">
        <f>'Histograma MOI Geral'!$C$82</f>
        <v>AUXILIAR TÉCNICO - QUALIDADE</v>
      </c>
      <c r="B1565" t="str">
        <f>'Histograma MOI Geral'!$C$76</f>
        <v>EQUIPE DE QUALIDADE</v>
      </c>
      <c r="C1565" t="str">
        <f>'Histograma MOI Geral'!$S$7</f>
        <v>SET/23</v>
      </c>
      <c r="D1565">
        <f>'Histograma MOI Geral'!S82</f>
        <v>1</v>
      </c>
    </row>
    <row r="1566" spans="1:4" x14ac:dyDescent="0.25">
      <c r="A1566">
        <f>'Histograma MOI Geral'!$C$83</f>
        <v>0</v>
      </c>
      <c r="B1566" t="str">
        <f>'Histograma MOI Geral'!$C$76</f>
        <v>EQUIPE DE QUALIDADE</v>
      </c>
      <c r="C1566" t="str">
        <f>'Histograma MOI Geral'!$S$7</f>
        <v>SET/23</v>
      </c>
      <c r="D1566">
        <f>'Histograma MOI Geral'!S83</f>
        <v>0</v>
      </c>
    </row>
    <row r="1567" spans="1:4" x14ac:dyDescent="0.25">
      <c r="A1567">
        <f>'Histograma MOI Geral'!$C$84</f>
        <v>0</v>
      </c>
      <c r="B1567" t="str">
        <f>'Histograma MOI Geral'!$C$76</f>
        <v>EQUIPE DE QUALIDADE</v>
      </c>
      <c r="C1567" t="str">
        <f>'Histograma MOI Geral'!$S$7</f>
        <v>SET/23</v>
      </c>
      <c r="D1567">
        <f>'Histograma MOI Geral'!S84</f>
        <v>0</v>
      </c>
    </row>
    <row r="1568" spans="1:4" x14ac:dyDescent="0.25">
      <c r="A1568">
        <f>'Histograma MOI Geral'!$C$85</f>
        <v>0</v>
      </c>
      <c r="B1568" t="str">
        <f>'Histograma MOI Geral'!$C$76</f>
        <v>EQUIPE DE QUALIDADE</v>
      </c>
      <c r="C1568" t="str">
        <f>'Histograma MOI Geral'!$S$7</f>
        <v>SET/23</v>
      </c>
      <c r="D1568">
        <f>'Histograma MOI Geral'!S85</f>
        <v>0</v>
      </c>
    </row>
    <row r="1569" spans="1:4" x14ac:dyDescent="0.25">
      <c r="A1569">
        <f>'Histograma MOI Geral'!$C$86</f>
        <v>0</v>
      </c>
      <c r="B1569" t="str">
        <f>'Histograma MOI Geral'!$C$76</f>
        <v>EQUIPE DE QUALIDADE</v>
      </c>
      <c r="C1569" t="str">
        <f>'Histograma MOI Geral'!$S$7</f>
        <v>SET/23</v>
      </c>
      <c r="D1569">
        <f>'Histograma MOI Geral'!S86</f>
        <v>0</v>
      </c>
    </row>
    <row r="1570" spans="1:4" x14ac:dyDescent="0.25">
      <c r="A1570">
        <f>'Histograma MOI Geral'!$C$87</f>
        <v>0</v>
      </c>
      <c r="B1570" t="str">
        <f>'Histograma MOI Geral'!$C$76</f>
        <v>EQUIPE DE QUALIDADE</v>
      </c>
      <c r="C1570" t="str">
        <f>'Histograma MOI Geral'!$S$7</f>
        <v>SET/23</v>
      </c>
      <c r="D1570">
        <f>'Histograma MOI Geral'!S87</f>
        <v>0</v>
      </c>
    </row>
    <row r="1571" spans="1:4" x14ac:dyDescent="0.25">
      <c r="A1571">
        <f>'Histograma MOI Geral'!$C$88</f>
        <v>0</v>
      </c>
      <c r="B1571" t="str">
        <f>'Histograma MOI Geral'!$C$76</f>
        <v>EQUIPE DE QUALIDADE</v>
      </c>
      <c r="C1571" t="str">
        <f>'Histograma MOI Geral'!$S$7</f>
        <v>SET/23</v>
      </c>
      <c r="D1571">
        <f>'Histograma MOI Geral'!S88</f>
        <v>0</v>
      </c>
    </row>
    <row r="1572" spans="1:4" x14ac:dyDescent="0.25">
      <c r="A1572">
        <f>'Histograma MOI Geral'!$C$89</f>
        <v>0</v>
      </c>
      <c r="B1572" t="str">
        <f>'Histograma MOI Geral'!$C$76</f>
        <v>EQUIPE DE QUALIDADE</v>
      </c>
      <c r="C1572" t="str">
        <f>'Histograma MOI Geral'!$S$7</f>
        <v>SET/23</v>
      </c>
      <c r="D1572">
        <f>'Histograma MOI Geral'!S89</f>
        <v>0</v>
      </c>
    </row>
    <row r="1573" spans="1:4" x14ac:dyDescent="0.25">
      <c r="A1573">
        <f>'Histograma MOI Geral'!$C$90</f>
        <v>0</v>
      </c>
      <c r="B1573" t="str">
        <f>'Histograma MOI Geral'!$C$76</f>
        <v>EQUIPE DE QUALIDADE</v>
      </c>
      <c r="C1573" t="str">
        <f>'Histograma MOI Geral'!$S$7</f>
        <v>SET/23</v>
      </c>
      <c r="D1573">
        <f>'Histograma MOI Geral'!S90</f>
        <v>0</v>
      </c>
    </row>
    <row r="1574" spans="1:4" x14ac:dyDescent="0.25">
      <c r="A1574" t="str">
        <f>'Histograma MOI Geral'!$C$92</f>
        <v>SUPERVISOR ADMINISTRATIVO</v>
      </c>
      <c r="B1574" t="str">
        <f>'Histograma MOI Geral'!$C$91</f>
        <v>EQUIPE ADMINISTRATIVA</v>
      </c>
      <c r="C1574" t="str">
        <f>'Histograma MOI Geral'!$S$7</f>
        <v>SET/23</v>
      </c>
      <c r="D1574">
        <f>'Histograma MOI Geral'!S92</f>
        <v>1</v>
      </c>
    </row>
    <row r="1575" spans="1:4" x14ac:dyDescent="0.25">
      <c r="A1575" t="str">
        <f>'Histograma MOI Geral'!$C$93</f>
        <v>OFICIAL ADMINISTRATIVO</v>
      </c>
      <c r="B1575" t="str">
        <f>'Histograma MOI Geral'!$C$91</f>
        <v>EQUIPE ADMINISTRATIVA</v>
      </c>
      <c r="C1575" t="str">
        <f>'Histograma MOI Geral'!$S$7</f>
        <v>SET/23</v>
      </c>
      <c r="D1575">
        <f>'Histograma MOI Geral'!S93</f>
        <v>3</v>
      </c>
    </row>
    <row r="1576" spans="1:4" x14ac:dyDescent="0.25">
      <c r="A1576">
        <f>'Histograma MOI Geral'!$C$94</f>
        <v>0</v>
      </c>
      <c r="B1576" t="str">
        <f>'Histograma MOI Geral'!$C$91</f>
        <v>EQUIPE ADMINISTRATIVA</v>
      </c>
      <c r="C1576" t="str">
        <f>'Histograma MOI Geral'!$S$7</f>
        <v>SET/23</v>
      </c>
      <c r="D1576">
        <f>'Histograma MOI Geral'!S94</f>
        <v>0</v>
      </c>
    </row>
    <row r="1577" spans="1:4" x14ac:dyDescent="0.25">
      <c r="A1577">
        <f>'Histograma MOI Geral'!$C$95</f>
        <v>0</v>
      </c>
      <c r="B1577" t="str">
        <f>'Histograma MOI Geral'!$C$91</f>
        <v>EQUIPE ADMINISTRATIVA</v>
      </c>
      <c r="C1577" t="str">
        <f>'Histograma MOI Geral'!$S$7</f>
        <v>SET/23</v>
      </c>
      <c r="D1577">
        <f>'Histograma MOI Geral'!S95</f>
        <v>0</v>
      </c>
    </row>
    <row r="1578" spans="1:4" x14ac:dyDescent="0.25">
      <c r="A1578">
        <f>'Histograma MOI Geral'!$C$96</f>
        <v>0</v>
      </c>
      <c r="B1578" t="str">
        <f>'Histograma MOI Geral'!$C$91</f>
        <v>EQUIPE ADMINISTRATIVA</v>
      </c>
      <c r="C1578" t="str">
        <f>'Histograma MOI Geral'!$S$7</f>
        <v>SET/23</v>
      </c>
      <c r="D1578">
        <f>'Histograma MOI Geral'!S96</f>
        <v>0</v>
      </c>
    </row>
    <row r="1579" spans="1:4" x14ac:dyDescent="0.25">
      <c r="A1579">
        <f>'Histograma MOI Geral'!$C$97</f>
        <v>0</v>
      </c>
      <c r="B1579" t="str">
        <f>'Histograma MOI Geral'!$C$91</f>
        <v>EQUIPE ADMINISTRATIVA</v>
      </c>
      <c r="C1579" t="str">
        <f>'Histograma MOI Geral'!$S$7</f>
        <v>SET/23</v>
      </c>
      <c r="D1579">
        <f>'Histograma MOI Geral'!S97</f>
        <v>0</v>
      </c>
    </row>
    <row r="1580" spans="1:4" x14ac:dyDescent="0.25">
      <c r="A1580">
        <f>'Histograma MOI Geral'!$C$98</f>
        <v>0</v>
      </c>
      <c r="B1580" t="str">
        <f>'Histograma MOI Geral'!$C$91</f>
        <v>EQUIPE ADMINISTRATIVA</v>
      </c>
      <c r="C1580" t="str">
        <f>'Histograma MOI Geral'!$S$7</f>
        <v>SET/23</v>
      </c>
      <c r="D1580">
        <f>'Histograma MOI Geral'!S98</f>
        <v>0</v>
      </c>
    </row>
    <row r="1581" spans="1:4" x14ac:dyDescent="0.25">
      <c r="A1581">
        <f>'Histograma MOI Geral'!$C$99</f>
        <v>0</v>
      </c>
      <c r="B1581" t="str">
        <f>'Histograma MOI Geral'!$C$91</f>
        <v>EQUIPE ADMINISTRATIVA</v>
      </c>
      <c r="C1581" t="str">
        <f>'Histograma MOI Geral'!$S$7</f>
        <v>SET/23</v>
      </c>
      <c r="D1581">
        <f>'Histograma MOI Geral'!S99</f>
        <v>0</v>
      </c>
    </row>
    <row r="1582" spans="1:4" x14ac:dyDescent="0.25">
      <c r="A1582">
        <f>'Histograma MOI Geral'!$C$100</f>
        <v>0</v>
      </c>
      <c r="B1582" t="str">
        <f>'Histograma MOI Geral'!$C$91</f>
        <v>EQUIPE ADMINISTRATIVA</v>
      </c>
      <c r="C1582" t="str">
        <f>'Histograma MOI Geral'!$S$7</f>
        <v>SET/23</v>
      </c>
      <c r="D1582">
        <f>'Histograma MOI Geral'!S100</f>
        <v>0</v>
      </c>
    </row>
    <row r="1583" spans="1:4" x14ac:dyDescent="0.25">
      <c r="A1583">
        <f>'Histograma MOI Geral'!$C$101</f>
        <v>0</v>
      </c>
      <c r="B1583" t="str">
        <f>'Histograma MOI Geral'!$C$91</f>
        <v>EQUIPE ADMINISTRATIVA</v>
      </c>
      <c r="C1583" t="str">
        <f>'Histograma MOI Geral'!$S$7</f>
        <v>SET/23</v>
      </c>
      <c r="D1583">
        <f>'Histograma MOI Geral'!S101</f>
        <v>0</v>
      </c>
    </row>
    <row r="1584" spans="1:4" x14ac:dyDescent="0.25">
      <c r="A1584">
        <f>'Histograma MOI Geral'!$C$102</f>
        <v>0</v>
      </c>
      <c r="B1584" t="str">
        <f>'Histograma MOI Geral'!$C$91</f>
        <v>EQUIPE ADMINISTRATIVA</v>
      </c>
      <c r="C1584" t="str">
        <f>'Histograma MOI Geral'!$S$7</f>
        <v>SET/23</v>
      </c>
      <c r="D1584">
        <f>'Histograma MOI Geral'!S102</f>
        <v>0</v>
      </c>
    </row>
    <row r="1585" spans="1:4" x14ac:dyDescent="0.25">
      <c r="A1585">
        <f>'Histograma MOI Geral'!$C$103</f>
        <v>0</v>
      </c>
      <c r="B1585" t="str">
        <f>'Histograma MOI Geral'!$C$91</f>
        <v>EQUIPE ADMINISTRATIVA</v>
      </c>
      <c r="C1585" t="str">
        <f>'Histograma MOI Geral'!$S$7</f>
        <v>SET/23</v>
      </c>
      <c r="D1585">
        <f>'Histograma MOI Geral'!S103</f>
        <v>0</v>
      </c>
    </row>
    <row r="1586" spans="1:4" x14ac:dyDescent="0.25">
      <c r="A1586">
        <f>'Histograma MOI Geral'!$C$104</f>
        <v>0</v>
      </c>
      <c r="B1586" t="str">
        <f>'Histograma MOI Geral'!$C$91</f>
        <v>EQUIPE ADMINISTRATIVA</v>
      </c>
      <c r="C1586" t="str">
        <f>'Histograma MOI Geral'!$S$7</f>
        <v>SET/23</v>
      </c>
      <c r="D1586">
        <f>'Histograma MOI Geral'!S104</f>
        <v>0</v>
      </c>
    </row>
    <row r="1587" spans="1:4" x14ac:dyDescent="0.25">
      <c r="A1587">
        <f>'Histograma MOI Geral'!$C$105</f>
        <v>0</v>
      </c>
      <c r="B1587" t="str">
        <f>'Histograma MOI Geral'!$C$91</f>
        <v>EQUIPE ADMINISTRATIVA</v>
      </c>
      <c r="C1587" t="str">
        <f>'Histograma MOI Geral'!$S$7</f>
        <v>SET/23</v>
      </c>
      <c r="D1587">
        <f>'Histograma MOI Geral'!S105</f>
        <v>0</v>
      </c>
    </row>
    <row r="1588" spans="1:4" x14ac:dyDescent="0.25">
      <c r="A1588" t="str">
        <f>'Histograma MOI Geral'!$C$107</f>
        <v>OPERADOR DE GUINDASTE</v>
      </c>
      <c r="B1588" t="str">
        <f>'Histograma MOI Geral'!$C$106</f>
        <v>APOIO</v>
      </c>
      <c r="C1588" t="str">
        <f>'Histograma MOI Geral'!$S$7</f>
        <v>SET/23</v>
      </c>
      <c r="D1588">
        <f>'Histograma MOI Geral'!S107</f>
        <v>3</v>
      </c>
    </row>
    <row r="1589" spans="1:4" x14ac:dyDescent="0.25">
      <c r="A1589" t="str">
        <f>'Histograma MOI Geral'!$C$108</f>
        <v>OPERADOR DE MUNCK</v>
      </c>
      <c r="B1589" t="str">
        <f>'Histograma MOI Geral'!$C$106</f>
        <v>APOIO</v>
      </c>
      <c r="C1589" t="str">
        <f>'Histograma MOI Geral'!$S$7</f>
        <v>SET/23</v>
      </c>
      <c r="D1589">
        <f>'Histograma MOI Geral'!S108</f>
        <v>4</v>
      </c>
    </row>
    <row r="1590" spans="1:4" x14ac:dyDescent="0.25">
      <c r="A1590" t="str">
        <f>'Histograma MOI Geral'!$C$109</f>
        <v>RIGGER</v>
      </c>
      <c r="B1590" t="str">
        <f>'Histograma MOI Geral'!$C$106</f>
        <v>APOIO</v>
      </c>
      <c r="C1590" t="str">
        <f>'Histograma MOI Geral'!$S$7</f>
        <v>SET/23</v>
      </c>
      <c r="D1590">
        <f>'Histograma MOI Geral'!S109</f>
        <v>3</v>
      </c>
    </row>
    <row r="1591" spans="1:4" x14ac:dyDescent="0.25">
      <c r="A1591" t="str">
        <f>'Histograma MOI Geral'!$C$110</f>
        <v>OPERADOR DE MANIPULADOR</v>
      </c>
      <c r="B1591" t="str">
        <f>'Histograma MOI Geral'!$C$106</f>
        <v>APOIO</v>
      </c>
      <c r="C1591" t="str">
        <f>'Histograma MOI Geral'!$S$7</f>
        <v>SET/23</v>
      </c>
      <c r="D1591">
        <f>'Histograma MOI Geral'!S110</f>
        <v>3</v>
      </c>
    </row>
    <row r="1592" spans="1:4" x14ac:dyDescent="0.25">
      <c r="A1592" t="str">
        <f>'Histograma MOI Geral'!$C$111</f>
        <v>ELETRICISTA DE MANUTENÇÃO</v>
      </c>
      <c r="B1592" t="str">
        <f>'Histograma MOI Geral'!$C$106</f>
        <v>APOIO</v>
      </c>
      <c r="C1592" t="str">
        <f>'Histograma MOI Geral'!$S$7</f>
        <v>SET/23</v>
      </c>
      <c r="D1592">
        <f>'Histograma MOI Geral'!S111</f>
        <v>1</v>
      </c>
    </row>
    <row r="1593" spans="1:4" x14ac:dyDescent="0.25">
      <c r="A1593">
        <f>'Histograma MOI Geral'!$C$112</f>
        <v>0</v>
      </c>
      <c r="B1593" t="str">
        <f>'Histograma MOI Geral'!$C$106</f>
        <v>APOIO</v>
      </c>
      <c r="C1593" t="str">
        <f>'Histograma MOI Geral'!$S$7</f>
        <v>SET/23</v>
      </c>
      <c r="D1593">
        <f>'Histograma MOI Geral'!S112</f>
        <v>0</v>
      </c>
    </row>
    <row r="1594" spans="1:4" x14ac:dyDescent="0.25">
      <c r="A1594">
        <f>'Histograma MOI Geral'!$C$113</f>
        <v>0</v>
      </c>
      <c r="B1594" t="str">
        <f>'Histograma MOI Geral'!$C$106</f>
        <v>APOIO</v>
      </c>
      <c r="C1594" t="str">
        <f>'Histograma MOI Geral'!$S$7</f>
        <v>SET/23</v>
      </c>
      <c r="D1594">
        <f>'Histograma MOI Geral'!S113</f>
        <v>0</v>
      </c>
    </row>
    <row r="1595" spans="1:4" x14ac:dyDescent="0.25">
      <c r="A1595">
        <f>'Histograma MOI Geral'!$C$114</f>
        <v>0</v>
      </c>
      <c r="B1595" t="str">
        <f>'Histograma MOI Geral'!$C$106</f>
        <v>APOIO</v>
      </c>
      <c r="C1595" t="str">
        <f>'Histograma MOI Geral'!$S$7</f>
        <v>SET/23</v>
      </c>
      <c r="D1595">
        <f>'Histograma MOI Geral'!S114</f>
        <v>0</v>
      </c>
    </row>
    <row r="1596" spans="1:4" x14ac:dyDescent="0.25">
      <c r="A1596">
        <f>'Histograma MOI Geral'!$C$115</f>
        <v>0</v>
      </c>
      <c r="B1596" t="str">
        <f>'Histograma MOI Geral'!$C$106</f>
        <v>APOIO</v>
      </c>
      <c r="C1596" t="str">
        <f>'Histograma MOI Geral'!$S$7</f>
        <v>SET/23</v>
      </c>
      <c r="D1596">
        <f>'Histograma MOI Geral'!S115</f>
        <v>0</v>
      </c>
    </row>
    <row r="1597" spans="1:4" x14ac:dyDescent="0.25">
      <c r="A1597">
        <f>'Histograma MOI Geral'!$C$116</f>
        <v>0</v>
      </c>
      <c r="B1597" t="str">
        <f>'Histograma MOI Geral'!$C$106</f>
        <v>APOIO</v>
      </c>
      <c r="C1597" t="str">
        <f>'Histograma MOI Geral'!$S$7</f>
        <v>SET/23</v>
      </c>
      <c r="D1597">
        <f>'Histograma MOI Geral'!S116</f>
        <v>0</v>
      </c>
    </row>
    <row r="1598" spans="1:4" x14ac:dyDescent="0.25">
      <c r="A1598">
        <f>'Histograma MOI Geral'!$C$117</f>
        <v>0</v>
      </c>
      <c r="B1598" t="str">
        <f>'Histograma MOI Geral'!$C$106</f>
        <v>APOIO</v>
      </c>
      <c r="C1598" t="str">
        <f>'Histograma MOI Geral'!$S$7</f>
        <v>SET/23</v>
      </c>
      <c r="D1598">
        <f>'Histograma MOI Geral'!S117</f>
        <v>0</v>
      </c>
    </row>
    <row r="1599" spans="1:4" x14ac:dyDescent="0.25">
      <c r="A1599">
        <f>'Histograma MOI Geral'!$C$118</f>
        <v>0</v>
      </c>
      <c r="B1599" t="str">
        <f>'Histograma MOI Geral'!$C$106</f>
        <v>APOIO</v>
      </c>
      <c r="C1599" t="str">
        <f>'Histograma MOI Geral'!$S$7</f>
        <v>SET/23</v>
      </c>
      <c r="D1599">
        <f>'Histograma MOI Geral'!S118</f>
        <v>0</v>
      </c>
    </row>
    <row r="1600" spans="1:4" x14ac:dyDescent="0.25">
      <c r="A1600">
        <f>'Histograma MOI Geral'!$C$119</f>
        <v>0</v>
      </c>
      <c r="B1600" t="str">
        <f>'Histograma MOI Geral'!$C$106</f>
        <v>APOIO</v>
      </c>
      <c r="C1600" t="str">
        <f>'Histograma MOI Geral'!$S$7</f>
        <v>SET/23</v>
      </c>
      <c r="D1600">
        <f>'Histograma MOI Geral'!S119</f>
        <v>0</v>
      </c>
    </row>
    <row r="1601" spans="1:4" x14ac:dyDescent="0.25">
      <c r="A1601">
        <f>'Histograma MOI Geral'!$C$120</f>
        <v>0</v>
      </c>
      <c r="B1601" t="str">
        <f>'Histograma MOI Geral'!$C$106</f>
        <v>APOIO</v>
      </c>
      <c r="C1601" t="str">
        <f>'Histograma MOI Geral'!$S$7</f>
        <v>SET/23</v>
      </c>
      <c r="D1601">
        <f>'Histograma MOI Geral'!S120</f>
        <v>0</v>
      </c>
    </row>
    <row r="1602" spans="1:4" x14ac:dyDescent="0.25">
      <c r="A1602" t="str">
        <f>'Histograma MOI Geral'!$C$15</f>
        <v>GERENTE DE CONTRATO</v>
      </c>
      <c r="B1602" t="str">
        <f>'Histograma MOI Geral'!$C$14</f>
        <v>EQUIPE TÉCNICA</v>
      </c>
      <c r="C1602" t="str">
        <f>'Histograma MOI Geral'!$T$7</f>
        <v>OUT/23</v>
      </c>
      <c r="D1602">
        <f>'Histograma MOI Geral'!T15</f>
        <v>1</v>
      </c>
    </row>
    <row r="1603" spans="1:4" x14ac:dyDescent="0.25">
      <c r="A1603" t="str">
        <f>'Histograma MOI Geral'!$C$16</f>
        <v>SUPERVISOR DE MECÂNICA/CALDEIRARIA</v>
      </c>
      <c r="B1603" t="str">
        <f>'Histograma MOI Geral'!$C$14</f>
        <v>EQUIPE TÉCNICA</v>
      </c>
      <c r="C1603" t="str">
        <f>'Histograma MOI Geral'!$T$7</f>
        <v>OUT/23</v>
      </c>
      <c r="D1603">
        <f>'Histograma MOI Geral'!T16</f>
        <v>3</v>
      </c>
    </row>
    <row r="1604" spans="1:4" x14ac:dyDescent="0.25">
      <c r="A1604" t="str">
        <f>'Histograma MOI Geral'!$C$17</f>
        <v>SUPERVISOR DE TUBULAÇÃO</v>
      </c>
      <c r="B1604" t="str">
        <f>'Histograma MOI Geral'!$C$14</f>
        <v>EQUIPE TÉCNICA</v>
      </c>
      <c r="C1604" t="str">
        <f>'Histograma MOI Geral'!$T$7</f>
        <v>OUT/23</v>
      </c>
      <c r="D1604">
        <f>'Histograma MOI Geral'!T17</f>
        <v>4</v>
      </c>
    </row>
    <row r="1605" spans="1:4" x14ac:dyDescent="0.25">
      <c r="A1605" t="str">
        <f>'Histograma MOI Geral'!$C$18</f>
        <v>TOPOGRÁFO</v>
      </c>
      <c r="B1605" t="str">
        <f>'Histograma MOI Geral'!$C$14</f>
        <v>EQUIPE TÉCNICA</v>
      </c>
      <c r="C1605" t="str">
        <f>'Histograma MOI Geral'!$T$7</f>
        <v>OUT/23</v>
      </c>
      <c r="D1605">
        <f>'Histograma MOI Geral'!T18</f>
        <v>1</v>
      </c>
    </row>
    <row r="1606" spans="1:4" x14ac:dyDescent="0.25">
      <c r="A1606" t="str">
        <f>'Histograma MOI Geral'!$C$19</f>
        <v>AUXILIAR DE TOPÓGRAFO</v>
      </c>
      <c r="B1606" t="str">
        <f>'Histograma MOI Geral'!$C$14</f>
        <v>EQUIPE TÉCNICA</v>
      </c>
      <c r="C1606" t="str">
        <f>'Histograma MOI Geral'!$T$7</f>
        <v>OUT/23</v>
      </c>
      <c r="D1606">
        <f>'Histograma MOI Geral'!T19</f>
        <v>1</v>
      </c>
    </row>
    <row r="1607" spans="1:4" x14ac:dyDescent="0.25">
      <c r="A1607">
        <f>'Histograma MOI Geral'!$C$20</f>
        <v>0</v>
      </c>
      <c r="B1607" t="str">
        <f>'Histograma MOI Geral'!$C$14</f>
        <v>EQUIPE TÉCNICA</v>
      </c>
      <c r="C1607" t="str">
        <f>'Histograma MOI Geral'!$T$7</f>
        <v>OUT/23</v>
      </c>
      <c r="D1607">
        <f>'Histograma MOI Geral'!T20</f>
        <v>0</v>
      </c>
    </row>
    <row r="1608" spans="1:4" x14ac:dyDescent="0.25">
      <c r="A1608">
        <f>'Histograma MOI Geral'!$C$21</f>
        <v>0</v>
      </c>
      <c r="B1608" t="str">
        <f>'Histograma MOI Geral'!$C$14</f>
        <v>EQUIPE TÉCNICA</v>
      </c>
      <c r="C1608" t="str">
        <f>'Histograma MOI Geral'!$T$7</f>
        <v>OUT/23</v>
      </c>
      <c r="D1608">
        <f>'Histograma MOI Geral'!T21</f>
        <v>0</v>
      </c>
    </row>
    <row r="1609" spans="1:4" x14ac:dyDescent="0.25">
      <c r="A1609">
        <f>'Histograma MOI Geral'!$C$22</f>
        <v>0</v>
      </c>
      <c r="B1609" t="str">
        <f>'Histograma MOI Geral'!$C$14</f>
        <v>EQUIPE TÉCNICA</v>
      </c>
      <c r="C1609" t="str">
        <f>'Histograma MOI Geral'!$T$7</f>
        <v>OUT/23</v>
      </c>
      <c r="D1609">
        <f>'Histograma MOI Geral'!T22</f>
        <v>0</v>
      </c>
    </row>
    <row r="1610" spans="1:4" x14ac:dyDescent="0.25">
      <c r="A1610">
        <f>'Histograma MOI Geral'!$C$23</f>
        <v>0</v>
      </c>
      <c r="B1610" t="str">
        <f>'Histograma MOI Geral'!$C$14</f>
        <v>EQUIPE TÉCNICA</v>
      </c>
      <c r="C1610" t="str">
        <f>'Histograma MOI Geral'!$T$7</f>
        <v>OUT/23</v>
      </c>
      <c r="D1610">
        <f>'Histograma MOI Geral'!T23</f>
        <v>0</v>
      </c>
    </row>
    <row r="1611" spans="1:4" x14ac:dyDescent="0.25">
      <c r="A1611">
        <f>'Histograma MOI Geral'!$C$24</f>
        <v>0</v>
      </c>
      <c r="B1611" t="str">
        <f>'Histograma MOI Geral'!$C$14</f>
        <v>EQUIPE TÉCNICA</v>
      </c>
      <c r="C1611" t="str">
        <f>'Histograma MOI Geral'!$T$7</f>
        <v>OUT/23</v>
      </c>
      <c r="D1611">
        <f>'Histograma MOI Geral'!T24</f>
        <v>0</v>
      </c>
    </row>
    <row r="1612" spans="1:4" x14ac:dyDescent="0.25">
      <c r="A1612">
        <f>'Histograma MOI Geral'!$C$25</f>
        <v>0</v>
      </c>
      <c r="B1612" t="str">
        <f>'Histograma MOI Geral'!$C$14</f>
        <v>EQUIPE TÉCNICA</v>
      </c>
      <c r="C1612" t="str">
        <f>'Histograma MOI Geral'!$T$7</f>
        <v>OUT/23</v>
      </c>
      <c r="D1612">
        <f>'Histograma MOI Geral'!T25</f>
        <v>0</v>
      </c>
    </row>
    <row r="1613" spans="1:4" x14ac:dyDescent="0.25">
      <c r="A1613">
        <f>'Histograma MOI Geral'!$C$26</f>
        <v>0</v>
      </c>
      <c r="B1613" t="str">
        <f>'Histograma MOI Geral'!$C$14</f>
        <v>EQUIPE TÉCNICA</v>
      </c>
      <c r="C1613" t="str">
        <f>'Histograma MOI Geral'!$T$7</f>
        <v>OUT/23</v>
      </c>
      <c r="D1613">
        <f>'Histograma MOI Geral'!T26</f>
        <v>0</v>
      </c>
    </row>
    <row r="1614" spans="1:4" x14ac:dyDescent="0.25">
      <c r="A1614">
        <f>'Histograma MOI Geral'!$C$27</f>
        <v>0</v>
      </c>
      <c r="B1614" t="str">
        <f>'Histograma MOI Geral'!$C$14</f>
        <v>EQUIPE TÉCNICA</v>
      </c>
      <c r="C1614" t="str">
        <f>'Histograma MOI Geral'!$T$7</f>
        <v>OUT/23</v>
      </c>
      <c r="D1614">
        <f>'Histograma MOI Geral'!T27</f>
        <v>0</v>
      </c>
    </row>
    <row r="1615" spans="1:4" x14ac:dyDescent="0.25">
      <c r="A1615">
        <f>'Histograma MOI Geral'!$C$28</f>
        <v>0</v>
      </c>
      <c r="B1615" t="str">
        <f>'Histograma MOI Geral'!$C$14</f>
        <v>EQUIPE TÉCNICA</v>
      </c>
      <c r="C1615" t="str">
        <f>'Histograma MOI Geral'!$T$7</f>
        <v>OUT/23</v>
      </c>
      <c r="D1615">
        <f>'Histograma MOI Geral'!T28</f>
        <v>0</v>
      </c>
    </row>
    <row r="1616" spans="1:4" x14ac:dyDescent="0.25">
      <c r="A1616">
        <f>'Histograma MOI Geral'!$C$29</f>
        <v>0</v>
      </c>
      <c r="B1616" t="str">
        <f>'Histograma MOI Geral'!$C$14</f>
        <v>EQUIPE TÉCNICA</v>
      </c>
      <c r="C1616" t="str">
        <f>'Histograma MOI Geral'!$T$7</f>
        <v>OUT/23</v>
      </c>
      <c r="D1616">
        <f>'Histograma MOI Geral'!T29</f>
        <v>0</v>
      </c>
    </row>
    <row r="1617" spans="1:4" x14ac:dyDescent="0.25">
      <c r="A1617" t="str">
        <f>'Histograma MOI Geral'!$C$31</f>
        <v>TÉCNICO DE PLANEJAMENTO / MEDIÇÃO</v>
      </c>
      <c r="B1617" t="str">
        <f>'Histograma MOI Geral'!$C$30</f>
        <v>EQUIPE DE PLANEJAMENTO</v>
      </c>
      <c r="C1617" t="str">
        <f>'Histograma MOI Geral'!$T$7</f>
        <v>OUT/23</v>
      </c>
      <c r="D1617">
        <f>'Histograma MOI Geral'!T31</f>
        <v>2</v>
      </c>
    </row>
    <row r="1618" spans="1:4" x14ac:dyDescent="0.25">
      <c r="A1618" t="str">
        <f>'Histograma MOI Geral'!$C$32</f>
        <v xml:space="preserve">AUXILIAR DE PLANEJAMENTO </v>
      </c>
      <c r="B1618" t="str">
        <f>'Histograma MOI Geral'!$C$30</f>
        <v>EQUIPE DE PLANEJAMENTO</v>
      </c>
      <c r="C1618" t="str">
        <f>'Histograma MOI Geral'!$T$7</f>
        <v>OUT/23</v>
      </c>
      <c r="D1618">
        <f>'Histograma MOI Geral'!T32</f>
        <v>2</v>
      </c>
    </row>
    <row r="1619" spans="1:4" x14ac:dyDescent="0.25">
      <c r="A1619">
        <f>'Histograma MOI Geral'!$C$33</f>
        <v>0</v>
      </c>
      <c r="B1619" t="str">
        <f>'Histograma MOI Geral'!$C$30</f>
        <v>EQUIPE DE PLANEJAMENTO</v>
      </c>
      <c r="C1619" t="str">
        <f>'Histograma MOI Geral'!$T$7</f>
        <v>OUT/23</v>
      </c>
      <c r="D1619">
        <f>'Histograma MOI Geral'!T33</f>
        <v>0</v>
      </c>
    </row>
    <row r="1620" spans="1:4" x14ac:dyDescent="0.25">
      <c r="A1620">
        <f>'Histograma MOI Geral'!$C$34</f>
        <v>0</v>
      </c>
      <c r="B1620" t="str">
        <f>'Histograma MOI Geral'!$C$30</f>
        <v>EQUIPE DE PLANEJAMENTO</v>
      </c>
      <c r="C1620" t="str">
        <f>'Histograma MOI Geral'!$T$7</f>
        <v>OUT/23</v>
      </c>
      <c r="D1620">
        <f>'Histograma MOI Geral'!T34</f>
        <v>0</v>
      </c>
    </row>
    <row r="1621" spans="1:4" x14ac:dyDescent="0.25">
      <c r="A1621">
        <f>'Histograma MOI Geral'!$C$35</f>
        <v>0</v>
      </c>
      <c r="B1621" t="str">
        <f>'Histograma MOI Geral'!$C$30</f>
        <v>EQUIPE DE PLANEJAMENTO</v>
      </c>
      <c r="C1621" t="str">
        <f>'Histograma MOI Geral'!$T$7</f>
        <v>OUT/23</v>
      </c>
      <c r="D1621">
        <f>'Histograma MOI Geral'!T35</f>
        <v>0</v>
      </c>
    </row>
    <row r="1622" spans="1:4" x14ac:dyDescent="0.25">
      <c r="A1622">
        <f>'Histograma MOI Geral'!$C$36</f>
        <v>0</v>
      </c>
      <c r="B1622" t="str">
        <f>'Histograma MOI Geral'!$C$30</f>
        <v>EQUIPE DE PLANEJAMENTO</v>
      </c>
      <c r="C1622" t="str">
        <f>'Histograma MOI Geral'!$T$7</f>
        <v>OUT/23</v>
      </c>
      <c r="D1622">
        <f>'Histograma MOI Geral'!T36</f>
        <v>0</v>
      </c>
    </row>
    <row r="1623" spans="1:4" x14ac:dyDescent="0.25">
      <c r="A1623">
        <f>'Histograma MOI Geral'!$C$37</f>
        <v>0</v>
      </c>
      <c r="B1623" t="str">
        <f>'Histograma MOI Geral'!$C$30</f>
        <v>EQUIPE DE PLANEJAMENTO</v>
      </c>
      <c r="C1623" t="str">
        <f>'Histograma MOI Geral'!$T$7</f>
        <v>OUT/23</v>
      </c>
      <c r="D1623">
        <f>'Histograma MOI Geral'!T37</f>
        <v>0</v>
      </c>
    </row>
    <row r="1624" spans="1:4" x14ac:dyDescent="0.25">
      <c r="A1624">
        <f>'Histograma MOI Geral'!$C$38</f>
        <v>0</v>
      </c>
      <c r="B1624" t="str">
        <f>'Histograma MOI Geral'!$C$30</f>
        <v>EQUIPE DE PLANEJAMENTO</v>
      </c>
      <c r="C1624" t="str">
        <f>'Histograma MOI Geral'!$T$7</f>
        <v>OUT/23</v>
      </c>
      <c r="D1624">
        <f>'Histograma MOI Geral'!T38</f>
        <v>0</v>
      </c>
    </row>
    <row r="1625" spans="1:4" x14ac:dyDescent="0.25">
      <c r="A1625">
        <f>'Histograma MOI Geral'!$C$39</f>
        <v>0</v>
      </c>
      <c r="B1625" t="str">
        <f>'Histograma MOI Geral'!$C$30</f>
        <v>EQUIPE DE PLANEJAMENTO</v>
      </c>
      <c r="C1625" t="str">
        <f>'Histograma MOI Geral'!$T$7</f>
        <v>OUT/23</v>
      </c>
      <c r="D1625">
        <f>'Histograma MOI Geral'!T39</f>
        <v>0</v>
      </c>
    </row>
    <row r="1626" spans="1:4" x14ac:dyDescent="0.25">
      <c r="A1626">
        <f>'Histograma MOI Geral'!$C$40</f>
        <v>0</v>
      </c>
      <c r="B1626" t="str">
        <f>'Histograma MOI Geral'!$C$30</f>
        <v>EQUIPE DE PLANEJAMENTO</v>
      </c>
      <c r="C1626" t="str">
        <f>'Histograma MOI Geral'!$T$7</f>
        <v>OUT/23</v>
      </c>
      <c r="D1626">
        <f>'Histograma MOI Geral'!T40</f>
        <v>0</v>
      </c>
    </row>
    <row r="1627" spans="1:4" x14ac:dyDescent="0.25">
      <c r="A1627">
        <f>'Histograma MOI Geral'!$C$41</f>
        <v>0</v>
      </c>
      <c r="B1627" t="str">
        <f>'Histograma MOI Geral'!$C$30</f>
        <v>EQUIPE DE PLANEJAMENTO</v>
      </c>
      <c r="C1627" t="str">
        <f>'Histograma MOI Geral'!$T$7</f>
        <v>OUT/23</v>
      </c>
      <c r="D1627">
        <f>'Histograma MOI Geral'!T41</f>
        <v>0</v>
      </c>
    </row>
    <row r="1628" spans="1:4" x14ac:dyDescent="0.25">
      <c r="A1628">
        <f>'Histograma MOI Geral'!$C$42</f>
        <v>0</v>
      </c>
      <c r="B1628" t="str">
        <f>'Histograma MOI Geral'!$C$30</f>
        <v>EQUIPE DE PLANEJAMENTO</v>
      </c>
      <c r="C1628" t="str">
        <f>'Histograma MOI Geral'!$T$7</f>
        <v>OUT/23</v>
      </c>
      <c r="D1628">
        <f>'Histograma MOI Geral'!T42</f>
        <v>0</v>
      </c>
    </row>
    <row r="1629" spans="1:4" x14ac:dyDescent="0.25">
      <c r="A1629">
        <f>'Histograma MOI Geral'!$C$43</f>
        <v>0</v>
      </c>
      <c r="B1629" t="str">
        <f>'Histograma MOI Geral'!$C$30</f>
        <v>EQUIPE DE PLANEJAMENTO</v>
      </c>
      <c r="C1629" t="str">
        <f>'Histograma MOI Geral'!$T$7</f>
        <v>OUT/23</v>
      </c>
      <c r="D1629">
        <f>'Histograma MOI Geral'!T43</f>
        <v>0</v>
      </c>
    </row>
    <row r="1630" spans="1:4" x14ac:dyDescent="0.25">
      <c r="A1630">
        <f>'Histograma MOI Geral'!$C$44</f>
        <v>0</v>
      </c>
      <c r="B1630" t="str">
        <f>'Histograma MOI Geral'!$C$30</f>
        <v>EQUIPE DE PLANEJAMENTO</v>
      </c>
      <c r="C1630" t="str">
        <f>'Histograma MOI Geral'!$T$7</f>
        <v>OUT/23</v>
      </c>
      <c r="D1630">
        <f>'Histograma MOI Geral'!T44</f>
        <v>0</v>
      </c>
    </row>
    <row r="1631" spans="1:4" x14ac:dyDescent="0.25">
      <c r="A1631">
        <f>'Histograma MOI Geral'!$C$45</f>
        <v>0</v>
      </c>
      <c r="B1631" t="str">
        <f>'Histograma MOI Geral'!$C$30</f>
        <v>EQUIPE DE PLANEJAMENTO</v>
      </c>
      <c r="C1631" t="str">
        <f>'Histograma MOI Geral'!$T$7</f>
        <v>OUT/23</v>
      </c>
      <c r="D1631">
        <f>'Histograma MOI Geral'!T45</f>
        <v>0</v>
      </c>
    </row>
    <row r="1632" spans="1:4" x14ac:dyDescent="0.25">
      <c r="A1632" t="str">
        <f>'Histograma MOI Geral'!$C$47</f>
        <v>TÉCNICO DE MATERIAIS</v>
      </c>
      <c r="B1632" t="str">
        <f>'Histograma MOI Geral'!$C$46</f>
        <v>EQUIPE DE MATERIAIS</v>
      </c>
      <c r="C1632" t="str">
        <f>'Histograma MOI Geral'!$T$7</f>
        <v>OUT/23</v>
      </c>
      <c r="D1632">
        <f>'Histograma MOI Geral'!T47</f>
        <v>1</v>
      </c>
    </row>
    <row r="1633" spans="1:4" x14ac:dyDescent="0.25">
      <c r="A1633" t="str">
        <f>'Histograma MOI Geral'!$C$48</f>
        <v>AUXILIAR TÉCNICO DE MATERIAIS</v>
      </c>
      <c r="B1633" t="str">
        <f>'Histograma MOI Geral'!$C$46</f>
        <v>EQUIPE DE MATERIAIS</v>
      </c>
      <c r="C1633" t="str">
        <f>'Histograma MOI Geral'!$T$7</f>
        <v>OUT/23</v>
      </c>
      <c r="D1633">
        <f>'Histograma MOI Geral'!T48</f>
        <v>4</v>
      </c>
    </row>
    <row r="1634" spans="1:4" x14ac:dyDescent="0.25">
      <c r="A1634" t="str">
        <f>'Histograma MOI Geral'!$C$49</f>
        <v>AJUDANTE</v>
      </c>
      <c r="B1634" t="str">
        <f>'Histograma MOI Geral'!$C$46</f>
        <v>EQUIPE DE MATERIAIS</v>
      </c>
      <c r="C1634" t="str">
        <f>'Histograma MOI Geral'!$T$7</f>
        <v>OUT/23</v>
      </c>
      <c r="D1634">
        <f>'Histograma MOI Geral'!T49</f>
        <v>4</v>
      </c>
    </row>
    <row r="1635" spans="1:4" x14ac:dyDescent="0.25">
      <c r="A1635" t="str">
        <f>'Histograma MOI Geral'!$C$50</f>
        <v xml:space="preserve">ALMOXARIFE </v>
      </c>
      <c r="B1635" t="str">
        <f>'Histograma MOI Geral'!$C$46</f>
        <v>EQUIPE DE MATERIAIS</v>
      </c>
      <c r="C1635" t="str">
        <f>'Histograma MOI Geral'!$T$7</f>
        <v>OUT/23</v>
      </c>
      <c r="D1635">
        <f>'Histograma MOI Geral'!T50</f>
        <v>2</v>
      </c>
    </row>
    <row r="1636" spans="1:4" x14ac:dyDescent="0.25">
      <c r="A1636">
        <f>'Histograma MOI Geral'!$C$51</f>
        <v>0</v>
      </c>
      <c r="B1636" t="str">
        <f>'Histograma MOI Geral'!$C$46</f>
        <v>EQUIPE DE MATERIAIS</v>
      </c>
      <c r="C1636" t="str">
        <f>'Histograma MOI Geral'!$T$7</f>
        <v>OUT/23</v>
      </c>
      <c r="D1636">
        <f>'Histograma MOI Geral'!T51</f>
        <v>0</v>
      </c>
    </row>
    <row r="1637" spans="1:4" x14ac:dyDescent="0.25">
      <c r="A1637">
        <f>'Histograma MOI Geral'!$C$52</f>
        <v>0</v>
      </c>
      <c r="B1637" t="str">
        <f>'Histograma MOI Geral'!$C$46</f>
        <v>EQUIPE DE MATERIAIS</v>
      </c>
      <c r="C1637" t="str">
        <f>'Histograma MOI Geral'!$T$7</f>
        <v>OUT/23</v>
      </c>
      <c r="D1637">
        <f>'Histograma MOI Geral'!T52</f>
        <v>0</v>
      </c>
    </row>
    <row r="1638" spans="1:4" x14ac:dyDescent="0.25">
      <c r="A1638">
        <f>'Histograma MOI Geral'!$C$53</f>
        <v>0</v>
      </c>
      <c r="B1638" t="str">
        <f>'Histograma MOI Geral'!$C$46</f>
        <v>EQUIPE DE MATERIAIS</v>
      </c>
      <c r="C1638" t="str">
        <f>'Histograma MOI Geral'!$T$7</f>
        <v>OUT/23</v>
      </c>
      <c r="D1638">
        <f>'Histograma MOI Geral'!T53</f>
        <v>0</v>
      </c>
    </row>
    <row r="1639" spans="1:4" x14ac:dyDescent="0.25">
      <c r="A1639">
        <f>'Histograma MOI Geral'!$C$54</f>
        <v>0</v>
      </c>
      <c r="B1639" t="str">
        <f>'Histograma MOI Geral'!$C$46</f>
        <v>EQUIPE DE MATERIAIS</v>
      </c>
      <c r="C1639" t="str">
        <f>'Histograma MOI Geral'!$T$7</f>
        <v>OUT/23</v>
      </c>
      <c r="D1639">
        <f>'Histograma MOI Geral'!T54</f>
        <v>0</v>
      </c>
    </row>
    <row r="1640" spans="1:4" x14ac:dyDescent="0.25">
      <c r="A1640">
        <f>'Histograma MOI Geral'!$C$55</f>
        <v>0</v>
      </c>
      <c r="B1640" t="str">
        <f>'Histograma MOI Geral'!$C$46</f>
        <v>EQUIPE DE MATERIAIS</v>
      </c>
      <c r="C1640" t="str">
        <f>'Histograma MOI Geral'!$T$7</f>
        <v>OUT/23</v>
      </c>
      <c r="D1640">
        <f>'Histograma MOI Geral'!T55</f>
        <v>0</v>
      </c>
    </row>
    <row r="1641" spans="1:4" x14ac:dyDescent="0.25">
      <c r="A1641">
        <f>'Histograma MOI Geral'!$C$56</f>
        <v>0</v>
      </c>
      <c r="B1641" t="str">
        <f>'Histograma MOI Geral'!$C$46</f>
        <v>EQUIPE DE MATERIAIS</v>
      </c>
      <c r="C1641" t="str">
        <f>'Histograma MOI Geral'!$T$7</f>
        <v>OUT/23</v>
      </c>
      <c r="D1641">
        <f>'Histograma MOI Geral'!T56</f>
        <v>0</v>
      </c>
    </row>
    <row r="1642" spans="1:4" x14ac:dyDescent="0.25">
      <c r="A1642">
        <f>'Histograma MOI Geral'!$C$57</f>
        <v>0</v>
      </c>
      <c r="B1642" t="str">
        <f>'Histograma MOI Geral'!$C$46</f>
        <v>EQUIPE DE MATERIAIS</v>
      </c>
      <c r="C1642" t="str">
        <f>'Histograma MOI Geral'!$T$7</f>
        <v>OUT/23</v>
      </c>
      <c r="D1642">
        <f>'Histograma MOI Geral'!T57</f>
        <v>0</v>
      </c>
    </row>
    <row r="1643" spans="1:4" x14ac:dyDescent="0.25">
      <c r="A1643">
        <f>'Histograma MOI Geral'!$C$58</f>
        <v>0</v>
      </c>
      <c r="B1643" t="str">
        <f>'Histograma MOI Geral'!$C$46</f>
        <v>EQUIPE DE MATERIAIS</v>
      </c>
      <c r="C1643" t="str">
        <f>'Histograma MOI Geral'!$T$7</f>
        <v>OUT/23</v>
      </c>
      <c r="D1643">
        <f>'Histograma MOI Geral'!T58</f>
        <v>0</v>
      </c>
    </row>
    <row r="1644" spans="1:4" x14ac:dyDescent="0.25">
      <c r="A1644">
        <f>'Histograma MOI Geral'!$C$59</f>
        <v>0</v>
      </c>
      <c r="B1644" t="str">
        <f>'Histograma MOI Geral'!$C$46</f>
        <v>EQUIPE DE MATERIAIS</v>
      </c>
      <c r="C1644" t="str">
        <f>'Histograma MOI Geral'!$T$7</f>
        <v>OUT/23</v>
      </c>
      <c r="D1644">
        <f>'Histograma MOI Geral'!T59</f>
        <v>0</v>
      </c>
    </row>
    <row r="1645" spans="1:4" x14ac:dyDescent="0.25">
      <c r="A1645">
        <f>'Histograma MOI Geral'!$C$60</f>
        <v>0</v>
      </c>
      <c r="B1645" t="str">
        <f>'Histograma MOI Geral'!$C$46</f>
        <v>EQUIPE DE MATERIAIS</v>
      </c>
      <c r="C1645" t="str">
        <f>'Histograma MOI Geral'!$T$7</f>
        <v>OUT/23</v>
      </c>
      <c r="D1645">
        <f>'Histograma MOI Geral'!T60</f>
        <v>0</v>
      </c>
    </row>
    <row r="1646" spans="1:4" x14ac:dyDescent="0.25">
      <c r="A1646" t="str">
        <f>'Histograma MOI Geral'!$C$62</f>
        <v>ENGENHEIRO DE SEGURANÇA DO TRABALHO</v>
      </c>
      <c r="B1646" t="str">
        <f>'Histograma MOI Geral'!$C$61</f>
        <v>EQUIPE DE SEGURANÇA</v>
      </c>
      <c r="C1646" t="str">
        <f>'Histograma MOI Geral'!$T$7</f>
        <v>OUT/23</v>
      </c>
      <c r="D1646">
        <f>'Histograma MOI Geral'!T62</f>
        <v>1</v>
      </c>
    </row>
    <row r="1647" spans="1:4" x14ac:dyDescent="0.25">
      <c r="A1647" t="str">
        <f>'Histograma MOI Geral'!$C$63</f>
        <v>TÉCNICO DE SEGURANÇA DO TRABALHO</v>
      </c>
      <c r="B1647" t="str">
        <f>'Histograma MOI Geral'!$C$61</f>
        <v>EQUIPE DE SEGURANÇA</v>
      </c>
      <c r="C1647" t="str">
        <f>'Histograma MOI Geral'!$T$7</f>
        <v>OUT/23</v>
      </c>
      <c r="D1647">
        <f>'Histograma MOI Geral'!T63</f>
        <v>6</v>
      </c>
    </row>
    <row r="1648" spans="1:4" x14ac:dyDescent="0.25">
      <c r="A1648" t="str">
        <f>'Histograma MOI Geral'!$C$64</f>
        <v>TECNICO DE MEIO AMBIENTE</v>
      </c>
      <c r="B1648" t="str">
        <f>'Histograma MOI Geral'!$C$61</f>
        <v>EQUIPE DE SEGURANÇA</v>
      </c>
      <c r="C1648" t="str">
        <f>'Histograma MOI Geral'!$T$7</f>
        <v>OUT/23</v>
      </c>
      <c r="D1648">
        <f>'Histograma MOI Geral'!T64</f>
        <v>1</v>
      </c>
    </row>
    <row r="1649" spans="1:4" x14ac:dyDescent="0.25">
      <c r="A1649" t="str">
        <f>'Histograma MOI Geral'!$C$65</f>
        <v>VIGIA DE FOGO</v>
      </c>
      <c r="B1649" t="str">
        <f>'Histograma MOI Geral'!$C$61</f>
        <v>EQUIPE DE SEGURANÇA</v>
      </c>
      <c r="C1649" t="str">
        <f>'Histograma MOI Geral'!$T$7</f>
        <v>OUT/23</v>
      </c>
      <c r="D1649">
        <f>'Histograma MOI Geral'!T65</f>
        <v>1</v>
      </c>
    </row>
    <row r="1650" spans="1:4" x14ac:dyDescent="0.25">
      <c r="A1650">
        <f>'Histograma MOI Geral'!$C$66</f>
        <v>0</v>
      </c>
      <c r="B1650" t="str">
        <f>'Histograma MOI Geral'!$C$61</f>
        <v>EQUIPE DE SEGURANÇA</v>
      </c>
      <c r="C1650" t="str">
        <f>'Histograma MOI Geral'!$T$7</f>
        <v>OUT/23</v>
      </c>
      <c r="D1650">
        <f>'Histograma MOI Geral'!T66</f>
        <v>0</v>
      </c>
    </row>
    <row r="1651" spans="1:4" x14ac:dyDescent="0.25">
      <c r="A1651">
        <f>'Histograma MOI Geral'!$C$67</f>
        <v>0</v>
      </c>
      <c r="B1651" t="str">
        <f>'Histograma MOI Geral'!$C$61</f>
        <v>EQUIPE DE SEGURANÇA</v>
      </c>
      <c r="C1651" t="str">
        <f>'Histograma MOI Geral'!$T$7</f>
        <v>OUT/23</v>
      </c>
      <c r="D1651">
        <f>'Histograma MOI Geral'!T67</f>
        <v>0</v>
      </c>
    </row>
    <row r="1652" spans="1:4" x14ac:dyDescent="0.25">
      <c r="A1652">
        <f>'Histograma MOI Geral'!$C$68</f>
        <v>0</v>
      </c>
      <c r="B1652" t="str">
        <f>'Histograma MOI Geral'!$C$61</f>
        <v>EQUIPE DE SEGURANÇA</v>
      </c>
      <c r="C1652" t="str">
        <f>'Histograma MOI Geral'!$T$7</f>
        <v>OUT/23</v>
      </c>
      <c r="D1652">
        <f>'Histograma MOI Geral'!T68</f>
        <v>0</v>
      </c>
    </row>
    <row r="1653" spans="1:4" x14ac:dyDescent="0.25">
      <c r="A1653">
        <f>'Histograma MOI Geral'!$C$69</f>
        <v>0</v>
      </c>
      <c r="B1653" t="str">
        <f>'Histograma MOI Geral'!$C$61</f>
        <v>EQUIPE DE SEGURANÇA</v>
      </c>
      <c r="C1653" t="str">
        <f>'Histograma MOI Geral'!$T$7</f>
        <v>OUT/23</v>
      </c>
      <c r="D1653">
        <f>'Histograma MOI Geral'!T69</f>
        <v>0</v>
      </c>
    </row>
    <row r="1654" spans="1:4" x14ac:dyDescent="0.25">
      <c r="A1654">
        <f>'Histograma MOI Geral'!$C$70</f>
        <v>0</v>
      </c>
      <c r="B1654" t="str">
        <f>'Histograma MOI Geral'!$C$61</f>
        <v>EQUIPE DE SEGURANÇA</v>
      </c>
      <c r="C1654" t="str">
        <f>'Histograma MOI Geral'!$T$7</f>
        <v>OUT/23</v>
      </c>
      <c r="D1654">
        <f>'Histograma MOI Geral'!T70</f>
        <v>0</v>
      </c>
    </row>
    <row r="1655" spans="1:4" x14ac:dyDescent="0.25">
      <c r="A1655">
        <f>'Histograma MOI Geral'!$C$71</f>
        <v>0</v>
      </c>
      <c r="B1655" t="str">
        <f>'Histograma MOI Geral'!$C$61</f>
        <v>EQUIPE DE SEGURANÇA</v>
      </c>
      <c r="C1655" t="str">
        <f>'Histograma MOI Geral'!$T$7</f>
        <v>OUT/23</v>
      </c>
      <c r="D1655">
        <f>'Histograma MOI Geral'!T71</f>
        <v>0</v>
      </c>
    </row>
    <row r="1656" spans="1:4" x14ac:dyDescent="0.25">
      <c r="A1656">
        <f>'Histograma MOI Geral'!$C$72</f>
        <v>0</v>
      </c>
      <c r="B1656" t="str">
        <f>'Histograma MOI Geral'!$C$61</f>
        <v>EQUIPE DE SEGURANÇA</v>
      </c>
      <c r="C1656" t="str">
        <f>'Histograma MOI Geral'!$T$7</f>
        <v>OUT/23</v>
      </c>
      <c r="D1656">
        <f>'Histograma MOI Geral'!T72</f>
        <v>0</v>
      </c>
    </row>
    <row r="1657" spans="1:4" x14ac:dyDescent="0.25">
      <c r="A1657">
        <f>'Histograma MOI Geral'!$C$73</f>
        <v>0</v>
      </c>
      <c r="B1657" t="str">
        <f>'Histograma MOI Geral'!$C$61</f>
        <v>EQUIPE DE SEGURANÇA</v>
      </c>
      <c r="C1657" t="str">
        <f>'Histograma MOI Geral'!$T$7</f>
        <v>OUT/23</v>
      </c>
      <c r="D1657">
        <f>'Histograma MOI Geral'!T73</f>
        <v>0</v>
      </c>
    </row>
    <row r="1658" spans="1:4" x14ac:dyDescent="0.25">
      <c r="A1658">
        <f>'Histograma MOI Geral'!$C$74</f>
        <v>0</v>
      </c>
      <c r="B1658" t="str">
        <f>'Histograma MOI Geral'!$C$61</f>
        <v>EQUIPE DE SEGURANÇA</v>
      </c>
      <c r="C1658" t="str">
        <f>'Histograma MOI Geral'!$T$7</f>
        <v>OUT/23</v>
      </c>
      <c r="D1658">
        <f>'Histograma MOI Geral'!T74</f>
        <v>0</v>
      </c>
    </row>
    <row r="1659" spans="1:4" x14ac:dyDescent="0.25">
      <c r="A1659">
        <f>'Histograma MOI Geral'!$C$75</f>
        <v>0</v>
      </c>
      <c r="B1659" t="str">
        <f>'Histograma MOI Geral'!$C$61</f>
        <v>EQUIPE DE SEGURANÇA</v>
      </c>
      <c r="C1659" t="str">
        <f>'Histograma MOI Geral'!$T$7</f>
        <v>OUT/23</v>
      </c>
      <c r="D1659">
        <f>'Histograma MOI Geral'!T75</f>
        <v>0</v>
      </c>
    </row>
    <row r="1660" spans="1:4" x14ac:dyDescent="0.25">
      <c r="A1660" t="str">
        <f>'Histograma MOI Geral'!$C$77</f>
        <v>SUPERVISOR QUALIDADE</v>
      </c>
      <c r="B1660" t="str">
        <f>'Histograma MOI Geral'!$C$76</f>
        <v>EQUIPE DE QUALIDADE</v>
      </c>
      <c r="C1660" t="str">
        <f>'Histograma MOI Geral'!$T$7</f>
        <v>OUT/23</v>
      </c>
      <c r="D1660">
        <f>'Histograma MOI Geral'!T77</f>
        <v>1</v>
      </c>
    </row>
    <row r="1661" spans="1:4" x14ac:dyDescent="0.25">
      <c r="A1661" t="str">
        <f>'Histograma MOI Geral'!$C$78</f>
        <v xml:space="preserve">INSPETOR DE SOLDA - N1 </v>
      </c>
      <c r="B1661" t="str">
        <f>'Histograma MOI Geral'!$C$76</f>
        <v>EQUIPE DE QUALIDADE</v>
      </c>
      <c r="C1661" t="str">
        <f>'Histograma MOI Geral'!$T$7</f>
        <v>OUT/23</v>
      </c>
      <c r="D1661">
        <f>'Histograma MOI Geral'!T78</f>
        <v>1</v>
      </c>
    </row>
    <row r="1662" spans="1:4" x14ac:dyDescent="0.25">
      <c r="A1662" t="str">
        <f>'Histograma MOI Geral'!$C$79</f>
        <v>INSPETOR DE SOLDA - VS/LP</v>
      </c>
      <c r="B1662" t="str">
        <f>'Histograma MOI Geral'!$C$76</f>
        <v>EQUIPE DE QUALIDADE</v>
      </c>
      <c r="C1662" t="str">
        <f>'Histograma MOI Geral'!$T$7</f>
        <v>OUT/23</v>
      </c>
      <c r="D1662">
        <f>'Histograma MOI Geral'!T79</f>
        <v>3</v>
      </c>
    </row>
    <row r="1663" spans="1:4" x14ac:dyDescent="0.25">
      <c r="A1663" t="str">
        <f>'Histograma MOI Geral'!$C$80</f>
        <v>INSPETOR DE PINTURA</v>
      </c>
      <c r="B1663" t="str">
        <f>'Histograma MOI Geral'!$C$76</f>
        <v>EQUIPE DE QUALIDADE</v>
      </c>
      <c r="C1663" t="str">
        <f>'Histograma MOI Geral'!$T$7</f>
        <v>OUT/23</v>
      </c>
      <c r="D1663">
        <f>'Histograma MOI Geral'!T80</f>
        <v>1</v>
      </c>
    </row>
    <row r="1664" spans="1:4" x14ac:dyDescent="0.25">
      <c r="A1664" t="str">
        <f>'Histograma MOI Geral'!$C$81</f>
        <v>INSPETOR DIMENSIONAL</v>
      </c>
      <c r="B1664" t="str">
        <f>'Histograma MOI Geral'!$C$76</f>
        <v>EQUIPE DE QUALIDADE</v>
      </c>
      <c r="C1664" t="str">
        <f>'Histograma MOI Geral'!$T$7</f>
        <v>OUT/23</v>
      </c>
      <c r="D1664">
        <f>'Histograma MOI Geral'!T81</f>
        <v>0</v>
      </c>
    </row>
    <row r="1665" spans="1:4" x14ac:dyDescent="0.25">
      <c r="A1665" t="str">
        <f>'Histograma MOI Geral'!$C$82</f>
        <v>AUXILIAR TÉCNICO - QUALIDADE</v>
      </c>
      <c r="B1665" t="str">
        <f>'Histograma MOI Geral'!$C$76</f>
        <v>EQUIPE DE QUALIDADE</v>
      </c>
      <c r="C1665" t="str">
        <f>'Histograma MOI Geral'!$T$7</f>
        <v>OUT/23</v>
      </c>
      <c r="D1665">
        <f>'Histograma MOI Geral'!T82</f>
        <v>2</v>
      </c>
    </row>
    <row r="1666" spans="1:4" x14ac:dyDescent="0.25">
      <c r="A1666">
        <f>'Histograma MOI Geral'!$C$83</f>
        <v>0</v>
      </c>
      <c r="B1666" t="str">
        <f>'Histograma MOI Geral'!$C$76</f>
        <v>EQUIPE DE QUALIDADE</v>
      </c>
      <c r="C1666" t="str">
        <f>'Histograma MOI Geral'!$T$7</f>
        <v>OUT/23</v>
      </c>
      <c r="D1666">
        <f>'Histograma MOI Geral'!T83</f>
        <v>0</v>
      </c>
    </row>
    <row r="1667" spans="1:4" x14ac:dyDescent="0.25">
      <c r="A1667">
        <f>'Histograma MOI Geral'!$C$84</f>
        <v>0</v>
      </c>
      <c r="B1667" t="str">
        <f>'Histograma MOI Geral'!$C$76</f>
        <v>EQUIPE DE QUALIDADE</v>
      </c>
      <c r="C1667" t="str">
        <f>'Histograma MOI Geral'!$T$7</f>
        <v>OUT/23</v>
      </c>
      <c r="D1667">
        <f>'Histograma MOI Geral'!T84</f>
        <v>0</v>
      </c>
    </row>
    <row r="1668" spans="1:4" x14ac:dyDescent="0.25">
      <c r="A1668">
        <f>'Histograma MOI Geral'!$C$85</f>
        <v>0</v>
      </c>
      <c r="B1668" t="str">
        <f>'Histograma MOI Geral'!$C$76</f>
        <v>EQUIPE DE QUALIDADE</v>
      </c>
      <c r="C1668" t="str">
        <f>'Histograma MOI Geral'!$T$7</f>
        <v>OUT/23</v>
      </c>
      <c r="D1668">
        <f>'Histograma MOI Geral'!T85</f>
        <v>0</v>
      </c>
    </row>
    <row r="1669" spans="1:4" x14ac:dyDescent="0.25">
      <c r="A1669">
        <f>'Histograma MOI Geral'!$C$86</f>
        <v>0</v>
      </c>
      <c r="B1669" t="str">
        <f>'Histograma MOI Geral'!$C$76</f>
        <v>EQUIPE DE QUALIDADE</v>
      </c>
      <c r="C1669" t="str">
        <f>'Histograma MOI Geral'!$T$7</f>
        <v>OUT/23</v>
      </c>
      <c r="D1669">
        <f>'Histograma MOI Geral'!T86</f>
        <v>0</v>
      </c>
    </row>
    <row r="1670" spans="1:4" x14ac:dyDescent="0.25">
      <c r="A1670">
        <f>'Histograma MOI Geral'!$C$87</f>
        <v>0</v>
      </c>
      <c r="B1670" t="str">
        <f>'Histograma MOI Geral'!$C$76</f>
        <v>EQUIPE DE QUALIDADE</v>
      </c>
      <c r="C1670" t="str">
        <f>'Histograma MOI Geral'!$T$7</f>
        <v>OUT/23</v>
      </c>
      <c r="D1670">
        <f>'Histograma MOI Geral'!T87</f>
        <v>0</v>
      </c>
    </row>
    <row r="1671" spans="1:4" x14ac:dyDescent="0.25">
      <c r="A1671">
        <f>'Histograma MOI Geral'!$C$88</f>
        <v>0</v>
      </c>
      <c r="B1671" t="str">
        <f>'Histograma MOI Geral'!$C$76</f>
        <v>EQUIPE DE QUALIDADE</v>
      </c>
      <c r="C1671" t="str">
        <f>'Histograma MOI Geral'!$T$7</f>
        <v>OUT/23</v>
      </c>
      <c r="D1671">
        <f>'Histograma MOI Geral'!T88</f>
        <v>0</v>
      </c>
    </row>
    <row r="1672" spans="1:4" x14ac:dyDescent="0.25">
      <c r="A1672">
        <f>'Histograma MOI Geral'!$C$89</f>
        <v>0</v>
      </c>
      <c r="B1672" t="str">
        <f>'Histograma MOI Geral'!$C$76</f>
        <v>EQUIPE DE QUALIDADE</v>
      </c>
      <c r="C1672" t="str">
        <f>'Histograma MOI Geral'!$T$7</f>
        <v>OUT/23</v>
      </c>
      <c r="D1672">
        <f>'Histograma MOI Geral'!T89</f>
        <v>0</v>
      </c>
    </row>
    <row r="1673" spans="1:4" x14ac:dyDescent="0.25">
      <c r="A1673">
        <f>'Histograma MOI Geral'!$C$90</f>
        <v>0</v>
      </c>
      <c r="B1673" t="str">
        <f>'Histograma MOI Geral'!$C$76</f>
        <v>EQUIPE DE QUALIDADE</v>
      </c>
      <c r="C1673" t="str">
        <f>'Histograma MOI Geral'!$T$7</f>
        <v>OUT/23</v>
      </c>
      <c r="D1673">
        <f>'Histograma MOI Geral'!T90</f>
        <v>0</v>
      </c>
    </row>
    <row r="1674" spans="1:4" x14ac:dyDescent="0.25">
      <c r="A1674" t="str">
        <f>'Histograma MOI Geral'!$C$92</f>
        <v>SUPERVISOR ADMINISTRATIVO</v>
      </c>
      <c r="B1674" t="str">
        <f>'Histograma MOI Geral'!$C$91</f>
        <v>EQUIPE ADMINISTRATIVA</v>
      </c>
      <c r="C1674" t="str">
        <f>'Histograma MOI Geral'!$T$7</f>
        <v>OUT/23</v>
      </c>
      <c r="D1674">
        <f>'Histograma MOI Geral'!T92</f>
        <v>1</v>
      </c>
    </row>
    <row r="1675" spans="1:4" x14ac:dyDescent="0.25">
      <c r="A1675" t="str">
        <f>'Histograma MOI Geral'!$C$93</f>
        <v>OFICIAL ADMINISTRATIVO</v>
      </c>
      <c r="B1675" t="str">
        <f>'Histograma MOI Geral'!$C$91</f>
        <v>EQUIPE ADMINISTRATIVA</v>
      </c>
      <c r="C1675" t="str">
        <f>'Histograma MOI Geral'!$T$7</f>
        <v>OUT/23</v>
      </c>
      <c r="D1675">
        <f>'Histograma MOI Geral'!T93</f>
        <v>3</v>
      </c>
    </row>
    <row r="1676" spans="1:4" x14ac:dyDescent="0.25">
      <c r="A1676">
        <f>'Histograma MOI Geral'!$C$94</f>
        <v>0</v>
      </c>
      <c r="B1676" t="str">
        <f>'Histograma MOI Geral'!$C$91</f>
        <v>EQUIPE ADMINISTRATIVA</v>
      </c>
      <c r="C1676" t="str">
        <f>'Histograma MOI Geral'!$T$7</f>
        <v>OUT/23</v>
      </c>
      <c r="D1676">
        <f>'Histograma MOI Geral'!T94</f>
        <v>0</v>
      </c>
    </row>
    <row r="1677" spans="1:4" x14ac:dyDescent="0.25">
      <c r="A1677">
        <f>'Histograma MOI Geral'!$C$95</f>
        <v>0</v>
      </c>
      <c r="B1677" t="str">
        <f>'Histograma MOI Geral'!$C$91</f>
        <v>EQUIPE ADMINISTRATIVA</v>
      </c>
      <c r="C1677" t="str">
        <f>'Histograma MOI Geral'!$T$7</f>
        <v>OUT/23</v>
      </c>
      <c r="D1677">
        <f>'Histograma MOI Geral'!T95</f>
        <v>0</v>
      </c>
    </row>
    <row r="1678" spans="1:4" x14ac:dyDescent="0.25">
      <c r="A1678">
        <f>'Histograma MOI Geral'!$C$96</f>
        <v>0</v>
      </c>
      <c r="B1678" t="str">
        <f>'Histograma MOI Geral'!$C$91</f>
        <v>EQUIPE ADMINISTRATIVA</v>
      </c>
      <c r="C1678" t="str">
        <f>'Histograma MOI Geral'!$T$7</f>
        <v>OUT/23</v>
      </c>
      <c r="D1678">
        <f>'Histograma MOI Geral'!T96</f>
        <v>0</v>
      </c>
    </row>
    <row r="1679" spans="1:4" x14ac:dyDescent="0.25">
      <c r="A1679">
        <f>'Histograma MOI Geral'!$C$97</f>
        <v>0</v>
      </c>
      <c r="B1679" t="str">
        <f>'Histograma MOI Geral'!$C$91</f>
        <v>EQUIPE ADMINISTRATIVA</v>
      </c>
      <c r="C1679" t="str">
        <f>'Histograma MOI Geral'!$T$7</f>
        <v>OUT/23</v>
      </c>
      <c r="D1679">
        <f>'Histograma MOI Geral'!T97</f>
        <v>0</v>
      </c>
    </row>
    <row r="1680" spans="1:4" x14ac:dyDescent="0.25">
      <c r="A1680">
        <f>'Histograma MOI Geral'!$C$98</f>
        <v>0</v>
      </c>
      <c r="B1680" t="str">
        <f>'Histograma MOI Geral'!$C$91</f>
        <v>EQUIPE ADMINISTRATIVA</v>
      </c>
      <c r="C1680" t="str">
        <f>'Histograma MOI Geral'!$T$7</f>
        <v>OUT/23</v>
      </c>
      <c r="D1680">
        <f>'Histograma MOI Geral'!T98</f>
        <v>0</v>
      </c>
    </row>
    <row r="1681" spans="1:4" x14ac:dyDescent="0.25">
      <c r="A1681">
        <f>'Histograma MOI Geral'!$C$99</f>
        <v>0</v>
      </c>
      <c r="B1681" t="str">
        <f>'Histograma MOI Geral'!$C$91</f>
        <v>EQUIPE ADMINISTRATIVA</v>
      </c>
      <c r="C1681" t="str">
        <f>'Histograma MOI Geral'!$T$7</f>
        <v>OUT/23</v>
      </c>
      <c r="D1681">
        <f>'Histograma MOI Geral'!T99</f>
        <v>0</v>
      </c>
    </row>
    <row r="1682" spans="1:4" x14ac:dyDescent="0.25">
      <c r="A1682">
        <f>'Histograma MOI Geral'!$C$100</f>
        <v>0</v>
      </c>
      <c r="B1682" t="str">
        <f>'Histograma MOI Geral'!$C$91</f>
        <v>EQUIPE ADMINISTRATIVA</v>
      </c>
      <c r="C1682" t="str">
        <f>'Histograma MOI Geral'!$T$7</f>
        <v>OUT/23</v>
      </c>
      <c r="D1682">
        <f>'Histograma MOI Geral'!T100</f>
        <v>0</v>
      </c>
    </row>
    <row r="1683" spans="1:4" x14ac:dyDescent="0.25">
      <c r="A1683">
        <f>'Histograma MOI Geral'!$C$101</f>
        <v>0</v>
      </c>
      <c r="B1683" t="str">
        <f>'Histograma MOI Geral'!$C$91</f>
        <v>EQUIPE ADMINISTRATIVA</v>
      </c>
      <c r="C1683" t="str">
        <f>'Histograma MOI Geral'!$T$7</f>
        <v>OUT/23</v>
      </c>
      <c r="D1683">
        <f>'Histograma MOI Geral'!T101</f>
        <v>0</v>
      </c>
    </row>
    <row r="1684" spans="1:4" x14ac:dyDescent="0.25">
      <c r="A1684">
        <f>'Histograma MOI Geral'!$C$102</f>
        <v>0</v>
      </c>
      <c r="B1684" t="str">
        <f>'Histograma MOI Geral'!$C$91</f>
        <v>EQUIPE ADMINISTRATIVA</v>
      </c>
      <c r="C1684" t="str">
        <f>'Histograma MOI Geral'!$T$7</f>
        <v>OUT/23</v>
      </c>
      <c r="D1684">
        <f>'Histograma MOI Geral'!T102</f>
        <v>0</v>
      </c>
    </row>
    <row r="1685" spans="1:4" x14ac:dyDescent="0.25">
      <c r="A1685">
        <f>'Histograma MOI Geral'!$C$103</f>
        <v>0</v>
      </c>
      <c r="B1685" t="str">
        <f>'Histograma MOI Geral'!$C$91</f>
        <v>EQUIPE ADMINISTRATIVA</v>
      </c>
      <c r="C1685" t="str">
        <f>'Histograma MOI Geral'!$T$7</f>
        <v>OUT/23</v>
      </c>
      <c r="D1685">
        <f>'Histograma MOI Geral'!T103</f>
        <v>0</v>
      </c>
    </row>
    <row r="1686" spans="1:4" x14ac:dyDescent="0.25">
      <c r="A1686">
        <f>'Histograma MOI Geral'!$C$104</f>
        <v>0</v>
      </c>
      <c r="B1686" t="str">
        <f>'Histograma MOI Geral'!$C$91</f>
        <v>EQUIPE ADMINISTRATIVA</v>
      </c>
      <c r="C1686" t="str">
        <f>'Histograma MOI Geral'!$T$7</f>
        <v>OUT/23</v>
      </c>
      <c r="D1686">
        <f>'Histograma MOI Geral'!T104</f>
        <v>0</v>
      </c>
    </row>
    <row r="1687" spans="1:4" x14ac:dyDescent="0.25">
      <c r="A1687">
        <f>'Histograma MOI Geral'!$C$105</f>
        <v>0</v>
      </c>
      <c r="B1687" t="str">
        <f>'Histograma MOI Geral'!$C$91</f>
        <v>EQUIPE ADMINISTRATIVA</v>
      </c>
      <c r="C1687" t="str">
        <f>'Histograma MOI Geral'!$T$7</f>
        <v>OUT/23</v>
      </c>
      <c r="D1687">
        <f>'Histograma MOI Geral'!T105</f>
        <v>0</v>
      </c>
    </row>
    <row r="1688" spans="1:4" x14ac:dyDescent="0.25">
      <c r="A1688" t="str">
        <f>'Histograma MOI Geral'!$C$107</f>
        <v>OPERADOR DE GUINDASTE</v>
      </c>
      <c r="B1688" t="str">
        <f>'Histograma MOI Geral'!$C$106</f>
        <v>APOIO</v>
      </c>
      <c r="C1688" t="str">
        <f>'Histograma MOI Geral'!$T$7</f>
        <v>OUT/23</v>
      </c>
      <c r="D1688">
        <f>'Histograma MOI Geral'!T107</f>
        <v>4</v>
      </c>
    </row>
    <row r="1689" spans="1:4" x14ac:dyDescent="0.25">
      <c r="A1689" t="str">
        <f>'Histograma MOI Geral'!$C$108</f>
        <v>OPERADOR DE MUNCK</v>
      </c>
      <c r="B1689" t="str">
        <f>'Histograma MOI Geral'!$C$106</f>
        <v>APOIO</v>
      </c>
      <c r="C1689" t="str">
        <f>'Histograma MOI Geral'!$T$7</f>
        <v>OUT/23</v>
      </c>
      <c r="D1689">
        <f>'Histograma MOI Geral'!T108</f>
        <v>4</v>
      </c>
    </row>
    <row r="1690" spans="1:4" x14ac:dyDescent="0.25">
      <c r="A1690" t="str">
        <f>'Histograma MOI Geral'!$C$109</f>
        <v>RIGGER</v>
      </c>
      <c r="B1690" t="str">
        <f>'Histograma MOI Geral'!$C$106</f>
        <v>APOIO</v>
      </c>
      <c r="C1690" t="str">
        <f>'Histograma MOI Geral'!$T$7</f>
        <v>OUT/23</v>
      </c>
      <c r="D1690">
        <f>'Histograma MOI Geral'!T109</f>
        <v>4</v>
      </c>
    </row>
    <row r="1691" spans="1:4" x14ac:dyDescent="0.25">
      <c r="A1691" t="str">
        <f>'Histograma MOI Geral'!$C$110</f>
        <v>OPERADOR DE MANIPULADOR</v>
      </c>
      <c r="B1691" t="str">
        <f>'Histograma MOI Geral'!$C$106</f>
        <v>APOIO</v>
      </c>
      <c r="C1691" t="str">
        <f>'Histograma MOI Geral'!$T$7</f>
        <v>OUT/23</v>
      </c>
      <c r="D1691">
        <f>'Histograma MOI Geral'!T110</f>
        <v>3</v>
      </c>
    </row>
    <row r="1692" spans="1:4" x14ac:dyDescent="0.25">
      <c r="A1692" t="str">
        <f>'Histograma MOI Geral'!$C$111</f>
        <v>ELETRICISTA DE MANUTENÇÃO</v>
      </c>
      <c r="B1692" t="str">
        <f>'Histograma MOI Geral'!$C$106</f>
        <v>APOIO</v>
      </c>
      <c r="C1692" t="str">
        <f>'Histograma MOI Geral'!$T$7</f>
        <v>OUT/23</v>
      </c>
      <c r="D1692">
        <f>'Histograma MOI Geral'!T111</f>
        <v>1</v>
      </c>
    </row>
    <row r="1693" spans="1:4" x14ac:dyDescent="0.25">
      <c r="A1693">
        <f>'Histograma MOI Geral'!$C$112</f>
        <v>0</v>
      </c>
      <c r="B1693" t="str">
        <f>'Histograma MOI Geral'!$C$106</f>
        <v>APOIO</v>
      </c>
      <c r="C1693" t="str">
        <f>'Histograma MOI Geral'!$T$7</f>
        <v>OUT/23</v>
      </c>
      <c r="D1693">
        <f>'Histograma MOI Geral'!T112</f>
        <v>0</v>
      </c>
    </row>
    <row r="1694" spans="1:4" x14ac:dyDescent="0.25">
      <c r="A1694">
        <f>'Histograma MOI Geral'!$C$113</f>
        <v>0</v>
      </c>
      <c r="B1694" t="str">
        <f>'Histograma MOI Geral'!$C$106</f>
        <v>APOIO</v>
      </c>
      <c r="C1694" t="str">
        <f>'Histograma MOI Geral'!$T$7</f>
        <v>OUT/23</v>
      </c>
      <c r="D1694">
        <f>'Histograma MOI Geral'!T113</f>
        <v>0</v>
      </c>
    </row>
    <row r="1695" spans="1:4" x14ac:dyDescent="0.25">
      <c r="A1695">
        <f>'Histograma MOI Geral'!$C$114</f>
        <v>0</v>
      </c>
      <c r="B1695" t="str">
        <f>'Histograma MOI Geral'!$C$106</f>
        <v>APOIO</v>
      </c>
      <c r="C1695" t="str">
        <f>'Histograma MOI Geral'!$T$7</f>
        <v>OUT/23</v>
      </c>
      <c r="D1695">
        <f>'Histograma MOI Geral'!T114</f>
        <v>0</v>
      </c>
    </row>
    <row r="1696" spans="1:4" x14ac:dyDescent="0.25">
      <c r="A1696">
        <f>'Histograma MOI Geral'!$C$115</f>
        <v>0</v>
      </c>
      <c r="B1696" t="str">
        <f>'Histograma MOI Geral'!$C$106</f>
        <v>APOIO</v>
      </c>
      <c r="C1696" t="str">
        <f>'Histograma MOI Geral'!$T$7</f>
        <v>OUT/23</v>
      </c>
      <c r="D1696">
        <f>'Histograma MOI Geral'!T115</f>
        <v>0</v>
      </c>
    </row>
    <row r="1697" spans="1:4" x14ac:dyDescent="0.25">
      <c r="A1697">
        <f>'Histograma MOI Geral'!$C$116</f>
        <v>0</v>
      </c>
      <c r="B1697" t="str">
        <f>'Histograma MOI Geral'!$C$106</f>
        <v>APOIO</v>
      </c>
      <c r="C1697" t="str">
        <f>'Histograma MOI Geral'!$T$7</f>
        <v>OUT/23</v>
      </c>
      <c r="D1697">
        <f>'Histograma MOI Geral'!T116</f>
        <v>0</v>
      </c>
    </row>
    <row r="1698" spans="1:4" x14ac:dyDescent="0.25">
      <c r="A1698">
        <f>'Histograma MOI Geral'!$C$117</f>
        <v>0</v>
      </c>
      <c r="B1698" t="str">
        <f>'Histograma MOI Geral'!$C$106</f>
        <v>APOIO</v>
      </c>
      <c r="C1698" t="str">
        <f>'Histograma MOI Geral'!$T$7</f>
        <v>OUT/23</v>
      </c>
      <c r="D1698">
        <f>'Histograma MOI Geral'!T117</f>
        <v>0</v>
      </c>
    </row>
    <row r="1699" spans="1:4" x14ac:dyDescent="0.25">
      <c r="A1699">
        <f>'Histograma MOI Geral'!$C$118</f>
        <v>0</v>
      </c>
      <c r="B1699" t="str">
        <f>'Histograma MOI Geral'!$C$106</f>
        <v>APOIO</v>
      </c>
      <c r="C1699" t="str">
        <f>'Histograma MOI Geral'!$T$7</f>
        <v>OUT/23</v>
      </c>
      <c r="D1699">
        <f>'Histograma MOI Geral'!T118</f>
        <v>0</v>
      </c>
    </row>
    <row r="1700" spans="1:4" x14ac:dyDescent="0.25">
      <c r="A1700">
        <f>'Histograma MOI Geral'!$C$119</f>
        <v>0</v>
      </c>
      <c r="B1700" t="str">
        <f>'Histograma MOI Geral'!$C$106</f>
        <v>APOIO</v>
      </c>
      <c r="C1700" t="str">
        <f>'Histograma MOI Geral'!$T$7</f>
        <v>OUT/23</v>
      </c>
      <c r="D1700">
        <f>'Histograma MOI Geral'!T119</f>
        <v>0</v>
      </c>
    </row>
    <row r="1701" spans="1:4" x14ac:dyDescent="0.25">
      <c r="A1701">
        <f>'Histograma MOI Geral'!$C$120</f>
        <v>0</v>
      </c>
      <c r="B1701" t="str">
        <f>'Histograma MOI Geral'!$C$106</f>
        <v>APOIO</v>
      </c>
      <c r="C1701" t="str">
        <f>'Histograma MOI Geral'!$T$7</f>
        <v>OUT/23</v>
      </c>
      <c r="D1701">
        <f>'Histograma MOI Geral'!T120</f>
        <v>0</v>
      </c>
    </row>
    <row r="1702" spans="1:4" x14ac:dyDescent="0.25">
      <c r="A1702" t="str">
        <f>'Histograma MOI Geral'!$C$15</f>
        <v>GERENTE DE CONTRATO</v>
      </c>
      <c r="B1702" t="str">
        <f>'Histograma MOI Geral'!$C$14</f>
        <v>EQUIPE TÉCNICA</v>
      </c>
      <c r="C1702" t="str">
        <f>'Histograma MOI Geral'!$U$7</f>
        <v>NOV/23</v>
      </c>
      <c r="D1702">
        <f>'Histograma MOI Geral'!U15</f>
        <v>0</v>
      </c>
    </row>
    <row r="1703" spans="1:4" x14ac:dyDescent="0.25">
      <c r="A1703" t="str">
        <f>'Histograma MOI Geral'!$C$16</f>
        <v>SUPERVISOR DE MECÂNICA/CALDEIRARIA</v>
      </c>
      <c r="B1703" t="str">
        <f>'Histograma MOI Geral'!$C$14</f>
        <v>EQUIPE TÉCNICA</v>
      </c>
      <c r="C1703" t="str">
        <f>'Histograma MOI Geral'!$U$7</f>
        <v>NOV/23</v>
      </c>
      <c r="D1703">
        <f>'Histograma MOI Geral'!U16</f>
        <v>0</v>
      </c>
    </row>
    <row r="1704" spans="1:4" x14ac:dyDescent="0.25">
      <c r="A1704" t="str">
        <f>'Histograma MOI Geral'!$C$17</f>
        <v>SUPERVISOR DE TUBULAÇÃO</v>
      </c>
      <c r="B1704" t="str">
        <f>'Histograma MOI Geral'!$C$14</f>
        <v>EQUIPE TÉCNICA</v>
      </c>
      <c r="C1704" t="str">
        <f>'Histograma MOI Geral'!$U$7</f>
        <v>NOV/23</v>
      </c>
      <c r="D1704">
        <f>'Histograma MOI Geral'!U17</f>
        <v>0</v>
      </c>
    </row>
    <row r="1705" spans="1:4" x14ac:dyDescent="0.25">
      <c r="A1705" t="str">
        <f>'Histograma MOI Geral'!$C$18</f>
        <v>TOPOGRÁFO</v>
      </c>
      <c r="B1705" t="str">
        <f>'Histograma MOI Geral'!$C$14</f>
        <v>EQUIPE TÉCNICA</v>
      </c>
      <c r="C1705" t="str">
        <f>'Histograma MOI Geral'!$U$7</f>
        <v>NOV/23</v>
      </c>
      <c r="D1705">
        <f>'Histograma MOI Geral'!U18</f>
        <v>0</v>
      </c>
    </row>
    <row r="1706" spans="1:4" x14ac:dyDescent="0.25">
      <c r="A1706" t="str">
        <f>'Histograma MOI Geral'!$C$19</f>
        <v>AUXILIAR DE TOPÓGRAFO</v>
      </c>
      <c r="B1706" t="str">
        <f>'Histograma MOI Geral'!$C$14</f>
        <v>EQUIPE TÉCNICA</v>
      </c>
      <c r="C1706" t="str">
        <f>'Histograma MOI Geral'!$U$7</f>
        <v>NOV/23</v>
      </c>
      <c r="D1706">
        <f>'Histograma MOI Geral'!U19</f>
        <v>0</v>
      </c>
    </row>
    <row r="1707" spans="1:4" x14ac:dyDescent="0.25">
      <c r="A1707">
        <f>'Histograma MOI Geral'!$C$20</f>
        <v>0</v>
      </c>
      <c r="B1707" t="str">
        <f>'Histograma MOI Geral'!$C$14</f>
        <v>EQUIPE TÉCNICA</v>
      </c>
      <c r="C1707" t="str">
        <f>'Histograma MOI Geral'!$U$7</f>
        <v>NOV/23</v>
      </c>
      <c r="D1707">
        <f>'Histograma MOI Geral'!U20</f>
        <v>0</v>
      </c>
    </row>
    <row r="1708" spans="1:4" x14ac:dyDescent="0.25">
      <c r="A1708">
        <f>'Histograma MOI Geral'!$C$21</f>
        <v>0</v>
      </c>
      <c r="B1708" t="str">
        <f>'Histograma MOI Geral'!$C$14</f>
        <v>EQUIPE TÉCNICA</v>
      </c>
      <c r="C1708" t="str">
        <f>'Histograma MOI Geral'!$U$7</f>
        <v>NOV/23</v>
      </c>
      <c r="D1708">
        <f>'Histograma MOI Geral'!U21</f>
        <v>0</v>
      </c>
    </row>
    <row r="1709" spans="1:4" x14ac:dyDescent="0.25">
      <c r="A1709">
        <f>'Histograma MOI Geral'!$C$22</f>
        <v>0</v>
      </c>
      <c r="B1709" t="str">
        <f>'Histograma MOI Geral'!$C$14</f>
        <v>EQUIPE TÉCNICA</v>
      </c>
      <c r="C1709" t="str">
        <f>'Histograma MOI Geral'!$U$7</f>
        <v>NOV/23</v>
      </c>
      <c r="D1709">
        <f>'Histograma MOI Geral'!U22</f>
        <v>0</v>
      </c>
    </row>
    <row r="1710" spans="1:4" x14ac:dyDescent="0.25">
      <c r="A1710">
        <f>'Histograma MOI Geral'!$C$23</f>
        <v>0</v>
      </c>
      <c r="B1710" t="str">
        <f>'Histograma MOI Geral'!$C$14</f>
        <v>EQUIPE TÉCNICA</v>
      </c>
      <c r="C1710" t="str">
        <f>'Histograma MOI Geral'!$U$7</f>
        <v>NOV/23</v>
      </c>
      <c r="D1710">
        <f>'Histograma MOI Geral'!U23</f>
        <v>0</v>
      </c>
    </row>
    <row r="1711" spans="1:4" x14ac:dyDescent="0.25">
      <c r="A1711">
        <f>'Histograma MOI Geral'!$C$24</f>
        <v>0</v>
      </c>
      <c r="B1711" t="str">
        <f>'Histograma MOI Geral'!$C$14</f>
        <v>EQUIPE TÉCNICA</v>
      </c>
      <c r="C1711" t="str">
        <f>'Histograma MOI Geral'!$U$7</f>
        <v>NOV/23</v>
      </c>
      <c r="D1711">
        <f>'Histograma MOI Geral'!U24</f>
        <v>0</v>
      </c>
    </row>
    <row r="1712" spans="1:4" x14ac:dyDescent="0.25">
      <c r="A1712">
        <f>'Histograma MOI Geral'!$C$25</f>
        <v>0</v>
      </c>
      <c r="B1712" t="str">
        <f>'Histograma MOI Geral'!$C$14</f>
        <v>EQUIPE TÉCNICA</v>
      </c>
      <c r="C1712" t="str">
        <f>'Histograma MOI Geral'!$U$7</f>
        <v>NOV/23</v>
      </c>
      <c r="D1712">
        <f>'Histograma MOI Geral'!U25</f>
        <v>0</v>
      </c>
    </row>
    <row r="1713" spans="1:4" x14ac:dyDescent="0.25">
      <c r="A1713">
        <f>'Histograma MOI Geral'!$C$26</f>
        <v>0</v>
      </c>
      <c r="B1713" t="str">
        <f>'Histograma MOI Geral'!$C$14</f>
        <v>EQUIPE TÉCNICA</v>
      </c>
      <c r="C1713" t="str">
        <f>'Histograma MOI Geral'!$U$7</f>
        <v>NOV/23</v>
      </c>
      <c r="D1713">
        <f>'Histograma MOI Geral'!U26</f>
        <v>0</v>
      </c>
    </row>
    <row r="1714" spans="1:4" x14ac:dyDescent="0.25">
      <c r="A1714">
        <f>'Histograma MOI Geral'!$C$27</f>
        <v>0</v>
      </c>
      <c r="B1714" t="str">
        <f>'Histograma MOI Geral'!$C$14</f>
        <v>EQUIPE TÉCNICA</v>
      </c>
      <c r="C1714" t="str">
        <f>'Histograma MOI Geral'!$U$7</f>
        <v>NOV/23</v>
      </c>
      <c r="D1714">
        <f>'Histograma MOI Geral'!U27</f>
        <v>0</v>
      </c>
    </row>
    <row r="1715" spans="1:4" x14ac:dyDescent="0.25">
      <c r="A1715">
        <f>'Histograma MOI Geral'!$C$28</f>
        <v>0</v>
      </c>
      <c r="B1715" t="str">
        <f>'Histograma MOI Geral'!$C$14</f>
        <v>EQUIPE TÉCNICA</v>
      </c>
      <c r="C1715" t="str">
        <f>'Histograma MOI Geral'!$U$7</f>
        <v>NOV/23</v>
      </c>
      <c r="D1715">
        <f>'Histograma MOI Geral'!U28</f>
        <v>0</v>
      </c>
    </row>
    <row r="1716" spans="1:4" x14ac:dyDescent="0.25">
      <c r="A1716">
        <f>'Histograma MOI Geral'!$C$29</f>
        <v>0</v>
      </c>
      <c r="B1716" t="str">
        <f>'Histograma MOI Geral'!$C$14</f>
        <v>EQUIPE TÉCNICA</v>
      </c>
      <c r="C1716" t="str">
        <f>'Histograma MOI Geral'!$U$7</f>
        <v>NOV/23</v>
      </c>
      <c r="D1716">
        <f>'Histograma MOI Geral'!U29</f>
        <v>0</v>
      </c>
    </row>
    <row r="1717" spans="1:4" x14ac:dyDescent="0.25">
      <c r="A1717" t="str">
        <f>'Histograma MOI Geral'!$C$31</f>
        <v>TÉCNICO DE PLANEJAMENTO / MEDIÇÃO</v>
      </c>
      <c r="B1717" t="str">
        <f>'Histograma MOI Geral'!$C$30</f>
        <v>EQUIPE DE PLANEJAMENTO</v>
      </c>
      <c r="C1717" t="str">
        <f>'Histograma MOI Geral'!$U$7</f>
        <v>NOV/23</v>
      </c>
      <c r="D1717">
        <f>'Histograma MOI Geral'!U31</f>
        <v>0</v>
      </c>
    </row>
    <row r="1718" spans="1:4" x14ac:dyDescent="0.25">
      <c r="A1718" t="str">
        <f>'Histograma MOI Geral'!$C$32</f>
        <v xml:space="preserve">AUXILIAR DE PLANEJAMENTO </v>
      </c>
      <c r="B1718" t="str">
        <f>'Histograma MOI Geral'!$C$30</f>
        <v>EQUIPE DE PLANEJAMENTO</v>
      </c>
      <c r="C1718" t="str">
        <f>'Histograma MOI Geral'!$U$7</f>
        <v>NOV/23</v>
      </c>
      <c r="D1718">
        <f>'Histograma MOI Geral'!U32</f>
        <v>0</v>
      </c>
    </row>
    <row r="1719" spans="1:4" x14ac:dyDescent="0.25">
      <c r="A1719">
        <f>'Histograma MOI Geral'!$C$33</f>
        <v>0</v>
      </c>
      <c r="B1719" t="str">
        <f>'Histograma MOI Geral'!$C$30</f>
        <v>EQUIPE DE PLANEJAMENTO</v>
      </c>
      <c r="C1719" t="str">
        <f>'Histograma MOI Geral'!$U$7</f>
        <v>NOV/23</v>
      </c>
      <c r="D1719">
        <f>'Histograma MOI Geral'!U33</f>
        <v>0</v>
      </c>
    </row>
    <row r="1720" spans="1:4" x14ac:dyDescent="0.25">
      <c r="A1720">
        <f>'Histograma MOI Geral'!$C$34</f>
        <v>0</v>
      </c>
      <c r="B1720" t="str">
        <f>'Histograma MOI Geral'!$C$30</f>
        <v>EQUIPE DE PLANEJAMENTO</v>
      </c>
      <c r="C1720" t="str">
        <f>'Histograma MOI Geral'!$U$7</f>
        <v>NOV/23</v>
      </c>
      <c r="D1720">
        <f>'Histograma MOI Geral'!U34</f>
        <v>0</v>
      </c>
    </row>
    <row r="1721" spans="1:4" x14ac:dyDescent="0.25">
      <c r="A1721">
        <f>'Histograma MOI Geral'!$C$35</f>
        <v>0</v>
      </c>
      <c r="B1721" t="str">
        <f>'Histograma MOI Geral'!$C$30</f>
        <v>EQUIPE DE PLANEJAMENTO</v>
      </c>
      <c r="C1721" t="str">
        <f>'Histograma MOI Geral'!$U$7</f>
        <v>NOV/23</v>
      </c>
      <c r="D1721">
        <f>'Histograma MOI Geral'!U35</f>
        <v>0</v>
      </c>
    </row>
    <row r="1722" spans="1:4" x14ac:dyDescent="0.25">
      <c r="A1722">
        <f>'Histograma MOI Geral'!$C$36</f>
        <v>0</v>
      </c>
      <c r="B1722" t="str">
        <f>'Histograma MOI Geral'!$C$30</f>
        <v>EQUIPE DE PLANEJAMENTO</v>
      </c>
      <c r="C1722" t="str">
        <f>'Histograma MOI Geral'!$U$7</f>
        <v>NOV/23</v>
      </c>
      <c r="D1722">
        <f>'Histograma MOI Geral'!U36</f>
        <v>0</v>
      </c>
    </row>
    <row r="1723" spans="1:4" x14ac:dyDescent="0.25">
      <c r="A1723">
        <f>'Histograma MOI Geral'!$C$37</f>
        <v>0</v>
      </c>
      <c r="B1723" t="str">
        <f>'Histograma MOI Geral'!$C$30</f>
        <v>EQUIPE DE PLANEJAMENTO</v>
      </c>
      <c r="C1723" t="str">
        <f>'Histograma MOI Geral'!$U$7</f>
        <v>NOV/23</v>
      </c>
      <c r="D1723">
        <f>'Histograma MOI Geral'!U37</f>
        <v>0</v>
      </c>
    </row>
    <row r="1724" spans="1:4" x14ac:dyDescent="0.25">
      <c r="A1724">
        <f>'Histograma MOI Geral'!$C$38</f>
        <v>0</v>
      </c>
      <c r="B1724" t="str">
        <f>'Histograma MOI Geral'!$C$30</f>
        <v>EQUIPE DE PLANEJAMENTO</v>
      </c>
      <c r="C1724" t="str">
        <f>'Histograma MOI Geral'!$U$7</f>
        <v>NOV/23</v>
      </c>
      <c r="D1724">
        <f>'Histograma MOI Geral'!U38</f>
        <v>0</v>
      </c>
    </row>
    <row r="1725" spans="1:4" x14ac:dyDescent="0.25">
      <c r="A1725">
        <f>'Histograma MOI Geral'!$C$39</f>
        <v>0</v>
      </c>
      <c r="B1725" t="str">
        <f>'Histograma MOI Geral'!$C$30</f>
        <v>EQUIPE DE PLANEJAMENTO</v>
      </c>
      <c r="C1725" t="str">
        <f>'Histograma MOI Geral'!$U$7</f>
        <v>NOV/23</v>
      </c>
      <c r="D1725">
        <f>'Histograma MOI Geral'!U39</f>
        <v>0</v>
      </c>
    </row>
    <row r="1726" spans="1:4" x14ac:dyDescent="0.25">
      <c r="A1726">
        <f>'Histograma MOI Geral'!$C$40</f>
        <v>0</v>
      </c>
      <c r="B1726" t="str">
        <f>'Histograma MOI Geral'!$C$30</f>
        <v>EQUIPE DE PLANEJAMENTO</v>
      </c>
      <c r="C1726" t="str">
        <f>'Histograma MOI Geral'!$U$7</f>
        <v>NOV/23</v>
      </c>
      <c r="D1726">
        <f>'Histograma MOI Geral'!U40</f>
        <v>0</v>
      </c>
    </row>
    <row r="1727" spans="1:4" x14ac:dyDescent="0.25">
      <c r="A1727">
        <f>'Histograma MOI Geral'!$C$41</f>
        <v>0</v>
      </c>
      <c r="B1727" t="str">
        <f>'Histograma MOI Geral'!$C$30</f>
        <v>EQUIPE DE PLANEJAMENTO</v>
      </c>
      <c r="C1727" t="str">
        <f>'Histograma MOI Geral'!$U$7</f>
        <v>NOV/23</v>
      </c>
      <c r="D1727">
        <f>'Histograma MOI Geral'!U41</f>
        <v>0</v>
      </c>
    </row>
    <row r="1728" spans="1:4" x14ac:dyDescent="0.25">
      <c r="A1728">
        <f>'Histograma MOI Geral'!$C$42</f>
        <v>0</v>
      </c>
      <c r="B1728" t="str">
        <f>'Histograma MOI Geral'!$C$30</f>
        <v>EQUIPE DE PLANEJAMENTO</v>
      </c>
      <c r="C1728" t="str">
        <f>'Histograma MOI Geral'!$U$7</f>
        <v>NOV/23</v>
      </c>
      <c r="D1728">
        <f>'Histograma MOI Geral'!U42</f>
        <v>0</v>
      </c>
    </row>
    <row r="1729" spans="1:4" x14ac:dyDescent="0.25">
      <c r="A1729">
        <f>'Histograma MOI Geral'!$C$43</f>
        <v>0</v>
      </c>
      <c r="B1729" t="str">
        <f>'Histograma MOI Geral'!$C$30</f>
        <v>EQUIPE DE PLANEJAMENTO</v>
      </c>
      <c r="C1729" t="str">
        <f>'Histograma MOI Geral'!$U$7</f>
        <v>NOV/23</v>
      </c>
      <c r="D1729">
        <f>'Histograma MOI Geral'!U43</f>
        <v>0</v>
      </c>
    </row>
    <row r="1730" spans="1:4" x14ac:dyDescent="0.25">
      <c r="A1730">
        <f>'Histograma MOI Geral'!$C$44</f>
        <v>0</v>
      </c>
      <c r="B1730" t="str">
        <f>'Histograma MOI Geral'!$C$30</f>
        <v>EQUIPE DE PLANEJAMENTO</v>
      </c>
      <c r="C1730" t="str">
        <f>'Histograma MOI Geral'!$U$7</f>
        <v>NOV/23</v>
      </c>
      <c r="D1730">
        <f>'Histograma MOI Geral'!U44</f>
        <v>0</v>
      </c>
    </row>
    <row r="1731" spans="1:4" x14ac:dyDescent="0.25">
      <c r="A1731">
        <f>'Histograma MOI Geral'!$C$45</f>
        <v>0</v>
      </c>
      <c r="B1731" t="str">
        <f>'Histograma MOI Geral'!$C$30</f>
        <v>EQUIPE DE PLANEJAMENTO</v>
      </c>
      <c r="C1731" t="str">
        <f>'Histograma MOI Geral'!$U$7</f>
        <v>NOV/23</v>
      </c>
      <c r="D1731">
        <f>'Histograma MOI Geral'!U45</f>
        <v>0</v>
      </c>
    </row>
    <row r="1732" spans="1:4" x14ac:dyDescent="0.25">
      <c r="A1732" t="str">
        <f>'Histograma MOI Geral'!$C$47</f>
        <v>TÉCNICO DE MATERIAIS</v>
      </c>
      <c r="B1732" t="str">
        <f>'Histograma MOI Geral'!$C$46</f>
        <v>EQUIPE DE MATERIAIS</v>
      </c>
      <c r="C1732" t="str">
        <f>'Histograma MOI Geral'!$U$7</f>
        <v>NOV/23</v>
      </c>
      <c r="D1732">
        <f>'Histograma MOI Geral'!U47</f>
        <v>0</v>
      </c>
    </row>
    <row r="1733" spans="1:4" x14ac:dyDescent="0.25">
      <c r="A1733" t="str">
        <f>'Histograma MOI Geral'!$C$48</f>
        <v>AUXILIAR TÉCNICO DE MATERIAIS</v>
      </c>
      <c r="B1733" t="str">
        <f>'Histograma MOI Geral'!$C$46</f>
        <v>EQUIPE DE MATERIAIS</v>
      </c>
      <c r="C1733" t="str">
        <f>'Histograma MOI Geral'!$U$7</f>
        <v>NOV/23</v>
      </c>
      <c r="D1733">
        <f>'Histograma MOI Geral'!U48</f>
        <v>0</v>
      </c>
    </row>
    <row r="1734" spans="1:4" x14ac:dyDescent="0.25">
      <c r="A1734" t="str">
        <f>'Histograma MOI Geral'!$C$49</f>
        <v>AJUDANTE</v>
      </c>
      <c r="B1734" t="str">
        <f>'Histograma MOI Geral'!$C$46</f>
        <v>EQUIPE DE MATERIAIS</v>
      </c>
      <c r="C1734" t="str">
        <f>'Histograma MOI Geral'!$U$7</f>
        <v>NOV/23</v>
      </c>
      <c r="D1734">
        <f>'Histograma MOI Geral'!U49</f>
        <v>0</v>
      </c>
    </row>
    <row r="1735" spans="1:4" x14ac:dyDescent="0.25">
      <c r="A1735" t="str">
        <f>'Histograma MOI Geral'!$C$50</f>
        <v xml:space="preserve">ALMOXARIFE </v>
      </c>
      <c r="B1735" t="str">
        <f>'Histograma MOI Geral'!$C$46</f>
        <v>EQUIPE DE MATERIAIS</v>
      </c>
      <c r="C1735" t="str">
        <f>'Histograma MOI Geral'!$U$7</f>
        <v>NOV/23</v>
      </c>
      <c r="D1735">
        <f>'Histograma MOI Geral'!U50</f>
        <v>0</v>
      </c>
    </row>
    <row r="1736" spans="1:4" x14ac:dyDescent="0.25">
      <c r="A1736">
        <f>'Histograma MOI Geral'!$C$51</f>
        <v>0</v>
      </c>
      <c r="B1736" t="str">
        <f>'Histograma MOI Geral'!$C$46</f>
        <v>EQUIPE DE MATERIAIS</v>
      </c>
      <c r="C1736" t="str">
        <f>'Histograma MOI Geral'!$U$7</f>
        <v>NOV/23</v>
      </c>
      <c r="D1736">
        <f>'Histograma MOI Geral'!U51</f>
        <v>0</v>
      </c>
    </row>
    <row r="1737" spans="1:4" x14ac:dyDescent="0.25">
      <c r="A1737">
        <f>'Histograma MOI Geral'!$C$52</f>
        <v>0</v>
      </c>
      <c r="B1737" t="str">
        <f>'Histograma MOI Geral'!$C$46</f>
        <v>EQUIPE DE MATERIAIS</v>
      </c>
      <c r="C1737" t="str">
        <f>'Histograma MOI Geral'!$U$7</f>
        <v>NOV/23</v>
      </c>
      <c r="D1737">
        <f>'Histograma MOI Geral'!U52</f>
        <v>0</v>
      </c>
    </row>
    <row r="1738" spans="1:4" x14ac:dyDescent="0.25">
      <c r="A1738">
        <f>'Histograma MOI Geral'!$C$53</f>
        <v>0</v>
      </c>
      <c r="B1738" t="str">
        <f>'Histograma MOI Geral'!$C$46</f>
        <v>EQUIPE DE MATERIAIS</v>
      </c>
      <c r="C1738" t="str">
        <f>'Histograma MOI Geral'!$U$7</f>
        <v>NOV/23</v>
      </c>
      <c r="D1738">
        <f>'Histograma MOI Geral'!U53</f>
        <v>0</v>
      </c>
    </row>
    <row r="1739" spans="1:4" x14ac:dyDescent="0.25">
      <c r="A1739">
        <f>'Histograma MOI Geral'!$C$54</f>
        <v>0</v>
      </c>
      <c r="B1739" t="str">
        <f>'Histograma MOI Geral'!$C$46</f>
        <v>EQUIPE DE MATERIAIS</v>
      </c>
      <c r="C1739" t="str">
        <f>'Histograma MOI Geral'!$U$7</f>
        <v>NOV/23</v>
      </c>
      <c r="D1739">
        <f>'Histograma MOI Geral'!U54</f>
        <v>0</v>
      </c>
    </row>
    <row r="1740" spans="1:4" x14ac:dyDescent="0.25">
      <c r="A1740">
        <f>'Histograma MOI Geral'!$C$55</f>
        <v>0</v>
      </c>
      <c r="B1740" t="str">
        <f>'Histograma MOI Geral'!$C$46</f>
        <v>EQUIPE DE MATERIAIS</v>
      </c>
      <c r="C1740" t="str">
        <f>'Histograma MOI Geral'!$U$7</f>
        <v>NOV/23</v>
      </c>
      <c r="D1740">
        <f>'Histograma MOI Geral'!U55</f>
        <v>0</v>
      </c>
    </row>
    <row r="1741" spans="1:4" x14ac:dyDescent="0.25">
      <c r="A1741">
        <f>'Histograma MOI Geral'!$C$56</f>
        <v>0</v>
      </c>
      <c r="B1741" t="str">
        <f>'Histograma MOI Geral'!$C$46</f>
        <v>EQUIPE DE MATERIAIS</v>
      </c>
      <c r="C1741" t="str">
        <f>'Histograma MOI Geral'!$U$7</f>
        <v>NOV/23</v>
      </c>
      <c r="D1741">
        <f>'Histograma MOI Geral'!U56</f>
        <v>0</v>
      </c>
    </row>
    <row r="1742" spans="1:4" x14ac:dyDescent="0.25">
      <c r="A1742">
        <f>'Histograma MOI Geral'!$C$57</f>
        <v>0</v>
      </c>
      <c r="B1742" t="str">
        <f>'Histograma MOI Geral'!$C$46</f>
        <v>EQUIPE DE MATERIAIS</v>
      </c>
      <c r="C1742" t="str">
        <f>'Histograma MOI Geral'!$U$7</f>
        <v>NOV/23</v>
      </c>
      <c r="D1742">
        <f>'Histograma MOI Geral'!U57</f>
        <v>0</v>
      </c>
    </row>
    <row r="1743" spans="1:4" x14ac:dyDescent="0.25">
      <c r="A1743">
        <f>'Histograma MOI Geral'!$C$58</f>
        <v>0</v>
      </c>
      <c r="B1743" t="str">
        <f>'Histograma MOI Geral'!$C$46</f>
        <v>EQUIPE DE MATERIAIS</v>
      </c>
      <c r="C1743" t="str">
        <f>'Histograma MOI Geral'!$U$7</f>
        <v>NOV/23</v>
      </c>
      <c r="D1743">
        <f>'Histograma MOI Geral'!U58</f>
        <v>0</v>
      </c>
    </row>
    <row r="1744" spans="1:4" x14ac:dyDescent="0.25">
      <c r="A1744">
        <f>'Histograma MOI Geral'!$C$59</f>
        <v>0</v>
      </c>
      <c r="B1744" t="str">
        <f>'Histograma MOI Geral'!$C$46</f>
        <v>EQUIPE DE MATERIAIS</v>
      </c>
      <c r="C1744" t="str">
        <f>'Histograma MOI Geral'!$U$7</f>
        <v>NOV/23</v>
      </c>
      <c r="D1744">
        <f>'Histograma MOI Geral'!U59</f>
        <v>0</v>
      </c>
    </row>
    <row r="1745" spans="1:4" x14ac:dyDescent="0.25">
      <c r="A1745">
        <f>'Histograma MOI Geral'!$C$60</f>
        <v>0</v>
      </c>
      <c r="B1745" t="str">
        <f>'Histograma MOI Geral'!$C$46</f>
        <v>EQUIPE DE MATERIAIS</v>
      </c>
      <c r="C1745" t="str">
        <f>'Histograma MOI Geral'!$U$7</f>
        <v>NOV/23</v>
      </c>
      <c r="D1745">
        <f>'Histograma MOI Geral'!U60</f>
        <v>0</v>
      </c>
    </row>
    <row r="1746" spans="1:4" x14ac:dyDescent="0.25">
      <c r="A1746" t="str">
        <f>'Histograma MOI Geral'!$C$62</f>
        <v>ENGENHEIRO DE SEGURANÇA DO TRABALHO</v>
      </c>
      <c r="B1746" t="str">
        <f>'Histograma MOI Geral'!$C$61</f>
        <v>EQUIPE DE SEGURANÇA</v>
      </c>
      <c r="C1746" t="str">
        <f>'Histograma MOI Geral'!$U$7</f>
        <v>NOV/23</v>
      </c>
      <c r="D1746">
        <f>'Histograma MOI Geral'!U62</f>
        <v>0</v>
      </c>
    </row>
    <row r="1747" spans="1:4" x14ac:dyDescent="0.25">
      <c r="A1747" t="str">
        <f>'Histograma MOI Geral'!$C$63</f>
        <v>TÉCNICO DE SEGURANÇA DO TRABALHO</v>
      </c>
      <c r="B1747" t="str">
        <f>'Histograma MOI Geral'!$C$61</f>
        <v>EQUIPE DE SEGURANÇA</v>
      </c>
      <c r="C1747" t="str">
        <f>'Histograma MOI Geral'!$U$7</f>
        <v>NOV/23</v>
      </c>
      <c r="D1747">
        <f>'Histograma MOI Geral'!U63</f>
        <v>0</v>
      </c>
    </row>
    <row r="1748" spans="1:4" x14ac:dyDescent="0.25">
      <c r="A1748" t="str">
        <f>'Histograma MOI Geral'!$C$64</f>
        <v>TECNICO DE MEIO AMBIENTE</v>
      </c>
      <c r="B1748" t="str">
        <f>'Histograma MOI Geral'!$C$61</f>
        <v>EQUIPE DE SEGURANÇA</v>
      </c>
      <c r="C1748" t="str">
        <f>'Histograma MOI Geral'!$U$7</f>
        <v>NOV/23</v>
      </c>
      <c r="D1748">
        <f>'Histograma MOI Geral'!U64</f>
        <v>0</v>
      </c>
    </row>
    <row r="1749" spans="1:4" x14ac:dyDescent="0.25">
      <c r="A1749" t="str">
        <f>'Histograma MOI Geral'!$C$65</f>
        <v>VIGIA DE FOGO</v>
      </c>
      <c r="B1749" t="str">
        <f>'Histograma MOI Geral'!$C$61</f>
        <v>EQUIPE DE SEGURANÇA</v>
      </c>
      <c r="C1749" t="str">
        <f>'Histograma MOI Geral'!$U$7</f>
        <v>NOV/23</v>
      </c>
      <c r="D1749">
        <f>'Histograma MOI Geral'!U65</f>
        <v>0</v>
      </c>
    </row>
    <row r="1750" spans="1:4" x14ac:dyDescent="0.25">
      <c r="A1750">
        <f>'Histograma MOI Geral'!$C$66</f>
        <v>0</v>
      </c>
      <c r="B1750" t="str">
        <f>'Histograma MOI Geral'!$C$61</f>
        <v>EQUIPE DE SEGURANÇA</v>
      </c>
      <c r="C1750" t="str">
        <f>'Histograma MOI Geral'!$U$7</f>
        <v>NOV/23</v>
      </c>
      <c r="D1750">
        <f>'Histograma MOI Geral'!U66</f>
        <v>0</v>
      </c>
    </row>
    <row r="1751" spans="1:4" x14ac:dyDescent="0.25">
      <c r="A1751">
        <f>'Histograma MOI Geral'!$C$67</f>
        <v>0</v>
      </c>
      <c r="B1751" t="str">
        <f>'Histograma MOI Geral'!$C$61</f>
        <v>EQUIPE DE SEGURANÇA</v>
      </c>
      <c r="C1751" t="str">
        <f>'Histograma MOI Geral'!$U$7</f>
        <v>NOV/23</v>
      </c>
      <c r="D1751">
        <f>'Histograma MOI Geral'!U67</f>
        <v>0</v>
      </c>
    </row>
    <row r="1752" spans="1:4" x14ac:dyDescent="0.25">
      <c r="A1752">
        <f>'Histograma MOI Geral'!$C$68</f>
        <v>0</v>
      </c>
      <c r="B1752" t="str">
        <f>'Histograma MOI Geral'!$C$61</f>
        <v>EQUIPE DE SEGURANÇA</v>
      </c>
      <c r="C1752" t="str">
        <f>'Histograma MOI Geral'!$U$7</f>
        <v>NOV/23</v>
      </c>
      <c r="D1752">
        <f>'Histograma MOI Geral'!U68</f>
        <v>0</v>
      </c>
    </row>
    <row r="1753" spans="1:4" x14ac:dyDescent="0.25">
      <c r="A1753">
        <f>'Histograma MOI Geral'!$C$69</f>
        <v>0</v>
      </c>
      <c r="B1753" t="str">
        <f>'Histograma MOI Geral'!$C$61</f>
        <v>EQUIPE DE SEGURANÇA</v>
      </c>
      <c r="C1753" t="str">
        <f>'Histograma MOI Geral'!$U$7</f>
        <v>NOV/23</v>
      </c>
      <c r="D1753">
        <f>'Histograma MOI Geral'!U69</f>
        <v>0</v>
      </c>
    </row>
    <row r="1754" spans="1:4" x14ac:dyDescent="0.25">
      <c r="A1754">
        <f>'Histograma MOI Geral'!$C$70</f>
        <v>0</v>
      </c>
      <c r="B1754" t="str">
        <f>'Histograma MOI Geral'!$C$61</f>
        <v>EQUIPE DE SEGURANÇA</v>
      </c>
      <c r="C1754" t="str">
        <f>'Histograma MOI Geral'!$U$7</f>
        <v>NOV/23</v>
      </c>
      <c r="D1754">
        <f>'Histograma MOI Geral'!U70</f>
        <v>0</v>
      </c>
    </row>
    <row r="1755" spans="1:4" x14ac:dyDescent="0.25">
      <c r="A1755">
        <f>'Histograma MOI Geral'!$C$71</f>
        <v>0</v>
      </c>
      <c r="B1755" t="str">
        <f>'Histograma MOI Geral'!$C$61</f>
        <v>EQUIPE DE SEGURANÇA</v>
      </c>
      <c r="C1755" t="str">
        <f>'Histograma MOI Geral'!$U$7</f>
        <v>NOV/23</v>
      </c>
      <c r="D1755">
        <f>'Histograma MOI Geral'!U71</f>
        <v>0</v>
      </c>
    </row>
    <row r="1756" spans="1:4" x14ac:dyDescent="0.25">
      <c r="A1756">
        <f>'Histograma MOI Geral'!$C$72</f>
        <v>0</v>
      </c>
      <c r="B1756" t="str">
        <f>'Histograma MOI Geral'!$C$61</f>
        <v>EQUIPE DE SEGURANÇA</v>
      </c>
      <c r="C1756" t="str">
        <f>'Histograma MOI Geral'!$U$7</f>
        <v>NOV/23</v>
      </c>
      <c r="D1756">
        <f>'Histograma MOI Geral'!U72</f>
        <v>0</v>
      </c>
    </row>
    <row r="1757" spans="1:4" x14ac:dyDescent="0.25">
      <c r="A1757">
        <f>'Histograma MOI Geral'!$C$73</f>
        <v>0</v>
      </c>
      <c r="B1757" t="str">
        <f>'Histograma MOI Geral'!$C$61</f>
        <v>EQUIPE DE SEGURANÇA</v>
      </c>
      <c r="C1757" t="str">
        <f>'Histograma MOI Geral'!$U$7</f>
        <v>NOV/23</v>
      </c>
      <c r="D1757">
        <f>'Histograma MOI Geral'!U73</f>
        <v>0</v>
      </c>
    </row>
    <row r="1758" spans="1:4" x14ac:dyDescent="0.25">
      <c r="A1758">
        <f>'Histograma MOI Geral'!$C$74</f>
        <v>0</v>
      </c>
      <c r="B1758" t="str">
        <f>'Histograma MOI Geral'!$C$61</f>
        <v>EQUIPE DE SEGURANÇA</v>
      </c>
      <c r="C1758" t="str">
        <f>'Histograma MOI Geral'!$U$7</f>
        <v>NOV/23</v>
      </c>
      <c r="D1758">
        <f>'Histograma MOI Geral'!U74</f>
        <v>0</v>
      </c>
    </row>
    <row r="1759" spans="1:4" x14ac:dyDescent="0.25">
      <c r="A1759">
        <f>'Histograma MOI Geral'!$C$75</f>
        <v>0</v>
      </c>
      <c r="B1759" t="str">
        <f>'Histograma MOI Geral'!$C$61</f>
        <v>EQUIPE DE SEGURANÇA</v>
      </c>
      <c r="C1759" t="str">
        <f>'Histograma MOI Geral'!$U$7</f>
        <v>NOV/23</v>
      </c>
      <c r="D1759">
        <f>'Histograma MOI Geral'!U75</f>
        <v>0</v>
      </c>
    </row>
    <row r="1760" spans="1:4" x14ac:dyDescent="0.25">
      <c r="A1760" t="str">
        <f>'Histograma MOI Geral'!$C$77</f>
        <v>SUPERVISOR QUALIDADE</v>
      </c>
      <c r="B1760" t="str">
        <f>'Histograma MOI Geral'!$C$76</f>
        <v>EQUIPE DE QUALIDADE</v>
      </c>
      <c r="C1760" t="str">
        <f>'Histograma MOI Geral'!$U$7</f>
        <v>NOV/23</v>
      </c>
      <c r="D1760">
        <f>'Histograma MOI Geral'!U77</f>
        <v>0</v>
      </c>
    </row>
    <row r="1761" spans="1:4" x14ac:dyDescent="0.25">
      <c r="A1761" t="str">
        <f>'Histograma MOI Geral'!$C$78</f>
        <v xml:space="preserve">INSPETOR DE SOLDA - N1 </v>
      </c>
      <c r="B1761" t="str">
        <f>'Histograma MOI Geral'!$C$76</f>
        <v>EQUIPE DE QUALIDADE</v>
      </c>
      <c r="C1761" t="str">
        <f>'Histograma MOI Geral'!$U$7</f>
        <v>NOV/23</v>
      </c>
      <c r="D1761">
        <f>'Histograma MOI Geral'!U78</f>
        <v>0</v>
      </c>
    </row>
    <row r="1762" spans="1:4" x14ac:dyDescent="0.25">
      <c r="A1762" t="str">
        <f>'Histograma MOI Geral'!$C$79</f>
        <v>INSPETOR DE SOLDA - VS/LP</v>
      </c>
      <c r="B1762" t="str">
        <f>'Histograma MOI Geral'!$C$76</f>
        <v>EQUIPE DE QUALIDADE</v>
      </c>
      <c r="C1762" t="str">
        <f>'Histograma MOI Geral'!$U$7</f>
        <v>NOV/23</v>
      </c>
      <c r="D1762">
        <f>'Histograma MOI Geral'!U79</f>
        <v>0</v>
      </c>
    </row>
    <row r="1763" spans="1:4" x14ac:dyDescent="0.25">
      <c r="A1763" t="str">
        <f>'Histograma MOI Geral'!$C$80</f>
        <v>INSPETOR DE PINTURA</v>
      </c>
      <c r="B1763" t="str">
        <f>'Histograma MOI Geral'!$C$76</f>
        <v>EQUIPE DE QUALIDADE</v>
      </c>
      <c r="C1763" t="str">
        <f>'Histograma MOI Geral'!$U$7</f>
        <v>NOV/23</v>
      </c>
      <c r="D1763">
        <f>'Histograma MOI Geral'!U80</f>
        <v>0</v>
      </c>
    </row>
    <row r="1764" spans="1:4" x14ac:dyDescent="0.25">
      <c r="A1764" t="str">
        <f>'Histograma MOI Geral'!$C$81</f>
        <v>INSPETOR DIMENSIONAL</v>
      </c>
      <c r="B1764" t="str">
        <f>'Histograma MOI Geral'!$C$76</f>
        <v>EQUIPE DE QUALIDADE</v>
      </c>
      <c r="C1764" t="str">
        <f>'Histograma MOI Geral'!$U$7</f>
        <v>NOV/23</v>
      </c>
      <c r="D1764">
        <f>'Histograma MOI Geral'!U81</f>
        <v>0</v>
      </c>
    </row>
    <row r="1765" spans="1:4" x14ac:dyDescent="0.25">
      <c r="A1765" t="str">
        <f>'Histograma MOI Geral'!$C$82</f>
        <v>AUXILIAR TÉCNICO - QUALIDADE</v>
      </c>
      <c r="B1765" t="str">
        <f>'Histograma MOI Geral'!$C$76</f>
        <v>EQUIPE DE QUALIDADE</v>
      </c>
      <c r="C1765" t="str">
        <f>'Histograma MOI Geral'!$U$7</f>
        <v>NOV/23</v>
      </c>
      <c r="D1765">
        <f>'Histograma MOI Geral'!U82</f>
        <v>0</v>
      </c>
    </row>
    <row r="1766" spans="1:4" x14ac:dyDescent="0.25">
      <c r="A1766">
        <f>'Histograma MOI Geral'!$C$83</f>
        <v>0</v>
      </c>
      <c r="B1766" t="str">
        <f>'Histograma MOI Geral'!$C$76</f>
        <v>EQUIPE DE QUALIDADE</v>
      </c>
      <c r="C1766" t="str">
        <f>'Histograma MOI Geral'!$U$7</f>
        <v>NOV/23</v>
      </c>
      <c r="D1766">
        <f>'Histograma MOI Geral'!U83</f>
        <v>0</v>
      </c>
    </row>
    <row r="1767" spans="1:4" x14ac:dyDescent="0.25">
      <c r="A1767">
        <f>'Histograma MOI Geral'!$C$84</f>
        <v>0</v>
      </c>
      <c r="B1767" t="str">
        <f>'Histograma MOI Geral'!$C$76</f>
        <v>EQUIPE DE QUALIDADE</v>
      </c>
      <c r="C1767" t="str">
        <f>'Histograma MOI Geral'!$U$7</f>
        <v>NOV/23</v>
      </c>
      <c r="D1767">
        <f>'Histograma MOI Geral'!U84</f>
        <v>0</v>
      </c>
    </row>
    <row r="1768" spans="1:4" x14ac:dyDescent="0.25">
      <c r="A1768">
        <f>'Histograma MOI Geral'!$C$85</f>
        <v>0</v>
      </c>
      <c r="B1768" t="str">
        <f>'Histograma MOI Geral'!$C$76</f>
        <v>EQUIPE DE QUALIDADE</v>
      </c>
      <c r="C1768" t="str">
        <f>'Histograma MOI Geral'!$U$7</f>
        <v>NOV/23</v>
      </c>
      <c r="D1768">
        <f>'Histograma MOI Geral'!U85</f>
        <v>0</v>
      </c>
    </row>
    <row r="1769" spans="1:4" x14ac:dyDescent="0.25">
      <c r="A1769">
        <f>'Histograma MOI Geral'!$C$86</f>
        <v>0</v>
      </c>
      <c r="B1769" t="str">
        <f>'Histograma MOI Geral'!$C$76</f>
        <v>EQUIPE DE QUALIDADE</v>
      </c>
      <c r="C1769" t="str">
        <f>'Histograma MOI Geral'!$U$7</f>
        <v>NOV/23</v>
      </c>
      <c r="D1769">
        <f>'Histograma MOI Geral'!U86</f>
        <v>0</v>
      </c>
    </row>
    <row r="1770" spans="1:4" x14ac:dyDescent="0.25">
      <c r="A1770">
        <f>'Histograma MOI Geral'!$C$87</f>
        <v>0</v>
      </c>
      <c r="B1770" t="str">
        <f>'Histograma MOI Geral'!$C$76</f>
        <v>EQUIPE DE QUALIDADE</v>
      </c>
      <c r="C1770" t="str">
        <f>'Histograma MOI Geral'!$U$7</f>
        <v>NOV/23</v>
      </c>
      <c r="D1770">
        <f>'Histograma MOI Geral'!U87</f>
        <v>0</v>
      </c>
    </row>
    <row r="1771" spans="1:4" x14ac:dyDescent="0.25">
      <c r="A1771">
        <f>'Histograma MOI Geral'!$C$88</f>
        <v>0</v>
      </c>
      <c r="B1771" t="str">
        <f>'Histograma MOI Geral'!$C$76</f>
        <v>EQUIPE DE QUALIDADE</v>
      </c>
      <c r="C1771" t="str">
        <f>'Histograma MOI Geral'!$U$7</f>
        <v>NOV/23</v>
      </c>
      <c r="D1771">
        <f>'Histograma MOI Geral'!U88</f>
        <v>0</v>
      </c>
    </row>
    <row r="1772" spans="1:4" x14ac:dyDescent="0.25">
      <c r="A1772">
        <f>'Histograma MOI Geral'!$C$89</f>
        <v>0</v>
      </c>
      <c r="B1772" t="str">
        <f>'Histograma MOI Geral'!$C$76</f>
        <v>EQUIPE DE QUALIDADE</v>
      </c>
      <c r="C1772" t="str">
        <f>'Histograma MOI Geral'!$U$7</f>
        <v>NOV/23</v>
      </c>
      <c r="D1772">
        <f>'Histograma MOI Geral'!U89</f>
        <v>0</v>
      </c>
    </row>
    <row r="1773" spans="1:4" x14ac:dyDescent="0.25">
      <c r="A1773">
        <f>'Histograma MOI Geral'!$C$90</f>
        <v>0</v>
      </c>
      <c r="B1773" t="str">
        <f>'Histograma MOI Geral'!$C$76</f>
        <v>EQUIPE DE QUALIDADE</v>
      </c>
      <c r="C1773" t="str">
        <f>'Histograma MOI Geral'!$U$7</f>
        <v>NOV/23</v>
      </c>
      <c r="D1773">
        <f>'Histograma MOI Geral'!U90</f>
        <v>0</v>
      </c>
    </row>
    <row r="1774" spans="1:4" x14ac:dyDescent="0.25">
      <c r="A1774" t="str">
        <f>'Histograma MOI Geral'!$C$92</f>
        <v>SUPERVISOR ADMINISTRATIVO</v>
      </c>
      <c r="B1774" t="str">
        <f>'Histograma MOI Geral'!$C$91</f>
        <v>EQUIPE ADMINISTRATIVA</v>
      </c>
      <c r="C1774" t="str">
        <f>'Histograma MOI Geral'!$U$7</f>
        <v>NOV/23</v>
      </c>
      <c r="D1774">
        <f>'Histograma MOI Geral'!U92</f>
        <v>0</v>
      </c>
    </row>
    <row r="1775" spans="1:4" x14ac:dyDescent="0.25">
      <c r="A1775" t="str">
        <f>'Histograma MOI Geral'!$C$93</f>
        <v>OFICIAL ADMINISTRATIVO</v>
      </c>
      <c r="B1775" t="str">
        <f>'Histograma MOI Geral'!$C$91</f>
        <v>EQUIPE ADMINISTRATIVA</v>
      </c>
      <c r="C1775" t="str">
        <f>'Histograma MOI Geral'!$U$7</f>
        <v>NOV/23</v>
      </c>
      <c r="D1775">
        <f>'Histograma MOI Geral'!U93</f>
        <v>0</v>
      </c>
    </row>
    <row r="1776" spans="1:4" x14ac:dyDescent="0.25">
      <c r="A1776">
        <f>'Histograma MOI Geral'!$C$94</f>
        <v>0</v>
      </c>
      <c r="B1776" t="str">
        <f>'Histograma MOI Geral'!$C$91</f>
        <v>EQUIPE ADMINISTRATIVA</v>
      </c>
      <c r="C1776" t="str">
        <f>'Histograma MOI Geral'!$U$7</f>
        <v>NOV/23</v>
      </c>
      <c r="D1776">
        <f>'Histograma MOI Geral'!U94</f>
        <v>0</v>
      </c>
    </row>
    <row r="1777" spans="1:4" x14ac:dyDescent="0.25">
      <c r="A1777">
        <f>'Histograma MOI Geral'!$C$95</f>
        <v>0</v>
      </c>
      <c r="B1777" t="str">
        <f>'Histograma MOI Geral'!$C$91</f>
        <v>EQUIPE ADMINISTRATIVA</v>
      </c>
      <c r="C1777" t="str">
        <f>'Histograma MOI Geral'!$U$7</f>
        <v>NOV/23</v>
      </c>
      <c r="D1777">
        <f>'Histograma MOI Geral'!U95</f>
        <v>0</v>
      </c>
    </row>
    <row r="1778" spans="1:4" x14ac:dyDescent="0.25">
      <c r="A1778">
        <f>'Histograma MOI Geral'!$C$96</f>
        <v>0</v>
      </c>
      <c r="B1778" t="str">
        <f>'Histograma MOI Geral'!$C$91</f>
        <v>EQUIPE ADMINISTRATIVA</v>
      </c>
      <c r="C1778" t="str">
        <f>'Histograma MOI Geral'!$U$7</f>
        <v>NOV/23</v>
      </c>
      <c r="D1778">
        <f>'Histograma MOI Geral'!U96</f>
        <v>0</v>
      </c>
    </row>
    <row r="1779" spans="1:4" x14ac:dyDescent="0.25">
      <c r="A1779">
        <f>'Histograma MOI Geral'!$C$97</f>
        <v>0</v>
      </c>
      <c r="B1779" t="str">
        <f>'Histograma MOI Geral'!$C$91</f>
        <v>EQUIPE ADMINISTRATIVA</v>
      </c>
      <c r="C1779" t="str">
        <f>'Histograma MOI Geral'!$U$7</f>
        <v>NOV/23</v>
      </c>
      <c r="D1779">
        <f>'Histograma MOI Geral'!U97</f>
        <v>0</v>
      </c>
    </row>
    <row r="1780" spans="1:4" x14ac:dyDescent="0.25">
      <c r="A1780">
        <f>'Histograma MOI Geral'!$C$98</f>
        <v>0</v>
      </c>
      <c r="B1780" t="str">
        <f>'Histograma MOI Geral'!$C$91</f>
        <v>EQUIPE ADMINISTRATIVA</v>
      </c>
      <c r="C1780" t="str">
        <f>'Histograma MOI Geral'!$U$7</f>
        <v>NOV/23</v>
      </c>
      <c r="D1780">
        <f>'Histograma MOI Geral'!U98</f>
        <v>0</v>
      </c>
    </row>
    <row r="1781" spans="1:4" x14ac:dyDescent="0.25">
      <c r="A1781">
        <f>'Histograma MOI Geral'!$C$99</f>
        <v>0</v>
      </c>
      <c r="B1781" t="str">
        <f>'Histograma MOI Geral'!$C$91</f>
        <v>EQUIPE ADMINISTRATIVA</v>
      </c>
      <c r="C1781" t="str">
        <f>'Histograma MOI Geral'!$U$7</f>
        <v>NOV/23</v>
      </c>
      <c r="D1781">
        <f>'Histograma MOI Geral'!U99</f>
        <v>0</v>
      </c>
    </row>
    <row r="1782" spans="1:4" x14ac:dyDescent="0.25">
      <c r="A1782">
        <f>'Histograma MOI Geral'!$C$100</f>
        <v>0</v>
      </c>
      <c r="B1782" t="str">
        <f>'Histograma MOI Geral'!$C$91</f>
        <v>EQUIPE ADMINISTRATIVA</v>
      </c>
      <c r="C1782" t="str">
        <f>'Histograma MOI Geral'!$U$7</f>
        <v>NOV/23</v>
      </c>
      <c r="D1782">
        <f>'Histograma MOI Geral'!U100</f>
        <v>0</v>
      </c>
    </row>
    <row r="1783" spans="1:4" x14ac:dyDescent="0.25">
      <c r="A1783">
        <f>'Histograma MOI Geral'!$C$101</f>
        <v>0</v>
      </c>
      <c r="B1783" t="str">
        <f>'Histograma MOI Geral'!$C$91</f>
        <v>EQUIPE ADMINISTRATIVA</v>
      </c>
      <c r="C1783" t="str">
        <f>'Histograma MOI Geral'!$U$7</f>
        <v>NOV/23</v>
      </c>
      <c r="D1783">
        <f>'Histograma MOI Geral'!U101</f>
        <v>0</v>
      </c>
    </row>
    <row r="1784" spans="1:4" x14ac:dyDescent="0.25">
      <c r="A1784">
        <f>'Histograma MOI Geral'!$C$102</f>
        <v>0</v>
      </c>
      <c r="B1784" t="str">
        <f>'Histograma MOI Geral'!$C$91</f>
        <v>EQUIPE ADMINISTRATIVA</v>
      </c>
      <c r="C1784" t="str">
        <f>'Histograma MOI Geral'!$U$7</f>
        <v>NOV/23</v>
      </c>
      <c r="D1784">
        <f>'Histograma MOI Geral'!U102</f>
        <v>0</v>
      </c>
    </row>
    <row r="1785" spans="1:4" x14ac:dyDescent="0.25">
      <c r="A1785">
        <f>'Histograma MOI Geral'!$C$103</f>
        <v>0</v>
      </c>
      <c r="B1785" t="str">
        <f>'Histograma MOI Geral'!$C$91</f>
        <v>EQUIPE ADMINISTRATIVA</v>
      </c>
      <c r="C1785" t="str">
        <f>'Histograma MOI Geral'!$U$7</f>
        <v>NOV/23</v>
      </c>
      <c r="D1785">
        <f>'Histograma MOI Geral'!U103</f>
        <v>0</v>
      </c>
    </row>
    <row r="1786" spans="1:4" x14ac:dyDescent="0.25">
      <c r="A1786">
        <f>'Histograma MOI Geral'!$C$104</f>
        <v>0</v>
      </c>
      <c r="B1786" t="str">
        <f>'Histograma MOI Geral'!$C$91</f>
        <v>EQUIPE ADMINISTRATIVA</v>
      </c>
      <c r="C1786" t="str">
        <f>'Histograma MOI Geral'!$U$7</f>
        <v>NOV/23</v>
      </c>
      <c r="D1786">
        <f>'Histograma MOI Geral'!U104</f>
        <v>0</v>
      </c>
    </row>
    <row r="1787" spans="1:4" x14ac:dyDescent="0.25">
      <c r="A1787">
        <f>'Histograma MOI Geral'!$C$105</f>
        <v>0</v>
      </c>
      <c r="B1787" t="str">
        <f>'Histograma MOI Geral'!$C$91</f>
        <v>EQUIPE ADMINISTRATIVA</v>
      </c>
      <c r="C1787" t="str">
        <f>'Histograma MOI Geral'!$U$7</f>
        <v>NOV/23</v>
      </c>
      <c r="D1787">
        <f>'Histograma MOI Geral'!U105</f>
        <v>0</v>
      </c>
    </row>
    <row r="1788" spans="1:4" x14ac:dyDescent="0.25">
      <c r="A1788" t="str">
        <f>'Histograma MOI Geral'!$C$107</f>
        <v>OPERADOR DE GUINDASTE</v>
      </c>
      <c r="B1788" t="str">
        <f>'Histograma MOI Geral'!$C$106</f>
        <v>APOIO</v>
      </c>
      <c r="C1788" t="str">
        <f>'Histograma MOI Geral'!$U$7</f>
        <v>NOV/23</v>
      </c>
      <c r="D1788">
        <f>'Histograma MOI Geral'!U107</f>
        <v>0</v>
      </c>
    </row>
    <row r="1789" spans="1:4" x14ac:dyDescent="0.25">
      <c r="A1789" t="str">
        <f>'Histograma MOI Geral'!$C$108</f>
        <v>OPERADOR DE MUNCK</v>
      </c>
      <c r="B1789" t="str">
        <f>'Histograma MOI Geral'!$C$106</f>
        <v>APOIO</v>
      </c>
      <c r="C1789" t="str">
        <f>'Histograma MOI Geral'!$U$7</f>
        <v>NOV/23</v>
      </c>
      <c r="D1789">
        <f>'Histograma MOI Geral'!U108</f>
        <v>0</v>
      </c>
    </row>
    <row r="1790" spans="1:4" x14ac:dyDescent="0.25">
      <c r="A1790" t="str">
        <f>'Histograma MOI Geral'!$C$109</f>
        <v>RIGGER</v>
      </c>
      <c r="B1790" t="str">
        <f>'Histograma MOI Geral'!$C$106</f>
        <v>APOIO</v>
      </c>
      <c r="C1790" t="str">
        <f>'Histograma MOI Geral'!$U$7</f>
        <v>NOV/23</v>
      </c>
      <c r="D1790">
        <f>'Histograma MOI Geral'!U109</f>
        <v>0</v>
      </c>
    </row>
    <row r="1791" spans="1:4" x14ac:dyDescent="0.25">
      <c r="A1791" t="str">
        <f>'Histograma MOI Geral'!$C$110</f>
        <v>OPERADOR DE MANIPULADOR</v>
      </c>
      <c r="B1791" t="str">
        <f>'Histograma MOI Geral'!$C$106</f>
        <v>APOIO</v>
      </c>
      <c r="C1791" t="str">
        <f>'Histograma MOI Geral'!$U$7</f>
        <v>NOV/23</v>
      </c>
      <c r="D1791">
        <f>'Histograma MOI Geral'!U110</f>
        <v>0</v>
      </c>
    </row>
    <row r="1792" spans="1:4" x14ac:dyDescent="0.25">
      <c r="A1792" t="str">
        <f>'Histograma MOI Geral'!$C$111</f>
        <v>ELETRICISTA DE MANUTENÇÃO</v>
      </c>
      <c r="B1792" t="str">
        <f>'Histograma MOI Geral'!$C$106</f>
        <v>APOIO</v>
      </c>
      <c r="C1792" t="str">
        <f>'Histograma MOI Geral'!$U$7</f>
        <v>NOV/23</v>
      </c>
      <c r="D1792">
        <f>'Histograma MOI Geral'!U111</f>
        <v>0</v>
      </c>
    </row>
    <row r="1793" spans="1:4" x14ac:dyDescent="0.25">
      <c r="A1793">
        <f>'Histograma MOI Geral'!$C$112</f>
        <v>0</v>
      </c>
      <c r="B1793" t="str">
        <f>'Histograma MOI Geral'!$C$106</f>
        <v>APOIO</v>
      </c>
      <c r="C1793" t="str">
        <f>'Histograma MOI Geral'!$U$7</f>
        <v>NOV/23</v>
      </c>
      <c r="D1793">
        <f>'Histograma MOI Geral'!U112</f>
        <v>0</v>
      </c>
    </row>
    <row r="1794" spans="1:4" x14ac:dyDescent="0.25">
      <c r="A1794">
        <f>'Histograma MOI Geral'!$C$113</f>
        <v>0</v>
      </c>
      <c r="B1794" t="str">
        <f>'Histograma MOI Geral'!$C$106</f>
        <v>APOIO</v>
      </c>
      <c r="C1794" t="str">
        <f>'Histograma MOI Geral'!$U$7</f>
        <v>NOV/23</v>
      </c>
      <c r="D1794">
        <f>'Histograma MOI Geral'!U113</f>
        <v>0</v>
      </c>
    </row>
    <row r="1795" spans="1:4" x14ac:dyDescent="0.25">
      <c r="A1795">
        <f>'Histograma MOI Geral'!$C$114</f>
        <v>0</v>
      </c>
      <c r="B1795" t="str">
        <f>'Histograma MOI Geral'!$C$106</f>
        <v>APOIO</v>
      </c>
      <c r="C1795" t="str">
        <f>'Histograma MOI Geral'!$U$7</f>
        <v>NOV/23</v>
      </c>
      <c r="D1795">
        <f>'Histograma MOI Geral'!U114</f>
        <v>0</v>
      </c>
    </row>
    <row r="1796" spans="1:4" x14ac:dyDescent="0.25">
      <c r="A1796">
        <f>'Histograma MOI Geral'!$C$115</f>
        <v>0</v>
      </c>
      <c r="B1796" t="str">
        <f>'Histograma MOI Geral'!$C$106</f>
        <v>APOIO</v>
      </c>
      <c r="C1796" t="str">
        <f>'Histograma MOI Geral'!$U$7</f>
        <v>NOV/23</v>
      </c>
      <c r="D1796">
        <f>'Histograma MOI Geral'!U115</f>
        <v>0</v>
      </c>
    </row>
    <row r="1797" spans="1:4" x14ac:dyDescent="0.25">
      <c r="A1797">
        <f>'Histograma MOI Geral'!$C$116</f>
        <v>0</v>
      </c>
      <c r="B1797" t="str">
        <f>'Histograma MOI Geral'!$C$106</f>
        <v>APOIO</v>
      </c>
      <c r="C1797" t="str">
        <f>'Histograma MOI Geral'!$U$7</f>
        <v>NOV/23</v>
      </c>
      <c r="D1797">
        <f>'Histograma MOI Geral'!U116</f>
        <v>0</v>
      </c>
    </row>
    <row r="1798" spans="1:4" x14ac:dyDescent="0.25">
      <c r="A1798">
        <f>'Histograma MOI Geral'!$C$117</f>
        <v>0</v>
      </c>
      <c r="B1798" t="str">
        <f>'Histograma MOI Geral'!$C$106</f>
        <v>APOIO</v>
      </c>
      <c r="C1798" t="str">
        <f>'Histograma MOI Geral'!$U$7</f>
        <v>NOV/23</v>
      </c>
      <c r="D1798">
        <f>'Histograma MOI Geral'!U117</f>
        <v>0</v>
      </c>
    </row>
    <row r="1799" spans="1:4" x14ac:dyDescent="0.25">
      <c r="A1799">
        <f>'Histograma MOI Geral'!$C$118</f>
        <v>0</v>
      </c>
      <c r="B1799" t="str">
        <f>'Histograma MOI Geral'!$C$106</f>
        <v>APOIO</v>
      </c>
      <c r="C1799" t="str">
        <f>'Histograma MOI Geral'!$U$7</f>
        <v>NOV/23</v>
      </c>
      <c r="D1799">
        <f>'Histograma MOI Geral'!U118</f>
        <v>0</v>
      </c>
    </row>
    <row r="1800" spans="1:4" x14ac:dyDescent="0.25">
      <c r="A1800">
        <f>'Histograma MOI Geral'!$C$119</f>
        <v>0</v>
      </c>
      <c r="B1800" t="str">
        <f>'Histograma MOI Geral'!$C$106</f>
        <v>APOIO</v>
      </c>
      <c r="C1800" t="str">
        <f>'Histograma MOI Geral'!$U$7</f>
        <v>NOV/23</v>
      </c>
      <c r="D1800">
        <f>'Histograma MOI Geral'!U119</f>
        <v>0</v>
      </c>
    </row>
    <row r="1801" spans="1:4" x14ac:dyDescent="0.25">
      <c r="A1801">
        <f>'Histograma MOI Geral'!$C$120</f>
        <v>0</v>
      </c>
      <c r="B1801" t="str">
        <f>'Histograma MOI Geral'!$C$106</f>
        <v>APOIO</v>
      </c>
      <c r="C1801" t="str">
        <f>'Histograma MOI Geral'!$U$7</f>
        <v>NOV/23</v>
      </c>
      <c r="D1801">
        <f>'Histograma MOI Geral'!U120</f>
        <v>0</v>
      </c>
    </row>
    <row r="1802" spans="1:4" x14ac:dyDescent="0.25">
      <c r="A1802" t="str">
        <f>'Histograma MOI Geral'!$C$15</f>
        <v>GERENTE DE CONTRATO</v>
      </c>
      <c r="B1802" t="str">
        <f>'Histograma MOI Geral'!$C$14</f>
        <v>EQUIPE TÉCNICA</v>
      </c>
      <c r="C1802" t="str">
        <f>'Histograma MOI Geral'!$V$7</f>
        <v>DEZ/23</v>
      </c>
      <c r="D1802">
        <f>'Histograma MOI Geral'!V15</f>
        <v>0</v>
      </c>
    </row>
    <row r="1803" spans="1:4" x14ac:dyDescent="0.25">
      <c r="A1803" t="str">
        <f>'Histograma MOI Geral'!$C$16</f>
        <v>SUPERVISOR DE MECÂNICA/CALDEIRARIA</v>
      </c>
      <c r="B1803" t="str">
        <f>'Histograma MOI Geral'!$C$14</f>
        <v>EQUIPE TÉCNICA</v>
      </c>
      <c r="C1803" t="str">
        <f>'Histograma MOI Geral'!$V$7</f>
        <v>DEZ/23</v>
      </c>
      <c r="D1803">
        <f>'Histograma MOI Geral'!V16</f>
        <v>0</v>
      </c>
    </row>
    <row r="1804" spans="1:4" x14ac:dyDescent="0.25">
      <c r="A1804" t="str">
        <f>'Histograma MOI Geral'!$C$17</f>
        <v>SUPERVISOR DE TUBULAÇÃO</v>
      </c>
      <c r="B1804" t="str">
        <f>'Histograma MOI Geral'!$C$14</f>
        <v>EQUIPE TÉCNICA</v>
      </c>
      <c r="C1804" t="str">
        <f>'Histograma MOI Geral'!$V$7</f>
        <v>DEZ/23</v>
      </c>
      <c r="D1804">
        <f>'Histograma MOI Geral'!V17</f>
        <v>0</v>
      </c>
    </row>
    <row r="1805" spans="1:4" x14ac:dyDescent="0.25">
      <c r="A1805" t="str">
        <f>'Histograma MOI Geral'!$C$18</f>
        <v>TOPOGRÁFO</v>
      </c>
      <c r="B1805" t="str">
        <f>'Histograma MOI Geral'!$C$14</f>
        <v>EQUIPE TÉCNICA</v>
      </c>
      <c r="C1805" t="str">
        <f>'Histograma MOI Geral'!$V$7</f>
        <v>DEZ/23</v>
      </c>
      <c r="D1805">
        <f>'Histograma MOI Geral'!V18</f>
        <v>0</v>
      </c>
    </row>
    <row r="1806" spans="1:4" x14ac:dyDescent="0.25">
      <c r="A1806" t="str">
        <f>'Histograma MOI Geral'!$C$19</f>
        <v>AUXILIAR DE TOPÓGRAFO</v>
      </c>
      <c r="B1806" t="str">
        <f>'Histograma MOI Geral'!$C$14</f>
        <v>EQUIPE TÉCNICA</v>
      </c>
      <c r="C1806" t="str">
        <f>'Histograma MOI Geral'!$V$7</f>
        <v>DEZ/23</v>
      </c>
      <c r="D1806">
        <f>'Histograma MOI Geral'!V19</f>
        <v>0</v>
      </c>
    </row>
    <row r="1807" spans="1:4" x14ac:dyDescent="0.25">
      <c r="A1807">
        <f>'Histograma MOI Geral'!$C$20</f>
        <v>0</v>
      </c>
      <c r="B1807" t="str">
        <f>'Histograma MOI Geral'!$C$14</f>
        <v>EQUIPE TÉCNICA</v>
      </c>
      <c r="C1807" t="str">
        <f>'Histograma MOI Geral'!$V$7</f>
        <v>DEZ/23</v>
      </c>
      <c r="D1807">
        <f>'Histograma MOI Geral'!V20</f>
        <v>0</v>
      </c>
    </row>
    <row r="1808" spans="1:4" x14ac:dyDescent="0.25">
      <c r="A1808">
        <f>'Histograma MOI Geral'!$C$21</f>
        <v>0</v>
      </c>
      <c r="B1808" t="str">
        <f>'Histograma MOI Geral'!$C$14</f>
        <v>EQUIPE TÉCNICA</v>
      </c>
      <c r="C1808" t="str">
        <f>'Histograma MOI Geral'!$V$7</f>
        <v>DEZ/23</v>
      </c>
      <c r="D1808">
        <f>'Histograma MOI Geral'!V21</f>
        <v>0</v>
      </c>
    </row>
    <row r="1809" spans="1:4" x14ac:dyDescent="0.25">
      <c r="A1809">
        <f>'Histograma MOI Geral'!$C$22</f>
        <v>0</v>
      </c>
      <c r="B1809" t="str">
        <f>'Histograma MOI Geral'!$C$14</f>
        <v>EQUIPE TÉCNICA</v>
      </c>
      <c r="C1809" t="str">
        <f>'Histograma MOI Geral'!$V$7</f>
        <v>DEZ/23</v>
      </c>
      <c r="D1809">
        <f>'Histograma MOI Geral'!V22</f>
        <v>0</v>
      </c>
    </row>
    <row r="1810" spans="1:4" x14ac:dyDescent="0.25">
      <c r="A1810">
        <f>'Histograma MOI Geral'!$C$23</f>
        <v>0</v>
      </c>
      <c r="B1810" t="str">
        <f>'Histograma MOI Geral'!$C$14</f>
        <v>EQUIPE TÉCNICA</v>
      </c>
      <c r="C1810" t="str">
        <f>'Histograma MOI Geral'!$V$7</f>
        <v>DEZ/23</v>
      </c>
      <c r="D1810">
        <f>'Histograma MOI Geral'!V23</f>
        <v>0</v>
      </c>
    </row>
    <row r="1811" spans="1:4" x14ac:dyDescent="0.25">
      <c r="A1811">
        <f>'Histograma MOI Geral'!$C$24</f>
        <v>0</v>
      </c>
      <c r="B1811" t="str">
        <f>'Histograma MOI Geral'!$C$14</f>
        <v>EQUIPE TÉCNICA</v>
      </c>
      <c r="C1811" t="str">
        <f>'Histograma MOI Geral'!$V$7</f>
        <v>DEZ/23</v>
      </c>
      <c r="D1811">
        <f>'Histograma MOI Geral'!V24</f>
        <v>0</v>
      </c>
    </row>
    <row r="1812" spans="1:4" x14ac:dyDescent="0.25">
      <c r="A1812">
        <f>'Histograma MOI Geral'!$C$25</f>
        <v>0</v>
      </c>
      <c r="B1812" t="str">
        <f>'Histograma MOI Geral'!$C$14</f>
        <v>EQUIPE TÉCNICA</v>
      </c>
      <c r="C1812" t="str">
        <f>'Histograma MOI Geral'!$V$7</f>
        <v>DEZ/23</v>
      </c>
      <c r="D1812">
        <f>'Histograma MOI Geral'!V25</f>
        <v>0</v>
      </c>
    </row>
    <row r="1813" spans="1:4" x14ac:dyDescent="0.25">
      <c r="A1813">
        <f>'Histograma MOI Geral'!$C$26</f>
        <v>0</v>
      </c>
      <c r="B1813" t="str">
        <f>'Histograma MOI Geral'!$C$14</f>
        <v>EQUIPE TÉCNICA</v>
      </c>
      <c r="C1813" t="str">
        <f>'Histograma MOI Geral'!$V$7</f>
        <v>DEZ/23</v>
      </c>
      <c r="D1813">
        <f>'Histograma MOI Geral'!V26</f>
        <v>0</v>
      </c>
    </row>
    <row r="1814" spans="1:4" x14ac:dyDescent="0.25">
      <c r="A1814">
        <f>'Histograma MOI Geral'!$C$27</f>
        <v>0</v>
      </c>
      <c r="B1814" t="str">
        <f>'Histograma MOI Geral'!$C$14</f>
        <v>EQUIPE TÉCNICA</v>
      </c>
      <c r="C1814" t="str">
        <f>'Histograma MOI Geral'!$V$7</f>
        <v>DEZ/23</v>
      </c>
      <c r="D1814">
        <f>'Histograma MOI Geral'!V27</f>
        <v>0</v>
      </c>
    </row>
    <row r="1815" spans="1:4" x14ac:dyDescent="0.25">
      <c r="A1815">
        <f>'Histograma MOI Geral'!$C$28</f>
        <v>0</v>
      </c>
      <c r="B1815" t="str">
        <f>'Histograma MOI Geral'!$C$14</f>
        <v>EQUIPE TÉCNICA</v>
      </c>
      <c r="C1815" t="str">
        <f>'Histograma MOI Geral'!$V$7</f>
        <v>DEZ/23</v>
      </c>
      <c r="D1815">
        <f>'Histograma MOI Geral'!V28</f>
        <v>0</v>
      </c>
    </row>
    <row r="1816" spans="1:4" x14ac:dyDescent="0.25">
      <c r="A1816">
        <f>'Histograma MOI Geral'!$C$29</f>
        <v>0</v>
      </c>
      <c r="B1816" t="str">
        <f>'Histograma MOI Geral'!$C$14</f>
        <v>EQUIPE TÉCNICA</v>
      </c>
      <c r="C1816" t="str">
        <f>'Histograma MOI Geral'!$V$7</f>
        <v>DEZ/23</v>
      </c>
      <c r="D1816">
        <f>'Histograma MOI Geral'!V29</f>
        <v>0</v>
      </c>
    </row>
    <row r="1817" spans="1:4" x14ac:dyDescent="0.25">
      <c r="A1817" t="str">
        <f>'Histograma MOI Geral'!$C$31</f>
        <v>TÉCNICO DE PLANEJAMENTO / MEDIÇÃO</v>
      </c>
      <c r="B1817" t="str">
        <f>'Histograma MOI Geral'!$C$30</f>
        <v>EQUIPE DE PLANEJAMENTO</v>
      </c>
      <c r="C1817" t="str">
        <f>'Histograma MOI Geral'!$V$7</f>
        <v>DEZ/23</v>
      </c>
      <c r="D1817">
        <f>'Histograma MOI Geral'!V31</f>
        <v>0</v>
      </c>
    </row>
    <row r="1818" spans="1:4" x14ac:dyDescent="0.25">
      <c r="A1818" t="str">
        <f>'Histograma MOI Geral'!$C$32</f>
        <v xml:space="preserve">AUXILIAR DE PLANEJAMENTO </v>
      </c>
      <c r="B1818" t="str">
        <f>'Histograma MOI Geral'!$C$30</f>
        <v>EQUIPE DE PLANEJAMENTO</v>
      </c>
      <c r="C1818" t="str">
        <f>'Histograma MOI Geral'!$V$7</f>
        <v>DEZ/23</v>
      </c>
      <c r="D1818">
        <f>'Histograma MOI Geral'!V32</f>
        <v>0</v>
      </c>
    </row>
    <row r="1819" spans="1:4" x14ac:dyDescent="0.25">
      <c r="A1819">
        <f>'Histograma MOI Geral'!$C$33</f>
        <v>0</v>
      </c>
      <c r="B1819" t="str">
        <f>'Histograma MOI Geral'!$C$30</f>
        <v>EQUIPE DE PLANEJAMENTO</v>
      </c>
      <c r="C1819" t="str">
        <f>'Histograma MOI Geral'!$V$7</f>
        <v>DEZ/23</v>
      </c>
      <c r="D1819">
        <f>'Histograma MOI Geral'!V33</f>
        <v>0</v>
      </c>
    </row>
    <row r="1820" spans="1:4" x14ac:dyDescent="0.25">
      <c r="A1820">
        <f>'Histograma MOI Geral'!$C$34</f>
        <v>0</v>
      </c>
      <c r="B1820" t="str">
        <f>'Histograma MOI Geral'!$C$30</f>
        <v>EQUIPE DE PLANEJAMENTO</v>
      </c>
      <c r="C1820" t="str">
        <f>'Histograma MOI Geral'!$V$7</f>
        <v>DEZ/23</v>
      </c>
      <c r="D1820">
        <f>'Histograma MOI Geral'!V34</f>
        <v>0</v>
      </c>
    </row>
    <row r="1821" spans="1:4" x14ac:dyDescent="0.25">
      <c r="A1821">
        <f>'Histograma MOI Geral'!$C$35</f>
        <v>0</v>
      </c>
      <c r="B1821" t="str">
        <f>'Histograma MOI Geral'!$C$30</f>
        <v>EQUIPE DE PLANEJAMENTO</v>
      </c>
      <c r="C1821" t="str">
        <f>'Histograma MOI Geral'!$V$7</f>
        <v>DEZ/23</v>
      </c>
      <c r="D1821">
        <f>'Histograma MOI Geral'!V35</f>
        <v>0</v>
      </c>
    </row>
    <row r="1822" spans="1:4" x14ac:dyDescent="0.25">
      <c r="A1822">
        <f>'Histograma MOI Geral'!$C$36</f>
        <v>0</v>
      </c>
      <c r="B1822" t="str">
        <f>'Histograma MOI Geral'!$C$30</f>
        <v>EQUIPE DE PLANEJAMENTO</v>
      </c>
      <c r="C1822" t="str">
        <f>'Histograma MOI Geral'!$V$7</f>
        <v>DEZ/23</v>
      </c>
      <c r="D1822">
        <f>'Histograma MOI Geral'!V36</f>
        <v>0</v>
      </c>
    </row>
    <row r="1823" spans="1:4" x14ac:dyDescent="0.25">
      <c r="A1823">
        <f>'Histograma MOI Geral'!$C$37</f>
        <v>0</v>
      </c>
      <c r="B1823" t="str">
        <f>'Histograma MOI Geral'!$C$30</f>
        <v>EQUIPE DE PLANEJAMENTO</v>
      </c>
      <c r="C1823" t="str">
        <f>'Histograma MOI Geral'!$V$7</f>
        <v>DEZ/23</v>
      </c>
      <c r="D1823">
        <f>'Histograma MOI Geral'!V37</f>
        <v>0</v>
      </c>
    </row>
    <row r="1824" spans="1:4" x14ac:dyDescent="0.25">
      <c r="A1824">
        <f>'Histograma MOI Geral'!$C$38</f>
        <v>0</v>
      </c>
      <c r="B1824" t="str">
        <f>'Histograma MOI Geral'!$C$30</f>
        <v>EQUIPE DE PLANEJAMENTO</v>
      </c>
      <c r="C1824" t="str">
        <f>'Histograma MOI Geral'!$V$7</f>
        <v>DEZ/23</v>
      </c>
      <c r="D1824">
        <f>'Histograma MOI Geral'!V38</f>
        <v>0</v>
      </c>
    </row>
    <row r="1825" spans="1:4" x14ac:dyDescent="0.25">
      <c r="A1825">
        <f>'Histograma MOI Geral'!$C$39</f>
        <v>0</v>
      </c>
      <c r="B1825" t="str">
        <f>'Histograma MOI Geral'!$C$30</f>
        <v>EQUIPE DE PLANEJAMENTO</v>
      </c>
      <c r="C1825" t="str">
        <f>'Histograma MOI Geral'!$V$7</f>
        <v>DEZ/23</v>
      </c>
      <c r="D1825">
        <f>'Histograma MOI Geral'!V39</f>
        <v>0</v>
      </c>
    </row>
    <row r="1826" spans="1:4" x14ac:dyDescent="0.25">
      <c r="A1826">
        <f>'Histograma MOI Geral'!$C$40</f>
        <v>0</v>
      </c>
      <c r="B1826" t="str">
        <f>'Histograma MOI Geral'!$C$30</f>
        <v>EQUIPE DE PLANEJAMENTO</v>
      </c>
      <c r="C1826" t="str">
        <f>'Histograma MOI Geral'!$V$7</f>
        <v>DEZ/23</v>
      </c>
      <c r="D1826">
        <f>'Histograma MOI Geral'!V40</f>
        <v>0</v>
      </c>
    </row>
    <row r="1827" spans="1:4" x14ac:dyDescent="0.25">
      <c r="A1827">
        <f>'Histograma MOI Geral'!$C$41</f>
        <v>0</v>
      </c>
      <c r="B1827" t="str">
        <f>'Histograma MOI Geral'!$C$30</f>
        <v>EQUIPE DE PLANEJAMENTO</v>
      </c>
      <c r="C1827" t="str">
        <f>'Histograma MOI Geral'!$V$7</f>
        <v>DEZ/23</v>
      </c>
      <c r="D1827">
        <f>'Histograma MOI Geral'!V41</f>
        <v>0</v>
      </c>
    </row>
    <row r="1828" spans="1:4" x14ac:dyDescent="0.25">
      <c r="A1828">
        <f>'Histograma MOI Geral'!$C$42</f>
        <v>0</v>
      </c>
      <c r="B1828" t="str">
        <f>'Histograma MOI Geral'!$C$30</f>
        <v>EQUIPE DE PLANEJAMENTO</v>
      </c>
      <c r="C1828" t="str">
        <f>'Histograma MOI Geral'!$V$7</f>
        <v>DEZ/23</v>
      </c>
      <c r="D1828">
        <f>'Histograma MOI Geral'!V42</f>
        <v>0</v>
      </c>
    </row>
    <row r="1829" spans="1:4" x14ac:dyDescent="0.25">
      <c r="A1829">
        <f>'Histograma MOI Geral'!$C$43</f>
        <v>0</v>
      </c>
      <c r="B1829" t="str">
        <f>'Histograma MOI Geral'!$C$30</f>
        <v>EQUIPE DE PLANEJAMENTO</v>
      </c>
      <c r="C1829" t="str">
        <f>'Histograma MOI Geral'!$V$7</f>
        <v>DEZ/23</v>
      </c>
      <c r="D1829">
        <f>'Histograma MOI Geral'!V43</f>
        <v>0</v>
      </c>
    </row>
    <row r="1830" spans="1:4" x14ac:dyDescent="0.25">
      <c r="A1830">
        <f>'Histograma MOI Geral'!$C$44</f>
        <v>0</v>
      </c>
      <c r="B1830" t="str">
        <f>'Histograma MOI Geral'!$C$30</f>
        <v>EQUIPE DE PLANEJAMENTO</v>
      </c>
      <c r="C1830" t="str">
        <f>'Histograma MOI Geral'!$V$7</f>
        <v>DEZ/23</v>
      </c>
      <c r="D1830">
        <f>'Histograma MOI Geral'!V44</f>
        <v>0</v>
      </c>
    </row>
    <row r="1831" spans="1:4" x14ac:dyDescent="0.25">
      <c r="A1831">
        <f>'Histograma MOI Geral'!$C$45</f>
        <v>0</v>
      </c>
      <c r="B1831" t="str">
        <f>'Histograma MOI Geral'!$C$30</f>
        <v>EQUIPE DE PLANEJAMENTO</v>
      </c>
      <c r="C1831" t="str">
        <f>'Histograma MOI Geral'!$V$7</f>
        <v>DEZ/23</v>
      </c>
      <c r="D1831">
        <f>'Histograma MOI Geral'!V45</f>
        <v>0</v>
      </c>
    </row>
    <row r="1832" spans="1:4" x14ac:dyDescent="0.25">
      <c r="A1832" t="str">
        <f>'Histograma MOI Geral'!$C$47</f>
        <v>TÉCNICO DE MATERIAIS</v>
      </c>
      <c r="B1832" t="str">
        <f>'Histograma MOI Geral'!$C$46</f>
        <v>EQUIPE DE MATERIAIS</v>
      </c>
      <c r="C1832" t="str">
        <f>'Histograma MOI Geral'!$V$7</f>
        <v>DEZ/23</v>
      </c>
      <c r="D1832">
        <f>'Histograma MOI Geral'!V47</f>
        <v>0</v>
      </c>
    </row>
    <row r="1833" spans="1:4" x14ac:dyDescent="0.25">
      <c r="A1833" t="str">
        <f>'Histograma MOI Geral'!$C$48</f>
        <v>AUXILIAR TÉCNICO DE MATERIAIS</v>
      </c>
      <c r="B1833" t="str">
        <f>'Histograma MOI Geral'!$C$46</f>
        <v>EQUIPE DE MATERIAIS</v>
      </c>
      <c r="C1833" t="str">
        <f>'Histograma MOI Geral'!$V$7</f>
        <v>DEZ/23</v>
      </c>
      <c r="D1833">
        <f>'Histograma MOI Geral'!V48</f>
        <v>0</v>
      </c>
    </row>
    <row r="1834" spans="1:4" x14ac:dyDescent="0.25">
      <c r="A1834" t="str">
        <f>'Histograma MOI Geral'!$C$49</f>
        <v>AJUDANTE</v>
      </c>
      <c r="B1834" t="str">
        <f>'Histograma MOI Geral'!$C$46</f>
        <v>EQUIPE DE MATERIAIS</v>
      </c>
      <c r="C1834" t="str">
        <f>'Histograma MOI Geral'!$V$7</f>
        <v>DEZ/23</v>
      </c>
      <c r="D1834">
        <f>'Histograma MOI Geral'!V49</f>
        <v>0</v>
      </c>
    </row>
    <row r="1835" spans="1:4" x14ac:dyDescent="0.25">
      <c r="A1835" t="str">
        <f>'Histograma MOI Geral'!$C$50</f>
        <v xml:space="preserve">ALMOXARIFE </v>
      </c>
      <c r="B1835" t="str">
        <f>'Histograma MOI Geral'!$C$46</f>
        <v>EQUIPE DE MATERIAIS</v>
      </c>
      <c r="C1835" t="str">
        <f>'Histograma MOI Geral'!$V$7</f>
        <v>DEZ/23</v>
      </c>
      <c r="D1835">
        <f>'Histograma MOI Geral'!V50</f>
        <v>0</v>
      </c>
    </row>
    <row r="1836" spans="1:4" x14ac:dyDescent="0.25">
      <c r="A1836">
        <f>'Histograma MOI Geral'!$C$51</f>
        <v>0</v>
      </c>
      <c r="B1836" t="str">
        <f>'Histograma MOI Geral'!$C$46</f>
        <v>EQUIPE DE MATERIAIS</v>
      </c>
      <c r="C1836" t="str">
        <f>'Histograma MOI Geral'!$V$7</f>
        <v>DEZ/23</v>
      </c>
      <c r="D1836">
        <f>'Histograma MOI Geral'!V51</f>
        <v>0</v>
      </c>
    </row>
    <row r="1837" spans="1:4" x14ac:dyDescent="0.25">
      <c r="A1837">
        <f>'Histograma MOI Geral'!$C$52</f>
        <v>0</v>
      </c>
      <c r="B1837" t="str">
        <f>'Histograma MOI Geral'!$C$46</f>
        <v>EQUIPE DE MATERIAIS</v>
      </c>
      <c r="C1837" t="str">
        <f>'Histograma MOI Geral'!$V$7</f>
        <v>DEZ/23</v>
      </c>
      <c r="D1837">
        <f>'Histograma MOI Geral'!V52</f>
        <v>0</v>
      </c>
    </row>
    <row r="1838" spans="1:4" x14ac:dyDescent="0.25">
      <c r="A1838">
        <f>'Histograma MOI Geral'!$C$53</f>
        <v>0</v>
      </c>
      <c r="B1838" t="str">
        <f>'Histograma MOI Geral'!$C$46</f>
        <v>EQUIPE DE MATERIAIS</v>
      </c>
      <c r="C1838" t="str">
        <f>'Histograma MOI Geral'!$V$7</f>
        <v>DEZ/23</v>
      </c>
      <c r="D1838">
        <f>'Histograma MOI Geral'!V53</f>
        <v>0</v>
      </c>
    </row>
    <row r="1839" spans="1:4" x14ac:dyDescent="0.25">
      <c r="A1839">
        <f>'Histograma MOI Geral'!$C$54</f>
        <v>0</v>
      </c>
      <c r="B1839" t="str">
        <f>'Histograma MOI Geral'!$C$46</f>
        <v>EQUIPE DE MATERIAIS</v>
      </c>
      <c r="C1839" t="str">
        <f>'Histograma MOI Geral'!$V$7</f>
        <v>DEZ/23</v>
      </c>
      <c r="D1839">
        <f>'Histograma MOI Geral'!V54</f>
        <v>0</v>
      </c>
    </row>
    <row r="1840" spans="1:4" x14ac:dyDescent="0.25">
      <c r="A1840">
        <f>'Histograma MOI Geral'!$C$55</f>
        <v>0</v>
      </c>
      <c r="B1840" t="str">
        <f>'Histograma MOI Geral'!$C$46</f>
        <v>EQUIPE DE MATERIAIS</v>
      </c>
      <c r="C1840" t="str">
        <f>'Histograma MOI Geral'!$V$7</f>
        <v>DEZ/23</v>
      </c>
      <c r="D1840">
        <f>'Histograma MOI Geral'!V55</f>
        <v>0</v>
      </c>
    </row>
    <row r="1841" spans="1:4" x14ac:dyDescent="0.25">
      <c r="A1841">
        <f>'Histograma MOI Geral'!$C$56</f>
        <v>0</v>
      </c>
      <c r="B1841" t="str">
        <f>'Histograma MOI Geral'!$C$46</f>
        <v>EQUIPE DE MATERIAIS</v>
      </c>
      <c r="C1841" t="str">
        <f>'Histograma MOI Geral'!$V$7</f>
        <v>DEZ/23</v>
      </c>
      <c r="D1841">
        <f>'Histograma MOI Geral'!V56</f>
        <v>0</v>
      </c>
    </row>
    <row r="1842" spans="1:4" x14ac:dyDescent="0.25">
      <c r="A1842">
        <f>'Histograma MOI Geral'!$C$57</f>
        <v>0</v>
      </c>
      <c r="B1842" t="str">
        <f>'Histograma MOI Geral'!$C$46</f>
        <v>EQUIPE DE MATERIAIS</v>
      </c>
      <c r="C1842" t="str">
        <f>'Histograma MOI Geral'!$V$7</f>
        <v>DEZ/23</v>
      </c>
      <c r="D1842">
        <f>'Histograma MOI Geral'!V57</f>
        <v>0</v>
      </c>
    </row>
    <row r="1843" spans="1:4" x14ac:dyDescent="0.25">
      <c r="A1843">
        <f>'Histograma MOI Geral'!$C$58</f>
        <v>0</v>
      </c>
      <c r="B1843" t="str">
        <f>'Histograma MOI Geral'!$C$46</f>
        <v>EQUIPE DE MATERIAIS</v>
      </c>
      <c r="C1843" t="str">
        <f>'Histograma MOI Geral'!$V$7</f>
        <v>DEZ/23</v>
      </c>
      <c r="D1843">
        <f>'Histograma MOI Geral'!V58</f>
        <v>0</v>
      </c>
    </row>
    <row r="1844" spans="1:4" x14ac:dyDescent="0.25">
      <c r="A1844">
        <f>'Histograma MOI Geral'!$C$59</f>
        <v>0</v>
      </c>
      <c r="B1844" t="str">
        <f>'Histograma MOI Geral'!$C$46</f>
        <v>EQUIPE DE MATERIAIS</v>
      </c>
      <c r="C1844" t="str">
        <f>'Histograma MOI Geral'!$V$7</f>
        <v>DEZ/23</v>
      </c>
      <c r="D1844">
        <f>'Histograma MOI Geral'!V59</f>
        <v>0</v>
      </c>
    </row>
    <row r="1845" spans="1:4" x14ac:dyDescent="0.25">
      <c r="A1845">
        <f>'Histograma MOI Geral'!$C$60</f>
        <v>0</v>
      </c>
      <c r="B1845" t="str">
        <f>'Histograma MOI Geral'!$C$46</f>
        <v>EQUIPE DE MATERIAIS</v>
      </c>
      <c r="C1845" t="str">
        <f>'Histograma MOI Geral'!$V$7</f>
        <v>DEZ/23</v>
      </c>
      <c r="D1845">
        <f>'Histograma MOI Geral'!V60</f>
        <v>0</v>
      </c>
    </row>
    <row r="1846" spans="1:4" x14ac:dyDescent="0.25">
      <c r="A1846" t="str">
        <f>'Histograma MOI Geral'!$C$62</f>
        <v>ENGENHEIRO DE SEGURANÇA DO TRABALHO</v>
      </c>
      <c r="B1846" t="str">
        <f>'Histograma MOI Geral'!$C$61</f>
        <v>EQUIPE DE SEGURANÇA</v>
      </c>
      <c r="C1846" t="str">
        <f>'Histograma MOI Geral'!$V$7</f>
        <v>DEZ/23</v>
      </c>
      <c r="D1846">
        <f>'Histograma MOI Geral'!V62</f>
        <v>0</v>
      </c>
    </row>
    <row r="1847" spans="1:4" x14ac:dyDescent="0.25">
      <c r="A1847" t="str">
        <f>'Histograma MOI Geral'!$C$63</f>
        <v>TÉCNICO DE SEGURANÇA DO TRABALHO</v>
      </c>
      <c r="B1847" t="str">
        <f>'Histograma MOI Geral'!$C$61</f>
        <v>EQUIPE DE SEGURANÇA</v>
      </c>
      <c r="C1847" t="str">
        <f>'Histograma MOI Geral'!$V$7</f>
        <v>DEZ/23</v>
      </c>
      <c r="D1847">
        <f>'Histograma MOI Geral'!V63</f>
        <v>0</v>
      </c>
    </row>
    <row r="1848" spans="1:4" x14ac:dyDescent="0.25">
      <c r="A1848" t="str">
        <f>'Histograma MOI Geral'!$C$64</f>
        <v>TECNICO DE MEIO AMBIENTE</v>
      </c>
      <c r="B1848" t="str">
        <f>'Histograma MOI Geral'!$C$61</f>
        <v>EQUIPE DE SEGURANÇA</v>
      </c>
      <c r="C1848" t="str">
        <f>'Histograma MOI Geral'!$V$7</f>
        <v>DEZ/23</v>
      </c>
      <c r="D1848">
        <f>'Histograma MOI Geral'!V64</f>
        <v>0</v>
      </c>
    </row>
    <row r="1849" spans="1:4" x14ac:dyDescent="0.25">
      <c r="A1849" t="str">
        <f>'Histograma MOI Geral'!$C$65</f>
        <v>VIGIA DE FOGO</v>
      </c>
      <c r="B1849" t="str">
        <f>'Histograma MOI Geral'!$C$61</f>
        <v>EQUIPE DE SEGURANÇA</v>
      </c>
      <c r="C1849" t="str">
        <f>'Histograma MOI Geral'!$V$7</f>
        <v>DEZ/23</v>
      </c>
      <c r="D1849">
        <f>'Histograma MOI Geral'!V65</f>
        <v>0</v>
      </c>
    </row>
    <row r="1850" spans="1:4" x14ac:dyDescent="0.25">
      <c r="A1850">
        <f>'Histograma MOI Geral'!$C$66</f>
        <v>0</v>
      </c>
      <c r="B1850" t="str">
        <f>'Histograma MOI Geral'!$C$61</f>
        <v>EQUIPE DE SEGURANÇA</v>
      </c>
      <c r="C1850" t="str">
        <f>'Histograma MOI Geral'!$V$7</f>
        <v>DEZ/23</v>
      </c>
      <c r="D1850">
        <f>'Histograma MOI Geral'!V66</f>
        <v>0</v>
      </c>
    </row>
    <row r="1851" spans="1:4" x14ac:dyDescent="0.25">
      <c r="A1851">
        <f>'Histograma MOI Geral'!$C$67</f>
        <v>0</v>
      </c>
      <c r="B1851" t="str">
        <f>'Histograma MOI Geral'!$C$61</f>
        <v>EQUIPE DE SEGURANÇA</v>
      </c>
      <c r="C1851" t="str">
        <f>'Histograma MOI Geral'!$V$7</f>
        <v>DEZ/23</v>
      </c>
      <c r="D1851">
        <f>'Histograma MOI Geral'!V67</f>
        <v>0</v>
      </c>
    </row>
    <row r="1852" spans="1:4" x14ac:dyDescent="0.25">
      <c r="A1852">
        <f>'Histograma MOI Geral'!$C$68</f>
        <v>0</v>
      </c>
      <c r="B1852" t="str">
        <f>'Histograma MOI Geral'!$C$61</f>
        <v>EQUIPE DE SEGURANÇA</v>
      </c>
      <c r="C1852" t="str">
        <f>'Histograma MOI Geral'!$V$7</f>
        <v>DEZ/23</v>
      </c>
      <c r="D1852">
        <f>'Histograma MOI Geral'!V68</f>
        <v>0</v>
      </c>
    </row>
    <row r="1853" spans="1:4" x14ac:dyDescent="0.25">
      <c r="A1853">
        <f>'Histograma MOI Geral'!$C$69</f>
        <v>0</v>
      </c>
      <c r="B1853" t="str">
        <f>'Histograma MOI Geral'!$C$61</f>
        <v>EQUIPE DE SEGURANÇA</v>
      </c>
      <c r="C1853" t="str">
        <f>'Histograma MOI Geral'!$V$7</f>
        <v>DEZ/23</v>
      </c>
      <c r="D1853">
        <f>'Histograma MOI Geral'!V69</f>
        <v>0</v>
      </c>
    </row>
    <row r="1854" spans="1:4" x14ac:dyDescent="0.25">
      <c r="A1854">
        <f>'Histograma MOI Geral'!$C$70</f>
        <v>0</v>
      </c>
      <c r="B1854" t="str">
        <f>'Histograma MOI Geral'!$C$61</f>
        <v>EQUIPE DE SEGURANÇA</v>
      </c>
      <c r="C1854" t="str">
        <f>'Histograma MOI Geral'!$V$7</f>
        <v>DEZ/23</v>
      </c>
      <c r="D1854">
        <f>'Histograma MOI Geral'!V70</f>
        <v>0</v>
      </c>
    </row>
    <row r="1855" spans="1:4" x14ac:dyDescent="0.25">
      <c r="A1855">
        <f>'Histograma MOI Geral'!$C$71</f>
        <v>0</v>
      </c>
      <c r="B1855" t="str">
        <f>'Histograma MOI Geral'!$C$61</f>
        <v>EQUIPE DE SEGURANÇA</v>
      </c>
      <c r="C1855" t="str">
        <f>'Histograma MOI Geral'!$V$7</f>
        <v>DEZ/23</v>
      </c>
      <c r="D1855">
        <f>'Histograma MOI Geral'!V71</f>
        <v>0</v>
      </c>
    </row>
    <row r="1856" spans="1:4" x14ac:dyDescent="0.25">
      <c r="A1856">
        <f>'Histograma MOI Geral'!$C$72</f>
        <v>0</v>
      </c>
      <c r="B1856" t="str">
        <f>'Histograma MOI Geral'!$C$61</f>
        <v>EQUIPE DE SEGURANÇA</v>
      </c>
      <c r="C1856" t="str">
        <f>'Histograma MOI Geral'!$V$7</f>
        <v>DEZ/23</v>
      </c>
      <c r="D1856">
        <f>'Histograma MOI Geral'!V72</f>
        <v>0</v>
      </c>
    </row>
    <row r="1857" spans="1:4" x14ac:dyDescent="0.25">
      <c r="A1857">
        <f>'Histograma MOI Geral'!$C$73</f>
        <v>0</v>
      </c>
      <c r="B1857" t="str">
        <f>'Histograma MOI Geral'!$C$61</f>
        <v>EQUIPE DE SEGURANÇA</v>
      </c>
      <c r="C1857" t="str">
        <f>'Histograma MOI Geral'!$V$7</f>
        <v>DEZ/23</v>
      </c>
      <c r="D1857">
        <f>'Histograma MOI Geral'!V73</f>
        <v>0</v>
      </c>
    </row>
    <row r="1858" spans="1:4" x14ac:dyDescent="0.25">
      <c r="A1858">
        <f>'Histograma MOI Geral'!$C$74</f>
        <v>0</v>
      </c>
      <c r="B1858" t="str">
        <f>'Histograma MOI Geral'!$C$61</f>
        <v>EQUIPE DE SEGURANÇA</v>
      </c>
      <c r="C1858" t="str">
        <f>'Histograma MOI Geral'!$V$7</f>
        <v>DEZ/23</v>
      </c>
      <c r="D1858">
        <f>'Histograma MOI Geral'!V74</f>
        <v>0</v>
      </c>
    </row>
    <row r="1859" spans="1:4" x14ac:dyDescent="0.25">
      <c r="A1859">
        <f>'Histograma MOI Geral'!$C$75</f>
        <v>0</v>
      </c>
      <c r="B1859" t="str">
        <f>'Histograma MOI Geral'!$C$61</f>
        <v>EQUIPE DE SEGURANÇA</v>
      </c>
      <c r="C1859" t="str">
        <f>'Histograma MOI Geral'!$V$7</f>
        <v>DEZ/23</v>
      </c>
      <c r="D1859">
        <f>'Histograma MOI Geral'!V75</f>
        <v>0</v>
      </c>
    </row>
    <row r="1860" spans="1:4" x14ac:dyDescent="0.25">
      <c r="A1860" t="str">
        <f>'Histograma MOI Geral'!$C$77</f>
        <v>SUPERVISOR QUALIDADE</v>
      </c>
      <c r="B1860" t="str">
        <f>'Histograma MOI Geral'!$C$76</f>
        <v>EQUIPE DE QUALIDADE</v>
      </c>
      <c r="C1860" t="str">
        <f>'Histograma MOI Geral'!$V$7</f>
        <v>DEZ/23</v>
      </c>
      <c r="D1860">
        <f>'Histograma MOI Geral'!V77</f>
        <v>0</v>
      </c>
    </row>
    <row r="1861" spans="1:4" x14ac:dyDescent="0.25">
      <c r="A1861" t="str">
        <f>'Histograma MOI Geral'!$C$78</f>
        <v xml:space="preserve">INSPETOR DE SOLDA - N1 </v>
      </c>
      <c r="B1861" t="str">
        <f>'Histograma MOI Geral'!$C$76</f>
        <v>EQUIPE DE QUALIDADE</v>
      </c>
      <c r="C1861" t="str">
        <f>'Histograma MOI Geral'!$V$7</f>
        <v>DEZ/23</v>
      </c>
      <c r="D1861">
        <f>'Histograma MOI Geral'!V78</f>
        <v>0</v>
      </c>
    </row>
    <row r="1862" spans="1:4" x14ac:dyDescent="0.25">
      <c r="A1862" t="str">
        <f>'Histograma MOI Geral'!$C$79</f>
        <v>INSPETOR DE SOLDA - VS/LP</v>
      </c>
      <c r="B1862" t="str">
        <f>'Histograma MOI Geral'!$C$76</f>
        <v>EQUIPE DE QUALIDADE</v>
      </c>
      <c r="C1862" t="str">
        <f>'Histograma MOI Geral'!$V$7</f>
        <v>DEZ/23</v>
      </c>
      <c r="D1862">
        <f>'Histograma MOI Geral'!V79</f>
        <v>0</v>
      </c>
    </row>
    <row r="1863" spans="1:4" x14ac:dyDescent="0.25">
      <c r="A1863" t="str">
        <f>'Histograma MOI Geral'!$C$80</f>
        <v>INSPETOR DE PINTURA</v>
      </c>
      <c r="B1863" t="str">
        <f>'Histograma MOI Geral'!$C$76</f>
        <v>EQUIPE DE QUALIDADE</v>
      </c>
      <c r="C1863" t="str">
        <f>'Histograma MOI Geral'!$V$7</f>
        <v>DEZ/23</v>
      </c>
      <c r="D1863">
        <f>'Histograma MOI Geral'!V80</f>
        <v>0</v>
      </c>
    </row>
    <row r="1864" spans="1:4" x14ac:dyDescent="0.25">
      <c r="A1864" t="str">
        <f>'Histograma MOI Geral'!$C$81</f>
        <v>INSPETOR DIMENSIONAL</v>
      </c>
      <c r="B1864" t="str">
        <f>'Histograma MOI Geral'!$C$76</f>
        <v>EQUIPE DE QUALIDADE</v>
      </c>
      <c r="C1864" t="str">
        <f>'Histograma MOI Geral'!$V$7</f>
        <v>DEZ/23</v>
      </c>
      <c r="D1864">
        <f>'Histograma MOI Geral'!V81</f>
        <v>0</v>
      </c>
    </row>
    <row r="1865" spans="1:4" x14ac:dyDescent="0.25">
      <c r="A1865" t="str">
        <f>'Histograma MOI Geral'!$C$82</f>
        <v>AUXILIAR TÉCNICO - QUALIDADE</v>
      </c>
      <c r="B1865" t="str">
        <f>'Histograma MOI Geral'!$C$76</f>
        <v>EQUIPE DE QUALIDADE</v>
      </c>
      <c r="C1865" t="str">
        <f>'Histograma MOI Geral'!$V$7</f>
        <v>DEZ/23</v>
      </c>
      <c r="D1865">
        <f>'Histograma MOI Geral'!V82</f>
        <v>0</v>
      </c>
    </row>
    <row r="1866" spans="1:4" x14ac:dyDescent="0.25">
      <c r="A1866">
        <f>'Histograma MOI Geral'!$C$83</f>
        <v>0</v>
      </c>
      <c r="B1866" t="str">
        <f>'Histograma MOI Geral'!$C$76</f>
        <v>EQUIPE DE QUALIDADE</v>
      </c>
      <c r="C1866" t="str">
        <f>'Histograma MOI Geral'!$V$7</f>
        <v>DEZ/23</v>
      </c>
      <c r="D1866">
        <f>'Histograma MOI Geral'!V83</f>
        <v>0</v>
      </c>
    </row>
    <row r="1867" spans="1:4" x14ac:dyDescent="0.25">
      <c r="A1867">
        <f>'Histograma MOI Geral'!$C$84</f>
        <v>0</v>
      </c>
      <c r="B1867" t="str">
        <f>'Histograma MOI Geral'!$C$76</f>
        <v>EQUIPE DE QUALIDADE</v>
      </c>
      <c r="C1867" t="str">
        <f>'Histograma MOI Geral'!$V$7</f>
        <v>DEZ/23</v>
      </c>
      <c r="D1867">
        <f>'Histograma MOI Geral'!V84</f>
        <v>0</v>
      </c>
    </row>
    <row r="1868" spans="1:4" x14ac:dyDescent="0.25">
      <c r="A1868">
        <f>'Histograma MOI Geral'!$C$85</f>
        <v>0</v>
      </c>
      <c r="B1868" t="str">
        <f>'Histograma MOI Geral'!$C$76</f>
        <v>EQUIPE DE QUALIDADE</v>
      </c>
      <c r="C1868" t="str">
        <f>'Histograma MOI Geral'!$V$7</f>
        <v>DEZ/23</v>
      </c>
      <c r="D1868">
        <f>'Histograma MOI Geral'!V85</f>
        <v>0</v>
      </c>
    </row>
    <row r="1869" spans="1:4" x14ac:dyDescent="0.25">
      <c r="A1869">
        <f>'Histograma MOI Geral'!$C$86</f>
        <v>0</v>
      </c>
      <c r="B1869" t="str">
        <f>'Histograma MOI Geral'!$C$76</f>
        <v>EQUIPE DE QUALIDADE</v>
      </c>
      <c r="C1869" t="str">
        <f>'Histograma MOI Geral'!$V$7</f>
        <v>DEZ/23</v>
      </c>
      <c r="D1869">
        <f>'Histograma MOI Geral'!V86</f>
        <v>0</v>
      </c>
    </row>
    <row r="1870" spans="1:4" x14ac:dyDescent="0.25">
      <c r="A1870">
        <f>'Histograma MOI Geral'!$C$87</f>
        <v>0</v>
      </c>
      <c r="B1870" t="str">
        <f>'Histograma MOI Geral'!$C$76</f>
        <v>EQUIPE DE QUALIDADE</v>
      </c>
      <c r="C1870" t="str">
        <f>'Histograma MOI Geral'!$V$7</f>
        <v>DEZ/23</v>
      </c>
      <c r="D1870">
        <f>'Histograma MOI Geral'!V87</f>
        <v>0</v>
      </c>
    </row>
    <row r="1871" spans="1:4" x14ac:dyDescent="0.25">
      <c r="A1871">
        <f>'Histograma MOI Geral'!$C$88</f>
        <v>0</v>
      </c>
      <c r="B1871" t="str">
        <f>'Histograma MOI Geral'!$C$76</f>
        <v>EQUIPE DE QUALIDADE</v>
      </c>
      <c r="C1871" t="str">
        <f>'Histograma MOI Geral'!$V$7</f>
        <v>DEZ/23</v>
      </c>
      <c r="D1871">
        <f>'Histograma MOI Geral'!V88</f>
        <v>0</v>
      </c>
    </row>
    <row r="1872" spans="1:4" x14ac:dyDescent="0.25">
      <c r="A1872">
        <f>'Histograma MOI Geral'!$C$89</f>
        <v>0</v>
      </c>
      <c r="B1872" t="str">
        <f>'Histograma MOI Geral'!$C$76</f>
        <v>EQUIPE DE QUALIDADE</v>
      </c>
      <c r="C1872" t="str">
        <f>'Histograma MOI Geral'!$V$7</f>
        <v>DEZ/23</v>
      </c>
      <c r="D1872">
        <f>'Histograma MOI Geral'!V89</f>
        <v>0</v>
      </c>
    </row>
    <row r="1873" spans="1:4" x14ac:dyDescent="0.25">
      <c r="A1873">
        <f>'Histograma MOI Geral'!$C$90</f>
        <v>0</v>
      </c>
      <c r="B1873" t="str">
        <f>'Histograma MOI Geral'!$C$76</f>
        <v>EQUIPE DE QUALIDADE</v>
      </c>
      <c r="C1873" t="str">
        <f>'Histograma MOI Geral'!$V$7</f>
        <v>DEZ/23</v>
      </c>
      <c r="D1873">
        <f>'Histograma MOI Geral'!V90</f>
        <v>0</v>
      </c>
    </row>
    <row r="1874" spans="1:4" x14ac:dyDescent="0.25">
      <c r="A1874" t="str">
        <f>'Histograma MOI Geral'!$C$92</f>
        <v>SUPERVISOR ADMINISTRATIVO</v>
      </c>
      <c r="B1874" t="str">
        <f>'Histograma MOI Geral'!$C$91</f>
        <v>EQUIPE ADMINISTRATIVA</v>
      </c>
      <c r="C1874" t="str">
        <f>'Histograma MOI Geral'!$V$7</f>
        <v>DEZ/23</v>
      </c>
      <c r="D1874">
        <f>'Histograma MOI Geral'!V92</f>
        <v>0</v>
      </c>
    </row>
    <row r="1875" spans="1:4" x14ac:dyDescent="0.25">
      <c r="A1875" t="str">
        <f>'Histograma MOI Geral'!$C$93</f>
        <v>OFICIAL ADMINISTRATIVO</v>
      </c>
      <c r="B1875" t="str">
        <f>'Histograma MOI Geral'!$C$91</f>
        <v>EQUIPE ADMINISTRATIVA</v>
      </c>
      <c r="C1875" t="str">
        <f>'Histograma MOI Geral'!$V$7</f>
        <v>DEZ/23</v>
      </c>
      <c r="D1875">
        <f>'Histograma MOI Geral'!V93</f>
        <v>0</v>
      </c>
    </row>
    <row r="1876" spans="1:4" x14ac:dyDescent="0.25">
      <c r="A1876">
        <f>'Histograma MOI Geral'!$C$94</f>
        <v>0</v>
      </c>
      <c r="B1876" t="str">
        <f>'Histograma MOI Geral'!$C$91</f>
        <v>EQUIPE ADMINISTRATIVA</v>
      </c>
      <c r="C1876" t="str">
        <f>'Histograma MOI Geral'!$V$7</f>
        <v>DEZ/23</v>
      </c>
      <c r="D1876">
        <f>'Histograma MOI Geral'!V94</f>
        <v>0</v>
      </c>
    </row>
    <row r="1877" spans="1:4" x14ac:dyDescent="0.25">
      <c r="A1877">
        <f>'Histograma MOI Geral'!$C$95</f>
        <v>0</v>
      </c>
      <c r="B1877" t="str">
        <f>'Histograma MOI Geral'!$C$91</f>
        <v>EQUIPE ADMINISTRATIVA</v>
      </c>
      <c r="C1877" t="str">
        <f>'Histograma MOI Geral'!$V$7</f>
        <v>DEZ/23</v>
      </c>
      <c r="D1877">
        <f>'Histograma MOI Geral'!V95</f>
        <v>0</v>
      </c>
    </row>
    <row r="1878" spans="1:4" x14ac:dyDescent="0.25">
      <c r="A1878">
        <f>'Histograma MOI Geral'!$C$96</f>
        <v>0</v>
      </c>
      <c r="B1878" t="str">
        <f>'Histograma MOI Geral'!$C$91</f>
        <v>EQUIPE ADMINISTRATIVA</v>
      </c>
      <c r="C1878" t="str">
        <f>'Histograma MOI Geral'!$V$7</f>
        <v>DEZ/23</v>
      </c>
      <c r="D1878">
        <f>'Histograma MOI Geral'!V96</f>
        <v>0</v>
      </c>
    </row>
    <row r="1879" spans="1:4" x14ac:dyDescent="0.25">
      <c r="A1879">
        <f>'Histograma MOI Geral'!$C$97</f>
        <v>0</v>
      </c>
      <c r="B1879" t="str">
        <f>'Histograma MOI Geral'!$C$91</f>
        <v>EQUIPE ADMINISTRATIVA</v>
      </c>
      <c r="C1879" t="str">
        <f>'Histograma MOI Geral'!$V$7</f>
        <v>DEZ/23</v>
      </c>
      <c r="D1879">
        <f>'Histograma MOI Geral'!V97</f>
        <v>0</v>
      </c>
    </row>
    <row r="1880" spans="1:4" x14ac:dyDescent="0.25">
      <c r="A1880">
        <f>'Histograma MOI Geral'!$C$98</f>
        <v>0</v>
      </c>
      <c r="B1880" t="str">
        <f>'Histograma MOI Geral'!$C$91</f>
        <v>EQUIPE ADMINISTRATIVA</v>
      </c>
      <c r="C1880" t="str">
        <f>'Histograma MOI Geral'!$V$7</f>
        <v>DEZ/23</v>
      </c>
      <c r="D1880">
        <f>'Histograma MOI Geral'!V98</f>
        <v>0</v>
      </c>
    </row>
    <row r="1881" spans="1:4" x14ac:dyDescent="0.25">
      <c r="A1881">
        <f>'Histograma MOI Geral'!$C$99</f>
        <v>0</v>
      </c>
      <c r="B1881" t="str">
        <f>'Histograma MOI Geral'!$C$91</f>
        <v>EQUIPE ADMINISTRATIVA</v>
      </c>
      <c r="C1881" t="str">
        <f>'Histograma MOI Geral'!$V$7</f>
        <v>DEZ/23</v>
      </c>
      <c r="D1881">
        <f>'Histograma MOI Geral'!V99</f>
        <v>0</v>
      </c>
    </row>
    <row r="1882" spans="1:4" x14ac:dyDescent="0.25">
      <c r="A1882">
        <f>'Histograma MOI Geral'!$C$100</f>
        <v>0</v>
      </c>
      <c r="B1882" t="str">
        <f>'Histograma MOI Geral'!$C$91</f>
        <v>EQUIPE ADMINISTRATIVA</v>
      </c>
      <c r="C1882" t="str">
        <f>'Histograma MOI Geral'!$V$7</f>
        <v>DEZ/23</v>
      </c>
      <c r="D1882">
        <f>'Histograma MOI Geral'!V100</f>
        <v>0</v>
      </c>
    </row>
    <row r="1883" spans="1:4" x14ac:dyDescent="0.25">
      <c r="A1883">
        <f>'Histograma MOI Geral'!$C$101</f>
        <v>0</v>
      </c>
      <c r="B1883" t="str">
        <f>'Histograma MOI Geral'!$C$91</f>
        <v>EQUIPE ADMINISTRATIVA</v>
      </c>
      <c r="C1883" t="str">
        <f>'Histograma MOI Geral'!$V$7</f>
        <v>DEZ/23</v>
      </c>
      <c r="D1883">
        <f>'Histograma MOI Geral'!V101</f>
        <v>0</v>
      </c>
    </row>
    <row r="1884" spans="1:4" x14ac:dyDescent="0.25">
      <c r="A1884">
        <f>'Histograma MOI Geral'!$C$102</f>
        <v>0</v>
      </c>
      <c r="B1884" t="str">
        <f>'Histograma MOI Geral'!$C$91</f>
        <v>EQUIPE ADMINISTRATIVA</v>
      </c>
      <c r="C1884" t="str">
        <f>'Histograma MOI Geral'!$V$7</f>
        <v>DEZ/23</v>
      </c>
      <c r="D1884">
        <f>'Histograma MOI Geral'!V102</f>
        <v>0</v>
      </c>
    </row>
    <row r="1885" spans="1:4" x14ac:dyDescent="0.25">
      <c r="A1885">
        <f>'Histograma MOI Geral'!$C$103</f>
        <v>0</v>
      </c>
      <c r="B1885" t="str">
        <f>'Histograma MOI Geral'!$C$91</f>
        <v>EQUIPE ADMINISTRATIVA</v>
      </c>
      <c r="C1885" t="str">
        <f>'Histograma MOI Geral'!$V$7</f>
        <v>DEZ/23</v>
      </c>
      <c r="D1885">
        <f>'Histograma MOI Geral'!V103</f>
        <v>0</v>
      </c>
    </row>
    <row r="1886" spans="1:4" x14ac:dyDescent="0.25">
      <c r="A1886">
        <f>'Histograma MOI Geral'!$C$104</f>
        <v>0</v>
      </c>
      <c r="B1886" t="str">
        <f>'Histograma MOI Geral'!$C$91</f>
        <v>EQUIPE ADMINISTRATIVA</v>
      </c>
      <c r="C1886" t="str">
        <f>'Histograma MOI Geral'!$V$7</f>
        <v>DEZ/23</v>
      </c>
      <c r="D1886">
        <f>'Histograma MOI Geral'!V104</f>
        <v>0</v>
      </c>
    </row>
    <row r="1887" spans="1:4" x14ac:dyDescent="0.25">
      <c r="A1887">
        <f>'Histograma MOI Geral'!$C$105</f>
        <v>0</v>
      </c>
      <c r="B1887" t="str">
        <f>'Histograma MOI Geral'!$C$91</f>
        <v>EQUIPE ADMINISTRATIVA</v>
      </c>
      <c r="C1887" t="str">
        <f>'Histograma MOI Geral'!$V$7</f>
        <v>DEZ/23</v>
      </c>
      <c r="D1887">
        <f>'Histograma MOI Geral'!V105</f>
        <v>0</v>
      </c>
    </row>
    <row r="1888" spans="1:4" x14ac:dyDescent="0.25">
      <c r="A1888" t="str">
        <f>'Histograma MOI Geral'!$C$107</f>
        <v>OPERADOR DE GUINDASTE</v>
      </c>
      <c r="B1888" t="str">
        <f>'Histograma MOI Geral'!$C$106</f>
        <v>APOIO</v>
      </c>
      <c r="C1888" t="str">
        <f>'Histograma MOI Geral'!$V$7</f>
        <v>DEZ/23</v>
      </c>
      <c r="D1888">
        <f>'Histograma MOI Geral'!V107</f>
        <v>0</v>
      </c>
    </row>
    <row r="1889" spans="1:4" x14ac:dyDescent="0.25">
      <c r="A1889" t="str">
        <f>'Histograma MOI Geral'!$C$108</f>
        <v>OPERADOR DE MUNCK</v>
      </c>
      <c r="B1889" t="str">
        <f>'Histograma MOI Geral'!$C$106</f>
        <v>APOIO</v>
      </c>
      <c r="C1889" t="str">
        <f>'Histograma MOI Geral'!$V$7</f>
        <v>DEZ/23</v>
      </c>
      <c r="D1889">
        <f>'Histograma MOI Geral'!V108</f>
        <v>0</v>
      </c>
    </row>
    <row r="1890" spans="1:4" x14ac:dyDescent="0.25">
      <c r="A1890" t="str">
        <f>'Histograma MOI Geral'!$C$109</f>
        <v>RIGGER</v>
      </c>
      <c r="B1890" t="str">
        <f>'Histograma MOI Geral'!$C$106</f>
        <v>APOIO</v>
      </c>
      <c r="C1890" t="str">
        <f>'Histograma MOI Geral'!$V$7</f>
        <v>DEZ/23</v>
      </c>
      <c r="D1890">
        <f>'Histograma MOI Geral'!V109</f>
        <v>0</v>
      </c>
    </row>
    <row r="1891" spans="1:4" x14ac:dyDescent="0.25">
      <c r="A1891" t="str">
        <f>'Histograma MOI Geral'!$C$110</f>
        <v>OPERADOR DE MANIPULADOR</v>
      </c>
      <c r="B1891" t="str">
        <f>'Histograma MOI Geral'!$C$106</f>
        <v>APOIO</v>
      </c>
      <c r="C1891" t="str">
        <f>'Histograma MOI Geral'!$V$7</f>
        <v>DEZ/23</v>
      </c>
      <c r="D1891">
        <f>'Histograma MOI Geral'!V110</f>
        <v>0</v>
      </c>
    </row>
    <row r="1892" spans="1:4" x14ac:dyDescent="0.25">
      <c r="A1892" t="str">
        <f>'Histograma MOI Geral'!$C$111</f>
        <v>ELETRICISTA DE MANUTENÇÃO</v>
      </c>
      <c r="B1892" t="str">
        <f>'Histograma MOI Geral'!$C$106</f>
        <v>APOIO</v>
      </c>
      <c r="C1892" t="str">
        <f>'Histograma MOI Geral'!$V$7</f>
        <v>DEZ/23</v>
      </c>
      <c r="D1892">
        <f>'Histograma MOI Geral'!V111</f>
        <v>0</v>
      </c>
    </row>
    <row r="1893" spans="1:4" x14ac:dyDescent="0.25">
      <c r="A1893">
        <f>'Histograma MOI Geral'!$C$112</f>
        <v>0</v>
      </c>
      <c r="B1893" t="str">
        <f>'Histograma MOI Geral'!$C$106</f>
        <v>APOIO</v>
      </c>
      <c r="C1893" t="str">
        <f>'Histograma MOI Geral'!$V$7</f>
        <v>DEZ/23</v>
      </c>
      <c r="D1893">
        <f>'Histograma MOI Geral'!V112</f>
        <v>0</v>
      </c>
    </row>
    <row r="1894" spans="1:4" x14ac:dyDescent="0.25">
      <c r="A1894">
        <f>'Histograma MOI Geral'!$C$113</f>
        <v>0</v>
      </c>
      <c r="B1894" t="str">
        <f>'Histograma MOI Geral'!$C$106</f>
        <v>APOIO</v>
      </c>
      <c r="C1894" t="str">
        <f>'Histograma MOI Geral'!$V$7</f>
        <v>DEZ/23</v>
      </c>
      <c r="D1894">
        <f>'Histograma MOI Geral'!V113</f>
        <v>0</v>
      </c>
    </row>
    <row r="1895" spans="1:4" x14ac:dyDescent="0.25">
      <c r="A1895">
        <f>'Histograma MOI Geral'!$C$114</f>
        <v>0</v>
      </c>
      <c r="B1895" t="str">
        <f>'Histograma MOI Geral'!$C$106</f>
        <v>APOIO</v>
      </c>
      <c r="C1895" t="str">
        <f>'Histograma MOI Geral'!$V$7</f>
        <v>DEZ/23</v>
      </c>
      <c r="D1895">
        <f>'Histograma MOI Geral'!V114</f>
        <v>0</v>
      </c>
    </row>
    <row r="1896" spans="1:4" x14ac:dyDescent="0.25">
      <c r="A1896">
        <f>'Histograma MOI Geral'!$C$115</f>
        <v>0</v>
      </c>
      <c r="B1896" t="str">
        <f>'Histograma MOI Geral'!$C$106</f>
        <v>APOIO</v>
      </c>
      <c r="C1896" t="str">
        <f>'Histograma MOI Geral'!$V$7</f>
        <v>DEZ/23</v>
      </c>
      <c r="D1896">
        <f>'Histograma MOI Geral'!V115</f>
        <v>0</v>
      </c>
    </row>
    <row r="1897" spans="1:4" x14ac:dyDescent="0.25">
      <c r="A1897">
        <f>'Histograma MOI Geral'!$C$116</f>
        <v>0</v>
      </c>
      <c r="B1897" t="str">
        <f>'Histograma MOI Geral'!$C$106</f>
        <v>APOIO</v>
      </c>
      <c r="C1897" t="str">
        <f>'Histograma MOI Geral'!$V$7</f>
        <v>DEZ/23</v>
      </c>
      <c r="D1897">
        <f>'Histograma MOI Geral'!V116</f>
        <v>0</v>
      </c>
    </row>
    <row r="1898" spans="1:4" x14ac:dyDescent="0.25">
      <c r="A1898">
        <f>'Histograma MOI Geral'!$C$117</f>
        <v>0</v>
      </c>
      <c r="B1898" t="str">
        <f>'Histograma MOI Geral'!$C$106</f>
        <v>APOIO</v>
      </c>
      <c r="C1898" t="str">
        <f>'Histograma MOI Geral'!$V$7</f>
        <v>DEZ/23</v>
      </c>
      <c r="D1898">
        <f>'Histograma MOI Geral'!V117</f>
        <v>0</v>
      </c>
    </row>
    <row r="1899" spans="1:4" x14ac:dyDescent="0.25">
      <c r="A1899">
        <f>'Histograma MOI Geral'!$C$118</f>
        <v>0</v>
      </c>
      <c r="B1899" t="str">
        <f>'Histograma MOI Geral'!$C$106</f>
        <v>APOIO</v>
      </c>
      <c r="C1899" t="str">
        <f>'Histograma MOI Geral'!$V$7</f>
        <v>DEZ/23</v>
      </c>
      <c r="D1899">
        <f>'Histograma MOI Geral'!V118</f>
        <v>0</v>
      </c>
    </row>
    <row r="1900" spans="1:4" x14ac:dyDescent="0.25">
      <c r="A1900">
        <f>'Histograma MOI Geral'!$C$119</f>
        <v>0</v>
      </c>
      <c r="B1900" t="str">
        <f>'Histograma MOI Geral'!$C$106</f>
        <v>APOIO</v>
      </c>
      <c r="C1900" t="str">
        <f>'Histograma MOI Geral'!$V$7</f>
        <v>DEZ/23</v>
      </c>
      <c r="D1900">
        <f>'Histograma MOI Geral'!V119</f>
        <v>0</v>
      </c>
    </row>
    <row r="1901" spans="1:4" x14ac:dyDescent="0.25">
      <c r="A1901">
        <f>'Histograma MOI Geral'!$C$120</f>
        <v>0</v>
      </c>
      <c r="B1901" t="str">
        <f>'Histograma MOI Geral'!$C$106</f>
        <v>APOIO</v>
      </c>
      <c r="C1901" t="str">
        <f>'Histograma MOI Geral'!$V$7</f>
        <v>DEZ/23</v>
      </c>
      <c r="D1901">
        <f>'Histograma MOI Geral'!V120</f>
        <v>0</v>
      </c>
    </row>
    <row r="1902" spans="1:4" x14ac:dyDescent="0.25">
      <c r="A1902" t="str">
        <f>'Histograma MOD Geral'!$C$15</f>
        <v>ENCARREGADO</v>
      </c>
      <c r="B1902" t="str">
        <f>'Histograma MOD Geral'!$C$14</f>
        <v>MONTAGEM MECÂNICA</v>
      </c>
      <c r="C1902" t="str">
        <f>'Histograma MOD Geral'!$D$7</f>
        <v>JUN/22</v>
      </c>
      <c r="D1902">
        <f>'Histograma MOD Geral'!D15</f>
        <v>0</v>
      </c>
    </row>
    <row r="1903" spans="1:4" x14ac:dyDescent="0.25">
      <c r="A1903" t="str">
        <f>'Histograma MOD Geral'!$C$16</f>
        <v>MECÂNICO MONTADOR</v>
      </c>
      <c r="B1903" t="str">
        <f>'Histograma MOD Geral'!$C$14</f>
        <v>MONTAGEM MECÂNICA</v>
      </c>
      <c r="C1903" t="str">
        <f>'Histograma MOD Geral'!$D$7</f>
        <v>JUN/22</v>
      </c>
      <c r="D1903">
        <f>'Histograma MOD Geral'!D16</f>
        <v>0</v>
      </c>
    </row>
    <row r="1904" spans="1:4" x14ac:dyDescent="0.25">
      <c r="A1904" t="str">
        <f>'Histograma MOD Geral'!$C$17</f>
        <v>MECÂNICO AJUSTADOR</v>
      </c>
      <c r="B1904" t="str">
        <f>'Histograma MOD Geral'!$C$14</f>
        <v>MONTAGEM MECÂNICA</v>
      </c>
      <c r="C1904" t="str">
        <f>'Histograma MOD Geral'!$D$7</f>
        <v>JUN/22</v>
      </c>
      <c r="D1904">
        <f>'Histograma MOD Geral'!D17</f>
        <v>0</v>
      </c>
    </row>
    <row r="1905" spans="1:4" x14ac:dyDescent="0.25">
      <c r="A1905" t="str">
        <f>'Histograma MOD Geral'!$C$18</f>
        <v>CALDEIREIRO</v>
      </c>
      <c r="B1905" t="str">
        <f>'Histograma MOD Geral'!$C$14</f>
        <v>MONTAGEM MECÂNICA</v>
      </c>
      <c r="C1905" t="str">
        <f>'Histograma MOD Geral'!$D$7</f>
        <v>JUN/22</v>
      </c>
      <c r="D1905">
        <f>'Histograma MOD Geral'!D18</f>
        <v>0</v>
      </c>
    </row>
    <row r="1906" spans="1:4" x14ac:dyDescent="0.25">
      <c r="A1906" t="str">
        <f>'Histograma MOD Geral'!$C$19</f>
        <v>SOLDADOR</v>
      </c>
      <c r="B1906" t="str">
        <f>'Histograma MOD Geral'!$C$14</f>
        <v>MONTAGEM MECÂNICA</v>
      </c>
      <c r="C1906" t="str">
        <f>'Histograma MOD Geral'!$D$7</f>
        <v>JUN/22</v>
      </c>
      <c r="D1906">
        <f>'Histograma MOD Geral'!D19</f>
        <v>0</v>
      </c>
    </row>
    <row r="1907" spans="1:4" x14ac:dyDescent="0.25">
      <c r="A1907" t="str">
        <f>'Histograma MOD Geral'!$C$20</f>
        <v>AJUDANTE</v>
      </c>
      <c r="B1907" t="str">
        <f>'Histograma MOD Geral'!$C$14</f>
        <v>MONTAGEM MECÂNICA</v>
      </c>
      <c r="C1907" t="str">
        <f>'Histograma MOD Geral'!$D$7</f>
        <v>JUN/22</v>
      </c>
      <c r="D1907">
        <f>'Histograma MOD Geral'!D20</f>
        <v>0</v>
      </c>
    </row>
    <row r="1908" spans="1:4" x14ac:dyDescent="0.25">
      <c r="A1908">
        <f>'Histograma MOD Geral'!$C$21</f>
        <v>0</v>
      </c>
      <c r="B1908" t="str">
        <f>'Histograma MOD Geral'!$C$14</f>
        <v>MONTAGEM MECÂNICA</v>
      </c>
      <c r="C1908" t="str">
        <f>'Histograma MOD Geral'!$D$7</f>
        <v>JUN/22</v>
      </c>
      <c r="D1908">
        <f>'Histograma MOD Geral'!D21</f>
        <v>0</v>
      </c>
    </row>
    <row r="1909" spans="1:4" x14ac:dyDescent="0.25">
      <c r="A1909">
        <f>'Histograma MOD Geral'!$C$22</f>
        <v>0</v>
      </c>
      <c r="B1909" t="str">
        <f>'Histograma MOD Geral'!$C$14</f>
        <v>MONTAGEM MECÂNICA</v>
      </c>
      <c r="C1909" t="str">
        <f>'Histograma MOD Geral'!$D$7</f>
        <v>JUN/22</v>
      </c>
      <c r="D1909">
        <f>'Histograma MOD Geral'!D22</f>
        <v>0</v>
      </c>
    </row>
    <row r="1910" spans="1:4" x14ac:dyDescent="0.25">
      <c r="A1910">
        <f>'Histograma MOD Geral'!$C$23</f>
        <v>0</v>
      </c>
      <c r="B1910" t="str">
        <f>'Histograma MOD Geral'!$C$14</f>
        <v>MONTAGEM MECÂNICA</v>
      </c>
      <c r="C1910" t="str">
        <f>'Histograma MOD Geral'!$D$7</f>
        <v>JUN/22</v>
      </c>
      <c r="D1910">
        <f>'Histograma MOD Geral'!D23</f>
        <v>0</v>
      </c>
    </row>
    <row r="1911" spans="1:4" x14ac:dyDescent="0.25">
      <c r="A1911">
        <f>'Histograma MOD Geral'!$C$24</f>
        <v>0</v>
      </c>
      <c r="B1911" t="str">
        <f>'Histograma MOD Geral'!$C$14</f>
        <v>MONTAGEM MECÂNICA</v>
      </c>
      <c r="C1911" t="str">
        <f>'Histograma MOD Geral'!$D$7</f>
        <v>JUN/22</v>
      </c>
      <c r="D1911">
        <f>'Histograma MOD Geral'!D24</f>
        <v>0</v>
      </c>
    </row>
    <row r="1912" spans="1:4" x14ac:dyDescent="0.25">
      <c r="A1912">
        <f>'Histograma MOD Geral'!$C$25</f>
        <v>0</v>
      </c>
      <c r="B1912" t="str">
        <f>'Histograma MOD Geral'!$C$14</f>
        <v>MONTAGEM MECÂNICA</v>
      </c>
      <c r="C1912" t="str">
        <f>'Histograma MOD Geral'!$D$7</f>
        <v>JUN/22</v>
      </c>
      <c r="D1912">
        <f>'Histograma MOD Geral'!D25</f>
        <v>0</v>
      </c>
    </row>
    <row r="1913" spans="1:4" x14ac:dyDescent="0.25">
      <c r="A1913">
        <f>'Histograma MOD Geral'!$C$26</f>
        <v>0</v>
      </c>
      <c r="B1913" t="str">
        <f>'Histograma MOD Geral'!$C$14</f>
        <v>MONTAGEM MECÂNICA</v>
      </c>
      <c r="C1913" t="str">
        <f>'Histograma MOD Geral'!$D$7</f>
        <v>JUN/22</v>
      </c>
      <c r="D1913">
        <f>'Histograma MOD Geral'!D26</f>
        <v>0</v>
      </c>
    </row>
    <row r="1914" spans="1:4" x14ac:dyDescent="0.25">
      <c r="A1914">
        <f>'Histograma MOD Geral'!$C$27</f>
        <v>0</v>
      </c>
      <c r="B1914" t="str">
        <f>'Histograma MOD Geral'!$C$14</f>
        <v>MONTAGEM MECÂNICA</v>
      </c>
      <c r="C1914" t="str">
        <f>'Histograma MOD Geral'!$D$7</f>
        <v>JUN/22</v>
      </c>
      <c r="D1914">
        <f>'Histograma MOD Geral'!D27</f>
        <v>0</v>
      </c>
    </row>
    <row r="1915" spans="1:4" x14ac:dyDescent="0.25">
      <c r="A1915">
        <f>'Histograma MOD Geral'!$C$28</f>
        <v>0</v>
      </c>
      <c r="B1915" t="str">
        <f>'Histograma MOD Geral'!$C$14</f>
        <v>MONTAGEM MECÂNICA</v>
      </c>
      <c r="C1915" t="str">
        <f>'Histograma MOD Geral'!$D$7</f>
        <v>JUN/22</v>
      </c>
      <c r="D1915">
        <f>'Histograma MOD Geral'!D28</f>
        <v>0</v>
      </c>
    </row>
    <row r="1916" spans="1:4" x14ac:dyDescent="0.25">
      <c r="A1916">
        <f>'Histograma MOD Geral'!$C$29</f>
        <v>0</v>
      </c>
      <c r="B1916" t="str">
        <f>'Histograma MOD Geral'!$C$14</f>
        <v>MONTAGEM MECÂNICA</v>
      </c>
      <c r="C1916" t="str">
        <f>'Histograma MOD Geral'!$D$7</f>
        <v>JUN/22</v>
      </c>
      <c r="D1916">
        <f>'Histograma MOD Geral'!D29</f>
        <v>0</v>
      </c>
    </row>
    <row r="1917" spans="1:4" x14ac:dyDescent="0.25">
      <c r="A1917" t="str">
        <f>'Histograma MOD Geral'!$C$31</f>
        <v>ENCARREGADO</v>
      </c>
      <c r="B1917" t="str">
        <f>'Histograma MOD Geral'!$C$30</f>
        <v>MONTAGEM TUBULAÇÃO</v>
      </c>
      <c r="C1917" t="str">
        <f>'Histograma MOD Geral'!$D$7</f>
        <v>JUN/22</v>
      </c>
      <c r="D1917">
        <f>'Histograma MOD Geral'!D31</f>
        <v>0</v>
      </c>
    </row>
    <row r="1918" spans="1:4" x14ac:dyDescent="0.25">
      <c r="A1918" t="str">
        <f>'Histograma MOD Geral'!$C$32</f>
        <v>ENCANADOR INDUSTRIAL</v>
      </c>
      <c r="B1918" t="str">
        <f>'Histograma MOD Geral'!$C$30</f>
        <v>MONTAGEM TUBULAÇÃO</v>
      </c>
      <c r="C1918" t="str">
        <f>'Histograma MOD Geral'!$D$7</f>
        <v>JUN/22</v>
      </c>
      <c r="D1918">
        <f>'Histograma MOD Geral'!D32</f>
        <v>0</v>
      </c>
    </row>
    <row r="1919" spans="1:4" x14ac:dyDescent="0.25">
      <c r="A1919" t="str">
        <f>'Histograma MOD Geral'!$C$33</f>
        <v>SOLDADOR</v>
      </c>
      <c r="B1919" t="str">
        <f>'Histograma MOD Geral'!$C$30</f>
        <v>MONTAGEM TUBULAÇÃO</v>
      </c>
      <c r="C1919" t="str">
        <f>'Histograma MOD Geral'!$D$7</f>
        <v>JUN/22</v>
      </c>
      <c r="D1919">
        <f>'Histograma MOD Geral'!D33</f>
        <v>0</v>
      </c>
    </row>
    <row r="1920" spans="1:4" x14ac:dyDescent="0.25">
      <c r="A1920" t="str">
        <f>'Histograma MOD Geral'!$C$34</f>
        <v>AJUDANTE</v>
      </c>
      <c r="B1920" t="str">
        <f>'Histograma MOD Geral'!$C$30</f>
        <v>MONTAGEM TUBULAÇÃO</v>
      </c>
      <c r="C1920" t="str">
        <f>'Histograma MOD Geral'!$D$7</f>
        <v>JUN/22</v>
      </c>
      <c r="D1920">
        <f>'Histograma MOD Geral'!D34</f>
        <v>0</v>
      </c>
    </row>
    <row r="1921" spans="1:4" x14ac:dyDescent="0.25">
      <c r="A1921">
        <f>'Histograma MOD Geral'!$C$35</f>
        <v>0</v>
      </c>
      <c r="B1921" t="str">
        <f>'Histograma MOD Geral'!$C$30</f>
        <v>MONTAGEM TUBULAÇÃO</v>
      </c>
      <c r="C1921" t="str">
        <f>'Histograma MOD Geral'!$D$7</f>
        <v>JUN/22</v>
      </c>
      <c r="D1921">
        <f>'Histograma MOD Geral'!D35</f>
        <v>0</v>
      </c>
    </row>
    <row r="1922" spans="1:4" x14ac:dyDescent="0.25">
      <c r="A1922">
        <f>'Histograma MOD Geral'!$C$36</f>
        <v>0</v>
      </c>
      <c r="B1922" t="str">
        <f>'Histograma MOD Geral'!$C$30</f>
        <v>MONTAGEM TUBULAÇÃO</v>
      </c>
      <c r="C1922" t="str">
        <f>'Histograma MOD Geral'!$D$7</f>
        <v>JUN/22</v>
      </c>
      <c r="D1922">
        <f>'Histograma MOD Geral'!D36</f>
        <v>0</v>
      </c>
    </row>
    <row r="1923" spans="1:4" x14ac:dyDescent="0.25">
      <c r="A1923">
        <f>'Histograma MOD Geral'!$C$37</f>
        <v>0</v>
      </c>
      <c r="B1923" t="str">
        <f>'Histograma MOD Geral'!$C$30</f>
        <v>MONTAGEM TUBULAÇÃO</v>
      </c>
      <c r="C1923" t="str">
        <f>'Histograma MOD Geral'!$D$7</f>
        <v>JUN/22</v>
      </c>
      <c r="D1923">
        <f>'Histograma MOD Geral'!D37</f>
        <v>0</v>
      </c>
    </row>
    <row r="1924" spans="1:4" x14ac:dyDescent="0.25">
      <c r="A1924">
        <f>'Histograma MOD Geral'!$C$38</f>
        <v>0</v>
      </c>
      <c r="B1924" t="str">
        <f>'Histograma MOD Geral'!$C$30</f>
        <v>MONTAGEM TUBULAÇÃO</v>
      </c>
      <c r="C1924" t="str">
        <f>'Histograma MOD Geral'!$D$7</f>
        <v>JUN/22</v>
      </c>
      <c r="D1924">
        <f>'Histograma MOD Geral'!D38</f>
        <v>0</v>
      </c>
    </row>
    <row r="1925" spans="1:4" x14ac:dyDescent="0.25">
      <c r="A1925">
        <f>'Histograma MOD Geral'!$C$39</f>
        <v>0</v>
      </c>
      <c r="B1925" t="str">
        <f>'Histograma MOD Geral'!$C$30</f>
        <v>MONTAGEM TUBULAÇÃO</v>
      </c>
      <c r="C1925" t="str">
        <f>'Histograma MOD Geral'!$D$7</f>
        <v>JUN/22</v>
      </c>
      <c r="D1925">
        <f>'Histograma MOD Geral'!D39</f>
        <v>0</v>
      </c>
    </row>
    <row r="1926" spans="1:4" x14ac:dyDescent="0.25">
      <c r="A1926">
        <f>'Histograma MOD Geral'!$C$40</f>
        <v>0</v>
      </c>
      <c r="B1926" t="str">
        <f>'Histograma MOD Geral'!$C$30</f>
        <v>MONTAGEM TUBULAÇÃO</v>
      </c>
      <c r="C1926" t="str">
        <f>'Histograma MOD Geral'!$D$7</f>
        <v>JUN/22</v>
      </c>
      <c r="D1926">
        <f>'Histograma MOD Geral'!D40</f>
        <v>0</v>
      </c>
    </row>
    <row r="1927" spans="1:4" x14ac:dyDescent="0.25">
      <c r="A1927">
        <f>'Histograma MOD Geral'!$C$41</f>
        <v>0</v>
      </c>
      <c r="B1927" t="str">
        <f>'Histograma MOD Geral'!$C$30</f>
        <v>MONTAGEM TUBULAÇÃO</v>
      </c>
      <c r="C1927" t="str">
        <f>'Histograma MOD Geral'!$D$7</f>
        <v>JUN/22</v>
      </c>
      <c r="D1927">
        <f>'Histograma MOD Geral'!D41</f>
        <v>0</v>
      </c>
    </row>
    <row r="1928" spans="1:4" x14ac:dyDescent="0.25">
      <c r="A1928">
        <f>'Histograma MOD Geral'!$C$42</f>
        <v>0</v>
      </c>
      <c r="B1928" t="str">
        <f>'Histograma MOD Geral'!$C$30</f>
        <v>MONTAGEM TUBULAÇÃO</v>
      </c>
      <c r="C1928" t="str">
        <f>'Histograma MOD Geral'!$D$7</f>
        <v>JUN/22</v>
      </c>
      <c r="D1928">
        <f>'Histograma MOD Geral'!D42</f>
        <v>0</v>
      </c>
    </row>
    <row r="1929" spans="1:4" x14ac:dyDescent="0.25">
      <c r="A1929">
        <f>'Histograma MOD Geral'!$C$43</f>
        <v>0</v>
      </c>
      <c r="B1929" t="str">
        <f>'Histograma MOD Geral'!$C$30</f>
        <v>MONTAGEM TUBULAÇÃO</v>
      </c>
      <c r="C1929" t="str">
        <f>'Histograma MOD Geral'!$D$7</f>
        <v>JUN/22</v>
      </c>
      <c r="D1929">
        <f>'Histograma MOD Geral'!D43</f>
        <v>0</v>
      </c>
    </row>
    <row r="1930" spans="1:4" x14ac:dyDescent="0.25">
      <c r="A1930">
        <f>'Histograma MOD Geral'!$C$44</f>
        <v>0</v>
      </c>
      <c r="B1930" t="str">
        <f>'Histograma MOD Geral'!$C$30</f>
        <v>MONTAGEM TUBULAÇÃO</v>
      </c>
      <c r="C1930" t="str">
        <f>'Histograma MOD Geral'!$D$7</f>
        <v>JUN/22</v>
      </c>
      <c r="D1930">
        <f>'Histograma MOD Geral'!D44</f>
        <v>0</v>
      </c>
    </row>
    <row r="1931" spans="1:4" x14ac:dyDescent="0.25">
      <c r="A1931">
        <f>'Histograma MOD Geral'!$C$45</f>
        <v>0</v>
      </c>
      <c r="B1931" t="str">
        <f>'Histograma MOD Geral'!$C$30</f>
        <v>MONTAGEM TUBULAÇÃO</v>
      </c>
      <c r="C1931" t="str">
        <f>'Histograma MOD Geral'!$D$7</f>
        <v>JUN/22</v>
      </c>
      <c r="D1931">
        <f>'Histograma MOD Geral'!D45</f>
        <v>0</v>
      </c>
    </row>
    <row r="1932" spans="1:4" x14ac:dyDescent="0.25">
      <c r="A1932" t="str">
        <f>'Histograma MOD Geral'!$C$47</f>
        <v>ENCARREGADO</v>
      </c>
      <c r="B1932" t="str">
        <f>'Histograma MOD Geral'!$C$46</f>
        <v>ISOLAMENTO TÉRMICO</v>
      </c>
      <c r="C1932" t="str">
        <f>'Histograma MOD Geral'!$D$7</f>
        <v>JUN/22</v>
      </c>
      <c r="D1932">
        <f>'Histograma MOD Geral'!D47</f>
        <v>0</v>
      </c>
    </row>
    <row r="1933" spans="1:4" x14ac:dyDescent="0.25">
      <c r="A1933" t="str">
        <f>'Histograma MOD Geral'!$C$48</f>
        <v>FUNILEIRO</v>
      </c>
      <c r="B1933" t="str">
        <f>'Histograma MOD Geral'!$C$46</f>
        <v>ISOLAMENTO TÉRMICO</v>
      </c>
      <c r="C1933" t="str">
        <f>'Histograma MOD Geral'!$D$7</f>
        <v>JUN/22</v>
      </c>
      <c r="D1933">
        <f>'Histograma MOD Geral'!D48</f>
        <v>0</v>
      </c>
    </row>
    <row r="1934" spans="1:4" x14ac:dyDescent="0.25">
      <c r="A1934" t="str">
        <f>'Histograma MOD Geral'!$C$49</f>
        <v>MONTADOR</v>
      </c>
      <c r="B1934" t="str">
        <f>'Histograma MOD Geral'!$C$46</f>
        <v>ISOLAMENTO TÉRMICO</v>
      </c>
      <c r="C1934" t="str">
        <f>'Histograma MOD Geral'!$D$7</f>
        <v>JUN/22</v>
      </c>
      <c r="D1934">
        <f>'Histograma MOD Geral'!D49</f>
        <v>0</v>
      </c>
    </row>
    <row r="1935" spans="1:4" x14ac:dyDescent="0.25">
      <c r="A1935" t="str">
        <f>'Histograma MOD Geral'!$C$50</f>
        <v>ISOLADOR</v>
      </c>
      <c r="B1935" t="str">
        <f>'Histograma MOD Geral'!$C$46</f>
        <v>ISOLAMENTO TÉRMICO</v>
      </c>
      <c r="C1935" t="str">
        <f>'Histograma MOD Geral'!$D$7</f>
        <v>JUN/22</v>
      </c>
      <c r="D1935">
        <f>'Histograma MOD Geral'!D50</f>
        <v>0</v>
      </c>
    </row>
    <row r="1936" spans="1:4" x14ac:dyDescent="0.25">
      <c r="A1936" t="str">
        <f>'Histograma MOD Geral'!$C$51</f>
        <v>AJUDANTE</v>
      </c>
      <c r="B1936" t="str">
        <f>'Histograma MOD Geral'!$C$46</f>
        <v>ISOLAMENTO TÉRMICO</v>
      </c>
      <c r="C1936" t="str">
        <f>'Histograma MOD Geral'!$D$7</f>
        <v>JUN/22</v>
      </c>
      <c r="D1936">
        <f>'Histograma MOD Geral'!D51</f>
        <v>0</v>
      </c>
    </row>
    <row r="1937" spans="1:4" x14ac:dyDescent="0.25">
      <c r="A1937">
        <f>'Histograma MOD Geral'!$C$52</f>
        <v>0</v>
      </c>
      <c r="B1937" t="str">
        <f>'Histograma MOD Geral'!$C$46</f>
        <v>ISOLAMENTO TÉRMICO</v>
      </c>
      <c r="C1937" t="str">
        <f>'Histograma MOD Geral'!$D$7</f>
        <v>JUN/22</v>
      </c>
      <c r="D1937">
        <f>'Histograma MOD Geral'!D52</f>
        <v>0</v>
      </c>
    </row>
    <row r="1938" spans="1:4" x14ac:dyDescent="0.25">
      <c r="A1938">
        <f>'Histograma MOD Geral'!$C$53</f>
        <v>0</v>
      </c>
      <c r="B1938" t="str">
        <f>'Histograma MOD Geral'!$C$46</f>
        <v>ISOLAMENTO TÉRMICO</v>
      </c>
      <c r="C1938" t="str">
        <f>'Histograma MOD Geral'!$D$7</f>
        <v>JUN/22</v>
      </c>
      <c r="D1938">
        <f>'Histograma MOD Geral'!D53</f>
        <v>0</v>
      </c>
    </row>
    <row r="1939" spans="1:4" x14ac:dyDescent="0.25">
      <c r="A1939">
        <f>'Histograma MOD Geral'!$C$54</f>
        <v>0</v>
      </c>
      <c r="B1939" t="str">
        <f>'Histograma MOD Geral'!$C$46</f>
        <v>ISOLAMENTO TÉRMICO</v>
      </c>
      <c r="C1939" t="str">
        <f>'Histograma MOD Geral'!$D$7</f>
        <v>JUN/22</v>
      </c>
      <c r="D1939">
        <f>'Histograma MOD Geral'!D54</f>
        <v>0</v>
      </c>
    </row>
    <row r="1940" spans="1:4" x14ac:dyDescent="0.25">
      <c r="A1940">
        <f>'Histograma MOD Geral'!$C$55</f>
        <v>0</v>
      </c>
      <c r="B1940" t="str">
        <f>'Histograma MOD Geral'!$C$46</f>
        <v>ISOLAMENTO TÉRMICO</v>
      </c>
      <c r="C1940" t="str">
        <f>'Histograma MOD Geral'!$D$7</f>
        <v>JUN/22</v>
      </c>
      <c r="D1940">
        <f>'Histograma MOD Geral'!D55</f>
        <v>0</v>
      </c>
    </row>
    <row r="1941" spans="1:4" x14ac:dyDescent="0.25">
      <c r="A1941">
        <f>'Histograma MOD Geral'!$C$56</f>
        <v>0</v>
      </c>
      <c r="B1941" t="str">
        <f>'Histograma MOD Geral'!$C$46</f>
        <v>ISOLAMENTO TÉRMICO</v>
      </c>
      <c r="C1941" t="str">
        <f>'Histograma MOD Geral'!$D$7</f>
        <v>JUN/22</v>
      </c>
      <c r="D1941">
        <f>'Histograma MOD Geral'!D56</f>
        <v>0</v>
      </c>
    </row>
    <row r="1942" spans="1:4" x14ac:dyDescent="0.25">
      <c r="A1942">
        <f>'Histograma MOD Geral'!$C$57</f>
        <v>0</v>
      </c>
      <c r="B1942" t="str">
        <f>'Histograma MOD Geral'!$C$46</f>
        <v>ISOLAMENTO TÉRMICO</v>
      </c>
      <c r="C1942" t="str">
        <f>'Histograma MOD Geral'!$D$7</f>
        <v>JUN/22</v>
      </c>
      <c r="D1942">
        <f>'Histograma MOD Geral'!D57</f>
        <v>0</v>
      </c>
    </row>
    <row r="1943" spans="1:4" x14ac:dyDescent="0.25">
      <c r="A1943">
        <f>'Histograma MOD Geral'!$C$58</f>
        <v>0</v>
      </c>
      <c r="B1943" t="str">
        <f>'Histograma MOD Geral'!$C$46</f>
        <v>ISOLAMENTO TÉRMICO</v>
      </c>
      <c r="C1943" t="str">
        <f>'Histograma MOD Geral'!$D$7</f>
        <v>JUN/22</v>
      </c>
      <c r="D1943">
        <f>'Histograma MOD Geral'!D58</f>
        <v>0</v>
      </c>
    </row>
    <row r="1944" spans="1:4" x14ac:dyDescent="0.25">
      <c r="A1944">
        <f>'Histograma MOD Geral'!$C$59</f>
        <v>0</v>
      </c>
      <c r="B1944" t="str">
        <f>'Histograma MOD Geral'!$C$46</f>
        <v>ISOLAMENTO TÉRMICO</v>
      </c>
      <c r="C1944" t="str">
        <f>'Histograma MOD Geral'!$D$7</f>
        <v>JUN/22</v>
      </c>
      <c r="D1944">
        <f>'Histograma MOD Geral'!D59</f>
        <v>0</v>
      </c>
    </row>
    <row r="1945" spans="1:4" x14ac:dyDescent="0.25">
      <c r="A1945">
        <f>'Histograma MOD Geral'!$C$60</f>
        <v>0</v>
      </c>
      <c r="B1945" t="str">
        <f>'Histograma MOD Geral'!$C$46</f>
        <v>ISOLAMENTO TÉRMICO</v>
      </c>
      <c r="C1945" t="str">
        <f>'Histograma MOD Geral'!$D$7</f>
        <v>JUN/22</v>
      </c>
      <c r="D1945">
        <f>'Histograma MOD Geral'!D60</f>
        <v>0</v>
      </c>
    </row>
    <row r="1946" spans="1:4" x14ac:dyDescent="0.25">
      <c r="A1946" t="str">
        <f>'Histograma MOD Geral'!$C$62</f>
        <v>ENCARREGADO</v>
      </c>
      <c r="B1946" t="str">
        <f>'Histograma MOD Geral'!$C$61</f>
        <v>APOIO - ANDAIMES</v>
      </c>
      <c r="C1946" t="str">
        <f>'Histograma MOD Geral'!$D$7</f>
        <v>JUN/22</v>
      </c>
      <c r="D1946">
        <f>'Histograma MOD Geral'!D62</f>
        <v>0</v>
      </c>
    </row>
    <row r="1947" spans="1:4" x14ac:dyDescent="0.25">
      <c r="A1947" t="str">
        <f>'Histograma MOD Geral'!$C$63</f>
        <v>MONTADOR DE ANDAIME</v>
      </c>
      <c r="B1947" t="str">
        <f>'Histograma MOD Geral'!$C$61</f>
        <v>APOIO - ANDAIMES</v>
      </c>
      <c r="C1947" t="str">
        <f>'Histograma MOD Geral'!$D$7</f>
        <v>JUN/22</v>
      </c>
      <c r="D1947">
        <f>'Histograma MOD Geral'!D63</f>
        <v>0</v>
      </c>
    </row>
    <row r="1948" spans="1:4" x14ac:dyDescent="0.25">
      <c r="A1948">
        <f>'Histograma MOD Geral'!$C$64</f>
        <v>0</v>
      </c>
      <c r="B1948" t="str">
        <f>'Histograma MOD Geral'!$C$61</f>
        <v>APOIO - ANDAIMES</v>
      </c>
      <c r="C1948" t="str">
        <f>'Histograma MOD Geral'!$D$7</f>
        <v>JUN/22</v>
      </c>
      <c r="D1948">
        <f>'Histograma MOD Geral'!D64</f>
        <v>0</v>
      </c>
    </row>
    <row r="1949" spans="1:4" x14ac:dyDescent="0.25">
      <c r="A1949">
        <f>'Histograma MOD Geral'!$C$65</f>
        <v>0</v>
      </c>
      <c r="B1949" t="str">
        <f>'Histograma MOD Geral'!$C$61</f>
        <v>APOIO - ANDAIMES</v>
      </c>
      <c r="C1949" t="str">
        <f>'Histograma MOD Geral'!$D$7</f>
        <v>JUN/22</v>
      </c>
      <c r="D1949">
        <f>'Histograma MOD Geral'!D65</f>
        <v>0</v>
      </c>
    </row>
    <row r="1950" spans="1:4" x14ac:dyDescent="0.25">
      <c r="A1950">
        <f>'Histograma MOD Geral'!$C$66</f>
        <v>0</v>
      </c>
      <c r="B1950" t="str">
        <f>'Histograma MOD Geral'!$C$61</f>
        <v>APOIO - ANDAIMES</v>
      </c>
      <c r="C1950" t="str">
        <f>'Histograma MOD Geral'!$D$7</f>
        <v>JUN/22</v>
      </c>
      <c r="D1950">
        <f>'Histograma MOD Geral'!D66</f>
        <v>0</v>
      </c>
    </row>
    <row r="1951" spans="1:4" x14ac:dyDescent="0.25">
      <c r="A1951">
        <f>'Histograma MOD Geral'!$C$67</f>
        <v>0</v>
      </c>
      <c r="B1951" t="str">
        <f>'Histograma MOD Geral'!$C$61</f>
        <v>APOIO - ANDAIMES</v>
      </c>
      <c r="C1951" t="str">
        <f>'Histograma MOD Geral'!$D$7</f>
        <v>JUN/22</v>
      </c>
      <c r="D1951">
        <f>'Histograma MOD Geral'!D67</f>
        <v>0</v>
      </c>
    </row>
    <row r="1952" spans="1:4" x14ac:dyDescent="0.25">
      <c r="A1952">
        <f>'Histograma MOD Geral'!$C$68</f>
        <v>0</v>
      </c>
      <c r="B1952" t="str">
        <f>'Histograma MOD Geral'!$C$61</f>
        <v>APOIO - ANDAIMES</v>
      </c>
      <c r="C1952" t="str">
        <f>'Histograma MOD Geral'!$D$7</f>
        <v>JUN/22</v>
      </c>
      <c r="D1952">
        <f>'Histograma MOD Geral'!D68</f>
        <v>0</v>
      </c>
    </row>
    <row r="1953" spans="1:4" x14ac:dyDescent="0.25">
      <c r="A1953">
        <f>'Histograma MOD Geral'!$C$69</f>
        <v>0</v>
      </c>
      <c r="B1953" t="str">
        <f>'Histograma MOD Geral'!$C$61</f>
        <v>APOIO - ANDAIMES</v>
      </c>
      <c r="C1953" t="str">
        <f>'Histograma MOD Geral'!$D$7</f>
        <v>JUN/22</v>
      </c>
      <c r="D1953">
        <f>'Histograma MOD Geral'!D69</f>
        <v>0</v>
      </c>
    </row>
    <row r="1954" spans="1:4" x14ac:dyDescent="0.25">
      <c r="A1954">
        <f>'Histograma MOD Geral'!$C$70</f>
        <v>0</v>
      </c>
      <c r="B1954" t="str">
        <f>'Histograma MOD Geral'!$C$61</f>
        <v>APOIO - ANDAIMES</v>
      </c>
      <c r="C1954" t="str">
        <f>'Histograma MOD Geral'!$D$7</f>
        <v>JUN/22</v>
      </c>
      <c r="D1954">
        <f>'Histograma MOD Geral'!D70</f>
        <v>0</v>
      </c>
    </row>
    <row r="1955" spans="1:4" x14ac:dyDescent="0.25">
      <c r="A1955">
        <f>'Histograma MOD Geral'!$C$71</f>
        <v>0</v>
      </c>
      <c r="B1955" t="str">
        <f>'Histograma MOD Geral'!$C$61</f>
        <v>APOIO - ANDAIMES</v>
      </c>
      <c r="C1955" t="str">
        <f>'Histograma MOD Geral'!$D$7</f>
        <v>JUN/22</v>
      </c>
      <c r="D1955">
        <f>'Histograma MOD Geral'!D71</f>
        <v>0</v>
      </c>
    </row>
    <row r="1956" spans="1:4" x14ac:dyDescent="0.25">
      <c r="A1956">
        <f>'Histograma MOD Geral'!$C$72</f>
        <v>0</v>
      </c>
      <c r="B1956" t="str">
        <f>'Histograma MOD Geral'!$C$61</f>
        <v>APOIO - ANDAIMES</v>
      </c>
      <c r="C1956" t="str">
        <f>'Histograma MOD Geral'!$D$7</f>
        <v>JUN/22</v>
      </c>
      <c r="D1956">
        <f>'Histograma MOD Geral'!D72</f>
        <v>0</v>
      </c>
    </row>
    <row r="1957" spans="1:4" x14ac:dyDescent="0.25">
      <c r="A1957">
        <f>'Histograma MOD Geral'!$C$73</f>
        <v>0</v>
      </c>
      <c r="B1957" t="str">
        <f>'Histograma MOD Geral'!$C$61</f>
        <v>APOIO - ANDAIMES</v>
      </c>
      <c r="C1957" t="str">
        <f>'Histograma MOD Geral'!$D$7</f>
        <v>JUN/22</v>
      </c>
      <c r="D1957">
        <f>'Histograma MOD Geral'!D73</f>
        <v>0</v>
      </c>
    </row>
    <row r="1958" spans="1:4" x14ac:dyDescent="0.25">
      <c r="A1958">
        <f>'Histograma MOD Geral'!$C$74</f>
        <v>0</v>
      </c>
      <c r="B1958" t="str">
        <f>'Histograma MOD Geral'!$C$61</f>
        <v>APOIO - ANDAIMES</v>
      </c>
      <c r="C1958" t="str">
        <f>'Histograma MOD Geral'!$D$7</f>
        <v>JUN/22</v>
      </c>
      <c r="D1958">
        <f>'Histograma MOD Geral'!D74</f>
        <v>0</v>
      </c>
    </row>
    <row r="1959" spans="1:4" x14ac:dyDescent="0.25">
      <c r="A1959">
        <f>'Histograma MOD Geral'!$C$75</f>
        <v>0</v>
      </c>
      <c r="B1959" t="str">
        <f>'Histograma MOD Geral'!$C$61</f>
        <v>APOIO - ANDAIMES</v>
      </c>
      <c r="C1959" t="str">
        <f>'Histograma MOD Geral'!$D$7</f>
        <v>JUN/22</v>
      </c>
      <c r="D1959">
        <f>'Histograma MOD Geral'!D75</f>
        <v>0</v>
      </c>
    </row>
    <row r="1960" spans="1:4" x14ac:dyDescent="0.25">
      <c r="A1960" t="str">
        <f>'Histograma MOD Geral'!$C$77</f>
        <v>ENCARREGADO</v>
      </c>
      <c r="B1960" t="str">
        <f>'Histograma MOD Geral'!$C$76</f>
        <v>APOIO - RETOQUES DE PINTURA</v>
      </c>
      <c r="C1960" t="str">
        <f>'Histograma MOD Geral'!$D$7</f>
        <v>JUN/22</v>
      </c>
      <c r="D1960">
        <f>'Histograma MOD Geral'!D77</f>
        <v>0</v>
      </c>
    </row>
    <row r="1961" spans="1:4" x14ac:dyDescent="0.25">
      <c r="A1961" t="str">
        <f>'Histograma MOD Geral'!$C$78</f>
        <v>PINTOR</v>
      </c>
      <c r="B1961" t="str">
        <f>'Histograma MOD Geral'!$C$76</f>
        <v>APOIO - RETOQUES DE PINTURA</v>
      </c>
      <c r="C1961" t="str">
        <f>'Histograma MOD Geral'!$D$7</f>
        <v>JUN/22</v>
      </c>
      <c r="D1961">
        <f>'Histograma MOD Geral'!D78</f>
        <v>0</v>
      </c>
    </row>
    <row r="1962" spans="1:4" x14ac:dyDescent="0.25">
      <c r="A1962">
        <f>'Histograma MOD Geral'!$C$79</f>
        <v>0</v>
      </c>
      <c r="B1962" t="str">
        <f>'Histograma MOD Geral'!$C$76</f>
        <v>APOIO - RETOQUES DE PINTURA</v>
      </c>
      <c r="C1962" t="str">
        <f>'Histograma MOD Geral'!$D$7</f>
        <v>JUN/22</v>
      </c>
      <c r="D1962">
        <f>'Histograma MOD Geral'!D79</f>
        <v>0</v>
      </c>
    </row>
    <row r="1963" spans="1:4" x14ac:dyDescent="0.25">
      <c r="A1963">
        <f>'Histograma MOD Geral'!$C$80</f>
        <v>0</v>
      </c>
      <c r="B1963" t="str">
        <f>'Histograma MOD Geral'!$C$76</f>
        <v>APOIO - RETOQUES DE PINTURA</v>
      </c>
      <c r="C1963" t="str">
        <f>'Histograma MOD Geral'!$D$7</f>
        <v>JUN/22</v>
      </c>
      <c r="D1963">
        <f>'Histograma MOD Geral'!D80</f>
        <v>0</v>
      </c>
    </row>
    <row r="1964" spans="1:4" x14ac:dyDescent="0.25">
      <c r="A1964">
        <f>'Histograma MOD Geral'!$C$81</f>
        <v>0</v>
      </c>
      <c r="B1964" t="str">
        <f>'Histograma MOD Geral'!$C$76</f>
        <v>APOIO - RETOQUES DE PINTURA</v>
      </c>
      <c r="C1964" t="str">
        <f>'Histograma MOD Geral'!$D$7</f>
        <v>JUN/22</v>
      </c>
      <c r="D1964">
        <f>'Histograma MOD Geral'!D81</f>
        <v>0</v>
      </c>
    </row>
    <row r="1965" spans="1:4" x14ac:dyDescent="0.25">
      <c r="A1965">
        <f>'Histograma MOD Geral'!$C$82</f>
        <v>0</v>
      </c>
      <c r="B1965" t="str">
        <f>'Histograma MOD Geral'!$C$76</f>
        <v>APOIO - RETOQUES DE PINTURA</v>
      </c>
      <c r="C1965" t="str">
        <f>'Histograma MOD Geral'!$D$7</f>
        <v>JUN/22</v>
      </c>
      <c r="D1965">
        <f>'Histograma MOD Geral'!D82</f>
        <v>0</v>
      </c>
    </row>
    <row r="1966" spans="1:4" x14ac:dyDescent="0.25">
      <c r="A1966">
        <f>'Histograma MOD Geral'!$C$83</f>
        <v>0</v>
      </c>
      <c r="B1966" t="str">
        <f>'Histograma MOD Geral'!$C$76</f>
        <v>APOIO - RETOQUES DE PINTURA</v>
      </c>
      <c r="C1966" t="str">
        <f>'Histograma MOD Geral'!$D$7</f>
        <v>JUN/22</v>
      </c>
      <c r="D1966">
        <f>'Histograma MOD Geral'!D83</f>
        <v>0</v>
      </c>
    </row>
    <row r="1967" spans="1:4" x14ac:dyDescent="0.25">
      <c r="A1967">
        <f>'Histograma MOD Geral'!$C$84</f>
        <v>0</v>
      </c>
      <c r="B1967" t="str">
        <f>'Histograma MOD Geral'!$C$76</f>
        <v>APOIO - RETOQUES DE PINTURA</v>
      </c>
      <c r="C1967" t="str">
        <f>'Histograma MOD Geral'!$D$7</f>
        <v>JUN/22</v>
      </c>
      <c r="D1967">
        <f>'Histograma MOD Geral'!D84</f>
        <v>0</v>
      </c>
    </row>
    <row r="1968" spans="1:4" x14ac:dyDescent="0.25">
      <c r="A1968">
        <f>'Histograma MOD Geral'!$C$85</f>
        <v>0</v>
      </c>
      <c r="B1968" t="str">
        <f>'Histograma MOD Geral'!$C$76</f>
        <v>APOIO - RETOQUES DE PINTURA</v>
      </c>
      <c r="C1968" t="str">
        <f>'Histograma MOD Geral'!$D$7</f>
        <v>JUN/22</v>
      </c>
      <c r="D1968">
        <f>'Histograma MOD Geral'!D85</f>
        <v>0</v>
      </c>
    </row>
    <row r="1969" spans="1:4" x14ac:dyDescent="0.25">
      <c r="A1969">
        <f>'Histograma MOD Geral'!$C$86</f>
        <v>0</v>
      </c>
      <c r="B1969" t="str">
        <f>'Histograma MOD Geral'!$C$76</f>
        <v>APOIO - RETOQUES DE PINTURA</v>
      </c>
      <c r="C1969" t="str">
        <f>'Histograma MOD Geral'!$D$7</f>
        <v>JUN/22</v>
      </c>
      <c r="D1969">
        <f>'Histograma MOD Geral'!D86</f>
        <v>0</v>
      </c>
    </row>
    <row r="1970" spans="1:4" x14ac:dyDescent="0.25">
      <c r="A1970">
        <f>'Histograma MOD Geral'!$C$87</f>
        <v>0</v>
      </c>
      <c r="B1970" t="str">
        <f>'Histograma MOD Geral'!$C$76</f>
        <v>APOIO - RETOQUES DE PINTURA</v>
      </c>
      <c r="C1970" t="str">
        <f>'Histograma MOD Geral'!$D$7</f>
        <v>JUN/22</v>
      </c>
      <c r="D1970">
        <f>'Histograma MOD Geral'!D87</f>
        <v>0</v>
      </c>
    </row>
    <row r="1971" spans="1:4" x14ac:dyDescent="0.25">
      <c r="A1971">
        <f>'Histograma MOD Geral'!$C$88</f>
        <v>0</v>
      </c>
      <c r="B1971" t="str">
        <f>'Histograma MOD Geral'!$C$76</f>
        <v>APOIO - RETOQUES DE PINTURA</v>
      </c>
      <c r="C1971" t="str">
        <f>'Histograma MOD Geral'!$D$7</f>
        <v>JUN/22</v>
      </c>
      <c r="D1971">
        <f>'Histograma MOD Geral'!D88</f>
        <v>0</v>
      </c>
    </row>
    <row r="1972" spans="1:4" x14ac:dyDescent="0.25">
      <c r="A1972">
        <f>'Histograma MOD Geral'!$C$89</f>
        <v>0</v>
      </c>
      <c r="B1972" t="str">
        <f>'Histograma MOD Geral'!$C$76</f>
        <v>APOIO - RETOQUES DE PINTURA</v>
      </c>
      <c r="C1972" t="str">
        <f>'Histograma MOD Geral'!$D$7</f>
        <v>JUN/22</v>
      </c>
      <c r="D1972">
        <f>'Histograma MOD Geral'!D89</f>
        <v>0</v>
      </c>
    </row>
    <row r="1973" spans="1:4" x14ac:dyDescent="0.25">
      <c r="A1973">
        <f>'Histograma MOD Geral'!$C$90</f>
        <v>0</v>
      </c>
      <c r="B1973" t="str">
        <f>'Histograma MOD Geral'!$C$76</f>
        <v>APOIO - RETOQUES DE PINTURA</v>
      </c>
      <c r="C1973" t="str">
        <f>'Histograma MOD Geral'!$D$7</f>
        <v>JUN/22</v>
      </c>
      <c r="D1973">
        <f>'Histograma MOD Geral'!D90</f>
        <v>0</v>
      </c>
    </row>
    <row r="1974" spans="1:4" x14ac:dyDescent="0.25">
      <c r="A1974">
        <f>'Histograma MOD Geral'!$C$92</f>
        <v>0</v>
      </c>
      <c r="B1974">
        <f>'Histograma MOD Geral'!$C$91</f>
        <v>0</v>
      </c>
      <c r="C1974" t="str">
        <f>'Histograma MOD Geral'!$D$7</f>
        <v>JUN/22</v>
      </c>
      <c r="D1974">
        <f>'Histograma MOD Geral'!D92</f>
        <v>0</v>
      </c>
    </row>
    <row r="1975" spans="1:4" x14ac:dyDescent="0.25">
      <c r="A1975">
        <f>'Histograma MOD Geral'!$C$93</f>
        <v>0</v>
      </c>
      <c r="B1975">
        <f>'Histograma MOD Geral'!$C$91</f>
        <v>0</v>
      </c>
      <c r="C1975" t="str">
        <f>'Histograma MOD Geral'!$D$7</f>
        <v>JUN/22</v>
      </c>
      <c r="D1975">
        <f>'Histograma MOD Geral'!D93</f>
        <v>0</v>
      </c>
    </row>
    <row r="1976" spans="1:4" x14ac:dyDescent="0.25">
      <c r="A1976">
        <f>'Histograma MOD Geral'!$C$94</f>
        <v>0</v>
      </c>
      <c r="B1976">
        <f>'Histograma MOD Geral'!$C$91</f>
        <v>0</v>
      </c>
      <c r="C1976" t="str">
        <f>'Histograma MOD Geral'!$D$7</f>
        <v>JUN/22</v>
      </c>
      <c r="D1976">
        <f>'Histograma MOD Geral'!D94</f>
        <v>0</v>
      </c>
    </row>
    <row r="1977" spans="1:4" x14ac:dyDescent="0.25">
      <c r="A1977">
        <f>'Histograma MOD Geral'!$C$95</f>
        <v>0</v>
      </c>
      <c r="B1977">
        <f>'Histograma MOD Geral'!$C$91</f>
        <v>0</v>
      </c>
      <c r="C1977" t="str">
        <f>'Histograma MOD Geral'!$D$7</f>
        <v>JUN/22</v>
      </c>
      <c r="D1977">
        <f>'Histograma MOD Geral'!D95</f>
        <v>0</v>
      </c>
    </row>
    <row r="1978" spans="1:4" x14ac:dyDescent="0.25">
      <c r="A1978">
        <f>'Histograma MOD Geral'!$C$96</f>
        <v>0</v>
      </c>
      <c r="B1978">
        <f>'Histograma MOD Geral'!$C$91</f>
        <v>0</v>
      </c>
      <c r="C1978" t="str">
        <f>'Histograma MOD Geral'!$D$7</f>
        <v>JUN/22</v>
      </c>
      <c r="D1978">
        <f>'Histograma MOD Geral'!D96</f>
        <v>0</v>
      </c>
    </row>
    <row r="1979" spans="1:4" x14ac:dyDescent="0.25">
      <c r="A1979">
        <f>'Histograma MOD Geral'!$C$97</f>
        <v>0</v>
      </c>
      <c r="B1979">
        <f>'Histograma MOD Geral'!$C$91</f>
        <v>0</v>
      </c>
      <c r="C1979" t="str">
        <f>'Histograma MOD Geral'!$D$7</f>
        <v>JUN/22</v>
      </c>
      <c r="D1979">
        <f>'Histograma MOD Geral'!D97</f>
        <v>0</v>
      </c>
    </row>
    <row r="1980" spans="1:4" x14ac:dyDescent="0.25">
      <c r="A1980">
        <f>'Histograma MOD Geral'!$C$98</f>
        <v>0</v>
      </c>
      <c r="B1980">
        <f>'Histograma MOD Geral'!$C$91</f>
        <v>0</v>
      </c>
      <c r="C1980" t="str">
        <f>'Histograma MOD Geral'!$D$7</f>
        <v>JUN/22</v>
      </c>
      <c r="D1980">
        <f>'Histograma MOD Geral'!D98</f>
        <v>0</v>
      </c>
    </row>
    <row r="1981" spans="1:4" x14ac:dyDescent="0.25">
      <c r="A1981">
        <f>'Histograma MOD Geral'!$C$99</f>
        <v>0</v>
      </c>
      <c r="B1981">
        <f>'Histograma MOD Geral'!$C$91</f>
        <v>0</v>
      </c>
      <c r="C1981" t="str">
        <f>'Histograma MOD Geral'!$D$7</f>
        <v>JUN/22</v>
      </c>
      <c r="D1981">
        <f>'Histograma MOD Geral'!D99</f>
        <v>0</v>
      </c>
    </row>
    <row r="1982" spans="1:4" x14ac:dyDescent="0.25">
      <c r="A1982">
        <f>'Histograma MOD Geral'!$C$100</f>
        <v>0</v>
      </c>
      <c r="B1982">
        <f>'Histograma MOD Geral'!$C$91</f>
        <v>0</v>
      </c>
      <c r="C1982" t="str">
        <f>'Histograma MOD Geral'!$D$7</f>
        <v>JUN/22</v>
      </c>
      <c r="D1982">
        <f>'Histograma MOD Geral'!D100</f>
        <v>0</v>
      </c>
    </row>
    <row r="1983" spans="1:4" x14ac:dyDescent="0.25">
      <c r="A1983">
        <f>'Histograma MOD Geral'!$C$101</f>
        <v>0</v>
      </c>
      <c r="B1983">
        <f>'Histograma MOD Geral'!$C$91</f>
        <v>0</v>
      </c>
      <c r="C1983" t="str">
        <f>'Histograma MOD Geral'!$D$7</f>
        <v>JUN/22</v>
      </c>
      <c r="D1983">
        <f>'Histograma MOD Geral'!D101</f>
        <v>0</v>
      </c>
    </row>
    <row r="1984" spans="1:4" x14ac:dyDescent="0.25">
      <c r="A1984">
        <f>'Histograma MOD Geral'!$C$102</f>
        <v>0</v>
      </c>
      <c r="B1984">
        <f>'Histograma MOD Geral'!$C$91</f>
        <v>0</v>
      </c>
      <c r="C1984" t="str">
        <f>'Histograma MOD Geral'!$D$7</f>
        <v>JUN/22</v>
      </c>
      <c r="D1984">
        <f>'Histograma MOD Geral'!D102</f>
        <v>0</v>
      </c>
    </row>
    <row r="1985" spans="1:4" x14ac:dyDescent="0.25">
      <c r="A1985">
        <f>'Histograma MOD Geral'!$C$103</f>
        <v>0</v>
      </c>
      <c r="B1985">
        <f>'Histograma MOD Geral'!$C$91</f>
        <v>0</v>
      </c>
      <c r="C1985" t="str">
        <f>'Histograma MOD Geral'!$D$7</f>
        <v>JUN/22</v>
      </c>
      <c r="D1985">
        <f>'Histograma MOD Geral'!D103</f>
        <v>0</v>
      </c>
    </row>
    <row r="1986" spans="1:4" x14ac:dyDescent="0.25">
      <c r="A1986">
        <f>'Histograma MOD Geral'!$C$104</f>
        <v>0</v>
      </c>
      <c r="B1986">
        <f>'Histograma MOD Geral'!$C$91</f>
        <v>0</v>
      </c>
      <c r="C1986" t="str">
        <f>'Histograma MOD Geral'!$D$7</f>
        <v>JUN/22</v>
      </c>
      <c r="D1986">
        <f>'Histograma MOD Geral'!D104</f>
        <v>0</v>
      </c>
    </row>
    <row r="1987" spans="1:4" x14ac:dyDescent="0.25">
      <c r="A1987">
        <f>'Histograma MOD Geral'!$C$105</f>
        <v>0</v>
      </c>
      <c r="B1987">
        <f>'Histograma MOD Geral'!$C$91</f>
        <v>0</v>
      </c>
      <c r="C1987" t="str">
        <f>'Histograma MOD Geral'!$D$7</f>
        <v>JUN/22</v>
      </c>
      <c r="D1987">
        <f>'Histograma MOD Geral'!D105</f>
        <v>0</v>
      </c>
    </row>
    <row r="1988" spans="1:4" x14ac:dyDescent="0.25">
      <c r="A1988">
        <f>'Histograma MOD Geral'!$C$107</f>
        <v>0</v>
      </c>
      <c r="B1988">
        <f>'Histograma MOD Geral'!$C$106</f>
        <v>0</v>
      </c>
      <c r="C1988" t="str">
        <f>'Histograma MOD Geral'!$D$7</f>
        <v>JUN/22</v>
      </c>
      <c r="D1988">
        <f>'Histograma MOD Geral'!D107</f>
        <v>0</v>
      </c>
    </row>
    <row r="1989" spans="1:4" x14ac:dyDescent="0.25">
      <c r="A1989">
        <f>'Histograma MOD Geral'!$C$108</f>
        <v>0</v>
      </c>
      <c r="B1989">
        <f>'Histograma MOD Geral'!$C$106</f>
        <v>0</v>
      </c>
      <c r="C1989" t="str">
        <f>'Histograma MOD Geral'!$D$7</f>
        <v>JUN/22</v>
      </c>
      <c r="D1989">
        <f>'Histograma MOD Geral'!D108</f>
        <v>0</v>
      </c>
    </row>
    <row r="1990" spans="1:4" x14ac:dyDescent="0.25">
      <c r="A1990">
        <f>'Histograma MOD Geral'!$C$109</f>
        <v>0</v>
      </c>
      <c r="B1990">
        <f>'Histograma MOD Geral'!$C$106</f>
        <v>0</v>
      </c>
      <c r="C1990" t="str">
        <f>'Histograma MOD Geral'!$D$7</f>
        <v>JUN/22</v>
      </c>
      <c r="D1990">
        <f>'Histograma MOD Geral'!D109</f>
        <v>0</v>
      </c>
    </row>
    <row r="1991" spans="1:4" x14ac:dyDescent="0.25">
      <c r="A1991">
        <f>'Histograma MOD Geral'!$C$110</f>
        <v>0</v>
      </c>
      <c r="B1991">
        <f>'Histograma MOD Geral'!$C$106</f>
        <v>0</v>
      </c>
      <c r="C1991" t="str">
        <f>'Histograma MOD Geral'!$D$7</f>
        <v>JUN/22</v>
      </c>
      <c r="D1991">
        <f>'Histograma MOD Geral'!D110</f>
        <v>0</v>
      </c>
    </row>
    <row r="1992" spans="1:4" x14ac:dyDescent="0.25">
      <c r="A1992">
        <f>'Histograma MOD Geral'!$C$111</f>
        <v>0</v>
      </c>
      <c r="B1992">
        <f>'Histograma MOD Geral'!$C$106</f>
        <v>0</v>
      </c>
      <c r="C1992" t="str">
        <f>'Histograma MOD Geral'!$D$7</f>
        <v>JUN/22</v>
      </c>
      <c r="D1992">
        <f>'Histograma MOD Geral'!D111</f>
        <v>0</v>
      </c>
    </row>
    <row r="1993" spans="1:4" x14ac:dyDescent="0.25">
      <c r="A1993">
        <f>'Histograma MOD Geral'!$C$112</f>
        <v>0</v>
      </c>
      <c r="B1993">
        <f>'Histograma MOD Geral'!$C$106</f>
        <v>0</v>
      </c>
      <c r="C1993" t="str">
        <f>'Histograma MOD Geral'!$D$7</f>
        <v>JUN/22</v>
      </c>
      <c r="D1993">
        <f>'Histograma MOD Geral'!D112</f>
        <v>0</v>
      </c>
    </row>
    <row r="1994" spans="1:4" x14ac:dyDescent="0.25">
      <c r="A1994">
        <f>'Histograma MOD Geral'!$C$113</f>
        <v>0</v>
      </c>
      <c r="B1994">
        <f>'Histograma MOD Geral'!$C$106</f>
        <v>0</v>
      </c>
      <c r="C1994" t="str">
        <f>'Histograma MOD Geral'!$D$7</f>
        <v>JUN/22</v>
      </c>
      <c r="D1994">
        <f>'Histograma MOD Geral'!D113</f>
        <v>0</v>
      </c>
    </row>
    <row r="1995" spans="1:4" x14ac:dyDescent="0.25">
      <c r="A1995">
        <f>'Histograma MOD Geral'!$C$114</f>
        <v>0</v>
      </c>
      <c r="B1995">
        <f>'Histograma MOD Geral'!$C$106</f>
        <v>0</v>
      </c>
      <c r="C1995" t="str">
        <f>'Histograma MOD Geral'!$D$7</f>
        <v>JUN/22</v>
      </c>
      <c r="D1995">
        <f>'Histograma MOD Geral'!D114</f>
        <v>0</v>
      </c>
    </row>
    <row r="1996" spans="1:4" x14ac:dyDescent="0.25">
      <c r="A1996">
        <f>'Histograma MOD Geral'!$C$115</f>
        <v>0</v>
      </c>
      <c r="B1996">
        <f>'Histograma MOD Geral'!$C$106</f>
        <v>0</v>
      </c>
      <c r="C1996" t="str">
        <f>'Histograma MOD Geral'!$D$7</f>
        <v>JUN/22</v>
      </c>
      <c r="D1996">
        <f>'Histograma MOD Geral'!D115</f>
        <v>0</v>
      </c>
    </row>
    <row r="1997" spans="1:4" x14ac:dyDescent="0.25">
      <c r="A1997">
        <f>'Histograma MOD Geral'!$C$116</f>
        <v>0</v>
      </c>
      <c r="B1997">
        <f>'Histograma MOD Geral'!$C$106</f>
        <v>0</v>
      </c>
      <c r="C1997" t="str">
        <f>'Histograma MOD Geral'!$D$7</f>
        <v>JUN/22</v>
      </c>
      <c r="D1997">
        <f>'Histograma MOD Geral'!D116</f>
        <v>0</v>
      </c>
    </row>
    <row r="1998" spans="1:4" x14ac:dyDescent="0.25">
      <c r="A1998">
        <f>'Histograma MOD Geral'!$C$117</f>
        <v>0</v>
      </c>
      <c r="B1998">
        <f>'Histograma MOD Geral'!$C$106</f>
        <v>0</v>
      </c>
      <c r="C1998" t="str">
        <f>'Histograma MOD Geral'!$D$7</f>
        <v>JUN/22</v>
      </c>
      <c r="D1998">
        <f>'Histograma MOD Geral'!D117</f>
        <v>0</v>
      </c>
    </row>
    <row r="1999" spans="1:4" x14ac:dyDescent="0.25">
      <c r="A1999">
        <f>'Histograma MOD Geral'!$C$118</f>
        <v>0</v>
      </c>
      <c r="B1999">
        <f>'Histograma MOD Geral'!$C$106</f>
        <v>0</v>
      </c>
      <c r="C1999" t="str">
        <f>'Histograma MOD Geral'!$D$7</f>
        <v>JUN/22</v>
      </c>
      <c r="D1999">
        <f>'Histograma MOD Geral'!D118</f>
        <v>0</v>
      </c>
    </row>
    <row r="2000" spans="1:4" x14ac:dyDescent="0.25">
      <c r="A2000">
        <f>'Histograma MOD Geral'!$C$119</f>
        <v>0</v>
      </c>
      <c r="B2000">
        <f>'Histograma MOD Geral'!$C$106</f>
        <v>0</v>
      </c>
      <c r="C2000" t="str">
        <f>'Histograma MOD Geral'!$D$7</f>
        <v>JUN/22</v>
      </c>
      <c r="D2000">
        <f>'Histograma MOD Geral'!D119</f>
        <v>0</v>
      </c>
    </row>
    <row r="2001" spans="1:4" x14ac:dyDescent="0.25">
      <c r="A2001">
        <f>'Histograma MOD Geral'!$C$120</f>
        <v>0</v>
      </c>
      <c r="B2001">
        <f>'Histograma MOD Geral'!$C$106</f>
        <v>0</v>
      </c>
      <c r="C2001" t="str">
        <f>'Histograma MOD Geral'!$D$7</f>
        <v>JUN/22</v>
      </c>
      <c r="D2001">
        <f>'Histograma MOD Geral'!D120</f>
        <v>0</v>
      </c>
    </row>
    <row r="2002" spans="1:4" x14ac:dyDescent="0.25">
      <c r="A2002" t="str">
        <f>'Histograma MOD Geral'!$C$15</f>
        <v>ENCARREGADO</v>
      </c>
      <c r="B2002" t="str">
        <f>'Histograma MOD Geral'!$C$14</f>
        <v>MONTAGEM MECÂNICA</v>
      </c>
      <c r="C2002" t="str">
        <f>'Histograma MOD Geral'!$E$7</f>
        <v>JUL/22</v>
      </c>
      <c r="D2002">
        <f>'Histograma MOD Geral'!E15</f>
        <v>0</v>
      </c>
    </row>
    <row r="2003" spans="1:4" x14ac:dyDescent="0.25">
      <c r="A2003" t="str">
        <f>'Histograma MOD Geral'!$C$16</f>
        <v>MECÂNICO MONTADOR</v>
      </c>
      <c r="B2003" t="str">
        <f>'Histograma MOD Geral'!$C$14</f>
        <v>MONTAGEM MECÂNICA</v>
      </c>
      <c r="C2003" t="str">
        <f>'Histograma MOD Geral'!$E$7</f>
        <v>JUL/22</v>
      </c>
      <c r="D2003">
        <f>'Histograma MOD Geral'!E16</f>
        <v>0</v>
      </c>
    </row>
    <row r="2004" spans="1:4" x14ac:dyDescent="0.25">
      <c r="A2004" t="str">
        <f>'Histograma MOD Geral'!$C$17</f>
        <v>MECÂNICO AJUSTADOR</v>
      </c>
      <c r="B2004" t="str">
        <f>'Histograma MOD Geral'!$C$14</f>
        <v>MONTAGEM MECÂNICA</v>
      </c>
      <c r="C2004" t="str">
        <f>'Histograma MOD Geral'!$E$7</f>
        <v>JUL/22</v>
      </c>
      <c r="D2004">
        <f>'Histograma MOD Geral'!E17</f>
        <v>0</v>
      </c>
    </row>
    <row r="2005" spans="1:4" x14ac:dyDescent="0.25">
      <c r="A2005" t="str">
        <f>'Histograma MOD Geral'!$C$18</f>
        <v>CALDEIREIRO</v>
      </c>
      <c r="B2005" t="str">
        <f>'Histograma MOD Geral'!$C$14</f>
        <v>MONTAGEM MECÂNICA</v>
      </c>
      <c r="C2005" t="str">
        <f>'Histograma MOD Geral'!$E$7</f>
        <v>JUL/22</v>
      </c>
      <c r="D2005">
        <f>'Histograma MOD Geral'!E18</f>
        <v>0</v>
      </c>
    </row>
    <row r="2006" spans="1:4" x14ac:dyDescent="0.25">
      <c r="A2006" t="str">
        <f>'Histograma MOD Geral'!$C$19</f>
        <v>SOLDADOR</v>
      </c>
      <c r="B2006" t="str">
        <f>'Histograma MOD Geral'!$C$14</f>
        <v>MONTAGEM MECÂNICA</v>
      </c>
      <c r="C2006" t="str">
        <f>'Histograma MOD Geral'!$E$7</f>
        <v>JUL/22</v>
      </c>
      <c r="D2006">
        <f>'Histograma MOD Geral'!E19</f>
        <v>0</v>
      </c>
    </row>
    <row r="2007" spans="1:4" x14ac:dyDescent="0.25">
      <c r="A2007" t="str">
        <f>'Histograma MOD Geral'!$C$20</f>
        <v>AJUDANTE</v>
      </c>
      <c r="B2007" t="str">
        <f>'Histograma MOD Geral'!$C$14</f>
        <v>MONTAGEM MECÂNICA</v>
      </c>
      <c r="C2007" t="str">
        <f>'Histograma MOD Geral'!$E$7</f>
        <v>JUL/22</v>
      </c>
      <c r="D2007">
        <f>'Histograma MOD Geral'!E20</f>
        <v>0</v>
      </c>
    </row>
    <row r="2008" spans="1:4" x14ac:dyDescent="0.25">
      <c r="A2008">
        <f>'Histograma MOD Geral'!$C$21</f>
        <v>0</v>
      </c>
      <c r="B2008" t="str">
        <f>'Histograma MOD Geral'!$C$14</f>
        <v>MONTAGEM MECÂNICA</v>
      </c>
      <c r="C2008" t="str">
        <f>'Histograma MOD Geral'!$E$7</f>
        <v>JUL/22</v>
      </c>
      <c r="D2008">
        <f>'Histograma MOD Geral'!E21</f>
        <v>0</v>
      </c>
    </row>
    <row r="2009" spans="1:4" x14ac:dyDescent="0.25">
      <c r="A2009">
        <f>'Histograma MOD Geral'!$C$22</f>
        <v>0</v>
      </c>
      <c r="B2009" t="str">
        <f>'Histograma MOD Geral'!$C$14</f>
        <v>MONTAGEM MECÂNICA</v>
      </c>
      <c r="C2009" t="str">
        <f>'Histograma MOD Geral'!$E$7</f>
        <v>JUL/22</v>
      </c>
      <c r="D2009">
        <f>'Histograma MOD Geral'!E22</f>
        <v>0</v>
      </c>
    </row>
    <row r="2010" spans="1:4" x14ac:dyDescent="0.25">
      <c r="A2010">
        <f>'Histograma MOD Geral'!$C$23</f>
        <v>0</v>
      </c>
      <c r="B2010" t="str">
        <f>'Histograma MOD Geral'!$C$14</f>
        <v>MONTAGEM MECÂNICA</v>
      </c>
      <c r="C2010" t="str">
        <f>'Histograma MOD Geral'!$E$7</f>
        <v>JUL/22</v>
      </c>
      <c r="D2010">
        <f>'Histograma MOD Geral'!E23</f>
        <v>0</v>
      </c>
    </row>
    <row r="2011" spans="1:4" x14ac:dyDescent="0.25">
      <c r="A2011">
        <f>'Histograma MOD Geral'!$C$24</f>
        <v>0</v>
      </c>
      <c r="B2011" t="str">
        <f>'Histograma MOD Geral'!$C$14</f>
        <v>MONTAGEM MECÂNICA</v>
      </c>
      <c r="C2011" t="str">
        <f>'Histograma MOD Geral'!$E$7</f>
        <v>JUL/22</v>
      </c>
      <c r="D2011">
        <f>'Histograma MOD Geral'!E24</f>
        <v>0</v>
      </c>
    </row>
    <row r="2012" spans="1:4" x14ac:dyDescent="0.25">
      <c r="A2012">
        <f>'Histograma MOD Geral'!$C$25</f>
        <v>0</v>
      </c>
      <c r="B2012" t="str">
        <f>'Histograma MOD Geral'!$C$14</f>
        <v>MONTAGEM MECÂNICA</v>
      </c>
      <c r="C2012" t="str">
        <f>'Histograma MOD Geral'!$E$7</f>
        <v>JUL/22</v>
      </c>
      <c r="D2012">
        <f>'Histograma MOD Geral'!E25</f>
        <v>0</v>
      </c>
    </row>
    <row r="2013" spans="1:4" x14ac:dyDescent="0.25">
      <c r="A2013">
        <f>'Histograma MOD Geral'!$C$26</f>
        <v>0</v>
      </c>
      <c r="B2013" t="str">
        <f>'Histograma MOD Geral'!$C$14</f>
        <v>MONTAGEM MECÂNICA</v>
      </c>
      <c r="C2013" t="str">
        <f>'Histograma MOD Geral'!$E$7</f>
        <v>JUL/22</v>
      </c>
      <c r="D2013">
        <f>'Histograma MOD Geral'!E26</f>
        <v>0</v>
      </c>
    </row>
    <row r="2014" spans="1:4" x14ac:dyDescent="0.25">
      <c r="A2014">
        <f>'Histograma MOD Geral'!$C$27</f>
        <v>0</v>
      </c>
      <c r="B2014" t="str">
        <f>'Histograma MOD Geral'!$C$14</f>
        <v>MONTAGEM MECÂNICA</v>
      </c>
      <c r="C2014" t="str">
        <f>'Histograma MOD Geral'!$E$7</f>
        <v>JUL/22</v>
      </c>
      <c r="D2014">
        <f>'Histograma MOD Geral'!E27</f>
        <v>0</v>
      </c>
    </row>
    <row r="2015" spans="1:4" x14ac:dyDescent="0.25">
      <c r="A2015">
        <f>'Histograma MOD Geral'!$C$28</f>
        <v>0</v>
      </c>
      <c r="B2015" t="str">
        <f>'Histograma MOD Geral'!$C$14</f>
        <v>MONTAGEM MECÂNICA</v>
      </c>
      <c r="C2015" t="str">
        <f>'Histograma MOD Geral'!$E$7</f>
        <v>JUL/22</v>
      </c>
      <c r="D2015">
        <f>'Histograma MOD Geral'!E28</f>
        <v>0</v>
      </c>
    </row>
    <row r="2016" spans="1:4" x14ac:dyDescent="0.25">
      <c r="A2016">
        <f>'Histograma MOD Geral'!$C$29</f>
        <v>0</v>
      </c>
      <c r="B2016" t="str">
        <f>'Histograma MOD Geral'!$C$14</f>
        <v>MONTAGEM MECÂNICA</v>
      </c>
      <c r="C2016" t="str">
        <f>'Histograma MOD Geral'!$E$7</f>
        <v>JUL/22</v>
      </c>
      <c r="D2016">
        <f>'Histograma MOD Geral'!E29</f>
        <v>0</v>
      </c>
    </row>
    <row r="2017" spans="1:4" x14ac:dyDescent="0.25">
      <c r="A2017" t="str">
        <f>'Histograma MOD Geral'!$C$31</f>
        <v>ENCARREGADO</v>
      </c>
      <c r="B2017" t="str">
        <f>'Histograma MOD Geral'!$C$30</f>
        <v>MONTAGEM TUBULAÇÃO</v>
      </c>
      <c r="C2017" t="str">
        <f>'Histograma MOD Geral'!$E$7</f>
        <v>JUL/22</v>
      </c>
      <c r="D2017">
        <f>'Histograma MOD Geral'!E31</f>
        <v>0</v>
      </c>
    </row>
    <row r="2018" spans="1:4" x14ac:dyDescent="0.25">
      <c r="A2018" t="str">
        <f>'Histograma MOD Geral'!$C$32</f>
        <v>ENCANADOR INDUSTRIAL</v>
      </c>
      <c r="B2018" t="str">
        <f>'Histograma MOD Geral'!$C$30</f>
        <v>MONTAGEM TUBULAÇÃO</v>
      </c>
      <c r="C2018" t="str">
        <f>'Histograma MOD Geral'!$E$7</f>
        <v>JUL/22</v>
      </c>
      <c r="D2018">
        <f>'Histograma MOD Geral'!E32</f>
        <v>0</v>
      </c>
    </row>
    <row r="2019" spans="1:4" x14ac:dyDescent="0.25">
      <c r="A2019" t="str">
        <f>'Histograma MOD Geral'!$C$33</f>
        <v>SOLDADOR</v>
      </c>
      <c r="B2019" t="str">
        <f>'Histograma MOD Geral'!$C$30</f>
        <v>MONTAGEM TUBULAÇÃO</v>
      </c>
      <c r="C2019" t="str">
        <f>'Histograma MOD Geral'!$E$7</f>
        <v>JUL/22</v>
      </c>
      <c r="D2019">
        <f>'Histograma MOD Geral'!E33</f>
        <v>0</v>
      </c>
    </row>
    <row r="2020" spans="1:4" x14ac:dyDescent="0.25">
      <c r="A2020" t="str">
        <f>'Histograma MOD Geral'!$C$34</f>
        <v>AJUDANTE</v>
      </c>
      <c r="B2020" t="str">
        <f>'Histograma MOD Geral'!$C$30</f>
        <v>MONTAGEM TUBULAÇÃO</v>
      </c>
      <c r="C2020" t="str">
        <f>'Histograma MOD Geral'!$E$7</f>
        <v>JUL/22</v>
      </c>
      <c r="D2020">
        <f>'Histograma MOD Geral'!E34</f>
        <v>0</v>
      </c>
    </row>
    <row r="2021" spans="1:4" x14ac:dyDescent="0.25">
      <c r="A2021">
        <f>'Histograma MOD Geral'!$C$35</f>
        <v>0</v>
      </c>
      <c r="B2021" t="str">
        <f>'Histograma MOD Geral'!$C$30</f>
        <v>MONTAGEM TUBULAÇÃO</v>
      </c>
      <c r="C2021" t="str">
        <f>'Histograma MOD Geral'!$E$7</f>
        <v>JUL/22</v>
      </c>
      <c r="D2021">
        <f>'Histograma MOD Geral'!E35</f>
        <v>0</v>
      </c>
    </row>
    <row r="2022" spans="1:4" x14ac:dyDescent="0.25">
      <c r="A2022">
        <f>'Histograma MOD Geral'!$C$36</f>
        <v>0</v>
      </c>
      <c r="B2022" t="str">
        <f>'Histograma MOD Geral'!$C$30</f>
        <v>MONTAGEM TUBULAÇÃO</v>
      </c>
      <c r="C2022" t="str">
        <f>'Histograma MOD Geral'!$E$7</f>
        <v>JUL/22</v>
      </c>
      <c r="D2022">
        <f>'Histograma MOD Geral'!E36</f>
        <v>0</v>
      </c>
    </row>
    <row r="2023" spans="1:4" x14ac:dyDescent="0.25">
      <c r="A2023">
        <f>'Histograma MOD Geral'!$C$37</f>
        <v>0</v>
      </c>
      <c r="B2023" t="str">
        <f>'Histograma MOD Geral'!$C$30</f>
        <v>MONTAGEM TUBULAÇÃO</v>
      </c>
      <c r="C2023" t="str">
        <f>'Histograma MOD Geral'!$E$7</f>
        <v>JUL/22</v>
      </c>
      <c r="D2023">
        <f>'Histograma MOD Geral'!E37</f>
        <v>0</v>
      </c>
    </row>
    <row r="2024" spans="1:4" x14ac:dyDescent="0.25">
      <c r="A2024">
        <f>'Histograma MOD Geral'!$C$38</f>
        <v>0</v>
      </c>
      <c r="B2024" t="str">
        <f>'Histograma MOD Geral'!$C$30</f>
        <v>MONTAGEM TUBULAÇÃO</v>
      </c>
      <c r="C2024" t="str">
        <f>'Histograma MOD Geral'!$E$7</f>
        <v>JUL/22</v>
      </c>
      <c r="D2024">
        <f>'Histograma MOD Geral'!E38</f>
        <v>0</v>
      </c>
    </row>
    <row r="2025" spans="1:4" x14ac:dyDescent="0.25">
      <c r="A2025">
        <f>'Histograma MOD Geral'!$C$39</f>
        <v>0</v>
      </c>
      <c r="B2025" t="str">
        <f>'Histograma MOD Geral'!$C$30</f>
        <v>MONTAGEM TUBULAÇÃO</v>
      </c>
      <c r="C2025" t="str">
        <f>'Histograma MOD Geral'!$E$7</f>
        <v>JUL/22</v>
      </c>
      <c r="D2025">
        <f>'Histograma MOD Geral'!E39</f>
        <v>0</v>
      </c>
    </row>
    <row r="2026" spans="1:4" x14ac:dyDescent="0.25">
      <c r="A2026">
        <f>'Histograma MOD Geral'!$C$40</f>
        <v>0</v>
      </c>
      <c r="B2026" t="str">
        <f>'Histograma MOD Geral'!$C$30</f>
        <v>MONTAGEM TUBULAÇÃO</v>
      </c>
      <c r="C2026" t="str">
        <f>'Histograma MOD Geral'!$E$7</f>
        <v>JUL/22</v>
      </c>
      <c r="D2026">
        <f>'Histograma MOD Geral'!E40</f>
        <v>0</v>
      </c>
    </row>
    <row r="2027" spans="1:4" x14ac:dyDescent="0.25">
      <c r="A2027">
        <f>'Histograma MOD Geral'!$C$41</f>
        <v>0</v>
      </c>
      <c r="B2027" t="str">
        <f>'Histograma MOD Geral'!$C$30</f>
        <v>MONTAGEM TUBULAÇÃO</v>
      </c>
      <c r="C2027" t="str">
        <f>'Histograma MOD Geral'!$E$7</f>
        <v>JUL/22</v>
      </c>
      <c r="D2027">
        <f>'Histograma MOD Geral'!E41</f>
        <v>0</v>
      </c>
    </row>
    <row r="2028" spans="1:4" x14ac:dyDescent="0.25">
      <c r="A2028">
        <f>'Histograma MOD Geral'!$C$42</f>
        <v>0</v>
      </c>
      <c r="B2028" t="str">
        <f>'Histograma MOD Geral'!$C$30</f>
        <v>MONTAGEM TUBULAÇÃO</v>
      </c>
      <c r="C2028" t="str">
        <f>'Histograma MOD Geral'!$E$7</f>
        <v>JUL/22</v>
      </c>
      <c r="D2028">
        <f>'Histograma MOD Geral'!E42</f>
        <v>0</v>
      </c>
    </row>
    <row r="2029" spans="1:4" x14ac:dyDescent="0.25">
      <c r="A2029">
        <f>'Histograma MOD Geral'!$C$43</f>
        <v>0</v>
      </c>
      <c r="B2029" t="str">
        <f>'Histograma MOD Geral'!$C$30</f>
        <v>MONTAGEM TUBULAÇÃO</v>
      </c>
      <c r="C2029" t="str">
        <f>'Histograma MOD Geral'!$E$7</f>
        <v>JUL/22</v>
      </c>
      <c r="D2029">
        <f>'Histograma MOD Geral'!E43</f>
        <v>0</v>
      </c>
    </row>
    <row r="2030" spans="1:4" x14ac:dyDescent="0.25">
      <c r="A2030">
        <f>'Histograma MOD Geral'!$C$44</f>
        <v>0</v>
      </c>
      <c r="B2030" t="str">
        <f>'Histograma MOD Geral'!$C$30</f>
        <v>MONTAGEM TUBULAÇÃO</v>
      </c>
      <c r="C2030" t="str">
        <f>'Histograma MOD Geral'!$E$7</f>
        <v>JUL/22</v>
      </c>
      <c r="D2030">
        <f>'Histograma MOD Geral'!E44</f>
        <v>0</v>
      </c>
    </row>
    <row r="2031" spans="1:4" x14ac:dyDescent="0.25">
      <c r="A2031">
        <f>'Histograma MOD Geral'!$C$45</f>
        <v>0</v>
      </c>
      <c r="B2031" t="str">
        <f>'Histograma MOD Geral'!$C$30</f>
        <v>MONTAGEM TUBULAÇÃO</v>
      </c>
      <c r="C2031" t="str">
        <f>'Histograma MOD Geral'!$E$7</f>
        <v>JUL/22</v>
      </c>
      <c r="D2031">
        <f>'Histograma MOD Geral'!E45</f>
        <v>0</v>
      </c>
    </row>
    <row r="2032" spans="1:4" x14ac:dyDescent="0.25">
      <c r="A2032" t="str">
        <f>'Histograma MOD Geral'!$C$47</f>
        <v>ENCARREGADO</v>
      </c>
      <c r="B2032" t="str">
        <f>'Histograma MOD Geral'!$C$46</f>
        <v>ISOLAMENTO TÉRMICO</v>
      </c>
      <c r="C2032" t="str">
        <f>'Histograma MOD Geral'!$E$7</f>
        <v>JUL/22</v>
      </c>
      <c r="D2032">
        <f>'Histograma MOD Geral'!E47</f>
        <v>0</v>
      </c>
    </row>
    <row r="2033" spans="1:4" x14ac:dyDescent="0.25">
      <c r="A2033" t="str">
        <f>'Histograma MOD Geral'!$C$48</f>
        <v>FUNILEIRO</v>
      </c>
      <c r="B2033" t="str">
        <f>'Histograma MOD Geral'!$C$46</f>
        <v>ISOLAMENTO TÉRMICO</v>
      </c>
      <c r="C2033" t="str">
        <f>'Histograma MOD Geral'!$E$7</f>
        <v>JUL/22</v>
      </c>
      <c r="D2033">
        <f>'Histograma MOD Geral'!E48</f>
        <v>0</v>
      </c>
    </row>
    <row r="2034" spans="1:4" x14ac:dyDescent="0.25">
      <c r="A2034" t="str">
        <f>'Histograma MOD Geral'!$C$49</f>
        <v>MONTADOR</v>
      </c>
      <c r="B2034" t="str">
        <f>'Histograma MOD Geral'!$C$46</f>
        <v>ISOLAMENTO TÉRMICO</v>
      </c>
      <c r="C2034" t="str">
        <f>'Histograma MOD Geral'!$E$7</f>
        <v>JUL/22</v>
      </c>
      <c r="D2034">
        <f>'Histograma MOD Geral'!E49</f>
        <v>0</v>
      </c>
    </row>
    <row r="2035" spans="1:4" x14ac:dyDescent="0.25">
      <c r="A2035" t="str">
        <f>'Histograma MOD Geral'!$C$50</f>
        <v>ISOLADOR</v>
      </c>
      <c r="B2035" t="str">
        <f>'Histograma MOD Geral'!$C$46</f>
        <v>ISOLAMENTO TÉRMICO</v>
      </c>
      <c r="C2035" t="str">
        <f>'Histograma MOD Geral'!$E$7</f>
        <v>JUL/22</v>
      </c>
      <c r="D2035">
        <f>'Histograma MOD Geral'!E50</f>
        <v>0</v>
      </c>
    </row>
    <row r="2036" spans="1:4" x14ac:dyDescent="0.25">
      <c r="A2036" t="str">
        <f>'Histograma MOD Geral'!$C$51</f>
        <v>AJUDANTE</v>
      </c>
      <c r="B2036" t="str">
        <f>'Histograma MOD Geral'!$C$46</f>
        <v>ISOLAMENTO TÉRMICO</v>
      </c>
      <c r="C2036" t="str">
        <f>'Histograma MOD Geral'!$E$7</f>
        <v>JUL/22</v>
      </c>
      <c r="D2036">
        <f>'Histograma MOD Geral'!E51</f>
        <v>0</v>
      </c>
    </row>
    <row r="2037" spans="1:4" x14ac:dyDescent="0.25">
      <c r="A2037">
        <f>'Histograma MOD Geral'!$C$52</f>
        <v>0</v>
      </c>
      <c r="B2037" t="str">
        <f>'Histograma MOD Geral'!$C$46</f>
        <v>ISOLAMENTO TÉRMICO</v>
      </c>
      <c r="C2037" t="str">
        <f>'Histograma MOD Geral'!$E$7</f>
        <v>JUL/22</v>
      </c>
      <c r="D2037">
        <f>'Histograma MOD Geral'!E52</f>
        <v>0</v>
      </c>
    </row>
    <row r="2038" spans="1:4" x14ac:dyDescent="0.25">
      <c r="A2038">
        <f>'Histograma MOD Geral'!$C$53</f>
        <v>0</v>
      </c>
      <c r="B2038" t="str">
        <f>'Histograma MOD Geral'!$C$46</f>
        <v>ISOLAMENTO TÉRMICO</v>
      </c>
      <c r="C2038" t="str">
        <f>'Histograma MOD Geral'!$E$7</f>
        <v>JUL/22</v>
      </c>
      <c r="D2038">
        <f>'Histograma MOD Geral'!E53</f>
        <v>0</v>
      </c>
    </row>
    <row r="2039" spans="1:4" x14ac:dyDescent="0.25">
      <c r="A2039">
        <f>'Histograma MOD Geral'!$C$54</f>
        <v>0</v>
      </c>
      <c r="B2039" t="str">
        <f>'Histograma MOD Geral'!$C$46</f>
        <v>ISOLAMENTO TÉRMICO</v>
      </c>
      <c r="C2039" t="str">
        <f>'Histograma MOD Geral'!$E$7</f>
        <v>JUL/22</v>
      </c>
      <c r="D2039">
        <f>'Histograma MOD Geral'!E54</f>
        <v>0</v>
      </c>
    </row>
    <row r="2040" spans="1:4" x14ac:dyDescent="0.25">
      <c r="A2040">
        <f>'Histograma MOD Geral'!$C$55</f>
        <v>0</v>
      </c>
      <c r="B2040" t="str">
        <f>'Histograma MOD Geral'!$C$46</f>
        <v>ISOLAMENTO TÉRMICO</v>
      </c>
      <c r="C2040" t="str">
        <f>'Histograma MOD Geral'!$E$7</f>
        <v>JUL/22</v>
      </c>
      <c r="D2040">
        <f>'Histograma MOD Geral'!E55</f>
        <v>0</v>
      </c>
    </row>
    <row r="2041" spans="1:4" x14ac:dyDescent="0.25">
      <c r="A2041">
        <f>'Histograma MOD Geral'!$C$56</f>
        <v>0</v>
      </c>
      <c r="B2041" t="str">
        <f>'Histograma MOD Geral'!$C$46</f>
        <v>ISOLAMENTO TÉRMICO</v>
      </c>
      <c r="C2041" t="str">
        <f>'Histograma MOD Geral'!$E$7</f>
        <v>JUL/22</v>
      </c>
      <c r="D2041">
        <f>'Histograma MOD Geral'!E56</f>
        <v>0</v>
      </c>
    </row>
    <row r="2042" spans="1:4" x14ac:dyDescent="0.25">
      <c r="A2042">
        <f>'Histograma MOD Geral'!$C$57</f>
        <v>0</v>
      </c>
      <c r="B2042" t="str">
        <f>'Histograma MOD Geral'!$C$46</f>
        <v>ISOLAMENTO TÉRMICO</v>
      </c>
      <c r="C2042" t="str">
        <f>'Histograma MOD Geral'!$E$7</f>
        <v>JUL/22</v>
      </c>
      <c r="D2042">
        <f>'Histograma MOD Geral'!E57</f>
        <v>0</v>
      </c>
    </row>
    <row r="2043" spans="1:4" x14ac:dyDescent="0.25">
      <c r="A2043">
        <f>'Histograma MOD Geral'!$C$58</f>
        <v>0</v>
      </c>
      <c r="B2043" t="str">
        <f>'Histograma MOD Geral'!$C$46</f>
        <v>ISOLAMENTO TÉRMICO</v>
      </c>
      <c r="C2043" t="str">
        <f>'Histograma MOD Geral'!$E$7</f>
        <v>JUL/22</v>
      </c>
      <c r="D2043">
        <f>'Histograma MOD Geral'!E58</f>
        <v>0</v>
      </c>
    </row>
    <row r="2044" spans="1:4" x14ac:dyDescent="0.25">
      <c r="A2044">
        <f>'Histograma MOD Geral'!$C$59</f>
        <v>0</v>
      </c>
      <c r="B2044" t="str">
        <f>'Histograma MOD Geral'!$C$46</f>
        <v>ISOLAMENTO TÉRMICO</v>
      </c>
      <c r="C2044" t="str">
        <f>'Histograma MOD Geral'!$E$7</f>
        <v>JUL/22</v>
      </c>
      <c r="D2044">
        <f>'Histograma MOD Geral'!E59</f>
        <v>0</v>
      </c>
    </row>
    <row r="2045" spans="1:4" x14ac:dyDescent="0.25">
      <c r="A2045">
        <f>'Histograma MOD Geral'!$C$60</f>
        <v>0</v>
      </c>
      <c r="B2045" t="str">
        <f>'Histograma MOD Geral'!$C$46</f>
        <v>ISOLAMENTO TÉRMICO</v>
      </c>
      <c r="C2045" t="str">
        <f>'Histograma MOD Geral'!$E$7</f>
        <v>JUL/22</v>
      </c>
      <c r="D2045">
        <f>'Histograma MOD Geral'!E60</f>
        <v>0</v>
      </c>
    </row>
    <row r="2046" spans="1:4" x14ac:dyDescent="0.25">
      <c r="A2046" t="str">
        <f>'Histograma MOD Geral'!$C$62</f>
        <v>ENCARREGADO</v>
      </c>
      <c r="B2046" t="str">
        <f>'Histograma MOD Geral'!$C$61</f>
        <v>APOIO - ANDAIMES</v>
      </c>
      <c r="C2046" t="str">
        <f>'Histograma MOD Geral'!$E$7</f>
        <v>JUL/22</v>
      </c>
      <c r="D2046">
        <f>'Histograma MOD Geral'!E62</f>
        <v>0</v>
      </c>
    </row>
    <row r="2047" spans="1:4" x14ac:dyDescent="0.25">
      <c r="A2047" t="str">
        <f>'Histograma MOD Geral'!$C$63</f>
        <v>MONTADOR DE ANDAIME</v>
      </c>
      <c r="B2047" t="str">
        <f>'Histograma MOD Geral'!$C$61</f>
        <v>APOIO - ANDAIMES</v>
      </c>
      <c r="C2047" t="str">
        <f>'Histograma MOD Geral'!$E$7</f>
        <v>JUL/22</v>
      </c>
      <c r="D2047">
        <f>'Histograma MOD Geral'!E63</f>
        <v>0</v>
      </c>
    </row>
    <row r="2048" spans="1:4" x14ac:dyDescent="0.25">
      <c r="A2048">
        <f>'Histograma MOD Geral'!$C$64</f>
        <v>0</v>
      </c>
      <c r="B2048" t="str">
        <f>'Histograma MOD Geral'!$C$61</f>
        <v>APOIO - ANDAIMES</v>
      </c>
      <c r="C2048" t="str">
        <f>'Histograma MOD Geral'!$E$7</f>
        <v>JUL/22</v>
      </c>
      <c r="D2048">
        <f>'Histograma MOD Geral'!E64</f>
        <v>0</v>
      </c>
    </row>
    <row r="2049" spans="1:4" x14ac:dyDescent="0.25">
      <c r="A2049">
        <f>'Histograma MOD Geral'!$C$65</f>
        <v>0</v>
      </c>
      <c r="B2049" t="str">
        <f>'Histograma MOD Geral'!$C$61</f>
        <v>APOIO - ANDAIMES</v>
      </c>
      <c r="C2049" t="str">
        <f>'Histograma MOD Geral'!$E$7</f>
        <v>JUL/22</v>
      </c>
      <c r="D2049">
        <f>'Histograma MOD Geral'!E65</f>
        <v>0</v>
      </c>
    </row>
    <row r="2050" spans="1:4" x14ac:dyDescent="0.25">
      <c r="A2050">
        <f>'Histograma MOD Geral'!$C$66</f>
        <v>0</v>
      </c>
      <c r="B2050" t="str">
        <f>'Histograma MOD Geral'!$C$61</f>
        <v>APOIO - ANDAIMES</v>
      </c>
      <c r="C2050" t="str">
        <f>'Histograma MOD Geral'!$E$7</f>
        <v>JUL/22</v>
      </c>
      <c r="D2050">
        <f>'Histograma MOD Geral'!E66</f>
        <v>0</v>
      </c>
    </row>
    <row r="2051" spans="1:4" x14ac:dyDescent="0.25">
      <c r="A2051">
        <f>'Histograma MOD Geral'!$C$67</f>
        <v>0</v>
      </c>
      <c r="B2051" t="str">
        <f>'Histograma MOD Geral'!$C$61</f>
        <v>APOIO - ANDAIMES</v>
      </c>
      <c r="C2051" t="str">
        <f>'Histograma MOD Geral'!$E$7</f>
        <v>JUL/22</v>
      </c>
      <c r="D2051">
        <f>'Histograma MOD Geral'!E67</f>
        <v>0</v>
      </c>
    </row>
    <row r="2052" spans="1:4" x14ac:dyDescent="0.25">
      <c r="A2052">
        <f>'Histograma MOD Geral'!$C$68</f>
        <v>0</v>
      </c>
      <c r="B2052" t="str">
        <f>'Histograma MOD Geral'!$C$61</f>
        <v>APOIO - ANDAIMES</v>
      </c>
      <c r="C2052" t="str">
        <f>'Histograma MOD Geral'!$E$7</f>
        <v>JUL/22</v>
      </c>
      <c r="D2052">
        <f>'Histograma MOD Geral'!E68</f>
        <v>0</v>
      </c>
    </row>
    <row r="2053" spans="1:4" x14ac:dyDescent="0.25">
      <c r="A2053">
        <f>'Histograma MOD Geral'!$C$69</f>
        <v>0</v>
      </c>
      <c r="B2053" t="str">
        <f>'Histograma MOD Geral'!$C$61</f>
        <v>APOIO - ANDAIMES</v>
      </c>
      <c r="C2053" t="str">
        <f>'Histograma MOD Geral'!$E$7</f>
        <v>JUL/22</v>
      </c>
      <c r="D2053">
        <f>'Histograma MOD Geral'!E69</f>
        <v>0</v>
      </c>
    </row>
    <row r="2054" spans="1:4" x14ac:dyDescent="0.25">
      <c r="A2054">
        <f>'Histograma MOD Geral'!$C$70</f>
        <v>0</v>
      </c>
      <c r="B2054" t="str">
        <f>'Histograma MOD Geral'!$C$61</f>
        <v>APOIO - ANDAIMES</v>
      </c>
      <c r="C2054" t="str">
        <f>'Histograma MOD Geral'!$E$7</f>
        <v>JUL/22</v>
      </c>
      <c r="D2054">
        <f>'Histograma MOD Geral'!E70</f>
        <v>0</v>
      </c>
    </row>
    <row r="2055" spans="1:4" x14ac:dyDescent="0.25">
      <c r="A2055">
        <f>'Histograma MOD Geral'!$C$71</f>
        <v>0</v>
      </c>
      <c r="B2055" t="str">
        <f>'Histograma MOD Geral'!$C$61</f>
        <v>APOIO - ANDAIMES</v>
      </c>
      <c r="C2055" t="str">
        <f>'Histograma MOD Geral'!$E$7</f>
        <v>JUL/22</v>
      </c>
      <c r="D2055">
        <f>'Histograma MOD Geral'!E71</f>
        <v>0</v>
      </c>
    </row>
    <row r="2056" spans="1:4" x14ac:dyDescent="0.25">
      <c r="A2056">
        <f>'Histograma MOD Geral'!$C$72</f>
        <v>0</v>
      </c>
      <c r="B2056" t="str">
        <f>'Histograma MOD Geral'!$C$61</f>
        <v>APOIO - ANDAIMES</v>
      </c>
      <c r="C2056" t="str">
        <f>'Histograma MOD Geral'!$E$7</f>
        <v>JUL/22</v>
      </c>
      <c r="D2056">
        <f>'Histograma MOD Geral'!E72</f>
        <v>0</v>
      </c>
    </row>
    <row r="2057" spans="1:4" x14ac:dyDescent="0.25">
      <c r="A2057">
        <f>'Histograma MOD Geral'!$C$73</f>
        <v>0</v>
      </c>
      <c r="B2057" t="str">
        <f>'Histograma MOD Geral'!$C$61</f>
        <v>APOIO - ANDAIMES</v>
      </c>
      <c r="C2057" t="str">
        <f>'Histograma MOD Geral'!$E$7</f>
        <v>JUL/22</v>
      </c>
      <c r="D2057">
        <f>'Histograma MOD Geral'!E73</f>
        <v>0</v>
      </c>
    </row>
    <row r="2058" spans="1:4" x14ac:dyDescent="0.25">
      <c r="A2058">
        <f>'Histograma MOD Geral'!$C$74</f>
        <v>0</v>
      </c>
      <c r="B2058" t="str">
        <f>'Histograma MOD Geral'!$C$61</f>
        <v>APOIO - ANDAIMES</v>
      </c>
      <c r="C2058" t="str">
        <f>'Histograma MOD Geral'!$E$7</f>
        <v>JUL/22</v>
      </c>
      <c r="D2058">
        <f>'Histograma MOD Geral'!E74</f>
        <v>0</v>
      </c>
    </row>
    <row r="2059" spans="1:4" x14ac:dyDescent="0.25">
      <c r="A2059">
        <f>'Histograma MOD Geral'!$C$75</f>
        <v>0</v>
      </c>
      <c r="B2059" t="str">
        <f>'Histograma MOD Geral'!$C$61</f>
        <v>APOIO - ANDAIMES</v>
      </c>
      <c r="C2059" t="str">
        <f>'Histograma MOD Geral'!$E$7</f>
        <v>JUL/22</v>
      </c>
      <c r="D2059">
        <f>'Histograma MOD Geral'!E75</f>
        <v>0</v>
      </c>
    </row>
    <row r="2060" spans="1:4" x14ac:dyDescent="0.25">
      <c r="A2060" t="str">
        <f>'Histograma MOD Geral'!$C$77</f>
        <v>ENCARREGADO</v>
      </c>
      <c r="B2060" t="str">
        <f>'Histograma MOD Geral'!$C$76</f>
        <v>APOIO - RETOQUES DE PINTURA</v>
      </c>
      <c r="C2060" t="str">
        <f>'Histograma MOD Geral'!$E$7</f>
        <v>JUL/22</v>
      </c>
      <c r="D2060">
        <f>'Histograma MOD Geral'!E77</f>
        <v>0</v>
      </c>
    </row>
    <row r="2061" spans="1:4" x14ac:dyDescent="0.25">
      <c r="A2061" t="str">
        <f>'Histograma MOD Geral'!$C$78</f>
        <v>PINTOR</v>
      </c>
      <c r="B2061" t="str">
        <f>'Histograma MOD Geral'!$C$76</f>
        <v>APOIO - RETOQUES DE PINTURA</v>
      </c>
      <c r="C2061" t="str">
        <f>'Histograma MOD Geral'!$E$7</f>
        <v>JUL/22</v>
      </c>
      <c r="D2061">
        <f>'Histograma MOD Geral'!E78</f>
        <v>0</v>
      </c>
    </row>
    <row r="2062" spans="1:4" x14ac:dyDescent="0.25">
      <c r="A2062">
        <f>'Histograma MOD Geral'!$C$79</f>
        <v>0</v>
      </c>
      <c r="B2062" t="str">
        <f>'Histograma MOD Geral'!$C$76</f>
        <v>APOIO - RETOQUES DE PINTURA</v>
      </c>
      <c r="C2062" t="str">
        <f>'Histograma MOD Geral'!$E$7</f>
        <v>JUL/22</v>
      </c>
      <c r="D2062">
        <f>'Histograma MOD Geral'!E79</f>
        <v>0</v>
      </c>
    </row>
    <row r="2063" spans="1:4" x14ac:dyDescent="0.25">
      <c r="A2063">
        <f>'Histograma MOD Geral'!$C$80</f>
        <v>0</v>
      </c>
      <c r="B2063" t="str">
        <f>'Histograma MOD Geral'!$C$76</f>
        <v>APOIO - RETOQUES DE PINTURA</v>
      </c>
      <c r="C2063" t="str">
        <f>'Histograma MOD Geral'!$E$7</f>
        <v>JUL/22</v>
      </c>
      <c r="D2063">
        <f>'Histograma MOD Geral'!E80</f>
        <v>0</v>
      </c>
    </row>
    <row r="2064" spans="1:4" x14ac:dyDescent="0.25">
      <c r="A2064">
        <f>'Histograma MOD Geral'!$C$81</f>
        <v>0</v>
      </c>
      <c r="B2064" t="str">
        <f>'Histograma MOD Geral'!$C$76</f>
        <v>APOIO - RETOQUES DE PINTURA</v>
      </c>
      <c r="C2064" t="str">
        <f>'Histograma MOD Geral'!$E$7</f>
        <v>JUL/22</v>
      </c>
      <c r="D2064">
        <f>'Histograma MOD Geral'!E81</f>
        <v>0</v>
      </c>
    </row>
    <row r="2065" spans="1:4" x14ac:dyDescent="0.25">
      <c r="A2065">
        <f>'Histograma MOD Geral'!$C$82</f>
        <v>0</v>
      </c>
      <c r="B2065" t="str">
        <f>'Histograma MOD Geral'!$C$76</f>
        <v>APOIO - RETOQUES DE PINTURA</v>
      </c>
      <c r="C2065" t="str">
        <f>'Histograma MOD Geral'!$E$7</f>
        <v>JUL/22</v>
      </c>
      <c r="D2065">
        <f>'Histograma MOD Geral'!E82</f>
        <v>0</v>
      </c>
    </row>
    <row r="2066" spans="1:4" x14ac:dyDescent="0.25">
      <c r="A2066">
        <f>'Histograma MOD Geral'!$C$83</f>
        <v>0</v>
      </c>
      <c r="B2066" t="str">
        <f>'Histograma MOD Geral'!$C$76</f>
        <v>APOIO - RETOQUES DE PINTURA</v>
      </c>
      <c r="C2066" t="str">
        <f>'Histograma MOD Geral'!$E$7</f>
        <v>JUL/22</v>
      </c>
      <c r="D2066">
        <f>'Histograma MOD Geral'!E83</f>
        <v>0</v>
      </c>
    </row>
    <row r="2067" spans="1:4" x14ac:dyDescent="0.25">
      <c r="A2067">
        <f>'Histograma MOD Geral'!$C$84</f>
        <v>0</v>
      </c>
      <c r="B2067" t="str">
        <f>'Histograma MOD Geral'!$C$76</f>
        <v>APOIO - RETOQUES DE PINTURA</v>
      </c>
      <c r="C2067" t="str">
        <f>'Histograma MOD Geral'!$E$7</f>
        <v>JUL/22</v>
      </c>
      <c r="D2067">
        <f>'Histograma MOD Geral'!E84</f>
        <v>0</v>
      </c>
    </row>
    <row r="2068" spans="1:4" x14ac:dyDescent="0.25">
      <c r="A2068">
        <f>'Histograma MOD Geral'!$C$85</f>
        <v>0</v>
      </c>
      <c r="B2068" t="str">
        <f>'Histograma MOD Geral'!$C$76</f>
        <v>APOIO - RETOQUES DE PINTURA</v>
      </c>
      <c r="C2068" t="str">
        <f>'Histograma MOD Geral'!$E$7</f>
        <v>JUL/22</v>
      </c>
      <c r="D2068">
        <f>'Histograma MOD Geral'!E85</f>
        <v>0</v>
      </c>
    </row>
    <row r="2069" spans="1:4" x14ac:dyDescent="0.25">
      <c r="A2069">
        <f>'Histograma MOD Geral'!$C$86</f>
        <v>0</v>
      </c>
      <c r="B2069" t="str">
        <f>'Histograma MOD Geral'!$C$76</f>
        <v>APOIO - RETOQUES DE PINTURA</v>
      </c>
      <c r="C2069" t="str">
        <f>'Histograma MOD Geral'!$E$7</f>
        <v>JUL/22</v>
      </c>
      <c r="D2069">
        <f>'Histograma MOD Geral'!E86</f>
        <v>0</v>
      </c>
    </row>
    <row r="2070" spans="1:4" x14ac:dyDescent="0.25">
      <c r="A2070">
        <f>'Histograma MOD Geral'!$C$87</f>
        <v>0</v>
      </c>
      <c r="B2070" t="str">
        <f>'Histograma MOD Geral'!$C$76</f>
        <v>APOIO - RETOQUES DE PINTURA</v>
      </c>
      <c r="C2070" t="str">
        <f>'Histograma MOD Geral'!$E$7</f>
        <v>JUL/22</v>
      </c>
      <c r="D2070">
        <f>'Histograma MOD Geral'!E87</f>
        <v>0</v>
      </c>
    </row>
    <row r="2071" spans="1:4" x14ac:dyDescent="0.25">
      <c r="A2071">
        <f>'Histograma MOD Geral'!$C$88</f>
        <v>0</v>
      </c>
      <c r="B2071" t="str">
        <f>'Histograma MOD Geral'!$C$76</f>
        <v>APOIO - RETOQUES DE PINTURA</v>
      </c>
      <c r="C2071" t="str">
        <f>'Histograma MOD Geral'!$E$7</f>
        <v>JUL/22</v>
      </c>
      <c r="D2071">
        <f>'Histograma MOD Geral'!E88</f>
        <v>0</v>
      </c>
    </row>
    <row r="2072" spans="1:4" x14ac:dyDescent="0.25">
      <c r="A2072">
        <f>'Histograma MOD Geral'!$C$89</f>
        <v>0</v>
      </c>
      <c r="B2072" t="str">
        <f>'Histograma MOD Geral'!$C$76</f>
        <v>APOIO - RETOQUES DE PINTURA</v>
      </c>
      <c r="C2072" t="str">
        <f>'Histograma MOD Geral'!$E$7</f>
        <v>JUL/22</v>
      </c>
      <c r="D2072">
        <f>'Histograma MOD Geral'!E89</f>
        <v>0</v>
      </c>
    </row>
    <row r="2073" spans="1:4" x14ac:dyDescent="0.25">
      <c r="A2073">
        <f>'Histograma MOD Geral'!$C$90</f>
        <v>0</v>
      </c>
      <c r="B2073" t="str">
        <f>'Histograma MOD Geral'!$C$76</f>
        <v>APOIO - RETOQUES DE PINTURA</v>
      </c>
      <c r="C2073" t="str">
        <f>'Histograma MOD Geral'!$E$7</f>
        <v>JUL/22</v>
      </c>
      <c r="D2073">
        <f>'Histograma MOD Geral'!E90</f>
        <v>0</v>
      </c>
    </row>
    <row r="2074" spans="1:4" x14ac:dyDescent="0.25">
      <c r="A2074">
        <f>'Histograma MOD Geral'!$C$92</f>
        <v>0</v>
      </c>
      <c r="B2074">
        <f>'Histograma MOD Geral'!$C$91</f>
        <v>0</v>
      </c>
      <c r="C2074" t="str">
        <f>'Histograma MOD Geral'!$E$7</f>
        <v>JUL/22</v>
      </c>
      <c r="D2074">
        <f>'Histograma MOD Geral'!E92</f>
        <v>0</v>
      </c>
    </row>
    <row r="2075" spans="1:4" x14ac:dyDescent="0.25">
      <c r="A2075">
        <f>'Histograma MOD Geral'!$C$93</f>
        <v>0</v>
      </c>
      <c r="B2075">
        <f>'Histograma MOD Geral'!$C$91</f>
        <v>0</v>
      </c>
      <c r="C2075" t="str">
        <f>'Histograma MOD Geral'!$E$7</f>
        <v>JUL/22</v>
      </c>
      <c r="D2075">
        <f>'Histograma MOD Geral'!E93</f>
        <v>0</v>
      </c>
    </row>
    <row r="2076" spans="1:4" x14ac:dyDescent="0.25">
      <c r="A2076">
        <f>'Histograma MOD Geral'!$C$94</f>
        <v>0</v>
      </c>
      <c r="B2076">
        <f>'Histograma MOD Geral'!$C$91</f>
        <v>0</v>
      </c>
      <c r="C2076" t="str">
        <f>'Histograma MOD Geral'!$E$7</f>
        <v>JUL/22</v>
      </c>
      <c r="D2076">
        <f>'Histograma MOD Geral'!E94</f>
        <v>0</v>
      </c>
    </row>
    <row r="2077" spans="1:4" x14ac:dyDescent="0.25">
      <c r="A2077">
        <f>'Histograma MOD Geral'!$C$95</f>
        <v>0</v>
      </c>
      <c r="B2077">
        <f>'Histograma MOD Geral'!$C$91</f>
        <v>0</v>
      </c>
      <c r="C2077" t="str">
        <f>'Histograma MOD Geral'!$E$7</f>
        <v>JUL/22</v>
      </c>
      <c r="D2077">
        <f>'Histograma MOD Geral'!E95</f>
        <v>0</v>
      </c>
    </row>
    <row r="2078" spans="1:4" x14ac:dyDescent="0.25">
      <c r="A2078">
        <f>'Histograma MOD Geral'!$C$96</f>
        <v>0</v>
      </c>
      <c r="B2078">
        <f>'Histograma MOD Geral'!$C$91</f>
        <v>0</v>
      </c>
      <c r="C2078" t="str">
        <f>'Histograma MOD Geral'!$E$7</f>
        <v>JUL/22</v>
      </c>
      <c r="D2078">
        <f>'Histograma MOD Geral'!E96</f>
        <v>0</v>
      </c>
    </row>
    <row r="2079" spans="1:4" x14ac:dyDescent="0.25">
      <c r="A2079">
        <f>'Histograma MOD Geral'!$C$97</f>
        <v>0</v>
      </c>
      <c r="B2079">
        <f>'Histograma MOD Geral'!$C$91</f>
        <v>0</v>
      </c>
      <c r="C2079" t="str">
        <f>'Histograma MOD Geral'!$E$7</f>
        <v>JUL/22</v>
      </c>
      <c r="D2079">
        <f>'Histograma MOD Geral'!E97</f>
        <v>0</v>
      </c>
    </row>
    <row r="2080" spans="1:4" x14ac:dyDescent="0.25">
      <c r="A2080">
        <f>'Histograma MOD Geral'!$C$98</f>
        <v>0</v>
      </c>
      <c r="B2080">
        <f>'Histograma MOD Geral'!$C$91</f>
        <v>0</v>
      </c>
      <c r="C2080" t="str">
        <f>'Histograma MOD Geral'!$E$7</f>
        <v>JUL/22</v>
      </c>
      <c r="D2080">
        <f>'Histograma MOD Geral'!E98</f>
        <v>0</v>
      </c>
    </row>
    <row r="2081" spans="1:4" x14ac:dyDescent="0.25">
      <c r="A2081">
        <f>'Histograma MOD Geral'!$C$99</f>
        <v>0</v>
      </c>
      <c r="B2081">
        <f>'Histograma MOD Geral'!$C$91</f>
        <v>0</v>
      </c>
      <c r="C2081" t="str">
        <f>'Histograma MOD Geral'!$E$7</f>
        <v>JUL/22</v>
      </c>
      <c r="D2081">
        <f>'Histograma MOD Geral'!E99</f>
        <v>0</v>
      </c>
    </row>
    <row r="2082" spans="1:4" x14ac:dyDescent="0.25">
      <c r="A2082">
        <f>'Histograma MOD Geral'!$C$100</f>
        <v>0</v>
      </c>
      <c r="B2082">
        <f>'Histograma MOD Geral'!$C$91</f>
        <v>0</v>
      </c>
      <c r="C2082" t="str">
        <f>'Histograma MOD Geral'!$E$7</f>
        <v>JUL/22</v>
      </c>
      <c r="D2082">
        <f>'Histograma MOD Geral'!E100</f>
        <v>0</v>
      </c>
    </row>
    <row r="2083" spans="1:4" x14ac:dyDescent="0.25">
      <c r="A2083">
        <f>'Histograma MOD Geral'!$C$101</f>
        <v>0</v>
      </c>
      <c r="B2083">
        <f>'Histograma MOD Geral'!$C$91</f>
        <v>0</v>
      </c>
      <c r="C2083" t="str">
        <f>'Histograma MOD Geral'!$E$7</f>
        <v>JUL/22</v>
      </c>
      <c r="D2083">
        <f>'Histograma MOD Geral'!E101</f>
        <v>0</v>
      </c>
    </row>
    <row r="2084" spans="1:4" x14ac:dyDescent="0.25">
      <c r="A2084">
        <f>'Histograma MOD Geral'!$C$102</f>
        <v>0</v>
      </c>
      <c r="B2084">
        <f>'Histograma MOD Geral'!$C$91</f>
        <v>0</v>
      </c>
      <c r="C2084" t="str">
        <f>'Histograma MOD Geral'!$E$7</f>
        <v>JUL/22</v>
      </c>
      <c r="D2084">
        <f>'Histograma MOD Geral'!E102</f>
        <v>0</v>
      </c>
    </row>
    <row r="2085" spans="1:4" x14ac:dyDescent="0.25">
      <c r="A2085">
        <f>'Histograma MOD Geral'!$C$103</f>
        <v>0</v>
      </c>
      <c r="B2085">
        <f>'Histograma MOD Geral'!$C$91</f>
        <v>0</v>
      </c>
      <c r="C2085" t="str">
        <f>'Histograma MOD Geral'!$E$7</f>
        <v>JUL/22</v>
      </c>
      <c r="D2085">
        <f>'Histograma MOD Geral'!E103</f>
        <v>0</v>
      </c>
    </row>
    <row r="2086" spans="1:4" x14ac:dyDescent="0.25">
      <c r="A2086">
        <f>'Histograma MOD Geral'!$C$104</f>
        <v>0</v>
      </c>
      <c r="B2086">
        <f>'Histograma MOD Geral'!$C$91</f>
        <v>0</v>
      </c>
      <c r="C2086" t="str">
        <f>'Histograma MOD Geral'!$E$7</f>
        <v>JUL/22</v>
      </c>
      <c r="D2086">
        <f>'Histograma MOD Geral'!E104</f>
        <v>0</v>
      </c>
    </row>
    <row r="2087" spans="1:4" x14ac:dyDescent="0.25">
      <c r="A2087">
        <f>'Histograma MOD Geral'!$C$105</f>
        <v>0</v>
      </c>
      <c r="B2087">
        <f>'Histograma MOD Geral'!$C$91</f>
        <v>0</v>
      </c>
      <c r="C2087" t="str">
        <f>'Histograma MOD Geral'!$E$7</f>
        <v>JUL/22</v>
      </c>
      <c r="D2087">
        <f>'Histograma MOD Geral'!E105</f>
        <v>0</v>
      </c>
    </row>
    <row r="2088" spans="1:4" x14ac:dyDescent="0.25">
      <c r="A2088">
        <f>'Histograma MOD Geral'!$C$107</f>
        <v>0</v>
      </c>
      <c r="B2088">
        <f>'Histograma MOD Geral'!$C$106</f>
        <v>0</v>
      </c>
      <c r="C2088" t="str">
        <f>'Histograma MOD Geral'!$E$7</f>
        <v>JUL/22</v>
      </c>
      <c r="D2088">
        <f>'Histograma MOD Geral'!E107</f>
        <v>0</v>
      </c>
    </row>
    <row r="2089" spans="1:4" x14ac:dyDescent="0.25">
      <c r="A2089">
        <f>'Histograma MOD Geral'!$C$108</f>
        <v>0</v>
      </c>
      <c r="B2089">
        <f>'Histograma MOD Geral'!$C$106</f>
        <v>0</v>
      </c>
      <c r="C2089" t="str">
        <f>'Histograma MOD Geral'!$E$7</f>
        <v>JUL/22</v>
      </c>
      <c r="D2089">
        <f>'Histograma MOD Geral'!E108</f>
        <v>0</v>
      </c>
    </row>
    <row r="2090" spans="1:4" x14ac:dyDescent="0.25">
      <c r="A2090">
        <f>'Histograma MOD Geral'!$C$109</f>
        <v>0</v>
      </c>
      <c r="B2090">
        <f>'Histograma MOD Geral'!$C$106</f>
        <v>0</v>
      </c>
      <c r="C2090" t="str">
        <f>'Histograma MOD Geral'!$E$7</f>
        <v>JUL/22</v>
      </c>
      <c r="D2090">
        <f>'Histograma MOD Geral'!E109</f>
        <v>0</v>
      </c>
    </row>
    <row r="2091" spans="1:4" x14ac:dyDescent="0.25">
      <c r="A2091">
        <f>'Histograma MOD Geral'!$C$110</f>
        <v>0</v>
      </c>
      <c r="B2091">
        <f>'Histograma MOD Geral'!$C$106</f>
        <v>0</v>
      </c>
      <c r="C2091" t="str">
        <f>'Histograma MOD Geral'!$E$7</f>
        <v>JUL/22</v>
      </c>
      <c r="D2091">
        <f>'Histograma MOD Geral'!E110</f>
        <v>0</v>
      </c>
    </row>
    <row r="2092" spans="1:4" x14ac:dyDescent="0.25">
      <c r="A2092">
        <f>'Histograma MOD Geral'!$C$111</f>
        <v>0</v>
      </c>
      <c r="B2092">
        <f>'Histograma MOD Geral'!$C$106</f>
        <v>0</v>
      </c>
      <c r="C2092" t="str">
        <f>'Histograma MOD Geral'!$E$7</f>
        <v>JUL/22</v>
      </c>
      <c r="D2092">
        <f>'Histograma MOD Geral'!E111</f>
        <v>0</v>
      </c>
    </row>
    <row r="2093" spans="1:4" x14ac:dyDescent="0.25">
      <c r="A2093">
        <f>'Histograma MOD Geral'!$C$112</f>
        <v>0</v>
      </c>
      <c r="B2093">
        <f>'Histograma MOD Geral'!$C$106</f>
        <v>0</v>
      </c>
      <c r="C2093" t="str">
        <f>'Histograma MOD Geral'!$E$7</f>
        <v>JUL/22</v>
      </c>
      <c r="D2093">
        <f>'Histograma MOD Geral'!E112</f>
        <v>0</v>
      </c>
    </row>
    <row r="2094" spans="1:4" x14ac:dyDescent="0.25">
      <c r="A2094">
        <f>'Histograma MOD Geral'!$C$113</f>
        <v>0</v>
      </c>
      <c r="B2094">
        <f>'Histograma MOD Geral'!$C$106</f>
        <v>0</v>
      </c>
      <c r="C2094" t="str">
        <f>'Histograma MOD Geral'!$E$7</f>
        <v>JUL/22</v>
      </c>
      <c r="D2094">
        <f>'Histograma MOD Geral'!E113</f>
        <v>0</v>
      </c>
    </row>
    <row r="2095" spans="1:4" x14ac:dyDescent="0.25">
      <c r="A2095">
        <f>'Histograma MOD Geral'!$C$114</f>
        <v>0</v>
      </c>
      <c r="B2095">
        <f>'Histograma MOD Geral'!$C$106</f>
        <v>0</v>
      </c>
      <c r="C2095" t="str">
        <f>'Histograma MOD Geral'!$E$7</f>
        <v>JUL/22</v>
      </c>
      <c r="D2095">
        <f>'Histograma MOD Geral'!E114</f>
        <v>0</v>
      </c>
    </row>
    <row r="2096" spans="1:4" x14ac:dyDescent="0.25">
      <c r="A2096">
        <f>'Histograma MOD Geral'!$C$115</f>
        <v>0</v>
      </c>
      <c r="B2096">
        <f>'Histograma MOD Geral'!$C$106</f>
        <v>0</v>
      </c>
      <c r="C2096" t="str">
        <f>'Histograma MOD Geral'!$E$7</f>
        <v>JUL/22</v>
      </c>
      <c r="D2096">
        <f>'Histograma MOD Geral'!E115</f>
        <v>0</v>
      </c>
    </row>
    <row r="2097" spans="1:4" x14ac:dyDescent="0.25">
      <c r="A2097">
        <f>'Histograma MOD Geral'!$C$116</f>
        <v>0</v>
      </c>
      <c r="B2097">
        <f>'Histograma MOD Geral'!$C$106</f>
        <v>0</v>
      </c>
      <c r="C2097" t="str">
        <f>'Histograma MOD Geral'!$E$7</f>
        <v>JUL/22</v>
      </c>
      <c r="D2097">
        <f>'Histograma MOD Geral'!E116</f>
        <v>0</v>
      </c>
    </row>
    <row r="2098" spans="1:4" x14ac:dyDescent="0.25">
      <c r="A2098">
        <f>'Histograma MOD Geral'!$C$117</f>
        <v>0</v>
      </c>
      <c r="B2098">
        <f>'Histograma MOD Geral'!$C$106</f>
        <v>0</v>
      </c>
      <c r="C2098" t="str">
        <f>'Histograma MOD Geral'!$E$7</f>
        <v>JUL/22</v>
      </c>
      <c r="D2098">
        <f>'Histograma MOD Geral'!E117</f>
        <v>0</v>
      </c>
    </row>
    <row r="2099" spans="1:4" x14ac:dyDescent="0.25">
      <c r="A2099">
        <f>'Histograma MOD Geral'!$C$118</f>
        <v>0</v>
      </c>
      <c r="B2099">
        <f>'Histograma MOD Geral'!$C$106</f>
        <v>0</v>
      </c>
      <c r="C2099" t="str">
        <f>'Histograma MOD Geral'!$E$7</f>
        <v>JUL/22</v>
      </c>
      <c r="D2099">
        <f>'Histograma MOD Geral'!E118</f>
        <v>0</v>
      </c>
    </row>
    <row r="2100" spans="1:4" x14ac:dyDescent="0.25">
      <c r="A2100">
        <f>'Histograma MOD Geral'!$C$119</f>
        <v>0</v>
      </c>
      <c r="B2100">
        <f>'Histograma MOD Geral'!$C$106</f>
        <v>0</v>
      </c>
      <c r="C2100" t="str">
        <f>'Histograma MOD Geral'!$E$7</f>
        <v>JUL/22</v>
      </c>
      <c r="D2100">
        <f>'Histograma MOD Geral'!E119</f>
        <v>0</v>
      </c>
    </row>
    <row r="2101" spans="1:4" x14ac:dyDescent="0.25">
      <c r="A2101">
        <f>'Histograma MOD Geral'!$C$120</f>
        <v>0</v>
      </c>
      <c r="B2101">
        <f>'Histograma MOD Geral'!$C$106</f>
        <v>0</v>
      </c>
      <c r="C2101" t="str">
        <f>'Histograma MOD Geral'!$E$7</f>
        <v>JUL/22</v>
      </c>
      <c r="D2101">
        <f>'Histograma MOD Geral'!E120</f>
        <v>0</v>
      </c>
    </row>
    <row r="2102" spans="1:4" x14ac:dyDescent="0.25">
      <c r="A2102" t="str">
        <f>'Histograma MOD Geral'!$C$15</f>
        <v>ENCARREGADO</v>
      </c>
      <c r="B2102" t="str">
        <f>'Histograma MOD Geral'!$C$14</f>
        <v>MONTAGEM MECÂNICA</v>
      </c>
      <c r="C2102" t="str">
        <f>'Histograma MOD Geral'!$F$7</f>
        <v>AGO/22</v>
      </c>
      <c r="D2102">
        <f>'Histograma MOD Geral'!F15</f>
        <v>4.3</v>
      </c>
    </row>
    <row r="2103" spans="1:4" x14ac:dyDescent="0.25">
      <c r="A2103" t="str">
        <f>'Histograma MOD Geral'!$C$16</f>
        <v>MECÂNICO MONTADOR</v>
      </c>
      <c r="B2103" t="str">
        <f>'Histograma MOD Geral'!$C$14</f>
        <v>MONTAGEM MECÂNICA</v>
      </c>
      <c r="C2103" t="str">
        <f>'Histograma MOD Geral'!$F$7</f>
        <v>AGO/22</v>
      </c>
      <c r="D2103">
        <f>'Histograma MOD Geral'!F16</f>
        <v>15</v>
      </c>
    </row>
    <row r="2104" spans="1:4" x14ac:dyDescent="0.25">
      <c r="A2104" t="str">
        <f>'Histograma MOD Geral'!$C$17</f>
        <v>MECÂNICO AJUSTADOR</v>
      </c>
      <c r="B2104" t="str">
        <f>'Histograma MOD Geral'!$C$14</f>
        <v>MONTAGEM MECÂNICA</v>
      </c>
      <c r="C2104" t="str">
        <f>'Histograma MOD Geral'!$F$7</f>
        <v>AGO/22</v>
      </c>
      <c r="D2104">
        <f>'Histograma MOD Geral'!F17</f>
        <v>2</v>
      </c>
    </row>
    <row r="2105" spans="1:4" x14ac:dyDescent="0.25">
      <c r="A2105" t="str">
        <f>'Histograma MOD Geral'!$C$18</f>
        <v>CALDEIREIRO</v>
      </c>
      <c r="B2105" t="str">
        <f>'Histograma MOD Geral'!$C$14</f>
        <v>MONTAGEM MECÂNICA</v>
      </c>
      <c r="C2105" t="str">
        <f>'Histograma MOD Geral'!$F$7</f>
        <v>AGO/22</v>
      </c>
      <c r="D2105">
        <f>'Histograma MOD Geral'!F18</f>
        <v>10</v>
      </c>
    </row>
    <row r="2106" spans="1:4" x14ac:dyDescent="0.25">
      <c r="A2106" t="str">
        <f>'Histograma MOD Geral'!$C$19</f>
        <v>SOLDADOR</v>
      </c>
      <c r="B2106" t="str">
        <f>'Histograma MOD Geral'!$C$14</f>
        <v>MONTAGEM MECÂNICA</v>
      </c>
      <c r="C2106" t="str">
        <f>'Histograma MOD Geral'!$F$7</f>
        <v>AGO/22</v>
      </c>
      <c r="D2106">
        <f>'Histograma MOD Geral'!F19</f>
        <v>10</v>
      </c>
    </row>
    <row r="2107" spans="1:4" x14ac:dyDescent="0.25">
      <c r="A2107" t="str">
        <f>'Histograma MOD Geral'!$C$20</f>
        <v>AJUDANTE</v>
      </c>
      <c r="B2107" t="str">
        <f>'Histograma MOD Geral'!$C$14</f>
        <v>MONTAGEM MECÂNICA</v>
      </c>
      <c r="C2107" t="str">
        <f>'Histograma MOD Geral'!$F$7</f>
        <v>AGO/22</v>
      </c>
      <c r="D2107">
        <f>'Histograma MOD Geral'!F20</f>
        <v>6</v>
      </c>
    </row>
    <row r="2108" spans="1:4" x14ac:dyDescent="0.25">
      <c r="A2108">
        <f>'Histograma MOD Geral'!$C$21</f>
        <v>0</v>
      </c>
      <c r="B2108" t="str">
        <f>'Histograma MOD Geral'!$C$14</f>
        <v>MONTAGEM MECÂNICA</v>
      </c>
      <c r="C2108" t="str">
        <f>'Histograma MOD Geral'!$F$7</f>
        <v>AGO/22</v>
      </c>
      <c r="D2108">
        <f>'Histograma MOD Geral'!F21</f>
        <v>0</v>
      </c>
    </row>
    <row r="2109" spans="1:4" x14ac:dyDescent="0.25">
      <c r="A2109">
        <f>'Histograma MOD Geral'!$C$22</f>
        <v>0</v>
      </c>
      <c r="B2109" t="str">
        <f>'Histograma MOD Geral'!$C$14</f>
        <v>MONTAGEM MECÂNICA</v>
      </c>
      <c r="C2109" t="str">
        <f>'Histograma MOD Geral'!$F$7</f>
        <v>AGO/22</v>
      </c>
      <c r="D2109">
        <f>'Histograma MOD Geral'!F22</f>
        <v>0</v>
      </c>
    </row>
    <row r="2110" spans="1:4" x14ac:dyDescent="0.25">
      <c r="A2110">
        <f>'Histograma MOD Geral'!$C$23</f>
        <v>0</v>
      </c>
      <c r="B2110" t="str">
        <f>'Histograma MOD Geral'!$C$14</f>
        <v>MONTAGEM MECÂNICA</v>
      </c>
      <c r="C2110" t="str">
        <f>'Histograma MOD Geral'!$F$7</f>
        <v>AGO/22</v>
      </c>
      <c r="D2110">
        <f>'Histograma MOD Geral'!F23</f>
        <v>0</v>
      </c>
    </row>
    <row r="2111" spans="1:4" x14ac:dyDescent="0.25">
      <c r="A2111">
        <f>'Histograma MOD Geral'!$C$24</f>
        <v>0</v>
      </c>
      <c r="B2111" t="str">
        <f>'Histograma MOD Geral'!$C$14</f>
        <v>MONTAGEM MECÂNICA</v>
      </c>
      <c r="C2111" t="str">
        <f>'Histograma MOD Geral'!$F$7</f>
        <v>AGO/22</v>
      </c>
      <c r="D2111">
        <f>'Histograma MOD Geral'!F24</f>
        <v>0</v>
      </c>
    </row>
    <row r="2112" spans="1:4" x14ac:dyDescent="0.25">
      <c r="A2112">
        <f>'Histograma MOD Geral'!$C$25</f>
        <v>0</v>
      </c>
      <c r="B2112" t="str">
        <f>'Histograma MOD Geral'!$C$14</f>
        <v>MONTAGEM MECÂNICA</v>
      </c>
      <c r="C2112" t="str">
        <f>'Histograma MOD Geral'!$F$7</f>
        <v>AGO/22</v>
      </c>
      <c r="D2112">
        <f>'Histograma MOD Geral'!F25</f>
        <v>0</v>
      </c>
    </row>
    <row r="2113" spans="1:4" x14ac:dyDescent="0.25">
      <c r="A2113">
        <f>'Histograma MOD Geral'!$C$26</f>
        <v>0</v>
      </c>
      <c r="B2113" t="str">
        <f>'Histograma MOD Geral'!$C$14</f>
        <v>MONTAGEM MECÂNICA</v>
      </c>
      <c r="C2113" t="str">
        <f>'Histograma MOD Geral'!$F$7</f>
        <v>AGO/22</v>
      </c>
      <c r="D2113">
        <f>'Histograma MOD Geral'!F26</f>
        <v>0</v>
      </c>
    </row>
    <row r="2114" spans="1:4" x14ac:dyDescent="0.25">
      <c r="A2114">
        <f>'Histograma MOD Geral'!$C$27</f>
        <v>0</v>
      </c>
      <c r="B2114" t="str">
        <f>'Histograma MOD Geral'!$C$14</f>
        <v>MONTAGEM MECÂNICA</v>
      </c>
      <c r="C2114" t="str">
        <f>'Histograma MOD Geral'!$F$7</f>
        <v>AGO/22</v>
      </c>
      <c r="D2114">
        <f>'Histograma MOD Geral'!F27</f>
        <v>0</v>
      </c>
    </row>
    <row r="2115" spans="1:4" x14ac:dyDescent="0.25">
      <c r="A2115">
        <f>'Histograma MOD Geral'!$C$28</f>
        <v>0</v>
      </c>
      <c r="B2115" t="str">
        <f>'Histograma MOD Geral'!$C$14</f>
        <v>MONTAGEM MECÂNICA</v>
      </c>
      <c r="C2115" t="str">
        <f>'Histograma MOD Geral'!$F$7</f>
        <v>AGO/22</v>
      </c>
      <c r="D2115">
        <f>'Histograma MOD Geral'!F28</f>
        <v>0</v>
      </c>
    </row>
    <row r="2116" spans="1:4" x14ac:dyDescent="0.25">
      <c r="A2116">
        <f>'Histograma MOD Geral'!$C$29</f>
        <v>0</v>
      </c>
      <c r="B2116" t="str">
        <f>'Histograma MOD Geral'!$C$14</f>
        <v>MONTAGEM MECÂNICA</v>
      </c>
      <c r="C2116" t="str">
        <f>'Histograma MOD Geral'!$F$7</f>
        <v>AGO/22</v>
      </c>
      <c r="D2116">
        <f>'Histograma MOD Geral'!F29</f>
        <v>0</v>
      </c>
    </row>
    <row r="2117" spans="1:4" x14ac:dyDescent="0.25">
      <c r="A2117" t="str">
        <f>'Histograma MOD Geral'!$C$31</f>
        <v>ENCARREGADO</v>
      </c>
      <c r="B2117" t="str">
        <f>'Histograma MOD Geral'!$C$30</f>
        <v>MONTAGEM TUBULAÇÃO</v>
      </c>
      <c r="C2117" t="str">
        <f>'Histograma MOD Geral'!$F$7</f>
        <v>AGO/22</v>
      </c>
      <c r="D2117">
        <f>'Histograma MOD Geral'!F31</f>
        <v>0</v>
      </c>
    </row>
    <row r="2118" spans="1:4" x14ac:dyDescent="0.25">
      <c r="A2118" t="str">
        <f>'Histograma MOD Geral'!$C$32</f>
        <v>ENCANADOR INDUSTRIAL</v>
      </c>
      <c r="B2118" t="str">
        <f>'Histograma MOD Geral'!$C$30</f>
        <v>MONTAGEM TUBULAÇÃO</v>
      </c>
      <c r="C2118" t="str">
        <f>'Histograma MOD Geral'!$F$7</f>
        <v>AGO/22</v>
      </c>
      <c r="D2118">
        <f>'Histograma MOD Geral'!F32</f>
        <v>0</v>
      </c>
    </row>
    <row r="2119" spans="1:4" x14ac:dyDescent="0.25">
      <c r="A2119" t="str">
        <f>'Histograma MOD Geral'!$C$33</f>
        <v>SOLDADOR</v>
      </c>
      <c r="B2119" t="str">
        <f>'Histograma MOD Geral'!$C$30</f>
        <v>MONTAGEM TUBULAÇÃO</v>
      </c>
      <c r="C2119" t="str">
        <f>'Histograma MOD Geral'!$F$7</f>
        <v>AGO/22</v>
      </c>
      <c r="D2119">
        <f>'Histograma MOD Geral'!F33</f>
        <v>0</v>
      </c>
    </row>
    <row r="2120" spans="1:4" x14ac:dyDescent="0.25">
      <c r="A2120" t="str">
        <f>'Histograma MOD Geral'!$C$34</f>
        <v>AJUDANTE</v>
      </c>
      <c r="B2120" t="str">
        <f>'Histograma MOD Geral'!$C$30</f>
        <v>MONTAGEM TUBULAÇÃO</v>
      </c>
      <c r="C2120" t="str">
        <f>'Histograma MOD Geral'!$F$7</f>
        <v>AGO/22</v>
      </c>
      <c r="D2120">
        <f>'Histograma MOD Geral'!F34</f>
        <v>0</v>
      </c>
    </row>
    <row r="2121" spans="1:4" x14ac:dyDescent="0.25">
      <c r="A2121">
        <f>'Histograma MOD Geral'!$C$35</f>
        <v>0</v>
      </c>
      <c r="B2121" t="str">
        <f>'Histograma MOD Geral'!$C$30</f>
        <v>MONTAGEM TUBULAÇÃO</v>
      </c>
      <c r="C2121" t="str">
        <f>'Histograma MOD Geral'!$F$7</f>
        <v>AGO/22</v>
      </c>
      <c r="D2121">
        <f>'Histograma MOD Geral'!F35</f>
        <v>0</v>
      </c>
    </row>
    <row r="2122" spans="1:4" x14ac:dyDescent="0.25">
      <c r="A2122">
        <f>'Histograma MOD Geral'!$C$36</f>
        <v>0</v>
      </c>
      <c r="B2122" t="str">
        <f>'Histograma MOD Geral'!$C$30</f>
        <v>MONTAGEM TUBULAÇÃO</v>
      </c>
      <c r="C2122" t="str">
        <f>'Histograma MOD Geral'!$F$7</f>
        <v>AGO/22</v>
      </c>
      <c r="D2122">
        <f>'Histograma MOD Geral'!F36</f>
        <v>0</v>
      </c>
    </row>
    <row r="2123" spans="1:4" x14ac:dyDescent="0.25">
      <c r="A2123">
        <f>'Histograma MOD Geral'!$C$37</f>
        <v>0</v>
      </c>
      <c r="B2123" t="str">
        <f>'Histograma MOD Geral'!$C$30</f>
        <v>MONTAGEM TUBULAÇÃO</v>
      </c>
      <c r="C2123" t="str">
        <f>'Histograma MOD Geral'!$F$7</f>
        <v>AGO/22</v>
      </c>
      <c r="D2123">
        <f>'Histograma MOD Geral'!F37</f>
        <v>0</v>
      </c>
    </row>
    <row r="2124" spans="1:4" x14ac:dyDescent="0.25">
      <c r="A2124">
        <f>'Histograma MOD Geral'!$C$38</f>
        <v>0</v>
      </c>
      <c r="B2124" t="str">
        <f>'Histograma MOD Geral'!$C$30</f>
        <v>MONTAGEM TUBULAÇÃO</v>
      </c>
      <c r="C2124" t="str">
        <f>'Histograma MOD Geral'!$F$7</f>
        <v>AGO/22</v>
      </c>
      <c r="D2124">
        <f>'Histograma MOD Geral'!F38</f>
        <v>0</v>
      </c>
    </row>
    <row r="2125" spans="1:4" x14ac:dyDescent="0.25">
      <c r="A2125">
        <f>'Histograma MOD Geral'!$C$39</f>
        <v>0</v>
      </c>
      <c r="B2125" t="str">
        <f>'Histograma MOD Geral'!$C$30</f>
        <v>MONTAGEM TUBULAÇÃO</v>
      </c>
      <c r="C2125" t="str">
        <f>'Histograma MOD Geral'!$F$7</f>
        <v>AGO/22</v>
      </c>
      <c r="D2125">
        <f>'Histograma MOD Geral'!F39</f>
        <v>0</v>
      </c>
    </row>
    <row r="2126" spans="1:4" x14ac:dyDescent="0.25">
      <c r="A2126">
        <f>'Histograma MOD Geral'!$C$40</f>
        <v>0</v>
      </c>
      <c r="B2126" t="str">
        <f>'Histograma MOD Geral'!$C$30</f>
        <v>MONTAGEM TUBULAÇÃO</v>
      </c>
      <c r="C2126" t="str">
        <f>'Histograma MOD Geral'!$F$7</f>
        <v>AGO/22</v>
      </c>
      <c r="D2126">
        <f>'Histograma MOD Geral'!F40</f>
        <v>0</v>
      </c>
    </row>
    <row r="2127" spans="1:4" x14ac:dyDescent="0.25">
      <c r="A2127">
        <f>'Histograma MOD Geral'!$C$41</f>
        <v>0</v>
      </c>
      <c r="B2127" t="str">
        <f>'Histograma MOD Geral'!$C$30</f>
        <v>MONTAGEM TUBULAÇÃO</v>
      </c>
      <c r="C2127" t="str">
        <f>'Histograma MOD Geral'!$F$7</f>
        <v>AGO/22</v>
      </c>
      <c r="D2127">
        <f>'Histograma MOD Geral'!F41</f>
        <v>0</v>
      </c>
    </row>
    <row r="2128" spans="1:4" x14ac:dyDescent="0.25">
      <c r="A2128">
        <f>'Histograma MOD Geral'!$C$42</f>
        <v>0</v>
      </c>
      <c r="B2128" t="str">
        <f>'Histograma MOD Geral'!$C$30</f>
        <v>MONTAGEM TUBULAÇÃO</v>
      </c>
      <c r="C2128" t="str">
        <f>'Histograma MOD Geral'!$F$7</f>
        <v>AGO/22</v>
      </c>
      <c r="D2128">
        <f>'Histograma MOD Geral'!F42</f>
        <v>0</v>
      </c>
    </row>
    <row r="2129" spans="1:4" x14ac:dyDescent="0.25">
      <c r="A2129">
        <f>'Histograma MOD Geral'!$C$43</f>
        <v>0</v>
      </c>
      <c r="B2129" t="str">
        <f>'Histograma MOD Geral'!$C$30</f>
        <v>MONTAGEM TUBULAÇÃO</v>
      </c>
      <c r="C2129" t="str">
        <f>'Histograma MOD Geral'!$F$7</f>
        <v>AGO/22</v>
      </c>
      <c r="D2129">
        <f>'Histograma MOD Geral'!F43</f>
        <v>0</v>
      </c>
    </row>
    <row r="2130" spans="1:4" x14ac:dyDescent="0.25">
      <c r="A2130">
        <f>'Histograma MOD Geral'!$C$44</f>
        <v>0</v>
      </c>
      <c r="B2130" t="str">
        <f>'Histograma MOD Geral'!$C$30</f>
        <v>MONTAGEM TUBULAÇÃO</v>
      </c>
      <c r="C2130" t="str">
        <f>'Histograma MOD Geral'!$F$7</f>
        <v>AGO/22</v>
      </c>
      <c r="D2130">
        <f>'Histograma MOD Geral'!F44</f>
        <v>0</v>
      </c>
    </row>
    <row r="2131" spans="1:4" x14ac:dyDescent="0.25">
      <c r="A2131">
        <f>'Histograma MOD Geral'!$C$45</f>
        <v>0</v>
      </c>
      <c r="B2131" t="str">
        <f>'Histograma MOD Geral'!$C$30</f>
        <v>MONTAGEM TUBULAÇÃO</v>
      </c>
      <c r="C2131" t="str">
        <f>'Histograma MOD Geral'!$F$7</f>
        <v>AGO/22</v>
      </c>
      <c r="D2131">
        <f>'Histograma MOD Geral'!F45</f>
        <v>0</v>
      </c>
    </row>
    <row r="2132" spans="1:4" x14ac:dyDescent="0.25">
      <c r="A2132" t="str">
        <f>'Histograma MOD Geral'!$C$47</f>
        <v>ENCARREGADO</v>
      </c>
      <c r="B2132" t="str">
        <f>'Histograma MOD Geral'!$C$46</f>
        <v>ISOLAMENTO TÉRMICO</v>
      </c>
      <c r="C2132" t="str">
        <f>'Histograma MOD Geral'!$F$7</f>
        <v>AGO/22</v>
      </c>
      <c r="D2132">
        <f>'Histograma MOD Geral'!F47</f>
        <v>0</v>
      </c>
    </row>
    <row r="2133" spans="1:4" x14ac:dyDescent="0.25">
      <c r="A2133" t="str">
        <f>'Histograma MOD Geral'!$C$48</f>
        <v>FUNILEIRO</v>
      </c>
      <c r="B2133" t="str">
        <f>'Histograma MOD Geral'!$C$46</f>
        <v>ISOLAMENTO TÉRMICO</v>
      </c>
      <c r="C2133" t="str">
        <f>'Histograma MOD Geral'!$F$7</f>
        <v>AGO/22</v>
      </c>
      <c r="D2133">
        <f>'Histograma MOD Geral'!F48</f>
        <v>0</v>
      </c>
    </row>
    <row r="2134" spans="1:4" x14ac:dyDescent="0.25">
      <c r="A2134" t="str">
        <f>'Histograma MOD Geral'!$C$49</f>
        <v>MONTADOR</v>
      </c>
      <c r="B2134" t="str">
        <f>'Histograma MOD Geral'!$C$46</f>
        <v>ISOLAMENTO TÉRMICO</v>
      </c>
      <c r="C2134" t="str">
        <f>'Histograma MOD Geral'!$F$7</f>
        <v>AGO/22</v>
      </c>
      <c r="D2134">
        <f>'Histograma MOD Geral'!F49</f>
        <v>0</v>
      </c>
    </row>
    <row r="2135" spans="1:4" x14ac:dyDescent="0.25">
      <c r="A2135" t="str">
        <f>'Histograma MOD Geral'!$C$50</f>
        <v>ISOLADOR</v>
      </c>
      <c r="B2135" t="str">
        <f>'Histograma MOD Geral'!$C$46</f>
        <v>ISOLAMENTO TÉRMICO</v>
      </c>
      <c r="C2135" t="str">
        <f>'Histograma MOD Geral'!$F$7</f>
        <v>AGO/22</v>
      </c>
      <c r="D2135">
        <f>'Histograma MOD Geral'!F50</f>
        <v>0</v>
      </c>
    </row>
    <row r="2136" spans="1:4" x14ac:dyDescent="0.25">
      <c r="A2136" t="str">
        <f>'Histograma MOD Geral'!$C$51</f>
        <v>AJUDANTE</v>
      </c>
      <c r="B2136" t="str">
        <f>'Histograma MOD Geral'!$C$46</f>
        <v>ISOLAMENTO TÉRMICO</v>
      </c>
      <c r="C2136" t="str">
        <f>'Histograma MOD Geral'!$F$7</f>
        <v>AGO/22</v>
      </c>
      <c r="D2136">
        <f>'Histograma MOD Geral'!F51</f>
        <v>0</v>
      </c>
    </row>
    <row r="2137" spans="1:4" x14ac:dyDescent="0.25">
      <c r="A2137">
        <f>'Histograma MOD Geral'!$C$52</f>
        <v>0</v>
      </c>
      <c r="B2137" t="str">
        <f>'Histograma MOD Geral'!$C$46</f>
        <v>ISOLAMENTO TÉRMICO</v>
      </c>
      <c r="C2137" t="str">
        <f>'Histograma MOD Geral'!$F$7</f>
        <v>AGO/22</v>
      </c>
      <c r="D2137">
        <f>'Histograma MOD Geral'!F52</f>
        <v>0</v>
      </c>
    </row>
    <row r="2138" spans="1:4" x14ac:dyDescent="0.25">
      <c r="A2138">
        <f>'Histograma MOD Geral'!$C$53</f>
        <v>0</v>
      </c>
      <c r="B2138" t="str">
        <f>'Histograma MOD Geral'!$C$46</f>
        <v>ISOLAMENTO TÉRMICO</v>
      </c>
      <c r="C2138" t="str">
        <f>'Histograma MOD Geral'!$F$7</f>
        <v>AGO/22</v>
      </c>
      <c r="D2138">
        <f>'Histograma MOD Geral'!F53</f>
        <v>0</v>
      </c>
    </row>
    <row r="2139" spans="1:4" x14ac:dyDescent="0.25">
      <c r="A2139">
        <f>'Histograma MOD Geral'!$C$54</f>
        <v>0</v>
      </c>
      <c r="B2139" t="str">
        <f>'Histograma MOD Geral'!$C$46</f>
        <v>ISOLAMENTO TÉRMICO</v>
      </c>
      <c r="C2139" t="str">
        <f>'Histograma MOD Geral'!$F$7</f>
        <v>AGO/22</v>
      </c>
      <c r="D2139">
        <f>'Histograma MOD Geral'!F54</f>
        <v>0</v>
      </c>
    </row>
    <row r="2140" spans="1:4" x14ac:dyDescent="0.25">
      <c r="A2140">
        <f>'Histograma MOD Geral'!$C$55</f>
        <v>0</v>
      </c>
      <c r="B2140" t="str">
        <f>'Histograma MOD Geral'!$C$46</f>
        <v>ISOLAMENTO TÉRMICO</v>
      </c>
      <c r="C2140" t="str">
        <f>'Histograma MOD Geral'!$F$7</f>
        <v>AGO/22</v>
      </c>
      <c r="D2140">
        <f>'Histograma MOD Geral'!F55</f>
        <v>0</v>
      </c>
    </row>
    <row r="2141" spans="1:4" x14ac:dyDescent="0.25">
      <c r="A2141">
        <f>'Histograma MOD Geral'!$C$56</f>
        <v>0</v>
      </c>
      <c r="B2141" t="str">
        <f>'Histograma MOD Geral'!$C$46</f>
        <v>ISOLAMENTO TÉRMICO</v>
      </c>
      <c r="C2141" t="str">
        <f>'Histograma MOD Geral'!$F$7</f>
        <v>AGO/22</v>
      </c>
      <c r="D2141">
        <f>'Histograma MOD Geral'!F56</f>
        <v>0</v>
      </c>
    </row>
    <row r="2142" spans="1:4" x14ac:dyDescent="0.25">
      <c r="A2142">
        <f>'Histograma MOD Geral'!$C$57</f>
        <v>0</v>
      </c>
      <c r="B2142" t="str">
        <f>'Histograma MOD Geral'!$C$46</f>
        <v>ISOLAMENTO TÉRMICO</v>
      </c>
      <c r="C2142" t="str">
        <f>'Histograma MOD Geral'!$F$7</f>
        <v>AGO/22</v>
      </c>
      <c r="D2142">
        <f>'Histograma MOD Geral'!F57</f>
        <v>0</v>
      </c>
    </row>
    <row r="2143" spans="1:4" x14ac:dyDescent="0.25">
      <c r="A2143">
        <f>'Histograma MOD Geral'!$C$58</f>
        <v>0</v>
      </c>
      <c r="B2143" t="str">
        <f>'Histograma MOD Geral'!$C$46</f>
        <v>ISOLAMENTO TÉRMICO</v>
      </c>
      <c r="C2143" t="str">
        <f>'Histograma MOD Geral'!$F$7</f>
        <v>AGO/22</v>
      </c>
      <c r="D2143">
        <f>'Histograma MOD Geral'!F58</f>
        <v>0</v>
      </c>
    </row>
    <row r="2144" spans="1:4" x14ac:dyDescent="0.25">
      <c r="A2144">
        <f>'Histograma MOD Geral'!$C$59</f>
        <v>0</v>
      </c>
      <c r="B2144" t="str">
        <f>'Histograma MOD Geral'!$C$46</f>
        <v>ISOLAMENTO TÉRMICO</v>
      </c>
      <c r="C2144" t="str">
        <f>'Histograma MOD Geral'!$F$7</f>
        <v>AGO/22</v>
      </c>
      <c r="D2144">
        <f>'Histograma MOD Geral'!F59</f>
        <v>0</v>
      </c>
    </row>
    <row r="2145" spans="1:4" x14ac:dyDescent="0.25">
      <c r="A2145">
        <f>'Histograma MOD Geral'!$C$60</f>
        <v>0</v>
      </c>
      <c r="B2145" t="str">
        <f>'Histograma MOD Geral'!$C$46</f>
        <v>ISOLAMENTO TÉRMICO</v>
      </c>
      <c r="C2145" t="str">
        <f>'Histograma MOD Geral'!$F$7</f>
        <v>AGO/22</v>
      </c>
      <c r="D2145">
        <f>'Histograma MOD Geral'!F60</f>
        <v>0</v>
      </c>
    </row>
    <row r="2146" spans="1:4" x14ac:dyDescent="0.25">
      <c r="A2146" t="str">
        <f>'Histograma MOD Geral'!$C$62</f>
        <v>ENCARREGADO</v>
      </c>
      <c r="B2146" t="str">
        <f>'Histograma MOD Geral'!$C$61</f>
        <v>APOIO - ANDAIMES</v>
      </c>
      <c r="C2146" t="str">
        <f>'Histograma MOD Geral'!$F$7</f>
        <v>AGO/22</v>
      </c>
      <c r="D2146">
        <f>'Histograma MOD Geral'!F62</f>
        <v>1</v>
      </c>
    </row>
    <row r="2147" spans="1:4" x14ac:dyDescent="0.25">
      <c r="A2147" t="str">
        <f>'Histograma MOD Geral'!$C$63</f>
        <v>MONTADOR DE ANDAIME</v>
      </c>
      <c r="B2147" t="str">
        <f>'Histograma MOD Geral'!$C$61</f>
        <v>APOIO - ANDAIMES</v>
      </c>
      <c r="C2147" t="str">
        <f>'Histograma MOD Geral'!$F$7</f>
        <v>AGO/22</v>
      </c>
      <c r="D2147">
        <f>'Histograma MOD Geral'!F63</f>
        <v>12</v>
      </c>
    </row>
    <row r="2148" spans="1:4" x14ac:dyDescent="0.25">
      <c r="A2148">
        <f>'Histograma MOD Geral'!$C$64</f>
        <v>0</v>
      </c>
      <c r="B2148" t="str">
        <f>'Histograma MOD Geral'!$C$61</f>
        <v>APOIO - ANDAIMES</v>
      </c>
      <c r="C2148" t="str">
        <f>'Histograma MOD Geral'!$F$7</f>
        <v>AGO/22</v>
      </c>
      <c r="D2148">
        <f>'Histograma MOD Geral'!F64</f>
        <v>0</v>
      </c>
    </row>
    <row r="2149" spans="1:4" x14ac:dyDescent="0.25">
      <c r="A2149">
        <f>'Histograma MOD Geral'!$C$65</f>
        <v>0</v>
      </c>
      <c r="B2149" t="str">
        <f>'Histograma MOD Geral'!$C$61</f>
        <v>APOIO - ANDAIMES</v>
      </c>
      <c r="C2149" t="str">
        <f>'Histograma MOD Geral'!$F$7</f>
        <v>AGO/22</v>
      </c>
      <c r="D2149">
        <f>'Histograma MOD Geral'!F65</f>
        <v>0</v>
      </c>
    </row>
    <row r="2150" spans="1:4" x14ac:dyDescent="0.25">
      <c r="A2150">
        <f>'Histograma MOD Geral'!$C$66</f>
        <v>0</v>
      </c>
      <c r="B2150" t="str">
        <f>'Histograma MOD Geral'!$C$61</f>
        <v>APOIO - ANDAIMES</v>
      </c>
      <c r="C2150" t="str">
        <f>'Histograma MOD Geral'!$F$7</f>
        <v>AGO/22</v>
      </c>
      <c r="D2150">
        <f>'Histograma MOD Geral'!F66</f>
        <v>0</v>
      </c>
    </row>
    <row r="2151" spans="1:4" x14ac:dyDescent="0.25">
      <c r="A2151">
        <f>'Histograma MOD Geral'!$C$67</f>
        <v>0</v>
      </c>
      <c r="B2151" t="str">
        <f>'Histograma MOD Geral'!$C$61</f>
        <v>APOIO - ANDAIMES</v>
      </c>
      <c r="C2151" t="str">
        <f>'Histograma MOD Geral'!$F$7</f>
        <v>AGO/22</v>
      </c>
      <c r="D2151">
        <f>'Histograma MOD Geral'!F67</f>
        <v>0</v>
      </c>
    </row>
    <row r="2152" spans="1:4" x14ac:dyDescent="0.25">
      <c r="A2152">
        <f>'Histograma MOD Geral'!$C$68</f>
        <v>0</v>
      </c>
      <c r="B2152" t="str">
        <f>'Histograma MOD Geral'!$C$61</f>
        <v>APOIO - ANDAIMES</v>
      </c>
      <c r="C2152" t="str">
        <f>'Histograma MOD Geral'!$F$7</f>
        <v>AGO/22</v>
      </c>
      <c r="D2152">
        <f>'Histograma MOD Geral'!F68</f>
        <v>0</v>
      </c>
    </row>
    <row r="2153" spans="1:4" x14ac:dyDescent="0.25">
      <c r="A2153">
        <f>'Histograma MOD Geral'!$C$69</f>
        <v>0</v>
      </c>
      <c r="B2153" t="str">
        <f>'Histograma MOD Geral'!$C$61</f>
        <v>APOIO - ANDAIMES</v>
      </c>
      <c r="C2153" t="str">
        <f>'Histograma MOD Geral'!$F$7</f>
        <v>AGO/22</v>
      </c>
      <c r="D2153">
        <f>'Histograma MOD Geral'!F69</f>
        <v>0</v>
      </c>
    </row>
    <row r="2154" spans="1:4" x14ac:dyDescent="0.25">
      <c r="A2154">
        <f>'Histograma MOD Geral'!$C$70</f>
        <v>0</v>
      </c>
      <c r="B2154" t="str">
        <f>'Histograma MOD Geral'!$C$61</f>
        <v>APOIO - ANDAIMES</v>
      </c>
      <c r="C2154" t="str">
        <f>'Histograma MOD Geral'!$F$7</f>
        <v>AGO/22</v>
      </c>
      <c r="D2154">
        <f>'Histograma MOD Geral'!F70</f>
        <v>0</v>
      </c>
    </row>
    <row r="2155" spans="1:4" x14ac:dyDescent="0.25">
      <c r="A2155">
        <f>'Histograma MOD Geral'!$C$71</f>
        <v>0</v>
      </c>
      <c r="B2155" t="str">
        <f>'Histograma MOD Geral'!$C$61</f>
        <v>APOIO - ANDAIMES</v>
      </c>
      <c r="C2155" t="str">
        <f>'Histograma MOD Geral'!$F$7</f>
        <v>AGO/22</v>
      </c>
      <c r="D2155">
        <f>'Histograma MOD Geral'!F71</f>
        <v>0</v>
      </c>
    </row>
    <row r="2156" spans="1:4" x14ac:dyDescent="0.25">
      <c r="A2156">
        <f>'Histograma MOD Geral'!$C$72</f>
        <v>0</v>
      </c>
      <c r="B2156" t="str">
        <f>'Histograma MOD Geral'!$C$61</f>
        <v>APOIO - ANDAIMES</v>
      </c>
      <c r="C2156" t="str">
        <f>'Histograma MOD Geral'!$F$7</f>
        <v>AGO/22</v>
      </c>
      <c r="D2156">
        <f>'Histograma MOD Geral'!F72</f>
        <v>0</v>
      </c>
    </row>
    <row r="2157" spans="1:4" x14ac:dyDescent="0.25">
      <c r="A2157">
        <f>'Histograma MOD Geral'!$C$73</f>
        <v>0</v>
      </c>
      <c r="B2157" t="str">
        <f>'Histograma MOD Geral'!$C$61</f>
        <v>APOIO - ANDAIMES</v>
      </c>
      <c r="C2157" t="str">
        <f>'Histograma MOD Geral'!$F$7</f>
        <v>AGO/22</v>
      </c>
      <c r="D2157">
        <f>'Histograma MOD Geral'!F73</f>
        <v>0</v>
      </c>
    </row>
    <row r="2158" spans="1:4" x14ac:dyDescent="0.25">
      <c r="A2158">
        <f>'Histograma MOD Geral'!$C$74</f>
        <v>0</v>
      </c>
      <c r="B2158" t="str">
        <f>'Histograma MOD Geral'!$C$61</f>
        <v>APOIO - ANDAIMES</v>
      </c>
      <c r="C2158" t="str">
        <f>'Histograma MOD Geral'!$F$7</f>
        <v>AGO/22</v>
      </c>
      <c r="D2158">
        <f>'Histograma MOD Geral'!F74</f>
        <v>0</v>
      </c>
    </row>
    <row r="2159" spans="1:4" x14ac:dyDescent="0.25">
      <c r="A2159">
        <f>'Histograma MOD Geral'!$C$75</f>
        <v>0</v>
      </c>
      <c r="B2159" t="str">
        <f>'Histograma MOD Geral'!$C$61</f>
        <v>APOIO - ANDAIMES</v>
      </c>
      <c r="C2159" t="str">
        <f>'Histograma MOD Geral'!$F$7</f>
        <v>AGO/22</v>
      </c>
      <c r="D2159">
        <f>'Histograma MOD Geral'!F75</f>
        <v>0</v>
      </c>
    </row>
    <row r="2160" spans="1:4" x14ac:dyDescent="0.25">
      <c r="A2160" t="str">
        <f>'Histograma MOD Geral'!$C$77</f>
        <v>ENCARREGADO</v>
      </c>
      <c r="B2160" t="str">
        <f>'Histograma MOD Geral'!$C$76</f>
        <v>APOIO - RETOQUES DE PINTURA</v>
      </c>
      <c r="C2160" t="str">
        <f>'Histograma MOD Geral'!$F$7</f>
        <v>AGO/22</v>
      </c>
      <c r="D2160">
        <f>'Histograma MOD Geral'!F77</f>
        <v>0</v>
      </c>
    </row>
    <row r="2161" spans="1:4" x14ac:dyDescent="0.25">
      <c r="A2161" t="str">
        <f>'Histograma MOD Geral'!$C$78</f>
        <v>PINTOR</v>
      </c>
      <c r="B2161" t="str">
        <f>'Histograma MOD Geral'!$C$76</f>
        <v>APOIO - RETOQUES DE PINTURA</v>
      </c>
      <c r="C2161" t="str">
        <f>'Histograma MOD Geral'!$F$7</f>
        <v>AGO/22</v>
      </c>
      <c r="D2161">
        <f>'Histograma MOD Geral'!F78</f>
        <v>0</v>
      </c>
    </row>
    <row r="2162" spans="1:4" x14ac:dyDescent="0.25">
      <c r="A2162">
        <f>'Histograma MOD Geral'!$C$79</f>
        <v>0</v>
      </c>
      <c r="B2162" t="str">
        <f>'Histograma MOD Geral'!$C$76</f>
        <v>APOIO - RETOQUES DE PINTURA</v>
      </c>
      <c r="C2162" t="str">
        <f>'Histograma MOD Geral'!$F$7</f>
        <v>AGO/22</v>
      </c>
      <c r="D2162">
        <f>'Histograma MOD Geral'!F79</f>
        <v>0</v>
      </c>
    </row>
    <row r="2163" spans="1:4" x14ac:dyDescent="0.25">
      <c r="A2163">
        <f>'Histograma MOD Geral'!$C$80</f>
        <v>0</v>
      </c>
      <c r="B2163" t="str">
        <f>'Histograma MOD Geral'!$C$76</f>
        <v>APOIO - RETOQUES DE PINTURA</v>
      </c>
      <c r="C2163" t="str">
        <f>'Histograma MOD Geral'!$F$7</f>
        <v>AGO/22</v>
      </c>
      <c r="D2163">
        <f>'Histograma MOD Geral'!F80</f>
        <v>0</v>
      </c>
    </row>
    <row r="2164" spans="1:4" x14ac:dyDescent="0.25">
      <c r="A2164">
        <f>'Histograma MOD Geral'!$C$81</f>
        <v>0</v>
      </c>
      <c r="B2164" t="str">
        <f>'Histograma MOD Geral'!$C$76</f>
        <v>APOIO - RETOQUES DE PINTURA</v>
      </c>
      <c r="C2164" t="str">
        <f>'Histograma MOD Geral'!$F$7</f>
        <v>AGO/22</v>
      </c>
      <c r="D2164">
        <f>'Histograma MOD Geral'!F81</f>
        <v>0</v>
      </c>
    </row>
    <row r="2165" spans="1:4" x14ac:dyDescent="0.25">
      <c r="A2165">
        <f>'Histograma MOD Geral'!$C$82</f>
        <v>0</v>
      </c>
      <c r="B2165" t="str">
        <f>'Histograma MOD Geral'!$C$76</f>
        <v>APOIO - RETOQUES DE PINTURA</v>
      </c>
      <c r="C2165" t="str">
        <f>'Histograma MOD Geral'!$F$7</f>
        <v>AGO/22</v>
      </c>
      <c r="D2165">
        <f>'Histograma MOD Geral'!F82</f>
        <v>0</v>
      </c>
    </row>
    <row r="2166" spans="1:4" x14ac:dyDescent="0.25">
      <c r="A2166">
        <f>'Histograma MOD Geral'!$C$83</f>
        <v>0</v>
      </c>
      <c r="B2166" t="str">
        <f>'Histograma MOD Geral'!$C$76</f>
        <v>APOIO - RETOQUES DE PINTURA</v>
      </c>
      <c r="C2166" t="str">
        <f>'Histograma MOD Geral'!$F$7</f>
        <v>AGO/22</v>
      </c>
      <c r="D2166">
        <f>'Histograma MOD Geral'!F83</f>
        <v>0</v>
      </c>
    </row>
    <row r="2167" spans="1:4" x14ac:dyDescent="0.25">
      <c r="A2167">
        <f>'Histograma MOD Geral'!$C$84</f>
        <v>0</v>
      </c>
      <c r="B2167" t="str">
        <f>'Histograma MOD Geral'!$C$76</f>
        <v>APOIO - RETOQUES DE PINTURA</v>
      </c>
      <c r="C2167" t="str">
        <f>'Histograma MOD Geral'!$F$7</f>
        <v>AGO/22</v>
      </c>
      <c r="D2167">
        <f>'Histograma MOD Geral'!F84</f>
        <v>0</v>
      </c>
    </row>
    <row r="2168" spans="1:4" x14ac:dyDescent="0.25">
      <c r="A2168">
        <f>'Histograma MOD Geral'!$C$85</f>
        <v>0</v>
      </c>
      <c r="B2168" t="str">
        <f>'Histograma MOD Geral'!$C$76</f>
        <v>APOIO - RETOQUES DE PINTURA</v>
      </c>
      <c r="C2168" t="str">
        <f>'Histograma MOD Geral'!$F$7</f>
        <v>AGO/22</v>
      </c>
      <c r="D2168">
        <f>'Histograma MOD Geral'!F85</f>
        <v>0</v>
      </c>
    </row>
    <row r="2169" spans="1:4" x14ac:dyDescent="0.25">
      <c r="A2169">
        <f>'Histograma MOD Geral'!$C$86</f>
        <v>0</v>
      </c>
      <c r="B2169" t="str">
        <f>'Histograma MOD Geral'!$C$76</f>
        <v>APOIO - RETOQUES DE PINTURA</v>
      </c>
      <c r="C2169" t="str">
        <f>'Histograma MOD Geral'!$F$7</f>
        <v>AGO/22</v>
      </c>
      <c r="D2169">
        <f>'Histograma MOD Geral'!F86</f>
        <v>0</v>
      </c>
    </row>
    <row r="2170" spans="1:4" x14ac:dyDescent="0.25">
      <c r="A2170">
        <f>'Histograma MOD Geral'!$C$87</f>
        <v>0</v>
      </c>
      <c r="B2170" t="str">
        <f>'Histograma MOD Geral'!$C$76</f>
        <v>APOIO - RETOQUES DE PINTURA</v>
      </c>
      <c r="C2170" t="str">
        <f>'Histograma MOD Geral'!$F$7</f>
        <v>AGO/22</v>
      </c>
      <c r="D2170">
        <f>'Histograma MOD Geral'!F87</f>
        <v>0</v>
      </c>
    </row>
    <row r="2171" spans="1:4" x14ac:dyDescent="0.25">
      <c r="A2171">
        <f>'Histograma MOD Geral'!$C$88</f>
        <v>0</v>
      </c>
      <c r="B2171" t="str">
        <f>'Histograma MOD Geral'!$C$76</f>
        <v>APOIO - RETOQUES DE PINTURA</v>
      </c>
      <c r="C2171" t="str">
        <f>'Histograma MOD Geral'!$F$7</f>
        <v>AGO/22</v>
      </c>
      <c r="D2171">
        <f>'Histograma MOD Geral'!F88</f>
        <v>0</v>
      </c>
    </row>
    <row r="2172" spans="1:4" x14ac:dyDescent="0.25">
      <c r="A2172">
        <f>'Histograma MOD Geral'!$C$89</f>
        <v>0</v>
      </c>
      <c r="B2172" t="str">
        <f>'Histograma MOD Geral'!$C$76</f>
        <v>APOIO - RETOQUES DE PINTURA</v>
      </c>
      <c r="C2172" t="str">
        <f>'Histograma MOD Geral'!$F$7</f>
        <v>AGO/22</v>
      </c>
      <c r="D2172">
        <f>'Histograma MOD Geral'!F89</f>
        <v>0</v>
      </c>
    </row>
    <row r="2173" spans="1:4" x14ac:dyDescent="0.25">
      <c r="A2173">
        <f>'Histograma MOD Geral'!$C$90</f>
        <v>0</v>
      </c>
      <c r="B2173" t="str">
        <f>'Histograma MOD Geral'!$C$76</f>
        <v>APOIO - RETOQUES DE PINTURA</v>
      </c>
      <c r="C2173" t="str">
        <f>'Histograma MOD Geral'!$F$7</f>
        <v>AGO/22</v>
      </c>
      <c r="D2173">
        <f>'Histograma MOD Geral'!F90</f>
        <v>0</v>
      </c>
    </row>
    <row r="2174" spans="1:4" x14ac:dyDescent="0.25">
      <c r="A2174">
        <f>'Histograma MOD Geral'!$C$92</f>
        <v>0</v>
      </c>
      <c r="B2174">
        <f>'Histograma MOD Geral'!$C$91</f>
        <v>0</v>
      </c>
      <c r="C2174" t="str">
        <f>'Histograma MOD Geral'!$F$7</f>
        <v>AGO/22</v>
      </c>
      <c r="D2174">
        <f>'Histograma MOD Geral'!F92</f>
        <v>0</v>
      </c>
    </row>
    <row r="2175" spans="1:4" x14ac:dyDescent="0.25">
      <c r="A2175">
        <f>'Histograma MOD Geral'!$C$93</f>
        <v>0</v>
      </c>
      <c r="B2175">
        <f>'Histograma MOD Geral'!$C$91</f>
        <v>0</v>
      </c>
      <c r="C2175" t="str">
        <f>'Histograma MOD Geral'!$F$7</f>
        <v>AGO/22</v>
      </c>
      <c r="D2175">
        <f>'Histograma MOD Geral'!F93</f>
        <v>0</v>
      </c>
    </row>
    <row r="2176" spans="1:4" x14ac:dyDescent="0.25">
      <c r="A2176">
        <f>'Histograma MOD Geral'!$C$94</f>
        <v>0</v>
      </c>
      <c r="B2176">
        <f>'Histograma MOD Geral'!$C$91</f>
        <v>0</v>
      </c>
      <c r="C2176" t="str">
        <f>'Histograma MOD Geral'!$F$7</f>
        <v>AGO/22</v>
      </c>
      <c r="D2176">
        <f>'Histograma MOD Geral'!F94</f>
        <v>0</v>
      </c>
    </row>
    <row r="2177" spans="1:4" x14ac:dyDescent="0.25">
      <c r="A2177">
        <f>'Histograma MOD Geral'!$C$95</f>
        <v>0</v>
      </c>
      <c r="B2177">
        <f>'Histograma MOD Geral'!$C$91</f>
        <v>0</v>
      </c>
      <c r="C2177" t="str">
        <f>'Histograma MOD Geral'!$F$7</f>
        <v>AGO/22</v>
      </c>
      <c r="D2177">
        <f>'Histograma MOD Geral'!F95</f>
        <v>0</v>
      </c>
    </row>
    <row r="2178" spans="1:4" x14ac:dyDescent="0.25">
      <c r="A2178">
        <f>'Histograma MOD Geral'!$C$96</f>
        <v>0</v>
      </c>
      <c r="B2178">
        <f>'Histograma MOD Geral'!$C$91</f>
        <v>0</v>
      </c>
      <c r="C2178" t="str">
        <f>'Histograma MOD Geral'!$F$7</f>
        <v>AGO/22</v>
      </c>
      <c r="D2178">
        <f>'Histograma MOD Geral'!F96</f>
        <v>0</v>
      </c>
    </row>
    <row r="2179" spans="1:4" x14ac:dyDescent="0.25">
      <c r="A2179">
        <f>'Histograma MOD Geral'!$C$97</f>
        <v>0</v>
      </c>
      <c r="B2179">
        <f>'Histograma MOD Geral'!$C$91</f>
        <v>0</v>
      </c>
      <c r="C2179" t="str">
        <f>'Histograma MOD Geral'!$F$7</f>
        <v>AGO/22</v>
      </c>
      <c r="D2179">
        <f>'Histograma MOD Geral'!F97</f>
        <v>0</v>
      </c>
    </row>
    <row r="2180" spans="1:4" x14ac:dyDescent="0.25">
      <c r="A2180">
        <f>'Histograma MOD Geral'!$C$98</f>
        <v>0</v>
      </c>
      <c r="B2180">
        <f>'Histograma MOD Geral'!$C$91</f>
        <v>0</v>
      </c>
      <c r="C2180" t="str">
        <f>'Histograma MOD Geral'!$F$7</f>
        <v>AGO/22</v>
      </c>
      <c r="D2180">
        <f>'Histograma MOD Geral'!F98</f>
        <v>0</v>
      </c>
    </row>
    <row r="2181" spans="1:4" x14ac:dyDescent="0.25">
      <c r="A2181">
        <f>'Histograma MOD Geral'!$C$99</f>
        <v>0</v>
      </c>
      <c r="B2181">
        <f>'Histograma MOD Geral'!$C$91</f>
        <v>0</v>
      </c>
      <c r="C2181" t="str">
        <f>'Histograma MOD Geral'!$F$7</f>
        <v>AGO/22</v>
      </c>
      <c r="D2181">
        <f>'Histograma MOD Geral'!F99</f>
        <v>0</v>
      </c>
    </row>
    <row r="2182" spans="1:4" x14ac:dyDescent="0.25">
      <c r="A2182">
        <f>'Histograma MOD Geral'!$C$100</f>
        <v>0</v>
      </c>
      <c r="B2182">
        <f>'Histograma MOD Geral'!$C$91</f>
        <v>0</v>
      </c>
      <c r="C2182" t="str">
        <f>'Histograma MOD Geral'!$F$7</f>
        <v>AGO/22</v>
      </c>
      <c r="D2182">
        <f>'Histograma MOD Geral'!F100</f>
        <v>0</v>
      </c>
    </row>
    <row r="2183" spans="1:4" x14ac:dyDescent="0.25">
      <c r="A2183">
        <f>'Histograma MOD Geral'!$C$101</f>
        <v>0</v>
      </c>
      <c r="B2183">
        <f>'Histograma MOD Geral'!$C$91</f>
        <v>0</v>
      </c>
      <c r="C2183" t="str">
        <f>'Histograma MOD Geral'!$F$7</f>
        <v>AGO/22</v>
      </c>
      <c r="D2183">
        <f>'Histograma MOD Geral'!F101</f>
        <v>0</v>
      </c>
    </row>
    <row r="2184" spans="1:4" x14ac:dyDescent="0.25">
      <c r="A2184">
        <f>'Histograma MOD Geral'!$C$102</f>
        <v>0</v>
      </c>
      <c r="B2184">
        <f>'Histograma MOD Geral'!$C$91</f>
        <v>0</v>
      </c>
      <c r="C2184" t="str">
        <f>'Histograma MOD Geral'!$F$7</f>
        <v>AGO/22</v>
      </c>
      <c r="D2184">
        <f>'Histograma MOD Geral'!F102</f>
        <v>0</v>
      </c>
    </row>
    <row r="2185" spans="1:4" x14ac:dyDescent="0.25">
      <c r="A2185">
        <f>'Histograma MOD Geral'!$C$103</f>
        <v>0</v>
      </c>
      <c r="B2185">
        <f>'Histograma MOD Geral'!$C$91</f>
        <v>0</v>
      </c>
      <c r="C2185" t="str">
        <f>'Histograma MOD Geral'!$F$7</f>
        <v>AGO/22</v>
      </c>
      <c r="D2185">
        <f>'Histograma MOD Geral'!F103</f>
        <v>0</v>
      </c>
    </row>
    <row r="2186" spans="1:4" x14ac:dyDescent="0.25">
      <c r="A2186">
        <f>'Histograma MOD Geral'!$C$104</f>
        <v>0</v>
      </c>
      <c r="B2186">
        <f>'Histograma MOD Geral'!$C$91</f>
        <v>0</v>
      </c>
      <c r="C2186" t="str">
        <f>'Histograma MOD Geral'!$F$7</f>
        <v>AGO/22</v>
      </c>
      <c r="D2186">
        <f>'Histograma MOD Geral'!F104</f>
        <v>0</v>
      </c>
    </row>
    <row r="2187" spans="1:4" x14ac:dyDescent="0.25">
      <c r="A2187">
        <f>'Histograma MOD Geral'!$C$105</f>
        <v>0</v>
      </c>
      <c r="B2187">
        <f>'Histograma MOD Geral'!$C$91</f>
        <v>0</v>
      </c>
      <c r="C2187" t="str">
        <f>'Histograma MOD Geral'!$F$7</f>
        <v>AGO/22</v>
      </c>
      <c r="D2187">
        <f>'Histograma MOD Geral'!F105</f>
        <v>0</v>
      </c>
    </row>
    <row r="2188" spans="1:4" x14ac:dyDescent="0.25">
      <c r="A2188">
        <f>'Histograma MOD Geral'!$C$107</f>
        <v>0</v>
      </c>
      <c r="B2188">
        <f>'Histograma MOD Geral'!$C$106</f>
        <v>0</v>
      </c>
      <c r="C2188" t="str">
        <f>'Histograma MOD Geral'!$F$7</f>
        <v>AGO/22</v>
      </c>
      <c r="D2188">
        <f>'Histograma MOD Geral'!F107</f>
        <v>0</v>
      </c>
    </row>
    <row r="2189" spans="1:4" x14ac:dyDescent="0.25">
      <c r="A2189">
        <f>'Histograma MOD Geral'!$C$108</f>
        <v>0</v>
      </c>
      <c r="B2189">
        <f>'Histograma MOD Geral'!$C$106</f>
        <v>0</v>
      </c>
      <c r="C2189" t="str">
        <f>'Histograma MOD Geral'!$F$7</f>
        <v>AGO/22</v>
      </c>
      <c r="D2189">
        <f>'Histograma MOD Geral'!F108</f>
        <v>0</v>
      </c>
    </row>
    <row r="2190" spans="1:4" x14ac:dyDescent="0.25">
      <c r="A2190">
        <f>'Histograma MOD Geral'!$C$109</f>
        <v>0</v>
      </c>
      <c r="B2190">
        <f>'Histograma MOD Geral'!$C$106</f>
        <v>0</v>
      </c>
      <c r="C2190" t="str">
        <f>'Histograma MOD Geral'!$F$7</f>
        <v>AGO/22</v>
      </c>
      <c r="D2190">
        <f>'Histograma MOD Geral'!F109</f>
        <v>0</v>
      </c>
    </row>
    <row r="2191" spans="1:4" x14ac:dyDescent="0.25">
      <c r="A2191">
        <f>'Histograma MOD Geral'!$C$110</f>
        <v>0</v>
      </c>
      <c r="B2191">
        <f>'Histograma MOD Geral'!$C$106</f>
        <v>0</v>
      </c>
      <c r="C2191" t="str">
        <f>'Histograma MOD Geral'!$F$7</f>
        <v>AGO/22</v>
      </c>
      <c r="D2191">
        <f>'Histograma MOD Geral'!F110</f>
        <v>0</v>
      </c>
    </row>
    <row r="2192" spans="1:4" x14ac:dyDescent="0.25">
      <c r="A2192">
        <f>'Histograma MOD Geral'!$C$111</f>
        <v>0</v>
      </c>
      <c r="B2192">
        <f>'Histograma MOD Geral'!$C$106</f>
        <v>0</v>
      </c>
      <c r="C2192" t="str">
        <f>'Histograma MOD Geral'!$F$7</f>
        <v>AGO/22</v>
      </c>
      <c r="D2192">
        <f>'Histograma MOD Geral'!F111</f>
        <v>0</v>
      </c>
    </row>
    <row r="2193" spans="1:4" x14ac:dyDescent="0.25">
      <c r="A2193">
        <f>'Histograma MOD Geral'!$C$112</f>
        <v>0</v>
      </c>
      <c r="B2193">
        <f>'Histograma MOD Geral'!$C$106</f>
        <v>0</v>
      </c>
      <c r="C2193" t="str">
        <f>'Histograma MOD Geral'!$F$7</f>
        <v>AGO/22</v>
      </c>
      <c r="D2193">
        <f>'Histograma MOD Geral'!F112</f>
        <v>0</v>
      </c>
    </row>
    <row r="2194" spans="1:4" x14ac:dyDescent="0.25">
      <c r="A2194">
        <f>'Histograma MOD Geral'!$C$113</f>
        <v>0</v>
      </c>
      <c r="B2194">
        <f>'Histograma MOD Geral'!$C$106</f>
        <v>0</v>
      </c>
      <c r="C2194" t="str">
        <f>'Histograma MOD Geral'!$F$7</f>
        <v>AGO/22</v>
      </c>
      <c r="D2194">
        <f>'Histograma MOD Geral'!F113</f>
        <v>0</v>
      </c>
    </row>
    <row r="2195" spans="1:4" x14ac:dyDescent="0.25">
      <c r="A2195">
        <f>'Histograma MOD Geral'!$C$114</f>
        <v>0</v>
      </c>
      <c r="B2195">
        <f>'Histograma MOD Geral'!$C$106</f>
        <v>0</v>
      </c>
      <c r="C2195" t="str">
        <f>'Histograma MOD Geral'!$F$7</f>
        <v>AGO/22</v>
      </c>
      <c r="D2195">
        <f>'Histograma MOD Geral'!F114</f>
        <v>0</v>
      </c>
    </row>
    <row r="2196" spans="1:4" x14ac:dyDescent="0.25">
      <c r="A2196">
        <f>'Histograma MOD Geral'!$C$115</f>
        <v>0</v>
      </c>
      <c r="B2196">
        <f>'Histograma MOD Geral'!$C$106</f>
        <v>0</v>
      </c>
      <c r="C2196" t="str">
        <f>'Histograma MOD Geral'!$F$7</f>
        <v>AGO/22</v>
      </c>
      <c r="D2196">
        <f>'Histograma MOD Geral'!F115</f>
        <v>0</v>
      </c>
    </row>
    <row r="2197" spans="1:4" x14ac:dyDescent="0.25">
      <c r="A2197">
        <f>'Histograma MOD Geral'!$C$116</f>
        <v>0</v>
      </c>
      <c r="B2197">
        <f>'Histograma MOD Geral'!$C$106</f>
        <v>0</v>
      </c>
      <c r="C2197" t="str">
        <f>'Histograma MOD Geral'!$F$7</f>
        <v>AGO/22</v>
      </c>
      <c r="D2197">
        <f>'Histograma MOD Geral'!F116</f>
        <v>0</v>
      </c>
    </row>
    <row r="2198" spans="1:4" x14ac:dyDescent="0.25">
      <c r="A2198">
        <f>'Histograma MOD Geral'!$C$117</f>
        <v>0</v>
      </c>
      <c r="B2198">
        <f>'Histograma MOD Geral'!$C$106</f>
        <v>0</v>
      </c>
      <c r="C2198" t="str">
        <f>'Histograma MOD Geral'!$F$7</f>
        <v>AGO/22</v>
      </c>
      <c r="D2198">
        <f>'Histograma MOD Geral'!F117</f>
        <v>0</v>
      </c>
    </row>
    <row r="2199" spans="1:4" x14ac:dyDescent="0.25">
      <c r="A2199">
        <f>'Histograma MOD Geral'!$C$118</f>
        <v>0</v>
      </c>
      <c r="B2199">
        <f>'Histograma MOD Geral'!$C$106</f>
        <v>0</v>
      </c>
      <c r="C2199" t="str">
        <f>'Histograma MOD Geral'!$F$7</f>
        <v>AGO/22</v>
      </c>
      <c r="D2199">
        <f>'Histograma MOD Geral'!F118</f>
        <v>0</v>
      </c>
    </row>
    <row r="2200" spans="1:4" x14ac:dyDescent="0.25">
      <c r="A2200">
        <f>'Histograma MOD Geral'!$C$119</f>
        <v>0</v>
      </c>
      <c r="B2200">
        <f>'Histograma MOD Geral'!$C$106</f>
        <v>0</v>
      </c>
      <c r="C2200" t="str">
        <f>'Histograma MOD Geral'!$F$7</f>
        <v>AGO/22</v>
      </c>
      <c r="D2200">
        <f>'Histograma MOD Geral'!F119</f>
        <v>0</v>
      </c>
    </row>
    <row r="2201" spans="1:4" x14ac:dyDescent="0.25">
      <c r="A2201">
        <f>'Histograma MOD Geral'!$C$120</f>
        <v>0</v>
      </c>
      <c r="B2201">
        <f>'Histograma MOD Geral'!$C$106</f>
        <v>0</v>
      </c>
      <c r="C2201" t="str">
        <f>'Histograma MOD Geral'!$F$7</f>
        <v>AGO/22</v>
      </c>
      <c r="D2201">
        <f>'Histograma MOD Geral'!F120</f>
        <v>0</v>
      </c>
    </row>
    <row r="2202" spans="1:4" x14ac:dyDescent="0.25">
      <c r="A2202" t="str">
        <f>'Histograma MOD Geral'!$C$15</f>
        <v>ENCARREGADO</v>
      </c>
      <c r="B2202" t="str">
        <f>'Histograma MOD Geral'!$C$14</f>
        <v>MONTAGEM MECÂNICA</v>
      </c>
      <c r="C2202" t="str">
        <f>'Histograma MOD Geral'!$G$7</f>
        <v>SET/22</v>
      </c>
      <c r="D2202">
        <f>'Histograma MOD Geral'!G15</f>
        <v>5.8</v>
      </c>
    </row>
    <row r="2203" spans="1:4" x14ac:dyDescent="0.25">
      <c r="A2203" t="str">
        <f>'Histograma MOD Geral'!$C$16</f>
        <v>MECÂNICO MONTADOR</v>
      </c>
      <c r="B2203" t="str">
        <f>'Histograma MOD Geral'!$C$14</f>
        <v>MONTAGEM MECÂNICA</v>
      </c>
      <c r="C2203" t="str">
        <f>'Histograma MOD Geral'!$G$7</f>
        <v>SET/22</v>
      </c>
      <c r="D2203">
        <f>'Histograma MOD Geral'!G16</f>
        <v>15</v>
      </c>
    </row>
    <row r="2204" spans="1:4" x14ac:dyDescent="0.25">
      <c r="A2204" t="str">
        <f>'Histograma MOD Geral'!$C$17</f>
        <v>MECÂNICO AJUSTADOR</v>
      </c>
      <c r="B2204" t="str">
        <f>'Histograma MOD Geral'!$C$14</f>
        <v>MONTAGEM MECÂNICA</v>
      </c>
      <c r="C2204" t="str">
        <f>'Histograma MOD Geral'!$G$7</f>
        <v>SET/22</v>
      </c>
      <c r="D2204">
        <f>'Histograma MOD Geral'!G17</f>
        <v>2</v>
      </c>
    </row>
    <row r="2205" spans="1:4" x14ac:dyDescent="0.25">
      <c r="A2205" t="str">
        <f>'Histograma MOD Geral'!$C$18</f>
        <v>CALDEIREIRO</v>
      </c>
      <c r="B2205" t="str">
        <f>'Histograma MOD Geral'!$C$14</f>
        <v>MONTAGEM MECÂNICA</v>
      </c>
      <c r="C2205" t="str">
        <f>'Histograma MOD Geral'!$G$7</f>
        <v>SET/22</v>
      </c>
      <c r="D2205">
        <f>'Histograma MOD Geral'!G18</f>
        <v>20</v>
      </c>
    </row>
    <row r="2206" spans="1:4" x14ac:dyDescent="0.25">
      <c r="A2206" t="str">
        <f>'Histograma MOD Geral'!$C$19</f>
        <v>SOLDADOR</v>
      </c>
      <c r="B2206" t="str">
        <f>'Histograma MOD Geral'!$C$14</f>
        <v>MONTAGEM MECÂNICA</v>
      </c>
      <c r="C2206" t="str">
        <f>'Histograma MOD Geral'!$G$7</f>
        <v>SET/22</v>
      </c>
      <c r="D2206">
        <f>'Histograma MOD Geral'!G19</f>
        <v>15</v>
      </c>
    </row>
    <row r="2207" spans="1:4" x14ac:dyDescent="0.25">
      <c r="A2207" t="str">
        <f>'Histograma MOD Geral'!$C$20</f>
        <v>AJUDANTE</v>
      </c>
      <c r="B2207" t="str">
        <f>'Histograma MOD Geral'!$C$14</f>
        <v>MONTAGEM MECÂNICA</v>
      </c>
      <c r="C2207" t="str">
        <f>'Histograma MOD Geral'!$G$7</f>
        <v>SET/22</v>
      </c>
      <c r="D2207">
        <f>'Histograma MOD Geral'!G20</f>
        <v>6</v>
      </c>
    </row>
    <row r="2208" spans="1:4" x14ac:dyDescent="0.25">
      <c r="A2208">
        <f>'Histograma MOD Geral'!$C$21</f>
        <v>0</v>
      </c>
      <c r="B2208" t="str">
        <f>'Histograma MOD Geral'!$C$14</f>
        <v>MONTAGEM MECÂNICA</v>
      </c>
      <c r="C2208" t="str">
        <f>'Histograma MOD Geral'!$G$7</f>
        <v>SET/22</v>
      </c>
      <c r="D2208">
        <f>'Histograma MOD Geral'!G21</f>
        <v>0</v>
      </c>
    </row>
    <row r="2209" spans="1:4" x14ac:dyDescent="0.25">
      <c r="A2209">
        <f>'Histograma MOD Geral'!$C$22</f>
        <v>0</v>
      </c>
      <c r="B2209" t="str">
        <f>'Histograma MOD Geral'!$C$14</f>
        <v>MONTAGEM MECÂNICA</v>
      </c>
      <c r="C2209" t="str">
        <f>'Histograma MOD Geral'!$G$7</f>
        <v>SET/22</v>
      </c>
      <c r="D2209">
        <f>'Histograma MOD Geral'!G22</f>
        <v>0</v>
      </c>
    </row>
    <row r="2210" spans="1:4" x14ac:dyDescent="0.25">
      <c r="A2210">
        <f>'Histograma MOD Geral'!$C$23</f>
        <v>0</v>
      </c>
      <c r="B2210" t="str">
        <f>'Histograma MOD Geral'!$C$14</f>
        <v>MONTAGEM MECÂNICA</v>
      </c>
      <c r="C2210" t="str">
        <f>'Histograma MOD Geral'!$G$7</f>
        <v>SET/22</v>
      </c>
      <c r="D2210">
        <f>'Histograma MOD Geral'!G23</f>
        <v>0</v>
      </c>
    </row>
    <row r="2211" spans="1:4" x14ac:dyDescent="0.25">
      <c r="A2211">
        <f>'Histograma MOD Geral'!$C$24</f>
        <v>0</v>
      </c>
      <c r="B2211" t="str">
        <f>'Histograma MOD Geral'!$C$14</f>
        <v>MONTAGEM MECÂNICA</v>
      </c>
      <c r="C2211" t="str">
        <f>'Histograma MOD Geral'!$G$7</f>
        <v>SET/22</v>
      </c>
      <c r="D2211">
        <f>'Histograma MOD Geral'!G24</f>
        <v>0</v>
      </c>
    </row>
    <row r="2212" spans="1:4" x14ac:dyDescent="0.25">
      <c r="A2212">
        <f>'Histograma MOD Geral'!$C$25</f>
        <v>0</v>
      </c>
      <c r="B2212" t="str">
        <f>'Histograma MOD Geral'!$C$14</f>
        <v>MONTAGEM MECÂNICA</v>
      </c>
      <c r="C2212" t="str">
        <f>'Histograma MOD Geral'!$G$7</f>
        <v>SET/22</v>
      </c>
      <c r="D2212">
        <f>'Histograma MOD Geral'!G25</f>
        <v>0</v>
      </c>
    </row>
    <row r="2213" spans="1:4" x14ac:dyDescent="0.25">
      <c r="A2213">
        <f>'Histograma MOD Geral'!$C$26</f>
        <v>0</v>
      </c>
      <c r="B2213" t="str">
        <f>'Histograma MOD Geral'!$C$14</f>
        <v>MONTAGEM MECÂNICA</v>
      </c>
      <c r="C2213" t="str">
        <f>'Histograma MOD Geral'!$G$7</f>
        <v>SET/22</v>
      </c>
      <c r="D2213">
        <f>'Histograma MOD Geral'!G26</f>
        <v>0</v>
      </c>
    </row>
    <row r="2214" spans="1:4" x14ac:dyDescent="0.25">
      <c r="A2214">
        <f>'Histograma MOD Geral'!$C$27</f>
        <v>0</v>
      </c>
      <c r="B2214" t="str">
        <f>'Histograma MOD Geral'!$C$14</f>
        <v>MONTAGEM MECÂNICA</v>
      </c>
      <c r="C2214" t="str">
        <f>'Histograma MOD Geral'!$G$7</f>
        <v>SET/22</v>
      </c>
      <c r="D2214">
        <f>'Histograma MOD Geral'!G27</f>
        <v>0</v>
      </c>
    </row>
    <row r="2215" spans="1:4" x14ac:dyDescent="0.25">
      <c r="A2215">
        <f>'Histograma MOD Geral'!$C$28</f>
        <v>0</v>
      </c>
      <c r="B2215" t="str">
        <f>'Histograma MOD Geral'!$C$14</f>
        <v>MONTAGEM MECÂNICA</v>
      </c>
      <c r="C2215" t="str">
        <f>'Histograma MOD Geral'!$G$7</f>
        <v>SET/22</v>
      </c>
      <c r="D2215">
        <f>'Histograma MOD Geral'!G28</f>
        <v>0</v>
      </c>
    </row>
    <row r="2216" spans="1:4" x14ac:dyDescent="0.25">
      <c r="A2216">
        <f>'Histograma MOD Geral'!$C$29</f>
        <v>0</v>
      </c>
      <c r="B2216" t="str">
        <f>'Histograma MOD Geral'!$C$14</f>
        <v>MONTAGEM MECÂNICA</v>
      </c>
      <c r="C2216" t="str">
        <f>'Histograma MOD Geral'!$G$7</f>
        <v>SET/22</v>
      </c>
      <c r="D2216">
        <f>'Histograma MOD Geral'!G29</f>
        <v>0</v>
      </c>
    </row>
    <row r="2217" spans="1:4" x14ac:dyDescent="0.25">
      <c r="A2217" t="str">
        <f>'Histograma MOD Geral'!$C$31</f>
        <v>ENCARREGADO</v>
      </c>
      <c r="B2217" t="str">
        <f>'Histograma MOD Geral'!$C$30</f>
        <v>MONTAGEM TUBULAÇÃO</v>
      </c>
      <c r="C2217" t="str">
        <f>'Histograma MOD Geral'!$G$7</f>
        <v>SET/22</v>
      </c>
      <c r="D2217">
        <f>'Histograma MOD Geral'!G31</f>
        <v>0</v>
      </c>
    </row>
    <row r="2218" spans="1:4" x14ac:dyDescent="0.25">
      <c r="A2218" t="str">
        <f>'Histograma MOD Geral'!$C$32</f>
        <v>ENCANADOR INDUSTRIAL</v>
      </c>
      <c r="B2218" t="str">
        <f>'Histograma MOD Geral'!$C$30</f>
        <v>MONTAGEM TUBULAÇÃO</v>
      </c>
      <c r="C2218" t="str">
        <f>'Histograma MOD Geral'!$G$7</f>
        <v>SET/22</v>
      </c>
      <c r="D2218">
        <f>'Histograma MOD Geral'!G32</f>
        <v>0</v>
      </c>
    </row>
    <row r="2219" spans="1:4" x14ac:dyDescent="0.25">
      <c r="A2219" t="str">
        <f>'Histograma MOD Geral'!$C$33</f>
        <v>SOLDADOR</v>
      </c>
      <c r="B2219" t="str">
        <f>'Histograma MOD Geral'!$C$30</f>
        <v>MONTAGEM TUBULAÇÃO</v>
      </c>
      <c r="C2219" t="str">
        <f>'Histograma MOD Geral'!$G$7</f>
        <v>SET/22</v>
      </c>
      <c r="D2219">
        <f>'Histograma MOD Geral'!G33</f>
        <v>0</v>
      </c>
    </row>
    <row r="2220" spans="1:4" x14ac:dyDescent="0.25">
      <c r="A2220" t="str">
        <f>'Histograma MOD Geral'!$C$34</f>
        <v>AJUDANTE</v>
      </c>
      <c r="B2220" t="str">
        <f>'Histograma MOD Geral'!$C$30</f>
        <v>MONTAGEM TUBULAÇÃO</v>
      </c>
      <c r="C2220" t="str">
        <f>'Histograma MOD Geral'!$G$7</f>
        <v>SET/22</v>
      </c>
      <c r="D2220">
        <f>'Histograma MOD Geral'!G34</f>
        <v>0</v>
      </c>
    </row>
    <row r="2221" spans="1:4" x14ac:dyDescent="0.25">
      <c r="A2221">
        <f>'Histograma MOD Geral'!$C$35</f>
        <v>0</v>
      </c>
      <c r="B2221" t="str">
        <f>'Histograma MOD Geral'!$C$30</f>
        <v>MONTAGEM TUBULAÇÃO</v>
      </c>
      <c r="C2221" t="str">
        <f>'Histograma MOD Geral'!$G$7</f>
        <v>SET/22</v>
      </c>
      <c r="D2221">
        <f>'Histograma MOD Geral'!G35</f>
        <v>0</v>
      </c>
    </row>
    <row r="2222" spans="1:4" x14ac:dyDescent="0.25">
      <c r="A2222">
        <f>'Histograma MOD Geral'!$C$36</f>
        <v>0</v>
      </c>
      <c r="B2222" t="str">
        <f>'Histograma MOD Geral'!$C$30</f>
        <v>MONTAGEM TUBULAÇÃO</v>
      </c>
      <c r="C2222" t="str">
        <f>'Histograma MOD Geral'!$G$7</f>
        <v>SET/22</v>
      </c>
      <c r="D2222">
        <f>'Histograma MOD Geral'!G36</f>
        <v>0</v>
      </c>
    </row>
    <row r="2223" spans="1:4" x14ac:dyDescent="0.25">
      <c r="A2223">
        <f>'Histograma MOD Geral'!$C$37</f>
        <v>0</v>
      </c>
      <c r="B2223" t="str">
        <f>'Histograma MOD Geral'!$C$30</f>
        <v>MONTAGEM TUBULAÇÃO</v>
      </c>
      <c r="C2223" t="str">
        <f>'Histograma MOD Geral'!$G$7</f>
        <v>SET/22</v>
      </c>
      <c r="D2223">
        <f>'Histograma MOD Geral'!G37</f>
        <v>0</v>
      </c>
    </row>
    <row r="2224" spans="1:4" x14ac:dyDescent="0.25">
      <c r="A2224">
        <f>'Histograma MOD Geral'!$C$38</f>
        <v>0</v>
      </c>
      <c r="B2224" t="str">
        <f>'Histograma MOD Geral'!$C$30</f>
        <v>MONTAGEM TUBULAÇÃO</v>
      </c>
      <c r="C2224" t="str">
        <f>'Histograma MOD Geral'!$G$7</f>
        <v>SET/22</v>
      </c>
      <c r="D2224">
        <f>'Histograma MOD Geral'!G38</f>
        <v>0</v>
      </c>
    </row>
    <row r="2225" spans="1:4" x14ac:dyDescent="0.25">
      <c r="A2225">
        <f>'Histograma MOD Geral'!$C$39</f>
        <v>0</v>
      </c>
      <c r="B2225" t="str">
        <f>'Histograma MOD Geral'!$C$30</f>
        <v>MONTAGEM TUBULAÇÃO</v>
      </c>
      <c r="C2225" t="str">
        <f>'Histograma MOD Geral'!$G$7</f>
        <v>SET/22</v>
      </c>
      <c r="D2225">
        <f>'Histograma MOD Geral'!G39</f>
        <v>0</v>
      </c>
    </row>
    <row r="2226" spans="1:4" x14ac:dyDescent="0.25">
      <c r="A2226">
        <f>'Histograma MOD Geral'!$C$40</f>
        <v>0</v>
      </c>
      <c r="B2226" t="str">
        <f>'Histograma MOD Geral'!$C$30</f>
        <v>MONTAGEM TUBULAÇÃO</v>
      </c>
      <c r="C2226" t="str">
        <f>'Histograma MOD Geral'!$G$7</f>
        <v>SET/22</v>
      </c>
      <c r="D2226">
        <f>'Histograma MOD Geral'!G40</f>
        <v>0</v>
      </c>
    </row>
    <row r="2227" spans="1:4" x14ac:dyDescent="0.25">
      <c r="A2227">
        <f>'Histograma MOD Geral'!$C$41</f>
        <v>0</v>
      </c>
      <c r="B2227" t="str">
        <f>'Histograma MOD Geral'!$C$30</f>
        <v>MONTAGEM TUBULAÇÃO</v>
      </c>
      <c r="C2227" t="str">
        <f>'Histograma MOD Geral'!$G$7</f>
        <v>SET/22</v>
      </c>
      <c r="D2227">
        <f>'Histograma MOD Geral'!G41</f>
        <v>0</v>
      </c>
    </row>
    <row r="2228" spans="1:4" x14ac:dyDescent="0.25">
      <c r="A2228">
        <f>'Histograma MOD Geral'!$C$42</f>
        <v>0</v>
      </c>
      <c r="B2228" t="str">
        <f>'Histograma MOD Geral'!$C$30</f>
        <v>MONTAGEM TUBULAÇÃO</v>
      </c>
      <c r="C2228" t="str">
        <f>'Histograma MOD Geral'!$G$7</f>
        <v>SET/22</v>
      </c>
      <c r="D2228">
        <f>'Histograma MOD Geral'!G42</f>
        <v>0</v>
      </c>
    </row>
    <row r="2229" spans="1:4" x14ac:dyDescent="0.25">
      <c r="A2229">
        <f>'Histograma MOD Geral'!$C$43</f>
        <v>0</v>
      </c>
      <c r="B2229" t="str">
        <f>'Histograma MOD Geral'!$C$30</f>
        <v>MONTAGEM TUBULAÇÃO</v>
      </c>
      <c r="C2229" t="str">
        <f>'Histograma MOD Geral'!$G$7</f>
        <v>SET/22</v>
      </c>
      <c r="D2229">
        <f>'Histograma MOD Geral'!G43</f>
        <v>0</v>
      </c>
    </row>
    <row r="2230" spans="1:4" x14ac:dyDescent="0.25">
      <c r="A2230">
        <f>'Histograma MOD Geral'!$C$44</f>
        <v>0</v>
      </c>
      <c r="B2230" t="str">
        <f>'Histograma MOD Geral'!$C$30</f>
        <v>MONTAGEM TUBULAÇÃO</v>
      </c>
      <c r="C2230" t="str">
        <f>'Histograma MOD Geral'!$G$7</f>
        <v>SET/22</v>
      </c>
      <c r="D2230">
        <f>'Histograma MOD Geral'!G44</f>
        <v>0</v>
      </c>
    </row>
    <row r="2231" spans="1:4" x14ac:dyDescent="0.25">
      <c r="A2231">
        <f>'Histograma MOD Geral'!$C$45</f>
        <v>0</v>
      </c>
      <c r="B2231" t="str">
        <f>'Histograma MOD Geral'!$C$30</f>
        <v>MONTAGEM TUBULAÇÃO</v>
      </c>
      <c r="C2231" t="str">
        <f>'Histograma MOD Geral'!$G$7</f>
        <v>SET/22</v>
      </c>
      <c r="D2231">
        <f>'Histograma MOD Geral'!G45</f>
        <v>0</v>
      </c>
    </row>
    <row r="2232" spans="1:4" x14ac:dyDescent="0.25">
      <c r="A2232" t="str">
        <f>'Histograma MOD Geral'!$C$47</f>
        <v>ENCARREGADO</v>
      </c>
      <c r="B2232" t="str">
        <f>'Histograma MOD Geral'!$C$46</f>
        <v>ISOLAMENTO TÉRMICO</v>
      </c>
      <c r="C2232" t="str">
        <f>'Histograma MOD Geral'!$G$7</f>
        <v>SET/22</v>
      </c>
      <c r="D2232">
        <f>'Histograma MOD Geral'!G47</f>
        <v>0</v>
      </c>
    </row>
    <row r="2233" spans="1:4" x14ac:dyDescent="0.25">
      <c r="A2233" t="str">
        <f>'Histograma MOD Geral'!$C$48</f>
        <v>FUNILEIRO</v>
      </c>
      <c r="B2233" t="str">
        <f>'Histograma MOD Geral'!$C$46</f>
        <v>ISOLAMENTO TÉRMICO</v>
      </c>
      <c r="C2233" t="str">
        <f>'Histograma MOD Geral'!$G$7</f>
        <v>SET/22</v>
      </c>
      <c r="D2233">
        <f>'Histograma MOD Geral'!G48</f>
        <v>0</v>
      </c>
    </row>
    <row r="2234" spans="1:4" x14ac:dyDescent="0.25">
      <c r="A2234" t="str">
        <f>'Histograma MOD Geral'!$C$49</f>
        <v>MONTADOR</v>
      </c>
      <c r="B2234" t="str">
        <f>'Histograma MOD Geral'!$C$46</f>
        <v>ISOLAMENTO TÉRMICO</v>
      </c>
      <c r="C2234" t="str">
        <f>'Histograma MOD Geral'!$G$7</f>
        <v>SET/22</v>
      </c>
      <c r="D2234">
        <f>'Histograma MOD Geral'!G49</f>
        <v>0</v>
      </c>
    </row>
    <row r="2235" spans="1:4" x14ac:dyDescent="0.25">
      <c r="A2235" t="str">
        <f>'Histograma MOD Geral'!$C$50</f>
        <v>ISOLADOR</v>
      </c>
      <c r="B2235" t="str">
        <f>'Histograma MOD Geral'!$C$46</f>
        <v>ISOLAMENTO TÉRMICO</v>
      </c>
      <c r="C2235" t="str">
        <f>'Histograma MOD Geral'!$G$7</f>
        <v>SET/22</v>
      </c>
      <c r="D2235">
        <f>'Histograma MOD Geral'!G50</f>
        <v>0</v>
      </c>
    </row>
    <row r="2236" spans="1:4" x14ac:dyDescent="0.25">
      <c r="A2236" t="str">
        <f>'Histograma MOD Geral'!$C$51</f>
        <v>AJUDANTE</v>
      </c>
      <c r="B2236" t="str">
        <f>'Histograma MOD Geral'!$C$46</f>
        <v>ISOLAMENTO TÉRMICO</v>
      </c>
      <c r="C2236" t="str">
        <f>'Histograma MOD Geral'!$G$7</f>
        <v>SET/22</v>
      </c>
      <c r="D2236">
        <f>'Histograma MOD Geral'!G51</f>
        <v>0</v>
      </c>
    </row>
    <row r="2237" spans="1:4" x14ac:dyDescent="0.25">
      <c r="A2237">
        <f>'Histograma MOD Geral'!$C$52</f>
        <v>0</v>
      </c>
      <c r="B2237" t="str">
        <f>'Histograma MOD Geral'!$C$46</f>
        <v>ISOLAMENTO TÉRMICO</v>
      </c>
      <c r="C2237" t="str">
        <f>'Histograma MOD Geral'!$G$7</f>
        <v>SET/22</v>
      </c>
      <c r="D2237">
        <f>'Histograma MOD Geral'!G52</f>
        <v>0</v>
      </c>
    </row>
    <row r="2238" spans="1:4" x14ac:dyDescent="0.25">
      <c r="A2238">
        <f>'Histograma MOD Geral'!$C$53</f>
        <v>0</v>
      </c>
      <c r="B2238" t="str">
        <f>'Histograma MOD Geral'!$C$46</f>
        <v>ISOLAMENTO TÉRMICO</v>
      </c>
      <c r="C2238" t="str">
        <f>'Histograma MOD Geral'!$G$7</f>
        <v>SET/22</v>
      </c>
      <c r="D2238">
        <f>'Histograma MOD Geral'!G53</f>
        <v>0</v>
      </c>
    </row>
    <row r="2239" spans="1:4" x14ac:dyDescent="0.25">
      <c r="A2239">
        <f>'Histograma MOD Geral'!$C$54</f>
        <v>0</v>
      </c>
      <c r="B2239" t="str">
        <f>'Histograma MOD Geral'!$C$46</f>
        <v>ISOLAMENTO TÉRMICO</v>
      </c>
      <c r="C2239" t="str">
        <f>'Histograma MOD Geral'!$G$7</f>
        <v>SET/22</v>
      </c>
      <c r="D2239">
        <f>'Histograma MOD Geral'!G54</f>
        <v>0</v>
      </c>
    </row>
    <row r="2240" spans="1:4" x14ac:dyDescent="0.25">
      <c r="A2240">
        <f>'Histograma MOD Geral'!$C$55</f>
        <v>0</v>
      </c>
      <c r="B2240" t="str">
        <f>'Histograma MOD Geral'!$C$46</f>
        <v>ISOLAMENTO TÉRMICO</v>
      </c>
      <c r="C2240" t="str">
        <f>'Histograma MOD Geral'!$G$7</f>
        <v>SET/22</v>
      </c>
      <c r="D2240">
        <f>'Histograma MOD Geral'!G55</f>
        <v>0</v>
      </c>
    </row>
    <row r="2241" spans="1:4" x14ac:dyDescent="0.25">
      <c r="A2241">
        <f>'Histograma MOD Geral'!$C$56</f>
        <v>0</v>
      </c>
      <c r="B2241" t="str">
        <f>'Histograma MOD Geral'!$C$46</f>
        <v>ISOLAMENTO TÉRMICO</v>
      </c>
      <c r="C2241" t="str">
        <f>'Histograma MOD Geral'!$G$7</f>
        <v>SET/22</v>
      </c>
      <c r="D2241">
        <f>'Histograma MOD Geral'!G56</f>
        <v>0</v>
      </c>
    </row>
    <row r="2242" spans="1:4" x14ac:dyDescent="0.25">
      <c r="A2242">
        <f>'Histograma MOD Geral'!$C$57</f>
        <v>0</v>
      </c>
      <c r="B2242" t="str">
        <f>'Histograma MOD Geral'!$C$46</f>
        <v>ISOLAMENTO TÉRMICO</v>
      </c>
      <c r="C2242" t="str">
        <f>'Histograma MOD Geral'!$G$7</f>
        <v>SET/22</v>
      </c>
      <c r="D2242">
        <f>'Histograma MOD Geral'!G57</f>
        <v>0</v>
      </c>
    </row>
    <row r="2243" spans="1:4" x14ac:dyDescent="0.25">
      <c r="A2243">
        <f>'Histograma MOD Geral'!$C$58</f>
        <v>0</v>
      </c>
      <c r="B2243" t="str">
        <f>'Histograma MOD Geral'!$C$46</f>
        <v>ISOLAMENTO TÉRMICO</v>
      </c>
      <c r="C2243" t="str">
        <f>'Histograma MOD Geral'!$G$7</f>
        <v>SET/22</v>
      </c>
      <c r="D2243">
        <f>'Histograma MOD Geral'!G58</f>
        <v>0</v>
      </c>
    </row>
    <row r="2244" spans="1:4" x14ac:dyDescent="0.25">
      <c r="A2244">
        <f>'Histograma MOD Geral'!$C$59</f>
        <v>0</v>
      </c>
      <c r="B2244" t="str">
        <f>'Histograma MOD Geral'!$C$46</f>
        <v>ISOLAMENTO TÉRMICO</v>
      </c>
      <c r="C2244" t="str">
        <f>'Histograma MOD Geral'!$G$7</f>
        <v>SET/22</v>
      </c>
      <c r="D2244">
        <f>'Histograma MOD Geral'!G59</f>
        <v>0</v>
      </c>
    </row>
    <row r="2245" spans="1:4" x14ac:dyDescent="0.25">
      <c r="A2245">
        <f>'Histograma MOD Geral'!$C$60</f>
        <v>0</v>
      </c>
      <c r="B2245" t="str">
        <f>'Histograma MOD Geral'!$C$46</f>
        <v>ISOLAMENTO TÉRMICO</v>
      </c>
      <c r="C2245" t="str">
        <f>'Histograma MOD Geral'!$G$7</f>
        <v>SET/22</v>
      </c>
      <c r="D2245">
        <f>'Histograma MOD Geral'!G60</f>
        <v>0</v>
      </c>
    </row>
    <row r="2246" spans="1:4" x14ac:dyDescent="0.25">
      <c r="A2246" t="str">
        <f>'Histograma MOD Geral'!$C$62</f>
        <v>ENCARREGADO</v>
      </c>
      <c r="B2246" t="str">
        <f>'Histograma MOD Geral'!$C$61</f>
        <v>APOIO - ANDAIMES</v>
      </c>
      <c r="C2246" t="str">
        <f>'Histograma MOD Geral'!$G$7</f>
        <v>SET/22</v>
      </c>
      <c r="D2246">
        <f>'Histograma MOD Geral'!G62</f>
        <v>1</v>
      </c>
    </row>
    <row r="2247" spans="1:4" x14ac:dyDescent="0.25">
      <c r="A2247" t="str">
        <f>'Histograma MOD Geral'!$C$63</f>
        <v>MONTADOR DE ANDAIME</v>
      </c>
      <c r="B2247" t="str">
        <f>'Histograma MOD Geral'!$C$61</f>
        <v>APOIO - ANDAIMES</v>
      </c>
      <c r="C2247" t="str">
        <f>'Histograma MOD Geral'!$G$7</f>
        <v>SET/22</v>
      </c>
      <c r="D2247">
        <f>'Histograma MOD Geral'!G63</f>
        <v>12</v>
      </c>
    </row>
    <row r="2248" spans="1:4" x14ac:dyDescent="0.25">
      <c r="A2248">
        <f>'Histograma MOD Geral'!$C$64</f>
        <v>0</v>
      </c>
      <c r="B2248" t="str">
        <f>'Histograma MOD Geral'!$C$61</f>
        <v>APOIO - ANDAIMES</v>
      </c>
      <c r="C2248" t="str">
        <f>'Histograma MOD Geral'!$G$7</f>
        <v>SET/22</v>
      </c>
      <c r="D2248">
        <f>'Histograma MOD Geral'!G64</f>
        <v>0</v>
      </c>
    </row>
    <row r="2249" spans="1:4" x14ac:dyDescent="0.25">
      <c r="A2249">
        <f>'Histograma MOD Geral'!$C$65</f>
        <v>0</v>
      </c>
      <c r="B2249" t="str">
        <f>'Histograma MOD Geral'!$C$61</f>
        <v>APOIO - ANDAIMES</v>
      </c>
      <c r="C2249" t="str">
        <f>'Histograma MOD Geral'!$G$7</f>
        <v>SET/22</v>
      </c>
      <c r="D2249">
        <f>'Histograma MOD Geral'!G65</f>
        <v>0</v>
      </c>
    </row>
    <row r="2250" spans="1:4" x14ac:dyDescent="0.25">
      <c r="A2250">
        <f>'Histograma MOD Geral'!$C$66</f>
        <v>0</v>
      </c>
      <c r="B2250" t="str">
        <f>'Histograma MOD Geral'!$C$61</f>
        <v>APOIO - ANDAIMES</v>
      </c>
      <c r="C2250" t="str">
        <f>'Histograma MOD Geral'!$G$7</f>
        <v>SET/22</v>
      </c>
      <c r="D2250">
        <f>'Histograma MOD Geral'!G66</f>
        <v>0</v>
      </c>
    </row>
    <row r="2251" spans="1:4" x14ac:dyDescent="0.25">
      <c r="A2251">
        <f>'Histograma MOD Geral'!$C$67</f>
        <v>0</v>
      </c>
      <c r="B2251" t="str">
        <f>'Histograma MOD Geral'!$C$61</f>
        <v>APOIO - ANDAIMES</v>
      </c>
      <c r="C2251" t="str">
        <f>'Histograma MOD Geral'!$G$7</f>
        <v>SET/22</v>
      </c>
      <c r="D2251">
        <f>'Histograma MOD Geral'!G67</f>
        <v>0</v>
      </c>
    </row>
    <row r="2252" spans="1:4" x14ac:dyDescent="0.25">
      <c r="A2252">
        <f>'Histograma MOD Geral'!$C$68</f>
        <v>0</v>
      </c>
      <c r="B2252" t="str">
        <f>'Histograma MOD Geral'!$C$61</f>
        <v>APOIO - ANDAIMES</v>
      </c>
      <c r="C2252" t="str">
        <f>'Histograma MOD Geral'!$G$7</f>
        <v>SET/22</v>
      </c>
      <c r="D2252">
        <f>'Histograma MOD Geral'!G68</f>
        <v>0</v>
      </c>
    </row>
    <row r="2253" spans="1:4" x14ac:dyDescent="0.25">
      <c r="A2253">
        <f>'Histograma MOD Geral'!$C$69</f>
        <v>0</v>
      </c>
      <c r="B2253" t="str">
        <f>'Histograma MOD Geral'!$C$61</f>
        <v>APOIO - ANDAIMES</v>
      </c>
      <c r="C2253" t="str">
        <f>'Histograma MOD Geral'!$G$7</f>
        <v>SET/22</v>
      </c>
      <c r="D2253">
        <f>'Histograma MOD Geral'!G69</f>
        <v>0</v>
      </c>
    </row>
    <row r="2254" spans="1:4" x14ac:dyDescent="0.25">
      <c r="A2254">
        <f>'Histograma MOD Geral'!$C$70</f>
        <v>0</v>
      </c>
      <c r="B2254" t="str">
        <f>'Histograma MOD Geral'!$C$61</f>
        <v>APOIO - ANDAIMES</v>
      </c>
      <c r="C2254" t="str">
        <f>'Histograma MOD Geral'!$G$7</f>
        <v>SET/22</v>
      </c>
      <c r="D2254">
        <f>'Histograma MOD Geral'!G70</f>
        <v>0</v>
      </c>
    </row>
    <row r="2255" spans="1:4" x14ac:dyDescent="0.25">
      <c r="A2255">
        <f>'Histograma MOD Geral'!$C$71</f>
        <v>0</v>
      </c>
      <c r="B2255" t="str">
        <f>'Histograma MOD Geral'!$C$61</f>
        <v>APOIO - ANDAIMES</v>
      </c>
      <c r="C2255" t="str">
        <f>'Histograma MOD Geral'!$G$7</f>
        <v>SET/22</v>
      </c>
      <c r="D2255">
        <f>'Histograma MOD Geral'!G71</f>
        <v>0</v>
      </c>
    </row>
    <row r="2256" spans="1:4" x14ac:dyDescent="0.25">
      <c r="A2256">
        <f>'Histograma MOD Geral'!$C$72</f>
        <v>0</v>
      </c>
      <c r="B2256" t="str">
        <f>'Histograma MOD Geral'!$C$61</f>
        <v>APOIO - ANDAIMES</v>
      </c>
      <c r="C2256" t="str">
        <f>'Histograma MOD Geral'!$G$7</f>
        <v>SET/22</v>
      </c>
      <c r="D2256">
        <f>'Histograma MOD Geral'!G72</f>
        <v>0</v>
      </c>
    </row>
    <row r="2257" spans="1:4" x14ac:dyDescent="0.25">
      <c r="A2257">
        <f>'Histograma MOD Geral'!$C$73</f>
        <v>0</v>
      </c>
      <c r="B2257" t="str">
        <f>'Histograma MOD Geral'!$C$61</f>
        <v>APOIO - ANDAIMES</v>
      </c>
      <c r="C2257" t="str">
        <f>'Histograma MOD Geral'!$G$7</f>
        <v>SET/22</v>
      </c>
      <c r="D2257">
        <f>'Histograma MOD Geral'!G73</f>
        <v>0</v>
      </c>
    </row>
    <row r="2258" spans="1:4" x14ac:dyDescent="0.25">
      <c r="A2258">
        <f>'Histograma MOD Geral'!$C$74</f>
        <v>0</v>
      </c>
      <c r="B2258" t="str">
        <f>'Histograma MOD Geral'!$C$61</f>
        <v>APOIO - ANDAIMES</v>
      </c>
      <c r="C2258" t="str">
        <f>'Histograma MOD Geral'!$G$7</f>
        <v>SET/22</v>
      </c>
      <c r="D2258">
        <f>'Histograma MOD Geral'!G74</f>
        <v>0</v>
      </c>
    </row>
    <row r="2259" spans="1:4" x14ac:dyDescent="0.25">
      <c r="A2259">
        <f>'Histograma MOD Geral'!$C$75</f>
        <v>0</v>
      </c>
      <c r="B2259" t="str">
        <f>'Histograma MOD Geral'!$C$61</f>
        <v>APOIO - ANDAIMES</v>
      </c>
      <c r="C2259" t="str">
        <f>'Histograma MOD Geral'!$G$7</f>
        <v>SET/22</v>
      </c>
      <c r="D2259">
        <f>'Histograma MOD Geral'!G75</f>
        <v>0</v>
      </c>
    </row>
    <row r="2260" spans="1:4" x14ac:dyDescent="0.25">
      <c r="A2260" t="str">
        <f>'Histograma MOD Geral'!$C$77</f>
        <v>ENCARREGADO</v>
      </c>
      <c r="B2260" t="str">
        <f>'Histograma MOD Geral'!$C$76</f>
        <v>APOIO - RETOQUES DE PINTURA</v>
      </c>
      <c r="C2260" t="str">
        <f>'Histograma MOD Geral'!$G$7</f>
        <v>SET/22</v>
      </c>
      <c r="D2260">
        <f>'Histograma MOD Geral'!G77</f>
        <v>0</v>
      </c>
    </row>
    <row r="2261" spans="1:4" x14ac:dyDescent="0.25">
      <c r="A2261" t="str">
        <f>'Histograma MOD Geral'!$C$78</f>
        <v>PINTOR</v>
      </c>
      <c r="B2261" t="str">
        <f>'Histograma MOD Geral'!$C$76</f>
        <v>APOIO - RETOQUES DE PINTURA</v>
      </c>
      <c r="C2261" t="str">
        <f>'Histograma MOD Geral'!$G$7</f>
        <v>SET/22</v>
      </c>
      <c r="D2261">
        <f>'Histograma MOD Geral'!G78</f>
        <v>0</v>
      </c>
    </row>
    <row r="2262" spans="1:4" x14ac:dyDescent="0.25">
      <c r="A2262">
        <f>'Histograma MOD Geral'!$C$79</f>
        <v>0</v>
      </c>
      <c r="B2262" t="str">
        <f>'Histograma MOD Geral'!$C$76</f>
        <v>APOIO - RETOQUES DE PINTURA</v>
      </c>
      <c r="C2262" t="str">
        <f>'Histograma MOD Geral'!$G$7</f>
        <v>SET/22</v>
      </c>
      <c r="D2262">
        <f>'Histograma MOD Geral'!G79</f>
        <v>0</v>
      </c>
    </row>
    <row r="2263" spans="1:4" x14ac:dyDescent="0.25">
      <c r="A2263">
        <f>'Histograma MOD Geral'!$C$80</f>
        <v>0</v>
      </c>
      <c r="B2263" t="str">
        <f>'Histograma MOD Geral'!$C$76</f>
        <v>APOIO - RETOQUES DE PINTURA</v>
      </c>
      <c r="C2263" t="str">
        <f>'Histograma MOD Geral'!$G$7</f>
        <v>SET/22</v>
      </c>
      <c r="D2263">
        <f>'Histograma MOD Geral'!G80</f>
        <v>0</v>
      </c>
    </row>
    <row r="2264" spans="1:4" x14ac:dyDescent="0.25">
      <c r="A2264">
        <f>'Histograma MOD Geral'!$C$81</f>
        <v>0</v>
      </c>
      <c r="B2264" t="str">
        <f>'Histograma MOD Geral'!$C$76</f>
        <v>APOIO - RETOQUES DE PINTURA</v>
      </c>
      <c r="C2264" t="str">
        <f>'Histograma MOD Geral'!$G$7</f>
        <v>SET/22</v>
      </c>
      <c r="D2264">
        <f>'Histograma MOD Geral'!G81</f>
        <v>0</v>
      </c>
    </row>
    <row r="2265" spans="1:4" x14ac:dyDescent="0.25">
      <c r="A2265">
        <f>'Histograma MOD Geral'!$C$82</f>
        <v>0</v>
      </c>
      <c r="B2265" t="str">
        <f>'Histograma MOD Geral'!$C$76</f>
        <v>APOIO - RETOQUES DE PINTURA</v>
      </c>
      <c r="C2265" t="str">
        <f>'Histograma MOD Geral'!$G$7</f>
        <v>SET/22</v>
      </c>
      <c r="D2265">
        <f>'Histograma MOD Geral'!G82</f>
        <v>0</v>
      </c>
    </row>
    <row r="2266" spans="1:4" x14ac:dyDescent="0.25">
      <c r="A2266">
        <f>'Histograma MOD Geral'!$C$83</f>
        <v>0</v>
      </c>
      <c r="B2266" t="str">
        <f>'Histograma MOD Geral'!$C$76</f>
        <v>APOIO - RETOQUES DE PINTURA</v>
      </c>
      <c r="C2266" t="str">
        <f>'Histograma MOD Geral'!$G$7</f>
        <v>SET/22</v>
      </c>
      <c r="D2266">
        <f>'Histograma MOD Geral'!G83</f>
        <v>0</v>
      </c>
    </row>
    <row r="2267" spans="1:4" x14ac:dyDescent="0.25">
      <c r="A2267">
        <f>'Histograma MOD Geral'!$C$84</f>
        <v>0</v>
      </c>
      <c r="B2267" t="str">
        <f>'Histograma MOD Geral'!$C$76</f>
        <v>APOIO - RETOQUES DE PINTURA</v>
      </c>
      <c r="C2267" t="str">
        <f>'Histograma MOD Geral'!$G$7</f>
        <v>SET/22</v>
      </c>
      <c r="D2267">
        <f>'Histograma MOD Geral'!G84</f>
        <v>0</v>
      </c>
    </row>
    <row r="2268" spans="1:4" x14ac:dyDescent="0.25">
      <c r="A2268">
        <f>'Histograma MOD Geral'!$C$85</f>
        <v>0</v>
      </c>
      <c r="B2268" t="str">
        <f>'Histograma MOD Geral'!$C$76</f>
        <v>APOIO - RETOQUES DE PINTURA</v>
      </c>
      <c r="C2268" t="str">
        <f>'Histograma MOD Geral'!$G$7</f>
        <v>SET/22</v>
      </c>
      <c r="D2268">
        <f>'Histograma MOD Geral'!G85</f>
        <v>0</v>
      </c>
    </row>
    <row r="2269" spans="1:4" x14ac:dyDescent="0.25">
      <c r="A2269">
        <f>'Histograma MOD Geral'!$C$86</f>
        <v>0</v>
      </c>
      <c r="B2269" t="str">
        <f>'Histograma MOD Geral'!$C$76</f>
        <v>APOIO - RETOQUES DE PINTURA</v>
      </c>
      <c r="C2269" t="str">
        <f>'Histograma MOD Geral'!$G$7</f>
        <v>SET/22</v>
      </c>
      <c r="D2269">
        <f>'Histograma MOD Geral'!G86</f>
        <v>0</v>
      </c>
    </row>
    <row r="2270" spans="1:4" x14ac:dyDescent="0.25">
      <c r="A2270">
        <f>'Histograma MOD Geral'!$C$87</f>
        <v>0</v>
      </c>
      <c r="B2270" t="str">
        <f>'Histograma MOD Geral'!$C$76</f>
        <v>APOIO - RETOQUES DE PINTURA</v>
      </c>
      <c r="C2270" t="str">
        <f>'Histograma MOD Geral'!$G$7</f>
        <v>SET/22</v>
      </c>
      <c r="D2270">
        <f>'Histograma MOD Geral'!G87</f>
        <v>0</v>
      </c>
    </row>
    <row r="2271" spans="1:4" x14ac:dyDescent="0.25">
      <c r="A2271">
        <f>'Histograma MOD Geral'!$C$88</f>
        <v>0</v>
      </c>
      <c r="B2271" t="str">
        <f>'Histograma MOD Geral'!$C$76</f>
        <v>APOIO - RETOQUES DE PINTURA</v>
      </c>
      <c r="C2271" t="str">
        <f>'Histograma MOD Geral'!$G$7</f>
        <v>SET/22</v>
      </c>
      <c r="D2271">
        <f>'Histograma MOD Geral'!G88</f>
        <v>0</v>
      </c>
    </row>
    <row r="2272" spans="1:4" x14ac:dyDescent="0.25">
      <c r="A2272">
        <f>'Histograma MOD Geral'!$C$89</f>
        <v>0</v>
      </c>
      <c r="B2272" t="str">
        <f>'Histograma MOD Geral'!$C$76</f>
        <v>APOIO - RETOQUES DE PINTURA</v>
      </c>
      <c r="C2272" t="str">
        <f>'Histograma MOD Geral'!$G$7</f>
        <v>SET/22</v>
      </c>
      <c r="D2272">
        <f>'Histograma MOD Geral'!G89</f>
        <v>0</v>
      </c>
    </row>
    <row r="2273" spans="1:4" x14ac:dyDescent="0.25">
      <c r="A2273">
        <f>'Histograma MOD Geral'!$C$90</f>
        <v>0</v>
      </c>
      <c r="B2273" t="str">
        <f>'Histograma MOD Geral'!$C$76</f>
        <v>APOIO - RETOQUES DE PINTURA</v>
      </c>
      <c r="C2273" t="str">
        <f>'Histograma MOD Geral'!$G$7</f>
        <v>SET/22</v>
      </c>
      <c r="D2273">
        <f>'Histograma MOD Geral'!G90</f>
        <v>0</v>
      </c>
    </row>
    <row r="2274" spans="1:4" x14ac:dyDescent="0.25">
      <c r="A2274">
        <f>'Histograma MOD Geral'!$C$92</f>
        <v>0</v>
      </c>
      <c r="B2274">
        <f>'Histograma MOD Geral'!$C$91</f>
        <v>0</v>
      </c>
      <c r="C2274" t="str">
        <f>'Histograma MOD Geral'!$G$7</f>
        <v>SET/22</v>
      </c>
      <c r="D2274">
        <f>'Histograma MOD Geral'!G92</f>
        <v>0</v>
      </c>
    </row>
    <row r="2275" spans="1:4" x14ac:dyDescent="0.25">
      <c r="A2275">
        <f>'Histograma MOD Geral'!$C$93</f>
        <v>0</v>
      </c>
      <c r="B2275">
        <f>'Histograma MOD Geral'!$C$91</f>
        <v>0</v>
      </c>
      <c r="C2275" t="str">
        <f>'Histograma MOD Geral'!$G$7</f>
        <v>SET/22</v>
      </c>
      <c r="D2275">
        <f>'Histograma MOD Geral'!G93</f>
        <v>0</v>
      </c>
    </row>
    <row r="2276" spans="1:4" x14ac:dyDescent="0.25">
      <c r="A2276">
        <f>'Histograma MOD Geral'!$C$94</f>
        <v>0</v>
      </c>
      <c r="B2276">
        <f>'Histograma MOD Geral'!$C$91</f>
        <v>0</v>
      </c>
      <c r="C2276" t="str">
        <f>'Histograma MOD Geral'!$G$7</f>
        <v>SET/22</v>
      </c>
      <c r="D2276">
        <f>'Histograma MOD Geral'!G94</f>
        <v>0</v>
      </c>
    </row>
    <row r="2277" spans="1:4" x14ac:dyDescent="0.25">
      <c r="A2277">
        <f>'Histograma MOD Geral'!$C$95</f>
        <v>0</v>
      </c>
      <c r="B2277">
        <f>'Histograma MOD Geral'!$C$91</f>
        <v>0</v>
      </c>
      <c r="C2277" t="str">
        <f>'Histograma MOD Geral'!$G$7</f>
        <v>SET/22</v>
      </c>
      <c r="D2277">
        <f>'Histograma MOD Geral'!G95</f>
        <v>0</v>
      </c>
    </row>
    <row r="2278" spans="1:4" x14ac:dyDescent="0.25">
      <c r="A2278">
        <f>'Histograma MOD Geral'!$C$96</f>
        <v>0</v>
      </c>
      <c r="B2278">
        <f>'Histograma MOD Geral'!$C$91</f>
        <v>0</v>
      </c>
      <c r="C2278" t="str">
        <f>'Histograma MOD Geral'!$G$7</f>
        <v>SET/22</v>
      </c>
      <c r="D2278">
        <f>'Histograma MOD Geral'!G96</f>
        <v>0</v>
      </c>
    </row>
    <row r="2279" spans="1:4" x14ac:dyDescent="0.25">
      <c r="A2279">
        <f>'Histograma MOD Geral'!$C$97</f>
        <v>0</v>
      </c>
      <c r="B2279">
        <f>'Histograma MOD Geral'!$C$91</f>
        <v>0</v>
      </c>
      <c r="C2279" t="str">
        <f>'Histograma MOD Geral'!$G$7</f>
        <v>SET/22</v>
      </c>
      <c r="D2279">
        <f>'Histograma MOD Geral'!G97</f>
        <v>0</v>
      </c>
    </row>
    <row r="2280" spans="1:4" x14ac:dyDescent="0.25">
      <c r="A2280">
        <f>'Histograma MOD Geral'!$C$98</f>
        <v>0</v>
      </c>
      <c r="B2280">
        <f>'Histograma MOD Geral'!$C$91</f>
        <v>0</v>
      </c>
      <c r="C2280" t="str">
        <f>'Histograma MOD Geral'!$G$7</f>
        <v>SET/22</v>
      </c>
      <c r="D2280">
        <f>'Histograma MOD Geral'!G98</f>
        <v>0</v>
      </c>
    </row>
    <row r="2281" spans="1:4" x14ac:dyDescent="0.25">
      <c r="A2281">
        <f>'Histograma MOD Geral'!$C$99</f>
        <v>0</v>
      </c>
      <c r="B2281">
        <f>'Histograma MOD Geral'!$C$91</f>
        <v>0</v>
      </c>
      <c r="C2281" t="str">
        <f>'Histograma MOD Geral'!$G$7</f>
        <v>SET/22</v>
      </c>
      <c r="D2281">
        <f>'Histograma MOD Geral'!G99</f>
        <v>0</v>
      </c>
    </row>
    <row r="2282" spans="1:4" x14ac:dyDescent="0.25">
      <c r="A2282">
        <f>'Histograma MOD Geral'!$C$100</f>
        <v>0</v>
      </c>
      <c r="B2282">
        <f>'Histograma MOD Geral'!$C$91</f>
        <v>0</v>
      </c>
      <c r="C2282" t="str">
        <f>'Histograma MOD Geral'!$G$7</f>
        <v>SET/22</v>
      </c>
      <c r="D2282">
        <f>'Histograma MOD Geral'!G100</f>
        <v>0</v>
      </c>
    </row>
    <row r="2283" spans="1:4" x14ac:dyDescent="0.25">
      <c r="A2283">
        <f>'Histograma MOD Geral'!$C$101</f>
        <v>0</v>
      </c>
      <c r="B2283">
        <f>'Histograma MOD Geral'!$C$91</f>
        <v>0</v>
      </c>
      <c r="C2283" t="str">
        <f>'Histograma MOD Geral'!$G$7</f>
        <v>SET/22</v>
      </c>
      <c r="D2283">
        <f>'Histograma MOD Geral'!G101</f>
        <v>0</v>
      </c>
    </row>
    <row r="2284" spans="1:4" x14ac:dyDescent="0.25">
      <c r="A2284">
        <f>'Histograma MOD Geral'!$C$102</f>
        <v>0</v>
      </c>
      <c r="B2284">
        <f>'Histograma MOD Geral'!$C$91</f>
        <v>0</v>
      </c>
      <c r="C2284" t="str">
        <f>'Histograma MOD Geral'!$G$7</f>
        <v>SET/22</v>
      </c>
      <c r="D2284">
        <f>'Histograma MOD Geral'!G102</f>
        <v>0</v>
      </c>
    </row>
    <row r="2285" spans="1:4" x14ac:dyDescent="0.25">
      <c r="A2285">
        <f>'Histograma MOD Geral'!$C$103</f>
        <v>0</v>
      </c>
      <c r="B2285">
        <f>'Histograma MOD Geral'!$C$91</f>
        <v>0</v>
      </c>
      <c r="C2285" t="str">
        <f>'Histograma MOD Geral'!$G$7</f>
        <v>SET/22</v>
      </c>
      <c r="D2285">
        <f>'Histograma MOD Geral'!G103</f>
        <v>0</v>
      </c>
    </row>
    <row r="2286" spans="1:4" x14ac:dyDescent="0.25">
      <c r="A2286">
        <f>'Histograma MOD Geral'!$C$104</f>
        <v>0</v>
      </c>
      <c r="B2286">
        <f>'Histograma MOD Geral'!$C$91</f>
        <v>0</v>
      </c>
      <c r="C2286" t="str">
        <f>'Histograma MOD Geral'!$G$7</f>
        <v>SET/22</v>
      </c>
      <c r="D2286">
        <f>'Histograma MOD Geral'!G104</f>
        <v>0</v>
      </c>
    </row>
    <row r="2287" spans="1:4" x14ac:dyDescent="0.25">
      <c r="A2287">
        <f>'Histograma MOD Geral'!$C$105</f>
        <v>0</v>
      </c>
      <c r="B2287">
        <f>'Histograma MOD Geral'!$C$91</f>
        <v>0</v>
      </c>
      <c r="C2287" t="str">
        <f>'Histograma MOD Geral'!$G$7</f>
        <v>SET/22</v>
      </c>
      <c r="D2287">
        <f>'Histograma MOD Geral'!G105</f>
        <v>0</v>
      </c>
    </row>
    <row r="2288" spans="1:4" x14ac:dyDescent="0.25">
      <c r="A2288">
        <f>'Histograma MOD Geral'!$C$107</f>
        <v>0</v>
      </c>
      <c r="B2288">
        <f>'Histograma MOD Geral'!$C$106</f>
        <v>0</v>
      </c>
      <c r="C2288" t="str">
        <f>'Histograma MOD Geral'!$G$7</f>
        <v>SET/22</v>
      </c>
      <c r="D2288">
        <f>'Histograma MOD Geral'!G107</f>
        <v>0</v>
      </c>
    </row>
    <row r="2289" spans="1:4" x14ac:dyDescent="0.25">
      <c r="A2289">
        <f>'Histograma MOD Geral'!$C$108</f>
        <v>0</v>
      </c>
      <c r="B2289">
        <f>'Histograma MOD Geral'!$C$106</f>
        <v>0</v>
      </c>
      <c r="C2289" t="str">
        <f>'Histograma MOD Geral'!$G$7</f>
        <v>SET/22</v>
      </c>
      <c r="D2289">
        <f>'Histograma MOD Geral'!G108</f>
        <v>0</v>
      </c>
    </row>
    <row r="2290" spans="1:4" x14ac:dyDescent="0.25">
      <c r="A2290">
        <f>'Histograma MOD Geral'!$C$109</f>
        <v>0</v>
      </c>
      <c r="B2290">
        <f>'Histograma MOD Geral'!$C$106</f>
        <v>0</v>
      </c>
      <c r="C2290" t="str">
        <f>'Histograma MOD Geral'!$G$7</f>
        <v>SET/22</v>
      </c>
      <c r="D2290">
        <f>'Histograma MOD Geral'!G109</f>
        <v>0</v>
      </c>
    </row>
    <row r="2291" spans="1:4" x14ac:dyDescent="0.25">
      <c r="A2291">
        <f>'Histograma MOD Geral'!$C$110</f>
        <v>0</v>
      </c>
      <c r="B2291">
        <f>'Histograma MOD Geral'!$C$106</f>
        <v>0</v>
      </c>
      <c r="C2291" t="str">
        <f>'Histograma MOD Geral'!$G$7</f>
        <v>SET/22</v>
      </c>
      <c r="D2291">
        <f>'Histograma MOD Geral'!G110</f>
        <v>0</v>
      </c>
    </row>
    <row r="2292" spans="1:4" x14ac:dyDescent="0.25">
      <c r="A2292">
        <f>'Histograma MOD Geral'!$C$111</f>
        <v>0</v>
      </c>
      <c r="B2292">
        <f>'Histograma MOD Geral'!$C$106</f>
        <v>0</v>
      </c>
      <c r="C2292" t="str">
        <f>'Histograma MOD Geral'!$G$7</f>
        <v>SET/22</v>
      </c>
      <c r="D2292">
        <f>'Histograma MOD Geral'!G111</f>
        <v>0</v>
      </c>
    </row>
    <row r="2293" spans="1:4" x14ac:dyDescent="0.25">
      <c r="A2293">
        <f>'Histograma MOD Geral'!$C$112</f>
        <v>0</v>
      </c>
      <c r="B2293">
        <f>'Histograma MOD Geral'!$C$106</f>
        <v>0</v>
      </c>
      <c r="C2293" t="str">
        <f>'Histograma MOD Geral'!$G$7</f>
        <v>SET/22</v>
      </c>
      <c r="D2293">
        <f>'Histograma MOD Geral'!G112</f>
        <v>0</v>
      </c>
    </row>
    <row r="2294" spans="1:4" x14ac:dyDescent="0.25">
      <c r="A2294">
        <f>'Histograma MOD Geral'!$C$113</f>
        <v>0</v>
      </c>
      <c r="B2294">
        <f>'Histograma MOD Geral'!$C$106</f>
        <v>0</v>
      </c>
      <c r="C2294" t="str">
        <f>'Histograma MOD Geral'!$G$7</f>
        <v>SET/22</v>
      </c>
      <c r="D2294">
        <f>'Histograma MOD Geral'!G113</f>
        <v>0</v>
      </c>
    </row>
    <row r="2295" spans="1:4" x14ac:dyDescent="0.25">
      <c r="A2295">
        <f>'Histograma MOD Geral'!$C$114</f>
        <v>0</v>
      </c>
      <c r="B2295">
        <f>'Histograma MOD Geral'!$C$106</f>
        <v>0</v>
      </c>
      <c r="C2295" t="str">
        <f>'Histograma MOD Geral'!$G$7</f>
        <v>SET/22</v>
      </c>
      <c r="D2295">
        <f>'Histograma MOD Geral'!G114</f>
        <v>0</v>
      </c>
    </row>
    <row r="2296" spans="1:4" x14ac:dyDescent="0.25">
      <c r="A2296">
        <f>'Histograma MOD Geral'!$C$115</f>
        <v>0</v>
      </c>
      <c r="B2296">
        <f>'Histograma MOD Geral'!$C$106</f>
        <v>0</v>
      </c>
      <c r="C2296" t="str">
        <f>'Histograma MOD Geral'!$G$7</f>
        <v>SET/22</v>
      </c>
      <c r="D2296">
        <f>'Histograma MOD Geral'!G115</f>
        <v>0</v>
      </c>
    </row>
    <row r="2297" spans="1:4" x14ac:dyDescent="0.25">
      <c r="A2297">
        <f>'Histograma MOD Geral'!$C$116</f>
        <v>0</v>
      </c>
      <c r="B2297">
        <f>'Histograma MOD Geral'!$C$106</f>
        <v>0</v>
      </c>
      <c r="C2297" t="str">
        <f>'Histograma MOD Geral'!$G$7</f>
        <v>SET/22</v>
      </c>
      <c r="D2297">
        <f>'Histograma MOD Geral'!G116</f>
        <v>0</v>
      </c>
    </row>
    <row r="2298" spans="1:4" x14ac:dyDescent="0.25">
      <c r="A2298">
        <f>'Histograma MOD Geral'!$C$117</f>
        <v>0</v>
      </c>
      <c r="B2298">
        <f>'Histograma MOD Geral'!$C$106</f>
        <v>0</v>
      </c>
      <c r="C2298" t="str">
        <f>'Histograma MOD Geral'!$G$7</f>
        <v>SET/22</v>
      </c>
      <c r="D2298">
        <f>'Histograma MOD Geral'!G117</f>
        <v>0</v>
      </c>
    </row>
    <row r="2299" spans="1:4" x14ac:dyDescent="0.25">
      <c r="A2299">
        <f>'Histograma MOD Geral'!$C$118</f>
        <v>0</v>
      </c>
      <c r="B2299">
        <f>'Histograma MOD Geral'!$C$106</f>
        <v>0</v>
      </c>
      <c r="C2299" t="str">
        <f>'Histograma MOD Geral'!$G$7</f>
        <v>SET/22</v>
      </c>
      <c r="D2299">
        <f>'Histograma MOD Geral'!G118</f>
        <v>0</v>
      </c>
    </row>
    <row r="2300" spans="1:4" x14ac:dyDescent="0.25">
      <c r="A2300">
        <f>'Histograma MOD Geral'!$C$119</f>
        <v>0</v>
      </c>
      <c r="B2300">
        <f>'Histograma MOD Geral'!$C$106</f>
        <v>0</v>
      </c>
      <c r="C2300" t="str">
        <f>'Histograma MOD Geral'!$G$7</f>
        <v>SET/22</v>
      </c>
      <c r="D2300">
        <f>'Histograma MOD Geral'!G119</f>
        <v>0</v>
      </c>
    </row>
    <row r="2301" spans="1:4" x14ac:dyDescent="0.25">
      <c r="A2301">
        <f>'Histograma MOD Geral'!$C$120</f>
        <v>0</v>
      </c>
      <c r="B2301">
        <f>'Histograma MOD Geral'!$C$106</f>
        <v>0</v>
      </c>
      <c r="C2301" t="str">
        <f>'Histograma MOD Geral'!$G$7</f>
        <v>SET/22</v>
      </c>
      <c r="D2301">
        <f>'Histograma MOD Geral'!G120</f>
        <v>0</v>
      </c>
    </row>
    <row r="2302" spans="1:4" x14ac:dyDescent="0.25">
      <c r="A2302" t="str">
        <f>'Histograma MOD Geral'!$C$15</f>
        <v>ENCARREGADO</v>
      </c>
      <c r="B2302" t="str">
        <f>'Histograma MOD Geral'!$C$14</f>
        <v>MONTAGEM MECÂNICA</v>
      </c>
      <c r="C2302" t="str">
        <f>'Histograma MOD Geral'!$H$7</f>
        <v>OUT/22</v>
      </c>
      <c r="D2302">
        <f>'Histograma MOD Geral'!H15</f>
        <v>7.8</v>
      </c>
    </row>
    <row r="2303" spans="1:4" x14ac:dyDescent="0.25">
      <c r="A2303" t="str">
        <f>'Histograma MOD Geral'!$C$16</f>
        <v>MECÂNICO MONTADOR</v>
      </c>
      <c r="B2303" t="str">
        <f>'Histograma MOD Geral'!$C$14</f>
        <v>MONTAGEM MECÂNICA</v>
      </c>
      <c r="C2303" t="str">
        <f>'Histograma MOD Geral'!$H$7</f>
        <v>OUT/22</v>
      </c>
      <c r="D2303">
        <f>'Histograma MOD Geral'!H16</f>
        <v>15</v>
      </c>
    </row>
    <row r="2304" spans="1:4" x14ac:dyDescent="0.25">
      <c r="A2304" t="str">
        <f>'Histograma MOD Geral'!$C$17</f>
        <v>MECÂNICO AJUSTADOR</v>
      </c>
      <c r="B2304" t="str">
        <f>'Histograma MOD Geral'!$C$14</f>
        <v>MONTAGEM MECÂNICA</v>
      </c>
      <c r="C2304" t="str">
        <f>'Histograma MOD Geral'!$H$7</f>
        <v>OUT/22</v>
      </c>
      <c r="D2304">
        <f>'Histograma MOD Geral'!H17</f>
        <v>2</v>
      </c>
    </row>
    <row r="2305" spans="1:4" x14ac:dyDescent="0.25">
      <c r="A2305" t="str">
        <f>'Histograma MOD Geral'!$C$18</f>
        <v>CALDEIREIRO</v>
      </c>
      <c r="B2305" t="str">
        <f>'Histograma MOD Geral'!$C$14</f>
        <v>MONTAGEM MECÂNICA</v>
      </c>
      <c r="C2305" t="str">
        <f>'Histograma MOD Geral'!$H$7</f>
        <v>OUT/22</v>
      </c>
      <c r="D2305">
        <f>'Histograma MOD Geral'!H18</f>
        <v>30</v>
      </c>
    </row>
    <row r="2306" spans="1:4" x14ac:dyDescent="0.25">
      <c r="A2306" t="str">
        <f>'Histograma MOD Geral'!$C$19</f>
        <v>SOLDADOR</v>
      </c>
      <c r="B2306" t="str">
        <f>'Histograma MOD Geral'!$C$14</f>
        <v>MONTAGEM MECÂNICA</v>
      </c>
      <c r="C2306" t="str">
        <f>'Histograma MOD Geral'!$H$7</f>
        <v>OUT/22</v>
      </c>
      <c r="D2306">
        <f>'Histograma MOD Geral'!H19</f>
        <v>25</v>
      </c>
    </row>
    <row r="2307" spans="1:4" x14ac:dyDescent="0.25">
      <c r="A2307" t="str">
        <f>'Histograma MOD Geral'!$C$20</f>
        <v>AJUDANTE</v>
      </c>
      <c r="B2307" t="str">
        <f>'Histograma MOD Geral'!$C$14</f>
        <v>MONTAGEM MECÂNICA</v>
      </c>
      <c r="C2307" t="str">
        <f>'Histograma MOD Geral'!$H$7</f>
        <v>OUT/22</v>
      </c>
      <c r="D2307">
        <f>'Histograma MOD Geral'!H20</f>
        <v>6</v>
      </c>
    </row>
    <row r="2308" spans="1:4" x14ac:dyDescent="0.25">
      <c r="A2308">
        <f>'Histograma MOD Geral'!$C$21</f>
        <v>0</v>
      </c>
      <c r="B2308" t="str">
        <f>'Histograma MOD Geral'!$C$14</f>
        <v>MONTAGEM MECÂNICA</v>
      </c>
      <c r="C2308" t="str">
        <f>'Histograma MOD Geral'!$H$7</f>
        <v>OUT/22</v>
      </c>
      <c r="D2308">
        <f>'Histograma MOD Geral'!H21</f>
        <v>0</v>
      </c>
    </row>
    <row r="2309" spans="1:4" x14ac:dyDescent="0.25">
      <c r="A2309">
        <f>'Histograma MOD Geral'!$C$22</f>
        <v>0</v>
      </c>
      <c r="B2309" t="str">
        <f>'Histograma MOD Geral'!$C$14</f>
        <v>MONTAGEM MECÂNICA</v>
      </c>
      <c r="C2309" t="str">
        <f>'Histograma MOD Geral'!$H$7</f>
        <v>OUT/22</v>
      </c>
      <c r="D2309">
        <f>'Histograma MOD Geral'!H22</f>
        <v>0</v>
      </c>
    </row>
    <row r="2310" spans="1:4" x14ac:dyDescent="0.25">
      <c r="A2310">
        <f>'Histograma MOD Geral'!$C$23</f>
        <v>0</v>
      </c>
      <c r="B2310" t="str">
        <f>'Histograma MOD Geral'!$C$14</f>
        <v>MONTAGEM MECÂNICA</v>
      </c>
      <c r="C2310" t="str">
        <f>'Histograma MOD Geral'!$H$7</f>
        <v>OUT/22</v>
      </c>
      <c r="D2310">
        <f>'Histograma MOD Geral'!H23</f>
        <v>0</v>
      </c>
    </row>
    <row r="2311" spans="1:4" x14ac:dyDescent="0.25">
      <c r="A2311">
        <f>'Histograma MOD Geral'!$C$24</f>
        <v>0</v>
      </c>
      <c r="B2311" t="str">
        <f>'Histograma MOD Geral'!$C$14</f>
        <v>MONTAGEM MECÂNICA</v>
      </c>
      <c r="C2311" t="str">
        <f>'Histograma MOD Geral'!$H$7</f>
        <v>OUT/22</v>
      </c>
      <c r="D2311">
        <f>'Histograma MOD Geral'!H24</f>
        <v>0</v>
      </c>
    </row>
    <row r="2312" spans="1:4" x14ac:dyDescent="0.25">
      <c r="A2312">
        <f>'Histograma MOD Geral'!$C$25</f>
        <v>0</v>
      </c>
      <c r="B2312" t="str">
        <f>'Histograma MOD Geral'!$C$14</f>
        <v>MONTAGEM MECÂNICA</v>
      </c>
      <c r="C2312" t="str">
        <f>'Histograma MOD Geral'!$H$7</f>
        <v>OUT/22</v>
      </c>
      <c r="D2312">
        <f>'Histograma MOD Geral'!H25</f>
        <v>0</v>
      </c>
    </row>
    <row r="2313" spans="1:4" x14ac:dyDescent="0.25">
      <c r="A2313">
        <f>'Histograma MOD Geral'!$C$26</f>
        <v>0</v>
      </c>
      <c r="B2313" t="str">
        <f>'Histograma MOD Geral'!$C$14</f>
        <v>MONTAGEM MECÂNICA</v>
      </c>
      <c r="C2313" t="str">
        <f>'Histograma MOD Geral'!$H$7</f>
        <v>OUT/22</v>
      </c>
      <c r="D2313">
        <f>'Histograma MOD Geral'!H26</f>
        <v>0</v>
      </c>
    </row>
    <row r="2314" spans="1:4" x14ac:dyDescent="0.25">
      <c r="A2314">
        <f>'Histograma MOD Geral'!$C$27</f>
        <v>0</v>
      </c>
      <c r="B2314" t="str">
        <f>'Histograma MOD Geral'!$C$14</f>
        <v>MONTAGEM MECÂNICA</v>
      </c>
      <c r="C2314" t="str">
        <f>'Histograma MOD Geral'!$H$7</f>
        <v>OUT/22</v>
      </c>
      <c r="D2314">
        <f>'Histograma MOD Geral'!H27</f>
        <v>0</v>
      </c>
    </row>
    <row r="2315" spans="1:4" x14ac:dyDescent="0.25">
      <c r="A2315">
        <f>'Histograma MOD Geral'!$C$28</f>
        <v>0</v>
      </c>
      <c r="B2315" t="str">
        <f>'Histograma MOD Geral'!$C$14</f>
        <v>MONTAGEM MECÂNICA</v>
      </c>
      <c r="C2315" t="str">
        <f>'Histograma MOD Geral'!$H$7</f>
        <v>OUT/22</v>
      </c>
      <c r="D2315">
        <f>'Histograma MOD Geral'!H28</f>
        <v>0</v>
      </c>
    </row>
    <row r="2316" spans="1:4" x14ac:dyDescent="0.25">
      <c r="A2316">
        <f>'Histograma MOD Geral'!$C$29</f>
        <v>0</v>
      </c>
      <c r="B2316" t="str">
        <f>'Histograma MOD Geral'!$C$14</f>
        <v>MONTAGEM MECÂNICA</v>
      </c>
      <c r="C2316" t="str">
        <f>'Histograma MOD Geral'!$H$7</f>
        <v>OUT/22</v>
      </c>
      <c r="D2316">
        <f>'Histograma MOD Geral'!H29</f>
        <v>0</v>
      </c>
    </row>
    <row r="2317" spans="1:4" x14ac:dyDescent="0.25">
      <c r="A2317" t="str">
        <f>'Histograma MOD Geral'!$C$31</f>
        <v>ENCARREGADO</v>
      </c>
      <c r="B2317" t="str">
        <f>'Histograma MOD Geral'!$C$30</f>
        <v>MONTAGEM TUBULAÇÃO</v>
      </c>
      <c r="C2317" t="str">
        <f>'Histograma MOD Geral'!$H$7</f>
        <v>OUT/22</v>
      </c>
      <c r="D2317">
        <f>'Histograma MOD Geral'!H31</f>
        <v>0</v>
      </c>
    </row>
    <row r="2318" spans="1:4" x14ac:dyDescent="0.25">
      <c r="A2318" t="str">
        <f>'Histograma MOD Geral'!$C$32</f>
        <v>ENCANADOR INDUSTRIAL</v>
      </c>
      <c r="B2318" t="str">
        <f>'Histograma MOD Geral'!$C$30</f>
        <v>MONTAGEM TUBULAÇÃO</v>
      </c>
      <c r="C2318" t="str">
        <f>'Histograma MOD Geral'!$H$7</f>
        <v>OUT/22</v>
      </c>
      <c r="D2318">
        <f>'Histograma MOD Geral'!H32</f>
        <v>0</v>
      </c>
    </row>
    <row r="2319" spans="1:4" x14ac:dyDescent="0.25">
      <c r="A2319" t="str">
        <f>'Histograma MOD Geral'!$C$33</f>
        <v>SOLDADOR</v>
      </c>
      <c r="B2319" t="str">
        <f>'Histograma MOD Geral'!$C$30</f>
        <v>MONTAGEM TUBULAÇÃO</v>
      </c>
      <c r="C2319" t="str">
        <f>'Histograma MOD Geral'!$H$7</f>
        <v>OUT/22</v>
      </c>
      <c r="D2319">
        <f>'Histograma MOD Geral'!H33</f>
        <v>0</v>
      </c>
    </row>
    <row r="2320" spans="1:4" x14ac:dyDescent="0.25">
      <c r="A2320" t="str">
        <f>'Histograma MOD Geral'!$C$34</f>
        <v>AJUDANTE</v>
      </c>
      <c r="B2320" t="str">
        <f>'Histograma MOD Geral'!$C$30</f>
        <v>MONTAGEM TUBULAÇÃO</v>
      </c>
      <c r="C2320" t="str">
        <f>'Histograma MOD Geral'!$H$7</f>
        <v>OUT/22</v>
      </c>
      <c r="D2320">
        <f>'Histograma MOD Geral'!H34</f>
        <v>0</v>
      </c>
    </row>
    <row r="2321" spans="1:4" x14ac:dyDescent="0.25">
      <c r="A2321">
        <f>'Histograma MOD Geral'!$C$35</f>
        <v>0</v>
      </c>
      <c r="B2321" t="str">
        <f>'Histograma MOD Geral'!$C$30</f>
        <v>MONTAGEM TUBULAÇÃO</v>
      </c>
      <c r="C2321" t="str">
        <f>'Histograma MOD Geral'!$H$7</f>
        <v>OUT/22</v>
      </c>
      <c r="D2321">
        <f>'Histograma MOD Geral'!H35</f>
        <v>0</v>
      </c>
    </row>
    <row r="2322" spans="1:4" x14ac:dyDescent="0.25">
      <c r="A2322">
        <f>'Histograma MOD Geral'!$C$36</f>
        <v>0</v>
      </c>
      <c r="B2322" t="str">
        <f>'Histograma MOD Geral'!$C$30</f>
        <v>MONTAGEM TUBULAÇÃO</v>
      </c>
      <c r="C2322" t="str">
        <f>'Histograma MOD Geral'!$H$7</f>
        <v>OUT/22</v>
      </c>
      <c r="D2322">
        <f>'Histograma MOD Geral'!H36</f>
        <v>0</v>
      </c>
    </row>
    <row r="2323" spans="1:4" x14ac:dyDescent="0.25">
      <c r="A2323">
        <f>'Histograma MOD Geral'!$C$37</f>
        <v>0</v>
      </c>
      <c r="B2323" t="str">
        <f>'Histograma MOD Geral'!$C$30</f>
        <v>MONTAGEM TUBULAÇÃO</v>
      </c>
      <c r="C2323" t="str">
        <f>'Histograma MOD Geral'!$H$7</f>
        <v>OUT/22</v>
      </c>
      <c r="D2323">
        <f>'Histograma MOD Geral'!H37</f>
        <v>0</v>
      </c>
    </row>
    <row r="2324" spans="1:4" x14ac:dyDescent="0.25">
      <c r="A2324">
        <f>'Histograma MOD Geral'!$C$38</f>
        <v>0</v>
      </c>
      <c r="B2324" t="str">
        <f>'Histograma MOD Geral'!$C$30</f>
        <v>MONTAGEM TUBULAÇÃO</v>
      </c>
      <c r="C2324" t="str">
        <f>'Histograma MOD Geral'!$H$7</f>
        <v>OUT/22</v>
      </c>
      <c r="D2324">
        <f>'Histograma MOD Geral'!H38</f>
        <v>0</v>
      </c>
    </row>
    <row r="2325" spans="1:4" x14ac:dyDescent="0.25">
      <c r="A2325">
        <f>'Histograma MOD Geral'!$C$39</f>
        <v>0</v>
      </c>
      <c r="B2325" t="str">
        <f>'Histograma MOD Geral'!$C$30</f>
        <v>MONTAGEM TUBULAÇÃO</v>
      </c>
      <c r="C2325" t="str">
        <f>'Histograma MOD Geral'!$H$7</f>
        <v>OUT/22</v>
      </c>
      <c r="D2325">
        <f>'Histograma MOD Geral'!H39</f>
        <v>0</v>
      </c>
    </row>
    <row r="2326" spans="1:4" x14ac:dyDescent="0.25">
      <c r="A2326">
        <f>'Histograma MOD Geral'!$C$40</f>
        <v>0</v>
      </c>
      <c r="B2326" t="str">
        <f>'Histograma MOD Geral'!$C$30</f>
        <v>MONTAGEM TUBULAÇÃO</v>
      </c>
      <c r="C2326" t="str">
        <f>'Histograma MOD Geral'!$H$7</f>
        <v>OUT/22</v>
      </c>
      <c r="D2326">
        <f>'Histograma MOD Geral'!H40</f>
        <v>0</v>
      </c>
    </row>
    <row r="2327" spans="1:4" x14ac:dyDescent="0.25">
      <c r="A2327">
        <f>'Histograma MOD Geral'!$C$41</f>
        <v>0</v>
      </c>
      <c r="B2327" t="str">
        <f>'Histograma MOD Geral'!$C$30</f>
        <v>MONTAGEM TUBULAÇÃO</v>
      </c>
      <c r="C2327" t="str">
        <f>'Histograma MOD Geral'!$H$7</f>
        <v>OUT/22</v>
      </c>
      <c r="D2327">
        <f>'Histograma MOD Geral'!H41</f>
        <v>0</v>
      </c>
    </row>
    <row r="2328" spans="1:4" x14ac:dyDescent="0.25">
      <c r="A2328">
        <f>'Histograma MOD Geral'!$C$42</f>
        <v>0</v>
      </c>
      <c r="B2328" t="str">
        <f>'Histograma MOD Geral'!$C$30</f>
        <v>MONTAGEM TUBULAÇÃO</v>
      </c>
      <c r="C2328" t="str">
        <f>'Histograma MOD Geral'!$H$7</f>
        <v>OUT/22</v>
      </c>
      <c r="D2328">
        <f>'Histograma MOD Geral'!H42</f>
        <v>0</v>
      </c>
    </row>
    <row r="2329" spans="1:4" x14ac:dyDescent="0.25">
      <c r="A2329">
        <f>'Histograma MOD Geral'!$C$43</f>
        <v>0</v>
      </c>
      <c r="B2329" t="str">
        <f>'Histograma MOD Geral'!$C$30</f>
        <v>MONTAGEM TUBULAÇÃO</v>
      </c>
      <c r="C2329" t="str">
        <f>'Histograma MOD Geral'!$H$7</f>
        <v>OUT/22</v>
      </c>
      <c r="D2329">
        <f>'Histograma MOD Geral'!H43</f>
        <v>0</v>
      </c>
    </row>
    <row r="2330" spans="1:4" x14ac:dyDescent="0.25">
      <c r="A2330">
        <f>'Histograma MOD Geral'!$C$44</f>
        <v>0</v>
      </c>
      <c r="B2330" t="str">
        <f>'Histograma MOD Geral'!$C$30</f>
        <v>MONTAGEM TUBULAÇÃO</v>
      </c>
      <c r="C2330" t="str">
        <f>'Histograma MOD Geral'!$H$7</f>
        <v>OUT/22</v>
      </c>
      <c r="D2330">
        <f>'Histograma MOD Geral'!H44</f>
        <v>0</v>
      </c>
    </row>
    <row r="2331" spans="1:4" x14ac:dyDescent="0.25">
      <c r="A2331">
        <f>'Histograma MOD Geral'!$C$45</f>
        <v>0</v>
      </c>
      <c r="B2331" t="str">
        <f>'Histograma MOD Geral'!$C$30</f>
        <v>MONTAGEM TUBULAÇÃO</v>
      </c>
      <c r="C2331" t="str">
        <f>'Histograma MOD Geral'!$H$7</f>
        <v>OUT/22</v>
      </c>
      <c r="D2331">
        <f>'Histograma MOD Geral'!H45</f>
        <v>0</v>
      </c>
    </row>
    <row r="2332" spans="1:4" x14ac:dyDescent="0.25">
      <c r="A2332" t="str">
        <f>'Histograma MOD Geral'!$C$47</f>
        <v>ENCARREGADO</v>
      </c>
      <c r="B2332" t="str">
        <f>'Histograma MOD Geral'!$C$46</f>
        <v>ISOLAMENTO TÉRMICO</v>
      </c>
      <c r="C2332" t="str">
        <f>'Histograma MOD Geral'!$H$7</f>
        <v>OUT/22</v>
      </c>
      <c r="D2332">
        <f>'Histograma MOD Geral'!H47</f>
        <v>0</v>
      </c>
    </row>
    <row r="2333" spans="1:4" x14ac:dyDescent="0.25">
      <c r="A2333" t="str">
        <f>'Histograma MOD Geral'!$C$48</f>
        <v>FUNILEIRO</v>
      </c>
      <c r="B2333" t="str">
        <f>'Histograma MOD Geral'!$C$46</f>
        <v>ISOLAMENTO TÉRMICO</v>
      </c>
      <c r="C2333" t="str">
        <f>'Histograma MOD Geral'!$H$7</f>
        <v>OUT/22</v>
      </c>
      <c r="D2333">
        <f>'Histograma MOD Geral'!H48</f>
        <v>0</v>
      </c>
    </row>
    <row r="2334" spans="1:4" x14ac:dyDescent="0.25">
      <c r="A2334" t="str">
        <f>'Histograma MOD Geral'!$C$49</f>
        <v>MONTADOR</v>
      </c>
      <c r="B2334" t="str">
        <f>'Histograma MOD Geral'!$C$46</f>
        <v>ISOLAMENTO TÉRMICO</v>
      </c>
      <c r="C2334" t="str">
        <f>'Histograma MOD Geral'!$H$7</f>
        <v>OUT/22</v>
      </c>
      <c r="D2334">
        <f>'Histograma MOD Geral'!H49</f>
        <v>0</v>
      </c>
    </row>
    <row r="2335" spans="1:4" x14ac:dyDescent="0.25">
      <c r="A2335" t="str">
        <f>'Histograma MOD Geral'!$C$50</f>
        <v>ISOLADOR</v>
      </c>
      <c r="B2335" t="str">
        <f>'Histograma MOD Geral'!$C$46</f>
        <v>ISOLAMENTO TÉRMICO</v>
      </c>
      <c r="C2335" t="str">
        <f>'Histograma MOD Geral'!$H$7</f>
        <v>OUT/22</v>
      </c>
      <c r="D2335">
        <f>'Histograma MOD Geral'!H50</f>
        <v>0</v>
      </c>
    </row>
    <row r="2336" spans="1:4" x14ac:dyDescent="0.25">
      <c r="A2336" t="str">
        <f>'Histograma MOD Geral'!$C$51</f>
        <v>AJUDANTE</v>
      </c>
      <c r="B2336" t="str">
        <f>'Histograma MOD Geral'!$C$46</f>
        <v>ISOLAMENTO TÉRMICO</v>
      </c>
      <c r="C2336" t="str">
        <f>'Histograma MOD Geral'!$H$7</f>
        <v>OUT/22</v>
      </c>
      <c r="D2336">
        <f>'Histograma MOD Geral'!H51</f>
        <v>0</v>
      </c>
    </row>
    <row r="2337" spans="1:4" x14ac:dyDescent="0.25">
      <c r="A2337">
        <f>'Histograma MOD Geral'!$C$52</f>
        <v>0</v>
      </c>
      <c r="B2337" t="str">
        <f>'Histograma MOD Geral'!$C$46</f>
        <v>ISOLAMENTO TÉRMICO</v>
      </c>
      <c r="C2337" t="str">
        <f>'Histograma MOD Geral'!$H$7</f>
        <v>OUT/22</v>
      </c>
      <c r="D2337">
        <f>'Histograma MOD Geral'!H52</f>
        <v>0</v>
      </c>
    </row>
    <row r="2338" spans="1:4" x14ac:dyDescent="0.25">
      <c r="A2338">
        <f>'Histograma MOD Geral'!$C$53</f>
        <v>0</v>
      </c>
      <c r="B2338" t="str">
        <f>'Histograma MOD Geral'!$C$46</f>
        <v>ISOLAMENTO TÉRMICO</v>
      </c>
      <c r="C2338" t="str">
        <f>'Histograma MOD Geral'!$H$7</f>
        <v>OUT/22</v>
      </c>
      <c r="D2338">
        <f>'Histograma MOD Geral'!H53</f>
        <v>0</v>
      </c>
    </row>
    <row r="2339" spans="1:4" x14ac:dyDescent="0.25">
      <c r="A2339">
        <f>'Histograma MOD Geral'!$C$54</f>
        <v>0</v>
      </c>
      <c r="B2339" t="str">
        <f>'Histograma MOD Geral'!$C$46</f>
        <v>ISOLAMENTO TÉRMICO</v>
      </c>
      <c r="C2339" t="str">
        <f>'Histograma MOD Geral'!$H$7</f>
        <v>OUT/22</v>
      </c>
      <c r="D2339">
        <f>'Histograma MOD Geral'!H54</f>
        <v>0</v>
      </c>
    </row>
    <row r="2340" spans="1:4" x14ac:dyDescent="0.25">
      <c r="A2340">
        <f>'Histograma MOD Geral'!$C$55</f>
        <v>0</v>
      </c>
      <c r="B2340" t="str">
        <f>'Histograma MOD Geral'!$C$46</f>
        <v>ISOLAMENTO TÉRMICO</v>
      </c>
      <c r="C2340" t="str">
        <f>'Histograma MOD Geral'!$H$7</f>
        <v>OUT/22</v>
      </c>
      <c r="D2340">
        <f>'Histograma MOD Geral'!H55</f>
        <v>0</v>
      </c>
    </row>
    <row r="2341" spans="1:4" x14ac:dyDescent="0.25">
      <c r="A2341">
        <f>'Histograma MOD Geral'!$C$56</f>
        <v>0</v>
      </c>
      <c r="B2341" t="str">
        <f>'Histograma MOD Geral'!$C$46</f>
        <v>ISOLAMENTO TÉRMICO</v>
      </c>
      <c r="C2341" t="str">
        <f>'Histograma MOD Geral'!$H$7</f>
        <v>OUT/22</v>
      </c>
      <c r="D2341">
        <f>'Histograma MOD Geral'!H56</f>
        <v>0</v>
      </c>
    </row>
    <row r="2342" spans="1:4" x14ac:dyDescent="0.25">
      <c r="A2342">
        <f>'Histograma MOD Geral'!$C$57</f>
        <v>0</v>
      </c>
      <c r="B2342" t="str">
        <f>'Histograma MOD Geral'!$C$46</f>
        <v>ISOLAMENTO TÉRMICO</v>
      </c>
      <c r="C2342" t="str">
        <f>'Histograma MOD Geral'!$H$7</f>
        <v>OUT/22</v>
      </c>
      <c r="D2342">
        <f>'Histograma MOD Geral'!H57</f>
        <v>0</v>
      </c>
    </row>
    <row r="2343" spans="1:4" x14ac:dyDescent="0.25">
      <c r="A2343">
        <f>'Histograma MOD Geral'!$C$58</f>
        <v>0</v>
      </c>
      <c r="B2343" t="str">
        <f>'Histograma MOD Geral'!$C$46</f>
        <v>ISOLAMENTO TÉRMICO</v>
      </c>
      <c r="C2343" t="str">
        <f>'Histograma MOD Geral'!$H$7</f>
        <v>OUT/22</v>
      </c>
      <c r="D2343">
        <f>'Histograma MOD Geral'!H58</f>
        <v>0</v>
      </c>
    </row>
    <row r="2344" spans="1:4" x14ac:dyDescent="0.25">
      <c r="A2344">
        <f>'Histograma MOD Geral'!$C$59</f>
        <v>0</v>
      </c>
      <c r="B2344" t="str">
        <f>'Histograma MOD Geral'!$C$46</f>
        <v>ISOLAMENTO TÉRMICO</v>
      </c>
      <c r="C2344" t="str">
        <f>'Histograma MOD Geral'!$H$7</f>
        <v>OUT/22</v>
      </c>
      <c r="D2344">
        <f>'Histograma MOD Geral'!H59</f>
        <v>0</v>
      </c>
    </row>
    <row r="2345" spans="1:4" x14ac:dyDescent="0.25">
      <c r="A2345">
        <f>'Histograma MOD Geral'!$C$60</f>
        <v>0</v>
      </c>
      <c r="B2345" t="str">
        <f>'Histograma MOD Geral'!$C$46</f>
        <v>ISOLAMENTO TÉRMICO</v>
      </c>
      <c r="C2345" t="str">
        <f>'Histograma MOD Geral'!$H$7</f>
        <v>OUT/22</v>
      </c>
      <c r="D2345">
        <f>'Histograma MOD Geral'!H60</f>
        <v>0</v>
      </c>
    </row>
    <row r="2346" spans="1:4" x14ac:dyDescent="0.25">
      <c r="A2346" t="str">
        <f>'Histograma MOD Geral'!$C$62</f>
        <v>ENCARREGADO</v>
      </c>
      <c r="B2346" t="str">
        <f>'Histograma MOD Geral'!$C$61</f>
        <v>APOIO - ANDAIMES</v>
      </c>
      <c r="C2346" t="str">
        <f>'Histograma MOD Geral'!$H$7</f>
        <v>OUT/22</v>
      </c>
      <c r="D2346">
        <f>'Histograma MOD Geral'!H62</f>
        <v>1</v>
      </c>
    </row>
    <row r="2347" spans="1:4" x14ac:dyDescent="0.25">
      <c r="A2347" t="str">
        <f>'Histograma MOD Geral'!$C$63</f>
        <v>MONTADOR DE ANDAIME</v>
      </c>
      <c r="B2347" t="str">
        <f>'Histograma MOD Geral'!$C$61</f>
        <v>APOIO - ANDAIMES</v>
      </c>
      <c r="C2347" t="str">
        <f>'Histograma MOD Geral'!$H$7</f>
        <v>OUT/22</v>
      </c>
      <c r="D2347">
        <f>'Histograma MOD Geral'!H63</f>
        <v>12</v>
      </c>
    </row>
    <row r="2348" spans="1:4" x14ac:dyDescent="0.25">
      <c r="A2348">
        <f>'Histograma MOD Geral'!$C$64</f>
        <v>0</v>
      </c>
      <c r="B2348" t="str">
        <f>'Histograma MOD Geral'!$C$61</f>
        <v>APOIO - ANDAIMES</v>
      </c>
      <c r="C2348" t="str">
        <f>'Histograma MOD Geral'!$H$7</f>
        <v>OUT/22</v>
      </c>
      <c r="D2348">
        <f>'Histograma MOD Geral'!H64</f>
        <v>0</v>
      </c>
    </row>
    <row r="2349" spans="1:4" x14ac:dyDescent="0.25">
      <c r="A2349">
        <f>'Histograma MOD Geral'!$C$65</f>
        <v>0</v>
      </c>
      <c r="B2349" t="str">
        <f>'Histograma MOD Geral'!$C$61</f>
        <v>APOIO - ANDAIMES</v>
      </c>
      <c r="C2349" t="str">
        <f>'Histograma MOD Geral'!$H$7</f>
        <v>OUT/22</v>
      </c>
      <c r="D2349">
        <f>'Histograma MOD Geral'!H65</f>
        <v>0</v>
      </c>
    </row>
    <row r="2350" spans="1:4" x14ac:dyDescent="0.25">
      <c r="A2350">
        <f>'Histograma MOD Geral'!$C$66</f>
        <v>0</v>
      </c>
      <c r="B2350" t="str">
        <f>'Histograma MOD Geral'!$C$61</f>
        <v>APOIO - ANDAIMES</v>
      </c>
      <c r="C2350" t="str">
        <f>'Histograma MOD Geral'!$H$7</f>
        <v>OUT/22</v>
      </c>
      <c r="D2350">
        <f>'Histograma MOD Geral'!H66</f>
        <v>0</v>
      </c>
    </row>
    <row r="2351" spans="1:4" x14ac:dyDescent="0.25">
      <c r="A2351">
        <f>'Histograma MOD Geral'!$C$67</f>
        <v>0</v>
      </c>
      <c r="B2351" t="str">
        <f>'Histograma MOD Geral'!$C$61</f>
        <v>APOIO - ANDAIMES</v>
      </c>
      <c r="C2351" t="str">
        <f>'Histograma MOD Geral'!$H$7</f>
        <v>OUT/22</v>
      </c>
      <c r="D2351">
        <f>'Histograma MOD Geral'!H67</f>
        <v>0</v>
      </c>
    </row>
    <row r="2352" spans="1:4" x14ac:dyDescent="0.25">
      <c r="A2352">
        <f>'Histograma MOD Geral'!$C$68</f>
        <v>0</v>
      </c>
      <c r="B2352" t="str">
        <f>'Histograma MOD Geral'!$C$61</f>
        <v>APOIO - ANDAIMES</v>
      </c>
      <c r="C2352" t="str">
        <f>'Histograma MOD Geral'!$H$7</f>
        <v>OUT/22</v>
      </c>
      <c r="D2352">
        <f>'Histograma MOD Geral'!H68</f>
        <v>0</v>
      </c>
    </row>
    <row r="2353" spans="1:4" x14ac:dyDescent="0.25">
      <c r="A2353">
        <f>'Histograma MOD Geral'!$C$69</f>
        <v>0</v>
      </c>
      <c r="B2353" t="str">
        <f>'Histograma MOD Geral'!$C$61</f>
        <v>APOIO - ANDAIMES</v>
      </c>
      <c r="C2353" t="str">
        <f>'Histograma MOD Geral'!$H$7</f>
        <v>OUT/22</v>
      </c>
      <c r="D2353">
        <f>'Histograma MOD Geral'!H69</f>
        <v>0</v>
      </c>
    </row>
    <row r="2354" spans="1:4" x14ac:dyDescent="0.25">
      <c r="A2354">
        <f>'Histograma MOD Geral'!$C$70</f>
        <v>0</v>
      </c>
      <c r="B2354" t="str">
        <f>'Histograma MOD Geral'!$C$61</f>
        <v>APOIO - ANDAIMES</v>
      </c>
      <c r="C2354" t="str">
        <f>'Histograma MOD Geral'!$H$7</f>
        <v>OUT/22</v>
      </c>
      <c r="D2354">
        <f>'Histograma MOD Geral'!H70</f>
        <v>0</v>
      </c>
    </row>
    <row r="2355" spans="1:4" x14ac:dyDescent="0.25">
      <c r="A2355">
        <f>'Histograma MOD Geral'!$C$71</f>
        <v>0</v>
      </c>
      <c r="B2355" t="str">
        <f>'Histograma MOD Geral'!$C$61</f>
        <v>APOIO - ANDAIMES</v>
      </c>
      <c r="C2355" t="str">
        <f>'Histograma MOD Geral'!$H$7</f>
        <v>OUT/22</v>
      </c>
      <c r="D2355">
        <f>'Histograma MOD Geral'!H71</f>
        <v>0</v>
      </c>
    </row>
    <row r="2356" spans="1:4" x14ac:dyDescent="0.25">
      <c r="A2356">
        <f>'Histograma MOD Geral'!$C$72</f>
        <v>0</v>
      </c>
      <c r="B2356" t="str">
        <f>'Histograma MOD Geral'!$C$61</f>
        <v>APOIO - ANDAIMES</v>
      </c>
      <c r="C2356" t="str">
        <f>'Histograma MOD Geral'!$H$7</f>
        <v>OUT/22</v>
      </c>
      <c r="D2356">
        <f>'Histograma MOD Geral'!H72</f>
        <v>0</v>
      </c>
    </row>
    <row r="2357" spans="1:4" x14ac:dyDescent="0.25">
      <c r="A2357">
        <f>'Histograma MOD Geral'!$C$73</f>
        <v>0</v>
      </c>
      <c r="B2357" t="str">
        <f>'Histograma MOD Geral'!$C$61</f>
        <v>APOIO - ANDAIMES</v>
      </c>
      <c r="C2357" t="str">
        <f>'Histograma MOD Geral'!$H$7</f>
        <v>OUT/22</v>
      </c>
      <c r="D2357">
        <f>'Histograma MOD Geral'!H73</f>
        <v>0</v>
      </c>
    </row>
    <row r="2358" spans="1:4" x14ac:dyDescent="0.25">
      <c r="A2358">
        <f>'Histograma MOD Geral'!$C$74</f>
        <v>0</v>
      </c>
      <c r="B2358" t="str">
        <f>'Histograma MOD Geral'!$C$61</f>
        <v>APOIO - ANDAIMES</v>
      </c>
      <c r="C2358" t="str">
        <f>'Histograma MOD Geral'!$H$7</f>
        <v>OUT/22</v>
      </c>
      <c r="D2358">
        <f>'Histograma MOD Geral'!H74</f>
        <v>0</v>
      </c>
    </row>
    <row r="2359" spans="1:4" x14ac:dyDescent="0.25">
      <c r="A2359">
        <f>'Histograma MOD Geral'!$C$75</f>
        <v>0</v>
      </c>
      <c r="B2359" t="str">
        <f>'Histograma MOD Geral'!$C$61</f>
        <v>APOIO - ANDAIMES</v>
      </c>
      <c r="C2359" t="str">
        <f>'Histograma MOD Geral'!$H$7</f>
        <v>OUT/22</v>
      </c>
      <c r="D2359">
        <f>'Histograma MOD Geral'!H75</f>
        <v>0</v>
      </c>
    </row>
    <row r="2360" spans="1:4" x14ac:dyDescent="0.25">
      <c r="A2360" t="str">
        <f>'Histograma MOD Geral'!$C$77</f>
        <v>ENCARREGADO</v>
      </c>
      <c r="B2360" t="str">
        <f>'Histograma MOD Geral'!$C$76</f>
        <v>APOIO - RETOQUES DE PINTURA</v>
      </c>
      <c r="C2360" t="str">
        <f>'Histograma MOD Geral'!$H$7</f>
        <v>OUT/22</v>
      </c>
      <c r="D2360">
        <f>'Histograma MOD Geral'!H77</f>
        <v>0</v>
      </c>
    </row>
    <row r="2361" spans="1:4" x14ac:dyDescent="0.25">
      <c r="A2361" t="str">
        <f>'Histograma MOD Geral'!$C$78</f>
        <v>PINTOR</v>
      </c>
      <c r="B2361" t="str">
        <f>'Histograma MOD Geral'!$C$76</f>
        <v>APOIO - RETOQUES DE PINTURA</v>
      </c>
      <c r="C2361" t="str">
        <f>'Histograma MOD Geral'!$H$7</f>
        <v>OUT/22</v>
      </c>
      <c r="D2361">
        <f>'Histograma MOD Geral'!H78</f>
        <v>0</v>
      </c>
    </row>
    <row r="2362" spans="1:4" x14ac:dyDescent="0.25">
      <c r="A2362">
        <f>'Histograma MOD Geral'!$C$79</f>
        <v>0</v>
      </c>
      <c r="B2362" t="str">
        <f>'Histograma MOD Geral'!$C$76</f>
        <v>APOIO - RETOQUES DE PINTURA</v>
      </c>
      <c r="C2362" t="str">
        <f>'Histograma MOD Geral'!$H$7</f>
        <v>OUT/22</v>
      </c>
      <c r="D2362">
        <f>'Histograma MOD Geral'!H79</f>
        <v>0</v>
      </c>
    </row>
    <row r="2363" spans="1:4" x14ac:dyDescent="0.25">
      <c r="A2363">
        <f>'Histograma MOD Geral'!$C$80</f>
        <v>0</v>
      </c>
      <c r="B2363" t="str">
        <f>'Histograma MOD Geral'!$C$76</f>
        <v>APOIO - RETOQUES DE PINTURA</v>
      </c>
      <c r="C2363" t="str">
        <f>'Histograma MOD Geral'!$H$7</f>
        <v>OUT/22</v>
      </c>
      <c r="D2363">
        <f>'Histograma MOD Geral'!H80</f>
        <v>0</v>
      </c>
    </row>
    <row r="2364" spans="1:4" x14ac:dyDescent="0.25">
      <c r="A2364">
        <f>'Histograma MOD Geral'!$C$81</f>
        <v>0</v>
      </c>
      <c r="B2364" t="str">
        <f>'Histograma MOD Geral'!$C$76</f>
        <v>APOIO - RETOQUES DE PINTURA</v>
      </c>
      <c r="C2364" t="str">
        <f>'Histograma MOD Geral'!$H$7</f>
        <v>OUT/22</v>
      </c>
      <c r="D2364">
        <f>'Histograma MOD Geral'!H81</f>
        <v>0</v>
      </c>
    </row>
    <row r="2365" spans="1:4" x14ac:dyDescent="0.25">
      <c r="A2365">
        <f>'Histograma MOD Geral'!$C$82</f>
        <v>0</v>
      </c>
      <c r="B2365" t="str">
        <f>'Histograma MOD Geral'!$C$76</f>
        <v>APOIO - RETOQUES DE PINTURA</v>
      </c>
      <c r="C2365" t="str">
        <f>'Histograma MOD Geral'!$H$7</f>
        <v>OUT/22</v>
      </c>
      <c r="D2365">
        <f>'Histograma MOD Geral'!H82</f>
        <v>0</v>
      </c>
    </row>
    <row r="2366" spans="1:4" x14ac:dyDescent="0.25">
      <c r="A2366">
        <f>'Histograma MOD Geral'!$C$83</f>
        <v>0</v>
      </c>
      <c r="B2366" t="str">
        <f>'Histograma MOD Geral'!$C$76</f>
        <v>APOIO - RETOQUES DE PINTURA</v>
      </c>
      <c r="C2366" t="str">
        <f>'Histograma MOD Geral'!$H$7</f>
        <v>OUT/22</v>
      </c>
      <c r="D2366">
        <f>'Histograma MOD Geral'!H83</f>
        <v>0</v>
      </c>
    </row>
    <row r="2367" spans="1:4" x14ac:dyDescent="0.25">
      <c r="A2367">
        <f>'Histograma MOD Geral'!$C$84</f>
        <v>0</v>
      </c>
      <c r="B2367" t="str">
        <f>'Histograma MOD Geral'!$C$76</f>
        <v>APOIO - RETOQUES DE PINTURA</v>
      </c>
      <c r="C2367" t="str">
        <f>'Histograma MOD Geral'!$H$7</f>
        <v>OUT/22</v>
      </c>
      <c r="D2367">
        <f>'Histograma MOD Geral'!H84</f>
        <v>0</v>
      </c>
    </row>
    <row r="2368" spans="1:4" x14ac:dyDescent="0.25">
      <c r="A2368">
        <f>'Histograma MOD Geral'!$C$85</f>
        <v>0</v>
      </c>
      <c r="B2368" t="str">
        <f>'Histograma MOD Geral'!$C$76</f>
        <v>APOIO - RETOQUES DE PINTURA</v>
      </c>
      <c r="C2368" t="str">
        <f>'Histograma MOD Geral'!$H$7</f>
        <v>OUT/22</v>
      </c>
      <c r="D2368">
        <f>'Histograma MOD Geral'!H85</f>
        <v>0</v>
      </c>
    </row>
    <row r="2369" spans="1:4" x14ac:dyDescent="0.25">
      <c r="A2369">
        <f>'Histograma MOD Geral'!$C$86</f>
        <v>0</v>
      </c>
      <c r="B2369" t="str">
        <f>'Histograma MOD Geral'!$C$76</f>
        <v>APOIO - RETOQUES DE PINTURA</v>
      </c>
      <c r="C2369" t="str">
        <f>'Histograma MOD Geral'!$H$7</f>
        <v>OUT/22</v>
      </c>
      <c r="D2369">
        <f>'Histograma MOD Geral'!H86</f>
        <v>0</v>
      </c>
    </row>
    <row r="2370" spans="1:4" x14ac:dyDescent="0.25">
      <c r="A2370">
        <f>'Histograma MOD Geral'!$C$87</f>
        <v>0</v>
      </c>
      <c r="B2370" t="str">
        <f>'Histograma MOD Geral'!$C$76</f>
        <v>APOIO - RETOQUES DE PINTURA</v>
      </c>
      <c r="C2370" t="str">
        <f>'Histograma MOD Geral'!$H$7</f>
        <v>OUT/22</v>
      </c>
      <c r="D2370">
        <f>'Histograma MOD Geral'!H87</f>
        <v>0</v>
      </c>
    </row>
    <row r="2371" spans="1:4" x14ac:dyDescent="0.25">
      <c r="A2371">
        <f>'Histograma MOD Geral'!$C$88</f>
        <v>0</v>
      </c>
      <c r="B2371" t="str">
        <f>'Histograma MOD Geral'!$C$76</f>
        <v>APOIO - RETOQUES DE PINTURA</v>
      </c>
      <c r="C2371" t="str">
        <f>'Histograma MOD Geral'!$H$7</f>
        <v>OUT/22</v>
      </c>
      <c r="D2371">
        <f>'Histograma MOD Geral'!H88</f>
        <v>0</v>
      </c>
    </row>
    <row r="2372" spans="1:4" x14ac:dyDescent="0.25">
      <c r="A2372">
        <f>'Histograma MOD Geral'!$C$89</f>
        <v>0</v>
      </c>
      <c r="B2372" t="str">
        <f>'Histograma MOD Geral'!$C$76</f>
        <v>APOIO - RETOQUES DE PINTURA</v>
      </c>
      <c r="C2372" t="str">
        <f>'Histograma MOD Geral'!$H$7</f>
        <v>OUT/22</v>
      </c>
      <c r="D2372">
        <f>'Histograma MOD Geral'!H89</f>
        <v>0</v>
      </c>
    </row>
    <row r="2373" spans="1:4" x14ac:dyDescent="0.25">
      <c r="A2373">
        <f>'Histograma MOD Geral'!$C$90</f>
        <v>0</v>
      </c>
      <c r="B2373" t="str">
        <f>'Histograma MOD Geral'!$C$76</f>
        <v>APOIO - RETOQUES DE PINTURA</v>
      </c>
      <c r="C2373" t="str">
        <f>'Histograma MOD Geral'!$H$7</f>
        <v>OUT/22</v>
      </c>
      <c r="D2373">
        <f>'Histograma MOD Geral'!H90</f>
        <v>0</v>
      </c>
    </row>
    <row r="2374" spans="1:4" x14ac:dyDescent="0.25">
      <c r="A2374">
        <f>'Histograma MOD Geral'!$C$92</f>
        <v>0</v>
      </c>
      <c r="B2374">
        <f>'Histograma MOD Geral'!$C$91</f>
        <v>0</v>
      </c>
      <c r="C2374" t="str">
        <f>'Histograma MOD Geral'!$H$7</f>
        <v>OUT/22</v>
      </c>
      <c r="D2374">
        <f>'Histograma MOD Geral'!H92</f>
        <v>0</v>
      </c>
    </row>
    <row r="2375" spans="1:4" x14ac:dyDescent="0.25">
      <c r="A2375">
        <f>'Histograma MOD Geral'!$C$93</f>
        <v>0</v>
      </c>
      <c r="B2375">
        <f>'Histograma MOD Geral'!$C$91</f>
        <v>0</v>
      </c>
      <c r="C2375" t="str">
        <f>'Histograma MOD Geral'!$H$7</f>
        <v>OUT/22</v>
      </c>
      <c r="D2375">
        <f>'Histograma MOD Geral'!H93</f>
        <v>0</v>
      </c>
    </row>
    <row r="2376" spans="1:4" x14ac:dyDescent="0.25">
      <c r="A2376">
        <f>'Histograma MOD Geral'!$C$94</f>
        <v>0</v>
      </c>
      <c r="B2376">
        <f>'Histograma MOD Geral'!$C$91</f>
        <v>0</v>
      </c>
      <c r="C2376" t="str">
        <f>'Histograma MOD Geral'!$H$7</f>
        <v>OUT/22</v>
      </c>
      <c r="D2376">
        <f>'Histograma MOD Geral'!H94</f>
        <v>0</v>
      </c>
    </row>
    <row r="2377" spans="1:4" x14ac:dyDescent="0.25">
      <c r="A2377">
        <f>'Histograma MOD Geral'!$C$95</f>
        <v>0</v>
      </c>
      <c r="B2377">
        <f>'Histograma MOD Geral'!$C$91</f>
        <v>0</v>
      </c>
      <c r="C2377" t="str">
        <f>'Histograma MOD Geral'!$H$7</f>
        <v>OUT/22</v>
      </c>
      <c r="D2377">
        <f>'Histograma MOD Geral'!H95</f>
        <v>0</v>
      </c>
    </row>
    <row r="2378" spans="1:4" x14ac:dyDescent="0.25">
      <c r="A2378">
        <f>'Histograma MOD Geral'!$C$96</f>
        <v>0</v>
      </c>
      <c r="B2378">
        <f>'Histograma MOD Geral'!$C$91</f>
        <v>0</v>
      </c>
      <c r="C2378" t="str">
        <f>'Histograma MOD Geral'!$H$7</f>
        <v>OUT/22</v>
      </c>
      <c r="D2378">
        <f>'Histograma MOD Geral'!H96</f>
        <v>0</v>
      </c>
    </row>
    <row r="2379" spans="1:4" x14ac:dyDescent="0.25">
      <c r="A2379">
        <f>'Histograma MOD Geral'!$C$97</f>
        <v>0</v>
      </c>
      <c r="B2379">
        <f>'Histograma MOD Geral'!$C$91</f>
        <v>0</v>
      </c>
      <c r="C2379" t="str">
        <f>'Histograma MOD Geral'!$H$7</f>
        <v>OUT/22</v>
      </c>
      <c r="D2379">
        <f>'Histograma MOD Geral'!H97</f>
        <v>0</v>
      </c>
    </row>
    <row r="2380" spans="1:4" x14ac:dyDescent="0.25">
      <c r="A2380">
        <f>'Histograma MOD Geral'!$C$98</f>
        <v>0</v>
      </c>
      <c r="B2380">
        <f>'Histograma MOD Geral'!$C$91</f>
        <v>0</v>
      </c>
      <c r="C2380" t="str">
        <f>'Histograma MOD Geral'!$H$7</f>
        <v>OUT/22</v>
      </c>
      <c r="D2380">
        <f>'Histograma MOD Geral'!H98</f>
        <v>0</v>
      </c>
    </row>
    <row r="2381" spans="1:4" x14ac:dyDescent="0.25">
      <c r="A2381">
        <f>'Histograma MOD Geral'!$C$99</f>
        <v>0</v>
      </c>
      <c r="B2381">
        <f>'Histograma MOD Geral'!$C$91</f>
        <v>0</v>
      </c>
      <c r="C2381" t="str">
        <f>'Histograma MOD Geral'!$H$7</f>
        <v>OUT/22</v>
      </c>
      <c r="D2381">
        <f>'Histograma MOD Geral'!H99</f>
        <v>0</v>
      </c>
    </row>
    <row r="2382" spans="1:4" x14ac:dyDescent="0.25">
      <c r="A2382">
        <f>'Histograma MOD Geral'!$C$100</f>
        <v>0</v>
      </c>
      <c r="B2382">
        <f>'Histograma MOD Geral'!$C$91</f>
        <v>0</v>
      </c>
      <c r="C2382" t="str">
        <f>'Histograma MOD Geral'!$H$7</f>
        <v>OUT/22</v>
      </c>
      <c r="D2382">
        <f>'Histograma MOD Geral'!H100</f>
        <v>0</v>
      </c>
    </row>
    <row r="2383" spans="1:4" x14ac:dyDescent="0.25">
      <c r="A2383">
        <f>'Histograma MOD Geral'!$C$101</f>
        <v>0</v>
      </c>
      <c r="B2383">
        <f>'Histograma MOD Geral'!$C$91</f>
        <v>0</v>
      </c>
      <c r="C2383" t="str">
        <f>'Histograma MOD Geral'!$H$7</f>
        <v>OUT/22</v>
      </c>
      <c r="D2383">
        <f>'Histograma MOD Geral'!H101</f>
        <v>0</v>
      </c>
    </row>
    <row r="2384" spans="1:4" x14ac:dyDescent="0.25">
      <c r="A2384">
        <f>'Histograma MOD Geral'!$C$102</f>
        <v>0</v>
      </c>
      <c r="B2384">
        <f>'Histograma MOD Geral'!$C$91</f>
        <v>0</v>
      </c>
      <c r="C2384" t="str">
        <f>'Histograma MOD Geral'!$H$7</f>
        <v>OUT/22</v>
      </c>
      <c r="D2384">
        <f>'Histograma MOD Geral'!H102</f>
        <v>0</v>
      </c>
    </row>
    <row r="2385" spans="1:4" x14ac:dyDescent="0.25">
      <c r="A2385">
        <f>'Histograma MOD Geral'!$C$103</f>
        <v>0</v>
      </c>
      <c r="B2385">
        <f>'Histograma MOD Geral'!$C$91</f>
        <v>0</v>
      </c>
      <c r="C2385" t="str">
        <f>'Histograma MOD Geral'!$H$7</f>
        <v>OUT/22</v>
      </c>
      <c r="D2385">
        <f>'Histograma MOD Geral'!H103</f>
        <v>0</v>
      </c>
    </row>
    <row r="2386" spans="1:4" x14ac:dyDescent="0.25">
      <c r="A2386">
        <f>'Histograma MOD Geral'!$C$104</f>
        <v>0</v>
      </c>
      <c r="B2386">
        <f>'Histograma MOD Geral'!$C$91</f>
        <v>0</v>
      </c>
      <c r="C2386" t="str">
        <f>'Histograma MOD Geral'!$H$7</f>
        <v>OUT/22</v>
      </c>
      <c r="D2386">
        <f>'Histograma MOD Geral'!H104</f>
        <v>0</v>
      </c>
    </row>
    <row r="2387" spans="1:4" x14ac:dyDescent="0.25">
      <c r="A2387">
        <f>'Histograma MOD Geral'!$C$105</f>
        <v>0</v>
      </c>
      <c r="B2387">
        <f>'Histograma MOD Geral'!$C$91</f>
        <v>0</v>
      </c>
      <c r="C2387" t="str">
        <f>'Histograma MOD Geral'!$H$7</f>
        <v>OUT/22</v>
      </c>
      <c r="D2387">
        <f>'Histograma MOD Geral'!H105</f>
        <v>0</v>
      </c>
    </row>
    <row r="2388" spans="1:4" x14ac:dyDescent="0.25">
      <c r="A2388">
        <f>'Histograma MOD Geral'!$C$107</f>
        <v>0</v>
      </c>
      <c r="B2388">
        <f>'Histograma MOD Geral'!$C$106</f>
        <v>0</v>
      </c>
      <c r="C2388" t="str">
        <f>'Histograma MOD Geral'!$H$7</f>
        <v>OUT/22</v>
      </c>
      <c r="D2388">
        <f>'Histograma MOD Geral'!H107</f>
        <v>0</v>
      </c>
    </row>
    <row r="2389" spans="1:4" x14ac:dyDescent="0.25">
      <c r="A2389">
        <f>'Histograma MOD Geral'!$C$108</f>
        <v>0</v>
      </c>
      <c r="B2389">
        <f>'Histograma MOD Geral'!$C$106</f>
        <v>0</v>
      </c>
      <c r="C2389" t="str">
        <f>'Histograma MOD Geral'!$H$7</f>
        <v>OUT/22</v>
      </c>
      <c r="D2389">
        <f>'Histograma MOD Geral'!H108</f>
        <v>0</v>
      </c>
    </row>
    <row r="2390" spans="1:4" x14ac:dyDescent="0.25">
      <c r="A2390">
        <f>'Histograma MOD Geral'!$C$109</f>
        <v>0</v>
      </c>
      <c r="B2390">
        <f>'Histograma MOD Geral'!$C$106</f>
        <v>0</v>
      </c>
      <c r="C2390" t="str">
        <f>'Histograma MOD Geral'!$H$7</f>
        <v>OUT/22</v>
      </c>
      <c r="D2390">
        <f>'Histograma MOD Geral'!H109</f>
        <v>0</v>
      </c>
    </row>
    <row r="2391" spans="1:4" x14ac:dyDescent="0.25">
      <c r="A2391">
        <f>'Histograma MOD Geral'!$C$110</f>
        <v>0</v>
      </c>
      <c r="B2391">
        <f>'Histograma MOD Geral'!$C$106</f>
        <v>0</v>
      </c>
      <c r="C2391" t="str">
        <f>'Histograma MOD Geral'!$H$7</f>
        <v>OUT/22</v>
      </c>
      <c r="D2391">
        <f>'Histograma MOD Geral'!H110</f>
        <v>0</v>
      </c>
    </row>
    <row r="2392" spans="1:4" x14ac:dyDescent="0.25">
      <c r="A2392">
        <f>'Histograma MOD Geral'!$C$111</f>
        <v>0</v>
      </c>
      <c r="B2392">
        <f>'Histograma MOD Geral'!$C$106</f>
        <v>0</v>
      </c>
      <c r="C2392" t="str">
        <f>'Histograma MOD Geral'!$H$7</f>
        <v>OUT/22</v>
      </c>
      <c r="D2392">
        <f>'Histograma MOD Geral'!H111</f>
        <v>0</v>
      </c>
    </row>
    <row r="2393" spans="1:4" x14ac:dyDescent="0.25">
      <c r="A2393">
        <f>'Histograma MOD Geral'!$C$112</f>
        <v>0</v>
      </c>
      <c r="B2393">
        <f>'Histograma MOD Geral'!$C$106</f>
        <v>0</v>
      </c>
      <c r="C2393" t="str">
        <f>'Histograma MOD Geral'!$H$7</f>
        <v>OUT/22</v>
      </c>
      <c r="D2393">
        <f>'Histograma MOD Geral'!H112</f>
        <v>0</v>
      </c>
    </row>
    <row r="2394" spans="1:4" x14ac:dyDescent="0.25">
      <c r="A2394">
        <f>'Histograma MOD Geral'!$C$113</f>
        <v>0</v>
      </c>
      <c r="B2394">
        <f>'Histograma MOD Geral'!$C$106</f>
        <v>0</v>
      </c>
      <c r="C2394" t="str">
        <f>'Histograma MOD Geral'!$H$7</f>
        <v>OUT/22</v>
      </c>
      <c r="D2394">
        <f>'Histograma MOD Geral'!H113</f>
        <v>0</v>
      </c>
    </row>
    <row r="2395" spans="1:4" x14ac:dyDescent="0.25">
      <c r="A2395">
        <f>'Histograma MOD Geral'!$C$114</f>
        <v>0</v>
      </c>
      <c r="B2395">
        <f>'Histograma MOD Geral'!$C$106</f>
        <v>0</v>
      </c>
      <c r="C2395" t="str">
        <f>'Histograma MOD Geral'!$H$7</f>
        <v>OUT/22</v>
      </c>
      <c r="D2395">
        <f>'Histograma MOD Geral'!H114</f>
        <v>0</v>
      </c>
    </row>
    <row r="2396" spans="1:4" x14ac:dyDescent="0.25">
      <c r="A2396">
        <f>'Histograma MOD Geral'!$C$115</f>
        <v>0</v>
      </c>
      <c r="B2396">
        <f>'Histograma MOD Geral'!$C$106</f>
        <v>0</v>
      </c>
      <c r="C2396" t="str">
        <f>'Histograma MOD Geral'!$H$7</f>
        <v>OUT/22</v>
      </c>
      <c r="D2396">
        <f>'Histograma MOD Geral'!H115</f>
        <v>0</v>
      </c>
    </row>
    <row r="2397" spans="1:4" x14ac:dyDescent="0.25">
      <c r="A2397">
        <f>'Histograma MOD Geral'!$C$116</f>
        <v>0</v>
      </c>
      <c r="B2397">
        <f>'Histograma MOD Geral'!$C$106</f>
        <v>0</v>
      </c>
      <c r="C2397" t="str">
        <f>'Histograma MOD Geral'!$H$7</f>
        <v>OUT/22</v>
      </c>
      <c r="D2397">
        <f>'Histograma MOD Geral'!H116</f>
        <v>0</v>
      </c>
    </row>
    <row r="2398" spans="1:4" x14ac:dyDescent="0.25">
      <c r="A2398">
        <f>'Histograma MOD Geral'!$C$117</f>
        <v>0</v>
      </c>
      <c r="B2398">
        <f>'Histograma MOD Geral'!$C$106</f>
        <v>0</v>
      </c>
      <c r="C2398" t="str">
        <f>'Histograma MOD Geral'!$H$7</f>
        <v>OUT/22</v>
      </c>
      <c r="D2398">
        <f>'Histograma MOD Geral'!H117</f>
        <v>0</v>
      </c>
    </row>
    <row r="2399" spans="1:4" x14ac:dyDescent="0.25">
      <c r="A2399">
        <f>'Histograma MOD Geral'!$C$118</f>
        <v>0</v>
      </c>
      <c r="B2399">
        <f>'Histograma MOD Geral'!$C$106</f>
        <v>0</v>
      </c>
      <c r="C2399" t="str">
        <f>'Histograma MOD Geral'!$H$7</f>
        <v>OUT/22</v>
      </c>
      <c r="D2399">
        <f>'Histograma MOD Geral'!H118</f>
        <v>0</v>
      </c>
    </row>
    <row r="2400" spans="1:4" x14ac:dyDescent="0.25">
      <c r="A2400">
        <f>'Histograma MOD Geral'!$C$119</f>
        <v>0</v>
      </c>
      <c r="B2400">
        <f>'Histograma MOD Geral'!$C$106</f>
        <v>0</v>
      </c>
      <c r="C2400" t="str">
        <f>'Histograma MOD Geral'!$H$7</f>
        <v>OUT/22</v>
      </c>
      <c r="D2400">
        <f>'Histograma MOD Geral'!H119</f>
        <v>0</v>
      </c>
    </row>
    <row r="2401" spans="1:4" x14ac:dyDescent="0.25">
      <c r="A2401">
        <f>'Histograma MOD Geral'!$C$120</f>
        <v>0</v>
      </c>
      <c r="B2401">
        <f>'Histograma MOD Geral'!$C$106</f>
        <v>0</v>
      </c>
      <c r="C2401" t="str">
        <f>'Histograma MOD Geral'!$H$7</f>
        <v>OUT/22</v>
      </c>
      <c r="D2401">
        <f>'Histograma MOD Geral'!H120</f>
        <v>0</v>
      </c>
    </row>
    <row r="2402" spans="1:4" x14ac:dyDescent="0.25">
      <c r="A2402" t="str">
        <f>'Histograma MOD Geral'!$C$15</f>
        <v>ENCARREGADO</v>
      </c>
      <c r="B2402" t="str">
        <f>'Histograma MOD Geral'!$C$14</f>
        <v>MONTAGEM MECÂNICA</v>
      </c>
      <c r="C2402" t="str">
        <f>'Histograma MOD Geral'!$I$7</f>
        <v>NOV/22</v>
      </c>
      <c r="D2402">
        <f>'Histograma MOD Geral'!I15</f>
        <v>7.8</v>
      </c>
    </row>
    <row r="2403" spans="1:4" x14ac:dyDescent="0.25">
      <c r="A2403" t="str">
        <f>'Histograma MOD Geral'!$C$16</f>
        <v>MECÂNICO MONTADOR</v>
      </c>
      <c r="B2403" t="str">
        <f>'Histograma MOD Geral'!$C$14</f>
        <v>MONTAGEM MECÂNICA</v>
      </c>
      <c r="C2403" t="str">
        <f>'Histograma MOD Geral'!$I$7</f>
        <v>NOV/22</v>
      </c>
      <c r="D2403">
        <f>'Histograma MOD Geral'!I16</f>
        <v>15</v>
      </c>
    </row>
    <row r="2404" spans="1:4" x14ac:dyDescent="0.25">
      <c r="A2404" t="str">
        <f>'Histograma MOD Geral'!$C$17</f>
        <v>MECÂNICO AJUSTADOR</v>
      </c>
      <c r="B2404" t="str">
        <f>'Histograma MOD Geral'!$C$14</f>
        <v>MONTAGEM MECÂNICA</v>
      </c>
      <c r="C2404" t="str">
        <f>'Histograma MOD Geral'!$I$7</f>
        <v>NOV/22</v>
      </c>
      <c r="D2404">
        <f>'Histograma MOD Geral'!I17</f>
        <v>2</v>
      </c>
    </row>
    <row r="2405" spans="1:4" x14ac:dyDescent="0.25">
      <c r="A2405" t="str">
        <f>'Histograma MOD Geral'!$C$18</f>
        <v>CALDEIREIRO</v>
      </c>
      <c r="B2405" t="str">
        <f>'Histograma MOD Geral'!$C$14</f>
        <v>MONTAGEM MECÂNICA</v>
      </c>
      <c r="C2405" t="str">
        <f>'Histograma MOD Geral'!$I$7</f>
        <v>NOV/22</v>
      </c>
      <c r="D2405">
        <f>'Histograma MOD Geral'!I18</f>
        <v>30</v>
      </c>
    </row>
    <row r="2406" spans="1:4" x14ac:dyDescent="0.25">
      <c r="A2406" t="str">
        <f>'Histograma MOD Geral'!$C$19</f>
        <v>SOLDADOR</v>
      </c>
      <c r="B2406" t="str">
        <f>'Histograma MOD Geral'!$C$14</f>
        <v>MONTAGEM MECÂNICA</v>
      </c>
      <c r="C2406" t="str">
        <f>'Histograma MOD Geral'!$I$7</f>
        <v>NOV/22</v>
      </c>
      <c r="D2406">
        <f>'Histograma MOD Geral'!I19</f>
        <v>25</v>
      </c>
    </row>
    <row r="2407" spans="1:4" x14ac:dyDescent="0.25">
      <c r="A2407" t="str">
        <f>'Histograma MOD Geral'!$C$20</f>
        <v>AJUDANTE</v>
      </c>
      <c r="B2407" t="str">
        <f>'Histograma MOD Geral'!$C$14</f>
        <v>MONTAGEM MECÂNICA</v>
      </c>
      <c r="C2407" t="str">
        <f>'Histograma MOD Geral'!$I$7</f>
        <v>NOV/22</v>
      </c>
      <c r="D2407">
        <f>'Histograma MOD Geral'!I20</f>
        <v>6</v>
      </c>
    </row>
    <row r="2408" spans="1:4" x14ac:dyDescent="0.25">
      <c r="A2408">
        <f>'Histograma MOD Geral'!$C$21</f>
        <v>0</v>
      </c>
      <c r="B2408" t="str">
        <f>'Histograma MOD Geral'!$C$14</f>
        <v>MONTAGEM MECÂNICA</v>
      </c>
      <c r="C2408" t="str">
        <f>'Histograma MOD Geral'!$I$7</f>
        <v>NOV/22</v>
      </c>
      <c r="D2408">
        <f>'Histograma MOD Geral'!I21</f>
        <v>0</v>
      </c>
    </row>
    <row r="2409" spans="1:4" x14ac:dyDescent="0.25">
      <c r="A2409">
        <f>'Histograma MOD Geral'!$C$22</f>
        <v>0</v>
      </c>
      <c r="B2409" t="str">
        <f>'Histograma MOD Geral'!$C$14</f>
        <v>MONTAGEM MECÂNICA</v>
      </c>
      <c r="C2409" t="str">
        <f>'Histograma MOD Geral'!$I$7</f>
        <v>NOV/22</v>
      </c>
      <c r="D2409">
        <f>'Histograma MOD Geral'!I22</f>
        <v>0</v>
      </c>
    </row>
    <row r="2410" spans="1:4" x14ac:dyDescent="0.25">
      <c r="A2410">
        <f>'Histograma MOD Geral'!$C$23</f>
        <v>0</v>
      </c>
      <c r="B2410" t="str">
        <f>'Histograma MOD Geral'!$C$14</f>
        <v>MONTAGEM MECÂNICA</v>
      </c>
      <c r="C2410" t="str">
        <f>'Histograma MOD Geral'!$I$7</f>
        <v>NOV/22</v>
      </c>
      <c r="D2410">
        <f>'Histograma MOD Geral'!I23</f>
        <v>0</v>
      </c>
    </row>
    <row r="2411" spans="1:4" x14ac:dyDescent="0.25">
      <c r="A2411">
        <f>'Histograma MOD Geral'!$C$24</f>
        <v>0</v>
      </c>
      <c r="B2411" t="str">
        <f>'Histograma MOD Geral'!$C$14</f>
        <v>MONTAGEM MECÂNICA</v>
      </c>
      <c r="C2411" t="str">
        <f>'Histograma MOD Geral'!$I$7</f>
        <v>NOV/22</v>
      </c>
      <c r="D2411">
        <f>'Histograma MOD Geral'!I24</f>
        <v>0</v>
      </c>
    </row>
    <row r="2412" spans="1:4" x14ac:dyDescent="0.25">
      <c r="A2412">
        <f>'Histograma MOD Geral'!$C$25</f>
        <v>0</v>
      </c>
      <c r="B2412" t="str">
        <f>'Histograma MOD Geral'!$C$14</f>
        <v>MONTAGEM MECÂNICA</v>
      </c>
      <c r="C2412" t="str">
        <f>'Histograma MOD Geral'!$I$7</f>
        <v>NOV/22</v>
      </c>
      <c r="D2412">
        <f>'Histograma MOD Geral'!I25</f>
        <v>0</v>
      </c>
    </row>
    <row r="2413" spans="1:4" x14ac:dyDescent="0.25">
      <c r="A2413">
        <f>'Histograma MOD Geral'!$C$26</f>
        <v>0</v>
      </c>
      <c r="B2413" t="str">
        <f>'Histograma MOD Geral'!$C$14</f>
        <v>MONTAGEM MECÂNICA</v>
      </c>
      <c r="C2413" t="str">
        <f>'Histograma MOD Geral'!$I$7</f>
        <v>NOV/22</v>
      </c>
      <c r="D2413">
        <f>'Histograma MOD Geral'!I26</f>
        <v>0</v>
      </c>
    </row>
    <row r="2414" spans="1:4" x14ac:dyDescent="0.25">
      <c r="A2414">
        <f>'Histograma MOD Geral'!$C$27</f>
        <v>0</v>
      </c>
      <c r="B2414" t="str">
        <f>'Histograma MOD Geral'!$C$14</f>
        <v>MONTAGEM MECÂNICA</v>
      </c>
      <c r="C2414" t="str">
        <f>'Histograma MOD Geral'!$I$7</f>
        <v>NOV/22</v>
      </c>
      <c r="D2414">
        <f>'Histograma MOD Geral'!I27</f>
        <v>0</v>
      </c>
    </row>
    <row r="2415" spans="1:4" x14ac:dyDescent="0.25">
      <c r="A2415">
        <f>'Histograma MOD Geral'!$C$28</f>
        <v>0</v>
      </c>
      <c r="B2415" t="str">
        <f>'Histograma MOD Geral'!$C$14</f>
        <v>MONTAGEM MECÂNICA</v>
      </c>
      <c r="C2415" t="str">
        <f>'Histograma MOD Geral'!$I$7</f>
        <v>NOV/22</v>
      </c>
      <c r="D2415">
        <f>'Histograma MOD Geral'!I28</f>
        <v>0</v>
      </c>
    </row>
    <row r="2416" spans="1:4" x14ac:dyDescent="0.25">
      <c r="A2416">
        <f>'Histograma MOD Geral'!$C$29</f>
        <v>0</v>
      </c>
      <c r="B2416" t="str">
        <f>'Histograma MOD Geral'!$C$14</f>
        <v>MONTAGEM MECÂNICA</v>
      </c>
      <c r="C2416" t="str">
        <f>'Histograma MOD Geral'!$I$7</f>
        <v>NOV/22</v>
      </c>
      <c r="D2416">
        <f>'Histograma MOD Geral'!I29</f>
        <v>0</v>
      </c>
    </row>
    <row r="2417" spans="1:4" x14ac:dyDescent="0.25">
      <c r="A2417" t="str">
        <f>'Histograma MOD Geral'!$C$31</f>
        <v>ENCARREGADO</v>
      </c>
      <c r="B2417" t="str">
        <f>'Histograma MOD Geral'!$C$30</f>
        <v>MONTAGEM TUBULAÇÃO</v>
      </c>
      <c r="C2417" t="str">
        <f>'Histograma MOD Geral'!$I$7</f>
        <v>NOV/22</v>
      </c>
      <c r="D2417">
        <f>'Histograma MOD Geral'!I31</f>
        <v>0</v>
      </c>
    </row>
    <row r="2418" spans="1:4" x14ac:dyDescent="0.25">
      <c r="A2418" t="str">
        <f>'Histograma MOD Geral'!$C$32</f>
        <v>ENCANADOR INDUSTRIAL</v>
      </c>
      <c r="B2418" t="str">
        <f>'Histograma MOD Geral'!$C$30</f>
        <v>MONTAGEM TUBULAÇÃO</v>
      </c>
      <c r="C2418" t="str">
        <f>'Histograma MOD Geral'!$I$7</f>
        <v>NOV/22</v>
      </c>
      <c r="D2418">
        <f>'Histograma MOD Geral'!I32</f>
        <v>0</v>
      </c>
    </row>
    <row r="2419" spans="1:4" x14ac:dyDescent="0.25">
      <c r="A2419" t="str">
        <f>'Histograma MOD Geral'!$C$33</f>
        <v>SOLDADOR</v>
      </c>
      <c r="B2419" t="str">
        <f>'Histograma MOD Geral'!$C$30</f>
        <v>MONTAGEM TUBULAÇÃO</v>
      </c>
      <c r="C2419" t="str">
        <f>'Histograma MOD Geral'!$I$7</f>
        <v>NOV/22</v>
      </c>
      <c r="D2419">
        <f>'Histograma MOD Geral'!I33</f>
        <v>0</v>
      </c>
    </row>
    <row r="2420" spans="1:4" x14ac:dyDescent="0.25">
      <c r="A2420" t="str">
        <f>'Histograma MOD Geral'!$C$34</f>
        <v>AJUDANTE</v>
      </c>
      <c r="B2420" t="str">
        <f>'Histograma MOD Geral'!$C$30</f>
        <v>MONTAGEM TUBULAÇÃO</v>
      </c>
      <c r="C2420" t="str">
        <f>'Histograma MOD Geral'!$I$7</f>
        <v>NOV/22</v>
      </c>
      <c r="D2420">
        <f>'Histograma MOD Geral'!I34</f>
        <v>0</v>
      </c>
    </row>
    <row r="2421" spans="1:4" x14ac:dyDescent="0.25">
      <c r="A2421">
        <f>'Histograma MOD Geral'!$C$35</f>
        <v>0</v>
      </c>
      <c r="B2421" t="str">
        <f>'Histograma MOD Geral'!$C$30</f>
        <v>MONTAGEM TUBULAÇÃO</v>
      </c>
      <c r="C2421" t="str">
        <f>'Histograma MOD Geral'!$I$7</f>
        <v>NOV/22</v>
      </c>
      <c r="D2421">
        <f>'Histograma MOD Geral'!I35</f>
        <v>0</v>
      </c>
    </row>
    <row r="2422" spans="1:4" x14ac:dyDescent="0.25">
      <c r="A2422">
        <f>'Histograma MOD Geral'!$C$36</f>
        <v>0</v>
      </c>
      <c r="B2422" t="str">
        <f>'Histograma MOD Geral'!$C$30</f>
        <v>MONTAGEM TUBULAÇÃO</v>
      </c>
      <c r="C2422" t="str">
        <f>'Histograma MOD Geral'!$I$7</f>
        <v>NOV/22</v>
      </c>
      <c r="D2422">
        <f>'Histograma MOD Geral'!I36</f>
        <v>0</v>
      </c>
    </row>
    <row r="2423" spans="1:4" x14ac:dyDescent="0.25">
      <c r="A2423">
        <f>'Histograma MOD Geral'!$C$37</f>
        <v>0</v>
      </c>
      <c r="B2423" t="str">
        <f>'Histograma MOD Geral'!$C$30</f>
        <v>MONTAGEM TUBULAÇÃO</v>
      </c>
      <c r="C2423" t="str">
        <f>'Histograma MOD Geral'!$I$7</f>
        <v>NOV/22</v>
      </c>
      <c r="D2423">
        <f>'Histograma MOD Geral'!I37</f>
        <v>0</v>
      </c>
    </row>
    <row r="2424" spans="1:4" x14ac:dyDescent="0.25">
      <c r="A2424">
        <f>'Histograma MOD Geral'!$C$38</f>
        <v>0</v>
      </c>
      <c r="B2424" t="str">
        <f>'Histograma MOD Geral'!$C$30</f>
        <v>MONTAGEM TUBULAÇÃO</v>
      </c>
      <c r="C2424" t="str">
        <f>'Histograma MOD Geral'!$I$7</f>
        <v>NOV/22</v>
      </c>
      <c r="D2424">
        <f>'Histograma MOD Geral'!I38</f>
        <v>0</v>
      </c>
    </row>
    <row r="2425" spans="1:4" x14ac:dyDescent="0.25">
      <c r="A2425">
        <f>'Histograma MOD Geral'!$C$39</f>
        <v>0</v>
      </c>
      <c r="B2425" t="str">
        <f>'Histograma MOD Geral'!$C$30</f>
        <v>MONTAGEM TUBULAÇÃO</v>
      </c>
      <c r="C2425" t="str">
        <f>'Histograma MOD Geral'!$I$7</f>
        <v>NOV/22</v>
      </c>
      <c r="D2425">
        <f>'Histograma MOD Geral'!I39</f>
        <v>0</v>
      </c>
    </row>
    <row r="2426" spans="1:4" x14ac:dyDescent="0.25">
      <c r="A2426">
        <f>'Histograma MOD Geral'!$C$40</f>
        <v>0</v>
      </c>
      <c r="B2426" t="str">
        <f>'Histograma MOD Geral'!$C$30</f>
        <v>MONTAGEM TUBULAÇÃO</v>
      </c>
      <c r="C2426" t="str">
        <f>'Histograma MOD Geral'!$I$7</f>
        <v>NOV/22</v>
      </c>
      <c r="D2426">
        <f>'Histograma MOD Geral'!I40</f>
        <v>0</v>
      </c>
    </row>
    <row r="2427" spans="1:4" x14ac:dyDescent="0.25">
      <c r="A2427">
        <f>'Histograma MOD Geral'!$C$41</f>
        <v>0</v>
      </c>
      <c r="B2427" t="str">
        <f>'Histograma MOD Geral'!$C$30</f>
        <v>MONTAGEM TUBULAÇÃO</v>
      </c>
      <c r="C2427" t="str">
        <f>'Histograma MOD Geral'!$I$7</f>
        <v>NOV/22</v>
      </c>
      <c r="D2427">
        <f>'Histograma MOD Geral'!I41</f>
        <v>0</v>
      </c>
    </row>
    <row r="2428" spans="1:4" x14ac:dyDescent="0.25">
      <c r="A2428">
        <f>'Histograma MOD Geral'!$C$42</f>
        <v>0</v>
      </c>
      <c r="B2428" t="str">
        <f>'Histograma MOD Geral'!$C$30</f>
        <v>MONTAGEM TUBULAÇÃO</v>
      </c>
      <c r="C2428" t="str">
        <f>'Histograma MOD Geral'!$I$7</f>
        <v>NOV/22</v>
      </c>
      <c r="D2428">
        <f>'Histograma MOD Geral'!I42</f>
        <v>0</v>
      </c>
    </row>
    <row r="2429" spans="1:4" x14ac:dyDescent="0.25">
      <c r="A2429">
        <f>'Histograma MOD Geral'!$C$43</f>
        <v>0</v>
      </c>
      <c r="B2429" t="str">
        <f>'Histograma MOD Geral'!$C$30</f>
        <v>MONTAGEM TUBULAÇÃO</v>
      </c>
      <c r="C2429" t="str">
        <f>'Histograma MOD Geral'!$I$7</f>
        <v>NOV/22</v>
      </c>
      <c r="D2429">
        <f>'Histograma MOD Geral'!I43</f>
        <v>0</v>
      </c>
    </row>
    <row r="2430" spans="1:4" x14ac:dyDescent="0.25">
      <c r="A2430">
        <f>'Histograma MOD Geral'!$C$44</f>
        <v>0</v>
      </c>
      <c r="B2430" t="str">
        <f>'Histograma MOD Geral'!$C$30</f>
        <v>MONTAGEM TUBULAÇÃO</v>
      </c>
      <c r="C2430" t="str">
        <f>'Histograma MOD Geral'!$I$7</f>
        <v>NOV/22</v>
      </c>
      <c r="D2430">
        <f>'Histograma MOD Geral'!I44</f>
        <v>0</v>
      </c>
    </row>
    <row r="2431" spans="1:4" x14ac:dyDescent="0.25">
      <c r="A2431">
        <f>'Histograma MOD Geral'!$C$45</f>
        <v>0</v>
      </c>
      <c r="B2431" t="str">
        <f>'Histograma MOD Geral'!$C$30</f>
        <v>MONTAGEM TUBULAÇÃO</v>
      </c>
      <c r="C2431" t="str">
        <f>'Histograma MOD Geral'!$I$7</f>
        <v>NOV/22</v>
      </c>
      <c r="D2431">
        <f>'Histograma MOD Geral'!I45</f>
        <v>0</v>
      </c>
    </row>
    <row r="2432" spans="1:4" x14ac:dyDescent="0.25">
      <c r="A2432" t="str">
        <f>'Histograma MOD Geral'!$C$47</f>
        <v>ENCARREGADO</v>
      </c>
      <c r="B2432" t="str">
        <f>'Histograma MOD Geral'!$C$46</f>
        <v>ISOLAMENTO TÉRMICO</v>
      </c>
      <c r="C2432" t="str">
        <f>'Histograma MOD Geral'!$I$7</f>
        <v>NOV/22</v>
      </c>
      <c r="D2432">
        <f>'Histograma MOD Geral'!I47</f>
        <v>0</v>
      </c>
    </row>
    <row r="2433" spans="1:4" x14ac:dyDescent="0.25">
      <c r="A2433" t="str">
        <f>'Histograma MOD Geral'!$C$48</f>
        <v>FUNILEIRO</v>
      </c>
      <c r="B2433" t="str">
        <f>'Histograma MOD Geral'!$C$46</f>
        <v>ISOLAMENTO TÉRMICO</v>
      </c>
      <c r="C2433" t="str">
        <f>'Histograma MOD Geral'!$I$7</f>
        <v>NOV/22</v>
      </c>
      <c r="D2433">
        <f>'Histograma MOD Geral'!I48</f>
        <v>0</v>
      </c>
    </row>
    <row r="2434" spans="1:4" x14ac:dyDescent="0.25">
      <c r="A2434" t="str">
        <f>'Histograma MOD Geral'!$C$49</f>
        <v>MONTADOR</v>
      </c>
      <c r="B2434" t="str">
        <f>'Histograma MOD Geral'!$C$46</f>
        <v>ISOLAMENTO TÉRMICO</v>
      </c>
      <c r="C2434" t="str">
        <f>'Histograma MOD Geral'!$I$7</f>
        <v>NOV/22</v>
      </c>
      <c r="D2434">
        <f>'Histograma MOD Geral'!I49</f>
        <v>0</v>
      </c>
    </row>
    <row r="2435" spans="1:4" x14ac:dyDescent="0.25">
      <c r="A2435" t="str">
        <f>'Histograma MOD Geral'!$C$50</f>
        <v>ISOLADOR</v>
      </c>
      <c r="B2435" t="str">
        <f>'Histograma MOD Geral'!$C$46</f>
        <v>ISOLAMENTO TÉRMICO</v>
      </c>
      <c r="C2435" t="str">
        <f>'Histograma MOD Geral'!$I$7</f>
        <v>NOV/22</v>
      </c>
      <c r="D2435">
        <f>'Histograma MOD Geral'!I50</f>
        <v>0</v>
      </c>
    </row>
    <row r="2436" spans="1:4" x14ac:dyDescent="0.25">
      <c r="A2436" t="str">
        <f>'Histograma MOD Geral'!$C$51</f>
        <v>AJUDANTE</v>
      </c>
      <c r="B2436" t="str">
        <f>'Histograma MOD Geral'!$C$46</f>
        <v>ISOLAMENTO TÉRMICO</v>
      </c>
      <c r="C2436" t="str">
        <f>'Histograma MOD Geral'!$I$7</f>
        <v>NOV/22</v>
      </c>
      <c r="D2436">
        <f>'Histograma MOD Geral'!I51</f>
        <v>0</v>
      </c>
    </row>
    <row r="2437" spans="1:4" x14ac:dyDescent="0.25">
      <c r="A2437">
        <f>'Histograma MOD Geral'!$C$52</f>
        <v>0</v>
      </c>
      <c r="B2437" t="str">
        <f>'Histograma MOD Geral'!$C$46</f>
        <v>ISOLAMENTO TÉRMICO</v>
      </c>
      <c r="C2437" t="str">
        <f>'Histograma MOD Geral'!$I$7</f>
        <v>NOV/22</v>
      </c>
      <c r="D2437">
        <f>'Histograma MOD Geral'!I52</f>
        <v>0</v>
      </c>
    </row>
    <row r="2438" spans="1:4" x14ac:dyDescent="0.25">
      <c r="A2438">
        <f>'Histograma MOD Geral'!$C$53</f>
        <v>0</v>
      </c>
      <c r="B2438" t="str">
        <f>'Histograma MOD Geral'!$C$46</f>
        <v>ISOLAMENTO TÉRMICO</v>
      </c>
      <c r="C2438" t="str">
        <f>'Histograma MOD Geral'!$I$7</f>
        <v>NOV/22</v>
      </c>
      <c r="D2438">
        <f>'Histograma MOD Geral'!I53</f>
        <v>0</v>
      </c>
    </row>
    <row r="2439" spans="1:4" x14ac:dyDescent="0.25">
      <c r="A2439">
        <f>'Histograma MOD Geral'!$C$54</f>
        <v>0</v>
      </c>
      <c r="B2439" t="str">
        <f>'Histograma MOD Geral'!$C$46</f>
        <v>ISOLAMENTO TÉRMICO</v>
      </c>
      <c r="C2439" t="str">
        <f>'Histograma MOD Geral'!$I$7</f>
        <v>NOV/22</v>
      </c>
      <c r="D2439">
        <f>'Histograma MOD Geral'!I54</f>
        <v>0</v>
      </c>
    </row>
    <row r="2440" spans="1:4" x14ac:dyDescent="0.25">
      <c r="A2440">
        <f>'Histograma MOD Geral'!$C$55</f>
        <v>0</v>
      </c>
      <c r="B2440" t="str">
        <f>'Histograma MOD Geral'!$C$46</f>
        <v>ISOLAMENTO TÉRMICO</v>
      </c>
      <c r="C2440" t="str">
        <f>'Histograma MOD Geral'!$I$7</f>
        <v>NOV/22</v>
      </c>
      <c r="D2440">
        <f>'Histograma MOD Geral'!I55</f>
        <v>0</v>
      </c>
    </row>
    <row r="2441" spans="1:4" x14ac:dyDescent="0.25">
      <c r="A2441">
        <f>'Histograma MOD Geral'!$C$56</f>
        <v>0</v>
      </c>
      <c r="B2441" t="str">
        <f>'Histograma MOD Geral'!$C$46</f>
        <v>ISOLAMENTO TÉRMICO</v>
      </c>
      <c r="C2441" t="str">
        <f>'Histograma MOD Geral'!$I$7</f>
        <v>NOV/22</v>
      </c>
      <c r="D2441">
        <f>'Histograma MOD Geral'!I56</f>
        <v>0</v>
      </c>
    </row>
    <row r="2442" spans="1:4" x14ac:dyDescent="0.25">
      <c r="A2442">
        <f>'Histograma MOD Geral'!$C$57</f>
        <v>0</v>
      </c>
      <c r="B2442" t="str">
        <f>'Histograma MOD Geral'!$C$46</f>
        <v>ISOLAMENTO TÉRMICO</v>
      </c>
      <c r="C2442" t="str">
        <f>'Histograma MOD Geral'!$I$7</f>
        <v>NOV/22</v>
      </c>
      <c r="D2442">
        <f>'Histograma MOD Geral'!I57</f>
        <v>0</v>
      </c>
    </row>
    <row r="2443" spans="1:4" x14ac:dyDescent="0.25">
      <c r="A2443">
        <f>'Histograma MOD Geral'!$C$58</f>
        <v>0</v>
      </c>
      <c r="B2443" t="str">
        <f>'Histograma MOD Geral'!$C$46</f>
        <v>ISOLAMENTO TÉRMICO</v>
      </c>
      <c r="C2443" t="str">
        <f>'Histograma MOD Geral'!$I$7</f>
        <v>NOV/22</v>
      </c>
      <c r="D2443">
        <f>'Histograma MOD Geral'!I58</f>
        <v>0</v>
      </c>
    </row>
    <row r="2444" spans="1:4" x14ac:dyDescent="0.25">
      <c r="A2444">
        <f>'Histograma MOD Geral'!$C$59</f>
        <v>0</v>
      </c>
      <c r="B2444" t="str">
        <f>'Histograma MOD Geral'!$C$46</f>
        <v>ISOLAMENTO TÉRMICO</v>
      </c>
      <c r="C2444" t="str">
        <f>'Histograma MOD Geral'!$I$7</f>
        <v>NOV/22</v>
      </c>
      <c r="D2444">
        <f>'Histograma MOD Geral'!I59</f>
        <v>0</v>
      </c>
    </row>
    <row r="2445" spans="1:4" x14ac:dyDescent="0.25">
      <c r="A2445">
        <f>'Histograma MOD Geral'!$C$60</f>
        <v>0</v>
      </c>
      <c r="B2445" t="str">
        <f>'Histograma MOD Geral'!$C$46</f>
        <v>ISOLAMENTO TÉRMICO</v>
      </c>
      <c r="C2445" t="str">
        <f>'Histograma MOD Geral'!$I$7</f>
        <v>NOV/22</v>
      </c>
      <c r="D2445">
        <f>'Histograma MOD Geral'!I60</f>
        <v>0</v>
      </c>
    </row>
    <row r="2446" spans="1:4" x14ac:dyDescent="0.25">
      <c r="A2446" t="str">
        <f>'Histograma MOD Geral'!$C$62</f>
        <v>ENCARREGADO</v>
      </c>
      <c r="B2446" t="str">
        <f>'Histograma MOD Geral'!$C$61</f>
        <v>APOIO - ANDAIMES</v>
      </c>
      <c r="C2446" t="str">
        <f>'Histograma MOD Geral'!$I$7</f>
        <v>NOV/22</v>
      </c>
      <c r="D2446">
        <f>'Histograma MOD Geral'!I62</f>
        <v>1</v>
      </c>
    </row>
    <row r="2447" spans="1:4" x14ac:dyDescent="0.25">
      <c r="A2447" t="str">
        <f>'Histograma MOD Geral'!$C$63</f>
        <v>MONTADOR DE ANDAIME</v>
      </c>
      <c r="B2447" t="str">
        <f>'Histograma MOD Geral'!$C$61</f>
        <v>APOIO - ANDAIMES</v>
      </c>
      <c r="C2447" t="str">
        <f>'Histograma MOD Geral'!$I$7</f>
        <v>NOV/22</v>
      </c>
      <c r="D2447">
        <f>'Histograma MOD Geral'!I63</f>
        <v>10</v>
      </c>
    </row>
    <row r="2448" spans="1:4" x14ac:dyDescent="0.25">
      <c r="A2448">
        <f>'Histograma MOD Geral'!$C$64</f>
        <v>0</v>
      </c>
      <c r="B2448" t="str">
        <f>'Histograma MOD Geral'!$C$61</f>
        <v>APOIO - ANDAIMES</v>
      </c>
      <c r="C2448" t="str">
        <f>'Histograma MOD Geral'!$I$7</f>
        <v>NOV/22</v>
      </c>
      <c r="D2448">
        <f>'Histograma MOD Geral'!I64</f>
        <v>0</v>
      </c>
    </row>
    <row r="2449" spans="1:4" x14ac:dyDescent="0.25">
      <c r="A2449">
        <f>'Histograma MOD Geral'!$C$65</f>
        <v>0</v>
      </c>
      <c r="B2449" t="str">
        <f>'Histograma MOD Geral'!$C$61</f>
        <v>APOIO - ANDAIMES</v>
      </c>
      <c r="C2449" t="str">
        <f>'Histograma MOD Geral'!$I$7</f>
        <v>NOV/22</v>
      </c>
      <c r="D2449">
        <f>'Histograma MOD Geral'!I65</f>
        <v>0</v>
      </c>
    </row>
    <row r="2450" spans="1:4" x14ac:dyDescent="0.25">
      <c r="A2450">
        <f>'Histograma MOD Geral'!$C$66</f>
        <v>0</v>
      </c>
      <c r="B2450" t="str">
        <f>'Histograma MOD Geral'!$C$61</f>
        <v>APOIO - ANDAIMES</v>
      </c>
      <c r="C2450" t="str">
        <f>'Histograma MOD Geral'!$I$7</f>
        <v>NOV/22</v>
      </c>
      <c r="D2450">
        <f>'Histograma MOD Geral'!I66</f>
        <v>0</v>
      </c>
    </row>
    <row r="2451" spans="1:4" x14ac:dyDescent="0.25">
      <c r="A2451">
        <f>'Histograma MOD Geral'!$C$67</f>
        <v>0</v>
      </c>
      <c r="B2451" t="str">
        <f>'Histograma MOD Geral'!$C$61</f>
        <v>APOIO - ANDAIMES</v>
      </c>
      <c r="C2451" t="str">
        <f>'Histograma MOD Geral'!$I$7</f>
        <v>NOV/22</v>
      </c>
      <c r="D2451">
        <f>'Histograma MOD Geral'!I67</f>
        <v>0</v>
      </c>
    </row>
    <row r="2452" spans="1:4" x14ac:dyDescent="0.25">
      <c r="A2452">
        <f>'Histograma MOD Geral'!$C$68</f>
        <v>0</v>
      </c>
      <c r="B2452" t="str">
        <f>'Histograma MOD Geral'!$C$61</f>
        <v>APOIO - ANDAIMES</v>
      </c>
      <c r="C2452" t="str">
        <f>'Histograma MOD Geral'!$I$7</f>
        <v>NOV/22</v>
      </c>
      <c r="D2452">
        <f>'Histograma MOD Geral'!I68</f>
        <v>0</v>
      </c>
    </row>
    <row r="2453" spans="1:4" x14ac:dyDescent="0.25">
      <c r="A2453">
        <f>'Histograma MOD Geral'!$C$69</f>
        <v>0</v>
      </c>
      <c r="B2453" t="str">
        <f>'Histograma MOD Geral'!$C$61</f>
        <v>APOIO - ANDAIMES</v>
      </c>
      <c r="C2453" t="str">
        <f>'Histograma MOD Geral'!$I$7</f>
        <v>NOV/22</v>
      </c>
      <c r="D2453">
        <f>'Histograma MOD Geral'!I69</f>
        <v>0</v>
      </c>
    </row>
    <row r="2454" spans="1:4" x14ac:dyDescent="0.25">
      <c r="A2454">
        <f>'Histograma MOD Geral'!$C$70</f>
        <v>0</v>
      </c>
      <c r="B2454" t="str">
        <f>'Histograma MOD Geral'!$C$61</f>
        <v>APOIO - ANDAIMES</v>
      </c>
      <c r="C2454" t="str">
        <f>'Histograma MOD Geral'!$I$7</f>
        <v>NOV/22</v>
      </c>
      <c r="D2454">
        <f>'Histograma MOD Geral'!I70</f>
        <v>0</v>
      </c>
    </row>
    <row r="2455" spans="1:4" x14ac:dyDescent="0.25">
      <c r="A2455">
        <f>'Histograma MOD Geral'!$C$71</f>
        <v>0</v>
      </c>
      <c r="B2455" t="str">
        <f>'Histograma MOD Geral'!$C$61</f>
        <v>APOIO - ANDAIMES</v>
      </c>
      <c r="C2455" t="str">
        <f>'Histograma MOD Geral'!$I$7</f>
        <v>NOV/22</v>
      </c>
      <c r="D2455">
        <f>'Histograma MOD Geral'!I71</f>
        <v>0</v>
      </c>
    </row>
    <row r="2456" spans="1:4" x14ac:dyDescent="0.25">
      <c r="A2456">
        <f>'Histograma MOD Geral'!$C$72</f>
        <v>0</v>
      </c>
      <c r="B2456" t="str">
        <f>'Histograma MOD Geral'!$C$61</f>
        <v>APOIO - ANDAIMES</v>
      </c>
      <c r="C2456" t="str">
        <f>'Histograma MOD Geral'!$I$7</f>
        <v>NOV/22</v>
      </c>
      <c r="D2456">
        <f>'Histograma MOD Geral'!I72</f>
        <v>0</v>
      </c>
    </row>
    <row r="2457" spans="1:4" x14ac:dyDescent="0.25">
      <c r="A2457">
        <f>'Histograma MOD Geral'!$C$73</f>
        <v>0</v>
      </c>
      <c r="B2457" t="str">
        <f>'Histograma MOD Geral'!$C$61</f>
        <v>APOIO - ANDAIMES</v>
      </c>
      <c r="C2457" t="str">
        <f>'Histograma MOD Geral'!$I$7</f>
        <v>NOV/22</v>
      </c>
      <c r="D2457">
        <f>'Histograma MOD Geral'!I73</f>
        <v>0</v>
      </c>
    </row>
    <row r="2458" spans="1:4" x14ac:dyDescent="0.25">
      <c r="A2458">
        <f>'Histograma MOD Geral'!$C$74</f>
        <v>0</v>
      </c>
      <c r="B2458" t="str">
        <f>'Histograma MOD Geral'!$C$61</f>
        <v>APOIO - ANDAIMES</v>
      </c>
      <c r="C2458" t="str">
        <f>'Histograma MOD Geral'!$I$7</f>
        <v>NOV/22</v>
      </c>
      <c r="D2458">
        <f>'Histograma MOD Geral'!I74</f>
        <v>0</v>
      </c>
    </row>
    <row r="2459" spans="1:4" x14ac:dyDescent="0.25">
      <c r="A2459">
        <f>'Histograma MOD Geral'!$C$75</f>
        <v>0</v>
      </c>
      <c r="B2459" t="str">
        <f>'Histograma MOD Geral'!$C$61</f>
        <v>APOIO - ANDAIMES</v>
      </c>
      <c r="C2459" t="str">
        <f>'Histograma MOD Geral'!$I$7</f>
        <v>NOV/22</v>
      </c>
      <c r="D2459">
        <f>'Histograma MOD Geral'!I75</f>
        <v>0</v>
      </c>
    </row>
    <row r="2460" spans="1:4" x14ac:dyDescent="0.25">
      <c r="A2460" t="str">
        <f>'Histograma MOD Geral'!$C$77</f>
        <v>ENCARREGADO</v>
      </c>
      <c r="B2460" t="str">
        <f>'Histograma MOD Geral'!$C$76</f>
        <v>APOIO - RETOQUES DE PINTURA</v>
      </c>
      <c r="C2460" t="str">
        <f>'Histograma MOD Geral'!$I$7</f>
        <v>NOV/22</v>
      </c>
      <c r="D2460">
        <f>'Histograma MOD Geral'!I77</f>
        <v>1</v>
      </c>
    </row>
    <row r="2461" spans="1:4" x14ac:dyDescent="0.25">
      <c r="A2461" t="str">
        <f>'Histograma MOD Geral'!$C$78</f>
        <v>PINTOR</v>
      </c>
      <c r="B2461" t="str">
        <f>'Histograma MOD Geral'!$C$76</f>
        <v>APOIO - RETOQUES DE PINTURA</v>
      </c>
      <c r="C2461" t="str">
        <f>'Histograma MOD Geral'!$I$7</f>
        <v>NOV/22</v>
      </c>
      <c r="D2461">
        <f>'Histograma MOD Geral'!I78</f>
        <v>6</v>
      </c>
    </row>
    <row r="2462" spans="1:4" x14ac:dyDescent="0.25">
      <c r="A2462">
        <f>'Histograma MOD Geral'!$C$79</f>
        <v>0</v>
      </c>
      <c r="B2462" t="str">
        <f>'Histograma MOD Geral'!$C$76</f>
        <v>APOIO - RETOQUES DE PINTURA</v>
      </c>
      <c r="C2462" t="str">
        <f>'Histograma MOD Geral'!$I$7</f>
        <v>NOV/22</v>
      </c>
      <c r="D2462">
        <f>'Histograma MOD Geral'!I79</f>
        <v>0</v>
      </c>
    </row>
    <row r="2463" spans="1:4" x14ac:dyDescent="0.25">
      <c r="A2463">
        <f>'Histograma MOD Geral'!$C$80</f>
        <v>0</v>
      </c>
      <c r="B2463" t="str">
        <f>'Histograma MOD Geral'!$C$76</f>
        <v>APOIO - RETOQUES DE PINTURA</v>
      </c>
      <c r="C2463" t="str">
        <f>'Histograma MOD Geral'!$I$7</f>
        <v>NOV/22</v>
      </c>
      <c r="D2463">
        <f>'Histograma MOD Geral'!I80</f>
        <v>0</v>
      </c>
    </row>
    <row r="2464" spans="1:4" x14ac:dyDescent="0.25">
      <c r="A2464">
        <f>'Histograma MOD Geral'!$C$81</f>
        <v>0</v>
      </c>
      <c r="B2464" t="str">
        <f>'Histograma MOD Geral'!$C$76</f>
        <v>APOIO - RETOQUES DE PINTURA</v>
      </c>
      <c r="C2464" t="str">
        <f>'Histograma MOD Geral'!$I$7</f>
        <v>NOV/22</v>
      </c>
      <c r="D2464">
        <f>'Histograma MOD Geral'!I81</f>
        <v>0</v>
      </c>
    </row>
    <row r="2465" spans="1:4" x14ac:dyDescent="0.25">
      <c r="A2465">
        <f>'Histograma MOD Geral'!$C$82</f>
        <v>0</v>
      </c>
      <c r="B2465" t="str">
        <f>'Histograma MOD Geral'!$C$76</f>
        <v>APOIO - RETOQUES DE PINTURA</v>
      </c>
      <c r="C2465" t="str">
        <f>'Histograma MOD Geral'!$I$7</f>
        <v>NOV/22</v>
      </c>
      <c r="D2465">
        <f>'Histograma MOD Geral'!I82</f>
        <v>0</v>
      </c>
    </row>
    <row r="2466" spans="1:4" x14ac:dyDescent="0.25">
      <c r="A2466">
        <f>'Histograma MOD Geral'!$C$83</f>
        <v>0</v>
      </c>
      <c r="B2466" t="str">
        <f>'Histograma MOD Geral'!$C$76</f>
        <v>APOIO - RETOQUES DE PINTURA</v>
      </c>
      <c r="C2466" t="str">
        <f>'Histograma MOD Geral'!$I$7</f>
        <v>NOV/22</v>
      </c>
      <c r="D2466">
        <f>'Histograma MOD Geral'!I83</f>
        <v>0</v>
      </c>
    </row>
    <row r="2467" spans="1:4" x14ac:dyDescent="0.25">
      <c r="A2467">
        <f>'Histograma MOD Geral'!$C$84</f>
        <v>0</v>
      </c>
      <c r="B2467" t="str">
        <f>'Histograma MOD Geral'!$C$76</f>
        <v>APOIO - RETOQUES DE PINTURA</v>
      </c>
      <c r="C2467" t="str">
        <f>'Histograma MOD Geral'!$I$7</f>
        <v>NOV/22</v>
      </c>
      <c r="D2467">
        <f>'Histograma MOD Geral'!I84</f>
        <v>0</v>
      </c>
    </row>
    <row r="2468" spans="1:4" x14ac:dyDescent="0.25">
      <c r="A2468">
        <f>'Histograma MOD Geral'!$C$85</f>
        <v>0</v>
      </c>
      <c r="B2468" t="str">
        <f>'Histograma MOD Geral'!$C$76</f>
        <v>APOIO - RETOQUES DE PINTURA</v>
      </c>
      <c r="C2468" t="str">
        <f>'Histograma MOD Geral'!$I$7</f>
        <v>NOV/22</v>
      </c>
      <c r="D2468">
        <f>'Histograma MOD Geral'!I85</f>
        <v>0</v>
      </c>
    </row>
    <row r="2469" spans="1:4" x14ac:dyDescent="0.25">
      <c r="A2469">
        <f>'Histograma MOD Geral'!$C$86</f>
        <v>0</v>
      </c>
      <c r="B2469" t="str">
        <f>'Histograma MOD Geral'!$C$76</f>
        <v>APOIO - RETOQUES DE PINTURA</v>
      </c>
      <c r="C2469" t="str">
        <f>'Histograma MOD Geral'!$I$7</f>
        <v>NOV/22</v>
      </c>
      <c r="D2469">
        <f>'Histograma MOD Geral'!I86</f>
        <v>0</v>
      </c>
    </row>
    <row r="2470" spans="1:4" x14ac:dyDescent="0.25">
      <c r="A2470">
        <f>'Histograma MOD Geral'!$C$87</f>
        <v>0</v>
      </c>
      <c r="B2470" t="str">
        <f>'Histograma MOD Geral'!$C$76</f>
        <v>APOIO - RETOQUES DE PINTURA</v>
      </c>
      <c r="C2470" t="str">
        <f>'Histograma MOD Geral'!$I$7</f>
        <v>NOV/22</v>
      </c>
      <c r="D2470">
        <f>'Histograma MOD Geral'!I87</f>
        <v>0</v>
      </c>
    </row>
    <row r="2471" spans="1:4" x14ac:dyDescent="0.25">
      <c r="A2471">
        <f>'Histograma MOD Geral'!$C$88</f>
        <v>0</v>
      </c>
      <c r="B2471" t="str">
        <f>'Histograma MOD Geral'!$C$76</f>
        <v>APOIO - RETOQUES DE PINTURA</v>
      </c>
      <c r="C2471" t="str">
        <f>'Histograma MOD Geral'!$I$7</f>
        <v>NOV/22</v>
      </c>
      <c r="D2471">
        <f>'Histograma MOD Geral'!I88</f>
        <v>0</v>
      </c>
    </row>
    <row r="2472" spans="1:4" x14ac:dyDescent="0.25">
      <c r="A2472">
        <f>'Histograma MOD Geral'!$C$89</f>
        <v>0</v>
      </c>
      <c r="B2472" t="str">
        <f>'Histograma MOD Geral'!$C$76</f>
        <v>APOIO - RETOQUES DE PINTURA</v>
      </c>
      <c r="C2472" t="str">
        <f>'Histograma MOD Geral'!$I$7</f>
        <v>NOV/22</v>
      </c>
      <c r="D2472">
        <f>'Histograma MOD Geral'!I89</f>
        <v>0</v>
      </c>
    </row>
    <row r="2473" spans="1:4" x14ac:dyDescent="0.25">
      <c r="A2473">
        <f>'Histograma MOD Geral'!$C$90</f>
        <v>0</v>
      </c>
      <c r="B2473" t="str">
        <f>'Histograma MOD Geral'!$C$76</f>
        <v>APOIO - RETOQUES DE PINTURA</v>
      </c>
      <c r="C2473" t="str">
        <f>'Histograma MOD Geral'!$I$7</f>
        <v>NOV/22</v>
      </c>
      <c r="D2473">
        <f>'Histograma MOD Geral'!I90</f>
        <v>0</v>
      </c>
    </row>
    <row r="2474" spans="1:4" x14ac:dyDescent="0.25">
      <c r="A2474">
        <f>'Histograma MOD Geral'!$C$92</f>
        <v>0</v>
      </c>
      <c r="B2474">
        <f>'Histograma MOD Geral'!$C$91</f>
        <v>0</v>
      </c>
      <c r="C2474" t="str">
        <f>'Histograma MOD Geral'!$I$7</f>
        <v>NOV/22</v>
      </c>
      <c r="D2474">
        <f>'Histograma MOD Geral'!I92</f>
        <v>0</v>
      </c>
    </row>
    <row r="2475" spans="1:4" x14ac:dyDescent="0.25">
      <c r="A2475">
        <f>'Histograma MOD Geral'!$C$93</f>
        <v>0</v>
      </c>
      <c r="B2475">
        <f>'Histograma MOD Geral'!$C$91</f>
        <v>0</v>
      </c>
      <c r="C2475" t="str">
        <f>'Histograma MOD Geral'!$I$7</f>
        <v>NOV/22</v>
      </c>
      <c r="D2475">
        <f>'Histograma MOD Geral'!I93</f>
        <v>0</v>
      </c>
    </row>
    <row r="2476" spans="1:4" x14ac:dyDescent="0.25">
      <c r="A2476">
        <f>'Histograma MOD Geral'!$C$94</f>
        <v>0</v>
      </c>
      <c r="B2476">
        <f>'Histograma MOD Geral'!$C$91</f>
        <v>0</v>
      </c>
      <c r="C2476" t="str">
        <f>'Histograma MOD Geral'!$I$7</f>
        <v>NOV/22</v>
      </c>
      <c r="D2476">
        <f>'Histograma MOD Geral'!I94</f>
        <v>0</v>
      </c>
    </row>
    <row r="2477" spans="1:4" x14ac:dyDescent="0.25">
      <c r="A2477">
        <f>'Histograma MOD Geral'!$C$95</f>
        <v>0</v>
      </c>
      <c r="B2477">
        <f>'Histograma MOD Geral'!$C$91</f>
        <v>0</v>
      </c>
      <c r="C2477" t="str">
        <f>'Histograma MOD Geral'!$I$7</f>
        <v>NOV/22</v>
      </c>
      <c r="D2477">
        <f>'Histograma MOD Geral'!I95</f>
        <v>0</v>
      </c>
    </row>
    <row r="2478" spans="1:4" x14ac:dyDescent="0.25">
      <c r="A2478">
        <f>'Histograma MOD Geral'!$C$96</f>
        <v>0</v>
      </c>
      <c r="B2478">
        <f>'Histograma MOD Geral'!$C$91</f>
        <v>0</v>
      </c>
      <c r="C2478" t="str">
        <f>'Histograma MOD Geral'!$I$7</f>
        <v>NOV/22</v>
      </c>
      <c r="D2478">
        <f>'Histograma MOD Geral'!I96</f>
        <v>0</v>
      </c>
    </row>
    <row r="2479" spans="1:4" x14ac:dyDescent="0.25">
      <c r="A2479">
        <f>'Histograma MOD Geral'!$C$97</f>
        <v>0</v>
      </c>
      <c r="B2479">
        <f>'Histograma MOD Geral'!$C$91</f>
        <v>0</v>
      </c>
      <c r="C2479" t="str">
        <f>'Histograma MOD Geral'!$I$7</f>
        <v>NOV/22</v>
      </c>
      <c r="D2479">
        <f>'Histograma MOD Geral'!I97</f>
        <v>0</v>
      </c>
    </row>
    <row r="2480" spans="1:4" x14ac:dyDescent="0.25">
      <c r="A2480">
        <f>'Histograma MOD Geral'!$C$98</f>
        <v>0</v>
      </c>
      <c r="B2480">
        <f>'Histograma MOD Geral'!$C$91</f>
        <v>0</v>
      </c>
      <c r="C2480" t="str">
        <f>'Histograma MOD Geral'!$I$7</f>
        <v>NOV/22</v>
      </c>
      <c r="D2480">
        <f>'Histograma MOD Geral'!I98</f>
        <v>0</v>
      </c>
    </row>
    <row r="2481" spans="1:4" x14ac:dyDescent="0.25">
      <c r="A2481">
        <f>'Histograma MOD Geral'!$C$99</f>
        <v>0</v>
      </c>
      <c r="B2481">
        <f>'Histograma MOD Geral'!$C$91</f>
        <v>0</v>
      </c>
      <c r="C2481" t="str">
        <f>'Histograma MOD Geral'!$I$7</f>
        <v>NOV/22</v>
      </c>
      <c r="D2481">
        <f>'Histograma MOD Geral'!I99</f>
        <v>0</v>
      </c>
    </row>
    <row r="2482" spans="1:4" x14ac:dyDescent="0.25">
      <c r="A2482">
        <f>'Histograma MOD Geral'!$C$100</f>
        <v>0</v>
      </c>
      <c r="B2482">
        <f>'Histograma MOD Geral'!$C$91</f>
        <v>0</v>
      </c>
      <c r="C2482" t="str">
        <f>'Histograma MOD Geral'!$I$7</f>
        <v>NOV/22</v>
      </c>
      <c r="D2482">
        <f>'Histograma MOD Geral'!I100</f>
        <v>0</v>
      </c>
    </row>
    <row r="2483" spans="1:4" x14ac:dyDescent="0.25">
      <c r="A2483">
        <f>'Histograma MOD Geral'!$C$101</f>
        <v>0</v>
      </c>
      <c r="B2483">
        <f>'Histograma MOD Geral'!$C$91</f>
        <v>0</v>
      </c>
      <c r="C2483" t="str">
        <f>'Histograma MOD Geral'!$I$7</f>
        <v>NOV/22</v>
      </c>
      <c r="D2483">
        <f>'Histograma MOD Geral'!I101</f>
        <v>0</v>
      </c>
    </row>
    <row r="2484" spans="1:4" x14ac:dyDescent="0.25">
      <c r="A2484">
        <f>'Histograma MOD Geral'!$C$102</f>
        <v>0</v>
      </c>
      <c r="B2484">
        <f>'Histograma MOD Geral'!$C$91</f>
        <v>0</v>
      </c>
      <c r="C2484" t="str">
        <f>'Histograma MOD Geral'!$I$7</f>
        <v>NOV/22</v>
      </c>
      <c r="D2484">
        <f>'Histograma MOD Geral'!I102</f>
        <v>0</v>
      </c>
    </row>
    <row r="2485" spans="1:4" x14ac:dyDescent="0.25">
      <c r="A2485">
        <f>'Histograma MOD Geral'!$C$103</f>
        <v>0</v>
      </c>
      <c r="B2485">
        <f>'Histograma MOD Geral'!$C$91</f>
        <v>0</v>
      </c>
      <c r="C2485" t="str">
        <f>'Histograma MOD Geral'!$I$7</f>
        <v>NOV/22</v>
      </c>
      <c r="D2485">
        <f>'Histograma MOD Geral'!I103</f>
        <v>0</v>
      </c>
    </row>
    <row r="2486" spans="1:4" x14ac:dyDescent="0.25">
      <c r="A2486">
        <f>'Histograma MOD Geral'!$C$104</f>
        <v>0</v>
      </c>
      <c r="B2486">
        <f>'Histograma MOD Geral'!$C$91</f>
        <v>0</v>
      </c>
      <c r="C2486" t="str">
        <f>'Histograma MOD Geral'!$I$7</f>
        <v>NOV/22</v>
      </c>
      <c r="D2486">
        <f>'Histograma MOD Geral'!I104</f>
        <v>0</v>
      </c>
    </row>
    <row r="2487" spans="1:4" x14ac:dyDescent="0.25">
      <c r="A2487">
        <f>'Histograma MOD Geral'!$C$105</f>
        <v>0</v>
      </c>
      <c r="B2487">
        <f>'Histograma MOD Geral'!$C$91</f>
        <v>0</v>
      </c>
      <c r="C2487" t="str">
        <f>'Histograma MOD Geral'!$I$7</f>
        <v>NOV/22</v>
      </c>
      <c r="D2487">
        <f>'Histograma MOD Geral'!I105</f>
        <v>0</v>
      </c>
    </row>
    <row r="2488" spans="1:4" x14ac:dyDescent="0.25">
      <c r="A2488">
        <f>'Histograma MOD Geral'!$C$107</f>
        <v>0</v>
      </c>
      <c r="B2488">
        <f>'Histograma MOD Geral'!$C$106</f>
        <v>0</v>
      </c>
      <c r="C2488" t="str">
        <f>'Histograma MOD Geral'!$I$7</f>
        <v>NOV/22</v>
      </c>
      <c r="D2488">
        <f>'Histograma MOD Geral'!I107</f>
        <v>0</v>
      </c>
    </row>
    <row r="2489" spans="1:4" x14ac:dyDescent="0.25">
      <c r="A2489">
        <f>'Histograma MOD Geral'!$C$108</f>
        <v>0</v>
      </c>
      <c r="B2489">
        <f>'Histograma MOD Geral'!$C$106</f>
        <v>0</v>
      </c>
      <c r="C2489" t="str">
        <f>'Histograma MOD Geral'!$I$7</f>
        <v>NOV/22</v>
      </c>
      <c r="D2489">
        <f>'Histograma MOD Geral'!I108</f>
        <v>0</v>
      </c>
    </row>
    <row r="2490" spans="1:4" x14ac:dyDescent="0.25">
      <c r="A2490">
        <f>'Histograma MOD Geral'!$C$109</f>
        <v>0</v>
      </c>
      <c r="B2490">
        <f>'Histograma MOD Geral'!$C$106</f>
        <v>0</v>
      </c>
      <c r="C2490" t="str">
        <f>'Histograma MOD Geral'!$I$7</f>
        <v>NOV/22</v>
      </c>
      <c r="D2490">
        <f>'Histograma MOD Geral'!I109</f>
        <v>0</v>
      </c>
    </row>
    <row r="2491" spans="1:4" x14ac:dyDescent="0.25">
      <c r="A2491">
        <f>'Histograma MOD Geral'!$C$110</f>
        <v>0</v>
      </c>
      <c r="B2491">
        <f>'Histograma MOD Geral'!$C$106</f>
        <v>0</v>
      </c>
      <c r="C2491" t="str">
        <f>'Histograma MOD Geral'!$I$7</f>
        <v>NOV/22</v>
      </c>
      <c r="D2491">
        <f>'Histograma MOD Geral'!I110</f>
        <v>0</v>
      </c>
    </row>
    <row r="2492" spans="1:4" x14ac:dyDescent="0.25">
      <c r="A2492">
        <f>'Histograma MOD Geral'!$C$111</f>
        <v>0</v>
      </c>
      <c r="B2492">
        <f>'Histograma MOD Geral'!$C$106</f>
        <v>0</v>
      </c>
      <c r="C2492" t="str">
        <f>'Histograma MOD Geral'!$I$7</f>
        <v>NOV/22</v>
      </c>
      <c r="D2492">
        <f>'Histograma MOD Geral'!I111</f>
        <v>0</v>
      </c>
    </row>
    <row r="2493" spans="1:4" x14ac:dyDescent="0.25">
      <c r="A2493">
        <f>'Histograma MOD Geral'!$C$112</f>
        <v>0</v>
      </c>
      <c r="B2493">
        <f>'Histograma MOD Geral'!$C$106</f>
        <v>0</v>
      </c>
      <c r="C2493" t="str">
        <f>'Histograma MOD Geral'!$I$7</f>
        <v>NOV/22</v>
      </c>
      <c r="D2493">
        <f>'Histograma MOD Geral'!I112</f>
        <v>0</v>
      </c>
    </row>
    <row r="2494" spans="1:4" x14ac:dyDescent="0.25">
      <c r="A2494">
        <f>'Histograma MOD Geral'!$C$113</f>
        <v>0</v>
      </c>
      <c r="B2494">
        <f>'Histograma MOD Geral'!$C$106</f>
        <v>0</v>
      </c>
      <c r="C2494" t="str">
        <f>'Histograma MOD Geral'!$I$7</f>
        <v>NOV/22</v>
      </c>
      <c r="D2494">
        <f>'Histograma MOD Geral'!I113</f>
        <v>0</v>
      </c>
    </row>
    <row r="2495" spans="1:4" x14ac:dyDescent="0.25">
      <c r="A2495">
        <f>'Histograma MOD Geral'!$C$114</f>
        <v>0</v>
      </c>
      <c r="B2495">
        <f>'Histograma MOD Geral'!$C$106</f>
        <v>0</v>
      </c>
      <c r="C2495" t="str">
        <f>'Histograma MOD Geral'!$I$7</f>
        <v>NOV/22</v>
      </c>
      <c r="D2495">
        <f>'Histograma MOD Geral'!I114</f>
        <v>0</v>
      </c>
    </row>
    <row r="2496" spans="1:4" x14ac:dyDescent="0.25">
      <c r="A2496">
        <f>'Histograma MOD Geral'!$C$115</f>
        <v>0</v>
      </c>
      <c r="B2496">
        <f>'Histograma MOD Geral'!$C$106</f>
        <v>0</v>
      </c>
      <c r="C2496" t="str">
        <f>'Histograma MOD Geral'!$I$7</f>
        <v>NOV/22</v>
      </c>
      <c r="D2496">
        <f>'Histograma MOD Geral'!I115</f>
        <v>0</v>
      </c>
    </row>
    <row r="2497" spans="1:4" x14ac:dyDescent="0.25">
      <c r="A2497">
        <f>'Histograma MOD Geral'!$C$116</f>
        <v>0</v>
      </c>
      <c r="B2497">
        <f>'Histograma MOD Geral'!$C$106</f>
        <v>0</v>
      </c>
      <c r="C2497" t="str">
        <f>'Histograma MOD Geral'!$I$7</f>
        <v>NOV/22</v>
      </c>
      <c r="D2497">
        <f>'Histograma MOD Geral'!I116</f>
        <v>0</v>
      </c>
    </row>
    <row r="2498" spans="1:4" x14ac:dyDescent="0.25">
      <c r="A2498">
        <f>'Histograma MOD Geral'!$C$117</f>
        <v>0</v>
      </c>
      <c r="B2498">
        <f>'Histograma MOD Geral'!$C$106</f>
        <v>0</v>
      </c>
      <c r="C2498" t="str">
        <f>'Histograma MOD Geral'!$I$7</f>
        <v>NOV/22</v>
      </c>
      <c r="D2498">
        <f>'Histograma MOD Geral'!I117</f>
        <v>0</v>
      </c>
    </row>
    <row r="2499" spans="1:4" x14ac:dyDescent="0.25">
      <c r="A2499">
        <f>'Histograma MOD Geral'!$C$118</f>
        <v>0</v>
      </c>
      <c r="B2499">
        <f>'Histograma MOD Geral'!$C$106</f>
        <v>0</v>
      </c>
      <c r="C2499" t="str">
        <f>'Histograma MOD Geral'!$I$7</f>
        <v>NOV/22</v>
      </c>
      <c r="D2499">
        <f>'Histograma MOD Geral'!I118</f>
        <v>0</v>
      </c>
    </row>
    <row r="2500" spans="1:4" x14ac:dyDescent="0.25">
      <c r="A2500">
        <f>'Histograma MOD Geral'!$C$119</f>
        <v>0</v>
      </c>
      <c r="B2500">
        <f>'Histograma MOD Geral'!$C$106</f>
        <v>0</v>
      </c>
      <c r="C2500" t="str">
        <f>'Histograma MOD Geral'!$I$7</f>
        <v>NOV/22</v>
      </c>
      <c r="D2500">
        <f>'Histograma MOD Geral'!I119</f>
        <v>0</v>
      </c>
    </row>
    <row r="2501" spans="1:4" x14ac:dyDescent="0.25">
      <c r="A2501">
        <f>'Histograma MOD Geral'!$C$120</f>
        <v>0</v>
      </c>
      <c r="B2501">
        <f>'Histograma MOD Geral'!$C$106</f>
        <v>0</v>
      </c>
      <c r="C2501" t="str">
        <f>'Histograma MOD Geral'!$I$7</f>
        <v>NOV/22</v>
      </c>
      <c r="D2501">
        <f>'Histograma MOD Geral'!I120</f>
        <v>0</v>
      </c>
    </row>
    <row r="2502" spans="1:4" x14ac:dyDescent="0.25">
      <c r="A2502" t="str">
        <f>'Histograma MOD Geral'!$C$15</f>
        <v>ENCARREGADO</v>
      </c>
      <c r="B2502" t="str">
        <f>'Histograma MOD Geral'!$C$14</f>
        <v>MONTAGEM MECÂNICA</v>
      </c>
      <c r="C2502" t="str">
        <f>'Histograma MOD Geral'!$J$7</f>
        <v>DEZ/22</v>
      </c>
      <c r="D2502">
        <f>'Histograma MOD Geral'!J15</f>
        <v>8.8000000000000007</v>
      </c>
    </row>
    <row r="2503" spans="1:4" x14ac:dyDescent="0.25">
      <c r="A2503" t="str">
        <f>'Histograma MOD Geral'!$C$16</f>
        <v>MECÂNICO MONTADOR</v>
      </c>
      <c r="B2503" t="str">
        <f>'Histograma MOD Geral'!$C$14</f>
        <v>MONTAGEM MECÂNICA</v>
      </c>
      <c r="C2503" t="str">
        <f>'Histograma MOD Geral'!$J$7</f>
        <v>DEZ/22</v>
      </c>
      <c r="D2503">
        <f>'Histograma MOD Geral'!J16</f>
        <v>15</v>
      </c>
    </row>
    <row r="2504" spans="1:4" x14ac:dyDescent="0.25">
      <c r="A2504" t="str">
        <f>'Histograma MOD Geral'!$C$17</f>
        <v>MECÂNICO AJUSTADOR</v>
      </c>
      <c r="B2504" t="str">
        <f>'Histograma MOD Geral'!$C$14</f>
        <v>MONTAGEM MECÂNICA</v>
      </c>
      <c r="C2504" t="str">
        <f>'Histograma MOD Geral'!$J$7</f>
        <v>DEZ/22</v>
      </c>
      <c r="D2504">
        <f>'Histograma MOD Geral'!J17</f>
        <v>2</v>
      </c>
    </row>
    <row r="2505" spans="1:4" x14ac:dyDescent="0.25">
      <c r="A2505" t="str">
        <f>'Histograma MOD Geral'!$C$18</f>
        <v>CALDEIREIRO</v>
      </c>
      <c r="B2505" t="str">
        <f>'Histograma MOD Geral'!$C$14</f>
        <v>MONTAGEM MECÂNICA</v>
      </c>
      <c r="C2505" t="str">
        <f>'Histograma MOD Geral'!$J$7</f>
        <v>DEZ/22</v>
      </c>
      <c r="D2505">
        <f>'Histograma MOD Geral'!J18</f>
        <v>40</v>
      </c>
    </row>
    <row r="2506" spans="1:4" x14ac:dyDescent="0.25">
      <c r="A2506" t="str">
        <f>'Histograma MOD Geral'!$C$19</f>
        <v>SOLDADOR</v>
      </c>
      <c r="B2506" t="str">
        <f>'Histograma MOD Geral'!$C$14</f>
        <v>MONTAGEM MECÂNICA</v>
      </c>
      <c r="C2506" t="str">
        <f>'Histograma MOD Geral'!$J$7</f>
        <v>DEZ/22</v>
      </c>
      <c r="D2506">
        <f>'Histograma MOD Geral'!J19</f>
        <v>25</v>
      </c>
    </row>
    <row r="2507" spans="1:4" x14ac:dyDescent="0.25">
      <c r="A2507" t="str">
        <f>'Histograma MOD Geral'!$C$20</f>
        <v>AJUDANTE</v>
      </c>
      <c r="B2507" t="str">
        <f>'Histograma MOD Geral'!$C$14</f>
        <v>MONTAGEM MECÂNICA</v>
      </c>
      <c r="C2507" t="str">
        <f>'Histograma MOD Geral'!$J$7</f>
        <v>DEZ/22</v>
      </c>
      <c r="D2507">
        <f>'Histograma MOD Geral'!J20</f>
        <v>6</v>
      </c>
    </row>
    <row r="2508" spans="1:4" x14ac:dyDescent="0.25">
      <c r="A2508">
        <f>'Histograma MOD Geral'!$C$21</f>
        <v>0</v>
      </c>
      <c r="B2508" t="str">
        <f>'Histograma MOD Geral'!$C$14</f>
        <v>MONTAGEM MECÂNICA</v>
      </c>
      <c r="C2508" t="str">
        <f>'Histograma MOD Geral'!$J$7</f>
        <v>DEZ/22</v>
      </c>
      <c r="D2508">
        <f>'Histograma MOD Geral'!J21</f>
        <v>0</v>
      </c>
    </row>
    <row r="2509" spans="1:4" x14ac:dyDescent="0.25">
      <c r="A2509">
        <f>'Histograma MOD Geral'!$C$22</f>
        <v>0</v>
      </c>
      <c r="B2509" t="str">
        <f>'Histograma MOD Geral'!$C$14</f>
        <v>MONTAGEM MECÂNICA</v>
      </c>
      <c r="C2509" t="str">
        <f>'Histograma MOD Geral'!$J$7</f>
        <v>DEZ/22</v>
      </c>
      <c r="D2509">
        <f>'Histograma MOD Geral'!J22</f>
        <v>0</v>
      </c>
    </row>
    <row r="2510" spans="1:4" x14ac:dyDescent="0.25">
      <c r="A2510">
        <f>'Histograma MOD Geral'!$C$23</f>
        <v>0</v>
      </c>
      <c r="B2510" t="str">
        <f>'Histograma MOD Geral'!$C$14</f>
        <v>MONTAGEM MECÂNICA</v>
      </c>
      <c r="C2510" t="str">
        <f>'Histograma MOD Geral'!$J$7</f>
        <v>DEZ/22</v>
      </c>
      <c r="D2510">
        <f>'Histograma MOD Geral'!J23</f>
        <v>0</v>
      </c>
    </row>
    <row r="2511" spans="1:4" x14ac:dyDescent="0.25">
      <c r="A2511">
        <f>'Histograma MOD Geral'!$C$24</f>
        <v>0</v>
      </c>
      <c r="B2511" t="str">
        <f>'Histograma MOD Geral'!$C$14</f>
        <v>MONTAGEM MECÂNICA</v>
      </c>
      <c r="C2511" t="str">
        <f>'Histograma MOD Geral'!$J$7</f>
        <v>DEZ/22</v>
      </c>
      <c r="D2511">
        <f>'Histograma MOD Geral'!J24</f>
        <v>0</v>
      </c>
    </row>
    <row r="2512" spans="1:4" x14ac:dyDescent="0.25">
      <c r="A2512">
        <f>'Histograma MOD Geral'!$C$25</f>
        <v>0</v>
      </c>
      <c r="B2512" t="str">
        <f>'Histograma MOD Geral'!$C$14</f>
        <v>MONTAGEM MECÂNICA</v>
      </c>
      <c r="C2512" t="str">
        <f>'Histograma MOD Geral'!$J$7</f>
        <v>DEZ/22</v>
      </c>
      <c r="D2512">
        <f>'Histograma MOD Geral'!J25</f>
        <v>0</v>
      </c>
    </row>
    <row r="2513" spans="1:4" x14ac:dyDescent="0.25">
      <c r="A2513">
        <f>'Histograma MOD Geral'!$C$26</f>
        <v>0</v>
      </c>
      <c r="B2513" t="str">
        <f>'Histograma MOD Geral'!$C$14</f>
        <v>MONTAGEM MECÂNICA</v>
      </c>
      <c r="C2513" t="str">
        <f>'Histograma MOD Geral'!$J$7</f>
        <v>DEZ/22</v>
      </c>
      <c r="D2513">
        <f>'Histograma MOD Geral'!J26</f>
        <v>0</v>
      </c>
    </row>
    <row r="2514" spans="1:4" x14ac:dyDescent="0.25">
      <c r="A2514">
        <f>'Histograma MOD Geral'!$C$27</f>
        <v>0</v>
      </c>
      <c r="B2514" t="str">
        <f>'Histograma MOD Geral'!$C$14</f>
        <v>MONTAGEM MECÂNICA</v>
      </c>
      <c r="C2514" t="str">
        <f>'Histograma MOD Geral'!$J$7</f>
        <v>DEZ/22</v>
      </c>
      <c r="D2514">
        <f>'Histograma MOD Geral'!J27</f>
        <v>0</v>
      </c>
    </row>
    <row r="2515" spans="1:4" x14ac:dyDescent="0.25">
      <c r="A2515">
        <f>'Histograma MOD Geral'!$C$28</f>
        <v>0</v>
      </c>
      <c r="B2515" t="str">
        <f>'Histograma MOD Geral'!$C$14</f>
        <v>MONTAGEM MECÂNICA</v>
      </c>
      <c r="C2515" t="str">
        <f>'Histograma MOD Geral'!$J$7</f>
        <v>DEZ/22</v>
      </c>
      <c r="D2515">
        <f>'Histograma MOD Geral'!J28</f>
        <v>0</v>
      </c>
    </row>
    <row r="2516" spans="1:4" x14ac:dyDescent="0.25">
      <c r="A2516">
        <f>'Histograma MOD Geral'!$C$29</f>
        <v>0</v>
      </c>
      <c r="B2516" t="str">
        <f>'Histograma MOD Geral'!$C$14</f>
        <v>MONTAGEM MECÂNICA</v>
      </c>
      <c r="C2516" t="str">
        <f>'Histograma MOD Geral'!$J$7</f>
        <v>DEZ/22</v>
      </c>
      <c r="D2516">
        <f>'Histograma MOD Geral'!J29</f>
        <v>0</v>
      </c>
    </row>
    <row r="2517" spans="1:4" x14ac:dyDescent="0.25">
      <c r="A2517" t="str">
        <f>'Histograma MOD Geral'!$C$31</f>
        <v>ENCARREGADO</v>
      </c>
      <c r="B2517" t="str">
        <f>'Histograma MOD Geral'!$C$30</f>
        <v>MONTAGEM TUBULAÇÃO</v>
      </c>
      <c r="C2517" t="str">
        <f>'Histograma MOD Geral'!$J$7</f>
        <v>DEZ/22</v>
      </c>
      <c r="D2517">
        <f>'Histograma MOD Geral'!J31</f>
        <v>0</v>
      </c>
    </row>
    <row r="2518" spans="1:4" x14ac:dyDescent="0.25">
      <c r="A2518" t="str">
        <f>'Histograma MOD Geral'!$C$32</f>
        <v>ENCANADOR INDUSTRIAL</v>
      </c>
      <c r="B2518" t="str">
        <f>'Histograma MOD Geral'!$C$30</f>
        <v>MONTAGEM TUBULAÇÃO</v>
      </c>
      <c r="C2518" t="str">
        <f>'Histograma MOD Geral'!$J$7</f>
        <v>DEZ/22</v>
      </c>
      <c r="D2518">
        <f>'Histograma MOD Geral'!J32</f>
        <v>0</v>
      </c>
    </row>
    <row r="2519" spans="1:4" x14ac:dyDescent="0.25">
      <c r="A2519" t="str">
        <f>'Histograma MOD Geral'!$C$33</f>
        <v>SOLDADOR</v>
      </c>
      <c r="B2519" t="str">
        <f>'Histograma MOD Geral'!$C$30</f>
        <v>MONTAGEM TUBULAÇÃO</v>
      </c>
      <c r="C2519" t="str">
        <f>'Histograma MOD Geral'!$J$7</f>
        <v>DEZ/22</v>
      </c>
      <c r="D2519">
        <f>'Histograma MOD Geral'!J33</f>
        <v>0</v>
      </c>
    </row>
    <row r="2520" spans="1:4" x14ac:dyDescent="0.25">
      <c r="A2520" t="str">
        <f>'Histograma MOD Geral'!$C$34</f>
        <v>AJUDANTE</v>
      </c>
      <c r="B2520" t="str">
        <f>'Histograma MOD Geral'!$C$30</f>
        <v>MONTAGEM TUBULAÇÃO</v>
      </c>
      <c r="C2520" t="str">
        <f>'Histograma MOD Geral'!$J$7</f>
        <v>DEZ/22</v>
      </c>
      <c r="D2520">
        <f>'Histograma MOD Geral'!J34</f>
        <v>0</v>
      </c>
    </row>
    <row r="2521" spans="1:4" x14ac:dyDescent="0.25">
      <c r="A2521">
        <f>'Histograma MOD Geral'!$C$35</f>
        <v>0</v>
      </c>
      <c r="B2521" t="str">
        <f>'Histograma MOD Geral'!$C$30</f>
        <v>MONTAGEM TUBULAÇÃO</v>
      </c>
      <c r="C2521" t="str">
        <f>'Histograma MOD Geral'!$J$7</f>
        <v>DEZ/22</v>
      </c>
      <c r="D2521">
        <f>'Histograma MOD Geral'!J35</f>
        <v>0</v>
      </c>
    </row>
    <row r="2522" spans="1:4" x14ac:dyDescent="0.25">
      <c r="A2522">
        <f>'Histograma MOD Geral'!$C$36</f>
        <v>0</v>
      </c>
      <c r="B2522" t="str">
        <f>'Histograma MOD Geral'!$C$30</f>
        <v>MONTAGEM TUBULAÇÃO</v>
      </c>
      <c r="C2522" t="str">
        <f>'Histograma MOD Geral'!$J$7</f>
        <v>DEZ/22</v>
      </c>
      <c r="D2522">
        <f>'Histograma MOD Geral'!J36</f>
        <v>0</v>
      </c>
    </row>
    <row r="2523" spans="1:4" x14ac:dyDescent="0.25">
      <c r="A2523">
        <f>'Histograma MOD Geral'!$C$37</f>
        <v>0</v>
      </c>
      <c r="B2523" t="str">
        <f>'Histograma MOD Geral'!$C$30</f>
        <v>MONTAGEM TUBULAÇÃO</v>
      </c>
      <c r="C2523" t="str">
        <f>'Histograma MOD Geral'!$J$7</f>
        <v>DEZ/22</v>
      </c>
      <c r="D2523">
        <f>'Histograma MOD Geral'!J37</f>
        <v>0</v>
      </c>
    </row>
    <row r="2524" spans="1:4" x14ac:dyDescent="0.25">
      <c r="A2524">
        <f>'Histograma MOD Geral'!$C$38</f>
        <v>0</v>
      </c>
      <c r="B2524" t="str">
        <f>'Histograma MOD Geral'!$C$30</f>
        <v>MONTAGEM TUBULAÇÃO</v>
      </c>
      <c r="C2524" t="str">
        <f>'Histograma MOD Geral'!$J$7</f>
        <v>DEZ/22</v>
      </c>
      <c r="D2524">
        <f>'Histograma MOD Geral'!J38</f>
        <v>0</v>
      </c>
    </row>
    <row r="2525" spans="1:4" x14ac:dyDescent="0.25">
      <c r="A2525">
        <f>'Histograma MOD Geral'!$C$39</f>
        <v>0</v>
      </c>
      <c r="B2525" t="str">
        <f>'Histograma MOD Geral'!$C$30</f>
        <v>MONTAGEM TUBULAÇÃO</v>
      </c>
      <c r="C2525" t="str">
        <f>'Histograma MOD Geral'!$J$7</f>
        <v>DEZ/22</v>
      </c>
      <c r="D2525">
        <f>'Histograma MOD Geral'!J39</f>
        <v>0</v>
      </c>
    </row>
    <row r="2526" spans="1:4" x14ac:dyDescent="0.25">
      <c r="A2526">
        <f>'Histograma MOD Geral'!$C$40</f>
        <v>0</v>
      </c>
      <c r="B2526" t="str">
        <f>'Histograma MOD Geral'!$C$30</f>
        <v>MONTAGEM TUBULAÇÃO</v>
      </c>
      <c r="C2526" t="str">
        <f>'Histograma MOD Geral'!$J$7</f>
        <v>DEZ/22</v>
      </c>
      <c r="D2526">
        <f>'Histograma MOD Geral'!J40</f>
        <v>0</v>
      </c>
    </row>
    <row r="2527" spans="1:4" x14ac:dyDescent="0.25">
      <c r="A2527">
        <f>'Histograma MOD Geral'!$C$41</f>
        <v>0</v>
      </c>
      <c r="B2527" t="str">
        <f>'Histograma MOD Geral'!$C$30</f>
        <v>MONTAGEM TUBULAÇÃO</v>
      </c>
      <c r="C2527" t="str">
        <f>'Histograma MOD Geral'!$J$7</f>
        <v>DEZ/22</v>
      </c>
      <c r="D2527">
        <f>'Histograma MOD Geral'!J41</f>
        <v>0</v>
      </c>
    </row>
    <row r="2528" spans="1:4" x14ac:dyDescent="0.25">
      <c r="A2528">
        <f>'Histograma MOD Geral'!$C$42</f>
        <v>0</v>
      </c>
      <c r="B2528" t="str">
        <f>'Histograma MOD Geral'!$C$30</f>
        <v>MONTAGEM TUBULAÇÃO</v>
      </c>
      <c r="C2528" t="str">
        <f>'Histograma MOD Geral'!$J$7</f>
        <v>DEZ/22</v>
      </c>
      <c r="D2528">
        <f>'Histograma MOD Geral'!J42</f>
        <v>0</v>
      </c>
    </row>
    <row r="2529" spans="1:4" x14ac:dyDescent="0.25">
      <c r="A2529">
        <f>'Histograma MOD Geral'!$C$43</f>
        <v>0</v>
      </c>
      <c r="B2529" t="str">
        <f>'Histograma MOD Geral'!$C$30</f>
        <v>MONTAGEM TUBULAÇÃO</v>
      </c>
      <c r="C2529" t="str">
        <f>'Histograma MOD Geral'!$J$7</f>
        <v>DEZ/22</v>
      </c>
      <c r="D2529">
        <f>'Histograma MOD Geral'!J43</f>
        <v>0</v>
      </c>
    </row>
    <row r="2530" spans="1:4" x14ac:dyDescent="0.25">
      <c r="A2530">
        <f>'Histograma MOD Geral'!$C$44</f>
        <v>0</v>
      </c>
      <c r="B2530" t="str">
        <f>'Histograma MOD Geral'!$C$30</f>
        <v>MONTAGEM TUBULAÇÃO</v>
      </c>
      <c r="C2530" t="str">
        <f>'Histograma MOD Geral'!$J$7</f>
        <v>DEZ/22</v>
      </c>
      <c r="D2530">
        <f>'Histograma MOD Geral'!J44</f>
        <v>0</v>
      </c>
    </row>
    <row r="2531" spans="1:4" x14ac:dyDescent="0.25">
      <c r="A2531">
        <f>'Histograma MOD Geral'!$C$45</f>
        <v>0</v>
      </c>
      <c r="B2531" t="str">
        <f>'Histograma MOD Geral'!$C$30</f>
        <v>MONTAGEM TUBULAÇÃO</v>
      </c>
      <c r="C2531" t="str">
        <f>'Histograma MOD Geral'!$J$7</f>
        <v>DEZ/22</v>
      </c>
      <c r="D2531">
        <f>'Histograma MOD Geral'!J45</f>
        <v>0</v>
      </c>
    </row>
    <row r="2532" spans="1:4" x14ac:dyDescent="0.25">
      <c r="A2532" t="str">
        <f>'Histograma MOD Geral'!$C$47</f>
        <v>ENCARREGADO</v>
      </c>
      <c r="B2532" t="str">
        <f>'Histograma MOD Geral'!$C$46</f>
        <v>ISOLAMENTO TÉRMICO</v>
      </c>
      <c r="C2532" t="str">
        <f>'Histograma MOD Geral'!$J$7</f>
        <v>DEZ/22</v>
      </c>
      <c r="D2532">
        <f>'Histograma MOD Geral'!J47</f>
        <v>0</v>
      </c>
    </row>
    <row r="2533" spans="1:4" x14ac:dyDescent="0.25">
      <c r="A2533" t="str">
        <f>'Histograma MOD Geral'!$C$48</f>
        <v>FUNILEIRO</v>
      </c>
      <c r="B2533" t="str">
        <f>'Histograma MOD Geral'!$C$46</f>
        <v>ISOLAMENTO TÉRMICO</v>
      </c>
      <c r="C2533" t="str">
        <f>'Histograma MOD Geral'!$J$7</f>
        <v>DEZ/22</v>
      </c>
      <c r="D2533">
        <f>'Histograma MOD Geral'!J48</f>
        <v>0</v>
      </c>
    </row>
    <row r="2534" spans="1:4" x14ac:dyDescent="0.25">
      <c r="A2534" t="str">
        <f>'Histograma MOD Geral'!$C$49</f>
        <v>MONTADOR</v>
      </c>
      <c r="B2534" t="str">
        <f>'Histograma MOD Geral'!$C$46</f>
        <v>ISOLAMENTO TÉRMICO</v>
      </c>
      <c r="C2534" t="str">
        <f>'Histograma MOD Geral'!$J$7</f>
        <v>DEZ/22</v>
      </c>
      <c r="D2534">
        <f>'Histograma MOD Geral'!J49</f>
        <v>0</v>
      </c>
    </row>
    <row r="2535" spans="1:4" x14ac:dyDescent="0.25">
      <c r="A2535" t="str">
        <f>'Histograma MOD Geral'!$C$50</f>
        <v>ISOLADOR</v>
      </c>
      <c r="B2535" t="str">
        <f>'Histograma MOD Geral'!$C$46</f>
        <v>ISOLAMENTO TÉRMICO</v>
      </c>
      <c r="C2535" t="str">
        <f>'Histograma MOD Geral'!$J$7</f>
        <v>DEZ/22</v>
      </c>
      <c r="D2535">
        <f>'Histograma MOD Geral'!J50</f>
        <v>0</v>
      </c>
    </row>
    <row r="2536" spans="1:4" x14ac:dyDescent="0.25">
      <c r="A2536" t="str">
        <f>'Histograma MOD Geral'!$C$51</f>
        <v>AJUDANTE</v>
      </c>
      <c r="B2536" t="str">
        <f>'Histograma MOD Geral'!$C$46</f>
        <v>ISOLAMENTO TÉRMICO</v>
      </c>
      <c r="C2536" t="str">
        <f>'Histograma MOD Geral'!$J$7</f>
        <v>DEZ/22</v>
      </c>
      <c r="D2536">
        <f>'Histograma MOD Geral'!J51</f>
        <v>0</v>
      </c>
    </row>
    <row r="2537" spans="1:4" x14ac:dyDescent="0.25">
      <c r="A2537">
        <f>'Histograma MOD Geral'!$C$52</f>
        <v>0</v>
      </c>
      <c r="B2537" t="str">
        <f>'Histograma MOD Geral'!$C$46</f>
        <v>ISOLAMENTO TÉRMICO</v>
      </c>
      <c r="C2537" t="str">
        <f>'Histograma MOD Geral'!$J$7</f>
        <v>DEZ/22</v>
      </c>
      <c r="D2537">
        <f>'Histograma MOD Geral'!J52</f>
        <v>0</v>
      </c>
    </row>
    <row r="2538" spans="1:4" x14ac:dyDescent="0.25">
      <c r="A2538">
        <f>'Histograma MOD Geral'!$C$53</f>
        <v>0</v>
      </c>
      <c r="B2538" t="str">
        <f>'Histograma MOD Geral'!$C$46</f>
        <v>ISOLAMENTO TÉRMICO</v>
      </c>
      <c r="C2538" t="str">
        <f>'Histograma MOD Geral'!$J$7</f>
        <v>DEZ/22</v>
      </c>
      <c r="D2538">
        <f>'Histograma MOD Geral'!J53</f>
        <v>0</v>
      </c>
    </row>
    <row r="2539" spans="1:4" x14ac:dyDescent="0.25">
      <c r="A2539">
        <f>'Histograma MOD Geral'!$C$54</f>
        <v>0</v>
      </c>
      <c r="B2539" t="str">
        <f>'Histograma MOD Geral'!$C$46</f>
        <v>ISOLAMENTO TÉRMICO</v>
      </c>
      <c r="C2539" t="str">
        <f>'Histograma MOD Geral'!$J$7</f>
        <v>DEZ/22</v>
      </c>
      <c r="D2539">
        <f>'Histograma MOD Geral'!J54</f>
        <v>0</v>
      </c>
    </row>
    <row r="2540" spans="1:4" x14ac:dyDescent="0.25">
      <c r="A2540">
        <f>'Histograma MOD Geral'!$C$55</f>
        <v>0</v>
      </c>
      <c r="B2540" t="str">
        <f>'Histograma MOD Geral'!$C$46</f>
        <v>ISOLAMENTO TÉRMICO</v>
      </c>
      <c r="C2540" t="str">
        <f>'Histograma MOD Geral'!$J$7</f>
        <v>DEZ/22</v>
      </c>
      <c r="D2540">
        <f>'Histograma MOD Geral'!J55</f>
        <v>0</v>
      </c>
    </row>
    <row r="2541" spans="1:4" x14ac:dyDescent="0.25">
      <c r="A2541">
        <f>'Histograma MOD Geral'!$C$56</f>
        <v>0</v>
      </c>
      <c r="B2541" t="str">
        <f>'Histograma MOD Geral'!$C$46</f>
        <v>ISOLAMENTO TÉRMICO</v>
      </c>
      <c r="C2541" t="str">
        <f>'Histograma MOD Geral'!$J$7</f>
        <v>DEZ/22</v>
      </c>
      <c r="D2541">
        <f>'Histograma MOD Geral'!J56</f>
        <v>0</v>
      </c>
    </row>
    <row r="2542" spans="1:4" x14ac:dyDescent="0.25">
      <c r="A2542">
        <f>'Histograma MOD Geral'!$C$57</f>
        <v>0</v>
      </c>
      <c r="B2542" t="str">
        <f>'Histograma MOD Geral'!$C$46</f>
        <v>ISOLAMENTO TÉRMICO</v>
      </c>
      <c r="C2542" t="str">
        <f>'Histograma MOD Geral'!$J$7</f>
        <v>DEZ/22</v>
      </c>
      <c r="D2542">
        <f>'Histograma MOD Geral'!J57</f>
        <v>0</v>
      </c>
    </row>
    <row r="2543" spans="1:4" x14ac:dyDescent="0.25">
      <c r="A2543">
        <f>'Histograma MOD Geral'!$C$58</f>
        <v>0</v>
      </c>
      <c r="B2543" t="str">
        <f>'Histograma MOD Geral'!$C$46</f>
        <v>ISOLAMENTO TÉRMICO</v>
      </c>
      <c r="C2543" t="str">
        <f>'Histograma MOD Geral'!$J$7</f>
        <v>DEZ/22</v>
      </c>
      <c r="D2543">
        <f>'Histograma MOD Geral'!J58</f>
        <v>0</v>
      </c>
    </row>
    <row r="2544" spans="1:4" x14ac:dyDescent="0.25">
      <c r="A2544">
        <f>'Histograma MOD Geral'!$C$59</f>
        <v>0</v>
      </c>
      <c r="B2544" t="str">
        <f>'Histograma MOD Geral'!$C$46</f>
        <v>ISOLAMENTO TÉRMICO</v>
      </c>
      <c r="C2544" t="str">
        <f>'Histograma MOD Geral'!$J$7</f>
        <v>DEZ/22</v>
      </c>
      <c r="D2544">
        <f>'Histograma MOD Geral'!J59</f>
        <v>0</v>
      </c>
    </row>
    <row r="2545" spans="1:4" x14ac:dyDescent="0.25">
      <c r="A2545">
        <f>'Histograma MOD Geral'!$C$60</f>
        <v>0</v>
      </c>
      <c r="B2545" t="str">
        <f>'Histograma MOD Geral'!$C$46</f>
        <v>ISOLAMENTO TÉRMICO</v>
      </c>
      <c r="C2545" t="str">
        <f>'Histograma MOD Geral'!$J$7</f>
        <v>DEZ/22</v>
      </c>
      <c r="D2545">
        <f>'Histograma MOD Geral'!J60</f>
        <v>0</v>
      </c>
    </row>
    <row r="2546" spans="1:4" x14ac:dyDescent="0.25">
      <c r="A2546" t="str">
        <f>'Histograma MOD Geral'!$C$62</f>
        <v>ENCARREGADO</v>
      </c>
      <c r="B2546" t="str">
        <f>'Histograma MOD Geral'!$C$61</f>
        <v>APOIO - ANDAIMES</v>
      </c>
      <c r="C2546" t="str">
        <f>'Histograma MOD Geral'!$J$7</f>
        <v>DEZ/22</v>
      </c>
      <c r="D2546">
        <f>'Histograma MOD Geral'!J62</f>
        <v>1</v>
      </c>
    </row>
    <row r="2547" spans="1:4" x14ac:dyDescent="0.25">
      <c r="A2547" t="str">
        <f>'Histograma MOD Geral'!$C$63</f>
        <v>MONTADOR DE ANDAIME</v>
      </c>
      <c r="B2547" t="str">
        <f>'Histograma MOD Geral'!$C$61</f>
        <v>APOIO - ANDAIMES</v>
      </c>
      <c r="C2547" t="str">
        <f>'Histograma MOD Geral'!$J$7</f>
        <v>DEZ/22</v>
      </c>
      <c r="D2547">
        <f>'Histograma MOD Geral'!J63</f>
        <v>10</v>
      </c>
    </row>
    <row r="2548" spans="1:4" x14ac:dyDescent="0.25">
      <c r="A2548">
        <f>'Histograma MOD Geral'!$C$64</f>
        <v>0</v>
      </c>
      <c r="B2548" t="str">
        <f>'Histograma MOD Geral'!$C$61</f>
        <v>APOIO - ANDAIMES</v>
      </c>
      <c r="C2548" t="str">
        <f>'Histograma MOD Geral'!$J$7</f>
        <v>DEZ/22</v>
      </c>
      <c r="D2548">
        <f>'Histograma MOD Geral'!J64</f>
        <v>0</v>
      </c>
    </row>
    <row r="2549" spans="1:4" x14ac:dyDescent="0.25">
      <c r="A2549">
        <f>'Histograma MOD Geral'!$C$65</f>
        <v>0</v>
      </c>
      <c r="B2549" t="str">
        <f>'Histograma MOD Geral'!$C$61</f>
        <v>APOIO - ANDAIMES</v>
      </c>
      <c r="C2549" t="str">
        <f>'Histograma MOD Geral'!$J$7</f>
        <v>DEZ/22</v>
      </c>
      <c r="D2549">
        <f>'Histograma MOD Geral'!J65</f>
        <v>0</v>
      </c>
    </row>
    <row r="2550" spans="1:4" x14ac:dyDescent="0.25">
      <c r="A2550">
        <f>'Histograma MOD Geral'!$C$66</f>
        <v>0</v>
      </c>
      <c r="B2550" t="str">
        <f>'Histograma MOD Geral'!$C$61</f>
        <v>APOIO - ANDAIMES</v>
      </c>
      <c r="C2550" t="str">
        <f>'Histograma MOD Geral'!$J$7</f>
        <v>DEZ/22</v>
      </c>
      <c r="D2550">
        <f>'Histograma MOD Geral'!J66</f>
        <v>0</v>
      </c>
    </row>
    <row r="2551" spans="1:4" x14ac:dyDescent="0.25">
      <c r="A2551">
        <f>'Histograma MOD Geral'!$C$67</f>
        <v>0</v>
      </c>
      <c r="B2551" t="str">
        <f>'Histograma MOD Geral'!$C$61</f>
        <v>APOIO - ANDAIMES</v>
      </c>
      <c r="C2551" t="str">
        <f>'Histograma MOD Geral'!$J$7</f>
        <v>DEZ/22</v>
      </c>
      <c r="D2551">
        <f>'Histograma MOD Geral'!J67</f>
        <v>0</v>
      </c>
    </row>
    <row r="2552" spans="1:4" x14ac:dyDescent="0.25">
      <c r="A2552">
        <f>'Histograma MOD Geral'!$C$68</f>
        <v>0</v>
      </c>
      <c r="B2552" t="str">
        <f>'Histograma MOD Geral'!$C$61</f>
        <v>APOIO - ANDAIMES</v>
      </c>
      <c r="C2552" t="str">
        <f>'Histograma MOD Geral'!$J$7</f>
        <v>DEZ/22</v>
      </c>
      <c r="D2552">
        <f>'Histograma MOD Geral'!J68</f>
        <v>0</v>
      </c>
    </row>
    <row r="2553" spans="1:4" x14ac:dyDescent="0.25">
      <c r="A2553">
        <f>'Histograma MOD Geral'!$C$69</f>
        <v>0</v>
      </c>
      <c r="B2553" t="str">
        <f>'Histograma MOD Geral'!$C$61</f>
        <v>APOIO - ANDAIMES</v>
      </c>
      <c r="C2553" t="str">
        <f>'Histograma MOD Geral'!$J$7</f>
        <v>DEZ/22</v>
      </c>
      <c r="D2553">
        <f>'Histograma MOD Geral'!J69</f>
        <v>0</v>
      </c>
    </row>
    <row r="2554" spans="1:4" x14ac:dyDescent="0.25">
      <c r="A2554">
        <f>'Histograma MOD Geral'!$C$70</f>
        <v>0</v>
      </c>
      <c r="B2554" t="str">
        <f>'Histograma MOD Geral'!$C$61</f>
        <v>APOIO - ANDAIMES</v>
      </c>
      <c r="C2554" t="str">
        <f>'Histograma MOD Geral'!$J$7</f>
        <v>DEZ/22</v>
      </c>
      <c r="D2554">
        <f>'Histograma MOD Geral'!J70</f>
        <v>0</v>
      </c>
    </row>
    <row r="2555" spans="1:4" x14ac:dyDescent="0.25">
      <c r="A2555">
        <f>'Histograma MOD Geral'!$C$71</f>
        <v>0</v>
      </c>
      <c r="B2555" t="str">
        <f>'Histograma MOD Geral'!$C$61</f>
        <v>APOIO - ANDAIMES</v>
      </c>
      <c r="C2555" t="str">
        <f>'Histograma MOD Geral'!$J$7</f>
        <v>DEZ/22</v>
      </c>
      <c r="D2555">
        <f>'Histograma MOD Geral'!J71</f>
        <v>0</v>
      </c>
    </row>
    <row r="2556" spans="1:4" x14ac:dyDescent="0.25">
      <c r="A2556">
        <f>'Histograma MOD Geral'!$C$72</f>
        <v>0</v>
      </c>
      <c r="B2556" t="str">
        <f>'Histograma MOD Geral'!$C$61</f>
        <v>APOIO - ANDAIMES</v>
      </c>
      <c r="C2556" t="str">
        <f>'Histograma MOD Geral'!$J$7</f>
        <v>DEZ/22</v>
      </c>
      <c r="D2556">
        <f>'Histograma MOD Geral'!J72</f>
        <v>0</v>
      </c>
    </row>
    <row r="2557" spans="1:4" x14ac:dyDescent="0.25">
      <c r="A2557">
        <f>'Histograma MOD Geral'!$C$73</f>
        <v>0</v>
      </c>
      <c r="B2557" t="str">
        <f>'Histograma MOD Geral'!$C$61</f>
        <v>APOIO - ANDAIMES</v>
      </c>
      <c r="C2557" t="str">
        <f>'Histograma MOD Geral'!$J$7</f>
        <v>DEZ/22</v>
      </c>
      <c r="D2557">
        <f>'Histograma MOD Geral'!J73</f>
        <v>0</v>
      </c>
    </row>
    <row r="2558" spans="1:4" x14ac:dyDescent="0.25">
      <c r="A2558">
        <f>'Histograma MOD Geral'!$C$74</f>
        <v>0</v>
      </c>
      <c r="B2558" t="str">
        <f>'Histograma MOD Geral'!$C$61</f>
        <v>APOIO - ANDAIMES</v>
      </c>
      <c r="C2558" t="str">
        <f>'Histograma MOD Geral'!$J$7</f>
        <v>DEZ/22</v>
      </c>
      <c r="D2558">
        <f>'Histograma MOD Geral'!J74</f>
        <v>0</v>
      </c>
    </row>
    <row r="2559" spans="1:4" x14ac:dyDescent="0.25">
      <c r="A2559">
        <f>'Histograma MOD Geral'!$C$75</f>
        <v>0</v>
      </c>
      <c r="B2559" t="str">
        <f>'Histograma MOD Geral'!$C$61</f>
        <v>APOIO - ANDAIMES</v>
      </c>
      <c r="C2559" t="str">
        <f>'Histograma MOD Geral'!$J$7</f>
        <v>DEZ/22</v>
      </c>
      <c r="D2559">
        <f>'Histograma MOD Geral'!J75</f>
        <v>0</v>
      </c>
    </row>
    <row r="2560" spans="1:4" x14ac:dyDescent="0.25">
      <c r="A2560" t="str">
        <f>'Histograma MOD Geral'!$C$77</f>
        <v>ENCARREGADO</v>
      </c>
      <c r="B2560" t="str">
        <f>'Histograma MOD Geral'!$C$76</f>
        <v>APOIO - RETOQUES DE PINTURA</v>
      </c>
      <c r="C2560" t="str">
        <f>'Histograma MOD Geral'!$J$7</f>
        <v>DEZ/22</v>
      </c>
      <c r="D2560">
        <f>'Histograma MOD Geral'!J77</f>
        <v>1</v>
      </c>
    </row>
    <row r="2561" spans="1:4" x14ac:dyDescent="0.25">
      <c r="A2561" t="str">
        <f>'Histograma MOD Geral'!$C$78</f>
        <v>PINTOR</v>
      </c>
      <c r="B2561" t="str">
        <f>'Histograma MOD Geral'!$C$76</f>
        <v>APOIO - RETOQUES DE PINTURA</v>
      </c>
      <c r="C2561" t="str">
        <f>'Histograma MOD Geral'!$J$7</f>
        <v>DEZ/22</v>
      </c>
      <c r="D2561">
        <f>'Histograma MOD Geral'!J78</f>
        <v>6</v>
      </c>
    </row>
    <row r="2562" spans="1:4" x14ac:dyDescent="0.25">
      <c r="A2562">
        <f>'Histograma MOD Geral'!$C$79</f>
        <v>0</v>
      </c>
      <c r="B2562" t="str">
        <f>'Histograma MOD Geral'!$C$76</f>
        <v>APOIO - RETOQUES DE PINTURA</v>
      </c>
      <c r="C2562" t="str">
        <f>'Histograma MOD Geral'!$J$7</f>
        <v>DEZ/22</v>
      </c>
      <c r="D2562">
        <f>'Histograma MOD Geral'!J79</f>
        <v>0</v>
      </c>
    </row>
    <row r="2563" spans="1:4" x14ac:dyDescent="0.25">
      <c r="A2563">
        <f>'Histograma MOD Geral'!$C$80</f>
        <v>0</v>
      </c>
      <c r="B2563" t="str">
        <f>'Histograma MOD Geral'!$C$76</f>
        <v>APOIO - RETOQUES DE PINTURA</v>
      </c>
      <c r="C2563" t="str">
        <f>'Histograma MOD Geral'!$J$7</f>
        <v>DEZ/22</v>
      </c>
      <c r="D2563">
        <f>'Histograma MOD Geral'!J80</f>
        <v>0</v>
      </c>
    </row>
    <row r="2564" spans="1:4" x14ac:dyDescent="0.25">
      <c r="A2564">
        <f>'Histograma MOD Geral'!$C$81</f>
        <v>0</v>
      </c>
      <c r="B2564" t="str">
        <f>'Histograma MOD Geral'!$C$76</f>
        <v>APOIO - RETOQUES DE PINTURA</v>
      </c>
      <c r="C2564" t="str">
        <f>'Histograma MOD Geral'!$J$7</f>
        <v>DEZ/22</v>
      </c>
      <c r="D2564">
        <f>'Histograma MOD Geral'!J81</f>
        <v>0</v>
      </c>
    </row>
    <row r="2565" spans="1:4" x14ac:dyDescent="0.25">
      <c r="A2565">
        <f>'Histograma MOD Geral'!$C$82</f>
        <v>0</v>
      </c>
      <c r="B2565" t="str">
        <f>'Histograma MOD Geral'!$C$76</f>
        <v>APOIO - RETOQUES DE PINTURA</v>
      </c>
      <c r="C2565" t="str">
        <f>'Histograma MOD Geral'!$J$7</f>
        <v>DEZ/22</v>
      </c>
      <c r="D2565">
        <f>'Histograma MOD Geral'!J82</f>
        <v>0</v>
      </c>
    </row>
    <row r="2566" spans="1:4" x14ac:dyDescent="0.25">
      <c r="A2566">
        <f>'Histograma MOD Geral'!$C$83</f>
        <v>0</v>
      </c>
      <c r="B2566" t="str">
        <f>'Histograma MOD Geral'!$C$76</f>
        <v>APOIO - RETOQUES DE PINTURA</v>
      </c>
      <c r="C2566" t="str">
        <f>'Histograma MOD Geral'!$J$7</f>
        <v>DEZ/22</v>
      </c>
      <c r="D2566">
        <f>'Histograma MOD Geral'!J83</f>
        <v>0</v>
      </c>
    </row>
    <row r="2567" spans="1:4" x14ac:dyDescent="0.25">
      <c r="A2567">
        <f>'Histograma MOD Geral'!$C$84</f>
        <v>0</v>
      </c>
      <c r="B2567" t="str">
        <f>'Histograma MOD Geral'!$C$76</f>
        <v>APOIO - RETOQUES DE PINTURA</v>
      </c>
      <c r="C2567" t="str">
        <f>'Histograma MOD Geral'!$J$7</f>
        <v>DEZ/22</v>
      </c>
      <c r="D2567">
        <f>'Histograma MOD Geral'!J84</f>
        <v>0</v>
      </c>
    </row>
    <row r="2568" spans="1:4" x14ac:dyDescent="0.25">
      <c r="A2568">
        <f>'Histograma MOD Geral'!$C$85</f>
        <v>0</v>
      </c>
      <c r="B2568" t="str">
        <f>'Histograma MOD Geral'!$C$76</f>
        <v>APOIO - RETOQUES DE PINTURA</v>
      </c>
      <c r="C2568" t="str">
        <f>'Histograma MOD Geral'!$J$7</f>
        <v>DEZ/22</v>
      </c>
      <c r="D2568">
        <f>'Histograma MOD Geral'!J85</f>
        <v>0</v>
      </c>
    </row>
    <row r="2569" spans="1:4" x14ac:dyDescent="0.25">
      <c r="A2569">
        <f>'Histograma MOD Geral'!$C$86</f>
        <v>0</v>
      </c>
      <c r="B2569" t="str">
        <f>'Histograma MOD Geral'!$C$76</f>
        <v>APOIO - RETOQUES DE PINTURA</v>
      </c>
      <c r="C2569" t="str">
        <f>'Histograma MOD Geral'!$J$7</f>
        <v>DEZ/22</v>
      </c>
      <c r="D2569">
        <f>'Histograma MOD Geral'!J86</f>
        <v>0</v>
      </c>
    </row>
    <row r="2570" spans="1:4" x14ac:dyDescent="0.25">
      <c r="A2570">
        <f>'Histograma MOD Geral'!$C$87</f>
        <v>0</v>
      </c>
      <c r="B2570" t="str">
        <f>'Histograma MOD Geral'!$C$76</f>
        <v>APOIO - RETOQUES DE PINTURA</v>
      </c>
      <c r="C2570" t="str">
        <f>'Histograma MOD Geral'!$J$7</f>
        <v>DEZ/22</v>
      </c>
      <c r="D2570">
        <f>'Histograma MOD Geral'!J87</f>
        <v>0</v>
      </c>
    </row>
    <row r="2571" spans="1:4" x14ac:dyDescent="0.25">
      <c r="A2571">
        <f>'Histograma MOD Geral'!$C$88</f>
        <v>0</v>
      </c>
      <c r="B2571" t="str">
        <f>'Histograma MOD Geral'!$C$76</f>
        <v>APOIO - RETOQUES DE PINTURA</v>
      </c>
      <c r="C2571" t="str">
        <f>'Histograma MOD Geral'!$J$7</f>
        <v>DEZ/22</v>
      </c>
      <c r="D2571">
        <f>'Histograma MOD Geral'!J88</f>
        <v>0</v>
      </c>
    </row>
    <row r="2572" spans="1:4" x14ac:dyDescent="0.25">
      <c r="A2572">
        <f>'Histograma MOD Geral'!$C$89</f>
        <v>0</v>
      </c>
      <c r="B2572" t="str">
        <f>'Histograma MOD Geral'!$C$76</f>
        <v>APOIO - RETOQUES DE PINTURA</v>
      </c>
      <c r="C2572" t="str">
        <f>'Histograma MOD Geral'!$J$7</f>
        <v>DEZ/22</v>
      </c>
      <c r="D2572">
        <f>'Histograma MOD Geral'!J89</f>
        <v>0</v>
      </c>
    </row>
    <row r="2573" spans="1:4" x14ac:dyDescent="0.25">
      <c r="A2573">
        <f>'Histograma MOD Geral'!$C$90</f>
        <v>0</v>
      </c>
      <c r="B2573" t="str">
        <f>'Histograma MOD Geral'!$C$76</f>
        <v>APOIO - RETOQUES DE PINTURA</v>
      </c>
      <c r="C2573" t="str">
        <f>'Histograma MOD Geral'!$J$7</f>
        <v>DEZ/22</v>
      </c>
      <c r="D2573">
        <f>'Histograma MOD Geral'!J90</f>
        <v>0</v>
      </c>
    </row>
    <row r="2574" spans="1:4" x14ac:dyDescent="0.25">
      <c r="A2574">
        <f>'Histograma MOD Geral'!$C$92</f>
        <v>0</v>
      </c>
      <c r="B2574">
        <f>'Histograma MOD Geral'!$C$91</f>
        <v>0</v>
      </c>
      <c r="C2574" t="str">
        <f>'Histograma MOD Geral'!$J$7</f>
        <v>DEZ/22</v>
      </c>
      <c r="D2574">
        <f>'Histograma MOD Geral'!J92</f>
        <v>0</v>
      </c>
    </row>
    <row r="2575" spans="1:4" x14ac:dyDescent="0.25">
      <c r="A2575">
        <f>'Histograma MOD Geral'!$C$93</f>
        <v>0</v>
      </c>
      <c r="B2575">
        <f>'Histograma MOD Geral'!$C$91</f>
        <v>0</v>
      </c>
      <c r="C2575" t="str">
        <f>'Histograma MOD Geral'!$J$7</f>
        <v>DEZ/22</v>
      </c>
      <c r="D2575">
        <f>'Histograma MOD Geral'!J93</f>
        <v>0</v>
      </c>
    </row>
    <row r="2576" spans="1:4" x14ac:dyDescent="0.25">
      <c r="A2576">
        <f>'Histograma MOD Geral'!$C$94</f>
        <v>0</v>
      </c>
      <c r="B2576">
        <f>'Histograma MOD Geral'!$C$91</f>
        <v>0</v>
      </c>
      <c r="C2576" t="str">
        <f>'Histograma MOD Geral'!$J$7</f>
        <v>DEZ/22</v>
      </c>
      <c r="D2576">
        <f>'Histograma MOD Geral'!J94</f>
        <v>0</v>
      </c>
    </row>
    <row r="2577" spans="1:4" x14ac:dyDescent="0.25">
      <c r="A2577">
        <f>'Histograma MOD Geral'!$C$95</f>
        <v>0</v>
      </c>
      <c r="B2577">
        <f>'Histograma MOD Geral'!$C$91</f>
        <v>0</v>
      </c>
      <c r="C2577" t="str">
        <f>'Histograma MOD Geral'!$J$7</f>
        <v>DEZ/22</v>
      </c>
      <c r="D2577">
        <f>'Histograma MOD Geral'!J95</f>
        <v>0</v>
      </c>
    </row>
    <row r="2578" spans="1:4" x14ac:dyDescent="0.25">
      <c r="A2578">
        <f>'Histograma MOD Geral'!$C$96</f>
        <v>0</v>
      </c>
      <c r="B2578">
        <f>'Histograma MOD Geral'!$C$91</f>
        <v>0</v>
      </c>
      <c r="C2578" t="str">
        <f>'Histograma MOD Geral'!$J$7</f>
        <v>DEZ/22</v>
      </c>
      <c r="D2578">
        <f>'Histograma MOD Geral'!J96</f>
        <v>0</v>
      </c>
    </row>
    <row r="2579" spans="1:4" x14ac:dyDescent="0.25">
      <c r="A2579">
        <f>'Histograma MOD Geral'!$C$97</f>
        <v>0</v>
      </c>
      <c r="B2579">
        <f>'Histograma MOD Geral'!$C$91</f>
        <v>0</v>
      </c>
      <c r="C2579" t="str">
        <f>'Histograma MOD Geral'!$J$7</f>
        <v>DEZ/22</v>
      </c>
      <c r="D2579">
        <f>'Histograma MOD Geral'!J97</f>
        <v>0</v>
      </c>
    </row>
    <row r="2580" spans="1:4" x14ac:dyDescent="0.25">
      <c r="A2580">
        <f>'Histograma MOD Geral'!$C$98</f>
        <v>0</v>
      </c>
      <c r="B2580">
        <f>'Histograma MOD Geral'!$C$91</f>
        <v>0</v>
      </c>
      <c r="C2580" t="str">
        <f>'Histograma MOD Geral'!$J$7</f>
        <v>DEZ/22</v>
      </c>
      <c r="D2580">
        <f>'Histograma MOD Geral'!J98</f>
        <v>0</v>
      </c>
    </row>
    <row r="2581" spans="1:4" x14ac:dyDescent="0.25">
      <c r="A2581">
        <f>'Histograma MOD Geral'!$C$99</f>
        <v>0</v>
      </c>
      <c r="B2581">
        <f>'Histograma MOD Geral'!$C$91</f>
        <v>0</v>
      </c>
      <c r="C2581" t="str">
        <f>'Histograma MOD Geral'!$J$7</f>
        <v>DEZ/22</v>
      </c>
      <c r="D2581">
        <f>'Histograma MOD Geral'!J99</f>
        <v>0</v>
      </c>
    </row>
    <row r="2582" spans="1:4" x14ac:dyDescent="0.25">
      <c r="A2582">
        <f>'Histograma MOD Geral'!$C$100</f>
        <v>0</v>
      </c>
      <c r="B2582">
        <f>'Histograma MOD Geral'!$C$91</f>
        <v>0</v>
      </c>
      <c r="C2582" t="str">
        <f>'Histograma MOD Geral'!$J$7</f>
        <v>DEZ/22</v>
      </c>
      <c r="D2582">
        <f>'Histograma MOD Geral'!J100</f>
        <v>0</v>
      </c>
    </row>
    <row r="2583" spans="1:4" x14ac:dyDescent="0.25">
      <c r="A2583">
        <f>'Histograma MOD Geral'!$C$101</f>
        <v>0</v>
      </c>
      <c r="B2583">
        <f>'Histograma MOD Geral'!$C$91</f>
        <v>0</v>
      </c>
      <c r="C2583" t="str">
        <f>'Histograma MOD Geral'!$J$7</f>
        <v>DEZ/22</v>
      </c>
      <c r="D2583">
        <f>'Histograma MOD Geral'!J101</f>
        <v>0</v>
      </c>
    </row>
    <row r="2584" spans="1:4" x14ac:dyDescent="0.25">
      <c r="A2584">
        <f>'Histograma MOD Geral'!$C$102</f>
        <v>0</v>
      </c>
      <c r="B2584">
        <f>'Histograma MOD Geral'!$C$91</f>
        <v>0</v>
      </c>
      <c r="C2584" t="str">
        <f>'Histograma MOD Geral'!$J$7</f>
        <v>DEZ/22</v>
      </c>
      <c r="D2584">
        <f>'Histograma MOD Geral'!J102</f>
        <v>0</v>
      </c>
    </row>
    <row r="2585" spans="1:4" x14ac:dyDescent="0.25">
      <c r="A2585">
        <f>'Histograma MOD Geral'!$C$103</f>
        <v>0</v>
      </c>
      <c r="B2585">
        <f>'Histograma MOD Geral'!$C$91</f>
        <v>0</v>
      </c>
      <c r="C2585" t="str">
        <f>'Histograma MOD Geral'!$J$7</f>
        <v>DEZ/22</v>
      </c>
      <c r="D2585">
        <f>'Histograma MOD Geral'!J103</f>
        <v>0</v>
      </c>
    </row>
    <row r="2586" spans="1:4" x14ac:dyDescent="0.25">
      <c r="A2586">
        <f>'Histograma MOD Geral'!$C$104</f>
        <v>0</v>
      </c>
      <c r="B2586">
        <f>'Histograma MOD Geral'!$C$91</f>
        <v>0</v>
      </c>
      <c r="C2586" t="str">
        <f>'Histograma MOD Geral'!$J$7</f>
        <v>DEZ/22</v>
      </c>
      <c r="D2586">
        <f>'Histograma MOD Geral'!J104</f>
        <v>0</v>
      </c>
    </row>
    <row r="2587" spans="1:4" x14ac:dyDescent="0.25">
      <c r="A2587">
        <f>'Histograma MOD Geral'!$C$105</f>
        <v>0</v>
      </c>
      <c r="B2587">
        <f>'Histograma MOD Geral'!$C$91</f>
        <v>0</v>
      </c>
      <c r="C2587" t="str">
        <f>'Histograma MOD Geral'!$J$7</f>
        <v>DEZ/22</v>
      </c>
      <c r="D2587">
        <f>'Histograma MOD Geral'!J105</f>
        <v>0</v>
      </c>
    </row>
    <row r="2588" spans="1:4" x14ac:dyDescent="0.25">
      <c r="A2588">
        <f>'Histograma MOD Geral'!$C$107</f>
        <v>0</v>
      </c>
      <c r="B2588">
        <f>'Histograma MOD Geral'!$C$106</f>
        <v>0</v>
      </c>
      <c r="C2588" t="str">
        <f>'Histograma MOD Geral'!$J$7</f>
        <v>DEZ/22</v>
      </c>
      <c r="D2588">
        <f>'Histograma MOD Geral'!J107</f>
        <v>0</v>
      </c>
    </row>
    <row r="2589" spans="1:4" x14ac:dyDescent="0.25">
      <c r="A2589">
        <f>'Histograma MOD Geral'!$C$108</f>
        <v>0</v>
      </c>
      <c r="B2589">
        <f>'Histograma MOD Geral'!$C$106</f>
        <v>0</v>
      </c>
      <c r="C2589" t="str">
        <f>'Histograma MOD Geral'!$J$7</f>
        <v>DEZ/22</v>
      </c>
      <c r="D2589">
        <f>'Histograma MOD Geral'!J108</f>
        <v>0</v>
      </c>
    </row>
    <row r="2590" spans="1:4" x14ac:dyDescent="0.25">
      <c r="A2590">
        <f>'Histograma MOD Geral'!$C$109</f>
        <v>0</v>
      </c>
      <c r="B2590">
        <f>'Histograma MOD Geral'!$C$106</f>
        <v>0</v>
      </c>
      <c r="C2590" t="str">
        <f>'Histograma MOD Geral'!$J$7</f>
        <v>DEZ/22</v>
      </c>
      <c r="D2590">
        <f>'Histograma MOD Geral'!J109</f>
        <v>0</v>
      </c>
    </row>
    <row r="2591" spans="1:4" x14ac:dyDescent="0.25">
      <c r="A2591">
        <f>'Histograma MOD Geral'!$C$110</f>
        <v>0</v>
      </c>
      <c r="B2591">
        <f>'Histograma MOD Geral'!$C$106</f>
        <v>0</v>
      </c>
      <c r="C2591" t="str">
        <f>'Histograma MOD Geral'!$J$7</f>
        <v>DEZ/22</v>
      </c>
      <c r="D2591">
        <f>'Histograma MOD Geral'!J110</f>
        <v>0</v>
      </c>
    </row>
    <row r="2592" spans="1:4" x14ac:dyDescent="0.25">
      <c r="A2592">
        <f>'Histograma MOD Geral'!$C$111</f>
        <v>0</v>
      </c>
      <c r="B2592">
        <f>'Histograma MOD Geral'!$C$106</f>
        <v>0</v>
      </c>
      <c r="C2592" t="str">
        <f>'Histograma MOD Geral'!$J$7</f>
        <v>DEZ/22</v>
      </c>
      <c r="D2592">
        <f>'Histograma MOD Geral'!J111</f>
        <v>0</v>
      </c>
    </row>
    <row r="2593" spans="1:4" x14ac:dyDescent="0.25">
      <c r="A2593">
        <f>'Histograma MOD Geral'!$C$112</f>
        <v>0</v>
      </c>
      <c r="B2593">
        <f>'Histograma MOD Geral'!$C$106</f>
        <v>0</v>
      </c>
      <c r="C2593" t="str">
        <f>'Histograma MOD Geral'!$J$7</f>
        <v>DEZ/22</v>
      </c>
      <c r="D2593">
        <f>'Histograma MOD Geral'!J112</f>
        <v>0</v>
      </c>
    </row>
    <row r="2594" spans="1:4" x14ac:dyDescent="0.25">
      <c r="A2594">
        <f>'Histograma MOD Geral'!$C$113</f>
        <v>0</v>
      </c>
      <c r="B2594">
        <f>'Histograma MOD Geral'!$C$106</f>
        <v>0</v>
      </c>
      <c r="C2594" t="str">
        <f>'Histograma MOD Geral'!$J$7</f>
        <v>DEZ/22</v>
      </c>
      <c r="D2594">
        <f>'Histograma MOD Geral'!J113</f>
        <v>0</v>
      </c>
    </row>
    <row r="2595" spans="1:4" x14ac:dyDescent="0.25">
      <c r="A2595">
        <f>'Histograma MOD Geral'!$C$114</f>
        <v>0</v>
      </c>
      <c r="B2595">
        <f>'Histograma MOD Geral'!$C$106</f>
        <v>0</v>
      </c>
      <c r="C2595" t="str">
        <f>'Histograma MOD Geral'!$J$7</f>
        <v>DEZ/22</v>
      </c>
      <c r="D2595">
        <f>'Histograma MOD Geral'!J114</f>
        <v>0</v>
      </c>
    </row>
    <row r="2596" spans="1:4" x14ac:dyDescent="0.25">
      <c r="A2596">
        <f>'Histograma MOD Geral'!$C$115</f>
        <v>0</v>
      </c>
      <c r="B2596">
        <f>'Histograma MOD Geral'!$C$106</f>
        <v>0</v>
      </c>
      <c r="C2596" t="str">
        <f>'Histograma MOD Geral'!$J$7</f>
        <v>DEZ/22</v>
      </c>
      <c r="D2596">
        <f>'Histograma MOD Geral'!J115</f>
        <v>0</v>
      </c>
    </row>
    <row r="2597" spans="1:4" x14ac:dyDescent="0.25">
      <c r="A2597">
        <f>'Histograma MOD Geral'!$C$116</f>
        <v>0</v>
      </c>
      <c r="B2597">
        <f>'Histograma MOD Geral'!$C$106</f>
        <v>0</v>
      </c>
      <c r="C2597" t="str">
        <f>'Histograma MOD Geral'!$J$7</f>
        <v>DEZ/22</v>
      </c>
      <c r="D2597">
        <f>'Histograma MOD Geral'!J116</f>
        <v>0</v>
      </c>
    </row>
    <row r="2598" spans="1:4" x14ac:dyDescent="0.25">
      <c r="A2598">
        <f>'Histograma MOD Geral'!$C$117</f>
        <v>0</v>
      </c>
      <c r="B2598">
        <f>'Histograma MOD Geral'!$C$106</f>
        <v>0</v>
      </c>
      <c r="C2598" t="str">
        <f>'Histograma MOD Geral'!$J$7</f>
        <v>DEZ/22</v>
      </c>
      <c r="D2598">
        <f>'Histograma MOD Geral'!J117</f>
        <v>0</v>
      </c>
    </row>
    <row r="2599" spans="1:4" x14ac:dyDescent="0.25">
      <c r="A2599">
        <f>'Histograma MOD Geral'!$C$118</f>
        <v>0</v>
      </c>
      <c r="B2599">
        <f>'Histograma MOD Geral'!$C$106</f>
        <v>0</v>
      </c>
      <c r="C2599" t="str">
        <f>'Histograma MOD Geral'!$J$7</f>
        <v>DEZ/22</v>
      </c>
      <c r="D2599">
        <f>'Histograma MOD Geral'!J118</f>
        <v>0</v>
      </c>
    </row>
    <row r="2600" spans="1:4" x14ac:dyDescent="0.25">
      <c r="A2600">
        <f>'Histograma MOD Geral'!$C$119</f>
        <v>0</v>
      </c>
      <c r="B2600">
        <f>'Histograma MOD Geral'!$C$106</f>
        <v>0</v>
      </c>
      <c r="C2600" t="str">
        <f>'Histograma MOD Geral'!$J$7</f>
        <v>DEZ/22</v>
      </c>
      <c r="D2600">
        <f>'Histograma MOD Geral'!J119</f>
        <v>0</v>
      </c>
    </row>
    <row r="2601" spans="1:4" x14ac:dyDescent="0.25">
      <c r="A2601">
        <f>'Histograma MOD Geral'!$C$120</f>
        <v>0</v>
      </c>
      <c r="B2601">
        <f>'Histograma MOD Geral'!$C$106</f>
        <v>0</v>
      </c>
      <c r="C2601" t="str">
        <f>'Histograma MOD Geral'!$J$7</f>
        <v>DEZ/22</v>
      </c>
      <c r="D2601">
        <f>'Histograma MOD Geral'!J120</f>
        <v>0</v>
      </c>
    </row>
    <row r="2602" spans="1:4" x14ac:dyDescent="0.25">
      <c r="A2602" t="str">
        <f>'Histograma MOD Geral'!$C$15</f>
        <v>ENCARREGADO</v>
      </c>
      <c r="B2602" t="str">
        <f>'Histograma MOD Geral'!$C$14</f>
        <v>MONTAGEM MECÂNICA</v>
      </c>
      <c r="C2602" t="str">
        <f>'Histograma MOD Geral'!$K$7</f>
        <v>JAN/23</v>
      </c>
      <c r="D2602">
        <f>'Histograma MOD Geral'!K15</f>
        <v>10.8</v>
      </c>
    </row>
    <row r="2603" spans="1:4" x14ac:dyDescent="0.25">
      <c r="A2603" t="str">
        <f>'Histograma MOD Geral'!$C$16</f>
        <v>MECÂNICO MONTADOR</v>
      </c>
      <c r="B2603" t="str">
        <f>'Histograma MOD Geral'!$C$14</f>
        <v>MONTAGEM MECÂNICA</v>
      </c>
      <c r="C2603" t="str">
        <f>'Histograma MOD Geral'!$K$7</f>
        <v>JAN/23</v>
      </c>
      <c r="D2603">
        <f>'Histograma MOD Geral'!K16</f>
        <v>35</v>
      </c>
    </row>
    <row r="2604" spans="1:4" x14ac:dyDescent="0.25">
      <c r="A2604" t="str">
        <f>'Histograma MOD Geral'!$C$17</f>
        <v>MECÂNICO AJUSTADOR</v>
      </c>
      <c r="B2604" t="str">
        <f>'Histograma MOD Geral'!$C$14</f>
        <v>MONTAGEM MECÂNICA</v>
      </c>
      <c r="C2604" t="str">
        <f>'Histograma MOD Geral'!$K$7</f>
        <v>JAN/23</v>
      </c>
      <c r="D2604">
        <f>'Histograma MOD Geral'!K17</f>
        <v>2</v>
      </c>
    </row>
    <row r="2605" spans="1:4" x14ac:dyDescent="0.25">
      <c r="A2605" t="str">
        <f>'Histograma MOD Geral'!$C$18</f>
        <v>CALDEIREIRO</v>
      </c>
      <c r="B2605" t="str">
        <f>'Histograma MOD Geral'!$C$14</f>
        <v>MONTAGEM MECÂNICA</v>
      </c>
      <c r="C2605" t="str">
        <f>'Histograma MOD Geral'!$K$7</f>
        <v>JAN/23</v>
      </c>
      <c r="D2605">
        <f>'Histograma MOD Geral'!K18</f>
        <v>40</v>
      </c>
    </row>
    <row r="2606" spans="1:4" x14ac:dyDescent="0.25">
      <c r="A2606" t="str">
        <f>'Histograma MOD Geral'!$C$19</f>
        <v>SOLDADOR</v>
      </c>
      <c r="B2606" t="str">
        <f>'Histograma MOD Geral'!$C$14</f>
        <v>MONTAGEM MECÂNICA</v>
      </c>
      <c r="C2606" t="str">
        <f>'Histograma MOD Geral'!$K$7</f>
        <v>JAN/23</v>
      </c>
      <c r="D2606">
        <f>'Histograma MOD Geral'!K19</f>
        <v>25</v>
      </c>
    </row>
    <row r="2607" spans="1:4" x14ac:dyDescent="0.25">
      <c r="A2607" t="str">
        <f>'Histograma MOD Geral'!$C$20</f>
        <v>AJUDANTE</v>
      </c>
      <c r="B2607" t="str">
        <f>'Histograma MOD Geral'!$C$14</f>
        <v>MONTAGEM MECÂNICA</v>
      </c>
      <c r="C2607" t="str">
        <f>'Histograma MOD Geral'!$K$7</f>
        <v>JAN/23</v>
      </c>
      <c r="D2607">
        <f>'Histograma MOD Geral'!K20</f>
        <v>6</v>
      </c>
    </row>
    <row r="2608" spans="1:4" x14ac:dyDescent="0.25">
      <c r="A2608">
        <f>'Histograma MOD Geral'!$C$21</f>
        <v>0</v>
      </c>
      <c r="B2608" t="str">
        <f>'Histograma MOD Geral'!$C$14</f>
        <v>MONTAGEM MECÂNICA</v>
      </c>
      <c r="C2608" t="str">
        <f>'Histograma MOD Geral'!$K$7</f>
        <v>JAN/23</v>
      </c>
      <c r="D2608">
        <f>'Histograma MOD Geral'!K21</f>
        <v>0</v>
      </c>
    </row>
    <row r="2609" spans="1:4" x14ac:dyDescent="0.25">
      <c r="A2609">
        <f>'Histograma MOD Geral'!$C$22</f>
        <v>0</v>
      </c>
      <c r="B2609" t="str">
        <f>'Histograma MOD Geral'!$C$14</f>
        <v>MONTAGEM MECÂNICA</v>
      </c>
      <c r="C2609" t="str">
        <f>'Histograma MOD Geral'!$K$7</f>
        <v>JAN/23</v>
      </c>
      <c r="D2609">
        <f>'Histograma MOD Geral'!K22</f>
        <v>0</v>
      </c>
    </row>
    <row r="2610" spans="1:4" x14ac:dyDescent="0.25">
      <c r="A2610">
        <f>'Histograma MOD Geral'!$C$23</f>
        <v>0</v>
      </c>
      <c r="B2610" t="str">
        <f>'Histograma MOD Geral'!$C$14</f>
        <v>MONTAGEM MECÂNICA</v>
      </c>
      <c r="C2610" t="str">
        <f>'Histograma MOD Geral'!$K$7</f>
        <v>JAN/23</v>
      </c>
      <c r="D2610">
        <f>'Histograma MOD Geral'!K23</f>
        <v>0</v>
      </c>
    </row>
    <row r="2611" spans="1:4" x14ac:dyDescent="0.25">
      <c r="A2611">
        <f>'Histograma MOD Geral'!$C$24</f>
        <v>0</v>
      </c>
      <c r="B2611" t="str">
        <f>'Histograma MOD Geral'!$C$14</f>
        <v>MONTAGEM MECÂNICA</v>
      </c>
      <c r="C2611" t="str">
        <f>'Histograma MOD Geral'!$K$7</f>
        <v>JAN/23</v>
      </c>
      <c r="D2611">
        <f>'Histograma MOD Geral'!K24</f>
        <v>0</v>
      </c>
    </row>
    <row r="2612" spans="1:4" x14ac:dyDescent="0.25">
      <c r="A2612">
        <f>'Histograma MOD Geral'!$C$25</f>
        <v>0</v>
      </c>
      <c r="B2612" t="str">
        <f>'Histograma MOD Geral'!$C$14</f>
        <v>MONTAGEM MECÂNICA</v>
      </c>
      <c r="C2612" t="str">
        <f>'Histograma MOD Geral'!$K$7</f>
        <v>JAN/23</v>
      </c>
      <c r="D2612">
        <f>'Histograma MOD Geral'!K25</f>
        <v>0</v>
      </c>
    </row>
    <row r="2613" spans="1:4" x14ac:dyDescent="0.25">
      <c r="A2613">
        <f>'Histograma MOD Geral'!$C$26</f>
        <v>0</v>
      </c>
      <c r="B2613" t="str">
        <f>'Histograma MOD Geral'!$C$14</f>
        <v>MONTAGEM MECÂNICA</v>
      </c>
      <c r="C2613" t="str">
        <f>'Histograma MOD Geral'!$K$7</f>
        <v>JAN/23</v>
      </c>
      <c r="D2613">
        <f>'Histograma MOD Geral'!K26</f>
        <v>0</v>
      </c>
    </row>
    <row r="2614" spans="1:4" x14ac:dyDescent="0.25">
      <c r="A2614">
        <f>'Histograma MOD Geral'!$C$27</f>
        <v>0</v>
      </c>
      <c r="B2614" t="str">
        <f>'Histograma MOD Geral'!$C$14</f>
        <v>MONTAGEM MECÂNICA</v>
      </c>
      <c r="C2614" t="str">
        <f>'Histograma MOD Geral'!$K$7</f>
        <v>JAN/23</v>
      </c>
      <c r="D2614">
        <f>'Histograma MOD Geral'!K27</f>
        <v>0</v>
      </c>
    </row>
    <row r="2615" spans="1:4" x14ac:dyDescent="0.25">
      <c r="A2615">
        <f>'Histograma MOD Geral'!$C$28</f>
        <v>0</v>
      </c>
      <c r="B2615" t="str">
        <f>'Histograma MOD Geral'!$C$14</f>
        <v>MONTAGEM MECÂNICA</v>
      </c>
      <c r="C2615" t="str">
        <f>'Histograma MOD Geral'!$K$7</f>
        <v>JAN/23</v>
      </c>
      <c r="D2615">
        <f>'Histograma MOD Geral'!K28</f>
        <v>0</v>
      </c>
    </row>
    <row r="2616" spans="1:4" x14ac:dyDescent="0.25">
      <c r="A2616">
        <f>'Histograma MOD Geral'!$C$29</f>
        <v>0</v>
      </c>
      <c r="B2616" t="str">
        <f>'Histograma MOD Geral'!$C$14</f>
        <v>MONTAGEM MECÂNICA</v>
      </c>
      <c r="C2616" t="str">
        <f>'Histograma MOD Geral'!$K$7</f>
        <v>JAN/23</v>
      </c>
      <c r="D2616">
        <f>'Histograma MOD Geral'!K29</f>
        <v>0</v>
      </c>
    </row>
    <row r="2617" spans="1:4" x14ac:dyDescent="0.25">
      <c r="A2617" t="str">
        <f>'Histograma MOD Geral'!$C$31</f>
        <v>ENCARREGADO</v>
      </c>
      <c r="B2617" t="str">
        <f>'Histograma MOD Geral'!$C$30</f>
        <v>MONTAGEM TUBULAÇÃO</v>
      </c>
      <c r="C2617" t="str">
        <f>'Histograma MOD Geral'!$K$7</f>
        <v>JAN/23</v>
      </c>
      <c r="D2617">
        <f>'Histograma MOD Geral'!K31</f>
        <v>3.5</v>
      </c>
    </row>
    <row r="2618" spans="1:4" x14ac:dyDescent="0.25">
      <c r="A2618" t="str">
        <f>'Histograma MOD Geral'!$C$32</f>
        <v>ENCANADOR INDUSTRIAL</v>
      </c>
      <c r="B2618" t="str">
        <f>'Histograma MOD Geral'!$C$30</f>
        <v>MONTAGEM TUBULAÇÃO</v>
      </c>
      <c r="C2618" t="str">
        <f>'Histograma MOD Geral'!$K$7</f>
        <v>JAN/23</v>
      </c>
      <c r="D2618">
        <f>'Histograma MOD Geral'!K32</f>
        <v>20</v>
      </c>
    </row>
    <row r="2619" spans="1:4" x14ac:dyDescent="0.25">
      <c r="A2619" t="str">
        <f>'Histograma MOD Geral'!$C$33</f>
        <v>SOLDADOR</v>
      </c>
      <c r="B2619" t="str">
        <f>'Histograma MOD Geral'!$C$30</f>
        <v>MONTAGEM TUBULAÇÃO</v>
      </c>
      <c r="C2619" t="str">
        <f>'Histograma MOD Geral'!$K$7</f>
        <v>JAN/23</v>
      </c>
      <c r="D2619">
        <f>'Histograma MOD Geral'!K33</f>
        <v>15</v>
      </c>
    </row>
    <row r="2620" spans="1:4" x14ac:dyDescent="0.25">
      <c r="A2620" t="str">
        <f>'Histograma MOD Geral'!$C$34</f>
        <v>AJUDANTE</v>
      </c>
      <c r="B2620" t="str">
        <f>'Histograma MOD Geral'!$C$30</f>
        <v>MONTAGEM TUBULAÇÃO</v>
      </c>
      <c r="C2620" t="str">
        <f>'Histograma MOD Geral'!$K$7</f>
        <v>JAN/23</v>
      </c>
      <c r="D2620">
        <f>'Histograma MOD Geral'!K34</f>
        <v>4</v>
      </c>
    </row>
    <row r="2621" spans="1:4" x14ac:dyDescent="0.25">
      <c r="A2621">
        <f>'Histograma MOD Geral'!$C$35</f>
        <v>0</v>
      </c>
      <c r="B2621" t="str">
        <f>'Histograma MOD Geral'!$C$30</f>
        <v>MONTAGEM TUBULAÇÃO</v>
      </c>
      <c r="C2621" t="str">
        <f>'Histograma MOD Geral'!$K$7</f>
        <v>JAN/23</v>
      </c>
      <c r="D2621">
        <f>'Histograma MOD Geral'!K35</f>
        <v>0</v>
      </c>
    </row>
    <row r="2622" spans="1:4" x14ac:dyDescent="0.25">
      <c r="A2622">
        <f>'Histograma MOD Geral'!$C$36</f>
        <v>0</v>
      </c>
      <c r="B2622" t="str">
        <f>'Histograma MOD Geral'!$C$30</f>
        <v>MONTAGEM TUBULAÇÃO</v>
      </c>
      <c r="C2622" t="str">
        <f>'Histograma MOD Geral'!$K$7</f>
        <v>JAN/23</v>
      </c>
      <c r="D2622">
        <f>'Histograma MOD Geral'!K36</f>
        <v>0</v>
      </c>
    </row>
    <row r="2623" spans="1:4" x14ac:dyDescent="0.25">
      <c r="A2623">
        <f>'Histograma MOD Geral'!$C$37</f>
        <v>0</v>
      </c>
      <c r="B2623" t="str">
        <f>'Histograma MOD Geral'!$C$30</f>
        <v>MONTAGEM TUBULAÇÃO</v>
      </c>
      <c r="C2623" t="str">
        <f>'Histograma MOD Geral'!$K$7</f>
        <v>JAN/23</v>
      </c>
      <c r="D2623">
        <f>'Histograma MOD Geral'!K37</f>
        <v>0</v>
      </c>
    </row>
    <row r="2624" spans="1:4" x14ac:dyDescent="0.25">
      <c r="A2624">
        <f>'Histograma MOD Geral'!$C$38</f>
        <v>0</v>
      </c>
      <c r="B2624" t="str">
        <f>'Histograma MOD Geral'!$C$30</f>
        <v>MONTAGEM TUBULAÇÃO</v>
      </c>
      <c r="C2624" t="str">
        <f>'Histograma MOD Geral'!$K$7</f>
        <v>JAN/23</v>
      </c>
      <c r="D2624">
        <f>'Histograma MOD Geral'!K38</f>
        <v>0</v>
      </c>
    </row>
    <row r="2625" spans="1:4" x14ac:dyDescent="0.25">
      <c r="A2625">
        <f>'Histograma MOD Geral'!$C$39</f>
        <v>0</v>
      </c>
      <c r="B2625" t="str">
        <f>'Histograma MOD Geral'!$C$30</f>
        <v>MONTAGEM TUBULAÇÃO</v>
      </c>
      <c r="C2625" t="str">
        <f>'Histograma MOD Geral'!$K$7</f>
        <v>JAN/23</v>
      </c>
      <c r="D2625">
        <f>'Histograma MOD Geral'!K39</f>
        <v>0</v>
      </c>
    </row>
    <row r="2626" spans="1:4" x14ac:dyDescent="0.25">
      <c r="A2626">
        <f>'Histograma MOD Geral'!$C$40</f>
        <v>0</v>
      </c>
      <c r="B2626" t="str">
        <f>'Histograma MOD Geral'!$C$30</f>
        <v>MONTAGEM TUBULAÇÃO</v>
      </c>
      <c r="C2626" t="str">
        <f>'Histograma MOD Geral'!$K$7</f>
        <v>JAN/23</v>
      </c>
      <c r="D2626">
        <f>'Histograma MOD Geral'!K40</f>
        <v>0</v>
      </c>
    </row>
    <row r="2627" spans="1:4" x14ac:dyDescent="0.25">
      <c r="A2627">
        <f>'Histograma MOD Geral'!$C$41</f>
        <v>0</v>
      </c>
      <c r="B2627" t="str">
        <f>'Histograma MOD Geral'!$C$30</f>
        <v>MONTAGEM TUBULAÇÃO</v>
      </c>
      <c r="C2627" t="str">
        <f>'Histograma MOD Geral'!$K$7</f>
        <v>JAN/23</v>
      </c>
      <c r="D2627">
        <f>'Histograma MOD Geral'!K41</f>
        <v>0</v>
      </c>
    </row>
    <row r="2628" spans="1:4" x14ac:dyDescent="0.25">
      <c r="A2628">
        <f>'Histograma MOD Geral'!$C$42</f>
        <v>0</v>
      </c>
      <c r="B2628" t="str">
        <f>'Histograma MOD Geral'!$C$30</f>
        <v>MONTAGEM TUBULAÇÃO</v>
      </c>
      <c r="C2628" t="str">
        <f>'Histograma MOD Geral'!$K$7</f>
        <v>JAN/23</v>
      </c>
      <c r="D2628">
        <f>'Histograma MOD Geral'!K42</f>
        <v>0</v>
      </c>
    </row>
    <row r="2629" spans="1:4" x14ac:dyDescent="0.25">
      <c r="A2629">
        <f>'Histograma MOD Geral'!$C$43</f>
        <v>0</v>
      </c>
      <c r="B2629" t="str">
        <f>'Histograma MOD Geral'!$C$30</f>
        <v>MONTAGEM TUBULAÇÃO</v>
      </c>
      <c r="C2629" t="str">
        <f>'Histograma MOD Geral'!$K$7</f>
        <v>JAN/23</v>
      </c>
      <c r="D2629">
        <f>'Histograma MOD Geral'!K43</f>
        <v>0</v>
      </c>
    </row>
    <row r="2630" spans="1:4" x14ac:dyDescent="0.25">
      <c r="A2630">
        <f>'Histograma MOD Geral'!$C$44</f>
        <v>0</v>
      </c>
      <c r="B2630" t="str">
        <f>'Histograma MOD Geral'!$C$30</f>
        <v>MONTAGEM TUBULAÇÃO</v>
      </c>
      <c r="C2630" t="str">
        <f>'Histograma MOD Geral'!$K$7</f>
        <v>JAN/23</v>
      </c>
      <c r="D2630">
        <f>'Histograma MOD Geral'!K44</f>
        <v>0</v>
      </c>
    </row>
    <row r="2631" spans="1:4" x14ac:dyDescent="0.25">
      <c r="A2631">
        <f>'Histograma MOD Geral'!$C$45</f>
        <v>0</v>
      </c>
      <c r="B2631" t="str">
        <f>'Histograma MOD Geral'!$C$30</f>
        <v>MONTAGEM TUBULAÇÃO</v>
      </c>
      <c r="C2631" t="str">
        <f>'Histograma MOD Geral'!$K$7</f>
        <v>JAN/23</v>
      </c>
      <c r="D2631">
        <f>'Histograma MOD Geral'!K45</f>
        <v>0</v>
      </c>
    </row>
    <row r="2632" spans="1:4" x14ac:dyDescent="0.25">
      <c r="A2632" t="str">
        <f>'Histograma MOD Geral'!$C$47</f>
        <v>ENCARREGADO</v>
      </c>
      <c r="B2632" t="str">
        <f>'Histograma MOD Geral'!$C$46</f>
        <v>ISOLAMENTO TÉRMICO</v>
      </c>
      <c r="C2632" t="str">
        <f>'Histograma MOD Geral'!$K$7</f>
        <v>JAN/23</v>
      </c>
      <c r="D2632">
        <f>'Histograma MOD Geral'!K47</f>
        <v>0</v>
      </c>
    </row>
    <row r="2633" spans="1:4" x14ac:dyDescent="0.25">
      <c r="A2633" t="str">
        <f>'Histograma MOD Geral'!$C$48</f>
        <v>FUNILEIRO</v>
      </c>
      <c r="B2633" t="str">
        <f>'Histograma MOD Geral'!$C$46</f>
        <v>ISOLAMENTO TÉRMICO</v>
      </c>
      <c r="C2633" t="str">
        <f>'Histograma MOD Geral'!$K$7</f>
        <v>JAN/23</v>
      </c>
      <c r="D2633">
        <f>'Histograma MOD Geral'!K48</f>
        <v>0</v>
      </c>
    </row>
    <row r="2634" spans="1:4" x14ac:dyDescent="0.25">
      <c r="A2634" t="str">
        <f>'Histograma MOD Geral'!$C$49</f>
        <v>MONTADOR</v>
      </c>
      <c r="B2634" t="str">
        <f>'Histograma MOD Geral'!$C$46</f>
        <v>ISOLAMENTO TÉRMICO</v>
      </c>
      <c r="C2634" t="str">
        <f>'Histograma MOD Geral'!$K$7</f>
        <v>JAN/23</v>
      </c>
      <c r="D2634">
        <f>'Histograma MOD Geral'!K49</f>
        <v>0</v>
      </c>
    </row>
    <row r="2635" spans="1:4" x14ac:dyDescent="0.25">
      <c r="A2635" t="str">
        <f>'Histograma MOD Geral'!$C$50</f>
        <v>ISOLADOR</v>
      </c>
      <c r="B2635" t="str">
        <f>'Histograma MOD Geral'!$C$46</f>
        <v>ISOLAMENTO TÉRMICO</v>
      </c>
      <c r="C2635" t="str">
        <f>'Histograma MOD Geral'!$K$7</f>
        <v>JAN/23</v>
      </c>
      <c r="D2635">
        <f>'Histograma MOD Geral'!K50</f>
        <v>0</v>
      </c>
    </row>
    <row r="2636" spans="1:4" x14ac:dyDescent="0.25">
      <c r="A2636" t="str">
        <f>'Histograma MOD Geral'!$C$51</f>
        <v>AJUDANTE</v>
      </c>
      <c r="B2636" t="str">
        <f>'Histograma MOD Geral'!$C$46</f>
        <v>ISOLAMENTO TÉRMICO</v>
      </c>
      <c r="C2636" t="str">
        <f>'Histograma MOD Geral'!$K$7</f>
        <v>JAN/23</v>
      </c>
      <c r="D2636">
        <f>'Histograma MOD Geral'!K51</f>
        <v>0</v>
      </c>
    </row>
    <row r="2637" spans="1:4" x14ac:dyDescent="0.25">
      <c r="A2637">
        <f>'Histograma MOD Geral'!$C$52</f>
        <v>0</v>
      </c>
      <c r="B2637" t="str">
        <f>'Histograma MOD Geral'!$C$46</f>
        <v>ISOLAMENTO TÉRMICO</v>
      </c>
      <c r="C2637" t="str">
        <f>'Histograma MOD Geral'!$K$7</f>
        <v>JAN/23</v>
      </c>
      <c r="D2637">
        <f>'Histograma MOD Geral'!K52</f>
        <v>0</v>
      </c>
    </row>
    <row r="2638" spans="1:4" x14ac:dyDescent="0.25">
      <c r="A2638">
        <f>'Histograma MOD Geral'!$C$53</f>
        <v>0</v>
      </c>
      <c r="B2638" t="str">
        <f>'Histograma MOD Geral'!$C$46</f>
        <v>ISOLAMENTO TÉRMICO</v>
      </c>
      <c r="C2638" t="str">
        <f>'Histograma MOD Geral'!$K$7</f>
        <v>JAN/23</v>
      </c>
      <c r="D2638">
        <f>'Histograma MOD Geral'!K53</f>
        <v>0</v>
      </c>
    </row>
    <row r="2639" spans="1:4" x14ac:dyDescent="0.25">
      <c r="A2639">
        <f>'Histograma MOD Geral'!$C$54</f>
        <v>0</v>
      </c>
      <c r="B2639" t="str">
        <f>'Histograma MOD Geral'!$C$46</f>
        <v>ISOLAMENTO TÉRMICO</v>
      </c>
      <c r="C2639" t="str">
        <f>'Histograma MOD Geral'!$K$7</f>
        <v>JAN/23</v>
      </c>
      <c r="D2639">
        <f>'Histograma MOD Geral'!K54</f>
        <v>0</v>
      </c>
    </row>
    <row r="2640" spans="1:4" x14ac:dyDescent="0.25">
      <c r="A2640">
        <f>'Histograma MOD Geral'!$C$55</f>
        <v>0</v>
      </c>
      <c r="B2640" t="str">
        <f>'Histograma MOD Geral'!$C$46</f>
        <v>ISOLAMENTO TÉRMICO</v>
      </c>
      <c r="C2640" t="str">
        <f>'Histograma MOD Geral'!$K$7</f>
        <v>JAN/23</v>
      </c>
      <c r="D2640">
        <f>'Histograma MOD Geral'!K55</f>
        <v>0</v>
      </c>
    </row>
    <row r="2641" spans="1:4" x14ac:dyDescent="0.25">
      <c r="A2641">
        <f>'Histograma MOD Geral'!$C$56</f>
        <v>0</v>
      </c>
      <c r="B2641" t="str">
        <f>'Histograma MOD Geral'!$C$46</f>
        <v>ISOLAMENTO TÉRMICO</v>
      </c>
      <c r="C2641" t="str">
        <f>'Histograma MOD Geral'!$K$7</f>
        <v>JAN/23</v>
      </c>
      <c r="D2641">
        <f>'Histograma MOD Geral'!K56</f>
        <v>0</v>
      </c>
    </row>
    <row r="2642" spans="1:4" x14ac:dyDescent="0.25">
      <c r="A2642">
        <f>'Histograma MOD Geral'!$C$57</f>
        <v>0</v>
      </c>
      <c r="B2642" t="str">
        <f>'Histograma MOD Geral'!$C$46</f>
        <v>ISOLAMENTO TÉRMICO</v>
      </c>
      <c r="C2642" t="str">
        <f>'Histograma MOD Geral'!$K$7</f>
        <v>JAN/23</v>
      </c>
      <c r="D2642">
        <f>'Histograma MOD Geral'!K57</f>
        <v>0</v>
      </c>
    </row>
    <row r="2643" spans="1:4" x14ac:dyDescent="0.25">
      <c r="A2643">
        <f>'Histograma MOD Geral'!$C$58</f>
        <v>0</v>
      </c>
      <c r="B2643" t="str">
        <f>'Histograma MOD Geral'!$C$46</f>
        <v>ISOLAMENTO TÉRMICO</v>
      </c>
      <c r="C2643" t="str">
        <f>'Histograma MOD Geral'!$K$7</f>
        <v>JAN/23</v>
      </c>
      <c r="D2643">
        <f>'Histograma MOD Geral'!K58</f>
        <v>0</v>
      </c>
    </row>
    <row r="2644" spans="1:4" x14ac:dyDescent="0.25">
      <c r="A2644">
        <f>'Histograma MOD Geral'!$C$59</f>
        <v>0</v>
      </c>
      <c r="B2644" t="str">
        <f>'Histograma MOD Geral'!$C$46</f>
        <v>ISOLAMENTO TÉRMICO</v>
      </c>
      <c r="C2644" t="str">
        <f>'Histograma MOD Geral'!$K$7</f>
        <v>JAN/23</v>
      </c>
      <c r="D2644">
        <f>'Histograma MOD Geral'!K59</f>
        <v>0</v>
      </c>
    </row>
    <row r="2645" spans="1:4" x14ac:dyDescent="0.25">
      <c r="A2645">
        <f>'Histograma MOD Geral'!$C$60</f>
        <v>0</v>
      </c>
      <c r="B2645" t="str">
        <f>'Histograma MOD Geral'!$C$46</f>
        <v>ISOLAMENTO TÉRMICO</v>
      </c>
      <c r="C2645" t="str">
        <f>'Histograma MOD Geral'!$K$7</f>
        <v>JAN/23</v>
      </c>
      <c r="D2645">
        <f>'Histograma MOD Geral'!K60</f>
        <v>0</v>
      </c>
    </row>
    <row r="2646" spans="1:4" x14ac:dyDescent="0.25">
      <c r="A2646" t="str">
        <f>'Histograma MOD Geral'!$C$62</f>
        <v>ENCARREGADO</v>
      </c>
      <c r="B2646" t="str">
        <f>'Histograma MOD Geral'!$C$61</f>
        <v>APOIO - ANDAIMES</v>
      </c>
      <c r="C2646" t="str">
        <f>'Histograma MOD Geral'!$K$7</f>
        <v>JAN/23</v>
      </c>
      <c r="D2646">
        <f>'Histograma MOD Geral'!K62</f>
        <v>3</v>
      </c>
    </row>
    <row r="2647" spans="1:4" x14ac:dyDescent="0.25">
      <c r="A2647" t="str">
        <f>'Histograma MOD Geral'!$C$63</f>
        <v>MONTADOR DE ANDAIME</v>
      </c>
      <c r="B2647" t="str">
        <f>'Histograma MOD Geral'!$C$61</f>
        <v>APOIO - ANDAIMES</v>
      </c>
      <c r="C2647" t="str">
        <f>'Histograma MOD Geral'!$K$7</f>
        <v>JAN/23</v>
      </c>
      <c r="D2647">
        <f>'Histograma MOD Geral'!K63</f>
        <v>26</v>
      </c>
    </row>
    <row r="2648" spans="1:4" x14ac:dyDescent="0.25">
      <c r="A2648">
        <f>'Histograma MOD Geral'!$C$64</f>
        <v>0</v>
      </c>
      <c r="B2648" t="str">
        <f>'Histograma MOD Geral'!$C$61</f>
        <v>APOIO - ANDAIMES</v>
      </c>
      <c r="C2648" t="str">
        <f>'Histograma MOD Geral'!$K$7</f>
        <v>JAN/23</v>
      </c>
      <c r="D2648">
        <f>'Histograma MOD Geral'!K64</f>
        <v>0</v>
      </c>
    </row>
    <row r="2649" spans="1:4" x14ac:dyDescent="0.25">
      <c r="A2649">
        <f>'Histograma MOD Geral'!$C$65</f>
        <v>0</v>
      </c>
      <c r="B2649" t="str">
        <f>'Histograma MOD Geral'!$C$61</f>
        <v>APOIO - ANDAIMES</v>
      </c>
      <c r="C2649" t="str">
        <f>'Histograma MOD Geral'!$K$7</f>
        <v>JAN/23</v>
      </c>
      <c r="D2649">
        <f>'Histograma MOD Geral'!K65</f>
        <v>0</v>
      </c>
    </row>
    <row r="2650" spans="1:4" x14ac:dyDescent="0.25">
      <c r="A2650">
        <f>'Histograma MOD Geral'!$C$66</f>
        <v>0</v>
      </c>
      <c r="B2650" t="str">
        <f>'Histograma MOD Geral'!$C$61</f>
        <v>APOIO - ANDAIMES</v>
      </c>
      <c r="C2650" t="str">
        <f>'Histograma MOD Geral'!$K$7</f>
        <v>JAN/23</v>
      </c>
      <c r="D2650">
        <f>'Histograma MOD Geral'!K66</f>
        <v>0</v>
      </c>
    </row>
    <row r="2651" spans="1:4" x14ac:dyDescent="0.25">
      <c r="A2651">
        <f>'Histograma MOD Geral'!$C$67</f>
        <v>0</v>
      </c>
      <c r="B2651" t="str">
        <f>'Histograma MOD Geral'!$C$61</f>
        <v>APOIO - ANDAIMES</v>
      </c>
      <c r="C2651" t="str">
        <f>'Histograma MOD Geral'!$K$7</f>
        <v>JAN/23</v>
      </c>
      <c r="D2651">
        <f>'Histograma MOD Geral'!K67</f>
        <v>0</v>
      </c>
    </row>
    <row r="2652" spans="1:4" x14ac:dyDescent="0.25">
      <c r="A2652">
        <f>'Histograma MOD Geral'!$C$68</f>
        <v>0</v>
      </c>
      <c r="B2652" t="str">
        <f>'Histograma MOD Geral'!$C$61</f>
        <v>APOIO - ANDAIMES</v>
      </c>
      <c r="C2652" t="str">
        <f>'Histograma MOD Geral'!$K$7</f>
        <v>JAN/23</v>
      </c>
      <c r="D2652">
        <f>'Histograma MOD Geral'!K68</f>
        <v>0</v>
      </c>
    </row>
    <row r="2653" spans="1:4" x14ac:dyDescent="0.25">
      <c r="A2653">
        <f>'Histograma MOD Geral'!$C$69</f>
        <v>0</v>
      </c>
      <c r="B2653" t="str">
        <f>'Histograma MOD Geral'!$C$61</f>
        <v>APOIO - ANDAIMES</v>
      </c>
      <c r="C2653" t="str">
        <f>'Histograma MOD Geral'!$K$7</f>
        <v>JAN/23</v>
      </c>
      <c r="D2653">
        <f>'Histograma MOD Geral'!K69</f>
        <v>0</v>
      </c>
    </row>
    <row r="2654" spans="1:4" x14ac:dyDescent="0.25">
      <c r="A2654">
        <f>'Histograma MOD Geral'!$C$70</f>
        <v>0</v>
      </c>
      <c r="B2654" t="str">
        <f>'Histograma MOD Geral'!$C$61</f>
        <v>APOIO - ANDAIMES</v>
      </c>
      <c r="C2654" t="str">
        <f>'Histograma MOD Geral'!$K$7</f>
        <v>JAN/23</v>
      </c>
      <c r="D2654">
        <f>'Histograma MOD Geral'!K70</f>
        <v>0</v>
      </c>
    </row>
    <row r="2655" spans="1:4" x14ac:dyDescent="0.25">
      <c r="A2655">
        <f>'Histograma MOD Geral'!$C$71</f>
        <v>0</v>
      </c>
      <c r="B2655" t="str">
        <f>'Histograma MOD Geral'!$C$61</f>
        <v>APOIO - ANDAIMES</v>
      </c>
      <c r="C2655" t="str">
        <f>'Histograma MOD Geral'!$K$7</f>
        <v>JAN/23</v>
      </c>
      <c r="D2655">
        <f>'Histograma MOD Geral'!K71</f>
        <v>0</v>
      </c>
    </row>
    <row r="2656" spans="1:4" x14ac:dyDescent="0.25">
      <c r="A2656">
        <f>'Histograma MOD Geral'!$C$72</f>
        <v>0</v>
      </c>
      <c r="B2656" t="str">
        <f>'Histograma MOD Geral'!$C$61</f>
        <v>APOIO - ANDAIMES</v>
      </c>
      <c r="C2656" t="str">
        <f>'Histograma MOD Geral'!$K$7</f>
        <v>JAN/23</v>
      </c>
      <c r="D2656">
        <f>'Histograma MOD Geral'!K72</f>
        <v>0</v>
      </c>
    </row>
    <row r="2657" spans="1:4" x14ac:dyDescent="0.25">
      <c r="A2657">
        <f>'Histograma MOD Geral'!$C$73</f>
        <v>0</v>
      </c>
      <c r="B2657" t="str">
        <f>'Histograma MOD Geral'!$C$61</f>
        <v>APOIO - ANDAIMES</v>
      </c>
      <c r="C2657" t="str">
        <f>'Histograma MOD Geral'!$K$7</f>
        <v>JAN/23</v>
      </c>
      <c r="D2657">
        <f>'Histograma MOD Geral'!K73</f>
        <v>0</v>
      </c>
    </row>
    <row r="2658" spans="1:4" x14ac:dyDescent="0.25">
      <c r="A2658">
        <f>'Histograma MOD Geral'!$C$74</f>
        <v>0</v>
      </c>
      <c r="B2658" t="str">
        <f>'Histograma MOD Geral'!$C$61</f>
        <v>APOIO - ANDAIMES</v>
      </c>
      <c r="C2658" t="str">
        <f>'Histograma MOD Geral'!$K$7</f>
        <v>JAN/23</v>
      </c>
      <c r="D2658">
        <f>'Histograma MOD Geral'!K74</f>
        <v>0</v>
      </c>
    </row>
    <row r="2659" spans="1:4" x14ac:dyDescent="0.25">
      <c r="A2659">
        <f>'Histograma MOD Geral'!$C$75</f>
        <v>0</v>
      </c>
      <c r="B2659" t="str">
        <f>'Histograma MOD Geral'!$C$61</f>
        <v>APOIO - ANDAIMES</v>
      </c>
      <c r="C2659" t="str">
        <f>'Histograma MOD Geral'!$K$7</f>
        <v>JAN/23</v>
      </c>
      <c r="D2659">
        <f>'Histograma MOD Geral'!K75</f>
        <v>0</v>
      </c>
    </row>
    <row r="2660" spans="1:4" x14ac:dyDescent="0.25">
      <c r="A2660" t="str">
        <f>'Histograma MOD Geral'!$C$77</f>
        <v>ENCARREGADO</v>
      </c>
      <c r="B2660" t="str">
        <f>'Histograma MOD Geral'!$C$76</f>
        <v>APOIO - RETOQUES DE PINTURA</v>
      </c>
      <c r="C2660" t="str">
        <f>'Histograma MOD Geral'!$K$7</f>
        <v>JAN/23</v>
      </c>
      <c r="D2660">
        <f>'Histograma MOD Geral'!K77</f>
        <v>1</v>
      </c>
    </row>
    <row r="2661" spans="1:4" x14ac:dyDescent="0.25">
      <c r="A2661" t="str">
        <f>'Histograma MOD Geral'!$C$78</f>
        <v>PINTOR</v>
      </c>
      <c r="B2661" t="str">
        <f>'Histograma MOD Geral'!$C$76</f>
        <v>APOIO - RETOQUES DE PINTURA</v>
      </c>
      <c r="C2661" t="str">
        <f>'Histograma MOD Geral'!$K$7</f>
        <v>JAN/23</v>
      </c>
      <c r="D2661">
        <f>'Histograma MOD Geral'!K78</f>
        <v>6</v>
      </c>
    </row>
    <row r="2662" spans="1:4" x14ac:dyDescent="0.25">
      <c r="A2662">
        <f>'Histograma MOD Geral'!$C$79</f>
        <v>0</v>
      </c>
      <c r="B2662" t="str">
        <f>'Histograma MOD Geral'!$C$76</f>
        <v>APOIO - RETOQUES DE PINTURA</v>
      </c>
      <c r="C2662" t="str">
        <f>'Histograma MOD Geral'!$K$7</f>
        <v>JAN/23</v>
      </c>
      <c r="D2662">
        <f>'Histograma MOD Geral'!K79</f>
        <v>0</v>
      </c>
    </row>
    <row r="2663" spans="1:4" x14ac:dyDescent="0.25">
      <c r="A2663">
        <f>'Histograma MOD Geral'!$C$80</f>
        <v>0</v>
      </c>
      <c r="B2663" t="str">
        <f>'Histograma MOD Geral'!$C$76</f>
        <v>APOIO - RETOQUES DE PINTURA</v>
      </c>
      <c r="C2663" t="str">
        <f>'Histograma MOD Geral'!$K$7</f>
        <v>JAN/23</v>
      </c>
      <c r="D2663">
        <f>'Histograma MOD Geral'!K80</f>
        <v>0</v>
      </c>
    </row>
    <row r="2664" spans="1:4" x14ac:dyDescent="0.25">
      <c r="A2664">
        <f>'Histograma MOD Geral'!$C$81</f>
        <v>0</v>
      </c>
      <c r="B2664" t="str">
        <f>'Histograma MOD Geral'!$C$76</f>
        <v>APOIO - RETOQUES DE PINTURA</v>
      </c>
      <c r="C2664" t="str">
        <f>'Histograma MOD Geral'!$K$7</f>
        <v>JAN/23</v>
      </c>
      <c r="D2664">
        <f>'Histograma MOD Geral'!K81</f>
        <v>0</v>
      </c>
    </row>
    <row r="2665" spans="1:4" x14ac:dyDescent="0.25">
      <c r="A2665">
        <f>'Histograma MOD Geral'!$C$82</f>
        <v>0</v>
      </c>
      <c r="B2665" t="str">
        <f>'Histograma MOD Geral'!$C$76</f>
        <v>APOIO - RETOQUES DE PINTURA</v>
      </c>
      <c r="C2665" t="str">
        <f>'Histograma MOD Geral'!$K$7</f>
        <v>JAN/23</v>
      </c>
      <c r="D2665">
        <f>'Histograma MOD Geral'!K82</f>
        <v>0</v>
      </c>
    </row>
    <row r="2666" spans="1:4" x14ac:dyDescent="0.25">
      <c r="A2666">
        <f>'Histograma MOD Geral'!$C$83</f>
        <v>0</v>
      </c>
      <c r="B2666" t="str">
        <f>'Histograma MOD Geral'!$C$76</f>
        <v>APOIO - RETOQUES DE PINTURA</v>
      </c>
      <c r="C2666" t="str">
        <f>'Histograma MOD Geral'!$K$7</f>
        <v>JAN/23</v>
      </c>
      <c r="D2666">
        <f>'Histograma MOD Geral'!K83</f>
        <v>0</v>
      </c>
    </row>
    <row r="2667" spans="1:4" x14ac:dyDescent="0.25">
      <c r="A2667">
        <f>'Histograma MOD Geral'!$C$84</f>
        <v>0</v>
      </c>
      <c r="B2667" t="str">
        <f>'Histograma MOD Geral'!$C$76</f>
        <v>APOIO - RETOQUES DE PINTURA</v>
      </c>
      <c r="C2667" t="str">
        <f>'Histograma MOD Geral'!$K$7</f>
        <v>JAN/23</v>
      </c>
      <c r="D2667">
        <f>'Histograma MOD Geral'!K84</f>
        <v>0</v>
      </c>
    </row>
    <row r="2668" spans="1:4" x14ac:dyDescent="0.25">
      <c r="A2668">
        <f>'Histograma MOD Geral'!$C$85</f>
        <v>0</v>
      </c>
      <c r="B2668" t="str">
        <f>'Histograma MOD Geral'!$C$76</f>
        <v>APOIO - RETOQUES DE PINTURA</v>
      </c>
      <c r="C2668" t="str">
        <f>'Histograma MOD Geral'!$K$7</f>
        <v>JAN/23</v>
      </c>
      <c r="D2668">
        <f>'Histograma MOD Geral'!K85</f>
        <v>0</v>
      </c>
    </row>
    <row r="2669" spans="1:4" x14ac:dyDescent="0.25">
      <c r="A2669">
        <f>'Histograma MOD Geral'!$C$86</f>
        <v>0</v>
      </c>
      <c r="B2669" t="str">
        <f>'Histograma MOD Geral'!$C$76</f>
        <v>APOIO - RETOQUES DE PINTURA</v>
      </c>
      <c r="C2669" t="str">
        <f>'Histograma MOD Geral'!$K$7</f>
        <v>JAN/23</v>
      </c>
      <c r="D2669">
        <f>'Histograma MOD Geral'!K86</f>
        <v>0</v>
      </c>
    </row>
    <row r="2670" spans="1:4" x14ac:dyDescent="0.25">
      <c r="A2670">
        <f>'Histograma MOD Geral'!$C$87</f>
        <v>0</v>
      </c>
      <c r="B2670" t="str">
        <f>'Histograma MOD Geral'!$C$76</f>
        <v>APOIO - RETOQUES DE PINTURA</v>
      </c>
      <c r="C2670" t="str">
        <f>'Histograma MOD Geral'!$K$7</f>
        <v>JAN/23</v>
      </c>
      <c r="D2670">
        <f>'Histograma MOD Geral'!K87</f>
        <v>0</v>
      </c>
    </row>
    <row r="2671" spans="1:4" x14ac:dyDescent="0.25">
      <c r="A2671">
        <f>'Histograma MOD Geral'!$C$88</f>
        <v>0</v>
      </c>
      <c r="B2671" t="str">
        <f>'Histograma MOD Geral'!$C$76</f>
        <v>APOIO - RETOQUES DE PINTURA</v>
      </c>
      <c r="C2671" t="str">
        <f>'Histograma MOD Geral'!$K$7</f>
        <v>JAN/23</v>
      </c>
      <c r="D2671">
        <f>'Histograma MOD Geral'!K88</f>
        <v>0</v>
      </c>
    </row>
    <row r="2672" spans="1:4" x14ac:dyDescent="0.25">
      <c r="A2672">
        <f>'Histograma MOD Geral'!$C$89</f>
        <v>0</v>
      </c>
      <c r="B2672" t="str">
        <f>'Histograma MOD Geral'!$C$76</f>
        <v>APOIO - RETOQUES DE PINTURA</v>
      </c>
      <c r="C2672" t="str">
        <f>'Histograma MOD Geral'!$K$7</f>
        <v>JAN/23</v>
      </c>
      <c r="D2672">
        <f>'Histograma MOD Geral'!K89</f>
        <v>0</v>
      </c>
    </row>
    <row r="2673" spans="1:4" x14ac:dyDescent="0.25">
      <c r="A2673">
        <f>'Histograma MOD Geral'!$C$90</f>
        <v>0</v>
      </c>
      <c r="B2673" t="str">
        <f>'Histograma MOD Geral'!$C$76</f>
        <v>APOIO - RETOQUES DE PINTURA</v>
      </c>
      <c r="C2673" t="str">
        <f>'Histograma MOD Geral'!$K$7</f>
        <v>JAN/23</v>
      </c>
      <c r="D2673">
        <f>'Histograma MOD Geral'!K90</f>
        <v>0</v>
      </c>
    </row>
    <row r="2674" spans="1:4" x14ac:dyDescent="0.25">
      <c r="A2674">
        <f>'Histograma MOD Geral'!$C$92</f>
        <v>0</v>
      </c>
      <c r="B2674">
        <f>'Histograma MOD Geral'!$C$91</f>
        <v>0</v>
      </c>
      <c r="C2674" t="str">
        <f>'Histograma MOD Geral'!$K$7</f>
        <v>JAN/23</v>
      </c>
      <c r="D2674">
        <f>'Histograma MOD Geral'!K92</f>
        <v>0</v>
      </c>
    </row>
    <row r="2675" spans="1:4" x14ac:dyDescent="0.25">
      <c r="A2675">
        <f>'Histograma MOD Geral'!$C$93</f>
        <v>0</v>
      </c>
      <c r="B2675">
        <f>'Histograma MOD Geral'!$C$91</f>
        <v>0</v>
      </c>
      <c r="C2675" t="str">
        <f>'Histograma MOD Geral'!$K$7</f>
        <v>JAN/23</v>
      </c>
      <c r="D2675">
        <f>'Histograma MOD Geral'!K93</f>
        <v>0</v>
      </c>
    </row>
    <row r="2676" spans="1:4" x14ac:dyDescent="0.25">
      <c r="A2676">
        <f>'Histograma MOD Geral'!$C$94</f>
        <v>0</v>
      </c>
      <c r="B2676">
        <f>'Histograma MOD Geral'!$C$91</f>
        <v>0</v>
      </c>
      <c r="C2676" t="str">
        <f>'Histograma MOD Geral'!$K$7</f>
        <v>JAN/23</v>
      </c>
      <c r="D2676">
        <f>'Histograma MOD Geral'!K94</f>
        <v>0</v>
      </c>
    </row>
    <row r="2677" spans="1:4" x14ac:dyDescent="0.25">
      <c r="A2677">
        <f>'Histograma MOD Geral'!$C$95</f>
        <v>0</v>
      </c>
      <c r="B2677">
        <f>'Histograma MOD Geral'!$C$91</f>
        <v>0</v>
      </c>
      <c r="C2677" t="str">
        <f>'Histograma MOD Geral'!$K$7</f>
        <v>JAN/23</v>
      </c>
      <c r="D2677">
        <f>'Histograma MOD Geral'!K95</f>
        <v>0</v>
      </c>
    </row>
    <row r="2678" spans="1:4" x14ac:dyDescent="0.25">
      <c r="A2678">
        <f>'Histograma MOD Geral'!$C$96</f>
        <v>0</v>
      </c>
      <c r="B2678">
        <f>'Histograma MOD Geral'!$C$91</f>
        <v>0</v>
      </c>
      <c r="C2678" t="str">
        <f>'Histograma MOD Geral'!$K$7</f>
        <v>JAN/23</v>
      </c>
      <c r="D2678">
        <f>'Histograma MOD Geral'!K96</f>
        <v>0</v>
      </c>
    </row>
    <row r="2679" spans="1:4" x14ac:dyDescent="0.25">
      <c r="A2679">
        <f>'Histograma MOD Geral'!$C$97</f>
        <v>0</v>
      </c>
      <c r="B2679">
        <f>'Histograma MOD Geral'!$C$91</f>
        <v>0</v>
      </c>
      <c r="C2679" t="str">
        <f>'Histograma MOD Geral'!$K$7</f>
        <v>JAN/23</v>
      </c>
      <c r="D2679">
        <f>'Histograma MOD Geral'!K97</f>
        <v>0</v>
      </c>
    </row>
    <row r="2680" spans="1:4" x14ac:dyDescent="0.25">
      <c r="A2680">
        <f>'Histograma MOD Geral'!$C$98</f>
        <v>0</v>
      </c>
      <c r="B2680">
        <f>'Histograma MOD Geral'!$C$91</f>
        <v>0</v>
      </c>
      <c r="C2680" t="str">
        <f>'Histograma MOD Geral'!$K$7</f>
        <v>JAN/23</v>
      </c>
      <c r="D2680">
        <f>'Histograma MOD Geral'!K98</f>
        <v>0</v>
      </c>
    </row>
    <row r="2681" spans="1:4" x14ac:dyDescent="0.25">
      <c r="A2681">
        <f>'Histograma MOD Geral'!$C$99</f>
        <v>0</v>
      </c>
      <c r="B2681">
        <f>'Histograma MOD Geral'!$C$91</f>
        <v>0</v>
      </c>
      <c r="C2681" t="str">
        <f>'Histograma MOD Geral'!$K$7</f>
        <v>JAN/23</v>
      </c>
      <c r="D2681">
        <f>'Histograma MOD Geral'!K99</f>
        <v>0</v>
      </c>
    </row>
    <row r="2682" spans="1:4" x14ac:dyDescent="0.25">
      <c r="A2682">
        <f>'Histograma MOD Geral'!$C$100</f>
        <v>0</v>
      </c>
      <c r="B2682">
        <f>'Histograma MOD Geral'!$C$91</f>
        <v>0</v>
      </c>
      <c r="C2682" t="str">
        <f>'Histograma MOD Geral'!$K$7</f>
        <v>JAN/23</v>
      </c>
      <c r="D2682">
        <f>'Histograma MOD Geral'!K100</f>
        <v>0</v>
      </c>
    </row>
    <row r="2683" spans="1:4" x14ac:dyDescent="0.25">
      <c r="A2683">
        <f>'Histograma MOD Geral'!$C$101</f>
        <v>0</v>
      </c>
      <c r="B2683">
        <f>'Histograma MOD Geral'!$C$91</f>
        <v>0</v>
      </c>
      <c r="C2683" t="str">
        <f>'Histograma MOD Geral'!$K$7</f>
        <v>JAN/23</v>
      </c>
      <c r="D2683">
        <f>'Histograma MOD Geral'!K101</f>
        <v>0</v>
      </c>
    </row>
    <row r="2684" spans="1:4" x14ac:dyDescent="0.25">
      <c r="A2684">
        <f>'Histograma MOD Geral'!$C$102</f>
        <v>0</v>
      </c>
      <c r="B2684">
        <f>'Histograma MOD Geral'!$C$91</f>
        <v>0</v>
      </c>
      <c r="C2684" t="str">
        <f>'Histograma MOD Geral'!$K$7</f>
        <v>JAN/23</v>
      </c>
      <c r="D2684">
        <f>'Histograma MOD Geral'!K102</f>
        <v>0</v>
      </c>
    </row>
    <row r="2685" spans="1:4" x14ac:dyDescent="0.25">
      <c r="A2685">
        <f>'Histograma MOD Geral'!$C$103</f>
        <v>0</v>
      </c>
      <c r="B2685">
        <f>'Histograma MOD Geral'!$C$91</f>
        <v>0</v>
      </c>
      <c r="C2685" t="str">
        <f>'Histograma MOD Geral'!$K$7</f>
        <v>JAN/23</v>
      </c>
      <c r="D2685">
        <f>'Histograma MOD Geral'!K103</f>
        <v>0</v>
      </c>
    </row>
    <row r="2686" spans="1:4" x14ac:dyDescent="0.25">
      <c r="A2686">
        <f>'Histograma MOD Geral'!$C$104</f>
        <v>0</v>
      </c>
      <c r="B2686">
        <f>'Histograma MOD Geral'!$C$91</f>
        <v>0</v>
      </c>
      <c r="C2686" t="str">
        <f>'Histograma MOD Geral'!$K$7</f>
        <v>JAN/23</v>
      </c>
      <c r="D2686">
        <f>'Histograma MOD Geral'!K104</f>
        <v>0</v>
      </c>
    </row>
    <row r="2687" spans="1:4" x14ac:dyDescent="0.25">
      <c r="A2687">
        <f>'Histograma MOD Geral'!$C$105</f>
        <v>0</v>
      </c>
      <c r="B2687">
        <f>'Histograma MOD Geral'!$C$91</f>
        <v>0</v>
      </c>
      <c r="C2687" t="str">
        <f>'Histograma MOD Geral'!$K$7</f>
        <v>JAN/23</v>
      </c>
      <c r="D2687">
        <f>'Histograma MOD Geral'!K105</f>
        <v>0</v>
      </c>
    </row>
    <row r="2688" spans="1:4" x14ac:dyDescent="0.25">
      <c r="A2688">
        <f>'Histograma MOD Geral'!$C$107</f>
        <v>0</v>
      </c>
      <c r="B2688">
        <f>'Histograma MOD Geral'!$C$106</f>
        <v>0</v>
      </c>
      <c r="C2688" t="str">
        <f>'Histograma MOD Geral'!$K$7</f>
        <v>JAN/23</v>
      </c>
      <c r="D2688">
        <f>'Histograma MOD Geral'!K107</f>
        <v>0</v>
      </c>
    </row>
    <row r="2689" spans="1:4" x14ac:dyDescent="0.25">
      <c r="A2689">
        <f>'Histograma MOD Geral'!$C$108</f>
        <v>0</v>
      </c>
      <c r="B2689">
        <f>'Histograma MOD Geral'!$C$106</f>
        <v>0</v>
      </c>
      <c r="C2689" t="str">
        <f>'Histograma MOD Geral'!$K$7</f>
        <v>JAN/23</v>
      </c>
      <c r="D2689">
        <f>'Histograma MOD Geral'!K108</f>
        <v>0</v>
      </c>
    </row>
    <row r="2690" spans="1:4" x14ac:dyDescent="0.25">
      <c r="A2690">
        <f>'Histograma MOD Geral'!$C$109</f>
        <v>0</v>
      </c>
      <c r="B2690">
        <f>'Histograma MOD Geral'!$C$106</f>
        <v>0</v>
      </c>
      <c r="C2690" t="str">
        <f>'Histograma MOD Geral'!$K$7</f>
        <v>JAN/23</v>
      </c>
      <c r="D2690">
        <f>'Histograma MOD Geral'!K109</f>
        <v>0</v>
      </c>
    </row>
    <row r="2691" spans="1:4" x14ac:dyDescent="0.25">
      <c r="A2691">
        <f>'Histograma MOD Geral'!$C$110</f>
        <v>0</v>
      </c>
      <c r="B2691">
        <f>'Histograma MOD Geral'!$C$106</f>
        <v>0</v>
      </c>
      <c r="C2691" t="str">
        <f>'Histograma MOD Geral'!$K$7</f>
        <v>JAN/23</v>
      </c>
      <c r="D2691">
        <f>'Histograma MOD Geral'!K110</f>
        <v>0</v>
      </c>
    </row>
    <row r="2692" spans="1:4" x14ac:dyDescent="0.25">
      <c r="A2692">
        <f>'Histograma MOD Geral'!$C$111</f>
        <v>0</v>
      </c>
      <c r="B2692">
        <f>'Histograma MOD Geral'!$C$106</f>
        <v>0</v>
      </c>
      <c r="C2692" t="str">
        <f>'Histograma MOD Geral'!$K$7</f>
        <v>JAN/23</v>
      </c>
      <c r="D2692">
        <f>'Histograma MOD Geral'!K111</f>
        <v>0</v>
      </c>
    </row>
    <row r="2693" spans="1:4" x14ac:dyDescent="0.25">
      <c r="A2693">
        <f>'Histograma MOD Geral'!$C$112</f>
        <v>0</v>
      </c>
      <c r="B2693">
        <f>'Histograma MOD Geral'!$C$106</f>
        <v>0</v>
      </c>
      <c r="C2693" t="str">
        <f>'Histograma MOD Geral'!$K$7</f>
        <v>JAN/23</v>
      </c>
      <c r="D2693">
        <f>'Histograma MOD Geral'!K112</f>
        <v>0</v>
      </c>
    </row>
    <row r="2694" spans="1:4" x14ac:dyDescent="0.25">
      <c r="A2694">
        <f>'Histograma MOD Geral'!$C$113</f>
        <v>0</v>
      </c>
      <c r="B2694">
        <f>'Histograma MOD Geral'!$C$106</f>
        <v>0</v>
      </c>
      <c r="C2694" t="str">
        <f>'Histograma MOD Geral'!$K$7</f>
        <v>JAN/23</v>
      </c>
      <c r="D2694">
        <f>'Histograma MOD Geral'!K113</f>
        <v>0</v>
      </c>
    </row>
    <row r="2695" spans="1:4" x14ac:dyDescent="0.25">
      <c r="A2695">
        <f>'Histograma MOD Geral'!$C$114</f>
        <v>0</v>
      </c>
      <c r="B2695">
        <f>'Histograma MOD Geral'!$C$106</f>
        <v>0</v>
      </c>
      <c r="C2695" t="str">
        <f>'Histograma MOD Geral'!$K$7</f>
        <v>JAN/23</v>
      </c>
      <c r="D2695">
        <f>'Histograma MOD Geral'!K114</f>
        <v>0</v>
      </c>
    </row>
    <row r="2696" spans="1:4" x14ac:dyDescent="0.25">
      <c r="A2696">
        <f>'Histograma MOD Geral'!$C$115</f>
        <v>0</v>
      </c>
      <c r="B2696">
        <f>'Histograma MOD Geral'!$C$106</f>
        <v>0</v>
      </c>
      <c r="C2696" t="str">
        <f>'Histograma MOD Geral'!$K$7</f>
        <v>JAN/23</v>
      </c>
      <c r="D2696">
        <f>'Histograma MOD Geral'!K115</f>
        <v>0</v>
      </c>
    </row>
    <row r="2697" spans="1:4" x14ac:dyDescent="0.25">
      <c r="A2697">
        <f>'Histograma MOD Geral'!$C$116</f>
        <v>0</v>
      </c>
      <c r="B2697">
        <f>'Histograma MOD Geral'!$C$106</f>
        <v>0</v>
      </c>
      <c r="C2697" t="str">
        <f>'Histograma MOD Geral'!$K$7</f>
        <v>JAN/23</v>
      </c>
      <c r="D2697">
        <f>'Histograma MOD Geral'!K116</f>
        <v>0</v>
      </c>
    </row>
    <row r="2698" spans="1:4" x14ac:dyDescent="0.25">
      <c r="A2698">
        <f>'Histograma MOD Geral'!$C$117</f>
        <v>0</v>
      </c>
      <c r="B2698">
        <f>'Histograma MOD Geral'!$C$106</f>
        <v>0</v>
      </c>
      <c r="C2698" t="str">
        <f>'Histograma MOD Geral'!$K$7</f>
        <v>JAN/23</v>
      </c>
      <c r="D2698">
        <f>'Histograma MOD Geral'!K117</f>
        <v>0</v>
      </c>
    </row>
    <row r="2699" spans="1:4" x14ac:dyDescent="0.25">
      <c r="A2699">
        <f>'Histograma MOD Geral'!$C$118</f>
        <v>0</v>
      </c>
      <c r="B2699">
        <f>'Histograma MOD Geral'!$C$106</f>
        <v>0</v>
      </c>
      <c r="C2699" t="str">
        <f>'Histograma MOD Geral'!$K$7</f>
        <v>JAN/23</v>
      </c>
      <c r="D2699">
        <f>'Histograma MOD Geral'!K118</f>
        <v>0</v>
      </c>
    </row>
    <row r="2700" spans="1:4" x14ac:dyDescent="0.25">
      <c r="A2700">
        <f>'Histograma MOD Geral'!$C$119</f>
        <v>0</v>
      </c>
      <c r="B2700">
        <f>'Histograma MOD Geral'!$C$106</f>
        <v>0</v>
      </c>
      <c r="C2700" t="str">
        <f>'Histograma MOD Geral'!$K$7</f>
        <v>JAN/23</v>
      </c>
      <c r="D2700">
        <f>'Histograma MOD Geral'!K119</f>
        <v>0</v>
      </c>
    </row>
    <row r="2701" spans="1:4" x14ac:dyDescent="0.25">
      <c r="A2701">
        <f>'Histograma MOD Geral'!$C$120</f>
        <v>0</v>
      </c>
      <c r="B2701">
        <f>'Histograma MOD Geral'!$C$106</f>
        <v>0</v>
      </c>
      <c r="C2701" t="str">
        <f>'Histograma MOD Geral'!$K$7</f>
        <v>JAN/23</v>
      </c>
      <c r="D2701">
        <f>'Histograma MOD Geral'!K120</f>
        <v>0</v>
      </c>
    </row>
    <row r="2702" spans="1:4" x14ac:dyDescent="0.25">
      <c r="A2702" t="str">
        <f>'Histograma MOD Geral'!$C$15</f>
        <v>ENCARREGADO</v>
      </c>
      <c r="B2702" t="str">
        <f>'Histograma MOD Geral'!$C$14</f>
        <v>MONTAGEM MECÂNICA</v>
      </c>
      <c r="C2702" t="str">
        <f>'Histograma MOD Geral'!$L$7</f>
        <v>FEV/23</v>
      </c>
      <c r="D2702">
        <f>'Histograma MOD Geral'!L15</f>
        <v>10.8</v>
      </c>
    </row>
    <row r="2703" spans="1:4" x14ac:dyDescent="0.25">
      <c r="A2703" t="str">
        <f>'Histograma MOD Geral'!$C$16</f>
        <v>MECÂNICO MONTADOR</v>
      </c>
      <c r="B2703" t="str">
        <f>'Histograma MOD Geral'!$C$14</f>
        <v>MONTAGEM MECÂNICA</v>
      </c>
      <c r="C2703" t="str">
        <f>'Histograma MOD Geral'!$L$7</f>
        <v>FEV/23</v>
      </c>
      <c r="D2703">
        <f>'Histograma MOD Geral'!L16</f>
        <v>35</v>
      </c>
    </row>
    <row r="2704" spans="1:4" x14ac:dyDescent="0.25">
      <c r="A2704" t="str">
        <f>'Histograma MOD Geral'!$C$17</f>
        <v>MECÂNICO AJUSTADOR</v>
      </c>
      <c r="B2704" t="str">
        <f>'Histograma MOD Geral'!$C$14</f>
        <v>MONTAGEM MECÂNICA</v>
      </c>
      <c r="C2704" t="str">
        <f>'Histograma MOD Geral'!$L$7</f>
        <v>FEV/23</v>
      </c>
      <c r="D2704">
        <f>'Histograma MOD Geral'!L17</f>
        <v>2</v>
      </c>
    </row>
    <row r="2705" spans="1:4" x14ac:dyDescent="0.25">
      <c r="A2705" t="str">
        <f>'Histograma MOD Geral'!$C$18</f>
        <v>CALDEIREIRO</v>
      </c>
      <c r="B2705" t="str">
        <f>'Histograma MOD Geral'!$C$14</f>
        <v>MONTAGEM MECÂNICA</v>
      </c>
      <c r="C2705" t="str">
        <f>'Histograma MOD Geral'!$L$7</f>
        <v>FEV/23</v>
      </c>
      <c r="D2705">
        <f>'Histograma MOD Geral'!L18</f>
        <v>40</v>
      </c>
    </row>
    <row r="2706" spans="1:4" x14ac:dyDescent="0.25">
      <c r="A2706" t="str">
        <f>'Histograma MOD Geral'!$C$19</f>
        <v>SOLDADOR</v>
      </c>
      <c r="B2706" t="str">
        <f>'Histograma MOD Geral'!$C$14</f>
        <v>MONTAGEM MECÂNICA</v>
      </c>
      <c r="C2706" t="str">
        <f>'Histograma MOD Geral'!$L$7</f>
        <v>FEV/23</v>
      </c>
      <c r="D2706">
        <f>'Histograma MOD Geral'!L19</f>
        <v>25</v>
      </c>
    </row>
    <row r="2707" spans="1:4" x14ac:dyDescent="0.25">
      <c r="A2707" t="str">
        <f>'Histograma MOD Geral'!$C$20</f>
        <v>AJUDANTE</v>
      </c>
      <c r="B2707" t="str">
        <f>'Histograma MOD Geral'!$C$14</f>
        <v>MONTAGEM MECÂNICA</v>
      </c>
      <c r="C2707" t="str">
        <f>'Histograma MOD Geral'!$L$7</f>
        <v>FEV/23</v>
      </c>
      <c r="D2707">
        <f>'Histograma MOD Geral'!L20</f>
        <v>6</v>
      </c>
    </row>
    <row r="2708" spans="1:4" x14ac:dyDescent="0.25">
      <c r="A2708">
        <f>'Histograma MOD Geral'!$C$21</f>
        <v>0</v>
      </c>
      <c r="B2708" t="str">
        <f>'Histograma MOD Geral'!$C$14</f>
        <v>MONTAGEM MECÂNICA</v>
      </c>
      <c r="C2708" t="str">
        <f>'Histograma MOD Geral'!$L$7</f>
        <v>FEV/23</v>
      </c>
      <c r="D2708">
        <f>'Histograma MOD Geral'!L21</f>
        <v>0</v>
      </c>
    </row>
    <row r="2709" spans="1:4" x14ac:dyDescent="0.25">
      <c r="A2709">
        <f>'Histograma MOD Geral'!$C$22</f>
        <v>0</v>
      </c>
      <c r="B2709" t="str">
        <f>'Histograma MOD Geral'!$C$14</f>
        <v>MONTAGEM MECÂNICA</v>
      </c>
      <c r="C2709" t="str">
        <f>'Histograma MOD Geral'!$L$7</f>
        <v>FEV/23</v>
      </c>
      <c r="D2709">
        <f>'Histograma MOD Geral'!L22</f>
        <v>0</v>
      </c>
    </row>
    <row r="2710" spans="1:4" x14ac:dyDescent="0.25">
      <c r="A2710">
        <f>'Histograma MOD Geral'!$C$23</f>
        <v>0</v>
      </c>
      <c r="B2710" t="str">
        <f>'Histograma MOD Geral'!$C$14</f>
        <v>MONTAGEM MECÂNICA</v>
      </c>
      <c r="C2710" t="str">
        <f>'Histograma MOD Geral'!$L$7</f>
        <v>FEV/23</v>
      </c>
      <c r="D2710">
        <f>'Histograma MOD Geral'!L23</f>
        <v>0</v>
      </c>
    </row>
    <row r="2711" spans="1:4" x14ac:dyDescent="0.25">
      <c r="A2711">
        <f>'Histograma MOD Geral'!$C$24</f>
        <v>0</v>
      </c>
      <c r="B2711" t="str">
        <f>'Histograma MOD Geral'!$C$14</f>
        <v>MONTAGEM MECÂNICA</v>
      </c>
      <c r="C2711" t="str">
        <f>'Histograma MOD Geral'!$L$7</f>
        <v>FEV/23</v>
      </c>
      <c r="D2711">
        <f>'Histograma MOD Geral'!L24</f>
        <v>0</v>
      </c>
    </row>
    <row r="2712" spans="1:4" x14ac:dyDescent="0.25">
      <c r="A2712">
        <f>'Histograma MOD Geral'!$C$25</f>
        <v>0</v>
      </c>
      <c r="B2712" t="str">
        <f>'Histograma MOD Geral'!$C$14</f>
        <v>MONTAGEM MECÂNICA</v>
      </c>
      <c r="C2712" t="str">
        <f>'Histograma MOD Geral'!$L$7</f>
        <v>FEV/23</v>
      </c>
      <c r="D2712">
        <f>'Histograma MOD Geral'!L25</f>
        <v>0</v>
      </c>
    </row>
    <row r="2713" spans="1:4" x14ac:dyDescent="0.25">
      <c r="A2713">
        <f>'Histograma MOD Geral'!$C$26</f>
        <v>0</v>
      </c>
      <c r="B2713" t="str">
        <f>'Histograma MOD Geral'!$C$14</f>
        <v>MONTAGEM MECÂNICA</v>
      </c>
      <c r="C2713" t="str">
        <f>'Histograma MOD Geral'!$L$7</f>
        <v>FEV/23</v>
      </c>
      <c r="D2713">
        <f>'Histograma MOD Geral'!L26</f>
        <v>0</v>
      </c>
    </row>
    <row r="2714" spans="1:4" x14ac:dyDescent="0.25">
      <c r="A2714">
        <f>'Histograma MOD Geral'!$C$27</f>
        <v>0</v>
      </c>
      <c r="B2714" t="str">
        <f>'Histograma MOD Geral'!$C$14</f>
        <v>MONTAGEM MECÂNICA</v>
      </c>
      <c r="C2714" t="str">
        <f>'Histograma MOD Geral'!$L$7</f>
        <v>FEV/23</v>
      </c>
      <c r="D2714">
        <f>'Histograma MOD Geral'!L27</f>
        <v>0</v>
      </c>
    </row>
    <row r="2715" spans="1:4" x14ac:dyDescent="0.25">
      <c r="A2715">
        <f>'Histograma MOD Geral'!$C$28</f>
        <v>0</v>
      </c>
      <c r="B2715" t="str">
        <f>'Histograma MOD Geral'!$C$14</f>
        <v>MONTAGEM MECÂNICA</v>
      </c>
      <c r="C2715" t="str">
        <f>'Histograma MOD Geral'!$L$7</f>
        <v>FEV/23</v>
      </c>
      <c r="D2715">
        <f>'Histograma MOD Geral'!L28</f>
        <v>0</v>
      </c>
    </row>
    <row r="2716" spans="1:4" x14ac:dyDescent="0.25">
      <c r="A2716">
        <f>'Histograma MOD Geral'!$C$29</f>
        <v>0</v>
      </c>
      <c r="B2716" t="str">
        <f>'Histograma MOD Geral'!$C$14</f>
        <v>MONTAGEM MECÂNICA</v>
      </c>
      <c r="C2716" t="str">
        <f>'Histograma MOD Geral'!$L$7</f>
        <v>FEV/23</v>
      </c>
      <c r="D2716">
        <f>'Histograma MOD Geral'!L29</f>
        <v>0</v>
      </c>
    </row>
    <row r="2717" spans="1:4" x14ac:dyDescent="0.25">
      <c r="A2717" t="str">
        <f>'Histograma MOD Geral'!$C$31</f>
        <v>ENCARREGADO</v>
      </c>
      <c r="B2717" t="str">
        <f>'Histograma MOD Geral'!$C$30</f>
        <v>MONTAGEM TUBULAÇÃO</v>
      </c>
      <c r="C2717" t="str">
        <f>'Histograma MOD Geral'!$L$7</f>
        <v>FEV/23</v>
      </c>
      <c r="D2717">
        <f>'Histograma MOD Geral'!L31</f>
        <v>5</v>
      </c>
    </row>
    <row r="2718" spans="1:4" x14ac:dyDescent="0.25">
      <c r="A2718" t="str">
        <f>'Histograma MOD Geral'!$C$32</f>
        <v>ENCANADOR INDUSTRIAL</v>
      </c>
      <c r="B2718" t="str">
        <f>'Histograma MOD Geral'!$C$30</f>
        <v>MONTAGEM TUBULAÇÃO</v>
      </c>
      <c r="C2718" t="str">
        <f>'Histograma MOD Geral'!$L$7</f>
        <v>FEV/23</v>
      </c>
      <c r="D2718">
        <f>'Histograma MOD Geral'!L32</f>
        <v>30</v>
      </c>
    </row>
    <row r="2719" spans="1:4" x14ac:dyDescent="0.25">
      <c r="A2719" t="str">
        <f>'Histograma MOD Geral'!$C$33</f>
        <v>SOLDADOR</v>
      </c>
      <c r="B2719" t="str">
        <f>'Histograma MOD Geral'!$C$30</f>
        <v>MONTAGEM TUBULAÇÃO</v>
      </c>
      <c r="C2719" t="str">
        <f>'Histograma MOD Geral'!$L$7</f>
        <v>FEV/23</v>
      </c>
      <c r="D2719">
        <f>'Histograma MOD Geral'!L33</f>
        <v>20</v>
      </c>
    </row>
    <row r="2720" spans="1:4" x14ac:dyDescent="0.25">
      <c r="A2720" t="str">
        <f>'Histograma MOD Geral'!$C$34</f>
        <v>AJUDANTE</v>
      </c>
      <c r="B2720" t="str">
        <f>'Histograma MOD Geral'!$C$30</f>
        <v>MONTAGEM TUBULAÇÃO</v>
      </c>
      <c r="C2720" t="str">
        <f>'Histograma MOD Geral'!$L$7</f>
        <v>FEV/23</v>
      </c>
      <c r="D2720">
        <f>'Histograma MOD Geral'!L34</f>
        <v>6</v>
      </c>
    </row>
    <row r="2721" spans="1:4" x14ac:dyDescent="0.25">
      <c r="A2721">
        <f>'Histograma MOD Geral'!$C$35</f>
        <v>0</v>
      </c>
      <c r="B2721" t="str">
        <f>'Histograma MOD Geral'!$C$30</f>
        <v>MONTAGEM TUBULAÇÃO</v>
      </c>
      <c r="C2721" t="str">
        <f>'Histograma MOD Geral'!$L$7</f>
        <v>FEV/23</v>
      </c>
      <c r="D2721">
        <f>'Histograma MOD Geral'!L35</f>
        <v>0</v>
      </c>
    </row>
    <row r="2722" spans="1:4" x14ac:dyDescent="0.25">
      <c r="A2722">
        <f>'Histograma MOD Geral'!$C$36</f>
        <v>0</v>
      </c>
      <c r="B2722" t="str">
        <f>'Histograma MOD Geral'!$C$30</f>
        <v>MONTAGEM TUBULAÇÃO</v>
      </c>
      <c r="C2722" t="str">
        <f>'Histograma MOD Geral'!$L$7</f>
        <v>FEV/23</v>
      </c>
      <c r="D2722">
        <f>'Histograma MOD Geral'!L36</f>
        <v>0</v>
      </c>
    </row>
    <row r="2723" spans="1:4" x14ac:dyDescent="0.25">
      <c r="A2723">
        <f>'Histograma MOD Geral'!$C$37</f>
        <v>0</v>
      </c>
      <c r="B2723" t="str">
        <f>'Histograma MOD Geral'!$C$30</f>
        <v>MONTAGEM TUBULAÇÃO</v>
      </c>
      <c r="C2723" t="str">
        <f>'Histograma MOD Geral'!$L$7</f>
        <v>FEV/23</v>
      </c>
      <c r="D2723">
        <f>'Histograma MOD Geral'!L37</f>
        <v>0</v>
      </c>
    </row>
    <row r="2724" spans="1:4" x14ac:dyDescent="0.25">
      <c r="A2724">
        <f>'Histograma MOD Geral'!$C$38</f>
        <v>0</v>
      </c>
      <c r="B2724" t="str">
        <f>'Histograma MOD Geral'!$C$30</f>
        <v>MONTAGEM TUBULAÇÃO</v>
      </c>
      <c r="C2724" t="str">
        <f>'Histograma MOD Geral'!$L$7</f>
        <v>FEV/23</v>
      </c>
      <c r="D2724">
        <f>'Histograma MOD Geral'!L38</f>
        <v>0</v>
      </c>
    </row>
    <row r="2725" spans="1:4" x14ac:dyDescent="0.25">
      <c r="A2725">
        <f>'Histograma MOD Geral'!$C$39</f>
        <v>0</v>
      </c>
      <c r="B2725" t="str">
        <f>'Histograma MOD Geral'!$C$30</f>
        <v>MONTAGEM TUBULAÇÃO</v>
      </c>
      <c r="C2725" t="str">
        <f>'Histograma MOD Geral'!$L$7</f>
        <v>FEV/23</v>
      </c>
      <c r="D2725">
        <f>'Histograma MOD Geral'!L39</f>
        <v>0</v>
      </c>
    </row>
    <row r="2726" spans="1:4" x14ac:dyDescent="0.25">
      <c r="A2726">
        <f>'Histograma MOD Geral'!$C$40</f>
        <v>0</v>
      </c>
      <c r="B2726" t="str">
        <f>'Histograma MOD Geral'!$C$30</f>
        <v>MONTAGEM TUBULAÇÃO</v>
      </c>
      <c r="C2726" t="str">
        <f>'Histograma MOD Geral'!$L$7</f>
        <v>FEV/23</v>
      </c>
      <c r="D2726">
        <f>'Histograma MOD Geral'!L40</f>
        <v>0</v>
      </c>
    </row>
    <row r="2727" spans="1:4" x14ac:dyDescent="0.25">
      <c r="A2727">
        <f>'Histograma MOD Geral'!$C$41</f>
        <v>0</v>
      </c>
      <c r="B2727" t="str">
        <f>'Histograma MOD Geral'!$C$30</f>
        <v>MONTAGEM TUBULAÇÃO</v>
      </c>
      <c r="C2727" t="str">
        <f>'Histograma MOD Geral'!$L$7</f>
        <v>FEV/23</v>
      </c>
      <c r="D2727">
        <f>'Histograma MOD Geral'!L41</f>
        <v>0</v>
      </c>
    </row>
    <row r="2728" spans="1:4" x14ac:dyDescent="0.25">
      <c r="A2728">
        <f>'Histograma MOD Geral'!$C$42</f>
        <v>0</v>
      </c>
      <c r="B2728" t="str">
        <f>'Histograma MOD Geral'!$C$30</f>
        <v>MONTAGEM TUBULAÇÃO</v>
      </c>
      <c r="C2728" t="str">
        <f>'Histograma MOD Geral'!$L$7</f>
        <v>FEV/23</v>
      </c>
      <c r="D2728">
        <f>'Histograma MOD Geral'!L42</f>
        <v>0</v>
      </c>
    </row>
    <row r="2729" spans="1:4" x14ac:dyDescent="0.25">
      <c r="A2729">
        <f>'Histograma MOD Geral'!$C$43</f>
        <v>0</v>
      </c>
      <c r="B2729" t="str">
        <f>'Histograma MOD Geral'!$C$30</f>
        <v>MONTAGEM TUBULAÇÃO</v>
      </c>
      <c r="C2729" t="str">
        <f>'Histograma MOD Geral'!$L$7</f>
        <v>FEV/23</v>
      </c>
      <c r="D2729">
        <f>'Histograma MOD Geral'!L43</f>
        <v>0</v>
      </c>
    </row>
    <row r="2730" spans="1:4" x14ac:dyDescent="0.25">
      <c r="A2730">
        <f>'Histograma MOD Geral'!$C$44</f>
        <v>0</v>
      </c>
      <c r="B2730" t="str">
        <f>'Histograma MOD Geral'!$C$30</f>
        <v>MONTAGEM TUBULAÇÃO</v>
      </c>
      <c r="C2730" t="str">
        <f>'Histograma MOD Geral'!$L$7</f>
        <v>FEV/23</v>
      </c>
      <c r="D2730">
        <f>'Histograma MOD Geral'!L44</f>
        <v>0</v>
      </c>
    </row>
    <row r="2731" spans="1:4" x14ac:dyDescent="0.25">
      <c r="A2731">
        <f>'Histograma MOD Geral'!$C$45</f>
        <v>0</v>
      </c>
      <c r="B2731" t="str">
        <f>'Histograma MOD Geral'!$C$30</f>
        <v>MONTAGEM TUBULAÇÃO</v>
      </c>
      <c r="C2731" t="str">
        <f>'Histograma MOD Geral'!$L$7</f>
        <v>FEV/23</v>
      </c>
      <c r="D2731">
        <f>'Histograma MOD Geral'!L45</f>
        <v>0</v>
      </c>
    </row>
    <row r="2732" spans="1:4" x14ac:dyDescent="0.25">
      <c r="A2732" t="str">
        <f>'Histograma MOD Geral'!$C$47</f>
        <v>ENCARREGADO</v>
      </c>
      <c r="B2732" t="str">
        <f>'Histograma MOD Geral'!$C$46</f>
        <v>ISOLAMENTO TÉRMICO</v>
      </c>
      <c r="C2732" t="str">
        <f>'Histograma MOD Geral'!$L$7</f>
        <v>FEV/23</v>
      </c>
      <c r="D2732">
        <f>'Histograma MOD Geral'!L47</f>
        <v>0</v>
      </c>
    </row>
    <row r="2733" spans="1:4" x14ac:dyDescent="0.25">
      <c r="A2733" t="str">
        <f>'Histograma MOD Geral'!$C$48</f>
        <v>FUNILEIRO</v>
      </c>
      <c r="B2733" t="str">
        <f>'Histograma MOD Geral'!$C$46</f>
        <v>ISOLAMENTO TÉRMICO</v>
      </c>
      <c r="C2733" t="str">
        <f>'Histograma MOD Geral'!$L$7</f>
        <v>FEV/23</v>
      </c>
      <c r="D2733">
        <f>'Histograma MOD Geral'!L48</f>
        <v>0</v>
      </c>
    </row>
    <row r="2734" spans="1:4" x14ac:dyDescent="0.25">
      <c r="A2734" t="str">
        <f>'Histograma MOD Geral'!$C$49</f>
        <v>MONTADOR</v>
      </c>
      <c r="B2734" t="str">
        <f>'Histograma MOD Geral'!$C$46</f>
        <v>ISOLAMENTO TÉRMICO</v>
      </c>
      <c r="C2734" t="str">
        <f>'Histograma MOD Geral'!$L$7</f>
        <v>FEV/23</v>
      </c>
      <c r="D2734">
        <f>'Histograma MOD Geral'!L49</f>
        <v>0</v>
      </c>
    </row>
    <row r="2735" spans="1:4" x14ac:dyDescent="0.25">
      <c r="A2735" t="str">
        <f>'Histograma MOD Geral'!$C$50</f>
        <v>ISOLADOR</v>
      </c>
      <c r="B2735" t="str">
        <f>'Histograma MOD Geral'!$C$46</f>
        <v>ISOLAMENTO TÉRMICO</v>
      </c>
      <c r="C2735" t="str">
        <f>'Histograma MOD Geral'!$L$7</f>
        <v>FEV/23</v>
      </c>
      <c r="D2735">
        <f>'Histograma MOD Geral'!L50</f>
        <v>0</v>
      </c>
    </row>
    <row r="2736" spans="1:4" x14ac:dyDescent="0.25">
      <c r="A2736" t="str">
        <f>'Histograma MOD Geral'!$C$51</f>
        <v>AJUDANTE</v>
      </c>
      <c r="B2736" t="str">
        <f>'Histograma MOD Geral'!$C$46</f>
        <v>ISOLAMENTO TÉRMICO</v>
      </c>
      <c r="C2736" t="str">
        <f>'Histograma MOD Geral'!$L$7</f>
        <v>FEV/23</v>
      </c>
      <c r="D2736">
        <f>'Histograma MOD Geral'!L51</f>
        <v>0</v>
      </c>
    </row>
    <row r="2737" spans="1:4" x14ac:dyDescent="0.25">
      <c r="A2737">
        <f>'Histograma MOD Geral'!$C$52</f>
        <v>0</v>
      </c>
      <c r="B2737" t="str">
        <f>'Histograma MOD Geral'!$C$46</f>
        <v>ISOLAMENTO TÉRMICO</v>
      </c>
      <c r="C2737" t="str">
        <f>'Histograma MOD Geral'!$L$7</f>
        <v>FEV/23</v>
      </c>
      <c r="D2737">
        <f>'Histograma MOD Geral'!L52</f>
        <v>0</v>
      </c>
    </row>
    <row r="2738" spans="1:4" x14ac:dyDescent="0.25">
      <c r="A2738">
        <f>'Histograma MOD Geral'!$C$53</f>
        <v>0</v>
      </c>
      <c r="B2738" t="str">
        <f>'Histograma MOD Geral'!$C$46</f>
        <v>ISOLAMENTO TÉRMICO</v>
      </c>
      <c r="C2738" t="str">
        <f>'Histograma MOD Geral'!$L$7</f>
        <v>FEV/23</v>
      </c>
      <c r="D2738">
        <f>'Histograma MOD Geral'!L53</f>
        <v>0</v>
      </c>
    </row>
    <row r="2739" spans="1:4" x14ac:dyDescent="0.25">
      <c r="A2739">
        <f>'Histograma MOD Geral'!$C$54</f>
        <v>0</v>
      </c>
      <c r="B2739" t="str">
        <f>'Histograma MOD Geral'!$C$46</f>
        <v>ISOLAMENTO TÉRMICO</v>
      </c>
      <c r="C2739" t="str">
        <f>'Histograma MOD Geral'!$L$7</f>
        <v>FEV/23</v>
      </c>
      <c r="D2739">
        <f>'Histograma MOD Geral'!L54</f>
        <v>0</v>
      </c>
    </row>
    <row r="2740" spans="1:4" x14ac:dyDescent="0.25">
      <c r="A2740">
        <f>'Histograma MOD Geral'!$C$55</f>
        <v>0</v>
      </c>
      <c r="B2740" t="str">
        <f>'Histograma MOD Geral'!$C$46</f>
        <v>ISOLAMENTO TÉRMICO</v>
      </c>
      <c r="C2740" t="str">
        <f>'Histograma MOD Geral'!$L$7</f>
        <v>FEV/23</v>
      </c>
      <c r="D2740">
        <f>'Histograma MOD Geral'!L55</f>
        <v>0</v>
      </c>
    </row>
    <row r="2741" spans="1:4" x14ac:dyDescent="0.25">
      <c r="A2741">
        <f>'Histograma MOD Geral'!$C$56</f>
        <v>0</v>
      </c>
      <c r="B2741" t="str">
        <f>'Histograma MOD Geral'!$C$46</f>
        <v>ISOLAMENTO TÉRMICO</v>
      </c>
      <c r="C2741" t="str">
        <f>'Histograma MOD Geral'!$L$7</f>
        <v>FEV/23</v>
      </c>
      <c r="D2741">
        <f>'Histograma MOD Geral'!L56</f>
        <v>0</v>
      </c>
    </row>
    <row r="2742" spans="1:4" x14ac:dyDescent="0.25">
      <c r="A2742">
        <f>'Histograma MOD Geral'!$C$57</f>
        <v>0</v>
      </c>
      <c r="B2742" t="str">
        <f>'Histograma MOD Geral'!$C$46</f>
        <v>ISOLAMENTO TÉRMICO</v>
      </c>
      <c r="C2742" t="str">
        <f>'Histograma MOD Geral'!$L$7</f>
        <v>FEV/23</v>
      </c>
      <c r="D2742">
        <f>'Histograma MOD Geral'!L57</f>
        <v>0</v>
      </c>
    </row>
    <row r="2743" spans="1:4" x14ac:dyDescent="0.25">
      <c r="A2743">
        <f>'Histograma MOD Geral'!$C$58</f>
        <v>0</v>
      </c>
      <c r="B2743" t="str">
        <f>'Histograma MOD Geral'!$C$46</f>
        <v>ISOLAMENTO TÉRMICO</v>
      </c>
      <c r="C2743" t="str">
        <f>'Histograma MOD Geral'!$L$7</f>
        <v>FEV/23</v>
      </c>
      <c r="D2743">
        <f>'Histograma MOD Geral'!L58</f>
        <v>0</v>
      </c>
    </row>
    <row r="2744" spans="1:4" x14ac:dyDescent="0.25">
      <c r="A2744">
        <f>'Histograma MOD Geral'!$C$59</f>
        <v>0</v>
      </c>
      <c r="B2744" t="str">
        <f>'Histograma MOD Geral'!$C$46</f>
        <v>ISOLAMENTO TÉRMICO</v>
      </c>
      <c r="C2744" t="str">
        <f>'Histograma MOD Geral'!$L$7</f>
        <v>FEV/23</v>
      </c>
      <c r="D2744">
        <f>'Histograma MOD Geral'!L59</f>
        <v>0</v>
      </c>
    </row>
    <row r="2745" spans="1:4" x14ac:dyDescent="0.25">
      <c r="A2745">
        <f>'Histograma MOD Geral'!$C$60</f>
        <v>0</v>
      </c>
      <c r="B2745" t="str">
        <f>'Histograma MOD Geral'!$C$46</f>
        <v>ISOLAMENTO TÉRMICO</v>
      </c>
      <c r="C2745" t="str">
        <f>'Histograma MOD Geral'!$L$7</f>
        <v>FEV/23</v>
      </c>
      <c r="D2745">
        <f>'Histograma MOD Geral'!L60</f>
        <v>0</v>
      </c>
    </row>
    <row r="2746" spans="1:4" x14ac:dyDescent="0.25">
      <c r="A2746" t="str">
        <f>'Histograma MOD Geral'!$C$62</f>
        <v>ENCARREGADO</v>
      </c>
      <c r="B2746" t="str">
        <f>'Histograma MOD Geral'!$C$61</f>
        <v>APOIO - ANDAIMES</v>
      </c>
      <c r="C2746" t="str">
        <f>'Histograma MOD Geral'!$L$7</f>
        <v>FEV/23</v>
      </c>
      <c r="D2746">
        <f>'Histograma MOD Geral'!L62</f>
        <v>3</v>
      </c>
    </row>
    <row r="2747" spans="1:4" x14ac:dyDescent="0.25">
      <c r="A2747" t="str">
        <f>'Histograma MOD Geral'!$C$63</f>
        <v>MONTADOR DE ANDAIME</v>
      </c>
      <c r="B2747" t="str">
        <f>'Histograma MOD Geral'!$C$61</f>
        <v>APOIO - ANDAIMES</v>
      </c>
      <c r="C2747" t="str">
        <f>'Histograma MOD Geral'!$L$7</f>
        <v>FEV/23</v>
      </c>
      <c r="D2747">
        <f>'Histograma MOD Geral'!L63</f>
        <v>26</v>
      </c>
    </row>
    <row r="2748" spans="1:4" x14ac:dyDescent="0.25">
      <c r="A2748">
        <f>'Histograma MOD Geral'!$C$64</f>
        <v>0</v>
      </c>
      <c r="B2748" t="str">
        <f>'Histograma MOD Geral'!$C$61</f>
        <v>APOIO - ANDAIMES</v>
      </c>
      <c r="C2748" t="str">
        <f>'Histograma MOD Geral'!$L$7</f>
        <v>FEV/23</v>
      </c>
      <c r="D2748">
        <f>'Histograma MOD Geral'!L64</f>
        <v>0</v>
      </c>
    </row>
    <row r="2749" spans="1:4" x14ac:dyDescent="0.25">
      <c r="A2749">
        <f>'Histograma MOD Geral'!$C$65</f>
        <v>0</v>
      </c>
      <c r="B2749" t="str">
        <f>'Histograma MOD Geral'!$C$61</f>
        <v>APOIO - ANDAIMES</v>
      </c>
      <c r="C2749" t="str">
        <f>'Histograma MOD Geral'!$L$7</f>
        <v>FEV/23</v>
      </c>
      <c r="D2749">
        <f>'Histograma MOD Geral'!L65</f>
        <v>0</v>
      </c>
    </row>
    <row r="2750" spans="1:4" x14ac:dyDescent="0.25">
      <c r="A2750">
        <f>'Histograma MOD Geral'!$C$66</f>
        <v>0</v>
      </c>
      <c r="B2750" t="str">
        <f>'Histograma MOD Geral'!$C$61</f>
        <v>APOIO - ANDAIMES</v>
      </c>
      <c r="C2750" t="str">
        <f>'Histograma MOD Geral'!$L$7</f>
        <v>FEV/23</v>
      </c>
      <c r="D2750">
        <f>'Histograma MOD Geral'!L66</f>
        <v>0</v>
      </c>
    </row>
    <row r="2751" spans="1:4" x14ac:dyDescent="0.25">
      <c r="A2751">
        <f>'Histograma MOD Geral'!$C$67</f>
        <v>0</v>
      </c>
      <c r="B2751" t="str">
        <f>'Histograma MOD Geral'!$C$61</f>
        <v>APOIO - ANDAIMES</v>
      </c>
      <c r="C2751" t="str">
        <f>'Histograma MOD Geral'!$L$7</f>
        <v>FEV/23</v>
      </c>
      <c r="D2751">
        <f>'Histograma MOD Geral'!L67</f>
        <v>0</v>
      </c>
    </row>
    <row r="2752" spans="1:4" x14ac:dyDescent="0.25">
      <c r="A2752">
        <f>'Histograma MOD Geral'!$C$68</f>
        <v>0</v>
      </c>
      <c r="B2752" t="str">
        <f>'Histograma MOD Geral'!$C$61</f>
        <v>APOIO - ANDAIMES</v>
      </c>
      <c r="C2752" t="str">
        <f>'Histograma MOD Geral'!$L$7</f>
        <v>FEV/23</v>
      </c>
      <c r="D2752">
        <f>'Histograma MOD Geral'!L68</f>
        <v>0</v>
      </c>
    </row>
    <row r="2753" spans="1:4" x14ac:dyDescent="0.25">
      <c r="A2753">
        <f>'Histograma MOD Geral'!$C$69</f>
        <v>0</v>
      </c>
      <c r="B2753" t="str">
        <f>'Histograma MOD Geral'!$C$61</f>
        <v>APOIO - ANDAIMES</v>
      </c>
      <c r="C2753" t="str">
        <f>'Histograma MOD Geral'!$L$7</f>
        <v>FEV/23</v>
      </c>
      <c r="D2753">
        <f>'Histograma MOD Geral'!L69</f>
        <v>0</v>
      </c>
    </row>
    <row r="2754" spans="1:4" x14ac:dyDescent="0.25">
      <c r="A2754">
        <f>'Histograma MOD Geral'!$C$70</f>
        <v>0</v>
      </c>
      <c r="B2754" t="str">
        <f>'Histograma MOD Geral'!$C$61</f>
        <v>APOIO - ANDAIMES</v>
      </c>
      <c r="C2754" t="str">
        <f>'Histograma MOD Geral'!$L$7</f>
        <v>FEV/23</v>
      </c>
      <c r="D2754">
        <f>'Histograma MOD Geral'!L70</f>
        <v>0</v>
      </c>
    </row>
    <row r="2755" spans="1:4" x14ac:dyDescent="0.25">
      <c r="A2755">
        <f>'Histograma MOD Geral'!$C$71</f>
        <v>0</v>
      </c>
      <c r="B2755" t="str">
        <f>'Histograma MOD Geral'!$C$61</f>
        <v>APOIO - ANDAIMES</v>
      </c>
      <c r="C2755" t="str">
        <f>'Histograma MOD Geral'!$L$7</f>
        <v>FEV/23</v>
      </c>
      <c r="D2755">
        <f>'Histograma MOD Geral'!L71</f>
        <v>0</v>
      </c>
    </row>
    <row r="2756" spans="1:4" x14ac:dyDescent="0.25">
      <c r="A2756">
        <f>'Histograma MOD Geral'!$C$72</f>
        <v>0</v>
      </c>
      <c r="B2756" t="str">
        <f>'Histograma MOD Geral'!$C$61</f>
        <v>APOIO - ANDAIMES</v>
      </c>
      <c r="C2756" t="str">
        <f>'Histograma MOD Geral'!$L$7</f>
        <v>FEV/23</v>
      </c>
      <c r="D2756">
        <f>'Histograma MOD Geral'!L72</f>
        <v>0</v>
      </c>
    </row>
    <row r="2757" spans="1:4" x14ac:dyDescent="0.25">
      <c r="A2757">
        <f>'Histograma MOD Geral'!$C$73</f>
        <v>0</v>
      </c>
      <c r="B2757" t="str">
        <f>'Histograma MOD Geral'!$C$61</f>
        <v>APOIO - ANDAIMES</v>
      </c>
      <c r="C2757" t="str">
        <f>'Histograma MOD Geral'!$L$7</f>
        <v>FEV/23</v>
      </c>
      <c r="D2757">
        <f>'Histograma MOD Geral'!L73</f>
        <v>0</v>
      </c>
    </row>
    <row r="2758" spans="1:4" x14ac:dyDescent="0.25">
      <c r="A2758">
        <f>'Histograma MOD Geral'!$C$74</f>
        <v>0</v>
      </c>
      <c r="B2758" t="str">
        <f>'Histograma MOD Geral'!$C$61</f>
        <v>APOIO - ANDAIMES</v>
      </c>
      <c r="C2758" t="str">
        <f>'Histograma MOD Geral'!$L$7</f>
        <v>FEV/23</v>
      </c>
      <c r="D2758">
        <f>'Histograma MOD Geral'!L74</f>
        <v>0</v>
      </c>
    </row>
    <row r="2759" spans="1:4" x14ac:dyDescent="0.25">
      <c r="A2759">
        <f>'Histograma MOD Geral'!$C$75</f>
        <v>0</v>
      </c>
      <c r="B2759" t="str">
        <f>'Histograma MOD Geral'!$C$61</f>
        <v>APOIO - ANDAIMES</v>
      </c>
      <c r="C2759" t="str">
        <f>'Histograma MOD Geral'!$L$7</f>
        <v>FEV/23</v>
      </c>
      <c r="D2759">
        <f>'Histograma MOD Geral'!L75</f>
        <v>0</v>
      </c>
    </row>
    <row r="2760" spans="1:4" x14ac:dyDescent="0.25">
      <c r="A2760" t="str">
        <f>'Histograma MOD Geral'!$C$77</f>
        <v>ENCARREGADO</v>
      </c>
      <c r="B2760" t="str">
        <f>'Histograma MOD Geral'!$C$76</f>
        <v>APOIO - RETOQUES DE PINTURA</v>
      </c>
      <c r="C2760" t="str">
        <f>'Histograma MOD Geral'!$L$7</f>
        <v>FEV/23</v>
      </c>
      <c r="D2760">
        <f>'Histograma MOD Geral'!L77</f>
        <v>1</v>
      </c>
    </row>
    <row r="2761" spans="1:4" x14ac:dyDescent="0.25">
      <c r="A2761" t="str">
        <f>'Histograma MOD Geral'!$C$78</f>
        <v>PINTOR</v>
      </c>
      <c r="B2761" t="str">
        <f>'Histograma MOD Geral'!$C$76</f>
        <v>APOIO - RETOQUES DE PINTURA</v>
      </c>
      <c r="C2761" t="str">
        <f>'Histograma MOD Geral'!$L$7</f>
        <v>FEV/23</v>
      </c>
      <c r="D2761">
        <f>'Histograma MOD Geral'!L78</f>
        <v>6</v>
      </c>
    </row>
    <row r="2762" spans="1:4" x14ac:dyDescent="0.25">
      <c r="A2762">
        <f>'Histograma MOD Geral'!$C$79</f>
        <v>0</v>
      </c>
      <c r="B2762" t="str">
        <f>'Histograma MOD Geral'!$C$76</f>
        <v>APOIO - RETOQUES DE PINTURA</v>
      </c>
      <c r="C2762" t="str">
        <f>'Histograma MOD Geral'!$L$7</f>
        <v>FEV/23</v>
      </c>
      <c r="D2762">
        <f>'Histograma MOD Geral'!L79</f>
        <v>0</v>
      </c>
    </row>
    <row r="2763" spans="1:4" x14ac:dyDescent="0.25">
      <c r="A2763">
        <f>'Histograma MOD Geral'!$C$80</f>
        <v>0</v>
      </c>
      <c r="B2763" t="str">
        <f>'Histograma MOD Geral'!$C$76</f>
        <v>APOIO - RETOQUES DE PINTURA</v>
      </c>
      <c r="C2763" t="str">
        <f>'Histograma MOD Geral'!$L$7</f>
        <v>FEV/23</v>
      </c>
      <c r="D2763">
        <f>'Histograma MOD Geral'!L80</f>
        <v>0</v>
      </c>
    </row>
    <row r="2764" spans="1:4" x14ac:dyDescent="0.25">
      <c r="A2764">
        <f>'Histograma MOD Geral'!$C$81</f>
        <v>0</v>
      </c>
      <c r="B2764" t="str">
        <f>'Histograma MOD Geral'!$C$76</f>
        <v>APOIO - RETOQUES DE PINTURA</v>
      </c>
      <c r="C2764" t="str">
        <f>'Histograma MOD Geral'!$L$7</f>
        <v>FEV/23</v>
      </c>
      <c r="D2764">
        <f>'Histograma MOD Geral'!L81</f>
        <v>0</v>
      </c>
    </row>
    <row r="2765" spans="1:4" x14ac:dyDescent="0.25">
      <c r="A2765">
        <f>'Histograma MOD Geral'!$C$82</f>
        <v>0</v>
      </c>
      <c r="B2765" t="str">
        <f>'Histograma MOD Geral'!$C$76</f>
        <v>APOIO - RETOQUES DE PINTURA</v>
      </c>
      <c r="C2765" t="str">
        <f>'Histograma MOD Geral'!$L$7</f>
        <v>FEV/23</v>
      </c>
      <c r="D2765">
        <f>'Histograma MOD Geral'!L82</f>
        <v>0</v>
      </c>
    </row>
    <row r="2766" spans="1:4" x14ac:dyDescent="0.25">
      <c r="A2766">
        <f>'Histograma MOD Geral'!$C$83</f>
        <v>0</v>
      </c>
      <c r="B2766" t="str">
        <f>'Histograma MOD Geral'!$C$76</f>
        <v>APOIO - RETOQUES DE PINTURA</v>
      </c>
      <c r="C2766" t="str">
        <f>'Histograma MOD Geral'!$L$7</f>
        <v>FEV/23</v>
      </c>
      <c r="D2766">
        <f>'Histograma MOD Geral'!L83</f>
        <v>0</v>
      </c>
    </row>
    <row r="2767" spans="1:4" x14ac:dyDescent="0.25">
      <c r="A2767">
        <f>'Histograma MOD Geral'!$C$84</f>
        <v>0</v>
      </c>
      <c r="B2767" t="str">
        <f>'Histograma MOD Geral'!$C$76</f>
        <v>APOIO - RETOQUES DE PINTURA</v>
      </c>
      <c r="C2767" t="str">
        <f>'Histograma MOD Geral'!$L$7</f>
        <v>FEV/23</v>
      </c>
      <c r="D2767">
        <f>'Histograma MOD Geral'!L84</f>
        <v>0</v>
      </c>
    </row>
    <row r="2768" spans="1:4" x14ac:dyDescent="0.25">
      <c r="A2768">
        <f>'Histograma MOD Geral'!$C$85</f>
        <v>0</v>
      </c>
      <c r="B2768" t="str">
        <f>'Histograma MOD Geral'!$C$76</f>
        <v>APOIO - RETOQUES DE PINTURA</v>
      </c>
      <c r="C2768" t="str">
        <f>'Histograma MOD Geral'!$L$7</f>
        <v>FEV/23</v>
      </c>
      <c r="D2768">
        <f>'Histograma MOD Geral'!L85</f>
        <v>0</v>
      </c>
    </row>
    <row r="2769" spans="1:4" x14ac:dyDescent="0.25">
      <c r="A2769">
        <f>'Histograma MOD Geral'!$C$86</f>
        <v>0</v>
      </c>
      <c r="B2769" t="str">
        <f>'Histograma MOD Geral'!$C$76</f>
        <v>APOIO - RETOQUES DE PINTURA</v>
      </c>
      <c r="C2769" t="str">
        <f>'Histograma MOD Geral'!$L$7</f>
        <v>FEV/23</v>
      </c>
      <c r="D2769">
        <f>'Histograma MOD Geral'!L86</f>
        <v>0</v>
      </c>
    </row>
    <row r="2770" spans="1:4" x14ac:dyDescent="0.25">
      <c r="A2770">
        <f>'Histograma MOD Geral'!$C$87</f>
        <v>0</v>
      </c>
      <c r="B2770" t="str">
        <f>'Histograma MOD Geral'!$C$76</f>
        <v>APOIO - RETOQUES DE PINTURA</v>
      </c>
      <c r="C2770" t="str">
        <f>'Histograma MOD Geral'!$L$7</f>
        <v>FEV/23</v>
      </c>
      <c r="D2770">
        <f>'Histograma MOD Geral'!L87</f>
        <v>0</v>
      </c>
    </row>
    <row r="2771" spans="1:4" x14ac:dyDescent="0.25">
      <c r="A2771">
        <f>'Histograma MOD Geral'!$C$88</f>
        <v>0</v>
      </c>
      <c r="B2771" t="str">
        <f>'Histograma MOD Geral'!$C$76</f>
        <v>APOIO - RETOQUES DE PINTURA</v>
      </c>
      <c r="C2771" t="str">
        <f>'Histograma MOD Geral'!$L$7</f>
        <v>FEV/23</v>
      </c>
      <c r="D2771">
        <f>'Histograma MOD Geral'!L88</f>
        <v>0</v>
      </c>
    </row>
    <row r="2772" spans="1:4" x14ac:dyDescent="0.25">
      <c r="A2772">
        <f>'Histograma MOD Geral'!$C$89</f>
        <v>0</v>
      </c>
      <c r="B2772" t="str">
        <f>'Histograma MOD Geral'!$C$76</f>
        <v>APOIO - RETOQUES DE PINTURA</v>
      </c>
      <c r="C2772" t="str">
        <f>'Histograma MOD Geral'!$L$7</f>
        <v>FEV/23</v>
      </c>
      <c r="D2772">
        <f>'Histograma MOD Geral'!L89</f>
        <v>0</v>
      </c>
    </row>
    <row r="2773" spans="1:4" x14ac:dyDescent="0.25">
      <c r="A2773">
        <f>'Histograma MOD Geral'!$C$90</f>
        <v>0</v>
      </c>
      <c r="B2773" t="str">
        <f>'Histograma MOD Geral'!$C$76</f>
        <v>APOIO - RETOQUES DE PINTURA</v>
      </c>
      <c r="C2773" t="str">
        <f>'Histograma MOD Geral'!$L$7</f>
        <v>FEV/23</v>
      </c>
      <c r="D2773">
        <f>'Histograma MOD Geral'!L90</f>
        <v>0</v>
      </c>
    </row>
    <row r="2774" spans="1:4" x14ac:dyDescent="0.25">
      <c r="A2774">
        <f>'Histograma MOD Geral'!$C$92</f>
        <v>0</v>
      </c>
      <c r="B2774">
        <f>'Histograma MOD Geral'!$C$91</f>
        <v>0</v>
      </c>
      <c r="C2774" t="str">
        <f>'Histograma MOD Geral'!$L$7</f>
        <v>FEV/23</v>
      </c>
      <c r="D2774">
        <f>'Histograma MOD Geral'!L92</f>
        <v>0</v>
      </c>
    </row>
    <row r="2775" spans="1:4" x14ac:dyDescent="0.25">
      <c r="A2775">
        <f>'Histograma MOD Geral'!$C$93</f>
        <v>0</v>
      </c>
      <c r="B2775">
        <f>'Histograma MOD Geral'!$C$91</f>
        <v>0</v>
      </c>
      <c r="C2775" t="str">
        <f>'Histograma MOD Geral'!$L$7</f>
        <v>FEV/23</v>
      </c>
      <c r="D2775">
        <f>'Histograma MOD Geral'!L93</f>
        <v>0</v>
      </c>
    </row>
    <row r="2776" spans="1:4" x14ac:dyDescent="0.25">
      <c r="A2776">
        <f>'Histograma MOD Geral'!$C$94</f>
        <v>0</v>
      </c>
      <c r="B2776">
        <f>'Histograma MOD Geral'!$C$91</f>
        <v>0</v>
      </c>
      <c r="C2776" t="str">
        <f>'Histograma MOD Geral'!$L$7</f>
        <v>FEV/23</v>
      </c>
      <c r="D2776">
        <f>'Histograma MOD Geral'!L94</f>
        <v>0</v>
      </c>
    </row>
    <row r="2777" spans="1:4" x14ac:dyDescent="0.25">
      <c r="A2777">
        <f>'Histograma MOD Geral'!$C$95</f>
        <v>0</v>
      </c>
      <c r="B2777">
        <f>'Histograma MOD Geral'!$C$91</f>
        <v>0</v>
      </c>
      <c r="C2777" t="str">
        <f>'Histograma MOD Geral'!$L$7</f>
        <v>FEV/23</v>
      </c>
      <c r="D2777">
        <f>'Histograma MOD Geral'!L95</f>
        <v>0</v>
      </c>
    </row>
    <row r="2778" spans="1:4" x14ac:dyDescent="0.25">
      <c r="A2778">
        <f>'Histograma MOD Geral'!$C$96</f>
        <v>0</v>
      </c>
      <c r="B2778">
        <f>'Histograma MOD Geral'!$C$91</f>
        <v>0</v>
      </c>
      <c r="C2778" t="str">
        <f>'Histograma MOD Geral'!$L$7</f>
        <v>FEV/23</v>
      </c>
      <c r="D2778">
        <f>'Histograma MOD Geral'!L96</f>
        <v>0</v>
      </c>
    </row>
    <row r="2779" spans="1:4" x14ac:dyDescent="0.25">
      <c r="A2779">
        <f>'Histograma MOD Geral'!$C$97</f>
        <v>0</v>
      </c>
      <c r="B2779">
        <f>'Histograma MOD Geral'!$C$91</f>
        <v>0</v>
      </c>
      <c r="C2779" t="str">
        <f>'Histograma MOD Geral'!$L$7</f>
        <v>FEV/23</v>
      </c>
      <c r="D2779">
        <f>'Histograma MOD Geral'!L97</f>
        <v>0</v>
      </c>
    </row>
    <row r="2780" spans="1:4" x14ac:dyDescent="0.25">
      <c r="A2780">
        <f>'Histograma MOD Geral'!$C$98</f>
        <v>0</v>
      </c>
      <c r="B2780">
        <f>'Histograma MOD Geral'!$C$91</f>
        <v>0</v>
      </c>
      <c r="C2780" t="str">
        <f>'Histograma MOD Geral'!$L$7</f>
        <v>FEV/23</v>
      </c>
      <c r="D2780">
        <f>'Histograma MOD Geral'!L98</f>
        <v>0</v>
      </c>
    </row>
    <row r="2781" spans="1:4" x14ac:dyDescent="0.25">
      <c r="A2781">
        <f>'Histograma MOD Geral'!$C$99</f>
        <v>0</v>
      </c>
      <c r="B2781">
        <f>'Histograma MOD Geral'!$C$91</f>
        <v>0</v>
      </c>
      <c r="C2781" t="str">
        <f>'Histograma MOD Geral'!$L$7</f>
        <v>FEV/23</v>
      </c>
      <c r="D2781">
        <f>'Histograma MOD Geral'!L99</f>
        <v>0</v>
      </c>
    </row>
    <row r="2782" spans="1:4" x14ac:dyDescent="0.25">
      <c r="A2782">
        <f>'Histograma MOD Geral'!$C$100</f>
        <v>0</v>
      </c>
      <c r="B2782">
        <f>'Histograma MOD Geral'!$C$91</f>
        <v>0</v>
      </c>
      <c r="C2782" t="str">
        <f>'Histograma MOD Geral'!$L$7</f>
        <v>FEV/23</v>
      </c>
      <c r="D2782">
        <f>'Histograma MOD Geral'!L100</f>
        <v>0</v>
      </c>
    </row>
    <row r="2783" spans="1:4" x14ac:dyDescent="0.25">
      <c r="A2783">
        <f>'Histograma MOD Geral'!$C$101</f>
        <v>0</v>
      </c>
      <c r="B2783">
        <f>'Histograma MOD Geral'!$C$91</f>
        <v>0</v>
      </c>
      <c r="C2783" t="str">
        <f>'Histograma MOD Geral'!$L$7</f>
        <v>FEV/23</v>
      </c>
      <c r="D2783">
        <f>'Histograma MOD Geral'!L101</f>
        <v>0</v>
      </c>
    </row>
    <row r="2784" spans="1:4" x14ac:dyDescent="0.25">
      <c r="A2784">
        <f>'Histograma MOD Geral'!$C$102</f>
        <v>0</v>
      </c>
      <c r="B2784">
        <f>'Histograma MOD Geral'!$C$91</f>
        <v>0</v>
      </c>
      <c r="C2784" t="str">
        <f>'Histograma MOD Geral'!$L$7</f>
        <v>FEV/23</v>
      </c>
      <c r="D2784">
        <f>'Histograma MOD Geral'!L102</f>
        <v>0</v>
      </c>
    </row>
    <row r="2785" spans="1:4" x14ac:dyDescent="0.25">
      <c r="A2785">
        <f>'Histograma MOD Geral'!$C$103</f>
        <v>0</v>
      </c>
      <c r="B2785">
        <f>'Histograma MOD Geral'!$C$91</f>
        <v>0</v>
      </c>
      <c r="C2785" t="str">
        <f>'Histograma MOD Geral'!$L$7</f>
        <v>FEV/23</v>
      </c>
      <c r="D2785">
        <f>'Histograma MOD Geral'!L103</f>
        <v>0</v>
      </c>
    </row>
    <row r="2786" spans="1:4" x14ac:dyDescent="0.25">
      <c r="A2786">
        <f>'Histograma MOD Geral'!$C$104</f>
        <v>0</v>
      </c>
      <c r="B2786">
        <f>'Histograma MOD Geral'!$C$91</f>
        <v>0</v>
      </c>
      <c r="C2786" t="str">
        <f>'Histograma MOD Geral'!$L$7</f>
        <v>FEV/23</v>
      </c>
      <c r="D2786">
        <f>'Histograma MOD Geral'!L104</f>
        <v>0</v>
      </c>
    </row>
    <row r="2787" spans="1:4" x14ac:dyDescent="0.25">
      <c r="A2787">
        <f>'Histograma MOD Geral'!$C$105</f>
        <v>0</v>
      </c>
      <c r="B2787">
        <f>'Histograma MOD Geral'!$C$91</f>
        <v>0</v>
      </c>
      <c r="C2787" t="str">
        <f>'Histograma MOD Geral'!$L$7</f>
        <v>FEV/23</v>
      </c>
      <c r="D2787">
        <f>'Histograma MOD Geral'!L105</f>
        <v>0</v>
      </c>
    </row>
    <row r="2788" spans="1:4" x14ac:dyDescent="0.25">
      <c r="A2788">
        <f>'Histograma MOD Geral'!$C$107</f>
        <v>0</v>
      </c>
      <c r="B2788">
        <f>'Histograma MOD Geral'!$C$106</f>
        <v>0</v>
      </c>
      <c r="C2788" t="str">
        <f>'Histograma MOD Geral'!$L$7</f>
        <v>FEV/23</v>
      </c>
      <c r="D2788">
        <f>'Histograma MOD Geral'!L107</f>
        <v>0</v>
      </c>
    </row>
    <row r="2789" spans="1:4" x14ac:dyDescent="0.25">
      <c r="A2789">
        <f>'Histograma MOD Geral'!$C$108</f>
        <v>0</v>
      </c>
      <c r="B2789">
        <f>'Histograma MOD Geral'!$C$106</f>
        <v>0</v>
      </c>
      <c r="C2789" t="str">
        <f>'Histograma MOD Geral'!$L$7</f>
        <v>FEV/23</v>
      </c>
      <c r="D2789">
        <f>'Histograma MOD Geral'!L108</f>
        <v>0</v>
      </c>
    </row>
    <row r="2790" spans="1:4" x14ac:dyDescent="0.25">
      <c r="A2790">
        <f>'Histograma MOD Geral'!$C$109</f>
        <v>0</v>
      </c>
      <c r="B2790">
        <f>'Histograma MOD Geral'!$C$106</f>
        <v>0</v>
      </c>
      <c r="C2790" t="str">
        <f>'Histograma MOD Geral'!$L$7</f>
        <v>FEV/23</v>
      </c>
      <c r="D2790">
        <f>'Histograma MOD Geral'!L109</f>
        <v>0</v>
      </c>
    </row>
    <row r="2791" spans="1:4" x14ac:dyDescent="0.25">
      <c r="A2791">
        <f>'Histograma MOD Geral'!$C$110</f>
        <v>0</v>
      </c>
      <c r="B2791">
        <f>'Histograma MOD Geral'!$C$106</f>
        <v>0</v>
      </c>
      <c r="C2791" t="str">
        <f>'Histograma MOD Geral'!$L$7</f>
        <v>FEV/23</v>
      </c>
      <c r="D2791">
        <f>'Histograma MOD Geral'!L110</f>
        <v>0</v>
      </c>
    </row>
    <row r="2792" spans="1:4" x14ac:dyDescent="0.25">
      <c r="A2792">
        <f>'Histograma MOD Geral'!$C$111</f>
        <v>0</v>
      </c>
      <c r="B2792">
        <f>'Histograma MOD Geral'!$C$106</f>
        <v>0</v>
      </c>
      <c r="C2792" t="str">
        <f>'Histograma MOD Geral'!$L$7</f>
        <v>FEV/23</v>
      </c>
      <c r="D2792">
        <f>'Histograma MOD Geral'!L111</f>
        <v>0</v>
      </c>
    </row>
    <row r="2793" spans="1:4" x14ac:dyDescent="0.25">
      <c r="A2793">
        <f>'Histograma MOD Geral'!$C$112</f>
        <v>0</v>
      </c>
      <c r="B2793">
        <f>'Histograma MOD Geral'!$C$106</f>
        <v>0</v>
      </c>
      <c r="C2793" t="str">
        <f>'Histograma MOD Geral'!$L$7</f>
        <v>FEV/23</v>
      </c>
      <c r="D2793">
        <f>'Histograma MOD Geral'!L112</f>
        <v>0</v>
      </c>
    </row>
    <row r="2794" spans="1:4" x14ac:dyDescent="0.25">
      <c r="A2794">
        <f>'Histograma MOD Geral'!$C$113</f>
        <v>0</v>
      </c>
      <c r="B2794">
        <f>'Histograma MOD Geral'!$C$106</f>
        <v>0</v>
      </c>
      <c r="C2794" t="str">
        <f>'Histograma MOD Geral'!$L$7</f>
        <v>FEV/23</v>
      </c>
      <c r="D2794">
        <f>'Histograma MOD Geral'!L113</f>
        <v>0</v>
      </c>
    </row>
    <row r="2795" spans="1:4" x14ac:dyDescent="0.25">
      <c r="A2795">
        <f>'Histograma MOD Geral'!$C$114</f>
        <v>0</v>
      </c>
      <c r="B2795">
        <f>'Histograma MOD Geral'!$C$106</f>
        <v>0</v>
      </c>
      <c r="C2795" t="str">
        <f>'Histograma MOD Geral'!$L$7</f>
        <v>FEV/23</v>
      </c>
      <c r="D2795">
        <f>'Histograma MOD Geral'!L114</f>
        <v>0</v>
      </c>
    </row>
    <row r="2796" spans="1:4" x14ac:dyDescent="0.25">
      <c r="A2796">
        <f>'Histograma MOD Geral'!$C$115</f>
        <v>0</v>
      </c>
      <c r="B2796">
        <f>'Histograma MOD Geral'!$C$106</f>
        <v>0</v>
      </c>
      <c r="C2796" t="str">
        <f>'Histograma MOD Geral'!$L$7</f>
        <v>FEV/23</v>
      </c>
      <c r="D2796">
        <f>'Histograma MOD Geral'!L115</f>
        <v>0</v>
      </c>
    </row>
    <row r="2797" spans="1:4" x14ac:dyDescent="0.25">
      <c r="A2797">
        <f>'Histograma MOD Geral'!$C$116</f>
        <v>0</v>
      </c>
      <c r="B2797">
        <f>'Histograma MOD Geral'!$C$106</f>
        <v>0</v>
      </c>
      <c r="C2797" t="str">
        <f>'Histograma MOD Geral'!$L$7</f>
        <v>FEV/23</v>
      </c>
      <c r="D2797">
        <f>'Histograma MOD Geral'!L116</f>
        <v>0</v>
      </c>
    </row>
    <row r="2798" spans="1:4" x14ac:dyDescent="0.25">
      <c r="A2798">
        <f>'Histograma MOD Geral'!$C$117</f>
        <v>0</v>
      </c>
      <c r="B2798">
        <f>'Histograma MOD Geral'!$C$106</f>
        <v>0</v>
      </c>
      <c r="C2798" t="str">
        <f>'Histograma MOD Geral'!$L$7</f>
        <v>FEV/23</v>
      </c>
      <c r="D2798">
        <f>'Histograma MOD Geral'!L117</f>
        <v>0</v>
      </c>
    </row>
    <row r="2799" spans="1:4" x14ac:dyDescent="0.25">
      <c r="A2799">
        <f>'Histograma MOD Geral'!$C$118</f>
        <v>0</v>
      </c>
      <c r="B2799">
        <f>'Histograma MOD Geral'!$C$106</f>
        <v>0</v>
      </c>
      <c r="C2799" t="str">
        <f>'Histograma MOD Geral'!$L$7</f>
        <v>FEV/23</v>
      </c>
      <c r="D2799">
        <f>'Histograma MOD Geral'!L118</f>
        <v>0</v>
      </c>
    </row>
    <row r="2800" spans="1:4" x14ac:dyDescent="0.25">
      <c r="A2800">
        <f>'Histograma MOD Geral'!$C$119</f>
        <v>0</v>
      </c>
      <c r="B2800">
        <f>'Histograma MOD Geral'!$C$106</f>
        <v>0</v>
      </c>
      <c r="C2800" t="str">
        <f>'Histograma MOD Geral'!$L$7</f>
        <v>FEV/23</v>
      </c>
      <c r="D2800">
        <f>'Histograma MOD Geral'!L119</f>
        <v>0</v>
      </c>
    </row>
    <row r="2801" spans="1:4" x14ac:dyDescent="0.25">
      <c r="A2801">
        <f>'Histograma MOD Geral'!$C$120</f>
        <v>0</v>
      </c>
      <c r="B2801">
        <f>'Histograma MOD Geral'!$C$106</f>
        <v>0</v>
      </c>
      <c r="C2801" t="str">
        <f>'Histograma MOD Geral'!$L$7</f>
        <v>FEV/23</v>
      </c>
      <c r="D2801">
        <f>'Histograma MOD Geral'!L120</f>
        <v>0</v>
      </c>
    </row>
    <row r="2802" spans="1:4" x14ac:dyDescent="0.25">
      <c r="A2802" t="str">
        <f>'Histograma MOD Geral'!$C$15</f>
        <v>ENCARREGADO</v>
      </c>
      <c r="B2802" t="str">
        <f>'Histograma MOD Geral'!$C$14</f>
        <v>MONTAGEM MECÂNICA</v>
      </c>
      <c r="C2802" t="str">
        <f>'Histograma MOD Geral'!$M$7</f>
        <v>MAR/23</v>
      </c>
      <c r="D2802">
        <f>'Histograma MOD Geral'!M15</f>
        <v>10.8</v>
      </c>
    </row>
    <row r="2803" spans="1:4" x14ac:dyDescent="0.25">
      <c r="A2803" t="str">
        <f>'Histograma MOD Geral'!$C$16</f>
        <v>MECÂNICO MONTADOR</v>
      </c>
      <c r="B2803" t="str">
        <f>'Histograma MOD Geral'!$C$14</f>
        <v>MONTAGEM MECÂNICA</v>
      </c>
      <c r="C2803" t="str">
        <f>'Histograma MOD Geral'!$M$7</f>
        <v>MAR/23</v>
      </c>
      <c r="D2803">
        <f>'Histograma MOD Geral'!M16</f>
        <v>35</v>
      </c>
    </row>
    <row r="2804" spans="1:4" x14ac:dyDescent="0.25">
      <c r="A2804" t="str">
        <f>'Histograma MOD Geral'!$C$17</f>
        <v>MECÂNICO AJUSTADOR</v>
      </c>
      <c r="B2804" t="str">
        <f>'Histograma MOD Geral'!$C$14</f>
        <v>MONTAGEM MECÂNICA</v>
      </c>
      <c r="C2804" t="str">
        <f>'Histograma MOD Geral'!$M$7</f>
        <v>MAR/23</v>
      </c>
      <c r="D2804">
        <f>'Histograma MOD Geral'!M17</f>
        <v>2</v>
      </c>
    </row>
    <row r="2805" spans="1:4" x14ac:dyDescent="0.25">
      <c r="A2805" t="str">
        <f>'Histograma MOD Geral'!$C$18</f>
        <v>CALDEIREIRO</v>
      </c>
      <c r="B2805" t="str">
        <f>'Histograma MOD Geral'!$C$14</f>
        <v>MONTAGEM MECÂNICA</v>
      </c>
      <c r="C2805" t="str">
        <f>'Histograma MOD Geral'!$M$7</f>
        <v>MAR/23</v>
      </c>
      <c r="D2805">
        <f>'Histograma MOD Geral'!M18</f>
        <v>40</v>
      </c>
    </row>
    <row r="2806" spans="1:4" x14ac:dyDescent="0.25">
      <c r="A2806" t="str">
        <f>'Histograma MOD Geral'!$C$19</f>
        <v>SOLDADOR</v>
      </c>
      <c r="B2806" t="str">
        <f>'Histograma MOD Geral'!$C$14</f>
        <v>MONTAGEM MECÂNICA</v>
      </c>
      <c r="C2806" t="str">
        <f>'Histograma MOD Geral'!$M$7</f>
        <v>MAR/23</v>
      </c>
      <c r="D2806">
        <f>'Histograma MOD Geral'!M19</f>
        <v>25</v>
      </c>
    </row>
    <row r="2807" spans="1:4" x14ac:dyDescent="0.25">
      <c r="A2807" t="str">
        <f>'Histograma MOD Geral'!$C$20</f>
        <v>AJUDANTE</v>
      </c>
      <c r="B2807" t="str">
        <f>'Histograma MOD Geral'!$C$14</f>
        <v>MONTAGEM MECÂNICA</v>
      </c>
      <c r="C2807" t="str">
        <f>'Histograma MOD Geral'!$M$7</f>
        <v>MAR/23</v>
      </c>
      <c r="D2807">
        <f>'Histograma MOD Geral'!M20</f>
        <v>6</v>
      </c>
    </row>
    <row r="2808" spans="1:4" x14ac:dyDescent="0.25">
      <c r="A2808">
        <f>'Histograma MOD Geral'!$C$21</f>
        <v>0</v>
      </c>
      <c r="B2808" t="str">
        <f>'Histograma MOD Geral'!$C$14</f>
        <v>MONTAGEM MECÂNICA</v>
      </c>
      <c r="C2808" t="str">
        <f>'Histograma MOD Geral'!$M$7</f>
        <v>MAR/23</v>
      </c>
      <c r="D2808">
        <f>'Histograma MOD Geral'!M21</f>
        <v>0</v>
      </c>
    </row>
    <row r="2809" spans="1:4" x14ac:dyDescent="0.25">
      <c r="A2809">
        <f>'Histograma MOD Geral'!$C$22</f>
        <v>0</v>
      </c>
      <c r="B2809" t="str">
        <f>'Histograma MOD Geral'!$C$14</f>
        <v>MONTAGEM MECÂNICA</v>
      </c>
      <c r="C2809" t="str">
        <f>'Histograma MOD Geral'!$M$7</f>
        <v>MAR/23</v>
      </c>
      <c r="D2809">
        <f>'Histograma MOD Geral'!M22</f>
        <v>0</v>
      </c>
    </row>
    <row r="2810" spans="1:4" x14ac:dyDescent="0.25">
      <c r="A2810">
        <f>'Histograma MOD Geral'!$C$23</f>
        <v>0</v>
      </c>
      <c r="B2810" t="str">
        <f>'Histograma MOD Geral'!$C$14</f>
        <v>MONTAGEM MECÂNICA</v>
      </c>
      <c r="C2810" t="str">
        <f>'Histograma MOD Geral'!$M$7</f>
        <v>MAR/23</v>
      </c>
      <c r="D2810">
        <f>'Histograma MOD Geral'!M23</f>
        <v>0</v>
      </c>
    </row>
    <row r="2811" spans="1:4" x14ac:dyDescent="0.25">
      <c r="A2811">
        <f>'Histograma MOD Geral'!$C$24</f>
        <v>0</v>
      </c>
      <c r="B2811" t="str">
        <f>'Histograma MOD Geral'!$C$14</f>
        <v>MONTAGEM MECÂNICA</v>
      </c>
      <c r="C2811" t="str">
        <f>'Histograma MOD Geral'!$M$7</f>
        <v>MAR/23</v>
      </c>
      <c r="D2811">
        <f>'Histograma MOD Geral'!M24</f>
        <v>0</v>
      </c>
    </row>
    <row r="2812" spans="1:4" x14ac:dyDescent="0.25">
      <c r="A2812">
        <f>'Histograma MOD Geral'!$C$25</f>
        <v>0</v>
      </c>
      <c r="B2812" t="str">
        <f>'Histograma MOD Geral'!$C$14</f>
        <v>MONTAGEM MECÂNICA</v>
      </c>
      <c r="C2812" t="str">
        <f>'Histograma MOD Geral'!$M$7</f>
        <v>MAR/23</v>
      </c>
      <c r="D2812">
        <f>'Histograma MOD Geral'!M25</f>
        <v>0</v>
      </c>
    </row>
    <row r="2813" spans="1:4" x14ac:dyDescent="0.25">
      <c r="A2813">
        <f>'Histograma MOD Geral'!$C$26</f>
        <v>0</v>
      </c>
      <c r="B2813" t="str">
        <f>'Histograma MOD Geral'!$C$14</f>
        <v>MONTAGEM MECÂNICA</v>
      </c>
      <c r="C2813" t="str">
        <f>'Histograma MOD Geral'!$M$7</f>
        <v>MAR/23</v>
      </c>
      <c r="D2813">
        <f>'Histograma MOD Geral'!M26</f>
        <v>0</v>
      </c>
    </row>
    <row r="2814" spans="1:4" x14ac:dyDescent="0.25">
      <c r="A2814">
        <f>'Histograma MOD Geral'!$C$27</f>
        <v>0</v>
      </c>
      <c r="B2814" t="str">
        <f>'Histograma MOD Geral'!$C$14</f>
        <v>MONTAGEM MECÂNICA</v>
      </c>
      <c r="C2814" t="str">
        <f>'Histograma MOD Geral'!$M$7</f>
        <v>MAR/23</v>
      </c>
      <c r="D2814">
        <f>'Histograma MOD Geral'!M27</f>
        <v>0</v>
      </c>
    </row>
    <row r="2815" spans="1:4" x14ac:dyDescent="0.25">
      <c r="A2815">
        <f>'Histograma MOD Geral'!$C$28</f>
        <v>0</v>
      </c>
      <c r="B2815" t="str">
        <f>'Histograma MOD Geral'!$C$14</f>
        <v>MONTAGEM MECÂNICA</v>
      </c>
      <c r="C2815" t="str">
        <f>'Histograma MOD Geral'!$M$7</f>
        <v>MAR/23</v>
      </c>
      <c r="D2815">
        <f>'Histograma MOD Geral'!M28</f>
        <v>0</v>
      </c>
    </row>
    <row r="2816" spans="1:4" x14ac:dyDescent="0.25">
      <c r="A2816">
        <f>'Histograma MOD Geral'!$C$29</f>
        <v>0</v>
      </c>
      <c r="B2816" t="str">
        <f>'Histograma MOD Geral'!$C$14</f>
        <v>MONTAGEM MECÂNICA</v>
      </c>
      <c r="C2816" t="str">
        <f>'Histograma MOD Geral'!$M$7</f>
        <v>MAR/23</v>
      </c>
      <c r="D2816">
        <f>'Histograma MOD Geral'!M29</f>
        <v>0</v>
      </c>
    </row>
    <row r="2817" spans="1:4" x14ac:dyDescent="0.25">
      <c r="A2817" t="str">
        <f>'Histograma MOD Geral'!$C$31</f>
        <v>ENCARREGADO</v>
      </c>
      <c r="B2817" t="str">
        <f>'Histograma MOD Geral'!$C$30</f>
        <v>MONTAGEM TUBULAÇÃO</v>
      </c>
      <c r="C2817" t="str">
        <f>'Histograma MOD Geral'!$M$7</f>
        <v>MAR/23</v>
      </c>
      <c r="D2817">
        <f>'Histograma MOD Geral'!M31</f>
        <v>7</v>
      </c>
    </row>
    <row r="2818" spans="1:4" x14ac:dyDescent="0.25">
      <c r="A2818" t="str">
        <f>'Histograma MOD Geral'!$C$32</f>
        <v>ENCANADOR INDUSTRIAL</v>
      </c>
      <c r="B2818" t="str">
        <f>'Histograma MOD Geral'!$C$30</f>
        <v>MONTAGEM TUBULAÇÃO</v>
      </c>
      <c r="C2818" t="str">
        <f>'Histograma MOD Geral'!$M$7</f>
        <v>MAR/23</v>
      </c>
      <c r="D2818">
        <f>'Histograma MOD Geral'!M32</f>
        <v>40</v>
      </c>
    </row>
    <row r="2819" spans="1:4" x14ac:dyDescent="0.25">
      <c r="A2819" t="str">
        <f>'Histograma MOD Geral'!$C$33</f>
        <v>SOLDADOR</v>
      </c>
      <c r="B2819" t="str">
        <f>'Histograma MOD Geral'!$C$30</f>
        <v>MONTAGEM TUBULAÇÃO</v>
      </c>
      <c r="C2819" t="str">
        <f>'Histograma MOD Geral'!$M$7</f>
        <v>MAR/23</v>
      </c>
      <c r="D2819">
        <f>'Histograma MOD Geral'!M33</f>
        <v>30</v>
      </c>
    </row>
    <row r="2820" spans="1:4" x14ac:dyDescent="0.25">
      <c r="A2820" t="str">
        <f>'Histograma MOD Geral'!$C$34</f>
        <v>AJUDANTE</v>
      </c>
      <c r="B2820" t="str">
        <f>'Histograma MOD Geral'!$C$30</f>
        <v>MONTAGEM TUBULAÇÃO</v>
      </c>
      <c r="C2820" t="str">
        <f>'Histograma MOD Geral'!$M$7</f>
        <v>MAR/23</v>
      </c>
      <c r="D2820">
        <f>'Histograma MOD Geral'!M34</f>
        <v>8</v>
      </c>
    </row>
    <row r="2821" spans="1:4" x14ac:dyDescent="0.25">
      <c r="A2821">
        <f>'Histograma MOD Geral'!$C$35</f>
        <v>0</v>
      </c>
      <c r="B2821" t="str">
        <f>'Histograma MOD Geral'!$C$30</f>
        <v>MONTAGEM TUBULAÇÃO</v>
      </c>
      <c r="C2821" t="str">
        <f>'Histograma MOD Geral'!$M$7</f>
        <v>MAR/23</v>
      </c>
      <c r="D2821">
        <f>'Histograma MOD Geral'!M35</f>
        <v>0</v>
      </c>
    </row>
    <row r="2822" spans="1:4" x14ac:dyDescent="0.25">
      <c r="A2822">
        <f>'Histograma MOD Geral'!$C$36</f>
        <v>0</v>
      </c>
      <c r="B2822" t="str">
        <f>'Histograma MOD Geral'!$C$30</f>
        <v>MONTAGEM TUBULAÇÃO</v>
      </c>
      <c r="C2822" t="str">
        <f>'Histograma MOD Geral'!$M$7</f>
        <v>MAR/23</v>
      </c>
      <c r="D2822">
        <f>'Histograma MOD Geral'!M36</f>
        <v>0</v>
      </c>
    </row>
    <row r="2823" spans="1:4" x14ac:dyDescent="0.25">
      <c r="A2823">
        <f>'Histograma MOD Geral'!$C$37</f>
        <v>0</v>
      </c>
      <c r="B2823" t="str">
        <f>'Histograma MOD Geral'!$C$30</f>
        <v>MONTAGEM TUBULAÇÃO</v>
      </c>
      <c r="C2823" t="str">
        <f>'Histograma MOD Geral'!$M$7</f>
        <v>MAR/23</v>
      </c>
      <c r="D2823">
        <f>'Histograma MOD Geral'!M37</f>
        <v>0</v>
      </c>
    </row>
    <row r="2824" spans="1:4" x14ac:dyDescent="0.25">
      <c r="A2824">
        <f>'Histograma MOD Geral'!$C$38</f>
        <v>0</v>
      </c>
      <c r="B2824" t="str">
        <f>'Histograma MOD Geral'!$C$30</f>
        <v>MONTAGEM TUBULAÇÃO</v>
      </c>
      <c r="C2824" t="str">
        <f>'Histograma MOD Geral'!$M$7</f>
        <v>MAR/23</v>
      </c>
      <c r="D2824">
        <f>'Histograma MOD Geral'!M38</f>
        <v>0</v>
      </c>
    </row>
    <row r="2825" spans="1:4" x14ac:dyDescent="0.25">
      <c r="A2825">
        <f>'Histograma MOD Geral'!$C$39</f>
        <v>0</v>
      </c>
      <c r="B2825" t="str">
        <f>'Histograma MOD Geral'!$C$30</f>
        <v>MONTAGEM TUBULAÇÃO</v>
      </c>
      <c r="C2825" t="str">
        <f>'Histograma MOD Geral'!$M$7</f>
        <v>MAR/23</v>
      </c>
      <c r="D2825">
        <f>'Histograma MOD Geral'!M39</f>
        <v>0</v>
      </c>
    </row>
    <row r="2826" spans="1:4" x14ac:dyDescent="0.25">
      <c r="A2826">
        <f>'Histograma MOD Geral'!$C$40</f>
        <v>0</v>
      </c>
      <c r="B2826" t="str">
        <f>'Histograma MOD Geral'!$C$30</f>
        <v>MONTAGEM TUBULAÇÃO</v>
      </c>
      <c r="C2826" t="str">
        <f>'Histograma MOD Geral'!$M$7</f>
        <v>MAR/23</v>
      </c>
      <c r="D2826">
        <f>'Histograma MOD Geral'!M40</f>
        <v>0</v>
      </c>
    </row>
    <row r="2827" spans="1:4" x14ac:dyDescent="0.25">
      <c r="A2827">
        <f>'Histograma MOD Geral'!$C$41</f>
        <v>0</v>
      </c>
      <c r="B2827" t="str">
        <f>'Histograma MOD Geral'!$C$30</f>
        <v>MONTAGEM TUBULAÇÃO</v>
      </c>
      <c r="C2827" t="str">
        <f>'Histograma MOD Geral'!$M$7</f>
        <v>MAR/23</v>
      </c>
      <c r="D2827">
        <f>'Histograma MOD Geral'!M41</f>
        <v>0</v>
      </c>
    </row>
    <row r="2828" spans="1:4" x14ac:dyDescent="0.25">
      <c r="A2828">
        <f>'Histograma MOD Geral'!$C$42</f>
        <v>0</v>
      </c>
      <c r="B2828" t="str">
        <f>'Histograma MOD Geral'!$C$30</f>
        <v>MONTAGEM TUBULAÇÃO</v>
      </c>
      <c r="C2828" t="str">
        <f>'Histograma MOD Geral'!$M$7</f>
        <v>MAR/23</v>
      </c>
      <c r="D2828">
        <f>'Histograma MOD Geral'!M42</f>
        <v>0</v>
      </c>
    </row>
    <row r="2829" spans="1:4" x14ac:dyDescent="0.25">
      <c r="A2829">
        <f>'Histograma MOD Geral'!$C$43</f>
        <v>0</v>
      </c>
      <c r="B2829" t="str">
        <f>'Histograma MOD Geral'!$C$30</f>
        <v>MONTAGEM TUBULAÇÃO</v>
      </c>
      <c r="C2829" t="str">
        <f>'Histograma MOD Geral'!$M$7</f>
        <v>MAR/23</v>
      </c>
      <c r="D2829">
        <f>'Histograma MOD Geral'!M43</f>
        <v>0</v>
      </c>
    </row>
    <row r="2830" spans="1:4" x14ac:dyDescent="0.25">
      <c r="A2830">
        <f>'Histograma MOD Geral'!$C$44</f>
        <v>0</v>
      </c>
      <c r="B2830" t="str">
        <f>'Histograma MOD Geral'!$C$30</f>
        <v>MONTAGEM TUBULAÇÃO</v>
      </c>
      <c r="C2830" t="str">
        <f>'Histograma MOD Geral'!$M$7</f>
        <v>MAR/23</v>
      </c>
      <c r="D2830">
        <f>'Histograma MOD Geral'!M44</f>
        <v>0</v>
      </c>
    </row>
    <row r="2831" spans="1:4" x14ac:dyDescent="0.25">
      <c r="A2831">
        <f>'Histograma MOD Geral'!$C$45</f>
        <v>0</v>
      </c>
      <c r="B2831" t="str">
        <f>'Histograma MOD Geral'!$C$30</f>
        <v>MONTAGEM TUBULAÇÃO</v>
      </c>
      <c r="C2831" t="str">
        <f>'Histograma MOD Geral'!$M$7</f>
        <v>MAR/23</v>
      </c>
      <c r="D2831">
        <f>'Histograma MOD Geral'!M45</f>
        <v>0</v>
      </c>
    </row>
    <row r="2832" spans="1:4" x14ac:dyDescent="0.25">
      <c r="A2832" t="str">
        <f>'Histograma MOD Geral'!$C$47</f>
        <v>ENCARREGADO</v>
      </c>
      <c r="B2832" t="str">
        <f>'Histograma MOD Geral'!$C$46</f>
        <v>ISOLAMENTO TÉRMICO</v>
      </c>
      <c r="C2832" t="str">
        <f>'Histograma MOD Geral'!$M$7</f>
        <v>MAR/23</v>
      </c>
      <c r="D2832">
        <f>'Histograma MOD Geral'!M47</f>
        <v>0</v>
      </c>
    </row>
    <row r="2833" spans="1:4" x14ac:dyDescent="0.25">
      <c r="A2833" t="str">
        <f>'Histograma MOD Geral'!$C$48</f>
        <v>FUNILEIRO</v>
      </c>
      <c r="B2833" t="str">
        <f>'Histograma MOD Geral'!$C$46</f>
        <v>ISOLAMENTO TÉRMICO</v>
      </c>
      <c r="C2833" t="str">
        <f>'Histograma MOD Geral'!$M$7</f>
        <v>MAR/23</v>
      </c>
      <c r="D2833">
        <f>'Histograma MOD Geral'!M48</f>
        <v>0</v>
      </c>
    </row>
    <row r="2834" spans="1:4" x14ac:dyDescent="0.25">
      <c r="A2834" t="str">
        <f>'Histograma MOD Geral'!$C$49</f>
        <v>MONTADOR</v>
      </c>
      <c r="B2834" t="str">
        <f>'Histograma MOD Geral'!$C$46</f>
        <v>ISOLAMENTO TÉRMICO</v>
      </c>
      <c r="C2834" t="str">
        <f>'Histograma MOD Geral'!$M$7</f>
        <v>MAR/23</v>
      </c>
      <c r="D2834">
        <f>'Histograma MOD Geral'!M49</f>
        <v>0</v>
      </c>
    </row>
    <row r="2835" spans="1:4" x14ac:dyDescent="0.25">
      <c r="A2835" t="str">
        <f>'Histograma MOD Geral'!$C$50</f>
        <v>ISOLADOR</v>
      </c>
      <c r="B2835" t="str">
        <f>'Histograma MOD Geral'!$C$46</f>
        <v>ISOLAMENTO TÉRMICO</v>
      </c>
      <c r="C2835" t="str">
        <f>'Histograma MOD Geral'!$M$7</f>
        <v>MAR/23</v>
      </c>
      <c r="D2835">
        <f>'Histograma MOD Geral'!M50</f>
        <v>0</v>
      </c>
    </row>
    <row r="2836" spans="1:4" x14ac:dyDescent="0.25">
      <c r="A2836" t="str">
        <f>'Histograma MOD Geral'!$C$51</f>
        <v>AJUDANTE</v>
      </c>
      <c r="B2836" t="str">
        <f>'Histograma MOD Geral'!$C$46</f>
        <v>ISOLAMENTO TÉRMICO</v>
      </c>
      <c r="C2836" t="str">
        <f>'Histograma MOD Geral'!$M$7</f>
        <v>MAR/23</v>
      </c>
      <c r="D2836">
        <f>'Histograma MOD Geral'!M51</f>
        <v>0</v>
      </c>
    </row>
    <row r="2837" spans="1:4" x14ac:dyDescent="0.25">
      <c r="A2837">
        <f>'Histograma MOD Geral'!$C$52</f>
        <v>0</v>
      </c>
      <c r="B2837" t="str">
        <f>'Histograma MOD Geral'!$C$46</f>
        <v>ISOLAMENTO TÉRMICO</v>
      </c>
      <c r="C2837" t="str">
        <f>'Histograma MOD Geral'!$M$7</f>
        <v>MAR/23</v>
      </c>
      <c r="D2837">
        <f>'Histograma MOD Geral'!M52</f>
        <v>0</v>
      </c>
    </row>
    <row r="2838" spans="1:4" x14ac:dyDescent="0.25">
      <c r="A2838">
        <f>'Histograma MOD Geral'!$C$53</f>
        <v>0</v>
      </c>
      <c r="B2838" t="str">
        <f>'Histograma MOD Geral'!$C$46</f>
        <v>ISOLAMENTO TÉRMICO</v>
      </c>
      <c r="C2838" t="str">
        <f>'Histograma MOD Geral'!$M$7</f>
        <v>MAR/23</v>
      </c>
      <c r="D2838">
        <f>'Histograma MOD Geral'!M53</f>
        <v>0</v>
      </c>
    </row>
    <row r="2839" spans="1:4" x14ac:dyDescent="0.25">
      <c r="A2839">
        <f>'Histograma MOD Geral'!$C$54</f>
        <v>0</v>
      </c>
      <c r="B2839" t="str">
        <f>'Histograma MOD Geral'!$C$46</f>
        <v>ISOLAMENTO TÉRMICO</v>
      </c>
      <c r="C2839" t="str">
        <f>'Histograma MOD Geral'!$M$7</f>
        <v>MAR/23</v>
      </c>
      <c r="D2839">
        <f>'Histograma MOD Geral'!M54</f>
        <v>0</v>
      </c>
    </row>
    <row r="2840" spans="1:4" x14ac:dyDescent="0.25">
      <c r="A2840">
        <f>'Histograma MOD Geral'!$C$55</f>
        <v>0</v>
      </c>
      <c r="B2840" t="str">
        <f>'Histograma MOD Geral'!$C$46</f>
        <v>ISOLAMENTO TÉRMICO</v>
      </c>
      <c r="C2840" t="str">
        <f>'Histograma MOD Geral'!$M$7</f>
        <v>MAR/23</v>
      </c>
      <c r="D2840">
        <f>'Histograma MOD Geral'!M55</f>
        <v>0</v>
      </c>
    </row>
    <row r="2841" spans="1:4" x14ac:dyDescent="0.25">
      <c r="A2841">
        <f>'Histograma MOD Geral'!$C$56</f>
        <v>0</v>
      </c>
      <c r="B2841" t="str">
        <f>'Histograma MOD Geral'!$C$46</f>
        <v>ISOLAMENTO TÉRMICO</v>
      </c>
      <c r="C2841" t="str">
        <f>'Histograma MOD Geral'!$M$7</f>
        <v>MAR/23</v>
      </c>
      <c r="D2841">
        <f>'Histograma MOD Geral'!M56</f>
        <v>0</v>
      </c>
    </row>
    <row r="2842" spans="1:4" x14ac:dyDescent="0.25">
      <c r="A2842">
        <f>'Histograma MOD Geral'!$C$57</f>
        <v>0</v>
      </c>
      <c r="B2842" t="str">
        <f>'Histograma MOD Geral'!$C$46</f>
        <v>ISOLAMENTO TÉRMICO</v>
      </c>
      <c r="C2842" t="str">
        <f>'Histograma MOD Geral'!$M$7</f>
        <v>MAR/23</v>
      </c>
      <c r="D2842">
        <f>'Histograma MOD Geral'!M57</f>
        <v>0</v>
      </c>
    </row>
    <row r="2843" spans="1:4" x14ac:dyDescent="0.25">
      <c r="A2843">
        <f>'Histograma MOD Geral'!$C$58</f>
        <v>0</v>
      </c>
      <c r="B2843" t="str">
        <f>'Histograma MOD Geral'!$C$46</f>
        <v>ISOLAMENTO TÉRMICO</v>
      </c>
      <c r="C2843" t="str">
        <f>'Histograma MOD Geral'!$M$7</f>
        <v>MAR/23</v>
      </c>
      <c r="D2843">
        <f>'Histograma MOD Geral'!M58</f>
        <v>0</v>
      </c>
    </row>
    <row r="2844" spans="1:4" x14ac:dyDescent="0.25">
      <c r="A2844">
        <f>'Histograma MOD Geral'!$C$59</f>
        <v>0</v>
      </c>
      <c r="B2844" t="str">
        <f>'Histograma MOD Geral'!$C$46</f>
        <v>ISOLAMENTO TÉRMICO</v>
      </c>
      <c r="C2844" t="str">
        <f>'Histograma MOD Geral'!$M$7</f>
        <v>MAR/23</v>
      </c>
      <c r="D2844">
        <f>'Histograma MOD Geral'!M59</f>
        <v>0</v>
      </c>
    </row>
    <row r="2845" spans="1:4" x14ac:dyDescent="0.25">
      <c r="A2845">
        <f>'Histograma MOD Geral'!$C$60</f>
        <v>0</v>
      </c>
      <c r="B2845" t="str">
        <f>'Histograma MOD Geral'!$C$46</f>
        <v>ISOLAMENTO TÉRMICO</v>
      </c>
      <c r="C2845" t="str">
        <f>'Histograma MOD Geral'!$M$7</f>
        <v>MAR/23</v>
      </c>
      <c r="D2845">
        <f>'Histograma MOD Geral'!M60</f>
        <v>0</v>
      </c>
    </row>
    <row r="2846" spans="1:4" x14ac:dyDescent="0.25">
      <c r="A2846" t="str">
        <f>'Histograma MOD Geral'!$C$62</f>
        <v>ENCARREGADO</v>
      </c>
      <c r="B2846" t="str">
        <f>'Histograma MOD Geral'!$C$61</f>
        <v>APOIO - ANDAIMES</v>
      </c>
      <c r="C2846" t="str">
        <f>'Histograma MOD Geral'!$M$7</f>
        <v>MAR/23</v>
      </c>
      <c r="D2846">
        <f>'Histograma MOD Geral'!M62</f>
        <v>3</v>
      </c>
    </row>
    <row r="2847" spans="1:4" x14ac:dyDescent="0.25">
      <c r="A2847" t="str">
        <f>'Histograma MOD Geral'!$C$63</f>
        <v>MONTADOR DE ANDAIME</v>
      </c>
      <c r="B2847" t="str">
        <f>'Histograma MOD Geral'!$C$61</f>
        <v>APOIO - ANDAIMES</v>
      </c>
      <c r="C2847" t="str">
        <f>'Histograma MOD Geral'!$M$7</f>
        <v>MAR/23</v>
      </c>
      <c r="D2847">
        <f>'Histograma MOD Geral'!M63</f>
        <v>26</v>
      </c>
    </row>
    <row r="2848" spans="1:4" x14ac:dyDescent="0.25">
      <c r="A2848">
        <f>'Histograma MOD Geral'!$C$64</f>
        <v>0</v>
      </c>
      <c r="B2848" t="str">
        <f>'Histograma MOD Geral'!$C$61</f>
        <v>APOIO - ANDAIMES</v>
      </c>
      <c r="C2848" t="str">
        <f>'Histograma MOD Geral'!$M$7</f>
        <v>MAR/23</v>
      </c>
      <c r="D2848">
        <f>'Histograma MOD Geral'!M64</f>
        <v>0</v>
      </c>
    </row>
    <row r="2849" spans="1:4" x14ac:dyDescent="0.25">
      <c r="A2849">
        <f>'Histograma MOD Geral'!$C$65</f>
        <v>0</v>
      </c>
      <c r="B2849" t="str">
        <f>'Histograma MOD Geral'!$C$61</f>
        <v>APOIO - ANDAIMES</v>
      </c>
      <c r="C2849" t="str">
        <f>'Histograma MOD Geral'!$M$7</f>
        <v>MAR/23</v>
      </c>
      <c r="D2849">
        <f>'Histograma MOD Geral'!M65</f>
        <v>0</v>
      </c>
    </row>
    <row r="2850" spans="1:4" x14ac:dyDescent="0.25">
      <c r="A2850">
        <f>'Histograma MOD Geral'!$C$66</f>
        <v>0</v>
      </c>
      <c r="B2850" t="str">
        <f>'Histograma MOD Geral'!$C$61</f>
        <v>APOIO - ANDAIMES</v>
      </c>
      <c r="C2850" t="str">
        <f>'Histograma MOD Geral'!$M$7</f>
        <v>MAR/23</v>
      </c>
      <c r="D2850">
        <f>'Histograma MOD Geral'!M66</f>
        <v>0</v>
      </c>
    </row>
    <row r="2851" spans="1:4" x14ac:dyDescent="0.25">
      <c r="A2851">
        <f>'Histograma MOD Geral'!$C$67</f>
        <v>0</v>
      </c>
      <c r="B2851" t="str">
        <f>'Histograma MOD Geral'!$C$61</f>
        <v>APOIO - ANDAIMES</v>
      </c>
      <c r="C2851" t="str">
        <f>'Histograma MOD Geral'!$M$7</f>
        <v>MAR/23</v>
      </c>
      <c r="D2851">
        <f>'Histograma MOD Geral'!M67</f>
        <v>0</v>
      </c>
    </row>
    <row r="2852" spans="1:4" x14ac:dyDescent="0.25">
      <c r="A2852">
        <f>'Histograma MOD Geral'!$C$68</f>
        <v>0</v>
      </c>
      <c r="B2852" t="str">
        <f>'Histograma MOD Geral'!$C$61</f>
        <v>APOIO - ANDAIMES</v>
      </c>
      <c r="C2852" t="str">
        <f>'Histograma MOD Geral'!$M$7</f>
        <v>MAR/23</v>
      </c>
      <c r="D2852">
        <f>'Histograma MOD Geral'!M68</f>
        <v>0</v>
      </c>
    </row>
    <row r="2853" spans="1:4" x14ac:dyDescent="0.25">
      <c r="A2853">
        <f>'Histograma MOD Geral'!$C$69</f>
        <v>0</v>
      </c>
      <c r="B2853" t="str">
        <f>'Histograma MOD Geral'!$C$61</f>
        <v>APOIO - ANDAIMES</v>
      </c>
      <c r="C2853" t="str">
        <f>'Histograma MOD Geral'!$M$7</f>
        <v>MAR/23</v>
      </c>
      <c r="D2853">
        <f>'Histograma MOD Geral'!M69</f>
        <v>0</v>
      </c>
    </row>
    <row r="2854" spans="1:4" x14ac:dyDescent="0.25">
      <c r="A2854">
        <f>'Histograma MOD Geral'!$C$70</f>
        <v>0</v>
      </c>
      <c r="B2854" t="str">
        <f>'Histograma MOD Geral'!$C$61</f>
        <v>APOIO - ANDAIMES</v>
      </c>
      <c r="C2854" t="str">
        <f>'Histograma MOD Geral'!$M$7</f>
        <v>MAR/23</v>
      </c>
      <c r="D2854">
        <f>'Histograma MOD Geral'!M70</f>
        <v>0</v>
      </c>
    </row>
    <row r="2855" spans="1:4" x14ac:dyDescent="0.25">
      <c r="A2855">
        <f>'Histograma MOD Geral'!$C$71</f>
        <v>0</v>
      </c>
      <c r="B2855" t="str">
        <f>'Histograma MOD Geral'!$C$61</f>
        <v>APOIO - ANDAIMES</v>
      </c>
      <c r="C2855" t="str">
        <f>'Histograma MOD Geral'!$M$7</f>
        <v>MAR/23</v>
      </c>
      <c r="D2855">
        <f>'Histograma MOD Geral'!M71</f>
        <v>0</v>
      </c>
    </row>
    <row r="2856" spans="1:4" x14ac:dyDescent="0.25">
      <c r="A2856">
        <f>'Histograma MOD Geral'!$C$72</f>
        <v>0</v>
      </c>
      <c r="B2856" t="str">
        <f>'Histograma MOD Geral'!$C$61</f>
        <v>APOIO - ANDAIMES</v>
      </c>
      <c r="C2856" t="str">
        <f>'Histograma MOD Geral'!$M$7</f>
        <v>MAR/23</v>
      </c>
      <c r="D2856">
        <f>'Histograma MOD Geral'!M72</f>
        <v>0</v>
      </c>
    </row>
    <row r="2857" spans="1:4" x14ac:dyDescent="0.25">
      <c r="A2857">
        <f>'Histograma MOD Geral'!$C$73</f>
        <v>0</v>
      </c>
      <c r="B2857" t="str">
        <f>'Histograma MOD Geral'!$C$61</f>
        <v>APOIO - ANDAIMES</v>
      </c>
      <c r="C2857" t="str">
        <f>'Histograma MOD Geral'!$M$7</f>
        <v>MAR/23</v>
      </c>
      <c r="D2857">
        <f>'Histograma MOD Geral'!M73</f>
        <v>0</v>
      </c>
    </row>
    <row r="2858" spans="1:4" x14ac:dyDescent="0.25">
      <c r="A2858">
        <f>'Histograma MOD Geral'!$C$74</f>
        <v>0</v>
      </c>
      <c r="B2858" t="str">
        <f>'Histograma MOD Geral'!$C$61</f>
        <v>APOIO - ANDAIMES</v>
      </c>
      <c r="C2858" t="str">
        <f>'Histograma MOD Geral'!$M$7</f>
        <v>MAR/23</v>
      </c>
      <c r="D2858">
        <f>'Histograma MOD Geral'!M74</f>
        <v>0</v>
      </c>
    </row>
    <row r="2859" spans="1:4" x14ac:dyDescent="0.25">
      <c r="A2859">
        <f>'Histograma MOD Geral'!$C$75</f>
        <v>0</v>
      </c>
      <c r="B2859" t="str">
        <f>'Histograma MOD Geral'!$C$61</f>
        <v>APOIO - ANDAIMES</v>
      </c>
      <c r="C2859" t="str">
        <f>'Histograma MOD Geral'!$M$7</f>
        <v>MAR/23</v>
      </c>
      <c r="D2859">
        <f>'Histograma MOD Geral'!M75</f>
        <v>0</v>
      </c>
    </row>
    <row r="2860" spans="1:4" x14ac:dyDescent="0.25">
      <c r="A2860" t="str">
        <f>'Histograma MOD Geral'!$C$77</f>
        <v>ENCARREGADO</v>
      </c>
      <c r="B2860" t="str">
        <f>'Histograma MOD Geral'!$C$76</f>
        <v>APOIO - RETOQUES DE PINTURA</v>
      </c>
      <c r="C2860" t="str">
        <f>'Histograma MOD Geral'!$M$7</f>
        <v>MAR/23</v>
      </c>
      <c r="D2860">
        <f>'Histograma MOD Geral'!M77</f>
        <v>1</v>
      </c>
    </row>
    <row r="2861" spans="1:4" x14ac:dyDescent="0.25">
      <c r="A2861" t="str">
        <f>'Histograma MOD Geral'!$C$78</f>
        <v>PINTOR</v>
      </c>
      <c r="B2861" t="str">
        <f>'Histograma MOD Geral'!$C$76</f>
        <v>APOIO - RETOQUES DE PINTURA</v>
      </c>
      <c r="C2861" t="str">
        <f>'Histograma MOD Geral'!$M$7</f>
        <v>MAR/23</v>
      </c>
      <c r="D2861">
        <f>'Histograma MOD Geral'!M78</f>
        <v>6</v>
      </c>
    </row>
    <row r="2862" spans="1:4" x14ac:dyDescent="0.25">
      <c r="A2862">
        <f>'Histograma MOD Geral'!$C$79</f>
        <v>0</v>
      </c>
      <c r="B2862" t="str">
        <f>'Histograma MOD Geral'!$C$76</f>
        <v>APOIO - RETOQUES DE PINTURA</v>
      </c>
      <c r="C2862" t="str">
        <f>'Histograma MOD Geral'!$M$7</f>
        <v>MAR/23</v>
      </c>
      <c r="D2862">
        <f>'Histograma MOD Geral'!M79</f>
        <v>0</v>
      </c>
    </row>
    <row r="2863" spans="1:4" x14ac:dyDescent="0.25">
      <c r="A2863">
        <f>'Histograma MOD Geral'!$C$80</f>
        <v>0</v>
      </c>
      <c r="B2863" t="str">
        <f>'Histograma MOD Geral'!$C$76</f>
        <v>APOIO - RETOQUES DE PINTURA</v>
      </c>
      <c r="C2863" t="str">
        <f>'Histograma MOD Geral'!$M$7</f>
        <v>MAR/23</v>
      </c>
      <c r="D2863">
        <f>'Histograma MOD Geral'!M80</f>
        <v>0</v>
      </c>
    </row>
    <row r="2864" spans="1:4" x14ac:dyDescent="0.25">
      <c r="A2864">
        <f>'Histograma MOD Geral'!$C$81</f>
        <v>0</v>
      </c>
      <c r="B2864" t="str">
        <f>'Histograma MOD Geral'!$C$76</f>
        <v>APOIO - RETOQUES DE PINTURA</v>
      </c>
      <c r="C2864" t="str">
        <f>'Histograma MOD Geral'!$M$7</f>
        <v>MAR/23</v>
      </c>
      <c r="D2864">
        <f>'Histograma MOD Geral'!M81</f>
        <v>0</v>
      </c>
    </row>
    <row r="2865" spans="1:4" x14ac:dyDescent="0.25">
      <c r="A2865">
        <f>'Histograma MOD Geral'!$C$82</f>
        <v>0</v>
      </c>
      <c r="B2865" t="str">
        <f>'Histograma MOD Geral'!$C$76</f>
        <v>APOIO - RETOQUES DE PINTURA</v>
      </c>
      <c r="C2865" t="str">
        <f>'Histograma MOD Geral'!$M$7</f>
        <v>MAR/23</v>
      </c>
      <c r="D2865">
        <f>'Histograma MOD Geral'!M82</f>
        <v>0</v>
      </c>
    </row>
    <row r="2866" spans="1:4" x14ac:dyDescent="0.25">
      <c r="A2866">
        <f>'Histograma MOD Geral'!$C$83</f>
        <v>0</v>
      </c>
      <c r="B2866" t="str">
        <f>'Histograma MOD Geral'!$C$76</f>
        <v>APOIO - RETOQUES DE PINTURA</v>
      </c>
      <c r="C2866" t="str">
        <f>'Histograma MOD Geral'!$M$7</f>
        <v>MAR/23</v>
      </c>
      <c r="D2866">
        <f>'Histograma MOD Geral'!M83</f>
        <v>0</v>
      </c>
    </row>
    <row r="2867" spans="1:4" x14ac:dyDescent="0.25">
      <c r="A2867">
        <f>'Histograma MOD Geral'!$C$84</f>
        <v>0</v>
      </c>
      <c r="B2867" t="str">
        <f>'Histograma MOD Geral'!$C$76</f>
        <v>APOIO - RETOQUES DE PINTURA</v>
      </c>
      <c r="C2867" t="str">
        <f>'Histograma MOD Geral'!$M$7</f>
        <v>MAR/23</v>
      </c>
      <c r="D2867">
        <f>'Histograma MOD Geral'!M84</f>
        <v>0</v>
      </c>
    </row>
    <row r="2868" spans="1:4" x14ac:dyDescent="0.25">
      <c r="A2868">
        <f>'Histograma MOD Geral'!$C$85</f>
        <v>0</v>
      </c>
      <c r="B2868" t="str">
        <f>'Histograma MOD Geral'!$C$76</f>
        <v>APOIO - RETOQUES DE PINTURA</v>
      </c>
      <c r="C2868" t="str">
        <f>'Histograma MOD Geral'!$M$7</f>
        <v>MAR/23</v>
      </c>
      <c r="D2868">
        <f>'Histograma MOD Geral'!M85</f>
        <v>0</v>
      </c>
    </row>
    <row r="2869" spans="1:4" x14ac:dyDescent="0.25">
      <c r="A2869">
        <f>'Histograma MOD Geral'!$C$86</f>
        <v>0</v>
      </c>
      <c r="B2869" t="str">
        <f>'Histograma MOD Geral'!$C$76</f>
        <v>APOIO - RETOQUES DE PINTURA</v>
      </c>
      <c r="C2869" t="str">
        <f>'Histograma MOD Geral'!$M$7</f>
        <v>MAR/23</v>
      </c>
      <c r="D2869">
        <f>'Histograma MOD Geral'!M86</f>
        <v>0</v>
      </c>
    </row>
    <row r="2870" spans="1:4" x14ac:dyDescent="0.25">
      <c r="A2870">
        <f>'Histograma MOD Geral'!$C$87</f>
        <v>0</v>
      </c>
      <c r="B2870" t="str">
        <f>'Histograma MOD Geral'!$C$76</f>
        <v>APOIO - RETOQUES DE PINTURA</v>
      </c>
      <c r="C2870" t="str">
        <f>'Histograma MOD Geral'!$M$7</f>
        <v>MAR/23</v>
      </c>
      <c r="D2870">
        <f>'Histograma MOD Geral'!M87</f>
        <v>0</v>
      </c>
    </row>
    <row r="2871" spans="1:4" x14ac:dyDescent="0.25">
      <c r="A2871">
        <f>'Histograma MOD Geral'!$C$88</f>
        <v>0</v>
      </c>
      <c r="B2871" t="str">
        <f>'Histograma MOD Geral'!$C$76</f>
        <v>APOIO - RETOQUES DE PINTURA</v>
      </c>
      <c r="C2871" t="str">
        <f>'Histograma MOD Geral'!$M$7</f>
        <v>MAR/23</v>
      </c>
      <c r="D2871">
        <f>'Histograma MOD Geral'!M88</f>
        <v>0</v>
      </c>
    </row>
    <row r="2872" spans="1:4" x14ac:dyDescent="0.25">
      <c r="A2872">
        <f>'Histograma MOD Geral'!$C$89</f>
        <v>0</v>
      </c>
      <c r="B2872" t="str">
        <f>'Histograma MOD Geral'!$C$76</f>
        <v>APOIO - RETOQUES DE PINTURA</v>
      </c>
      <c r="C2872" t="str">
        <f>'Histograma MOD Geral'!$M$7</f>
        <v>MAR/23</v>
      </c>
      <c r="D2872">
        <f>'Histograma MOD Geral'!M89</f>
        <v>0</v>
      </c>
    </row>
    <row r="2873" spans="1:4" x14ac:dyDescent="0.25">
      <c r="A2873">
        <f>'Histograma MOD Geral'!$C$90</f>
        <v>0</v>
      </c>
      <c r="B2873" t="str">
        <f>'Histograma MOD Geral'!$C$76</f>
        <v>APOIO - RETOQUES DE PINTURA</v>
      </c>
      <c r="C2873" t="str">
        <f>'Histograma MOD Geral'!$M$7</f>
        <v>MAR/23</v>
      </c>
      <c r="D2873">
        <f>'Histograma MOD Geral'!M90</f>
        <v>0</v>
      </c>
    </row>
    <row r="2874" spans="1:4" x14ac:dyDescent="0.25">
      <c r="A2874">
        <f>'Histograma MOD Geral'!$C$92</f>
        <v>0</v>
      </c>
      <c r="B2874">
        <f>'Histograma MOD Geral'!$C$91</f>
        <v>0</v>
      </c>
      <c r="C2874" t="str">
        <f>'Histograma MOD Geral'!$M$7</f>
        <v>MAR/23</v>
      </c>
      <c r="D2874">
        <f>'Histograma MOD Geral'!M92</f>
        <v>0</v>
      </c>
    </row>
    <row r="2875" spans="1:4" x14ac:dyDescent="0.25">
      <c r="A2875">
        <f>'Histograma MOD Geral'!$C$93</f>
        <v>0</v>
      </c>
      <c r="B2875">
        <f>'Histograma MOD Geral'!$C$91</f>
        <v>0</v>
      </c>
      <c r="C2875" t="str">
        <f>'Histograma MOD Geral'!$M$7</f>
        <v>MAR/23</v>
      </c>
      <c r="D2875">
        <f>'Histograma MOD Geral'!M93</f>
        <v>0</v>
      </c>
    </row>
    <row r="2876" spans="1:4" x14ac:dyDescent="0.25">
      <c r="A2876">
        <f>'Histograma MOD Geral'!$C$94</f>
        <v>0</v>
      </c>
      <c r="B2876">
        <f>'Histograma MOD Geral'!$C$91</f>
        <v>0</v>
      </c>
      <c r="C2876" t="str">
        <f>'Histograma MOD Geral'!$M$7</f>
        <v>MAR/23</v>
      </c>
      <c r="D2876">
        <f>'Histograma MOD Geral'!M94</f>
        <v>0</v>
      </c>
    </row>
    <row r="2877" spans="1:4" x14ac:dyDescent="0.25">
      <c r="A2877">
        <f>'Histograma MOD Geral'!$C$95</f>
        <v>0</v>
      </c>
      <c r="B2877">
        <f>'Histograma MOD Geral'!$C$91</f>
        <v>0</v>
      </c>
      <c r="C2877" t="str">
        <f>'Histograma MOD Geral'!$M$7</f>
        <v>MAR/23</v>
      </c>
      <c r="D2877">
        <f>'Histograma MOD Geral'!M95</f>
        <v>0</v>
      </c>
    </row>
    <row r="2878" spans="1:4" x14ac:dyDescent="0.25">
      <c r="A2878">
        <f>'Histograma MOD Geral'!$C$96</f>
        <v>0</v>
      </c>
      <c r="B2878">
        <f>'Histograma MOD Geral'!$C$91</f>
        <v>0</v>
      </c>
      <c r="C2878" t="str">
        <f>'Histograma MOD Geral'!$M$7</f>
        <v>MAR/23</v>
      </c>
      <c r="D2878">
        <f>'Histograma MOD Geral'!M96</f>
        <v>0</v>
      </c>
    </row>
    <row r="2879" spans="1:4" x14ac:dyDescent="0.25">
      <c r="A2879">
        <f>'Histograma MOD Geral'!$C$97</f>
        <v>0</v>
      </c>
      <c r="B2879">
        <f>'Histograma MOD Geral'!$C$91</f>
        <v>0</v>
      </c>
      <c r="C2879" t="str">
        <f>'Histograma MOD Geral'!$M$7</f>
        <v>MAR/23</v>
      </c>
      <c r="D2879">
        <f>'Histograma MOD Geral'!M97</f>
        <v>0</v>
      </c>
    </row>
    <row r="2880" spans="1:4" x14ac:dyDescent="0.25">
      <c r="A2880">
        <f>'Histograma MOD Geral'!$C$98</f>
        <v>0</v>
      </c>
      <c r="B2880">
        <f>'Histograma MOD Geral'!$C$91</f>
        <v>0</v>
      </c>
      <c r="C2880" t="str">
        <f>'Histograma MOD Geral'!$M$7</f>
        <v>MAR/23</v>
      </c>
      <c r="D2880">
        <f>'Histograma MOD Geral'!M98</f>
        <v>0</v>
      </c>
    </row>
    <row r="2881" spans="1:4" x14ac:dyDescent="0.25">
      <c r="A2881">
        <f>'Histograma MOD Geral'!$C$99</f>
        <v>0</v>
      </c>
      <c r="B2881">
        <f>'Histograma MOD Geral'!$C$91</f>
        <v>0</v>
      </c>
      <c r="C2881" t="str">
        <f>'Histograma MOD Geral'!$M$7</f>
        <v>MAR/23</v>
      </c>
      <c r="D2881">
        <f>'Histograma MOD Geral'!M99</f>
        <v>0</v>
      </c>
    </row>
    <row r="2882" spans="1:4" x14ac:dyDescent="0.25">
      <c r="A2882">
        <f>'Histograma MOD Geral'!$C$100</f>
        <v>0</v>
      </c>
      <c r="B2882">
        <f>'Histograma MOD Geral'!$C$91</f>
        <v>0</v>
      </c>
      <c r="C2882" t="str">
        <f>'Histograma MOD Geral'!$M$7</f>
        <v>MAR/23</v>
      </c>
      <c r="D2882">
        <f>'Histograma MOD Geral'!M100</f>
        <v>0</v>
      </c>
    </row>
    <row r="2883" spans="1:4" x14ac:dyDescent="0.25">
      <c r="A2883">
        <f>'Histograma MOD Geral'!$C$101</f>
        <v>0</v>
      </c>
      <c r="B2883">
        <f>'Histograma MOD Geral'!$C$91</f>
        <v>0</v>
      </c>
      <c r="C2883" t="str">
        <f>'Histograma MOD Geral'!$M$7</f>
        <v>MAR/23</v>
      </c>
      <c r="D2883">
        <f>'Histograma MOD Geral'!M101</f>
        <v>0</v>
      </c>
    </row>
    <row r="2884" spans="1:4" x14ac:dyDescent="0.25">
      <c r="A2884">
        <f>'Histograma MOD Geral'!$C$102</f>
        <v>0</v>
      </c>
      <c r="B2884">
        <f>'Histograma MOD Geral'!$C$91</f>
        <v>0</v>
      </c>
      <c r="C2884" t="str">
        <f>'Histograma MOD Geral'!$M$7</f>
        <v>MAR/23</v>
      </c>
      <c r="D2884">
        <f>'Histograma MOD Geral'!M102</f>
        <v>0</v>
      </c>
    </row>
    <row r="2885" spans="1:4" x14ac:dyDescent="0.25">
      <c r="A2885">
        <f>'Histograma MOD Geral'!$C$103</f>
        <v>0</v>
      </c>
      <c r="B2885">
        <f>'Histograma MOD Geral'!$C$91</f>
        <v>0</v>
      </c>
      <c r="C2885" t="str">
        <f>'Histograma MOD Geral'!$M$7</f>
        <v>MAR/23</v>
      </c>
      <c r="D2885">
        <f>'Histograma MOD Geral'!M103</f>
        <v>0</v>
      </c>
    </row>
    <row r="2886" spans="1:4" x14ac:dyDescent="0.25">
      <c r="A2886">
        <f>'Histograma MOD Geral'!$C$104</f>
        <v>0</v>
      </c>
      <c r="B2886">
        <f>'Histograma MOD Geral'!$C$91</f>
        <v>0</v>
      </c>
      <c r="C2886" t="str">
        <f>'Histograma MOD Geral'!$M$7</f>
        <v>MAR/23</v>
      </c>
      <c r="D2886">
        <f>'Histograma MOD Geral'!M104</f>
        <v>0</v>
      </c>
    </row>
    <row r="2887" spans="1:4" x14ac:dyDescent="0.25">
      <c r="A2887">
        <f>'Histograma MOD Geral'!$C$105</f>
        <v>0</v>
      </c>
      <c r="B2887">
        <f>'Histograma MOD Geral'!$C$91</f>
        <v>0</v>
      </c>
      <c r="C2887" t="str">
        <f>'Histograma MOD Geral'!$M$7</f>
        <v>MAR/23</v>
      </c>
      <c r="D2887">
        <f>'Histograma MOD Geral'!M105</f>
        <v>0</v>
      </c>
    </row>
    <row r="2888" spans="1:4" x14ac:dyDescent="0.25">
      <c r="A2888">
        <f>'Histograma MOD Geral'!$C$107</f>
        <v>0</v>
      </c>
      <c r="B2888">
        <f>'Histograma MOD Geral'!$C$106</f>
        <v>0</v>
      </c>
      <c r="C2888" t="str">
        <f>'Histograma MOD Geral'!$M$7</f>
        <v>MAR/23</v>
      </c>
      <c r="D2888">
        <f>'Histograma MOD Geral'!M107</f>
        <v>0</v>
      </c>
    </row>
    <row r="2889" spans="1:4" x14ac:dyDescent="0.25">
      <c r="A2889">
        <f>'Histograma MOD Geral'!$C$108</f>
        <v>0</v>
      </c>
      <c r="B2889">
        <f>'Histograma MOD Geral'!$C$106</f>
        <v>0</v>
      </c>
      <c r="C2889" t="str">
        <f>'Histograma MOD Geral'!$M$7</f>
        <v>MAR/23</v>
      </c>
      <c r="D2889">
        <f>'Histograma MOD Geral'!M108</f>
        <v>0</v>
      </c>
    </row>
    <row r="2890" spans="1:4" x14ac:dyDescent="0.25">
      <c r="A2890">
        <f>'Histograma MOD Geral'!$C$109</f>
        <v>0</v>
      </c>
      <c r="B2890">
        <f>'Histograma MOD Geral'!$C$106</f>
        <v>0</v>
      </c>
      <c r="C2890" t="str">
        <f>'Histograma MOD Geral'!$M$7</f>
        <v>MAR/23</v>
      </c>
      <c r="D2890">
        <f>'Histograma MOD Geral'!M109</f>
        <v>0</v>
      </c>
    </row>
    <row r="2891" spans="1:4" x14ac:dyDescent="0.25">
      <c r="A2891">
        <f>'Histograma MOD Geral'!$C$110</f>
        <v>0</v>
      </c>
      <c r="B2891">
        <f>'Histograma MOD Geral'!$C$106</f>
        <v>0</v>
      </c>
      <c r="C2891" t="str">
        <f>'Histograma MOD Geral'!$M$7</f>
        <v>MAR/23</v>
      </c>
      <c r="D2891">
        <f>'Histograma MOD Geral'!M110</f>
        <v>0</v>
      </c>
    </row>
    <row r="2892" spans="1:4" x14ac:dyDescent="0.25">
      <c r="A2892">
        <f>'Histograma MOD Geral'!$C$111</f>
        <v>0</v>
      </c>
      <c r="B2892">
        <f>'Histograma MOD Geral'!$C$106</f>
        <v>0</v>
      </c>
      <c r="C2892" t="str">
        <f>'Histograma MOD Geral'!$M$7</f>
        <v>MAR/23</v>
      </c>
      <c r="D2892">
        <f>'Histograma MOD Geral'!M111</f>
        <v>0</v>
      </c>
    </row>
    <row r="2893" spans="1:4" x14ac:dyDescent="0.25">
      <c r="A2893">
        <f>'Histograma MOD Geral'!$C$112</f>
        <v>0</v>
      </c>
      <c r="B2893">
        <f>'Histograma MOD Geral'!$C$106</f>
        <v>0</v>
      </c>
      <c r="C2893" t="str">
        <f>'Histograma MOD Geral'!$M$7</f>
        <v>MAR/23</v>
      </c>
      <c r="D2893">
        <f>'Histograma MOD Geral'!M112</f>
        <v>0</v>
      </c>
    </row>
    <row r="2894" spans="1:4" x14ac:dyDescent="0.25">
      <c r="A2894">
        <f>'Histograma MOD Geral'!$C$113</f>
        <v>0</v>
      </c>
      <c r="B2894">
        <f>'Histograma MOD Geral'!$C$106</f>
        <v>0</v>
      </c>
      <c r="C2894" t="str">
        <f>'Histograma MOD Geral'!$M$7</f>
        <v>MAR/23</v>
      </c>
      <c r="D2894">
        <f>'Histograma MOD Geral'!M113</f>
        <v>0</v>
      </c>
    </row>
    <row r="2895" spans="1:4" x14ac:dyDescent="0.25">
      <c r="A2895">
        <f>'Histograma MOD Geral'!$C$114</f>
        <v>0</v>
      </c>
      <c r="B2895">
        <f>'Histograma MOD Geral'!$C$106</f>
        <v>0</v>
      </c>
      <c r="C2895" t="str">
        <f>'Histograma MOD Geral'!$M$7</f>
        <v>MAR/23</v>
      </c>
      <c r="D2895">
        <f>'Histograma MOD Geral'!M114</f>
        <v>0</v>
      </c>
    </row>
    <row r="2896" spans="1:4" x14ac:dyDescent="0.25">
      <c r="A2896">
        <f>'Histograma MOD Geral'!$C$115</f>
        <v>0</v>
      </c>
      <c r="B2896">
        <f>'Histograma MOD Geral'!$C$106</f>
        <v>0</v>
      </c>
      <c r="C2896" t="str">
        <f>'Histograma MOD Geral'!$M$7</f>
        <v>MAR/23</v>
      </c>
      <c r="D2896">
        <f>'Histograma MOD Geral'!M115</f>
        <v>0</v>
      </c>
    </row>
    <row r="2897" spans="1:4" x14ac:dyDescent="0.25">
      <c r="A2897">
        <f>'Histograma MOD Geral'!$C$116</f>
        <v>0</v>
      </c>
      <c r="B2897">
        <f>'Histograma MOD Geral'!$C$106</f>
        <v>0</v>
      </c>
      <c r="C2897" t="str">
        <f>'Histograma MOD Geral'!$M$7</f>
        <v>MAR/23</v>
      </c>
      <c r="D2897">
        <f>'Histograma MOD Geral'!M116</f>
        <v>0</v>
      </c>
    </row>
    <row r="2898" spans="1:4" x14ac:dyDescent="0.25">
      <c r="A2898">
        <f>'Histograma MOD Geral'!$C$117</f>
        <v>0</v>
      </c>
      <c r="B2898">
        <f>'Histograma MOD Geral'!$C$106</f>
        <v>0</v>
      </c>
      <c r="C2898" t="str">
        <f>'Histograma MOD Geral'!$M$7</f>
        <v>MAR/23</v>
      </c>
      <c r="D2898">
        <f>'Histograma MOD Geral'!M117</f>
        <v>0</v>
      </c>
    </row>
    <row r="2899" spans="1:4" x14ac:dyDescent="0.25">
      <c r="A2899">
        <f>'Histograma MOD Geral'!$C$118</f>
        <v>0</v>
      </c>
      <c r="B2899">
        <f>'Histograma MOD Geral'!$C$106</f>
        <v>0</v>
      </c>
      <c r="C2899" t="str">
        <f>'Histograma MOD Geral'!$M$7</f>
        <v>MAR/23</v>
      </c>
      <c r="D2899">
        <f>'Histograma MOD Geral'!M118</f>
        <v>0</v>
      </c>
    </row>
    <row r="2900" spans="1:4" x14ac:dyDescent="0.25">
      <c r="A2900">
        <f>'Histograma MOD Geral'!$C$119</f>
        <v>0</v>
      </c>
      <c r="B2900">
        <f>'Histograma MOD Geral'!$C$106</f>
        <v>0</v>
      </c>
      <c r="C2900" t="str">
        <f>'Histograma MOD Geral'!$M$7</f>
        <v>MAR/23</v>
      </c>
      <c r="D2900">
        <f>'Histograma MOD Geral'!M119</f>
        <v>0</v>
      </c>
    </row>
    <row r="2901" spans="1:4" x14ac:dyDescent="0.25">
      <c r="A2901">
        <f>'Histograma MOD Geral'!$C$120</f>
        <v>0</v>
      </c>
      <c r="B2901">
        <f>'Histograma MOD Geral'!$C$106</f>
        <v>0</v>
      </c>
      <c r="C2901" t="str">
        <f>'Histograma MOD Geral'!$M$7</f>
        <v>MAR/23</v>
      </c>
      <c r="D2901">
        <f>'Histograma MOD Geral'!M120</f>
        <v>0</v>
      </c>
    </row>
    <row r="2902" spans="1:4" x14ac:dyDescent="0.25">
      <c r="A2902" t="str">
        <f>'Histograma MOD Geral'!$C$15</f>
        <v>ENCARREGADO</v>
      </c>
      <c r="B2902" t="str">
        <f>'Histograma MOD Geral'!$C$14</f>
        <v>MONTAGEM MECÂNICA</v>
      </c>
      <c r="C2902" t="str">
        <f>'Histograma MOD Geral'!$N$7</f>
        <v>ABR/23</v>
      </c>
      <c r="D2902">
        <f>'Histograma MOD Geral'!N15</f>
        <v>10.8</v>
      </c>
    </row>
    <row r="2903" spans="1:4" x14ac:dyDescent="0.25">
      <c r="A2903" t="str">
        <f>'Histograma MOD Geral'!$C$16</f>
        <v>MECÂNICO MONTADOR</v>
      </c>
      <c r="B2903" t="str">
        <f>'Histograma MOD Geral'!$C$14</f>
        <v>MONTAGEM MECÂNICA</v>
      </c>
      <c r="C2903" t="str">
        <f>'Histograma MOD Geral'!$N$7</f>
        <v>ABR/23</v>
      </c>
      <c r="D2903">
        <f>'Histograma MOD Geral'!N16</f>
        <v>35</v>
      </c>
    </row>
    <row r="2904" spans="1:4" x14ac:dyDescent="0.25">
      <c r="A2904" t="str">
        <f>'Histograma MOD Geral'!$C$17</f>
        <v>MECÂNICO AJUSTADOR</v>
      </c>
      <c r="B2904" t="str">
        <f>'Histograma MOD Geral'!$C$14</f>
        <v>MONTAGEM MECÂNICA</v>
      </c>
      <c r="C2904" t="str">
        <f>'Histograma MOD Geral'!$N$7</f>
        <v>ABR/23</v>
      </c>
      <c r="D2904">
        <f>'Histograma MOD Geral'!N17</f>
        <v>2</v>
      </c>
    </row>
    <row r="2905" spans="1:4" x14ac:dyDescent="0.25">
      <c r="A2905" t="str">
        <f>'Histograma MOD Geral'!$C$18</f>
        <v>CALDEIREIRO</v>
      </c>
      <c r="B2905" t="str">
        <f>'Histograma MOD Geral'!$C$14</f>
        <v>MONTAGEM MECÂNICA</v>
      </c>
      <c r="C2905" t="str">
        <f>'Histograma MOD Geral'!$N$7</f>
        <v>ABR/23</v>
      </c>
      <c r="D2905">
        <f>'Histograma MOD Geral'!N18</f>
        <v>40</v>
      </c>
    </row>
    <row r="2906" spans="1:4" x14ac:dyDescent="0.25">
      <c r="A2906" t="str">
        <f>'Histograma MOD Geral'!$C$19</f>
        <v>SOLDADOR</v>
      </c>
      <c r="B2906" t="str">
        <f>'Histograma MOD Geral'!$C$14</f>
        <v>MONTAGEM MECÂNICA</v>
      </c>
      <c r="C2906" t="str">
        <f>'Histograma MOD Geral'!$N$7</f>
        <v>ABR/23</v>
      </c>
      <c r="D2906">
        <f>'Histograma MOD Geral'!N19</f>
        <v>25</v>
      </c>
    </row>
    <row r="2907" spans="1:4" x14ac:dyDescent="0.25">
      <c r="A2907" t="str">
        <f>'Histograma MOD Geral'!$C$20</f>
        <v>AJUDANTE</v>
      </c>
      <c r="B2907" t="str">
        <f>'Histograma MOD Geral'!$C$14</f>
        <v>MONTAGEM MECÂNICA</v>
      </c>
      <c r="C2907" t="str">
        <f>'Histograma MOD Geral'!$N$7</f>
        <v>ABR/23</v>
      </c>
      <c r="D2907">
        <f>'Histograma MOD Geral'!N20</f>
        <v>6</v>
      </c>
    </row>
    <row r="2908" spans="1:4" x14ac:dyDescent="0.25">
      <c r="A2908">
        <f>'Histograma MOD Geral'!$C$21</f>
        <v>0</v>
      </c>
      <c r="B2908" t="str">
        <f>'Histograma MOD Geral'!$C$14</f>
        <v>MONTAGEM MECÂNICA</v>
      </c>
      <c r="C2908" t="str">
        <f>'Histograma MOD Geral'!$N$7</f>
        <v>ABR/23</v>
      </c>
      <c r="D2908">
        <f>'Histograma MOD Geral'!N21</f>
        <v>0</v>
      </c>
    </row>
    <row r="2909" spans="1:4" x14ac:dyDescent="0.25">
      <c r="A2909">
        <f>'Histograma MOD Geral'!$C$22</f>
        <v>0</v>
      </c>
      <c r="B2909" t="str">
        <f>'Histograma MOD Geral'!$C$14</f>
        <v>MONTAGEM MECÂNICA</v>
      </c>
      <c r="C2909" t="str">
        <f>'Histograma MOD Geral'!$N$7</f>
        <v>ABR/23</v>
      </c>
      <c r="D2909">
        <f>'Histograma MOD Geral'!N22</f>
        <v>0</v>
      </c>
    </row>
    <row r="2910" spans="1:4" x14ac:dyDescent="0.25">
      <c r="A2910">
        <f>'Histograma MOD Geral'!$C$23</f>
        <v>0</v>
      </c>
      <c r="B2910" t="str">
        <f>'Histograma MOD Geral'!$C$14</f>
        <v>MONTAGEM MECÂNICA</v>
      </c>
      <c r="C2910" t="str">
        <f>'Histograma MOD Geral'!$N$7</f>
        <v>ABR/23</v>
      </c>
      <c r="D2910">
        <f>'Histograma MOD Geral'!N23</f>
        <v>0</v>
      </c>
    </row>
    <row r="2911" spans="1:4" x14ac:dyDescent="0.25">
      <c r="A2911">
        <f>'Histograma MOD Geral'!$C$24</f>
        <v>0</v>
      </c>
      <c r="B2911" t="str">
        <f>'Histograma MOD Geral'!$C$14</f>
        <v>MONTAGEM MECÂNICA</v>
      </c>
      <c r="C2911" t="str">
        <f>'Histograma MOD Geral'!$N$7</f>
        <v>ABR/23</v>
      </c>
      <c r="D2911">
        <f>'Histograma MOD Geral'!N24</f>
        <v>0</v>
      </c>
    </row>
    <row r="2912" spans="1:4" x14ac:dyDescent="0.25">
      <c r="A2912">
        <f>'Histograma MOD Geral'!$C$25</f>
        <v>0</v>
      </c>
      <c r="B2912" t="str">
        <f>'Histograma MOD Geral'!$C$14</f>
        <v>MONTAGEM MECÂNICA</v>
      </c>
      <c r="C2912" t="str">
        <f>'Histograma MOD Geral'!$N$7</f>
        <v>ABR/23</v>
      </c>
      <c r="D2912">
        <f>'Histograma MOD Geral'!N25</f>
        <v>0</v>
      </c>
    </row>
    <row r="2913" spans="1:4" x14ac:dyDescent="0.25">
      <c r="A2913">
        <f>'Histograma MOD Geral'!$C$26</f>
        <v>0</v>
      </c>
      <c r="B2913" t="str">
        <f>'Histograma MOD Geral'!$C$14</f>
        <v>MONTAGEM MECÂNICA</v>
      </c>
      <c r="C2913" t="str">
        <f>'Histograma MOD Geral'!$N$7</f>
        <v>ABR/23</v>
      </c>
      <c r="D2913">
        <f>'Histograma MOD Geral'!N26</f>
        <v>0</v>
      </c>
    </row>
    <row r="2914" spans="1:4" x14ac:dyDescent="0.25">
      <c r="A2914">
        <f>'Histograma MOD Geral'!$C$27</f>
        <v>0</v>
      </c>
      <c r="B2914" t="str">
        <f>'Histograma MOD Geral'!$C$14</f>
        <v>MONTAGEM MECÂNICA</v>
      </c>
      <c r="C2914" t="str">
        <f>'Histograma MOD Geral'!$N$7</f>
        <v>ABR/23</v>
      </c>
      <c r="D2914">
        <f>'Histograma MOD Geral'!N27</f>
        <v>0</v>
      </c>
    </row>
    <row r="2915" spans="1:4" x14ac:dyDescent="0.25">
      <c r="A2915">
        <f>'Histograma MOD Geral'!$C$28</f>
        <v>0</v>
      </c>
      <c r="B2915" t="str">
        <f>'Histograma MOD Geral'!$C$14</f>
        <v>MONTAGEM MECÂNICA</v>
      </c>
      <c r="C2915" t="str">
        <f>'Histograma MOD Geral'!$N$7</f>
        <v>ABR/23</v>
      </c>
      <c r="D2915">
        <f>'Histograma MOD Geral'!N28</f>
        <v>0</v>
      </c>
    </row>
    <row r="2916" spans="1:4" x14ac:dyDescent="0.25">
      <c r="A2916">
        <f>'Histograma MOD Geral'!$C$29</f>
        <v>0</v>
      </c>
      <c r="B2916" t="str">
        <f>'Histograma MOD Geral'!$C$14</f>
        <v>MONTAGEM MECÂNICA</v>
      </c>
      <c r="C2916" t="str">
        <f>'Histograma MOD Geral'!$N$7</f>
        <v>ABR/23</v>
      </c>
      <c r="D2916">
        <f>'Histograma MOD Geral'!N29</f>
        <v>0</v>
      </c>
    </row>
    <row r="2917" spans="1:4" x14ac:dyDescent="0.25">
      <c r="A2917" t="str">
        <f>'Histograma MOD Geral'!$C$31</f>
        <v>ENCARREGADO</v>
      </c>
      <c r="B2917" t="str">
        <f>'Histograma MOD Geral'!$C$30</f>
        <v>MONTAGEM TUBULAÇÃO</v>
      </c>
      <c r="C2917" t="str">
        <f>'Histograma MOD Geral'!$N$7</f>
        <v>ABR/23</v>
      </c>
      <c r="D2917">
        <f>'Histograma MOD Geral'!N31</f>
        <v>10</v>
      </c>
    </row>
    <row r="2918" spans="1:4" x14ac:dyDescent="0.25">
      <c r="A2918" t="str">
        <f>'Histograma MOD Geral'!$C$32</f>
        <v>ENCANADOR INDUSTRIAL</v>
      </c>
      <c r="B2918" t="str">
        <f>'Histograma MOD Geral'!$C$30</f>
        <v>MONTAGEM TUBULAÇÃO</v>
      </c>
      <c r="C2918" t="str">
        <f>'Histograma MOD Geral'!$N$7</f>
        <v>ABR/23</v>
      </c>
      <c r="D2918">
        <f>'Histograma MOD Geral'!N32</f>
        <v>60</v>
      </c>
    </row>
    <row r="2919" spans="1:4" x14ac:dyDescent="0.25">
      <c r="A2919" t="str">
        <f>'Histograma MOD Geral'!$C$33</f>
        <v>SOLDADOR</v>
      </c>
      <c r="B2919" t="str">
        <f>'Histograma MOD Geral'!$C$30</f>
        <v>MONTAGEM TUBULAÇÃO</v>
      </c>
      <c r="C2919" t="str">
        <f>'Histograma MOD Geral'!$N$7</f>
        <v>ABR/23</v>
      </c>
      <c r="D2919">
        <f>'Histograma MOD Geral'!N33</f>
        <v>40</v>
      </c>
    </row>
    <row r="2920" spans="1:4" x14ac:dyDescent="0.25">
      <c r="A2920" t="str">
        <f>'Histograma MOD Geral'!$C$34</f>
        <v>AJUDANTE</v>
      </c>
      <c r="B2920" t="str">
        <f>'Histograma MOD Geral'!$C$30</f>
        <v>MONTAGEM TUBULAÇÃO</v>
      </c>
      <c r="C2920" t="str">
        <f>'Histograma MOD Geral'!$N$7</f>
        <v>ABR/23</v>
      </c>
      <c r="D2920">
        <f>'Histograma MOD Geral'!N34</f>
        <v>10</v>
      </c>
    </row>
    <row r="2921" spans="1:4" x14ac:dyDescent="0.25">
      <c r="A2921">
        <f>'Histograma MOD Geral'!$C$35</f>
        <v>0</v>
      </c>
      <c r="B2921" t="str">
        <f>'Histograma MOD Geral'!$C$30</f>
        <v>MONTAGEM TUBULAÇÃO</v>
      </c>
      <c r="C2921" t="str">
        <f>'Histograma MOD Geral'!$N$7</f>
        <v>ABR/23</v>
      </c>
      <c r="D2921">
        <f>'Histograma MOD Geral'!N35</f>
        <v>0</v>
      </c>
    </row>
    <row r="2922" spans="1:4" x14ac:dyDescent="0.25">
      <c r="A2922">
        <f>'Histograma MOD Geral'!$C$36</f>
        <v>0</v>
      </c>
      <c r="B2922" t="str">
        <f>'Histograma MOD Geral'!$C$30</f>
        <v>MONTAGEM TUBULAÇÃO</v>
      </c>
      <c r="C2922" t="str">
        <f>'Histograma MOD Geral'!$N$7</f>
        <v>ABR/23</v>
      </c>
      <c r="D2922">
        <f>'Histograma MOD Geral'!N36</f>
        <v>0</v>
      </c>
    </row>
    <row r="2923" spans="1:4" x14ac:dyDescent="0.25">
      <c r="A2923">
        <f>'Histograma MOD Geral'!$C$37</f>
        <v>0</v>
      </c>
      <c r="B2923" t="str">
        <f>'Histograma MOD Geral'!$C$30</f>
        <v>MONTAGEM TUBULAÇÃO</v>
      </c>
      <c r="C2923" t="str">
        <f>'Histograma MOD Geral'!$N$7</f>
        <v>ABR/23</v>
      </c>
      <c r="D2923">
        <f>'Histograma MOD Geral'!N37</f>
        <v>0</v>
      </c>
    </row>
    <row r="2924" spans="1:4" x14ac:dyDescent="0.25">
      <c r="A2924">
        <f>'Histograma MOD Geral'!$C$38</f>
        <v>0</v>
      </c>
      <c r="B2924" t="str">
        <f>'Histograma MOD Geral'!$C$30</f>
        <v>MONTAGEM TUBULAÇÃO</v>
      </c>
      <c r="C2924" t="str">
        <f>'Histograma MOD Geral'!$N$7</f>
        <v>ABR/23</v>
      </c>
      <c r="D2924">
        <f>'Histograma MOD Geral'!N38</f>
        <v>0</v>
      </c>
    </row>
    <row r="2925" spans="1:4" x14ac:dyDescent="0.25">
      <c r="A2925">
        <f>'Histograma MOD Geral'!$C$39</f>
        <v>0</v>
      </c>
      <c r="B2925" t="str">
        <f>'Histograma MOD Geral'!$C$30</f>
        <v>MONTAGEM TUBULAÇÃO</v>
      </c>
      <c r="C2925" t="str">
        <f>'Histograma MOD Geral'!$N$7</f>
        <v>ABR/23</v>
      </c>
      <c r="D2925">
        <f>'Histograma MOD Geral'!N39</f>
        <v>0</v>
      </c>
    </row>
    <row r="2926" spans="1:4" x14ac:dyDescent="0.25">
      <c r="A2926">
        <f>'Histograma MOD Geral'!$C$40</f>
        <v>0</v>
      </c>
      <c r="B2926" t="str">
        <f>'Histograma MOD Geral'!$C$30</f>
        <v>MONTAGEM TUBULAÇÃO</v>
      </c>
      <c r="C2926" t="str">
        <f>'Histograma MOD Geral'!$N$7</f>
        <v>ABR/23</v>
      </c>
      <c r="D2926">
        <f>'Histograma MOD Geral'!N40</f>
        <v>0</v>
      </c>
    </row>
    <row r="2927" spans="1:4" x14ac:dyDescent="0.25">
      <c r="A2927">
        <f>'Histograma MOD Geral'!$C$41</f>
        <v>0</v>
      </c>
      <c r="B2927" t="str">
        <f>'Histograma MOD Geral'!$C$30</f>
        <v>MONTAGEM TUBULAÇÃO</v>
      </c>
      <c r="C2927" t="str">
        <f>'Histograma MOD Geral'!$N$7</f>
        <v>ABR/23</v>
      </c>
      <c r="D2927">
        <f>'Histograma MOD Geral'!N41</f>
        <v>0</v>
      </c>
    </row>
    <row r="2928" spans="1:4" x14ac:dyDescent="0.25">
      <c r="A2928">
        <f>'Histograma MOD Geral'!$C$42</f>
        <v>0</v>
      </c>
      <c r="B2928" t="str">
        <f>'Histograma MOD Geral'!$C$30</f>
        <v>MONTAGEM TUBULAÇÃO</v>
      </c>
      <c r="C2928" t="str">
        <f>'Histograma MOD Geral'!$N$7</f>
        <v>ABR/23</v>
      </c>
      <c r="D2928">
        <f>'Histograma MOD Geral'!N42</f>
        <v>0</v>
      </c>
    </row>
    <row r="2929" spans="1:4" x14ac:dyDescent="0.25">
      <c r="A2929">
        <f>'Histograma MOD Geral'!$C$43</f>
        <v>0</v>
      </c>
      <c r="B2929" t="str">
        <f>'Histograma MOD Geral'!$C$30</f>
        <v>MONTAGEM TUBULAÇÃO</v>
      </c>
      <c r="C2929" t="str">
        <f>'Histograma MOD Geral'!$N$7</f>
        <v>ABR/23</v>
      </c>
      <c r="D2929">
        <f>'Histograma MOD Geral'!N43</f>
        <v>0</v>
      </c>
    </row>
    <row r="2930" spans="1:4" x14ac:dyDescent="0.25">
      <c r="A2930">
        <f>'Histograma MOD Geral'!$C$44</f>
        <v>0</v>
      </c>
      <c r="B2930" t="str">
        <f>'Histograma MOD Geral'!$C$30</f>
        <v>MONTAGEM TUBULAÇÃO</v>
      </c>
      <c r="C2930" t="str">
        <f>'Histograma MOD Geral'!$N$7</f>
        <v>ABR/23</v>
      </c>
      <c r="D2930">
        <f>'Histograma MOD Geral'!N44</f>
        <v>0</v>
      </c>
    </row>
    <row r="2931" spans="1:4" x14ac:dyDescent="0.25">
      <c r="A2931">
        <f>'Histograma MOD Geral'!$C$45</f>
        <v>0</v>
      </c>
      <c r="B2931" t="str">
        <f>'Histograma MOD Geral'!$C$30</f>
        <v>MONTAGEM TUBULAÇÃO</v>
      </c>
      <c r="C2931" t="str">
        <f>'Histograma MOD Geral'!$N$7</f>
        <v>ABR/23</v>
      </c>
      <c r="D2931">
        <f>'Histograma MOD Geral'!N45</f>
        <v>0</v>
      </c>
    </row>
    <row r="2932" spans="1:4" x14ac:dyDescent="0.25">
      <c r="A2932" t="str">
        <f>'Histograma MOD Geral'!$C$47</f>
        <v>ENCARREGADO</v>
      </c>
      <c r="B2932" t="str">
        <f>'Histograma MOD Geral'!$C$46</f>
        <v>ISOLAMENTO TÉRMICO</v>
      </c>
      <c r="C2932" t="str">
        <f>'Histograma MOD Geral'!$N$7</f>
        <v>ABR/23</v>
      </c>
      <c r="D2932">
        <f>'Histograma MOD Geral'!N47</f>
        <v>3</v>
      </c>
    </row>
    <row r="2933" spans="1:4" x14ac:dyDescent="0.25">
      <c r="A2933" t="str">
        <f>'Histograma MOD Geral'!$C$48</f>
        <v>FUNILEIRO</v>
      </c>
      <c r="B2933" t="str">
        <f>'Histograma MOD Geral'!$C$46</f>
        <v>ISOLAMENTO TÉRMICO</v>
      </c>
      <c r="C2933" t="str">
        <f>'Histograma MOD Geral'!$N$7</f>
        <v>ABR/23</v>
      </c>
      <c r="D2933">
        <f>'Histograma MOD Geral'!N48</f>
        <v>8</v>
      </c>
    </row>
    <row r="2934" spans="1:4" x14ac:dyDescent="0.25">
      <c r="A2934" t="str">
        <f>'Histograma MOD Geral'!$C$49</f>
        <v>MONTADOR</v>
      </c>
      <c r="B2934" t="str">
        <f>'Histograma MOD Geral'!$C$46</f>
        <v>ISOLAMENTO TÉRMICO</v>
      </c>
      <c r="C2934" t="str">
        <f>'Histograma MOD Geral'!$N$7</f>
        <v>ABR/23</v>
      </c>
      <c r="D2934">
        <f>'Histograma MOD Geral'!N49</f>
        <v>12</v>
      </c>
    </row>
    <row r="2935" spans="1:4" x14ac:dyDescent="0.25">
      <c r="A2935" t="str">
        <f>'Histograma MOD Geral'!$C$50</f>
        <v>ISOLADOR</v>
      </c>
      <c r="B2935" t="str">
        <f>'Histograma MOD Geral'!$C$46</f>
        <v>ISOLAMENTO TÉRMICO</v>
      </c>
      <c r="C2935" t="str">
        <f>'Histograma MOD Geral'!$N$7</f>
        <v>ABR/23</v>
      </c>
      <c r="D2935">
        <f>'Histograma MOD Geral'!N50</f>
        <v>8</v>
      </c>
    </row>
    <row r="2936" spans="1:4" x14ac:dyDescent="0.25">
      <c r="A2936" t="str">
        <f>'Histograma MOD Geral'!$C$51</f>
        <v>AJUDANTE</v>
      </c>
      <c r="B2936" t="str">
        <f>'Histograma MOD Geral'!$C$46</f>
        <v>ISOLAMENTO TÉRMICO</v>
      </c>
      <c r="C2936" t="str">
        <f>'Histograma MOD Geral'!$N$7</f>
        <v>ABR/23</v>
      </c>
      <c r="D2936">
        <f>'Histograma MOD Geral'!N51</f>
        <v>6</v>
      </c>
    </row>
    <row r="2937" spans="1:4" x14ac:dyDescent="0.25">
      <c r="A2937">
        <f>'Histograma MOD Geral'!$C$52</f>
        <v>0</v>
      </c>
      <c r="B2937" t="str">
        <f>'Histograma MOD Geral'!$C$46</f>
        <v>ISOLAMENTO TÉRMICO</v>
      </c>
      <c r="C2937" t="str">
        <f>'Histograma MOD Geral'!$N$7</f>
        <v>ABR/23</v>
      </c>
      <c r="D2937">
        <f>'Histograma MOD Geral'!N52</f>
        <v>0</v>
      </c>
    </row>
    <row r="2938" spans="1:4" x14ac:dyDescent="0.25">
      <c r="A2938">
        <f>'Histograma MOD Geral'!$C$53</f>
        <v>0</v>
      </c>
      <c r="B2938" t="str">
        <f>'Histograma MOD Geral'!$C$46</f>
        <v>ISOLAMENTO TÉRMICO</v>
      </c>
      <c r="C2938" t="str">
        <f>'Histograma MOD Geral'!$N$7</f>
        <v>ABR/23</v>
      </c>
      <c r="D2938">
        <f>'Histograma MOD Geral'!N53</f>
        <v>0</v>
      </c>
    </row>
    <row r="2939" spans="1:4" x14ac:dyDescent="0.25">
      <c r="A2939">
        <f>'Histograma MOD Geral'!$C$54</f>
        <v>0</v>
      </c>
      <c r="B2939" t="str">
        <f>'Histograma MOD Geral'!$C$46</f>
        <v>ISOLAMENTO TÉRMICO</v>
      </c>
      <c r="C2939" t="str">
        <f>'Histograma MOD Geral'!$N$7</f>
        <v>ABR/23</v>
      </c>
      <c r="D2939">
        <f>'Histograma MOD Geral'!N54</f>
        <v>0</v>
      </c>
    </row>
    <row r="2940" spans="1:4" x14ac:dyDescent="0.25">
      <c r="A2940">
        <f>'Histograma MOD Geral'!$C$55</f>
        <v>0</v>
      </c>
      <c r="B2940" t="str">
        <f>'Histograma MOD Geral'!$C$46</f>
        <v>ISOLAMENTO TÉRMICO</v>
      </c>
      <c r="C2940" t="str">
        <f>'Histograma MOD Geral'!$N$7</f>
        <v>ABR/23</v>
      </c>
      <c r="D2940">
        <f>'Histograma MOD Geral'!N55</f>
        <v>0</v>
      </c>
    </row>
    <row r="2941" spans="1:4" x14ac:dyDescent="0.25">
      <c r="A2941">
        <f>'Histograma MOD Geral'!$C$56</f>
        <v>0</v>
      </c>
      <c r="B2941" t="str">
        <f>'Histograma MOD Geral'!$C$46</f>
        <v>ISOLAMENTO TÉRMICO</v>
      </c>
      <c r="C2941" t="str">
        <f>'Histograma MOD Geral'!$N$7</f>
        <v>ABR/23</v>
      </c>
      <c r="D2941">
        <f>'Histograma MOD Geral'!N56</f>
        <v>0</v>
      </c>
    </row>
    <row r="2942" spans="1:4" x14ac:dyDescent="0.25">
      <c r="A2942">
        <f>'Histograma MOD Geral'!$C$57</f>
        <v>0</v>
      </c>
      <c r="B2942" t="str">
        <f>'Histograma MOD Geral'!$C$46</f>
        <v>ISOLAMENTO TÉRMICO</v>
      </c>
      <c r="C2942" t="str">
        <f>'Histograma MOD Geral'!$N$7</f>
        <v>ABR/23</v>
      </c>
      <c r="D2942">
        <f>'Histograma MOD Geral'!N57</f>
        <v>0</v>
      </c>
    </row>
    <row r="2943" spans="1:4" x14ac:dyDescent="0.25">
      <c r="A2943">
        <f>'Histograma MOD Geral'!$C$58</f>
        <v>0</v>
      </c>
      <c r="B2943" t="str">
        <f>'Histograma MOD Geral'!$C$46</f>
        <v>ISOLAMENTO TÉRMICO</v>
      </c>
      <c r="C2943" t="str">
        <f>'Histograma MOD Geral'!$N$7</f>
        <v>ABR/23</v>
      </c>
      <c r="D2943">
        <f>'Histograma MOD Geral'!N58</f>
        <v>0</v>
      </c>
    </row>
    <row r="2944" spans="1:4" x14ac:dyDescent="0.25">
      <c r="A2944">
        <f>'Histograma MOD Geral'!$C$59</f>
        <v>0</v>
      </c>
      <c r="B2944" t="str">
        <f>'Histograma MOD Geral'!$C$46</f>
        <v>ISOLAMENTO TÉRMICO</v>
      </c>
      <c r="C2944" t="str">
        <f>'Histograma MOD Geral'!$N$7</f>
        <v>ABR/23</v>
      </c>
      <c r="D2944">
        <f>'Histograma MOD Geral'!N59</f>
        <v>0</v>
      </c>
    </row>
    <row r="2945" spans="1:4" x14ac:dyDescent="0.25">
      <c r="A2945">
        <f>'Histograma MOD Geral'!$C$60</f>
        <v>0</v>
      </c>
      <c r="B2945" t="str">
        <f>'Histograma MOD Geral'!$C$46</f>
        <v>ISOLAMENTO TÉRMICO</v>
      </c>
      <c r="C2945" t="str">
        <f>'Histograma MOD Geral'!$N$7</f>
        <v>ABR/23</v>
      </c>
      <c r="D2945">
        <f>'Histograma MOD Geral'!N60</f>
        <v>0</v>
      </c>
    </row>
    <row r="2946" spans="1:4" x14ac:dyDescent="0.25">
      <c r="A2946" t="str">
        <f>'Histograma MOD Geral'!$C$62</f>
        <v>ENCARREGADO</v>
      </c>
      <c r="B2946" t="str">
        <f>'Histograma MOD Geral'!$C$61</f>
        <v>APOIO - ANDAIMES</v>
      </c>
      <c r="C2946" t="str">
        <f>'Histograma MOD Geral'!$N$7</f>
        <v>ABR/23</v>
      </c>
      <c r="D2946">
        <f>'Histograma MOD Geral'!N62</f>
        <v>3</v>
      </c>
    </row>
    <row r="2947" spans="1:4" x14ac:dyDescent="0.25">
      <c r="A2947" t="str">
        <f>'Histograma MOD Geral'!$C$63</f>
        <v>MONTADOR DE ANDAIME</v>
      </c>
      <c r="B2947" t="str">
        <f>'Histograma MOD Geral'!$C$61</f>
        <v>APOIO - ANDAIMES</v>
      </c>
      <c r="C2947" t="str">
        <f>'Histograma MOD Geral'!$N$7</f>
        <v>ABR/23</v>
      </c>
      <c r="D2947">
        <f>'Histograma MOD Geral'!N63</f>
        <v>26</v>
      </c>
    </row>
    <row r="2948" spans="1:4" x14ac:dyDescent="0.25">
      <c r="A2948">
        <f>'Histograma MOD Geral'!$C$64</f>
        <v>0</v>
      </c>
      <c r="B2948" t="str">
        <f>'Histograma MOD Geral'!$C$61</f>
        <v>APOIO - ANDAIMES</v>
      </c>
      <c r="C2948" t="str">
        <f>'Histograma MOD Geral'!$N$7</f>
        <v>ABR/23</v>
      </c>
      <c r="D2948">
        <f>'Histograma MOD Geral'!N64</f>
        <v>0</v>
      </c>
    </row>
    <row r="2949" spans="1:4" x14ac:dyDescent="0.25">
      <c r="A2949">
        <f>'Histograma MOD Geral'!$C$65</f>
        <v>0</v>
      </c>
      <c r="B2949" t="str">
        <f>'Histograma MOD Geral'!$C$61</f>
        <v>APOIO - ANDAIMES</v>
      </c>
      <c r="C2949" t="str">
        <f>'Histograma MOD Geral'!$N$7</f>
        <v>ABR/23</v>
      </c>
      <c r="D2949">
        <f>'Histograma MOD Geral'!N65</f>
        <v>0</v>
      </c>
    </row>
    <row r="2950" spans="1:4" x14ac:dyDescent="0.25">
      <c r="A2950">
        <f>'Histograma MOD Geral'!$C$66</f>
        <v>0</v>
      </c>
      <c r="B2950" t="str">
        <f>'Histograma MOD Geral'!$C$61</f>
        <v>APOIO - ANDAIMES</v>
      </c>
      <c r="C2950" t="str">
        <f>'Histograma MOD Geral'!$N$7</f>
        <v>ABR/23</v>
      </c>
      <c r="D2950">
        <f>'Histograma MOD Geral'!N66</f>
        <v>0</v>
      </c>
    </row>
    <row r="2951" spans="1:4" x14ac:dyDescent="0.25">
      <c r="A2951">
        <f>'Histograma MOD Geral'!$C$67</f>
        <v>0</v>
      </c>
      <c r="B2951" t="str">
        <f>'Histograma MOD Geral'!$C$61</f>
        <v>APOIO - ANDAIMES</v>
      </c>
      <c r="C2951" t="str">
        <f>'Histograma MOD Geral'!$N$7</f>
        <v>ABR/23</v>
      </c>
      <c r="D2951">
        <f>'Histograma MOD Geral'!N67</f>
        <v>0</v>
      </c>
    </row>
    <row r="2952" spans="1:4" x14ac:dyDescent="0.25">
      <c r="A2952">
        <f>'Histograma MOD Geral'!$C$68</f>
        <v>0</v>
      </c>
      <c r="B2952" t="str">
        <f>'Histograma MOD Geral'!$C$61</f>
        <v>APOIO - ANDAIMES</v>
      </c>
      <c r="C2952" t="str">
        <f>'Histograma MOD Geral'!$N$7</f>
        <v>ABR/23</v>
      </c>
      <c r="D2952">
        <f>'Histograma MOD Geral'!N68</f>
        <v>0</v>
      </c>
    </row>
    <row r="2953" spans="1:4" x14ac:dyDescent="0.25">
      <c r="A2953">
        <f>'Histograma MOD Geral'!$C$69</f>
        <v>0</v>
      </c>
      <c r="B2953" t="str">
        <f>'Histograma MOD Geral'!$C$61</f>
        <v>APOIO - ANDAIMES</v>
      </c>
      <c r="C2953" t="str">
        <f>'Histograma MOD Geral'!$N$7</f>
        <v>ABR/23</v>
      </c>
      <c r="D2953">
        <f>'Histograma MOD Geral'!N69</f>
        <v>0</v>
      </c>
    </row>
    <row r="2954" spans="1:4" x14ac:dyDescent="0.25">
      <c r="A2954">
        <f>'Histograma MOD Geral'!$C$70</f>
        <v>0</v>
      </c>
      <c r="B2954" t="str">
        <f>'Histograma MOD Geral'!$C$61</f>
        <v>APOIO - ANDAIMES</v>
      </c>
      <c r="C2954" t="str">
        <f>'Histograma MOD Geral'!$N$7</f>
        <v>ABR/23</v>
      </c>
      <c r="D2954">
        <f>'Histograma MOD Geral'!N70</f>
        <v>0</v>
      </c>
    </row>
    <row r="2955" spans="1:4" x14ac:dyDescent="0.25">
      <c r="A2955">
        <f>'Histograma MOD Geral'!$C$71</f>
        <v>0</v>
      </c>
      <c r="B2955" t="str">
        <f>'Histograma MOD Geral'!$C$61</f>
        <v>APOIO - ANDAIMES</v>
      </c>
      <c r="C2955" t="str">
        <f>'Histograma MOD Geral'!$N$7</f>
        <v>ABR/23</v>
      </c>
      <c r="D2955">
        <f>'Histograma MOD Geral'!N71</f>
        <v>0</v>
      </c>
    </row>
    <row r="2956" spans="1:4" x14ac:dyDescent="0.25">
      <c r="A2956">
        <f>'Histograma MOD Geral'!$C$72</f>
        <v>0</v>
      </c>
      <c r="B2956" t="str">
        <f>'Histograma MOD Geral'!$C$61</f>
        <v>APOIO - ANDAIMES</v>
      </c>
      <c r="C2956" t="str">
        <f>'Histograma MOD Geral'!$N$7</f>
        <v>ABR/23</v>
      </c>
      <c r="D2956">
        <f>'Histograma MOD Geral'!N72</f>
        <v>0</v>
      </c>
    </row>
    <row r="2957" spans="1:4" x14ac:dyDescent="0.25">
      <c r="A2957">
        <f>'Histograma MOD Geral'!$C$73</f>
        <v>0</v>
      </c>
      <c r="B2957" t="str">
        <f>'Histograma MOD Geral'!$C$61</f>
        <v>APOIO - ANDAIMES</v>
      </c>
      <c r="C2957" t="str">
        <f>'Histograma MOD Geral'!$N$7</f>
        <v>ABR/23</v>
      </c>
      <c r="D2957">
        <f>'Histograma MOD Geral'!N73</f>
        <v>0</v>
      </c>
    </row>
    <row r="2958" spans="1:4" x14ac:dyDescent="0.25">
      <c r="A2958">
        <f>'Histograma MOD Geral'!$C$74</f>
        <v>0</v>
      </c>
      <c r="B2958" t="str">
        <f>'Histograma MOD Geral'!$C$61</f>
        <v>APOIO - ANDAIMES</v>
      </c>
      <c r="C2958" t="str">
        <f>'Histograma MOD Geral'!$N$7</f>
        <v>ABR/23</v>
      </c>
      <c r="D2958">
        <f>'Histograma MOD Geral'!N74</f>
        <v>0</v>
      </c>
    </row>
    <row r="2959" spans="1:4" x14ac:dyDescent="0.25">
      <c r="A2959">
        <f>'Histograma MOD Geral'!$C$75</f>
        <v>0</v>
      </c>
      <c r="B2959" t="str">
        <f>'Histograma MOD Geral'!$C$61</f>
        <v>APOIO - ANDAIMES</v>
      </c>
      <c r="C2959" t="str">
        <f>'Histograma MOD Geral'!$N$7</f>
        <v>ABR/23</v>
      </c>
      <c r="D2959">
        <f>'Histograma MOD Geral'!N75</f>
        <v>0</v>
      </c>
    </row>
    <row r="2960" spans="1:4" x14ac:dyDescent="0.25">
      <c r="A2960" t="str">
        <f>'Histograma MOD Geral'!$C$77</f>
        <v>ENCARREGADO</v>
      </c>
      <c r="B2960" t="str">
        <f>'Histograma MOD Geral'!$C$76</f>
        <v>APOIO - RETOQUES DE PINTURA</v>
      </c>
      <c r="C2960" t="str">
        <f>'Histograma MOD Geral'!$N$7</f>
        <v>ABR/23</v>
      </c>
      <c r="D2960">
        <f>'Histograma MOD Geral'!N77</f>
        <v>1</v>
      </c>
    </row>
    <row r="2961" spans="1:4" x14ac:dyDescent="0.25">
      <c r="A2961" t="str">
        <f>'Histograma MOD Geral'!$C$78</f>
        <v>PINTOR</v>
      </c>
      <c r="B2961" t="str">
        <f>'Histograma MOD Geral'!$C$76</f>
        <v>APOIO - RETOQUES DE PINTURA</v>
      </c>
      <c r="C2961" t="str">
        <f>'Histograma MOD Geral'!$N$7</f>
        <v>ABR/23</v>
      </c>
      <c r="D2961">
        <f>'Histograma MOD Geral'!N78</f>
        <v>6</v>
      </c>
    </row>
    <row r="2962" spans="1:4" x14ac:dyDescent="0.25">
      <c r="A2962">
        <f>'Histograma MOD Geral'!$C$79</f>
        <v>0</v>
      </c>
      <c r="B2962" t="str">
        <f>'Histograma MOD Geral'!$C$76</f>
        <v>APOIO - RETOQUES DE PINTURA</v>
      </c>
      <c r="C2962" t="str">
        <f>'Histograma MOD Geral'!$N$7</f>
        <v>ABR/23</v>
      </c>
      <c r="D2962">
        <f>'Histograma MOD Geral'!N79</f>
        <v>0</v>
      </c>
    </row>
    <row r="2963" spans="1:4" x14ac:dyDescent="0.25">
      <c r="A2963">
        <f>'Histograma MOD Geral'!$C$80</f>
        <v>0</v>
      </c>
      <c r="B2963" t="str">
        <f>'Histograma MOD Geral'!$C$76</f>
        <v>APOIO - RETOQUES DE PINTURA</v>
      </c>
      <c r="C2963" t="str">
        <f>'Histograma MOD Geral'!$N$7</f>
        <v>ABR/23</v>
      </c>
      <c r="D2963">
        <f>'Histograma MOD Geral'!N80</f>
        <v>0</v>
      </c>
    </row>
    <row r="2964" spans="1:4" x14ac:dyDescent="0.25">
      <c r="A2964">
        <f>'Histograma MOD Geral'!$C$81</f>
        <v>0</v>
      </c>
      <c r="B2964" t="str">
        <f>'Histograma MOD Geral'!$C$76</f>
        <v>APOIO - RETOQUES DE PINTURA</v>
      </c>
      <c r="C2964" t="str">
        <f>'Histograma MOD Geral'!$N$7</f>
        <v>ABR/23</v>
      </c>
      <c r="D2964">
        <f>'Histograma MOD Geral'!N81</f>
        <v>0</v>
      </c>
    </row>
    <row r="2965" spans="1:4" x14ac:dyDescent="0.25">
      <c r="A2965">
        <f>'Histograma MOD Geral'!$C$82</f>
        <v>0</v>
      </c>
      <c r="B2965" t="str">
        <f>'Histograma MOD Geral'!$C$76</f>
        <v>APOIO - RETOQUES DE PINTURA</v>
      </c>
      <c r="C2965" t="str">
        <f>'Histograma MOD Geral'!$N$7</f>
        <v>ABR/23</v>
      </c>
      <c r="D2965">
        <f>'Histograma MOD Geral'!N82</f>
        <v>0</v>
      </c>
    </row>
    <row r="2966" spans="1:4" x14ac:dyDescent="0.25">
      <c r="A2966">
        <f>'Histograma MOD Geral'!$C$83</f>
        <v>0</v>
      </c>
      <c r="B2966" t="str">
        <f>'Histograma MOD Geral'!$C$76</f>
        <v>APOIO - RETOQUES DE PINTURA</v>
      </c>
      <c r="C2966" t="str">
        <f>'Histograma MOD Geral'!$N$7</f>
        <v>ABR/23</v>
      </c>
      <c r="D2966">
        <f>'Histograma MOD Geral'!N83</f>
        <v>0</v>
      </c>
    </row>
    <row r="2967" spans="1:4" x14ac:dyDescent="0.25">
      <c r="A2967">
        <f>'Histograma MOD Geral'!$C$84</f>
        <v>0</v>
      </c>
      <c r="B2967" t="str">
        <f>'Histograma MOD Geral'!$C$76</f>
        <v>APOIO - RETOQUES DE PINTURA</v>
      </c>
      <c r="C2967" t="str">
        <f>'Histograma MOD Geral'!$N$7</f>
        <v>ABR/23</v>
      </c>
      <c r="D2967">
        <f>'Histograma MOD Geral'!N84</f>
        <v>0</v>
      </c>
    </row>
    <row r="2968" spans="1:4" x14ac:dyDescent="0.25">
      <c r="A2968">
        <f>'Histograma MOD Geral'!$C$85</f>
        <v>0</v>
      </c>
      <c r="B2968" t="str">
        <f>'Histograma MOD Geral'!$C$76</f>
        <v>APOIO - RETOQUES DE PINTURA</v>
      </c>
      <c r="C2968" t="str">
        <f>'Histograma MOD Geral'!$N$7</f>
        <v>ABR/23</v>
      </c>
      <c r="D2968">
        <f>'Histograma MOD Geral'!N85</f>
        <v>0</v>
      </c>
    </row>
    <row r="2969" spans="1:4" x14ac:dyDescent="0.25">
      <c r="A2969">
        <f>'Histograma MOD Geral'!$C$86</f>
        <v>0</v>
      </c>
      <c r="B2969" t="str">
        <f>'Histograma MOD Geral'!$C$76</f>
        <v>APOIO - RETOQUES DE PINTURA</v>
      </c>
      <c r="C2969" t="str">
        <f>'Histograma MOD Geral'!$N$7</f>
        <v>ABR/23</v>
      </c>
      <c r="D2969">
        <f>'Histograma MOD Geral'!N86</f>
        <v>0</v>
      </c>
    </row>
    <row r="2970" spans="1:4" x14ac:dyDescent="0.25">
      <c r="A2970">
        <f>'Histograma MOD Geral'!$C$87</f>
        <v>0</v>
      </c>
      <c r="B2970" t="str">
        <f>'Histograma MOD Geral'!$C$76</f>
        <v>APOIO - RETOQUES DE PINTURA</v>
      </c>
      <c r="C2970" t="str">
        <f>'Histograma MOD Geral'!$N$7</f>
        <v>ABR/23</v>
      </c>
      <c r="D2970">
        <f>'Histograma MOD Geral'!N87</f>
        <v>0</v>
      </c>
    </row>
    <row r="2971" spans="1:4" x14ac:dyDescent="0.25">
      <c r="A2971">
        <f>'Histograma MOD Geral'!$C$88</f>
        <v>0</v>
      </c>
      <c r="B2971" t="str">
        <f>'Histograma MOD Geral'!$C$76</f>
        <v>APOIO - RETOQUES DE PINTURA</v>
      </c>
      <c r="C2971" t="str">
        <f>'Histograma MOD Geral'!$N$7</f>
        <v>ABR/23</v>
      </c>
      <c r="D2971">
        <f>'Histograma MOD Geral'!N88</f>
        <v>0</v>
      </c>
    </row>
    <row r="2972" spans="1:4" x14ac:dyDescent="0.25">
      <c r="A2972">
        <f>'Histograma MOD Geral'!$C$89</f>
        <v>0</v>
      </c>
      <c r="B2972" t="str">
        <f>'Histograma MOD Geral'!$C$76</f>
        <v>APOIO - RETOQUES DE PINTURA</v>
      </c>
      <c r="C2972" t="str">
        <f>'Histograma MOD Geral'!$N$7</f>
        <v>ABR/23</v>
      </c>
      <c r="D2972">
        <f>'Histograma MOD Geral'!N89</f>
        <v>0</v>
      </c>
    </row>
    <row r="2973" spans="1:4" x14ac:dyDescent="0.25">
      <c r="A2973">
        <f>'Histograma MOD Geral'!$C$90</f>
        <v>0</v>
      </c>
      <c r="B2973" t="str">
        <f>'Histograma MOD Geral'!$C$76</f>
        <v>APOIO - RETOQUES DE PINTURA</v>
      </c>
      <c r="C2973" t="str">
        <f>'Histograma MOD Geral'!$N$7</f>
        <v>ABR/23</v>
      </c>
      <c r="D2973">
        <f>'Histograma MOD Geral'!N90</f>
        <v>0</v>
      </c>
    </row>
    <row r="2974" spans="1:4" x14ac:dyDescent="0.25">
      <c r="A2974">
        <f>'Histograma MOD Geral'!$C$92</f>
        <v>0</v>
      </c>
      <c r="B2974">
        <f>'Histograma MOD Geral'!$C$91</f>
        <v>0</v>
      </c>
      <c r="C2974" t="str">
        <f>'Histograma MOD Geral'!$N$7</f>
        <v>ABR/23</v>
      </c>
      <c r="D2974">
        <f>'Histograma MOD Geral'!N92</f>
        <v>0</v>
      </c>
    </row>
    <row r="2975" spans="1:4" x14ac:dyDescent="0.25">
      <c r="A2975">
        <f>'Histograma MOD Geral'!$C$93</f>
        <v>0</v>
      </c>
      <c r="B2975">
        <f>'Histograma MOD Geral'!$C$91</f>
        <v>0</v>
      </c>
      <c r="C2975" t="str">
        <f>'Histograma MOD Geral'!$N$7</f>
        <v>ABR/23</v>
      </c>
      <c r="D2975">
        <f>'Histograma MOD Geral'!N93</f>
        <v>0</v>
      </c>
    </row>
    <row r="2976" spans="1:4" x14ac:dyDescent="0.25">
      <c r="A2976">
        <f>'Histograma MOD Geral'!$C$94</f>
        <v>0</v>
      </c>
      <c r="B2976">
        <f>'Histograma MOD Geral'!$C$91</f>
        <v>0</v>
      </c>
      <c r="C2976" t="str">
        <f>'Histograma MOD Geral'!$N$7</f>
        <v>ABR/23</v>
      </c>
      <c r="D2976">
        <f>'Histograma MOD Geral'!N94</f>
        <v>0</v>
      </c>
    </row>
    <row r="2977" spans="1:4" x14ac:dyDescent="0.25">
      <c r="A2977">
        <f>'Histograma MOD Geral'!$C$95</f>
        <v>0</v>
      </c>
      <c r="B2977">
        <f>'Histograma MOD Geral'!$C$91</f>
        <v>0</v>
      </c>
      <c r="C2977" t="str">
        <f>'Histograma MOD Geral'!$N$7</f>
        <v>ABR/23</v>
      </c>
      <c r="D2977">
        <f>'Histograma MOD Geral'!N95</f>
        <v>0</v>
      </c>
    </row>
    <row r="2978" spans="1:4" x14ac:dyDescent="0.25">
      <c r="A2978">
        <f>'Histograma MOD Geral'!$C$96</f>
        <v>0</v>
      </c>
      <c r="B2978">
        <f>'Histograma MOD Geral'!$C$91</f>
        <v>0</v>
      </c>
      <c r="C2978" t="str">
        <f>'Histograma MOD Geral'!$N$7</f>
        <v>ABR/23</v>
      </c>
      <c r="D2978">
        <f>'Histograma MOD Geral'!N96</f>
        <v>0</v>
      </c>
    </row>
    <row r="2979" spans="1:4" x14ac:dyDescent="0.25">
      <c r="A2979">
        <f>'Histograma MOD Geral'!$C$97</f>
        <v>0</v>
      </c>
      <c r="B2979">
        <f>'Histograma MOD Geral'!$C$91</f>
        <v>0</v>
      </c>
      <c r="C2979" t="str">
        <f>'Histograma MOD Geral'!$N$7</f>
        <v>ABR/23</v>
      </c>
      <c r="D2979">
        <f>'Histograma MOD Geral'!N97</f>
        <v>0</v>
      </c>
    </row>
    <row r="2980" spans="1:4" x14ac:dyDescent="0.25">
      <c r="A2980">
        <f>'Histograma MOD Geral'!$C$98</f>
        <v>0</v>
      </c>
      <c r="B2980">
        <f>'Histograma MOD Geral'!$C$91</f>
        <v>0</v>
      </c>
      <c r="C2980" t="str">
        <f>'Histograma MOD Geral'!$N$7</f>
        <v>ABR/23</v>
      </c>
      <c r="D2980">
        <f>'Histograma MOD Geral'!N98</f>
        <v>0</v>
      </c>
    </row>
    <row r="2981" spans="1:4" x14ac:dyDescent="0.25">
      <c r="A2981">
        <f>'Histograma MOD Geral'!$C$99</f>
        <v>0</v>
      </c>
      <c r="B2981">
        <f>'Histograma MOD Geral'!$C$91</f>
        <v>0</v>
      </c>
      <c r="C2981" t="str">
        <f>'Histograma MOD Geral'!$N$7</f>
        <v>ABR/23</v>
      </c>
      <c r="D2981">
        <f>'Histograma MOD Geral'!N99</f>
        <v>0</v>
      </c>
    </row>
    <row r="2982" spans="1:4" x14ac:dyDescent="0.25">
      <c r="A2982">
        <f>'Histograma MOD Geral'!$C$100</f>
        <v>0</v>
      </c>
      <c r="B2982">
        <f>'Histograma MOD Geral'!$C$91</f>
        <v>0</v>
      </c>
      <c r="C2982" t="str">
        <f>'Histograma MOD Geral'!$N$7</f>
        <v>ABR/23</v>
      </c>
      <c r="D2982">
        <f>'Histograma MOD Geral'!N100</f>
        <v>0</v>
      </c>
    </row>
    <row r="2983" spans="1:4" x14ac:dyDescent="0.25">
      <c r="A2983">
        <f>'Histograma MOD Geral'!$C$101</f>
        <v>0</v>
      </c>
      <c r="B2983">
        <f>'Histograma MOD Geral'!$C$91</f>
        <v>0</v>
      </c>
      <c r="C2983" t="str">
        <f>'Histograma MOD Geral'!$N$7</f>
        <v>ABR/23</v>
      </c>
      <c r="D2983">
        <f>'Histograma MOD Geral'!N101</f>
        <v>0</v>
      </c>
    </row>
    <row r="2984" spans="1:4" x14ac:dyDescent="0.25">
      <c r="A2984">
        <f>'Histograma MOD Geral'!$C$102</f>
        <v>0</v>
      </c>
      <c r="B2984">
        <f>'Histograma MOD Geral'!$C$91</f>
        <v>0</v>
      </c>
      <c r="C2984" t="str">
        <f>'Histograma MOD Geral'!$N$7</f>
        <v>ABR/23</v>
      </c>
      <c r="D2984">
        <f>'Histograma MOD Geral'!N102</f>
        <v>0</v>
      </c>
    </row>
    <row r="2985" spans="1:4" x14ac:dyDescent="0.25">
      <c r="A2985">
        <f>'Histograma MOD Geral'!$C$103</f>
        <v>0</v>
      </c>
      <c r="B2985">
        <f>'Histograma MOD Geral'!$C$91</f>
        <v>0</v>
      </c>
      <c r="C2985" t="str">
        <f>'Histograma MOD Geral'!$N$7</f>
        <v>ABR/23</v>
      </c>
      <c r="D2985">
        <f>'Histograma MOD Geral'!N103</f>
        <v>0</v>
      </c>
    </row>
    <row r="2986" spans="1:4" x14ac:dyDescent="0.25">
      <c r="A2986">
        <f>'Histograma MOD Geral'!$C$104</f>
        <v>0</v>
      </c>
      <c r="B2986">
        <f>'Histograma MOD Geral'!$C$91</f>
        <v>0</v>
      </c>
      <c r="C2986" t="str">
        <f>'Histograma MOD Geral'!$N$7</f>
        <v>ABR/23</v>
      </c>
      <c r="D2986">
        <f>'Histograma MOD Geral'!N104</f>
        <v>0</v>
      </c>
    </row>
    <row r="2987" spans="1:4" x14ac:dyDescent="0.25">
      <c r="A2987">
        <f>'Histograma MOD Geral'!$C$105</f>
        <v>0</v>
      </c>
      <c r="B2987">
        <f>'Histograma MOD Geral'!$C$91</f>
        <v>0</v>
      </c>
      <c r="C2987" t="str">
        <f>'Histograma MOD Geral'!$N$7</f>
        <v>ABR/23</v>
      </c>
      <c r="D2987">
        <f>'Histograma MOD Geral'!N105</f>
        <v>0</v>
      </c>
    </row>
    <row r="2988" spans="1:4" x14ac:dyDescent="0.25">
      <c r="A2988">
        <f>'Histograma MOD Geral'!$C$107</f>
        <v>0</v>
      </c>
      <c r="B2988">
        <f>'Histograma MOD Geral'!$C$106</f>
        <v>0</v>
      </c>
      <c r="C2988" t="str">
        <f>'Histograma MOD Geral'!$N$7</f>
        <v>ABR/23</v>
      </c>
      <c r="D2988">
        <f>'Histograma MOD Geral'!N107</f>
        <v>0</v>
      </c>
    </row>
    <row r="2989" spans="1:4" x14ac:dyDescent="0.25">
      <c r="A2989">
        <f>'Histograma MOD Geral'!$C$108</f>
        <v>0</v>
      </c>
      <c r="B2989">
        <f>'Histograma MOD Geral'!$C$106</f>
        <v>0</v>
      </c>
      <c r="C2989" t="str">
        <f>'Histograma MOD Geral'!$N$7</f>
        <v>ABR/23</v>
      </c>
      <c r="D2989">
        <f>'Histograma MOD Geral'!N108</f>
        <v>0</v>
      </c>
    </row>
    <row r="2990" spans="1:4" x14ac:dyDescent="0.25">
      <c r="A2990">
        <f>'Histograma MOD Geral'!$C$109</f>
        <v>0</v>
      </c>
      <c r="B2990">
        <f>'Histograma MOD Geral'!$C$106</f>
        <v>0</v>
      </c>
      <c r="C2990" t="str">
        <f>'Histograma MOD Geral'!$N$7</f>
        <v>ABR/23</v>
      </c>
      <c r="D2990">
        <f>'Histograma MOD Geral'!N109</f>
        <v>0</v>
      </c>
    </row>
    <row r="2991" spans="1:4" x14ac:dyDescent="0.25">
      <c r="A2991">
        <f>'Histograma MOD Geral'!$C$110</f>
        <v>0</v>
      </c>
      <c r="B2991">
        <f>'Histograma MOD Geral'!$C$106</f>
        <v>0</v>
      </c>
      <c r="C2991" t="str">
        <f>'Histograma MOD Geral'!$N$7</f>
        <v>ABR/23</v>
      </c>
      <c r="D2991">
        <f>'Histograma MOD Geral'!N110</f>
        <v>0</v>
      </c>
    </row>
    <row r="2992" spans="1:4" x14ac:dyDescent="0.25">
      <c r="A2992">
        <f>'Histograma MOD Geral'!$C$111</f>
        <v>0</v>
      </c>
      <c r="B2992">
        <f>'Histograma MOD Geral'!$C$106</f>
        <v>0</v>
      </c>
      <c r="C2992" t="str">
        <f>'Histograma MOD Geral'!$N$7</f>
        <v>ABR/23</v>
      </c>
      <c r="D2992">
        <f>'Histograma MOD Geral'!N111</f>
        <v>0</v>
      </c>
    </row>
    <row r="2993" spans="1:4" x14ac:dyDescent="0.25">
      <c r="A2993">
        <f>'Histograma MOD Geral'!$C$112</f>
        <v>0</v>
      </c>
      <c r="B2993">
        <f>'Histograma MOD Geral'!$C$106</f>
        <v>0</v>
      </c>
      <c r="C2993" t="str">
        <f>'Histograma MOD Geral'!$N$7</f>
        <v>ABR/23</v>
      </c>
      <c r="D2993">
        <f>'Histograma MOD Geral'!N112</f>
        <v>0</v>
      </c>
    </row>
    <row r="2994" spans="1:4" x14ac:dyDescent="0.25">
      <c r="A2994">
        <f>'Histograma MOD Geral'!$C$113</f>
        <v>0</v>
      </c>
      <c r="B2994">
        <f>'Histograma MOD Geral'!$C$106</f>
        <v>0</v>
      </c>
      <c r="C2994" t="str">
        <f>'Histograma MOD Geral'!$N$7</f>
        <v>ABR/23</v>
      </c>
      <c r="D2994">
        <f>'Histograma MOD Geral'!N113</f>
        <v>0</v>
      </c>
    </row>
    <row r="2995" spans="1:4" x14ac:dyDescent="0.25">
      <c r="A2995">
        <f>'Histograma MOD Geral'!$C$114</f>
        <v>0</v>
      </c>
      <c r="B2995">
        <f>'Histograma MOD Geral'!$C$106</f>
        <v>0</v>
      </c>
      <c r="C2995" t="str">
        <f>'Histograma MOD Geral'!$N$7</f>
        <v>ABR/23</v>
      </c>
      <c r="D2995">
        <f>'Histograma MOD Geral'!N114</f>
        <v>0</v>
      </c>
    </row>
    <row r="2996" spans="1:4" x14ac:dyDescent="0.25">
      <c r="A2996">
        <f>'Histograma MOD Geral'!$C$115</f>
        <v>0</v>
      </c>
      <c r="B2996">
        <f>'Histograma MOD Geral'!$C$106</f>
        <v>0</v>
      </c>
      <c r="C2996" t="str">
        <f>'Histograma MOD Geral'!$N$7</f>
        <v>ABR/23</v>
      </c>
      <c r="D2996">
        <f>'Histograma MOD Geral'!N115</f>
        <v>0</v>
      </c>
    </row>
    <row r="2997" spans="1:4" x14ac:dyDescent="0.25">
      <c r="A2997">
        <f>'Histograma MOD Geral'!$C$116</f>
        <v>0</v>
      </c>
      <c r="B2997">
        <f>'Histograma MOD Geral'!$C$106</f>
        <v>0</v>
      </c>
      <c r="C2997" t="str">
        <f>'Histograma MOD Geral'!$N$7</f>
        <v>ABR/23</v>
      </c>
      <c r="D2997">
        <f>'Histograma MOD Geral'!N116</f>
        <v>0</v>
      </c>
    </row>
    <row r="2998" spans="1:4" x14ac:dyDescent="0.25">
      <c r="A2998">
        <f>'Histograma MOD Geral'!$C$117</f>
        <v>0</v>
      </c>
      <c r="B2998">
        <f>'Histograma MOD Geral'!$C$106</f>
        <v>0</v>
      </c>
      <c r="C2998" t="str">
        <f>'Histograma MOD Geral'!$N$7</f>
        <v>ABR/23</v>
      </c>
      <c r="D2998">
        <f>'Histograma MOD Geral'!N117</f>
        <v>0</v>
      </c>
    </row>
    <row r="2999" spans="1:4" x14ac:dyDescent="0.25">
      <c r="A2999">
        <f>'Histograma MOD Geral'!$C$118</f>
        <v>0</v>
      </c>
      <c r="B2999">
        <f>'Histograma MOD Geral'!$C$106</f>
        <v>0</v>
      </c>
      <c r="C2999" t="str">
        <f>'Histograma MOD Geral'!$N$7</f>
        <v>ABR/23</v>
      </c>
      <c r="D2999">
        <f>'Histograma MOD Geral'!N118</f>
        <v>0</v>
      </c>
    </row>
    <row r="3000" spans="1:4" x14ac:dyDescent="0.25">
      <c r="A3000">
        <f>'Histograma MOD Geral'!$C$119</f>
        <v>0</v>
      </c>
      <c r="B3000">
        <f>'Histograma MOD Geral'!$C$106</f>
        <v>0</v>
      </c>
      <c r="C3000" t="str">
        <f>'Histograma MOD Geral'!$N$7</f>
        <v>ABR/23</v>
      </c>
      <c r="D3000">
        <f>'Histograma MOD Geral'!N119</f>
        <v>0</v>
      </c>
    </row>
    <row r="3001" spans="1:4" x14ac:dyDescent="0.25">
      <c r="A3001">
        <f>'Histograma MOD Geral'!$C$120</f>
        <v>0</v>
      </c>
      <c r="B3001">
        <f>'Histograma MOD Geral'!$C$106</f>
        <v>0</v>
      </c>
      <c r="C3001" t="str">
        <f>'Histograma MOD Geral'!$N$7</f>
        <v>ABR/23</v>
      </c>
      <c r="D3001">
        <f>'Histograma MOD Geral'!N120</f>
        <v>0</v>
      </c>
    </row>
    <row r="3002" spans="1:4" x14ac:dyDescent="0.25">
      <c r="A3002" t="str">
        <f>'Histograma MOD Geral'!$C$15</f>
        <v>ENCARREGADO</v>
      </c>
      <c r="B3002" t="str">
        <f>'Histograma MOD Geral'!$C$14</f>
        <v>MONTAGEM MECÂNICA</v>
      </c>
      <c r="C3002" t="str">
        <f>'Histograma MOD Geral'!$O$7</f>
        <v>MAI/23</v>
      </c>
      <c r="D3002">
        <f>'Histograma MOD Geral'!O15</f>
        <v>8</v>
      </c>
    </row>
    <row r="3003" spans="1:4" x14ac:dyDescent="0.25">
      <c r="A3003" t="str">
        <f>'Histograma MOD Geral'!$C$16</f>
        <v>MECÂNICO MONTADOR</v>
      </c>
      <c r="B3003" t="str">
        <f>'Histograma MOD Geral'!$C$14</f>
        <v>MONTAGEM MECÂNICA</v>
      </c>
      <c r="C3003" t="str">
        <f>'Histograma MOD Geral'!$O$7</f>
        <v>MAI/23</v>
      </c>
      <c r="D3003">
        <f>'Histograma MOD Geral'!O16</f>
        <v>35</v>
      </c>
    </row>
    <row r="3004" spans="1:4" x14ac:dyDescent="0.25">
      <c r="A3004" t="str">
        <f>'Histograma MOD Geral'!$C$17</f>
        <v>MECÂNICO AJUSTADOR</v>
      </c>
      <c r="B3004" t="str">
        <f>'Histograma MOD Geral'!$C$14</f>
        <v>MONTAGEM MECÂNICA</v>
      </c>
      <c r="C3004" t="str">
        <f>'Histograma MOD Geral'!$O$7</f>
        <v>MAI/23</v>
      </c>
      <c r="D3004">
        <f>'Histograma MOD Geral'!O17</f>
        <v>2</v>
      </c>
    </row>
    <row r="3005" spans="1:4" x14ac:dyDescent="0.25">
      <c r="A3005" t="str">
        <f>'Histograma MOD Geral'!$C$18</f>
        <v>CALDEIREIRO</v>
      </c>
      <c r="B3005" t="str">
        <f>'Histograma MOD Geral'!$C$14</f>
        <v>MONTAGEM MECÂNICA</v>
      </c>
      <c r="C3005" t="str">
        <f>'Histograma MOD Geral'!$O$7</f>
        <v>MAI/23</v>
      </c>
      <c r="D3005">
        <f>'Histograma MOD Geral'!O18</f>
        <v>12</v>
      </c>
    </row>
    <row r="3006" spans="1:4" x14ac:dyDescent="0.25">
      <c r="A3006" t="str">
        <f>'Histograma MOD Geral'!$C$19</f>
        <v>SOLDADOR</v>
      </c>
      <c r="B3006" t="str">
        <f>'Histograma MOD Geral'!$C$14</f>
        <v>MONTAGEM MECÂNICA</v>
      </c>
      <c r="C3006" t="str">
        <f>'Histograma MOD Geral'!$O$7</f>
        <v>MAI/23</v>
      </c>
      <c r="D3006">
        <f>'Histograma MOD Geral'!O19</f>
        <v>25</v>
      </c>
    </row>
    <row r="3007" spans="1:4" x14ac:dyDescent="0.25">
      <c r="A3007" t="str">
        <f>'Histograma MOD Geral'!$C$20</f>
        <v>AJUDANTE</v>
      </c>
      <c r="B3007" t="str">
        <f>'Histograma MOD Geral'!$C$14</f>
        <v>MONTAGEM MECÂNICA</v>
      </c>
      <c r="C3007" t="str">
        <f>'Histograma MOD Geral'!$O$7</f>
        <v>MAI/23</v>
      </c>
      <c r="D3007">
        <f>'Histograma MOD Geral'!O20</f>
        <v>6</v>
      </c>
    </row>
    <row r="3008" spans="1:4" x14ac:dyDescent="0.25">
      <c r="A3008">
        <f>'Histograma MOD Geral'!$C$21</f>
        <v>0</v>
      </c>
      <c r="B3008" t="str">
        <f>'Histograma MOD Geral'!$C$14</f>
        <v>MONTAGEM MECÂNICA</v>
      </c>
      <c r="C3008" t="str">
        <f>'Histograma MOD Geral'!$O$7</f>
        <v>MAI/23</v>
      </c>
      <c r="D3008">
        <f>'Histograma MOD Geral'!O21</f>
        <v>0</v>
      </c>
    </row>
    <row r="3009" spans="1:4" x14ac:dyDescent="0.25">
      <c r="A3009">
        <f>'Histograma MOD Geral'!$C$22</f>
        <v>0</v>
      </c>
      <c r="B3009" t="str">
        <f>'Histograma MOD Geral'!$C$14</f>
        <v>MONTAGEM MECÂNICA</v>
      </c>
      <c r="C3009" t="str">
        <f>'Histograma MOD Geral'!$O$7</f>
        <v>MAI/23</v>
      </c>
      <c r="D3009">
        <f>'Histograma MOD Geral'!O22</f>
        <v>0</v>
      </c>
    </row>
    <row r="3010" spans="1:4" x14ac:dyDescent="0.25">
      <c r="A3010">
        <f>'Histograma MOD Geral'!$C$23</f>
        <v>0</v>
      </c>
      <c r="B3010" t="str">
        <f>'Histograma MOD Geral'!$C$14</f>
        <v>MONTAGEM MECÂNICA</v>
      </c>
      <c r="C3010" t="str">
        <f>'Histograma MOD Geral'!$O$7</f>
        <v>MAI/23</v>
      </c>
      <c r="D3010">
        <f>'Histograma MOD Geral'!O23</f>
        <v>0</v>
      </c>
    </row>
    <row r="3011" spans="1:4" x14ac:dyDescent="0.25">
      <c r="A3011">
        <f>'Histograma MOD Geral'!$C$24</f>
        <v>0</v>
      </c>
      <c r="B3011" t="str">
        <f>'Histograma MOD Geral'!$C$14</f>
        <v>MONTAGEM MECÂNICA</v>
      </c>
      <c r="C3011" t="str">
        <f>'Histograma MOD Geral'!$O$7</f>
        <v>MAI/23</v>
      </c>
      <c r="D3011">
        <f>'Histograma MOD Geral'!O24</f>
        <v>0</v>
      </c>
    </row>
    <row r="3012" spans="1:4" x14ac:dyDescent="0.25">
      <c r="A3012">
        <f>'Histograma MOD Geral'!$C$25</f>
        <v>0</v>
      </c>
      <c r="B3012" t="str">
        <f>'Histograma MOD Geral'!$C$14</f>
        <v>MONTAGEM MECÂNICA</v>
      </c>
      <c r="C3012" t="str">
        <f>'Histograma MOD Geral'!$O$7</f>
        <v>MAI/23</v>
      </c>
      <c r="D3012">
        <f>'Histograma MOD Geral'!O25</f>
        <v>0</v>
      </c>
    </row>
    <row r="3013" spans="1:4" x14ac:dyDescent="0.25">
      <c r="A3013">
        <f>'Histograma MOD Geral'!$C$26</f>
        <v>0</v>
      </c>
      <c r="B3013" t="str">
        <f>'Histograma MOD Geral'!$C$14</f>
        <v>MONTAGEM MECÂNICA</v>
      </c>
      <c r="C3013" t="str">
        <f>'Histograma MOD Geral'!$O$7</f>
        <v>MAI/23</v>
      </c>
      <c r="D3013">
        <f>'Histograma MOD Geral'!O26</f>
        <v>0</v>
      </c>
    </row>
    <row r="3014" spans="1:4" x14ac:dyDescent="0.25">
      <c r="A3014">
        <f>'Histograma MOD Geral'!$C$27</f>
        <v>0</v>
      </c>
      <c r="B3014" t="str">
        <f>'Histograma MOD Geral'!$C$14</f>
        <v>MONTAGEM MECÂNICA</v>
      </c>
      <c r="C3014" t="str">
        <f>'Histograma MOD Geral'!$O$7</f>
        <v>MAI/23</v>
      </c>
      <c r="D3014">
        <f>'Histograma MOD Geral'!O27</f>
        <v>0</v>
      </c>
    </row>
    <row r="3015" spans="1:4" x14ac:dyDescent="0.25">
      <c r="A3015">
        <f>'Histograma MOD Geral'!$C$28</f>
        <v>0</v>
      </c>
      <c r="B3015" t="str">
        <f>'Histograma MOD Geral'!$C$14</f>
        <v>MONTAGEM MECÂNICA</v>
      </c>
      <c r="C3015" t="str">
        <f>'Histograma MOD Geral'!$O$7</f>
        <v>MAI/23</v>
      </c>
      <c r="D3015">
        <f>'Histograma MOD Geral'!O28</f>
        <v>0</v>
      </c>
    </row>
    <row r="3016" spans="1:4" x14ac:dyDescent="0.25">
      <c r="A3016">
        <f>'Histograma MOD Geral'!$C$29</f>
        <v>0</v>
      </c>
      <c r="B3016" t="str">
        <f>'Histograma MOD Geral'!$C$14</f>
        <v>MONTAGEM MECÂNICA</v>
      </c>
      <c r="C3016" t="str">
        <f>'Histograma MOD Geral'!$O$7</f>
        <v>MAI/23</v>
      </c>
      <c r="D3016">
        <f>'Histograma MOD Geral'!O29</f>
        <v>0</v>
      </c>
    </row>
    <row r="3017" spans="1:4" x14ac:dyDescent="0.25">
      <c r="A3017" t="str">
        <f>'Histograma MOD Geral'!$C$31</f>
        <v>ENCARREGADO</v>
      </c>
      <c r="B3017" t="str">
        <f>'Histograma MOD Geral'!$C$30</f>
        <v>MONTAGEM TUBULAÇÃO</v>
      </c>
      <c r="C3017" t="str">
        <f>'Histograma MOD Geral'!$O$7</f>
        <v>MAI/23</v>
      </c>
      <c r="D3017">
        <f>'Histograma MOD Geral'!O31</f>
        <v>10</v>
      </c>
    </row>
    <row r="3018" spans="1:4" x14ac:dyDescent="0.25">
      <c r="A3018" t="str">
        <f>'Histograma MOD Geral'!$C$32</f>
        <v>ENCANADOR INDUSTRIAL</v>
      </c>
      <c r="B3018" t="str">
        <f>'Histograma MOD Geral'!$C$30</f>
        <v>MONTAGEM TUBULAÇÃO</v>
      </c>
      <c r="C3018" t="str">
        <f>'Histograma MOD Geral'!$O$7</f>
        <v>MAI/23</v>
      </c>
      <c r="D3018">
        <f>'Histograma MOD Geral'!O32</f>
        <v>60</v>
      </c>
    </row>
    <row r="3019" spans="1:4" x14ac:dyDescent="0.25">
      <c r="A3019" t="str">
        <f>'Histograma MOD Geral'!$C$33</f>
        <v>SOLDADOR</v>
      </c>
      <c r="B3019" t="str">
        <f>'Histograma MOD Geral'!$C$30</f>
        <v>MONTAGEM TUBULAÇÃO</v>
      </c>
      <c r="C3019" t="str">
        <f>'Histograma MOD Geral'!$O$7</f>
        <v>MAI/23</v>
      </c>
      <c r="D3019">
        <f>'Histograma MOD Geral'!O33</f>
        <v>40</v>
      </c>
    </row>
    <row r="3020" spans="1:4" x14ac:dyDescent="0.25">
      <c r="A3020" t="str">
        <f>'Histograma MOD Geral'!$C$34</f>
        <v>AJUDANTE</v>
      </c>
      <c r="B3020" t="str">
        <f>'Histograma MOD Geral'!$C$30</f>
        <v>MONTAGEM TUBULAÇÃO</v>
      </c>
      <c r="C3020" t="str">
        <f>'Histograma MOD Geral'!$O$7</f>
        <v>MAI/23</v>
      </c>
      <c r="D3020">
        <f>'Histograma MOD Geral'!O34</f>
        <v>10</v>
      </c>
    </row>
    <row r="3021" spans="1:4" x14ac:dyDescent="0.25">
      <c r="A3021">
        <f>'Histograma MOD Geral'!$C$35</f>
        <v>0</v>
      </c>
      <c r="B3021" t="str">
        <f>'Histograma MOD Geral'!$C$30</f>
        <v>MONTAGEM TUBULAÇÃO</v>
      </c>
      <c r="C3021" t="str">
        <f>'Histograma MOD Geral'!$O$7</f>
        <v>MAI/23</v>
      </c>
      <c r="D3021">
        <f>'Histograma MOD Geral'!O35</f>
        <v>0</v>
      </c>
    </row>
    <row r="3022" spans="1:4" x14ac:dyDescent="0.25">
      <c r="A3022">
        <f>'Histograma MOD Geral'!$C$36</f>
        <v>0</v>
      </c>
      <c r="B3022" t="str">
        <f>'Histograma MOD Geral'!$C$30</f>
        <v>MONTAGEM TUBULAÇÃO</v>
      </c>
      <c r="C3022" t="str">
        <f>'Histograma MOD Geral'!$O$7</f>
        <v>MAI/23</v>
      </c>
      <c r="D3022">
        <f>'Histograma MOD Geral'!O36</f>
        <v>0</v>
      </c>
    </row>
    <row r="3023" spans="1:4" x14ac:dyDescent="0.25">
      <c r="A3023">
        <f>'Histograma MOD Geral'!$C$37</f>
        <v>0</v>
      </c>
      <c r="B3023" t="str">
        <f>'Histograma MOD Geral'!$C$30</f>
        <v>MONTAGEM TUBULAÇÃO</v>
      </c>
      <c r="C3023" t="str">
        <f>'Histograma MOD Geral'!$O$7</f>
        <v>MAI/23</v>
      </c>
      <c r="D3023">
        <f>'Histograma MOD Geral'!O37</f>
        <v>0</v>
      </c>
    </row>
    <row r="3024" spans="1:4" x14ac:dyDescent="0.25">
      <c r="A3024">
        <f>'Histograma MOD Geral'!$C$38</f>
        <v>0</v>
      </c>
      <c r="B3024" t="str">
        <f>'Histograma MOD Geral'!$C$30</f>
        <v>MONTAGEM TUBULAÇÃO</v>
      </c>
      <c r="C3024" t="str">
        <f>'Histograma MOD Geral'!$O$7</f>
        <v>MAI/23</v>
      </c>
      <c r="D3024">
        <f>'Histograma MOD Geral'!O38</f>
        <v>0</v>
      </c>
    </row>
    <row r="3025" spans="1:4" x14ac:dyDescent="0.25">
      <c r="A3025">
        <f>'Histograma MOD Geral'!$C$39</f>
        <v>0</v>
      </c>
      <c r="B3025" t="str">
        <f>'Histograma MOD Geral'!$C$30</f>
        <v>MONTAGEM TUBULAÇÃO</v>
      </c>
      <c r="C3025" t="str">
        <f>'Histograma MOD Geral'!$O$7</f>
        <v>MAI/23</v>
      </c>
      <c r="D3025">
        <f>'Histograma MOD Geral'!O39</f>
        <v>0</v>
      </c>
    </row>
    <row r="3026" spans="1:4" x14ac:dyDescent="0.25">
      <c r="A3026">
        <f>'Histograma MOD Geral'!$C$40</f>
        <v>0</v>
      </c>
      <c r="B3026" t="str">
        <f>'Histograma MOD Geral'!$C$30</f>
        <v>MONTAGEM TUBULAÇÃO</v>
      </c>
      <c r="C3026" t="str">
        <f>'Histograma MOD Geral'!$O$7</f>
        <v>MAI/23</v>
      </c>
      <c r="D3026">
        <f>'Histograma MOD Geral'!O40</f>
        <v>0</v>
      </c>
    </row>
    <row r="3027" spans="1:4" x14ac:dyDescent="0.25">
      <c r="A3027">
        <f>'Histograma MOD Geral'!$C$41</f>
        <v>0</v>
      </c>
      <c r="B3027" t="str">
        <f>'Histograma MOD Geral'!$C$30</f>
        <v>MONTAGEM TUBULAÇÃO</v>
      </c>
      <c r="C3027" t="str">
        <f>'Histograma MOD Geral'!$O$7</f>
        <v>MAI/23</v>
      </c>
      <c r="D3027">
        <f>'Histograma MOD Geral'!O41</f>
        <v>0</v>
      </c>
    </row>
    <row r="3028" spans="1:4" x14ac:dyDescent="0.25">
      <c r="A3028">
        <f>'Histograma MOD Geral'!$C$42</f>
        <v>0</v>
      </c>
      <c r="B3028" t="str">
        <f>'Histograma MOD Geral'!$C$30</f>
        <v>MONTAGEM TUBULAÇÃO</v>
      </c>
      <c r="C3028" t="str">
        <f>'Histograma MOD Geral'!$O$7</f>
        <v>MAI/23</v>
      </c>
      <c r="D3028">
        <f>'Histograma MOD Geral'!O42</f>
        <v>0</v>
      </c>
    </row>
    <row r="3029" spans="1:4" x14ac:dyDescent="0.25">
      <c r="A3029">
        <f>'Histograma MOD Geral'!$C$43</f>
        <v>0</v>
      </c>
      <c r="B3029" t="str">
        <f>'Histograma MOD Geral'!$C$30</f>
        <v>MONTAGEM TUBULAÇÃO</v>
      </c>
      <c r="C3029" t="str">
        <f>'Histograma MOD Geral'!$O$7</f>
        <v>MAI/23</v>
      </c>
      <c r="D3029">
        <f>'Histograma MOD Geral'!O43</f>
        <v>0</v>
      </c>
    </row>
    <row r="3030" spans="1:4" x14ac:dyDescent="0.25">
      <c r="A3030">
        <f>'Histograma MOD Geral'!$C$44</f>
        <v>0</v>
      </c>
      <c r="B3030" t="str">
        <f>'Histograma MOD Geral'!$C$30</f>
        <v>MONTAGEM TUBULAÇÃO</v>
      </c>
      <c r="C3030" t="str">
        <f>'Histograma MOD Geral'!$O$7</f>
        <v>MAI/23</v>
      </c>
      <c r="D3030">
        <f>'Histograma MOD Geral'!O44</f>
        <v>0</v>
      </c>
    </row>
    <row r="3031" spans="1:4" x14ac:dyDescent="0.25">
      <c r="A3031">
        <f>'Histograma MOD Geral'!$C$45</f>
        <v>0</v>
      </c>
      <c r="B3031" t="str">
        <f>'Histograma MOD Geral'!$C$30</f>
        <v>MONTAGEM TUBULAÇÃO</v>
      </c>
      <c r="C3031" t="str">
        <f>'Histograma MOD Geral'!$O$7</f>
        <v>MAI/23</v>
      </c>
      <c r="D3031">
        <f>'Histograma MOD Geral'!O45</f>
        <v>0</v>
      </c>
    </row>
    <row r="3032" spans="1:4" x14ac:dyDescent="0.25">
      <c r="A3032" t="str">
        <f>'Histograma MOD Geral'!$C$47</f>
        <v>ENCARREGADO</v>
      </c>
      <c r="B3032" t="str">
        <f>'Histograma MOD Geral'!$C$46</f>
        <v>ISOLAMENTO TÉRMICO</v>
      </c>
      <c r="C3032" t="str">
        <f>'Histograma MOD Geral'!$O$7</f>
        <v>MAI/23</v>
      </c>
      <c r="D3032">
        <f>'Histograma MOD Geral'!O47</f>
        <v>3</v>
      </c>
    </row>
    <row r="3033" spans="1:4" x14ac:dyDescent="0.25">
      <c r="A3033" t="str">
        <f>'Histograma MOD Geral'!$C$48</f>
        <v>FUNILEIRO</v>
      </c>
      <c r="B3033" t="str">
        <f>'Histograma MOD Geral'!$C$46</f>
        <v>ISOLAMENTO TÉRMICO</v>
      </c>
      <c r="C3033" t="str">
        <f>'Histograma MOD Geral'!$O$7</f>
        <v>MAI/23</v>
      </c>
      <c r="D3033">
        <f>'Histograma MOD Geral'!O48</f>
        <v>8</v>
      </c>
    </row>
    <row r="3034" spans="1:4" x14ac:dyDescent="0.25">
      <c r="A3034" t="str">
        <f>'Histograma MOD Geral'!$C$49</f>
        <v>MONTADOR</v>
      </c>
      <c r="B3034" t="str">
        <f>'Histograma MOD Geral'!$C$46</f>
        <v>ISOLAMENTO TÉRMICO</v>
      </c>
      <c r="C3034" t="str">
        <f>'Histograma MOD Geral'!$O$7</f>
        <v>MAI/23</v>
      </c>
      <c r="D3034">
        <f>'Histograma MOD Geral'!O49</f>
        <v>12</v>
      </c>
    </row>
    <row r="3035" spans="1:4" x14ac:dyDescent="0.25">
      <c r="A3035" t="str">
        <f>'Histograma MOD Geral'!$C$50</f>
        <v>ISOLADOR</v>
      </c>
      <c r="B3035" t="str">
        <f>'Histograma MOD Geral'!$C$46</f>
        <v>ISOLAMENTO TÉRMICO</v>
      </c>
      <c r="C3035" t="str">
        <f>'Histograma MOD Geral'!$O$7</f>
        <v>MAI/23</v>
      </c>
      <c r="D3035">
        <f>'Histograma MOD Geral'!O50</f>
        <v>8</v>
      </c>
    </row>
    <row r="3036" spans="1:4" x14ac:dyDescent="0.25">
      <c r="A3036" t="str">
        <f>'Histograma MOD Geral'!$C$51</f>
        <v>AJUDANTE</v>
      </c>
      <c r="B3036" t="str">
        <f>'Histograma MOD Geral'!$C$46</f>
        <v>ISOLAMENTO TÉRMICO</v>
      </c>
      <c r="C3036" t="str">
        <f>'Histograma MOD Geral'!$O$7</f>
        <v>MAI/23</v>
      </c>
      <c r="D3036">
        <f>'Histograma MOD Geral'!O51</f>
        <v>6</v>
      </c>
    </row>
    <row r="3037" spans="1:4" x14ac:dyDescent="0.25">
      <c r="A3037">
        <f>'Histograma MOD Geral'!$C$52</f>
        <v>0</v>
      </c>
      <c r="B3037" t="str">
        <f>'Histograma MOD Geral'!$C$46</f>
        <v>ISOLAMENTO TÉRMICO</v>
      </c>
      <c r="C3037" t="str">
        <f>'Histograma MOD Geral'!$O$7</f>
        <v>MAI/23</v>
      </c>
      <c r="D3037">
        <f>'Histograma MOD Geral'!O52</f>
        <v>0</v>
      </c>
    </row>
    <row r="3038" spans="1:4" x14ac:dyDescent="0.25">
      <c r="A3038">
        <f>'Histograma MOD Geral'!$C$53</f>
        <v>0</v>
      </c>
      <c r="B3038" t="str">
        <f>'Histograma MOD Geral'!$C$46</f>
        <v>ISOLAMENTO TÉRMICO</v>
      </c>
      <c r="C3038" t="str">
        <f>'Histograma MOD Geral'!$O$7</f>
        <v>MAI/23</v>
      </c>
      <c r="D3038">
        <f>'Histograma MOD Geral'!O53</f>
        <v>0</v>
      </c>
    </row>
    <row r="3039" spans="1:4" x14ac:dyDescent="0.25">
      <c r="A3039">
        <f>'Histograma MOD Geral'!$C$54</f>
        <v>0</v>
      </c>
      <c r="B3039" t="str">
        <f>'Histograma MOD Geral'!$C$46</f>
        <v>ISOLAMENTO TÉRMICO</v>
      </c>
      <c r="C3039" t="str">
        <f>'Histograma MOD Geral'!$O$7</f>
        <v>MAI/23</v>
      </c>
      <c r="D3039">
        <f>'Histograma MOD Geral'!O54</f>
        <v>0</v>
      </c>
    </row>
    <row r="3040" spans="1:4" x14ac:dyDescent="0.25">
      <c r="A3040">
        <f>'Histograma MOD Geral'!$C$55</f>
        <v>0</v>
      </c>
      <c r="B3040" t="str">
        <f>'Histograma MOD Geral'!$C$46</f>
        <v>ISOLAMENTO TÉRMICO</v>
      </c>
      <c r="C3040" t="str">
        <f>'Histograma MOD Geral'!$O$7</f>
        <v>MAI/23</v>
      </c>
      <c r="D3040">
        <f>'Histograma MOD Geral'!O55</f>
        <v>0</v>
      </c>
    </row>
    <row r="3041" spans="1:4" x14ac:dyDescent="0.25">
      <c r="A3041">
        <f>'Histograma MOD Geral'!$C$56</f>
        <v>0</v>
      </c>
      <c r="B3041" t="str">
        <f>'Histograma MOD Geral'!$C$46</f>
        <v>ISOLAMENTO TÉRMICO</v>
      </c>
      <c r="C3041" t="str">
        <f>'Histograma MOD Geral'!$O$7</f>
        <v>MAI/23</v>
      </c>
      <c r="D3041">
        <f>'Histograma MOD Geral'!O56</f>
        <v>0</v>
      </c>
    </row>
    <row r="3042" spans="1:4" x14ac:dyDescent="0.25">
      <c r="A3042">
        <f>'Histograma MOD Geral'!$C$57</f>
        <v>0</v>
      </c>
      <c r="B3042" t="str">
        <f>'Histograma MOD Geral'!$C$46</f>
        <v>ISOLAMENTO TÉRMICO</v>
      </c>
      <c r="C3042" t="str">
        <f>'Histograma MOD Geral'!$O$7</f>
        <v>MAI/23</v>
      </c>
      <c r="D3042">
        <f>'Histograma MOD Geral'!O57</f>
        <v>0</v>
      </c>
    </row>
    <row r="3043" spans="1:4" x14ac:dyDescent="0.25">
      <c r="A3043">
        <f>'Histograma MOD Geral'!$C$58</f>
        <v>0</v>
      </c>
      <c r="B3043" t="str">
        <f>'Histograma MOD Geral'!$C$46</f>
        <v>ISOLAMENTO TÉRMICO</v>
      </c>
      <c r="C3043" t="str">
        <f>'Histograma MOD Geral'!$O$7</f>
        <v>MAI/23</v>
      </c>
      <c r="D3043">
        <f>'Histograma MOD Geral'!O58</f>
        <v>0</v>
      </c>
    </row>
    <row r="3044" spans="1:4" x14ac:dyDescent="0.25">
      <c r="A3044">
        <f>'Histograma MOD Geral'!$C$59</f>
        <v>0</v>
      </c>
      <c r="B3044" t="str">
        <f>'Histograma MOD Geral'!$C$46</f>
        <v>ISOLAMENTO TÉRMICO</v>
      </c>
      <c r="C3044" t="str">
        <f>'Histograma MOD Geral'!$O$7</f>
        <v>MAI/23</v>
      </c>
      <c r="D3044">
        <f>'Histograma MOD Geral'!O59</f>
        <v>0</v>
      </c>
    </row>
    <row r="3045" spans="1:4" x14ac:dyDescent="0.25">
      <c r="A3045">
        <f>'Histograma MOD Geral'!$C$60</f>
        <v>0</v>
      </c>
      <c r="B3045" t="str">
        <f>'Histograma MOD Geral'!$C$46</f>
        <v>ISOLAMENTO TÉRMICO</v>
      </c>
      <c r="C3045" t="str">
        <f>'Histograma MOD Geral'!$O$7</f>
        <v>MAI/23</v>
      </c>
      <c r="D3045">
        <f>'Histograma MOD Geral'!O60</f>
        <v>0</v>
      </c>
    </row>
    <row r="3046" spans="1:4" x14ac:dyDescent="0.25">
      <c r="A3046" t="str">
        <f>'Histograma MOD Geral'!$C$62</f>
        <v>ENCARREGADO</v>
      </c>
      <c r="B3046" t="str">
        <f>'Histograma MOD Geral'!$C$61</f>
        <v>APOIO - ANDAIMES</v>
      </c>
      <c r="C3046" t="str">
        <f>'Histograma MOD Geral'!$O$7</f>
        <v>MAI/23</v>
      </c>
      <c r="D3046">
        <f>'Histograma MOD Geral'!O62</f>
        <v>3</v>
      </c>
    </row>
    <row r="3047" spans="1:4" x14ac:dyDescent="0.25">
      <c r="A3047" t="str">
        <f>'Histograma MOD Geral'!$C$63</f>
        <v>MONTADOR DE ANDAIME</v>
      </c>
      <c r="B3047" t="str">
        <f>'Histograma MOD Geral'!$C$61</f>
        <v>APOIO - ANDAIMES</v>
      </c>
      <c r="C3047" t="str">
        <f>'Histograma MOD Geral'!$O$7</f>
        <v>MAI/23</v>
      </c>
      <c r="D3047">
        <f>'Histograma MOD Geral'!O63</f>
        <v>26</v>
      </c>
    </row>
    <row r="3048" spans="1:4" x14ac:dyDescent="0.25">
      <c r="A3048">
        <f>'Histograma MOD Geral'!$C$64</f>
        <v>0</v>
      </c>
      <c r="B3048" t="str">
        <f>'Histograma MOD Geral'!$C$61</f>
        <v>APOIO - ANDAIMES</v>
      </c>
      <c r="C3048" t="str">
        <f>'Histograma MOD Geral'!$O$7</f>
        <v>MAI/23</v>
      </c>
      <c r="D3048">
        <f>'Histograma MOD Geral'!O64</f>
        <v>0</v>
      </c>
    </row>
    <row r="3049" spans="1:4" x14ac:dyDescent="0.25">
      <c r="A3049">
        <f>'Histograma MOD Geral'!$C$65</f>
        <v>0</v>
      </c>
      <c r="B3049" t="str">
        <f>'Histograma MOD Geral'!$C$61</f>
        <v>APOIO - ANDAIMES</v>
      </c>
      <c r="C3049" t="str">
        <f>'Histograma MOD Geral'!$O$7</f>
        <v>MAI/23</v>
      </c>
      <c r="D3049">
        <f>'Histograma MOD Geral'!O65</f>
        <v>0</v>
      </c>
    </row>
    <row r="3050" spans="1:4" x14ac:dyDescent="0.25">
      <c r="A3050">
        <f>'Histograma MOD Geral'!$C$66</f>
        <v>0</v>
      </c>
      <c r="B3050" t="str">
        <f>'Histograma MOD Geral'!$C$61</f>
        <v>APOIO - ANDAIMES</v>
      </c>
      <c r="C3050" t="str">
        <f>'Histograma MOD Geral'!$O$7</f>
        <v>MAI/23</v>
      </c>
      <c r="D3050">
        <f>'Histograma MOD Geral'!O66</f>
        <v>0</v>
      </c>
    </row>
    <row r="3051" spans="1:4" x14ac:dyDescent="0.25">
      <c r="A3051">
        <f>'Histograma MOD Geral'!$C$67</f>
        <v>0</v>
      </c>
      <c r="B3051" t="str">
        <f>'Histograma MOD Geral'!$C$61</f>
        <v>APOIO - ANDAIMES</v>
      </c>
      <c r="C3051" t="str">
        <f>'Histograma MOD Geral'!$O$7</f>
        <v>MAI/23</v>
      </c>
      <c r="D3051">
        <f>'Histograma MOD Geral'!O67</f>
        <v>0</v>
      </c>
    </row>
    <row r="3052" spans="1:4" x14ac:dyDescent="0.25">
      <c r="A3052">
        <f>'Histograma MOD Geral'!$C$68</f>
        <v>0</v>
      </c>
      <c r="B3052" t="str">
        <f>'Histograma MOD Geral'!$C$61</f>
        <v>APOIO - ANDAIMES</v>
      </c>
      <c r="C3052" t="str">
        <f>'Histograma MOD Geral'!$O$7</f>
        <v>MAI/23</v>
      </c>
      <c r="D3052">
        <f>'Histograma MOD Geral'!O68</f>
        <v>0</v>
      </c>
    </row>
    <row r="3053" spans="1:4" x14ac:dyDescent="0.25">
      <c r="A3053">
        <f>'Histograma MOD Geral'!$C$69</f>
        <v>0</v>
      </c>
      <c r="B3053" t="str">
        <f>'Histograma MOD Geral'!$C$61</f>
        <v>APOIO - ANDAIMES</v>
      </c>
      <c r="C3053" t="str">
        <f>'Histograma MOD Geral'!$O$7</f>
        <v>MAI/23</v>
      </c>
      <c r="D3053">
        <f>'Histograma MOD Geral'!O69</f>
        <v>0</v>
      </c>
    </row>
    <row r="3054" spans="1:4" x14ac:dyDescent="0.25">
      <c r="A3054">
        <f>'Histograma MOD Geral'!$C$70</f>
        <v>0</v>
      </c>
      <c r="B3054" t="str">
        <f>'Histograma MOD Geral'!$C$61</f>
        <v>APOIO - ANDAIMES</v>
      </c>
      <c r="C3054" t="str">
        <f>'Histograma MOD Geral'!$O$7</f>
        <v>MAI/23</v>
      </c>
      <c r="D3054">
        <f>'Histograma MOD Geral'!O70</f>
        <v>0</v>
      </c>
    </row>
    <row r="3055" spans="1:4" x14ac:dyDescent="0.25">
      <c r="A3055">
        <f>'Histograma MOD Geral'!$C$71</f>
        <v>0</v>
      </c>
      <c r="B3055" t="str">
        <f>'Histograma MOD Geral'!$C$61</f>
        <v>APOIO - ANDAIMES</v>
      </c>
      <c r="C3055" t="str">
        <f>'Histograma MOD Geral'!$O$7</f>
        <v>MAI/23</v>
      </c>
      <c r="D3055">
        <f>'Histograma MOD Geral'!O71</f>
        <v>0</v>
      </c>
    </row>
    <row r="3056" spans="1:4" x14ac:dyDescent="0.25">
      <c r="A3056">
        <f>'Histograma MOD Geral'!$C$72</f>
        <v>0</v>
      </c>
      <c r="B3056" t="str">
        <f>'Histograma MOD Geral'!$C$61</f>
        <v>APOIO - ANDAIMES</v>
      </c>
      <c r="C3056" t="str">
        <f>'Histograma MOD Geral'!$O$7</f>
        <v>MAI/23</v>
      </c>
      <c r="D3056">
        <f>'Histograma MOD Geral'!O72</f>
        <v>0</v>
      </c>
    </row>
    <row r="3057" spans="1:4" x14ac:dyDescent="0.25">
      <c r="A3057">
        <f>'Histograma MOD Geral'!$C$73</f>
        <v>0</v>
      </c>
      <c r="B3057" t="str">
        <f>'Histograma MOD Geral'!$C$61</f>
        <v>APOIO - ANDAIMES</v>
      </c>
      <c r="C3057" t="str">
        <f>'Histograma MOD Geral'!$O$7</f>
        <v>MAI/23</v>
      </c>
      <c r="D3057">
        <f>'Histograma MOD Geral'!O73</f>
        <v>0</v>
      </c>
    </row>
    <row r="3058" spans="1:4" x14ac:dyDescent="0.25">
      <c r="A3058">
        <f>'Histograma MOD Geral'!$C$74</f>
        <v>0</v>
      </c>
      <c r="B3058" t="str">
        <f>'Histograma MOD Geral'!$C$61</f>
        <v>APOIO - ANDAIMES</v>
      </c>
      <c r="C3058" t="str">
        <f>'Histograma MOD Geral'!$O$7</f>
        <v>MAI/23</v>
      </c>
      <c r="D3058">
        <f>'Histograma MOD Geral'!O74</f>
        <v>0</v>
      </c>
    </row>
    <row r="3059" spans="1:4" x14ac:dyDescent="0.25">
      <c r="A3059">
        <f>'Histograma MOD Geral'!$C$75</f>
        <v>0</v>
      </c>
      <c r="B3059" t="str">
        <f>'Histograma MOD Geral'!$C$61</f>
        <v>APOIO - ANDAIMES</v>
      </c>
      <c r="C3059" t="str">
        <f>'Histograma MOD Geral'!$O$7</f>
        <v>MAI/23</v>
      </c>
      <c r="D3059">
        <f>'Histograma MOD Geral'!O75</f>
        <v>0</v>
      </c>
    </row>
    <row r="3060" spans="1:4" x14ac:dyDescent="0.25">
      <c r="A3060" t="str">
        <f>'Histograma MOD Geral'!$C$77</f>
        <v>ENCARREGADO</v>
      </c>
      <c r="B3060" t="str">
        <f>'Histograma MOD Geral'!$C$76</f>
        <v>APOIO - RETOQUES DE PINTURA</v>
      </c>
      <c r="C3060" t="str">
        <f>'Histograma MOD Geral'!$O$7</f>
        <v>MAI/23</v>
      </c>
      <c r="D3060">
        <f>'Histograma MOD Geral'!O77</f>
        <v>1</v>
      </c>
    </row>
    <row r="3061" spans="1:4" x14ac:dyDescent="0.25">
      <c r="A3061" t="str">
        <f>'Histograma MOD Geral'!$C$78</f>
        <v>PINTOR</v>
      </c>
      <c r="B3061" t="str">
        <f>'Histograma MOD Geral'!$C$76</f>
        <v>APOIO - RETOQUES DE PINTURA</v>
      </c>
      <c r="C3061" t="str">
        <f>'Histograma MOD Geral'!$O$7</f>
        <v>MAI/23</v>
      </c>
      <c r="D3061">
        <f>'Histograma MOD Geral'!O78</f>
        <v>10</v>
      </c>
    </row>
    <row r="3062" spans="1:4" x14ac:dyDescent="0.25">
      <c r="A3062">
        <f>'Histograma MOD Geral'!$C$79</f>
        <v>0</v>
      </c>
      <c r="B3062" t="str">
        <f>'Histograma MOD Geral'!$C$76</f>
        <v>APOIO - RETOQUES DE PINTURA</v>
      </c>
      <c r="C3062" t="str">
        <f>'Histograma MOD Geral'!$O$7</f>
        <v>MAI/23</v>
      </c>
      <c r="D3062">
        <f>'Histograma MOD Geral'!O79</f>
        <v>0</v>
      </c>
    </row>
    <row r="3063" spans="1:4" x14ac:dyDescent="0.25">
      <c r="A3063">
        <f>'Histograma MOD Geral'!$C$80</f>
        <v>0</v>
      </c>
      <c r="B3063" t="str">
        <f>'Histograma MOD Geral'!$C$76</f>
        <v>APOIO - RETOQUES DE PINTURA</v>
      </c>
      <c r="C3063" t="str">
        <f>'Histograma MOD Geral'!$O$7</f>
        <v>MAI/23</v>
      </c>
      <c r="D3063">
        <f>'Histograma MOD Geral'!O80</f>
        <v>0</v>
      </c>
    </row>
    <row r="3064" spans="1:4" x14ac:dyDescent="0.25">
      <c r="A3064">
        <f>'Histograma MOD Geral'!$C$81</f>
        <v>0</v>
      </c>
      <c r="B3064" t="str">
        <f>'Histograma MOD Geral'!$C$76</f>
        <v>APOIO - RETOQUES DE PINTURA</v>
      </c>
      <c r="C3064" t="str">
        <f>'Histograma MOD Geral'!$O$7</f>
        <v>MAI/23</v>
      </c>
      <c r="D3064">
        <f>'Histograma MOD Geral'!O81</f>
        <v>0</v>
      </c>
    </row>
    <row r="3065" spans="1:4" x14ac:dyDescent="0.25">
      <c r="A3065">
        <f>'Histograma MOD Geral'!$C$82</f>
        <v>0</v>
      </c>
      <c r="B3065" t="str">
        <f>'Histograma MOD Geral'!$C$76</f>
        <v>APOIO - RETOQUES DE PINTURA</v>
      </c>
      <c r="C3065" t="str">
        <f>'Histograma MOD Geral'!$O$7</f>
        <v>MAI/23</v>
      </c>
      <c r="D3065">
        <f>'Histograma MOD Geral'!O82</f>
        <v>0</v>
      </c>
    </row>
    <row r="3066" spans="1:4" x14ac:dyDescent="0.25">
      <c r="A3066">
        <f>'Histograma MOD Geral'!$C$83</f>
        <v>0</v>
      </c>
      <c r="B3066" t="str">
        <f>'Histograma MOD Geral'!$C$76</f>
        <v>APOIO - RETOQUES DE PINTURA</v>
      </c>
      <c r="C3066" t="str">
        <f>'Histograma MOD Geral'!$O$7</f>
        <v>MAI/23</v>
      </c>
      <c r="D3066">
        <f>'Histograma MOD Geral'!O83</f>
        <v>0</v>
      </c>
    </row>
    <row r="3067" spans="1:4" x14ac:dyDescent="0.25">
      <c r="A3067">
        <f>'Histograma MOD Geral'!$C$84</f>
        <v>0</v>
      </c>
      <c r="B3067" t="str">
        <f>'Histograma MOD Geral'!$C$76</f>
        <v>APOIO - RETOQUES DE PINTURA</v>
      </c>
      <c r="C3067" t="str">
        <f>'Histograma MOD Geral'!$O$7</f>
        <v>MAI/23</v>
      </c>
      <c r="D3067">
        <f>'Histograma MOD Geral'!O84</f>
        <v>0</v>
      </c>
    </row>
    <row r="3068" spans="1:4" x14ac:dyDescent="0.25">
      <c r="A3068">
        <f>'Histograma MOD Geral'!$C$85</f>
        <v>0</v>
      </c>
      <c r="B3068" t="str">
        <f>'Histograma MOD Geral'!$C$76</f>
        <v>APOIO - RETOQUES DE PINTURA</v>
      </c>
      <c r="C3068" t="str">
        <f>'Histograma MOD Geral'!$O$7</f>
        <v>MAI/23</v>
      </c>
      <c r="D3068">
        <f>'Histograma MOD Geral'!O85</f>
        <v>0</v>
      </c>
    </row>
    <row r="3069" spans="1:4" x14ac:dyDescent="0.25">
      <c r="A3069">
        <f>'Histograma MOD Geral'!$C$86</f>
        <v>0</v>
      </c>
      <c r="B3069" t="str">
        <f>'Histograma MOD Geral'!$C$76</f>
        <v>APOIO - RETOQUES DE PINTURA</v>
      </c>
      <c r="C3069" t="str">
        <f>'Histograma MOD Geral'!$O$7</f>
        <v>MAI/23</v>
      </c>
      <c r="D3069">
        <f>'Histograma MOD Geral'!O86</f>
        <v>0</v>
      </c>
    </row>
    <row r="3070" spans="1:4" x14ac:dyDescent="0.25">
      <c r="A3070">
        <f>'Histograma MOD Geral'!$C$87</f>
        <v>0</v>
      </c>
      <c r="B3070" t="str">
        <f>'Histograma MOD Geral'!$C$76</f>
        <v>APOIO - RETOQUES DE PINTURA</v>
      </c>
      <c r="C3070" t="str">
        <f>'Histograma MOD Geral'!$O$7</f>
        <v>MAI/23</v>
      </c>
      <c r="D3070">
        <f>'Histograma MOD Geral'!O87</f>
        <v>0</v>
      </c>
    </row>
    <row r="3071" spans="1:4" x14ac:dyDescent="0.25">
      <c r="A3071">
        <f>'Histograma MOD Geral'!$C$88</f>
        <v>0</v>
      </c>
      <c r="B3071" t="str">
        <f>'Histograma MOD Geral'!$C$76</f>
        <v>APOIO - RETOQUES DE PINTURA</v>
      </c>
      <c r="C3071" t="str">
        <f>'Histograma MOD Geral'!$O$7</f>
        <v>MAI/23</v>
      </c>
      <c r="D3071">
        <f>'Histograma MOD Geral'!O88</f>
        <v>0</v>
      </c>
    </row>
    <row r="3072" spans="1:4" x14ac:dyDescent="0.25">
      <c r="A3072">
        <f>'Histograma MOD Geral'!$C$89</f>
        <v>0</v>
      </c>
      <c r="B3072" t="str">
        <f>'Histograma MOD Geral'!$C$76</f>
        <v>APOIO - RETOQUES DE PINTURA</v>
      </c>
      <c r="C3072" t="str">
        <f>'Histograma MOD Geral'!$O$7</f>
        <v>MAI/23</v>
      </c>
      <c r="D3072">
        <f>'Histograma MOD Geral'!O89</f>
        <v>0</v>
      </c>
    </row>
    <row r="3073" spans="1:4" x14ac:dyDescent="0.25">
      <c r="A3073">
        <f>'Histograma MOD Geral'!$C$90</f>
        <v>0</v>
      </c>
      <c r="B3073" t="str">
        <f>'Histograma MOD Geral'!$C$76</f>
        <v>APOIO - RETOQUES DE PINTURA</v>
      </c>
      <c r="C3073" t="str">
        <f>'Histograma MOD Geral'!$O$7</f>
        <v>MAI/23</v>
      </c>
      <c r="D3073">
        <f>'Histograma MOD Geral'!O90</f>
        <v>0</v>
      </c>
    </row>
    <row r="3074" spans="1:4" x14ac:dyDescent="0.25">
      <c r="A3074">
        <f>'Histograma MOD Geral'!$C$92</f>
        <v>0</v>
      </c>
      <c r="B3074">
        <f>'Histograma MOD Geral'!$C$91</f>
        <v>0</v>
      </c>
      <c r="C3074" t="str">
        <f>'Histograma MOD Geral'!$O$7</f>
        <v>MAI/23</v>
      </c>
      <c r="D3074">
        <f>'Histograma MOD Geral'!O92</f>
        <v>0</v>
      </c>
    </row>
    <row r="3075" spans="1:4" x14ac:dyDescent="0.25">
      <c r="A3075">
        <f>'Histograma MOD Geral'!$C$93</f>
        <v>0</v>
      </c>
      <c r="B3075">
        <f>'Histograma MOD Geral'!$C$91</f>
        <v>0</v>
      </c>
      <c r="C3075" t="str">
        <f>'Histograma MOD Geral'!$O$7</f>
        <v>MAI/23</v>
      </c>
      <c r="D3075">
        <f>'Histograma MOD Geral'!O93</f>
        <v>0</v>
      </c>
    </row>
    <row r="3076" spans="1:4" x14ac:dyDescent="0.25">
      <c r="A3076">
        <f>'Histograma MOD Geral'!$C$94</f>
        <v>0</v>
      </c>
      <c r="B3076">
        <f>'Histograma MOD Geral'!$C$91</f>
        <v>0</v>
      </c>
      <c r="C3076" t="str">
        <f>'Histograma MOD Geral'!$O$7</f>
        <v>MAI/23</v>
      </c>
      <c r="D3076">
        <f>'Histograma MOD Geral'!O94</f>
        <v>0</v>
      </c>
    </row>
    <row r="3077" spans="1:4" x14ac:dyDescent="0.25">
      <c r="A3077">
        <f>'Histograma MOD Geral'!$C$95</f>
        <v>0</v>
      </c>
      <c r="B3077">
        <f>'Histograma MOD Geral'!$C$91</f>
        <v>0</v>
      </c>
      <c r="C3077" t="str">
        <f>'Histograma MOD Geral'!$O$7</f>
        <v>MAI/23</v>
      </c>
      <c r="D3077">
        <f>'Histograma MOD Geral'!O95</f>
        <v>0</v>
      </c>
    </row>
    <row r="3078" spans="1:4" x14ac:dyDescent="0.25">
      <c r="A3078">
        <f>'Histograma MOD Geral'!$C$96</f>
        <v>0</v>
      </c>
      <c r="B3078">
        <f>'Histograma MOD Geral'!$C$91</f>
        <v>0</v>
      </c>
      <c r="C3078" t="str">
        <f>'Histograma MOD Geral'!$O$7</f>
        <v>MAI/23</v>
      </c>
      <c r="D3078">
        <f>'Histograma MOD Geral'!O96</f>
        <v>0</v>
      </c>
    </row>
    <row r="3079" spans="1:4" x14ac:dyDescent="0.25">
      <c r="A3079">
        <f>'Histograma MOD Geral'!$C$97</f>
        <v>0</v>
      </c>
      <c r="B3079">
        <f>'Histograma MOD Geral'!$C$91</f>
        <v>0</v>
      </c>
      <c r="C3079" t="str">
        <f>'Histograma MOD Geral'!$O$7</f>
        <v>MAI/23</v>
      </c>
      <c r="D3079">
        <f>'Histograma MOD Geral'!O97</f>
        <v>0</v>
      </c>
    </row>
    <row r="3080" spans="1:4" x14ac:dyDescent="0.25">
      <c r="A3080">
        <f>'Histograma MOD Geral'!$C$98</f>
        <v>0</v>
      </c>
      <c r="B3080">
        <f>'Histograma MOD Geral'!$C$91</f>
        <v>0</v>
      </c>
      <c r="C3080" t="str">
        <f>'Histograma MOD Geral'!$O$7</f>
        <v>MAI/23</v>
      </c>
      <c r="D3080">
        <f>'Histograma MOD Geral'!O98</f>
        <v>0</v>
      </c>
    </row>
    <row r="3081" spans="1:4" x14ac:dyDescent="0.25">
      <c r="A3081">
        <f>'Histograma MOD Geral'!$C$99</f>
        <v>0</v>
      </c>
      <c r="B3081">
        <f>'Histograma MOD Geral'!$C$91</f>
        <v>0</v>
      </c>
      <c r="C3081" t="str">
        <f>'Histograma MOD Geral'!$O$7</f>
        <v>MAI/23</v>
      </c>
      <c r="D3081">
        <f>'Histograma MOD Geral'!O99</f>
        <v>0</v>
      </c>
    </row>
    <row r="3082" spans="1:4" x14ac:dyDescent="0.25">
      <c r="A3082">
        <f>'Histograma MOD Geral'!$C$100</f>
        <v>0</v>
      </c>
      <c r="B3082">
        <f>'Histograma MOD Geral'!$C$91</f>
        <v>0</v>
      </c>
      <c r="C3082" t="str">
        <f>'Histograma MOD Geral'!$O$7</f>
        <v>MAI/23</v>
      </c>
      <c r="D3082">
        <f>'Histograma MOD Geral'!O100</f>
        <v>0</v>
      </c>
    </row>
    <row r="3083" spans="1:4" x14ac:dyDescent="0.25">
      <c r="A3083">
        <f>'Histograma MOD Geral'!$C$101</f>
        <v>0</v>
      </c>
      <c r="B3083">
        <f>'Histograma MOD Geral'!$C$91</f>
        <v>0</v>
      </c>
      <c r="C3083" t="str">
        <f>'Histograma MOD Geral'!$O$7</f>
        <v>MAI/23</v>
      </c>
      <c r="D3083">
        <f>'Histograma MOD Geral'!O101</f>
        <v>0</v>
      </c>
    </row>
    <row r="3084" spans="1:4" x14ac:dyDescent="0.25">
      <c r="A3084">
        <f>'Histograma MOD Geral'!$C$102</f>
        <v>0</v>
      </c>
      <c r="B3084">
        <f>'Histograma MOD Geral'!$C$91</f>
        <v>0</v>
      </c>
      <c r="C3084" t="str">
        <f>'Histograma MOD Geral'!$O$7</f>
        <v>MAI/23</v>
      </c>
      <c r="D3084">
        <f>'Histograma MOD Geral'!O102</f>
        <v>0</v>
      </c>
    </row>
    <row r="3085" spans="1:4" x14ac:dyDescent="0.25">
      <c r="A3085">
        <f>'Histograma MOD Geral'!$C$103</f>
        <v>0</v>
      </c>
      <c r="B3085">
        <f>'Histograma MOD Geral'!$C$91</f>
        <v>0</v>
      </c>
      <c r="C3085" t="str">
        <f>'Histograma MOD Geral'!$O$7</f>
        <v>MAI/23</v>
      </c>
      <c r="D3085">
        <f>'Histograma MOD Geral'!O103</f>
        <v>0</v>
      </c>
    </row>
    <row r="3086" spans="1:4" x14ac:dyDescent="0.25">
      <c r="A3086">
        <f>'Histograma MOD Geral'!$C$104</f>
        <v>0</v>
      </c>
      <c r="B3086">
        <f>'Histograma MOD Geral'!$C$91</f>
        <v>0</v>
      </c>
      <c r="C3086" t="str">
        <f>'Histograma MOD Geral'!$O$7</f>
        <v>MAI/23</v>
      </c>
      <c r="D3086">
        <f>'Histograma MOD Geral'!O104</f>
        <v>0</v>
      </c>
    </row>
    <row r="3087" spans="1:4" x14ac:dyDescent="0.25">
      <c r="A3087">
        <f>'Histograma MOD Geral'!$C$105</f>
        <v>0</v>
      </c>
      <c r="B3087">
        <f>'Histograma MOD Geral'!$C$91</f>
        <v>0</v>
      </c>
      <c r="C3087" t="str">
        <f>'Histograma MOD Geral'!$O$7</f>
        <v>MAI/23</v>
      </c>
      <c r="D3087">
        <f>'Histograma MOD Geral'!O105</f>
        <v>0</v>
      </c>
    </row>
    <row r="3088" spans="1:4" x14ac:dyDescent="0.25">
      <c r="A3088">
        <f>'Histograma MOD Geral'!$C$107</f>
        <v>0</v>
      </c>
      <c r="B3088">
        <f>'Histograma MOD Geral'!$C$106</f>
        <v>0</v>
      </c>
      <c r="C3088" t="str">
        <f>'Histograma MOD Geral'!$O$7</f>
        <v>MAI/23</v>
      </c>
      <c r="D3088">
        <f>'Histograma MOD Geral'!O107</f>
        <v>0</v>
      </c>
    </row>
    <row r="3089" spans="1:4" x14ac:dyDescent="0.25">
      <c r="A3089">
        <f>'Histograma MOD Geral'!$C$108</f>
        <v>0</v>
      </c>
      <c r="B3089">
        <f>'Histograma MOD Geral'!$C$106</f>
        <v>0</v>
      </c>
      <c r="C3089" t="str">
        <f>'Histograma MOD Geral'!$O$7</f>
        <v>MAI/23</v>
      </c>
      <c r="D3089">
        <f>'Histograma MOD Geral'!O108</f>
        <v>0</v>
      </c>
    </row>
    <row r="3090" spans="1:4" x14ac:dyDescent="0.25">
      <c r="A3090">
        <f>'Histograma MOD Geral'!$C$109</f>
        <v>0</v>
      </c>
      <c r="B3090">
        <f>'Histograma MOD Geral'!$C$106</f>
        <v>0</v>
      </c>
      <c r="C3090" t="str">
        <f>'Histograma MOD Geral'!$O$7</f>
        <v>MAI/23</v>
      </c>
      <c r="D3090">
        <f>'Histograma MOD Geral'!O109</f>
        <v>0</v>
      </c>
    </row>
    <row r="3091" spans="1:4" x14ac:dyDescent="0.25">
      <c r="A3091">
        <f>'Histograma MOD Geral'!$C$110</f>
        <v>0</v>
      </c>
      <c r="B3091">
        <f>'Histograma MOD Geral'!$C$106</f>
        <v>0</v>
      </c>
      <c r="C3091" t="str">
        <f>'Histograma MOD Geral'!$O$7</f>
        <v>MAI/23</v>
      </c>
      <c r="D3091">
        <f>'Histograma MOD Geral'!O110</f>
        <v>0</v>
      </c>
    </row>
    <row r="3092" spans="1:4" x14ac:dyDescent="0.25">
      <c r="A3092">
        <f>'Histograma MOD Geral'!$C$111</f>
        <v>0</v>
      </c>
      <c r="B3092">
        <f>'Histograma MOD Geral'!$C$106</f>
        <v>0</v>
      </c>
      <c r="C3092" t="str">
        <f>'Histograma MOD Geral'!$O$7</f>
        <v>MAI/23</v>
      </c>
      <c r="D3092">
        <f>'Histograma MOD Geral'!O111</f>
        <v>0</v>
      </c>
    </row>
    <row r="3093" spans="1:4" x14ac:dyDescent="0.25">
      <c r="A3093">
        <f>'Histograma MOD Geral'!$C$112</f>
        <v>0</v>
      </c>
      <c r="B3093">
        <f>'Histograma MOD Geral'!$C$106</f>
        <v>0</v>
      </c>
      <c r="C3093" t="str">
        <f>'Histograma MOD Geral'!$O$7</f>
        <v>MAI/23</v>
      </c>
      <c r="D3093">
        <f>'Histograma MOD Geral'!O112</f>
        <v>0</v>
      </c>
    </row>
    <row r="3094" spans="1:4" x14ac:dyDescent="0.25">
      <c r="A3094">
        <f>'Histograma MOD Geral'!$C$113</f>
        <v>0</v>
      </c>
      <c r="B3094">
        <f>'Histograma MOD Geral'!$C$106</f>
        <v>0</v>
      </c>
      <c r="C3094" t="str">
        <f>'Histograma MOD Geral'!$O$7</f>
        <v>MAI/23</v>
      </c>
      <c r="D3094">
        <f>'Histograma MOD Geral'!O113</f>
        <v>0</v>
      </c>
    </row>
    <row r="3095" spans="1:4" x14ac:dyDescent="0.25">
      <c r="A3095">
        <f>'Histograma MOD Geral'!$C$114</f>
        <v>0</v>
      </c>
      <c r="B3095">
        <f>'Histograma MOD Geral'!$C$106</f>
        <v>0</v>
      </c>
      <c r="C3095" t="str">
        <f>'Histograma MOD Geral'!$O$7</f>
        <v>MAI/23</v>
      </c>
      <c r="D3095">
        <f>'Histograma MOD Geral'!O114</f>
        <v>0</v>
      </c>
    </row>
    <row r="3096" spans="1:4" x14ac:dyDescent="0.25">
      <c r="A3096">
        <f>'Histograma MOD Geral'!$C$115</f>
        <v>0</v>
      </c>
      <c r="B3096">
        <f>'Histograma MOD Geral'!$C$106</f>
        <v>0</v>
      </c>
      <c r="C3096" t="str">
        <f>'Histograma MOD Geral'!$O$7</f>
        <v>MAI/23</v>
      </c>
      <c r="D3096">
        <f>'Histograma MOD Geral'!O115</f>
        <v>0</v>
      </c>
    </row>
    <row r="3097" spans="1:4" x14ac:dyDescent="0.25">
      <c r="A3097">
        <f>'Histograma MOD Geral'!$C$116</f>
        <v>0</v>
      </c>
      <c r="B3097">
        <f>'Histograma MOD Geral'!$C$106</f>
        <v>0</v>
      </c>
      <c r="C3097" t="str">
        <f>'Histograma MOD Geral'!$O$7</f>
        <v>MAI/23</v>
      </c>
      <c r="D3097">
        <f>'Histograma MOD Geral'!O116</f>
        <v>0</v>
      </c>
    </row>
    <row r="3098" spans="1:4" x14ac:dyDescent="0.25">
      <c r="A3098">
        <f>'Histograma MOD Geral'!$C$117</f>
        <v>0</v>
      </c>
      <c r="B3098">
        <f>'Histograma MOD Geral'!$C$106</f>
        <v>0</v>
      </c>
      <c r="C3098" t="str">
        <f>'Histograma MOD Geral'!$O$7</f>
        <v>MAI/23</v>
      </c>
      <c r="D3098">
        <f>'Histograma MOD Geral'!O117</f>
        <v>0</v>
      </c>
    </row>
    <row r="3099" spans="1:4" x14ac:dyDescent="0.25">
      <c r="A3099">
        <f>'Histograma MOD Geral'!$C$118</f>
        <v>0</v>
      </c>
      <c r="B3099">
        <f>'Histograma MOD Geral'!$C$106</f>
        <v>0</v>
      </c>
      <c r="C3099" t="str">
        <f>'Histograma MOD Geral'!$O$7</f>
        <v>MAI/23</v>
      </c>
      <c r="D3099">
        <f>'Histograma MOD Geral'!O118</f>
        <v>0</v>
      </c>
    </row>
    <row r="3100" spans="1:4" x14ac:dyDescent="0.25">
      <c r="A3100">
        <f>'Histograma MOD Geral'!$C$119</f>
        <v>0</v>
      </c>
      <c r="B3100">
        <f>'Histograma MOD Geral'!$C$106</f>
        <v>0</v>
      </c>
      <c r="C3100" t="str">
        <f>'Histograma MOD Geral'!$O$7</f>
        <v>MAI/23</v>
      </c>
      <c r="D3100">
        <f>'Histograma MOD Geral'!O119</f>
        <v>0</v>
      </c>
    </row>
    <row r="3101" spans="1:4" x14ac:dyDescent="0.25">
      <c r="A3101">
        <f>'Histograma MOD Geral'!$C$120</f>
        <v>0</v>
      </c>
      <c r="B3101">
        <f>'Histograma MOD Geral'!$C$106</f>
        <v>0</v>
      </c>
      <c r="C3101" t="str">
        <f>'Histograma MOD Geral'!$O$7</f>
        <v>MAI/23</v>
      </c>
      <c r="D3101">
        <f>'Histograma MOD Geral'!O120</f>
        <v>0</v>
      </c>
    </row>
    <row r="3102" spans="1:4" x14ac:dyDescent="0.25">
      <c r="A3102" t="str">
        <f>'Histograma MOD Geral'!$C$15</f>
        <v>ENCARREGADO</v>
      </c>
      <c r="B3102" t="str">
        <f>'Histograma MOD Geral'!$C$14</f>
        <v>MONTAGEM MECÂNICA</v>
      </c>
      <c r="C3102" t="str">
        <f>'Histograma MOD Geral'!$P$7</f>
        <v>JUN/23</v>
      </c>
      <c r="D3102">
        <f>'Histograma MOD Geral'!P15</f>
        <v>8</v>
      </c>
    </row>
    <row r="3103" spans="1:4" x14ac:dyDescent="0.25">
      <c r="A3103" t="str">
        <f>'Histograma MOD Geral'!$C$16</f>
        <v>MECÂNICO MONTADOR</v>
      </c>
      <c r="B3103" t="str">
        <f>'Histograma MOD Geral'!$C$14</f>
        <v>MONTAGEM MECÂNICA</v>
      </c>
      <c r="C3103" t="str">
        <f>'Histograma MOD Geral'!$P$7</f>
        <v>JUN/23</v>
      </c>
      <c r="D3103">
        <f>'Histograma MOD Geral'!P16</f>
        <v>35</v>
      </c>
    </row>
    <row r="3104" spans="1:4" x14ac:dyDescent="0.25">
      <c r="A3104" t="str">
        <f>'Histograma MOD Geral'!$C$17</f>
        <v>MECÂNICO AJUSTADOR</v>
      </c>
      <c r="B3104" t="str">
        <f>'Histograma MOD Geral'!$C$14</f>
        <v>MONTAGEM MECÂNICA</v>
      </c>
      <c r="C3104" t="str">
        <f>'Histograma MOD Geral'!$P$7</f>
        <v>JUN/23</v>
      </c>
      <c r="D3104">
        <f>'Histograma MOD Geral'!P17</f>
        <v>2</v>
      </c>
    </row>
    <row r="3105" spans="1:4" x14ac:dyDescent="0.25">
      <c r="A3105" t="str">
        <f>'Histograma MOD Geral'!$C$18</f>
        <v>CALDEIREIRO</v>
      </c>
      <c r="B3105" t="str">
        <f>'Histograma MOD Geral'!$C$14</f>
        <v>MONTAGEM MECÂNICA</v>
      </c>
      <c r="C3105" t="str">
        <f>'Histograma MOD Geral'!$P$7</f>
        <v>JUN/23</v>
      </c>
      <c r="D3105">
        <f>'Histograma MOD Geral'!P18</f>
        <v>12</v>
      </c>
    </row>
    <row r="3106" spans="1:4" x14ac:dyDescent="0.25">
      <c r="A3106" t="str">
        <f>'Histograma MOD Geral'!$C$19</f>
        <v>SOLDADOR</v>
      </c>
      <c r="B3106" t="str">
        <f>'Histograma MOD Geral'!$C$14</f>
        <v>MONTAGEM MECÂNICA</v>
      </c>
      <c r="C3106" t="str">
        <f>'Histograma MOD Geral'!$P$7</f>
        <v>JUN/23</v>
      </c>
      <c r="D3106">
        <f>'Histograma MOD Geral'!P19</f>
        <v>25</v>
      </c>
    </row>
    <row r="3107" spans="1:4" x14ac:dyDescent="0.25">
      <c r="A3107" t="str">
        <f>'Histograma MOD Geral'!$C$20</f>
        <v>AJUDANTE</v>
      </c>
      <c r="B3107" t="str">
        <f>'Histograma MOD Geral'!$C$14</f>
        <v>MONTAGEM MECÂNICA</v>
      </c>
      <c r="C3107" t="str">
        <f>'Histograma MOD Geral'!$P$7</f>
        <v>JUN/23</v>
      </c>
      <c r="D3107">
        <f>'Histograma MOD Geral'!P20</f>
        <v>6</v>
      </c>
    </row>
    <row r="3108" spans="1:4" x14ac:dyDescent="0.25">
      <c r="A3108">
        <f>'Histograma MOD Geral'!$C$21</f>
        <v>0</v>
      </c>
      <c r="B3108" t="str">
        <f>'Histograma MOD Geral'!$C$14</f>
        <v>MONTAGEM MECÂNICA</v>
      </c>
      <c r="C3108" t="str">
        <f>'Histograma MOD Geral'!$P$7</f>
        <v>JUN/23</v>
      </c>
      <c r="D3108">
        <f>'Histograma MOD Geral'!P21</f>
        <v>0</v>
      </c>
    </row>
    <row r="3109" spans="1:4" x14ac:dyDescent="0.25">
      <c r="A3109">
        <f>'Histograma MOD Geral'!$C$22</f>
        <v>0</v>
      </c>
      <c r="B3109" t="str">
        <f>'Histograma MOD Geral'!$C$14</f>
        <v>MONTAGEM MECÂNICA</v>
      </c>
      <c r="C3109" t="str">
        <f>'Histograma MOD Geral'!$P$7</f>
        <v>JUN/23</v>
      </c>
      <c r="D3109">
        <f>'Histograma MOD Geral'!P22</f>
        <v>0</v>
      </c>
    </row>
    <row r="3110" spans="1:4" x14ac:dyDescent="0.25">
      <c r="A3110">
        <f>'Histograma MOD Geral'!$C$23</f>
        <v>0</v>
      </c>
      <c r="B3110" t="str">
        <f>'Histograma MOD Geral'!$C$14</f>
        <v>MONTAGEM MECÂNICA</v>
      </c>
      <c r="C3110" t="str">
        <f>'Histograma MOD Geral'!$P$7</f>
        <v>JUN/23</v>
      </c>
      <c r="D3110">
        <f>'Histograma MOD Geral'!P23</f>
        <v>0</v>
      </c>
    </row>
    <row r="3111" spans="1:4" x14ac:dyDescent="0.25">
      <c r="A3111">
        <f>'Histograma MOD Geral'!$C$24</f>
        <v>0</v>
      </c>
      <c r="B3111" t="str">
        <f>'Histograma MOD Geral'!$C$14</f>
        <v>MONTAGEM MECÂNICA</v>
      </c>
      <c r="C3111" t="str">
        <f>'Histograma MOD Geral'!$P$7</f>
        <v>JUN/23</v>
      </c>
      <c r="D3111">
        <f>'Histograma MOD Geral'!P24</f>
        <v>0</v>
      </c>
    </row>
    <row r="3112" spans="1:4" x14ac:dyDescent="0.25">
      <c r="A3112">
        <f>'Histograma MOD Geral'!$C$25</f>
        <v>0</v>
      </c>
      <c r="B3112" t="str">
        <f>'Histograma MOD Geral'!$C$14</f>
        <v>MONTAGEM MECÂNICA</v>
      </c>
      <c r="C3112" t="str">
        <f>'Histograma MOD Geral'!$P$7</f>
        <v>JUN/23</v>
      </c>
      <c r="D3112">
        <f>'Histograma MOD Geral'!P25</f>
        <v>0</v>
      </c>
    </row>
    <row r="3113" spans="1:4" x14ac:dyDescent="0.25">
      <c r="A3113">
        <f>'Histograma MOD Geral'!$C$26</f>
        <v>0</v>
      </c>
      <c r="B3113" t="str">
        <f>'Histograma MOD Geral'!$C$14</f>
        <v>MONTAGEM MECÂNICA</v>
      </c>
      <c r="C3113" t="str">
        <f>'Histograma MOD Geral'!$P$7</f>
        <v>JUN/23</v>
      </c>
      <c r="D3113">
        <f>'Histograma MOD Geral'!P26</f>
        <v>0</v>
      </c>
    </row>
    <row r="3114" spans="1:4" x14ac:dyDescent="0.25">
      <c r="A3114">
        <f>'Histograma MOD Geral'!$C$27</f>
        <v>0</v>
      </c>
      <c r="B3114" t="str">
        <f>'Histograma MOD Geral'!$C$14</f>
        <v>MONTAGEM MECÂNICA</v>
      </c>
      <c r="C3114" t="str">
        <f>'Histograma MOD Geral'!$P$7</f>
        <v>JUN/23</v>
      </c>
      <c r="D3114">
        <f>'Histograma MOD Geral'!P27</f>
        <v>0</v>
      </c>
    </row>
    <row r="3115" spans="1:4" x14ac:dyDescent="0.25">
      <c r="A3115">
        <f>'Histograma MOD Geral'!$C$28</f>
        <v>0</v>
      </c>
      <c r="B3115" t="str">
        <f>'Histograma MOD Geral'!$C$14</f>
        <v>MONTAGEM MECÂNICA</v>
      </c>
      <c r="C3115" t="str">
        <f>'Histograma MOD Geral'!$P$7</f>
        <v>JUN/23</v>
      </c>
      <c r="D3115">
        <f>'Histograma MOD Geral'!P28</f>
        <v>0</v>
      </c>
    </row>
    <row r="3116" spans="1:4" x14ac:dyDescent="0.25">
      <c r="A3116">
        <f>'Histograma MOD Geral'!$C$29</f>
        <v>0</v>
      </c>
      <c r="B3116" t="str">
        <f>'Histograma MOD Geral'!$C$14</f>
        <v>MONTAGEM MECÂNICA</v>
      </c>
      <c r="C3116" t="str">
        <f>'Histograma MOD Geral'!$P$7</f>
        <v>JUN/23</v>
      </c>
      <c r="D3116">
        <f>'Histograma MOD Geral'!P29</f>
        <v>0</v>
      </c>
    </row>
    <row r="3117" spans="1:4" x14ac:dyDescent="0.25">
      <c r="A3117" t="str">
        <f>'Histograma MOD Geral'!$C$31</f>
        <v>ENCARREGADO</v>
      </c>
      <c r="B3117" t="str">
        <f>'Histograma MOD Geral'!$C$30</f>
        <v>MONTAGEM TUBULAÇÃO</v>
      </c>
      <c r="C3117" t="str">
        <f>'Histograma MOD Geral'!$P$7</f>
        <v>JUN/23</v>
      </c>
      <c r="D3117">
        <f>'Histograma MOD Geral'!P31</f>
        <v>10</v>
      </c>
    </row>
    <row r="3118" spans="1:4" x14ac:dyDescent="0.25">
      <c r="A3118" t="str">
        <f>'Histograma MOD Geral'!$C$32</f>
        <v>ENCANADOR INDUSTRIAL</v>
      </c>
      <c r="B3118" t="str">
        <f>'Histograma MOD Geral'!$C$30</f>
        <v>MONTAGEM TUBULAÇÃO</v>
      </c>
      <c r="C3118" t="str">
        <f>'Histograma MOD Geral'!$P$7</f>
        <v>JUN/23</v>
      </c>
      <c r="D3118">
        <f>'Histograma MOD Geral'!P32</f>
        <v>60</v>
      </c>
    </row>
    <row r="3119" spans="1:4" x14ac:dyDescent="0.25">
      <c r="A3119" t="str">
        <f>'Histograma MOD Geral'!$C$33</f>
        <v>SOLDADOR</v>
      </c>
      <c r="B3119" t="str">
        <f>'Histograma MOD Geral'!$C$30</f>
        <v>MONTAGEM TUBULAÇÃO</v>
      </c>
      <c r="C3119" t="str">
        <f>'Histograma MOD Geral'!$P$7</f>
        <v>JUN/23</v>
      </c>
      <c r="D3119">
        <f>'Histograma MOD Geral'!P33</f>
        <v>40</v>
      </c>
    </row>
    <row r="3120" spans="1:4" x14ac:dyDescent="0.25">
      <c r="A3120" t="str">
        <f>'Histograma MOD Geral'!$C$34</f>
        <v>AJUDANTE</v>
      </c>
      <c r="B3120" t="str">
        <f>'Histograma MOD Geral'!$C$30</f>
        <v>MONTAGEM TUBULAÇÃO</v>
      </c>
      <c r="C3120" t="str">
        <f>'Histograma MOD Geral'!$P$7</f>
        <v>JUN/23</v>
      </c>
      <c r="D3120">
        <f>'Histograma MOD Geral'!P34</f>
        <v>10</v>
      </c>
    </row>
    <row r="3121" spans="1:4" x14ac:dyDescent="0.25">
      <c r="A3121">
        <f>'Histograma MOD Geral'!$C$35</f>
        <v>0</v>
      </c>
      <c r="B3121" t="str">
        <f>'Histograma MOD Geral'!$C$30</f>
        <v>MONTAGEM TUBULAÇÃO</v>
      </c>
      <c r="C3121" t="str">
        <f>'Histograma MOD Geral'!$P$7</f>
        <v>JUN/23</v>
      </c>
      <c r="D3121">
        <f>'Histograma MOD Geral'!P35</f>
        <v>0</v>
      </c>
    </row>
    <row r="3122" spans="1:4" x14ac:dyDescent="0.25">
      <c r="A3122">
        <f>'Histograma MOD Geral'!$C$36</f>
        <v>0</v>
      </c>
      <c r="B3122" t="str">
        <f>'Histograma MOD Geral'!$C$30</f>
        <v>MONTAGEM TUBULAÇÃO</v>
      </c>
      <c r="C3122" t="str">
        <f>'Histograma MOD Geral'!$P$7</f>
        <v>JUN/23</v>
      </c>
      <c r="D3122">
        <f>'Histograma MOD Geral'!P36</f>
        <v>0</v>
      </c>
    </row>
    <row r="3123" spans="1:4" x14ac:dyDescent="0.25">
      <c r="A3123">
        <f>'Histograma MOD Geral'!$C$37</f>
        <v>0</v>
      </c>
      <c r="B3123" t="str">
        <f>'Histograma MOD Geral'!$C$30</f>
        <v>MONTAGEM TUBULAÇÃO</v>
      </c>
      <c r="C3123" t="str">
        <f>'Histograma MOD Geral'!$P$7</f>
        <v>JUN/23</v>
      </c>
      <c r="D3123">
        <f>'Histograma MOD Geral'!P37</f>
        <v>0</v>
      </c>
    </row>
    <row r="3124" spans="1:4" x14ac:dyDescent="0.25">
      <c r="A3124">
        <f>'Histograma MOD Geral'!$C$38</f>
        <v>0</v>
      </c>
      <c r="B3124" t="str">
        <f>'Histograma MOD Geral'!$C$30</f>
        <v>MONTAGEM TUBULAÇÃO</v>
      </c>
      <c r="C3124" t="str">
        <f>'Histograma MOD Geral'!$P$7</f>
        <v>JUN/23</v>
      </c>
      <c r="D3124">
        <f>'Histograma MOD Geral'!P38</f>
        <v>0</v>
      </c>
    </row>
    <row r="3125" spans="1:4" x14ac:dyDescent="0.25">
      <c r="A3125">
        <f>'Histograma MOD Geral'!$C$39</f>
        <v>0</v>
      </c>
      <c r="B3125" t="str">
        <f>'Histograma MOD Geral'!$C$30</f>
        <v>MONTAGEM TUBULAÇÃO</v>
      </c>
      <c r="C3125" t="str">
        <f>'Histograma MOD Geral'!$P$7</f>
        <v>JUN/23</v>
      </c>
      <c r="D3125">
        <f>'Histograma MOD Geral'!P39</f>
        <v>0</v>
      </c>
    </row>
    <row r="3126" spans="1:4" x14ac:dyDescent="0.25">
      <c r="A3126">
        <f>'Histograma MOD Geral'!$C$40</f>
        <v>0</v>
      </c>
      <c r="B3126" t="str">
        <f>'Histograma MOD Geral'!$C$30</f>
        <v>MONTAGEM TUBULAÇÃO</v>
      </c>
      <c r="C3126" t="str">
        <f>'Histograma MOD Geral'!$P$7</f>
        <v>JUN/23</v>
      </c>
      <c r="D3126">
        <f>'Histograma MOD Geral'!P40</f>
        <v>0</v>
      </c>
    </row>
    <row r="3127" spans="1:4" x14ac:dyDescent="0.25">
      <c r="A3127">
        <f>'Histograma MOD Geral'!$C$41</f>
        <v>0</v>
      </c>
      <c r="B3127" t="str">
        <f>'Histograma MOD Geral'!$C$30</f>
        <v>MONTAGEM TUBULAÇÃO</v>
      </c>
      <c r="C3127" t="str">
        <f>'Histograma MOD Geral'!$P$7</f>
        <v>JUN/23</v>
      </c>
      <c r="D3127">
        <f>'Histograma MOD Geral'!P41</f>
        <v>0</v>
      </c>
    </row>
    <row r="3128" spans="1:4" x14ac:dyDescent="0.25">
      <c r="A3128">
        <f>'Histograma MOD Geral'!$C$42</f>
        <v>0</v>
      </c>
      <c r="B3128" t="str">
        <f>'Histograma MOD Geral'!$C$30</f>
        <v>MONTAGEM TUBULAÇÃO</v>
      </c>
      <c r="C3128" t="str">
        <f>'Histograma MOD Geral'!$P$7</f>
        <v>JUN/23</v>
      </c>
      <c r="D3128">
        <f>'Histograma MOD Geral'!P42</f>
        <v>0</v>
      </c>
    </row>
    <row r="3129" spans="1:4" x14ac:dyDescent="0.25">
      <c r="A3129">
        <f>'Histograma MOD Geral'!$C$43</f>
        <v>0</v>
      </c>
      <c r="B3129" t="str">
        <f>'Histograma MOD Geral'!$C$30</f>
        <v>MONTAGEM TUBULAÇÃO</v>
      </c>
      <c r="C3129" t="str">
        <f>'Histograma MOD Geral'!$P$7</f>
        <v>JUN/23</v>
      </c>
      <c r="D3129">
        <f>'Histograma MOD Geral'!P43</f>
        <v>0</v>
      </c>
    </row>
    <row r="3130" spans="1:4" x14ac:dyDescent="0.25">
      <c r="A3130">
        <f>'Histograma MOD Geral'!$C$44</f>
        <v>0</v>
      </c>
      <c r="B3130" t="str">
        <f>'Histograma MOD Geral'!$C$30</f>
        <v>MONTAGEM TUBULAÇÃO</v>
      </c>
      <c r="C3130" t="str">
        <f>'Histograma MOD Geral'!$P$7</f>
        <v>JUN/23</v>
      </c>
      <c r="D3130">
        <f>'Histograma MOD Geral'!P44</f>
        <v>0</v>
      </c>
    </row>
    <row r="3131" spans="1:4" x14ac:dyDescent="0.25">
      <c r="A3131">
        <f>'Histograma MOD Geral'!$C$45</f>
        <v>0</v>
      </c>
      <c r="B3131" t="str">
        <f>'Histograma MOD Geral'!$C$30</f>
        <v>MONTAGEM TUBULAÇÃO</v>
      </c>
      <c r="C3131" t="str">
        <f>'Histograma MOD Geral'!$P$7</f>
        <v>JUN/23</v>
      </c>
      <c r="D3131">
        <f>'Histograma MOD Geral'!P45</f>
        <v>0</v>
      </c>
    </row>
    <row r="3132" spans="1:4" x14ac:dyDescent="0.25">
      <c r="A3132" t="str">
        <f>'Histograma MOD Geral'!$C$47</f>
        <v>ENCARREGADO</v>
      </c>
      <c r="B3132" t="str">
        <f>'Histograma MOD Geral'!$C$46</f>
        <v>ISOLAMENTO TÉRMICO</v>
      </c>
      <c r="C3132" t="str">
        <f>'Histograma MOD Geral'!$P$7</f>
        <v>JUN/23</v>
      </c>
      <c r="D3132">
        <f>'Histograma MOD Geral'!P47</f>
        <v>3</v>
      </c>
    </row>
    <row r="3133" spans="1:4" x14ac:dyDescent="0.25">
      <c r="A3133" t="str">
        <f>'Histograma MOD Geral'!$C$48</f>
        <v>FUNILEIRO</v>
      </c>
      <c r="B3133" t="str">
        <f>'Histograma MOD Geral'!$C$46</f>
        <v>ISOLAMENTO TÉRMICO</v>
      </c>
      <c r="C3133" t="str">
        <f>'Histograma MOD Geral'!$P$7</f>
        <v>JUN/23</v>
      </c>
      <c r="D3133">
        <f>'Histograma MOD Geral'!P48</f>
        <v>8</v>
      </c>
    </row>
    <row r="3134" spans="1:4" x14ac:dyDescent="0.25">
      <c r="A3134" t="str">
        <f>'Histograma MOD Geral'!$C$49</f>
        <v>MONTADOR</v>
      </c>
      <c r="B3134" t="str">
        <f>'Histograma MOD Geral'!$C$46</f>
        <v>ISOLAMENTO TÉRMICO</v>
      </c>
      <c r="C3134" t="str">
        <f>'Histograma MOD Geral'!$P$7</f>
        <v>JUN/23</v>
      </c>
      <c r="D3134">
        <f>'Histograma MOD Geral'!P49</f>
        <v>12</v>
      </c>
    </row>
    <row r="3135" spans="1:4" x14ac:dyDescent="0.25">
      <c r="A3135" t="str">
        <f>'Histograma MOD Geral'!$C$50</f>
        <v>ISOLADOR</v>
      </c>
      <c r="B3135" t="str">
        <f>'Histograma MOD Geral'!$C$46</f>
        <v>ISOLAMENTO TÉRMICO</v>
      </c>
      <c r="C3135" t="str">
        <f>'Histograma MOD Geral'!$P$7</f>
        <v>JUN/23</v>
      </c>
      <c r="D3135">
        <f>'Histograma MOD Geral'!P50</f>
        <v>8</v>
      </c>
    </row>
    <row r="3136" spans="1:4" x14ac:dyDescent="0.25">
      <c r="A3136" t="str">
        <f>'Histograma MOD Geral'!$C$51</f>
        <v>AJUDANTE</v>
      </c>
      <c r="B3136" t="str">
        <f>'Histograma MOD Geral'!$C$46</f>
        <v>ISOLAMENTO TÉRMICO</v>
      </c>
      <c r="C3136" t="str">
        <f>'Histograma MOD Geral'!$P$7</f>
        <v>JUN/23</v>
      </c>
      <c r="D3136">
        <f>'Histograma MOD Geral'!P51</f>
        <v>6</v>
      </c>
    </row>
    <row r="3137" spans="1:4" x14ac:dyDescent="0.25">
      <c r="A3137">
        <f>'Histograma MOD Geral'!$C$52</f>
        <v>0</v>
      </c>
      <c r="B3137" t="str">
        <f>'Histograma MOD Geral'!$C$46</f>
        <v>ISOLAMENTO TÉRMICO</v>
      </c>
      <c r="C3137" t="str">
        <f>'Histograma MOD Geral'!$P$7</f>
        <v>JUN/23</v>
      </c>
      <c r="D3137">
        <f>'Histograma MOD Geral'!P52</f>
        <v>0</v>
      </c>
    </row>
    <row r="3138" spans="1:4" x14ac:dyDescent="0.25">
      <c r="A3138">
        <f>'Histograma MOD Geral'!$C$53</f>
        <v>0</v>
      </c>
      <c r="B3138" t="str">
        <f>'Histograma MOD Geral'!$C$46</f>
        <v>ISOLAMENTO TÉRMICO</v>
      </c>
      <c r="C3138" t="str">
        <f>'Histograma MOD Geral'!$P$7</f>
        <v>JUN/23</v>
      </c>
      <c r="D3138">
        <f>'Histograma MOD Geral'!P53</f>
        <v>0</v>
      </c>
    </row>
    <row r="3139" spans="1:4" x14ac:dyDescent="0.25">
      <c r="A3139">
        <f>'Histograma MOD Geral'!$C$54</f>
        <v>0</v>
      </c>
      <c r="B3139" t="str">
        <f>'Histograma MOD Geral'!$C$46</f>
        <v>ISOLAMENTO TÉRMICO</v>
      </c>
      <c r="C3139" t="str">
        <f>'Histograma MOD Geral'!$P$7</f>
        <v>JUN/23</v>
      </c>
      <c r="D3139">
        <f>'Histograma MOD Geral'!P54</f>
        <v>0</v>
      </c>
    </row>
    <row r="3140" spans="1:4" x14ac:dyDescent="0.25">
      <c r="A3140">
        <f>'Histograma MOD Geral'!$C$55</f>
        <v>0</v>
      </c>
      <c r="B3140" t="str">
        <f>'Histograma MOD Geral'!$C$46</f>
        <v>ISOLAMENTO TÉRMICO</v>
      </c>
      <c r="C3140" t="str">
        <f>'Histograma MOD Geral'!$P$7</f>
        <v>JUN/23</v>
      </c>
      <c r="D3140">
        <f>'Histograma MOD Geral'!P55</f>
        <v>0</v>
      </c>
    </row>
    <row r="3141" spans="1:4" x14ac:dyDescent="0.25">
      <c r="A3141">
        <f>'Histograma MOD Geral'!$C$56</f>
        <v>0</v>
      </c>
      <c r="B3141" t="str">
        <f>'Histograma MOD Geral'!$C$46</f>
        <v>ISOLAMENTO TÉRMICO</v>
      </c>
      <c r="C3141" t="str">
        <f>'Histograma MOD Geral'!$P$7</f>
        <v>JUN/23</v>
      </c>
      <c r="D3141">
        <f>'Histograma MOD Geral'!P56</f>
        <v>0</v>
      </c>
    </row>
    <row r="3142" spans="1:4" x14ac:dyDescent="0.25">
      <c r="A3142">
        <f>'Histograma MOD Geral'!$C$57</f>
        <v>0</v>
      </c>
      <c r="B3142" t="str">
        <f>'Histograma MOD Geral'!$C$46</f>
        <v>ISOLAMENTO TÉRMICO</v>
      </c>
      <c r="C3142" t="str">
        <f>'Histograma MOD Geral'!$P$7</f>
        <v>JUN/23</v>
      </c>
      <c r="D3142">
        <f>'Histograma MOD Geral'!P57</f>
        <v>0</v>
      </c>
    </row>
    <row r="3143" spans="1:4" x14ac:dyDescent="0.25">
      <c r="A3143">
        <f>'Histograma MOD Geral'!$C$58</f>
        <v>0</v>
      </c>
      <c r="B3143" t="str">
        <f>'Histograma MOD Geral'!$C$46</f>
        <v>ISOLAMENTO TÉRMICO</v>
      </c>
      <c r="C3143" t="str">
        <f>'Histograma MOD Geral'!$P$7</f>
        <v>JUN/23</v>
      </c>
      <c r="D3143">
        <f>'Histograma MOD Geral'!P58</f>
        <v>0</v>
      </c>
    </row>
    <row r="3144" spans="1:4" x14ac:dyDescent="0.25">
      <c r="A3144">
        <f>'Histograma MOD Geral'!$C$59</f>
        <v>0</v>
      </c>
      <c r="B3144" t="str">
        <f>'Histograma MOD Geral'!$C$46</f>
        <v>ISOLAMENTO TÉRMICO</v>
      </c>
      <c r="C3144" t="str">
        <f>'Histograma MOD Geral'!$P$7</f>
        <v>JUN/23</v>
      </c>
      <c r="D3144">
        <f>'Histograma MOD Geral'!P59</f>
        <v>0</v>
      </c>
    </row>
    <row r="3145" spans="1:4" x14ac:dyDescent="0.25">
      <c r="A3145">
        <f>'Histograma MOD Geral'!$C$60</f>
        <v>0</v>
      </c>
      <c r="B3145" t="str">
        <f>'Histograma MOD Geral'!$C$46</f>
        <v>ISOLAMENTO TÉRMICO</v>
      </c>
      <c r="C3145" t="str">
        <f>'Histograma MOD Geral'!$P$7</f>
        <v>JUN/23</v>
      </c>
      <c r="D3145">
        <f>'Histograma MOD Geral'!P60</f>
        <v>0</v>
      </c>
    </row>
    <row r="3146" spans="1:4" x14ac:dyDescent="0.25">
      <c r="A3146" t="str">
        <f>'Histograma MOD Geral'!$C$62</f>
        <v>ENCARREGADO</v>
      </c>
      <c r="B3146" t="str">
        <f>'Histograma MOD Geral'!$C$61</f>
        <v>APOIO - ANDAIMES</v>
      </c>
      <c r="C3146" t="str">
        <f>'Histograma MOD Geral'!$P$7</f>
        <v>JUN/23</v>
      </c>
      <c r="D3146">
        <f>'Histograma MOD Geral'!P62</f>
        <v>3</v>
      </c>
    </row>
    <row r="3147" spans="1:4" x14ac:dyDescent="0.25">
      <c r="A3147" t="str">
        <f>'Histograma MOD Geral'!$C$63</f>
        <v>MONTADOR DE ANDAIME</v>
      </c>
      <c r="B3147" t="str">
        <f>'Histograma MOD Geral'!$C$61</f>
        <v>APOIO - ANDAIMES</v>
      </c>
      <c r="C3147" t="str">
        <f>'Histograma MOD Geral'!$P$7</f>
        <v>JUN/23</v>
      </c>
      <c r="D3147">
        <f>'Histograma MOD Geral'!P63</f>
        <v>26</v>
      </c>
    </row>
    <row r="3148" spans="1:4" x14ac:dyDescent="0.25">
      <c r="A3148">
        <f>'Histograma MOD Geral'!$C$64</f>
        <v>0</v>
      </c>
      <c r="B3148" t="str">
        <f>'Histograma MOD Geral'!$C$61</f>
        <v>APOIO - ANDAIMES</v>
      </c>
      <c r="C3148" t="str">
        <f>'Histograma MOD Geral'!$P$7</f>
        <v>JUN/23</v>
      </c>
      <c r="D3148">
        <f>'Histograma MOD Geral'!P64</f>
        <v>0</v>
      </c>
    </row>
    <row r="3149" spans="1:4" x14ac:dyDescent="0.25">
      <c r="A3149">
        <f>'Histograma MOD Geral'!$C$65</f>
        <v>0</v>
      </c>
      <c r="B3149" t="str">
        <f>'Histograma MOD Geral'!$C$61</f>
        <v>APOIO - ANDAIMES</v>
      </c>
      <c r="C3149" t="str">
        <f>'Histograma MOD Geral'!$P$7</f>
        <v>JUN/23</v>
      </c>
      <c r="D3149">
        <f>'Histograma MOD Geral'!P65</f>
        <v>0</v>
      </c>
    </row>
    <row r="3150" spans="1:4" x14ac:dyDescent="0.25">
      <c r="A3150">
        <f>'Histograma MOD Geral'!$C$66</f>
        <v>0</v>
      </c>
      <c r="B3150" t="str">
        <f>'Histograma MOD Geral'!$C$61</f>
        <v>APOIO - ANDAIMES</v>
      </c>
      <c r="C3150" t="str">
        <f>'Histograma MOD Geral'!$P$7</f>
        <v>JUN/23</v>
      </c>
      <c r="D3150">
        <f>'Histograma MOD Geral'!P66</f>
        <v>0</v>
      </c>
    </row>
    <row r="3151" spans="1:4" x14ac:dyDescent="0.25">
      <c r="A3151">
        <f>'Histograma MOD Geral'!$C$67</f>
        <v>0</v>
      </c>
      <c r="B3151" t="str">
        <f>'Histograma MOD Geral'!$C$61</f>
        <v>APOIO - ANDAIMES</v>
      </c>
      <c r="C3151" t="str">
        <f>'Histograma MOD Geral'!$P$7</f>
        <v>JUN/23</v>
      </c>
      <c r="D3151">
        <f>'Histograma MOD Geral'!P67</f>
        <v>0</v>
      </c>
    </row>
    <row r="3152" spans="1:4" x14ac:dyDescent="0.25">
      <c r="A3152">
        <f>'Histograma MOD Geral'!$C$68</f>
        <v>0</v>
      </c>
      <c r="B3152" t="str">
        <f>'Histograma MOD Geral'!$C$61</f>
        <v>APOIO - ANDAIMES</v>
      </c>
      <c r="C3152" t="str">
        <f>'Histograma MOD Geral'!$P$7</f>
        <v>JUN/23</v>
      </c>
      <c r="D3152">
        <f>'Histograma MOD Geral'!P68</f>
        <v>0</v>
      </c>
    </row>
    <row r="3153" spans="1:4" x14ac:dyDescent="0.25">
      <c r="A3153">
        <f>'Histograma MOD Geral'!$C$69</f>
        <v>0</v>
      </c>
      <c r="B3153" t="str">
        <f>'Histograma MOD Geral'!$C$61</f>
        <v>APOIO - ANDAIMES</v>
      </c>
      <c r="C3153" t="str">
        <f>'Histograma MOD Geral'!$P$7</f>
        <v>JUN/23</v>
      </c>
      <c r="D3153">
        <f>'Histograma MOD Geral'!P69</f>
        <v>0</v>
      </c>
    </row>
    <row r="3154" spans="1:4" x14ac:dyDescent="0.25">
      <c r="A3154">
        <f>'Histograma MOD Geral'!$C$70</f>
        <v>0</v>
      </c>
      <c r="B3154" t="str">
        <f>'Histograma MOD Geral'!$C$61</f>
        <v>APOIO - ANDAIMES</v>
      </c>
      <c r="C3154" t="str">
        <f>'Histograma MOD Geral'!$P$7</f>
        <v>JUN/23</v>
      </c>
      <c r="D3154">
        <f>'Histograma MOD Geral'!P70</f>
        <v>0</v>
      </c>
    </row>
    <row r="3155" spans="1:4" x14ac:dyDescent="0.25">
      <c r="A3155">
        <f>'Histograma MOD Geral'!$C$71</f>
        <v>0</v>
      </c>
      <c r="B3155" t="str">
        <f>'Histograma MOD Geral'!$C$61</f>
        <v>APOIO - ANDAIMES</v>
      </c>
      <c r="C3155" t="str">
        <f>'Histograma MOD Geral'!$P$7</f>
        <v>JUN/23</v>
      </c>
      <c r="D3155">
        <f>'Histograma MOD Geral'!P71</f>
        <v>0</v>
      </c>
    </row>
    <row r="3156" spans="1:4" x14ac:dyDescent="0.25">
      <c r="A3156">
        <f>'Histograma MOD Geral'!$C$72</f>
        <v>0</v>
      </c>
      <c r="B3156" t="str">
        <f>'Histograma MOD Geral'!$C$61</f>
        <v>APOIO - ANDAIMES</v>
      </c>
      <c r="C3156" t="str">
        <f>'Histograma MOD Geral'!$P$7</f>
        <v>JUN/23</v>
      </c>
      <c r="D3156">
        <f>'Histograma MOD Geral'!P72</f>
        <v>0</v>
      </c>
    </row>
    <row r="3157" spans="1:4" x14ac:dyDescent="0.25">
      <c r="A3157">
        <f>'Histograma MOD Geral'!$C$73</f>
        <v>0</v>
      </c>
      <c r="B3157" t="str">
        <f>'Histograma MOD Geral'!$C$61</f>
        <v>APOIO - ANDAIMES</v>
      </c>
      <c r="C3157" t="str">
        <f>'Histograma MOD Geral'!$P$7</f>
        <v>JUN/23</v>
      </c>
      <c r="D3157">
        <f>'Histograma MOD Geral'!P73</f>
        <v>0</v>
      </c>
    </row>
    <row r="3158" spans="1:4" x14ac:dyDescent="0.25">
      <c r="A3158">
        <f>'Histograma MOD Geral'!$C$74</f>
        <v>0</v>
      </c>
      <c r="B3158" t="str">
        <f>'Histograma MOD Geral'!$C$61</f>
        <v>APOIO - ANDAIMES</v>
      </c>
      <c r="C3158" t="str">
        <f>'Histograma MOD Geral'!$P$7</f>
        <v>JUN/23</v>
      </c>
      <c r="D3158">
        <f>'Histograma MOD Geral'!P74</f>
        <v>0</v>
      </c>
    </row>
    <row r="3159" spans="1:4" x14ac:dyDescent="0.25">
      <c r="A3159">
        <f>'Histograma MOD Geral'!$C$75</f>
        <v>0</v>
      </c>
      <c r="B3159" t="str">
        <f>'Histograma MOD Geral'!$C$61</f>
        <v>APOIO - ANDAIMES</v>
      </c>
      <c r="C3159" t="str">
        <f>'Histograma MOD Geral'!$P$7</f>
        <v>JUN/23</v>
      </c>
      <c r="D3159">
        <f>'Histograma MOD Geral'!P75</f>
        <v>0</v>
      </c>
    </row>
    <row r="3160" spans="1:4" x14ac:dyDescent="0.25">
      <c r="A3160" t="str">
        <f>'Histograma MOD Geral'!$C$77</f>
        <v>ENCARREGADO</v>
      </c>
      <c r="B3160" t="str">
        <f>'Histograma MOD Geral'!$C$76</f>
        <v>APOIO - RETOQUES DE PINTURA</v>
      </c>
      <c r="C3160" t="str">
        <f>'Histograma MOD Geral'!$P$7</f>
        <v>JUN/23</v>
      </c>
      <c r="D3160">
        <f>'Histograma MOD Geral'!P77</f>
        <v>1</v>
      </c>
    </row>
    <row r="3161" spans="1:4" x14ac:dyDescent="0.25">
      <c r="A3161" t="str">
        <f>'Histograma MOD Geral'!$C$78</f>
        <v>PINTOR</v>
      </c>
      <c r="B3161" t="str">
        <f>'Histograma MOD Geral'!$C$76</f>
        <v>APOIO - RETOQUES DE PINTURA</v>
      </c>
      <c r="C3161" t="str">
        <f>'Histograma MOD Geral'!$P$7</f>
        <v>JUN/23</v>
      </c>
      <c r="D3161">
        <f>'Histograma MOD Geral'!P78</f>
        <v>10</v>
      </c>
    </row>
    <row r="3162" spans="1:4" x14ac:dyDescent="0.25">
      <c r="A3162">
        <f>'Histograma MOD Geral'!$C$79</f>
        <v>0</v>
      </c>
      <c r="B3162" t="str">
        <f>'Histograma MOD Geral'!$C$76</f>
        <v>APOIO - RETOQUES DE PINTURA</v>
      </c>
      <c r="C3162" t="str">
        <f>'Histograma MOD Geral'!$P$7</f>
        <v>JUN/23</v>
      </c>
      <c r="D3162">
        <f>'Histograma MOD Geral'!P79</f>
        <v>0</v>
      </c>
    </row>
    <row r="3163" spans="1:4" x14ac:dyDescent="0.25">
      <c r="A3163">
        <f>'Histograma MOD Geral'!$C$80</f>
        <v>0</v>
      </c>
      <c r="B3163" t="str">
        <f>'Histograma MOD Geral'!$C$76</f>
        <v>APOIO - RETOQUES DE PINTURA</v>
      </c>
      <c r="C3163" t="str">
        <f>'Histograma MOD Geral'!$P$7</f>
        <v>JUN/23</v>
      </c>
      <c r="D3163">
        <f>'Histograma MOD Geral'!P80</f>
        <v>0</v>
      </c>
    </row>
    <row r="3164" spans="1:4" x14ac:dyDescent="0.25">
      <c r="A3164">
        <f>'Histograma MOD Geral'!$C$81</f>
        <v>0</v>
      </c>
      <c r="B3164" t="str">
        <f>'Histograma MOD Geral'!$C$76</f>
        <v>APOIO - RETOQUES DE PINTURA</v>
      </c>
      <c r="C3164" t="str">
        <f>'Histograma MOD Geral'!$P$7</f>
        <v>JUN/23</v>
      </c>
      <c r="D3164">
        <f>'Histograma MOD Geral'!P81</f>
        <v>0</v>
      </c>
    </row>
    <row r="3165" spans="1:4" x14ac:dyDescent="0.25">
      <c r="A3165">
        <f>'Histograma MOD Geral'!$C$82</f>
        <v>0</v>
      </c>
      <c r="B3165" t="str">
        <f>'Histograma MOD Geral'!$C$76</f>
        <v>APOIO - RETOQUES DE PINTURA</v>
      </c>
      <c r="C3165" t="str">
        <f>'Histograma MOD Geral'!$P$7</f>
        <v>JUN/23</v>
      </c>
      <c r="D3165">
        <f>'Histograma MOD Geral'!P82</f>
        <v>0</v>
      </c>
    </row>
    <row r="3166" spans="1:4" x14ac:dyDescent="0.25">
      <c r="A3166">
        <f>'Histograma MOD Geral'!$C$83</f>
        <v>0</v>
      </c>
      <c r="B3166" t="str">
        <f>'Histograma MOD Geral'!$C$76</f>
        <v>APOIO - RETOQUES DE PINTURA</v>
      </c>
      <c r="C3166" t="str">
        <f>'Histograma MOD Geral'!$P$7</f>
        <v>JUN/23</v>
      </c>
      <c r="D3166">
        <f>'Histograma MOD Geral'!P83</f>
        <v>0</v>
      </c>
    </row>
    <row r="3167" spans="1:4" x14ac:dyDescent="0.25">
      <c r="A3167">
        <f>'Histograma MOD Geral'!$C$84</f>
        <v>0</v>
      </c>
      <c r="B3167" t="str">
        <f>'Histograma MOD Geral'!$C$76</f>
        <v>APOIO - RETOQUES DE PINTURA</v>
      </c>
      <c r="C3167" t="str">
        <f>'Histograma MOD Geral'!$P$7</f>
        <v>JUN/23</v>
      </c>
      <c r="D3167">
        <f>'Histograma MOD Geral'!P84</f>
        <v>0</v>
      </c>
    </row>
    <row r="3168" spans="1:4" x14ac:dyDescent="0.25">
      <c r="A3168">
        <f>'Histograma MOD Geral'!$C$85</f>
        <v>0</v>
      </c>
      <c r="B3168" t="str">
        <f>'Histograma MOD Geral'!$C$76</f>
        <v>APOIO - RETOQUES DE PINTURA</v>
      </c>
      <c r="C3168" t="str">
        <f>'Histograma MOD Geral'!$P$7</f>
        <v>JUN/23</v>
      </c>
      <c r="D3168">
        <f>'Histograma MOD Geral'!P85</f>
        <v>0</v>
      </c>
    </row>
    <row r="3169" spans="1:4" x14ac:dyDescent="0.25">
      <c r="A3169">
        <f>'Histograma MOD Geral'!$C$86</f>
        <v>0</v>
      </c>
      <c r="B3169" t="str">
        <f>'Histograma MOD Geral'!$C$76</f>
        <v>APOIO - RETOQUES DE PINTURA</v>
      </c>
      <c r="C3169" t="str">
        <f>'Histograma MOD Geral'!$P$7</f>
        <v>JUN/23</v>
      </c>
      <c r="D3169">
        <f>'Histograma MOD Geral'!P86</f>
        <v>0</v>
      </c>
    </row>
    <row r="3170" spans="1:4" x14ac:dyDescent="0.25">
      <c r="A3170">
        <f>'Histograma MOD Geral'!$C$87</f>
        <v>0</v>
      </c>
      <c r="B3170" t="str">
        <f>'Histograma MOD Geral'!$C$76</f>
        <v>APOIO - RETOQUES DE PINTURA</v>
      </c>
      <c r="C3170" t="str">
        <f>'Histograma MOD Geral'!$P$7</f>
        <v>JUN/23</v>
      </c>
      <c r="D3170">
        <f>'Histograma MOD Geral'!P87</f>
        <v>0</v>
      </c>
    </row>
    <row r="3171" spans="1:4" x14ac:dyDescent="0.25">
      <c r="A3171">
        <f>'Histograma MOD Geral'!$C$88</f>
        <v>0</v>
      </c>
      <c r="B3171" t="str">
        <f>'Histograma MOD Geral'!$C$76</f>
        <v>APOIO - RETOQUES DE PINTURA</v>
      </c>
      <c r="C3171" t="str">
        <f>'Histograma MOD Geral'!$P$7</f>
        <v>JUN/23</v>
      </c>
      <c r="D3171">
        <f>'Histograma MOD Geral'!P88</f>
        <v>0</v>
      </c>
    </row>
    <row r="3172" spans="1:4" x14ac:dyDescent="0.25">
      <c r="A3172">
        <f>'Histograma MOD Geral'!$C$89</f>
        <v>0</v>
      </c>
      <c r="B3172" t="str">
        <f>'Histograma MOD Geral'!$C$76</f>
        <v>APOIO - RETOQUES DE PINTURA</v>
      </c>
      <c r="C3172" t="str">
        <f>'Histograma MOD Geral'!$P$7</f>
        <v>JUN/23</v>
      </c>
      <c r="D3172">
        <f>'Histograma MOD Geral'!P89</f>
        <v>0</v>
      </c>
    </row>
    <row r="3173" spans="1:4" x14ac:dyDescent="0.25">
      <c r="A3173">
        <f>'Histograma MOD Geral'!$C$90</f>
        <v>0</v>
      </c>
      <c r="B3173" t="str">
        <f>'Histograma MOD Geral'!$C$76</f>
        <v>APOIO - RETOQUES DE PINTURA</v>
      </c>
      <c r="C3173" t="str">
        <f>'Histograma MOD Geral'!$P$7</f>
        <v>JUN/23</v>
      </c>
      <c r="D3173">
        <f>'Histograma MOD Geral'!P90</f>
        <v>0</v>
      </c>
    </row>
    <row r="3174" spans="1:4" x14ac:dyDescent="0.25">
      <c r="A3174">
        <f>'Histograma MOD Geral'!$C$92</f>
        <v>0</v>
      </c>
      <c r="B3174">
        <f>'Histograma MOD Geral'!$C$91</f>
        <v>0</v>
      </c>
      <c r="C3174" t="str">
        <f>'Histograma MOD Geral'!$P$7</f>
        <v>JUN/23</v>
      </c>
      <c r="D3174">
        <f>'Histograma MOD Geral'!P92</f>
        <v>0</v>
      </c>
    </row>
    <row r="3175" spans="1:4" x14ac:dyDescent="0.25">
      <c r="A3175">
        <f>'Histograma MOD Geral'!$C$93</f>
        <v>0</v>
      </c>
      <c r="B3175">
        <f>'Histograma MOD Geral'!$C$91</f>
        <v>0</v>
      </c>
      <c r="C3175" t="str">
        <f>'Histograma MOD Geral'!$P$7</f>
        <v>JUN/23</v>
      </c>
      <c r="D3175">
        <f>'Histograma MOD Geral'!P93</f>
        <v>0</v>
      </c>
    </row>
    <row r="3176" spans="1:4" x14ac:dyDescent="0.25">
      <c r="A3176">
        <f>'Histograma MOD Geral'!$C$94</f>
        <v>0</v>
      </c>
      <c r="B3176">
        <f>'Histograma MOD Geral'!$C$91</f>
        <v>0</v>
      </c>
      <c r="C3176" t="str">
        <f>'Histograma MOD Geral'!$P$7</f>
        <v>JUN/23</v>
      </c>
      <c r="D3176">
        <f>'Histograma MOD Geral'!P94</f>
        <v>0</v>
      </c>
    </row>
    <row r="3177" spans="1:4" x14ac:dyDescent="0.25">
      <c r="A3177">
        <f>'Histograma MOD Geral'!$C$95</f>
        <v>0</v>
      </c>
      <c r="B3177">
        <f>'Histograma MOD Geral'!$C$91</f>
        <v>0</v>
      </c>
      <c r="C3177" t="str">
        <f>'Histograma MOD Geral'!$P$7</f>
        <v>JUN/23</v>
      </c>
      <c r="D3177">
        <f>'Histograma MOD Geral'!P95</f>
        <v>0</v>
      </c>
    </row>
    <row r="3178" spans="1:4" x14ac:dyDescent="0.25">
      <c r="A3178">
        <f>'Histograma MOD Geral'!$C$96</f>
        <v>0</v>
      </c>
      <c r="B3178">
        <f>'Histograma MOD Geral'!$C$91</f>
        <v>0</v>
      </c>
      <c r="C3178" t="str">
        <f>'Histograma MOD Geral'!$P$7</f>
        <v>JUN/23</v>
      </c>
      <c r="D3178">
        <f>'Histograma MOD Geral'!P96</f>
        <v>0</v>
      </c>
    </row>
    <row r="3179" spans="1:4" x14ac:dyDescent="0.25">
      <c r="A3179">
        <f>'Histograma MOD Geral'!$C$97</f>
        <v>0</v>
      </c>
      <c r="B3179">
        <f>'Histograma MOD Geral'!$C$91</f>
        <v>0</v>
      </c>
      <c r="C3179" t="str">
        <f>'Histograma MOD Geral'!$P$7</f>
        <v>JUN/23</v>
      </c>
      <c r="D3179">
        <f>'Histograma MOD Geral'!P97</f>
        <v>0</v>
      </c>
    </row>
    <row r="3180" spans="1:4" x14ac:dyDescent="0.25">
      <c r="A3180">
        <f>'Histograma MOD Geral'!$C$98</f>
        <v>0</v>
      </c>
      <c r="B3180">
        <f>'Histograma MOD Geral'!$C$91</f>
        <v>0</v>
      </c>
      <c r="C3180" t="str">
        <f>'Histograma MOD Geral'!$P$7</f>
        <v>JUN/23</v>
      </c>
      <c r="D3180">
        <f>'Histograma MOD Geral'!P98</f>
        <v>0</v>
      </c>
    </row>
    <row r="3181" spans="1:4" x14ac:dyDescent="0.25">
      <c r="A3181">
        <f>'Histograma MOD Geral'!$C$99</f>
        <v>0</v>
      </c>
      <c r="B3181">
        <f>'Histograma MOD Geral'!$C$91</f>
        <v>0</v>
      </c>
      <c r="C3181" t="str">
        <f>'Histograma MOD Geral'!$P$7</f>
        <v>JUN/23</v>
      </c>
      <c r="D3181">
        <f>'Histograma MOD Geral'!P99</f>
        <v>0</v>
      </c>
    </row>
    <row r="3182" spans="1:4" x14ac:dyDescent="0.25">
      <c r="A3182">
        <f>'Histograma MOD Geral'!$C$100</f>
        <v>0</v>
      </c>
      <c r="B3182">
        <f>'Histograma MOD Geral'!$C$91</f>
        <v>0</v>
      </c>
      <c r="C3182" t="str">
        <f>'Histograma MOD Geral'!$P$7</f>
        <v>JUN/23</v>
      </c>
      <c r="D3182">
        <f>'Histograma MOD Geral'!P100</f>
        <v>0</v>
      </c>
    </row>
    <row r="3183" spans="1:4" x14ac:dyDescent="0.25">
      <c r="A3183">
        <f>'Histograma MOD Geral'!$C$101</f>
        <v>0</v>
      </c>
      <c r="B3183">
        <f>'Histograma MOD Geral'!$C$91</f>
        <v>0</v>
      </c>
      <c r="C3183" t="str">
        <f>'Histograma MOD Geral'!$P$7</f>
        <v>JUN/23</v>
      </c>
      <c r="D3183">
        <f>'Histograma MOD Geral'!P101</f>
        <v>0</v>
      </c>
    </row>
    <row r="3184" spans="1:4" x14ac:dyDescent="0.25">
      <c r="A3184">
        <f>'Histograma MOD Geral'!$C$102</f>
        <v>0</v>
      </c>
      <c r="B3184">
        <f>'Histograma MOD Geral'!$C$91</f>
        <v>0</v>
      </c>
      <c r="C3184" t="str">
        <f>'Histograma MOD Geral'!$P$7</f>
        <v>JUN/23</v>
      </c>
      <c r="D3184">
        <f>'Histograma MOD Geral'!P102</f>
        <v>0</v>
      </c>
    </row>
    <row r="3185" spans="1:4" x14ac:dyDescent="0.25">
      <c r="A3185">
        <f>'Histograma MOD Geral'!$C$103</f>
        <v>0</v>
      </c>
      <c r="B3185">
        <f>'Histograma MOD Geral'!$C$91</f>
        <v>0</v>
      </c>
      <c r="C3185" t="str">
        <f>'Histograma MOD Geral'!$P$7</f>
        <v>JUN/23</v>
      </c>
      <c r="D3185">
        <f>'Histograma MOD Geral'!P103</f>
        <v>0</v>
      </c>
    </row>
    <row r="3186" spans="1:4" x14ac:dyDescent="0.25">
      <c r="A3186">
        <f>'Histograma MOD Geral'!$C$104</f>
        <v>0</v>
      </c>
      <c r="B3186">
        <f>'Histograma MOD Geral'!$C$91</f>
        <v>0</v>
      </c>
      <c r="C3186" t="str">
        <f>'Histograma MOD Geral'!$P$7</f>
        <v>JUN/23</v>
      </c>
      <c r="D3186">
        <f>'Histograma MOD Geral'!P104</f>
        <v>0</v>
      </c>
    </row>
    <row r="3187" spans="1:4" x14ac:dyDescent="0.25">
      <c r="A3187">
        <f>'Histograma MOD Geral'!$C$105</f>
        <v>0</v>
      </c>
      <c r="B3187">
        <f>'Histograma MOD Geral'!$C$91</f>
        <v>0</v>
      </c>
      <c r="C3187" t="str">
        <f>'Histograma MOD Geral'!$P$7</f>
        <v>JUN/23</v>
      </c>
      <c r="D3187">
        <f>'Histograma MOD Geral'!P105</f>
        <v>0</v>
      </c>
    </row>
    <row r="3188" spans="1:4" x14ac:dyDescent="0.25">
      <c r="A3188">
        <f>'Histograma MOD Geral'!$C$107</f>
        <v>0</v>
      </c>
      <c r="B3188">
        <f>'Histograma MOD Geral'!$C$106</f>
        <v>0</v>
      </c>
      <c r="C3188" t="str">
        <f>'Histograma MOD Geral'!$P$7</f>
        <v>JUN/23</v>
      </c>
      <c r="D3188">
        <f>'Histograma MOD Geral'!P107</f>
        <v>0</v>
      </c>
    </row>
    <row r="3189" spans="1:4" x14ac:dyDescent="0.25">
      <c r="A3189">
        <f>'Histograma MOD Geral'!$C$108</f>
        <v>0</v>
      </c>
      <c r="B3189">
        <f>'Histograma MOD Geral'!$C$106</f>
        <v>0</v>
      </c>
      <c r="C3189" t="str">
        <f>'Histograma MOD Geral'!$P$7</f>
        <v>JUN/23</v>
      </c>
      <c r="D3189">
        <f>'Histograma MOD Geral'!P108</f>
        <v>0</v>
      </c>
    </row>
    <row r="3190" spans="1:4" x14ac:dyDescent="0.25">
      <c r="A3190">
        <f>'Histograma MOD Geral'!$C$109</f>
        <v>0</v>
      </c>
      <c r="B3190">
        <f>'Histograma MOD Geral'!$C$106</f>
        <v>0</v>
      </c>
      <c r="C3190" t="str">
        <f>'Histograma MOD Geral'!$P$7</f>
        <v>JUN/23</v>
      </c>
      <c r="D3190">
        <f>'Histograma MOD Geral'!P109</f>
        <v>0</v>
      </c>
    </row>
    <row r="3191" spans="1:4" x14ac:dyDescent="0.25">
      <c r="A3191">
        <f>'Histograma MOD Geral'!$C$110</f>
        <v>0</v>
      </c>
      <c r="B3191">
        <f>'Histograma MOD Geral'!$C$106</f>
        <v>0</v>
      </c>
      <c r="C3191" t="str">
        <f>'Histograma MOD Geral'!$P$7</f>
        <v>JUN/23</v>
      </c>
      <c r="D3191">
        <f>'Histograma MOD Geral'!P110</f>
        <v>0</v>
      </c>
    </row>
    <row r="3192" spans="1:4" x14ac:dyDescent="0.25">
      <c r="A3192">
        <f>'Histograma MOD Geral'!$C$111</f>
        <v>0</v>
      </c>
      <c r="B3192">
        <f>'Histograma MOD Geral'!$C$106</f>
        <v>0</v>
      </c>
      <c r="C3192" t="str">
        <f>'Histograma MOD Geral'!$P$7</f>
        <v>JUN/23</v>
      </c>
      <c r="D3192">
        <f>'Histograma MOD Geral'!P111</f>
        <v>0</v>
      </c>
    </row>
    <row r="3193" spans="1:4" x14ac:dyDescent="0.25">
      <c r="A3193">
        <f>'Histograma MOD Geral'!$C$112</f>
        <v>0</v>
      </c>
      <c r="B3193">
        <f>'Histograma MOD Geral'!$C$106</f>
        <v>0</v>
      </c>
      <c r="C3193" t="str">
        <f>'Histograma MOD Geral'!$P$7</f>
        <v>JUN/23</v>
      </c>
      <c r="D3193">
        <f>'Histograma MOD Geral'!P112</f>
        <v>0</v>
      </c>
    </row>
    <row r="3194" spans="1:4" x14ac:dyDescent="0.25">
      <c r="A3194">
        <f>'Histograma MOD Geral'!$C$113</f>
        <v>0</v>
      </c>
      <c r="B3194">
        <f>'Histograma MOD Geral'!$C$106</f>
        <v>0</v>
      </c>
      <c r="C3194" t="str">
        <f>'Histograma MOD Geral'!$P$7</f>
        <v>JUN/23</v>
      </c>
      <c r="D3194">
        <f>'Histograma MOD Geral'!P113</f>
        <v>0</v>
      </c>
    </row>
    <row r="3195" spans="1:4" x14ac:dyDescent="0.25">
      <c r="A3195">
        <f>'Histograma MOD Geral'!$C$114</f>
        <v>0</v>
      </c>
      <c r="B3195">
        <f>'Histograma MOD Geral'!$C$106</f>
        <v>0</v>
      </c>
      <c r="C3195" t="str">
        <f>'Histograma MOD Geral'!$P$7</f>
        <v>JUN/23</v>
      </c>
      <c r="D3195">
        <f>'Histograma MOD Geral'!P114</f>
        <v>0</v>
      </c>
    </row>
    <row r="3196" spans="1:4" x14ac:dyDescent="0.25">
      <c r="A3196">
        <f>'Histograma MOD Geral'!$C$115</f>
        <v>0</v>
      </c>
      <c r="B3196">
        <f>'Histograma MOD Geral'!$C$106</f>
        <v>0</v>
      </c>
      <c r="C3196" t="str">
        <f>'Histograma MOD Geral'!$P$7</f>
        <v>JUN/23</v>
      </c>
      <c r="D3196">
        <f>'Histograma MOD Geral'!P115</f>
        <v>0</v>
      </c>
    </row>
    <row r="3197" spans="1:4" x14ac:dyDescent="0.25">
      <c r="A3197">
        <f>'Histograma MOD Geral'!$C$116</f>
        <v>0</v>
      </c>
      <c r="B3197">
        <f>'Histograma MOD Geral'!$C$106</f>
        <v>0</v>
      </c>
      <c r="C3197" t="str">
        <f>'Histograma MOD Geral'!$P$7</f>
        <v>JUN/23</v>
      </c>
      <c r="D3197">
        <f>'Histograma MOD Geral'!P116</f>
        <v>0</v>
      </c>
    </row>
    <row r="3198" spans="1:4" x14ac:dyDescent="0.25">
      <c r="A3198">
        <f>'Histograma MOD Geral'!$C$117</f>
        <v>0</v>
      </c>
      <c r="B3198">
        <f>'Histograma MOD Geral'!$C$106</f>
        <v>0</v>
      </c>
      <c r="C3198" t="str">
        <f>'Histograma MOD Geral'!$P$7</f>
        <v>JUN/23</v>
      </c>
      <c r="D3198">
        <f>'Histograma MOD Geral'!P117</f>
        <v>0</v>
      </c>
    </row>
    <row r="3199" spans="1:4" x14ac:dyDescent="0.25">
      <c r="A3199">
        <f>'Histograma MOD Geral'!$C$118</f>
        <v>0</v>
      </c>
      <c r="B3199">
        <f>'Histograma MOD Geral'!$C$106</f>
        <v>0</v>
      </c>
      <c r="C3199" t="str">
        <f>'Histograma MOD Geral'!$P$7</f>
        <v>JUN/23</v>
      </c>
      <c r="D3199">
        <f>'Histograma MOD Geral'!P118</f>
        <v>0</v>
      </c>
    </row>
    <row r="3200" spans="1:4" x14ac:dyDescent="0.25">
      <c r="A3200">
        <f>'Histograma MOD Geral'!$C$119</f>
        <v>0</v>
      </c>
      <c r="B3200">
        <f>'Histograma MOD Geral'!$C$106</f>
        <v>0</v>
      </c>
      <c r="C3200" t="str">
        <f>'Histograma MOD Geral'!$P$7</f>
        <v>JUN/23</v>
      </c>
      <c r="D3200">
        <f>'Histograma MOD Geral'!P119</f>
        <v>0</v>
      </c>
    </row>
    <row r="3201" spans="1:4" x14ac:dyDescent="0.25">
      <c r="A3201">
        <f>'Histograma MOD Geral'!$C$120</f>
        <v>0</v>
      </c>
      <c r="B3201">
        <f>'Histograma MOD Geral'!$C$106</f>
        <v>0</v>
      </c>
      <c r="C3201" t="str">
        <f>'Histograma MOD Geral'!$P$7</f>
        <v>JUN/23</v>
      </c>
      <c r="D3201">
        <f>'Histograma MOD Geral'!P120</f>
        <v>0</v>
      </c>
    </row>
    <row r="3202" spans="1:4" x14ac:dyDescent="0.25">
      <c r="A3202" t="str">
        <f>'Histograma MOD Geral'!$C$15</f>
        <v>ENCARREGADO</v>
      </c>
      <c r="B3202" t="str">
        <f>'Histograma MOD Geral'!$C$14</f>
        <v>MONTAGEM MECÂNICA</v>
      </c>
      <c r="C3202" t="str">
        <f>'Histograma MOD Geral'!$Q$7</f>
        <v>JUL/23</v>
      </c>
      <c r="D3202">
        <f>'Histograma MOD Geral'!Q15</f>
        <v>8</v>
      </c>
    </row>
    <row r="3203" spans="1:4" x14ac:dyDescent="0.25">
      <c r="A3203" t="str">
        <f>'Histograma MOD Geral'!$C$16</f>
        <v>MECÂNICO MONTADOR</v>
      </c>
      <c r="B3203" t="str">
        <f>'Histograma MOD Geral'!$C$14</f>
        <v>MONTAGEM MECÂNICA</v>
      </c>
      <c r="C3203" t="str">
        <f>'Histograma MOD Geral'!$Q$7</f>
        <v>JUL/23</v>
      </c>
      <c r="D3203">
        <f>'Histograma MOD Geral'!Q16</f>
        <v>35</v>
      </c>
    </row>
    <row r="3204" spans="1:4" x14ac:dyDescent="0.25">
      <c r="A3204" t="str">
        <f>'Histograma MOD Geral'!$C$17</f>
        <v>MECÂNICO AJUSTADOR</v>
      </c>
      <c r="B3204" t="str">
        <f>'Histograma MOD Geral'!$C$14</f>
        <v>MONTAGEM MECÂNICA</v>
      </c>
      <c r="C3204" t="str">
        <f>'Histograma MOD Geral'!$Q$7</f>
        <v>JUL/23</v>
      </c>
      <c r="D3204">
        <f>'Histograma MOD Geral'!Q17</f>
        <v>2</v>
      </c>
    </row>
    <row r="3205" spans="1:4" x14ac:dyDescent="0.25">
      <c r="A3205" t="str">
        <f>'Histograma MOD Geral'!$C$18</f>
        <v>CALDEIREIRO</v>
      </c>
      <c r="B3205" t="str">
        <f>'Histograma MOD Geral'!$C$14</f>
        <v>MONTAGEM MECÂNICA</v>
      </c>
      <c r="C3205" t="str">
        <f>'Histograma MOD Geral'!$Q$7</f>
        <v>JUL/23</v>
      </c>
      <c r="D3205">
        <f>'Histograma MOD Geral'!Q18</f>
        <v>12</v>
      </c>
    </row>
    <row r="3206" spans="1:4" x14ac:dyDescent="0.25">
      <c r="A3206" t="str">
        <f>'Histograma MOD Geral'!$C$19</f>
        <v>SOLDADOR</v>
      </c>
      <c r="B3206" t="str">
        <f>'Histograma MOD Geral'!$C$14</f>
        <v>MONTAGEM MECÂNICA</v>
      </c>
      <c r="C3206" t="str">
        <f>'Histograma MOD Geral'!$Q$7</f>
        <v>JUL/23</v>
      </c>
      <c r="D3206">
        <f>'Histograma MOD Geral'!Q19</f>
        <v>25</v>
      </c>
    </row>
    <row r="3207" spans="1:4" x14ac:dyDescent="0.25">
      <c r="A3207" t="str">
        <f>'Histograma MOD Geral'!$C$20</f>
        <v>AJUDANTE</v>
      </c>
      <c r="B3207" t="str">
        <f>'Histograma MOD Geral'!$C$14</f>
        <v>MONTAGEM MECÂNICA</v>
      </c>
      <c r="C3207" t="str">
        <f>'Histograma MOD Geral'!$Q$7</f>
        <v>JUL/23</v>
      </c>
      <c r="D3207">
        <f>'Histograma MOD Geral'!Q20</f>
        <v>6</v>
      </c>
    </row>
    <row r="3208" spans="1:4" x14ac:dyDescent="0.25">
      <c r="A3208">
        <f>'Histograma MOD Geral'!$C$21</f>
        <v>0</v>
      </c>
      <c r="B3208" t="str">
        <f>'Histograma MOD Geral'!$C$14</f>
        <v>MONTAGEM MECÂNICA</v>
      </c>
      <c r="C3208" t="str">
        <f>'Histograma MOD Geral'!$Q$7</f>
        <v>JUL/23</v>
      </c>
      <c r="D3208">
        <f>'Histograma MOD Geral'!Q21</f>
        <v>0</v>
      </c>
    </row>
    <row r="3209" spans="1:4" x14ac:dyDescent="0.25">
      <c r="A3209">
        <f>'Histograma MOD Geral'!$C$22</f>
        <v>0</v>
      </c>
      <c r="B3209" t="str">
        <f>'Histograma MOD Geral'!$C$14</f>
        <v>MONTAGEM MECÂNICA</v>
      </c>
      <c r="C3209" t="str">
        <f>'Histograma MOD Geral'!$Q$7</f>
        <v>JUL/23</v>
      </c>
      <c r="D3209">
        <f>'Histograma MOD Geral'!Q22</f>
        <v>0</v>
      </c>
    </row>
    <row r="3210" spans="1:4" x14ac:dyDescent="0.25">
      <c r="A3210">
        <f>'Histograma MOD Geral'!$C$23</f>
        <v>0</v>
      </c>
      <c r="B3210" t="str">
        <f>'Histograma MOD Geral'!$C$14</f>
        <v>MONTAGEM MECÂNICA</v>
      </c>
      <c r="C3210" t="str">
        <f>'Histograma MOD Geral'!$Q$7</f>
        <v>JUL/23</v>
      </c>
      <c r="D3210">
        <f>'Histograma MOD Geral'!Q23</f>
        <v>0</v>
      </c>
    </row>
    <row r="3211" spans="1:4" x14ac:dyDescent="0.25">
      <c r="A3211">
        <f>'Histograma MOD Geral'!$C$24</f>
        <v>0</v>
      </c>
      <c r="B3211" t="str">
        <f>'Histograma MOD Geral'!$C$14</f>
        <v>MONTAGEM MECÂNICA</v>
      </c>
      <c r="C3211" t="str">
        <f>'Histograma MOD Geral'!$Q$7</f>
        <v>JUL/23</v>
      </c>
      <c r="D3211">
        <f>'Histograma MOD Geral'!Q24</f>
        <v>0</v>
      </c>
    </row>
    <row r="3212" spans="1:4" x14ac:dyDescent="0.25">
      <c r="A3212">
        <f>'Histograma MOD Geral'!$C$25</f>
        <v>0</v>
      </c>
      <c r="B3212" t="str">
        <f>'Histograma MOD Geral'!$C$14</f>
        <v>MONTAGEM MECÂNICA</v>
      </c>
      <c r="C3212" t="str">
        <f>'Histograma MOD Geral'!$Q$7</f>
        <v>JUL/23</v>
      </c>
      <c r="D3212">
        <f>'Histograma MOD Geral'!Q25</f>
        <v>0</v>
      </c>
    </row>
    <row r="3213" spans="1:4" x14ac:dyDescent="0.25">
      <c r="A3213">
        <f>'Histograma MOD Geral'!$C$26</f>
        <v>0</v>
      </c>
      <c r="B3213" t="str">
        <f>'Histograma MOD Geral'!$C$14</f>
        <v>MONTAGEM MECÂNICA</v>
      </c>
      <c r="C3213" t="str">
        <f>'Histograma MOD Geral'!$Q$7</f>
        <v>JUL/23</v>
      </c>
      <c r="D3213">
        <f>'Histograma MOD Geral'!Q26</f>
        <v>0</v>
      </c>
    </row>
    <row r="3214" spans="1:4" x14ac:dyDescent="0.25">
      <c r="A3214">
        <f>'Histograma MOD Geral'!$C$27</f>
        <v>0</v>
      </c>
      <c r="B3214" t="str">
        <f>'Histograma MOD Geral'!$C$14</f>
        <v>MONTAGEM MECÂNICA</v>
      </c>
      <c r="C3214" t="str">
        <f>'Histograma MOD Geral'!$Q$7</f>
        <v>JUL/23</v>
      </c>
      <c r="D3214">
        <f>'Histograma MOD Geral'!Q27</f>
        <v>0</v>
      </c>
    </row>
    <row r="3215" spans="1:4" x14ac:dyDescent="0.25">
      <c r="A3215">
        <f>'Histograma MOD Geral'!$C$28</f>
        <v>0</v>
      </c>
      <c r="B3215" t="str">
        <f>'Histograma MOD Geral'!$C$14</f>
        <v>MONTAGEM MECÂNICA</v>
      </c>
      <c r="C3215" t="str">
        <f>'Histograma MOD Geral'!$Q$7</f>
        <v>JUL/23</v>
      </c>
      <c r="D3215">
        <f>'Histograma MOD Geral'!Q28</f>
        <v>0</v>
      </c>
    </row>
    <row r="3216" spans="1:4" x14ac:dyDescent="0.25">
      <c r="A3216">
        <f>'Histograma MOD Geral'!$C$29</f>
        <v>0</v>
      </c>
      <c r="B3216" t="str">
        <f>'Histograma MOD Geral'!$C$14</f>
        <v>MONTAGEM MECÂNICA</v>
      </c>
      <c r="C3216" t="str">
        <f>'Histograma MOD Geral'!$Q$7</f>
        <v>JUL/23</v>
      </c>
      <c r="D3216">
        <f>'Histograma MOD Geral'!Q29</f>
        <v>0</v>
      </c>
    </row>
    <row r="3217" spans="1:4" x14ac:dyDescent="0.25">
      <c r="A3217" t="str">
        <f>'Histograma MOD Geral'!$C$31</f>
        <v>ENCARREGADO</v>
      </c>
      <c r="B3217" t="str">
        <f>'Histograma MOD Geral'!$C$30</f>
        <v>MONTAGEM TUBULAÇÃO</v>
      </c>
      <c r="C3217" t="str">
        <f>'Histograma MOD Geral'!$Q$7</f>
        <v>JUL/23</v>
      </c>
      <c r="D3217">
        <f>'Histograma MOD Geral'!Q31</f>
        <v>10</v>
      </c>
    </row>
    <row r="3218" spans="1:4" x14ac:dyDescent="0.25">
      <c r="A3218" t="str">
        <f>'Histograma MOD Geral'!$C$32</f>
        <v>ENCANADOR INDUSTRIAL</v>
      </c>
      <c r="B3218" t="str">
        <f>'Histograma MOD Geral'!$C$30</f>
        <v>MONTAGEM TUBULAÇÃO</v>
      </c>
      <c r="C3218" t="str">
        <f>'Histograma MOD Geral'!$Q$7</f>
        <v>JUL/23</v>
      </c>
      <c r="D3218">
        <f>'Histograma MOD Geral'!Q32</f>
        <v>60</v>
      </c>
    </row>
    <row r="3219" spans="1:4" x14ac:dyDescent="0.25">
      <c r="A3219" t="str">
        <f>'Histograma MOD Geral'!$C$33</f>
        <v>SOLDADOR</v>
      </c>
      <c r="B3219" t="str">
        <f>'Histograma MOD Geral'!$C$30</f>
        <v>MONTAGEM TUBULAÇÃO</v>
      </c>
      <c r="C3219" t="str">
        <f>'Histograma MOD Geral'!$Q$7</f>
        <v>JUL/23</v>
      </c>
      <c r="D3219">
        <f>'Histograma MOD Geral'!Q33</f>
        <v>40</v>
      </c>
    </row>
    <row r="3220" spans="1:4" x14ac:dyDescent="0.25">
      <c r="A3220" t="str">
        <f>'Histograma MOD Geral'!$C$34</f>
        <v>AJUDANTE</v>
      </c>
      <c r="B3220" t="str">
        <f>'Histograma MOD Geral'!$C$30</f>
        <v>MONTAGEM TUBULAÇÃO</v>
      </c>
      <c r="C3220" t="str">
        <f>'Histograma MOD Geral'!$Q$7</f>
        <v>JUL/23</v>
      </c>
      <c r="D3220">
        <f>'Histograma MOD Geral'!Q34</f>
        <v>10</v>
      </c>
    </row>
    <row r="3221" spans="1:4" x14ac:dyDescent="0.25">
      <c r="A3221">
        <f>'Histograma MOD Geral'!$C$35</f>
        <v>0</v>
      </c>
      <c r="B3221" t="str">
        <f>'Histograma MOD Geral'!$C$30</f>
        <v>MONTAGEM TUBULAÇÃO</v>
      </c>
      <c r="C3221" t="str">
        <f>'Histograma MOD Geral'!$Q$7</f>
        <v>JUL/23</v>
      </c>
      <c r="D3221">
        <f>'Histograma MOD Geral'!Q35</f>
        <v>0</v>
      </c>
    </row>
    <row r="3222" spans="1:4" x14ac:dyDescent="0.25">
      <c r="A3222">
        <f>'Histograma MOD Geral'!$C$36</f>
        <v>0</v>
      </c>
      <c r="B3222" t="str">
        <f>'Histograma MOD Geral'!$C$30</f>
        <v>MONTAGEM TUBULAÇÃO</v>
      </c>
      <c r="C3222" t="str">
        <f>'Histograma MOD Geral'!$Q$7</f>
        <v>JUL/23</v>
      </c>
      <c r="D3222">
        <f>'Histograma MOD Geral'!Q36</f>
        <v>0</v>
      </c>
    </row>
    <row r="3223" spans="1:4" x14ac:dyDescent="0.25">
      <c r="A3223">
        <f>'Histograma MOD Geral'!$C$37</f>
        <v>0</v>
      </c>
      <c r="B3223" t="str">
        <f>'Histograma MOD Geral'!$C$30</f>
        <v>MONTAGEM TUBULAÇÃO</v>
      </c>
      <c r="C3223" t="str">
        <f>'Histograma MOD Geral'!$Q$7</f>
        <v>JUL/23</v>
      </c>
      <c r="D3223">
        <f>'Histograma MOD Geral'!Q37</f>
        <v>0</v>
      </c>
    </row>
    <row r="3224" spans="1:4" x14ac:dyDescent="0.25">
      <c r="A3224">
        <f>'Histograma MOD Geral'!$C$38</f>
        <v>0</v>
      </c>
      <c r="B3224" t="str">
        <f>'Histograma MOD Geral'!$C$30</f>
        <v>MONTAGEM TUBULAÇÃO</v>
      </c>
      <c r="C3224" t="str">
        <f>'Histograma MOD Geral'!$Q$7</f>
        <v>JUL/23</v>
      </c>
      <c r="D3224">
        <f>'Histograma MOD Geral'!Q38</f>
        <v>0</v>
      </c>
    </row>
    <row r="3225" spans="1:4" x14ac:dyDescent="0.25">
      <c r="A3225">
        <f>'Histograma MOD Geral'!$C$39</f>
        <v>0</v>
      </c>
      <c r="B3225" t="str">
        <f>'Histograma MOD Geral'!$C$30</f>
        <v>MONTAGEM TUBULAÇÃO</v>
      </c>
      <c r="C3225" t="str">
        <f>'Histograma MOD Geral'!$Q$7</f>
        <v>JUL/23</v>
      </c>
      <c r="D3225">
        <f>'Histograma MOD Geral'!Q39</f>
        <v>0</v>
      </c>
    </row>
    <row r="3226" spans="1:4" x14ac:dyDescent="0.25">
      <c r="A3226">
        <f>'Histograma MOD Geral'!$C$40</f>
        <v>0</v>
      </c>
      <c r="B3226" t="str">
        <f>'Histograma MOD Geral'!$C$30</f>
        <v>MONTAGEM TUBULAÇÃO</v>
      </c>
      <c r="C3226" t="str">
        <f>'Histograma MOD Geral'!$Q$7</f>
        <v>JUL/23</v>
      </c>
      <c r="D3226">
        <f>'Histograma MOD Geral'!Q40</f>
        <v>0</v>
      </c>
    </row>
    <row r="3227" spans="1:4" x14ac:dyDescent="0.25">
      <c r="A3227">
        <f>'Histograma MOD Geral'!$C$41</f>
        <v>0</v>
      </c>
      <c r="B3227" t="str">
        <f>'Histograma MOD Geral'!$C$30</f>
        <v>MONTAGEM TUBULAÇÃO</v>
      </c>
      <c r="C3227" t="str">
        <f>'Histograma MOD Geral'!$Q$7</f>
        <v>JUL/23</v>
      </c>
      <c r="D3227">
        <f>'Histograma MOD Geral'!Q41</f>
        <v>0</v>
      </c>
    </row>
    <row r="3228" spans="1:4" x14ac:dyDescent="0.25">
      <c r="A3228">
        <f>'Histograma MOD Geral'!$C$42</f>
        <v>0</v>
      </c>
      <c r="B3228" t="str">
        <f>'Histograma MOD Geral'!$C$30</f>
        <v>MONTAGEM TUBULAÇÃO</v>
      </c>
      <c r="C3228" t="str">
        <f>'Histograma MOD Geral'!$Q$7</f>
        <v>JUL/23</v>
      </c>
      <c r="D3228">
        <f>'Histograma MOD Geral'!Q42</f>
        <v>0</v>
      </c>
    </row>
    <row r="3229" spans="1:4" x14ac:dyDescent="0.25">
      <c r="A3229">
        <f>'Histograma MOD Geral'!$C$43</f>
        <v>0</v>
      </c>
      <c r="B3229" t="str">
        <f>'Histograma MOD Geral'!$C$30</f>
        <v>MONTAGEM TUBULAÇÃO</v>
      </c>
      <c r="C3229" t="str">
        <f>'Histograma MOD Geral'!$Q$7</f>
        <v>JUL/23</v>
      </c>
      <c r="D3229">
        <f>'Histograma MOD Geral'!Q43</f>
        <v>0</v>
      </c>
    </row>
    <row r="3230" spans="1:4" x14ac:dyDescent="0.25">
      <c r="A3230">
        <f>'Histograma MOD Geral'!$C$44</f>
        <v>0</v>
      </c>
      <c r="B3230" t="str">
        <f>'Histograma MOD Geral'!$C$30</f>
        <v>MONTAGEM TUBULAÇÃO</v>
      </c>
      <c r="C3230" t="str">
        <f>'Histograma MOD Geral'!$Q$7</f>
        <v>JUL/23</v>
      </c>
      <c r="D3230">
        <f>'Histograma MOD Geral'!Q44</f>
        <v>0</v>
      </c>
    </row>
    <row r="3231" spans="1:4" x14ac:dyDescent="0.25">
      <c r="A3231">
        <f>'Histograma MOD Geral'!$C$45</f>
        <v>0</v>
      </c>
      <c r="B3231" t="str">
        <f>'Histograma MOD Geral'!$C$30</f>
        <v>MONTAGEM TUBULAÇÃO</v>
      </c>
      <c r="C3231" t="str">
        <f>'Histograma MOD Geral'!$Q$7</f>
        <v>JUL/23</v>
      </c>
      <c r="D3231">
        <f>'Histograma MOD Geral'!Q45</f>
        <v>0</v>
      </c>
    </row>
    <row r="3232" spans="1:4" x14ac:dyDescent="0.25">
      <c r="A3232" t="str">
        <f>'Histograma MOD Geral'!$C$47</f>
        <v>ENCARREGADO</v>
      </c>
      <c r="B3232" t="str">
        <f>'Histograma MOD Geral'!$C$46</f>
        <v>ISOLAMENTO TÉRMICO</v>
      </c>
      <c r="C3232" t="str">
        <f>'Histograma MOD Geral'!$Q$7</f>
        <v>JUL/23</v>
      </c>
      <c r="D3232">
        <f>'Histograma MOD Geral'!Q47</f>
        <v>3</v>
      </c>
    </row>
    <row r="3233" spans="1:4" x14ac:dyDescent="0.25">
      <c r="A3233" t="str">
        <f>'Histograma MOD Geral'!$C$48</f>
        <v>FUNILEIRO</v>
      </c>
      <c r="B3233" t="str">
        <f>'Histograma MOD Geral'!$C$46</f>
        <v>ISOLAMENTO TÉRMICO</v>
      </c>
      <c r="C3233" t="str">
        <f>'Histograma MOD Geral'!$Q$7</f>
        <v>JUL/23</v>
      </c>
      <c r="D3233">
        <f>'Histograma MOD Geral'!Q48</f>
        <v>8</v>
      </c>
    </row>
    <row r="3234" spans="1:4" x14ac:dyDescent="0.25">
      <c r="A3234" t="str">
        <f>'Histograma MOD Geral'!$C$49</f>
        <v>MONTADOR</v>
      </c>
      <c r="B3234" t="str">
        <f>'Histograma MOD Geral'!$C$46</f>
        <v>ISOLAMENTO TÉRMICO</v>
      </c>
      <c r="C3234" t="str">
        <f>'Histograma MOD Geral'!$Q$7</f>
        <v>JUL/23</v>
      </c>
      <c r="D3234">
        <f>'Histograma MOD Geral'!Q49</f>
        <v>12</v>
      </c>
    </row>
    <row r="3235" spans="1:4" x14ac:dyDescent="0.25">
      <c r="A3235" t="str">
        <f>'Histograma MOD Geral'!$C$50</f>
        <v>ISOLADOR</v>
      </c>
      <c r="B3235" t="str">
        <f>'Histograma MOD Geral'!$C$46</f>
        <v>ISOLAMENTO TÉRMICO</v>
      </c>
      <c r="C3235" t="str">
        <f>'Histograma MOD Geral'!$Q$7</f>
        <v>JUL/23</v>
      </c>
      <c r="D3235">
        <f>'Histograma MOD Geral'!Q50</f>
        <v>8</v>
      </c>
    </row>
    <row r="3236" spans="1:4" x14ac:dyDescent="0.25">
      <c r="A3236" t="str">
        <f>'Histograma MOD Geral'!$C$51</f>
        <v>AJUDANTE</v>
      </c>
      <c r="B3236" t="str">
        <f>'Histograma MOD Geral'!$C$46</f>
        <v>ISOLAMENTO TÉRMICO</v>
      </c>
      <c r="C3236" t="str">
        <f>'Histograma MOD Geral'!$Q$7</f>
        <v>JUL/23</v>
      </c>
      <c r="D3236">
        <f>'Histograma MOD Geral'!Q51</f>
        <v>6</v>
      </c>
    </row>
    <row r="3237" spans="1:4" x14ac:dyDescent="0.25">
      <c r="A3237">
        <f>'Histograma MOD Geral'!$C$52</f>
        <v>0</v>
      </c>
      <c r="B3237" t="str">
        <f>'Histograma MOD Geral'!$C$46</f>
        <v>ISOLAMENTO TÉRMICO</v>
      </c>
      <c r="C3237" t="str">
        <f>'Histograma MOD Geral'!$Q$7</f>
        <v>JUL/23</v>
      </c>
      <c r="D3237">
        <f>'Histograma MOD Geral'!Q52</f>
        <v>0</v>
      </c>
    </row>
    <row r="3238" spans="1:4" x14ac:dyDescent="0.25">
      <c r="A3238">
        <f>'Histograma MOD Geral'!$C$53</f>
        <v>0</v>
      </c>
      <c r="B3238" t="str">
        <f>'Histograma MOD Geral'!$C$46</f>
        <v>ISOLAMENTO TÉRMICO</v>
      </c>
      <c r="C3238" t="str">
        <f>'Histograma MOD Geral'!$Q$7</f>
        <v>JUL/23</v>
      </c>
      <c r="D3238">
        <f>'Histograma MOD Geral'!Q53</f>
        <v>0</v>
      </c>
    </row>
    <row r="3239" spans="1:4" x14ac:dyDescent="0.25">
      <c r="A3239">
        <f>'Histograma MOD Geral'!$C$54</f>
        <v>0</v>
      </c>
      <c r="B3239" t="str">
        <f>'Histograma MOD Geral'!$C$46</f>
        <v>ISOLAMENTO TÉRMICO</v>
      </c>
      <c r="C3239" t="str">
        <f>'Histograma MOD Geral'!$Q$7</f>
        <v>JUL/23</v>
      </c>
      <c r="D3239">
        <f>'Histograma MOD Geral'!Q54</f>
        <v>0</v>
      </c>
    </row>
    <row r="3240" spans="1:4" x14ac:dyDescent="0.25">
      <c r="A3240">
        <f>'Histograma MOD Geral'!$C$55</f>
        <v>0</v>
      </c>
      <c r="B3240" t="str">
        <f>'Histograma MOD Geral'!$C$46</f>
        <v>ISOLAMENTO TÉRMICO</v>
      </c>
      <c r="C3240" t="str">
        <f>'Histograma MOD Geral'!$Q$7</f>
        <v>JUL/23</v>
      </c>
      <c r="D3240">
        <f>'Histograma MOD Geral'!Q55</f>
        <v>0</v>
      </c>
    </row>
    <row r="3241" spans="1:4" x14ac:dyDescent="0.25">
      <c r="A3241">
        <f>'Histograma MOD Geral'!$C$56</f>
        <v>0</v>
      </c>
      <c r="B3241" t="str">
        <f>'Histograma MOD Geral'!$C$46</f>
        <v>ISOLAMENTO TÉRMICO</v>
      </c>
      <c r="C3241" t="str">
        <f>'Histograma MOD Geral'!$Q$7</f>
        <v>JUL/23</v>
      </c>
      <c r="D3241">
        <f>'Histograma MOD Geral'!Q56</f>
        <v>0</v>
      </c>
    </row>
    <row r="3242" spans="1:4" x14ac:dyDescent="0.25">
      <c r="A3242">
        <f>'Histograma MOD Geral'!$C$57</f>
        <v>0</v>
      </c>
      <c r="B3242" t="str">
        <f>'Histograma MOD Geral'!$C$46</f>
        <v>ISOLAMENTO TÉRMICO</v>
      </c>
      <c r="C3242" t="str">
        <f>'Histograma MOD Geral'!$Q$7</f>
        <v>JUL/23</v>
      </c>
      <c r="D3242">
        <f>'Histograma MOD Geral'!Q57</f>
        <v>0</v>
      </c>
    </row>
    <row r="3243" spans="1:4" x14ac:dyDescent="0.25">
      <c r="A3243">
        <f>'Histograma MOD Geral'!$C$58</f>
        <v>0</v>
      </c>
      <c r="B3243" t="str">
        <f>'Histograma MOD Geral'!$C$46</f>
        <v>ISOLAMENTO TÉRMICO</v>
      </c>
      <c r="C3243" t="str">
        <f>'Histograma MOD Geral'!$Q$7</f>
        <v>JUL/23</v>
      </c>
      <c r="D3243">
        <f>'Histograma MOD Geral'!Q58</f>
        <v>0</v>
      </c>
    </row>
    <row r="3244" spans="1:4" x14ac:dyDescent="0.25">
      <c r="A3244">
        <f>'Histograma MOD Geral'!$C$59</f>
        <v>0</v>
      </c>
      <c r="B3244" t="str">
        <f>'Histograma MOD Geral'!$C$46</f>
        <v>ISOLAMENTO TÉRMICO</v>
      </c>
      <c r="C3244" t="str">
        <f>'Histograma MOD Geral'!$Q$7</f>
        <v>JUL/23</v>
      </c>
      <c r="D3244">
        <f>'Histograma MOD Geral'!Q59</f>
        <v>0</v>
      </c>
    </row>
    <row r="3245" spans="1:4" x14ac:dyDescent="0.25">
      <c r="A3245">
        <f>'Histograma MOD Geral'!$C$60</f>
        <v>0</v>
      </c>
      <c r="B3245" t="str">
        <f>'Histograma MOD Geral'!$C$46</f>
        <v>ISOLAMENTO TÉRMICO</v>
      </c>
      <c r="C3245" t="str">
        <f>'Histograma MOD Geral'!$Q$7</f>
        <v>JUL/23</v>
      </c>
      <c r="D3245">
        <f>'Histograma MOD Geral'!Q60</f>
        <v>0</v>
      </c>
    </row>
    <row r="3246" spans="1:4" x14ac:dyDescent="0.25">
      <c r="A3246" t="str">
        <f>'Histograma MOD Geral'!$C$62</f>
        <v>ENCARREGADO</v>
      </c>
      <c r="B3246" t="str">
        <f>'Histograma MOD Geral'!$C$61</f>
        <v>APOIO - ANDAIMES</v>
      </c>
      <c r="C3246" t="str">
        <f>'Histograma MOD Geral'!$Q$7</f>
        <v>JUL/23</v>
      </c>
      <c r="D3246">
        <f>'Histograma MOD Geral'!Q62</f>
        <v>3</v>
      </c>
    </row>
    <row r="3247" spans="1:4" x14ac:dyDescent="0.25">
      <c r="A3247" t="str">
        <f>'Histograma MOD Geral'!$C$63</f>
        <v>MONTADOR DE ANDAIME</v>
      </c>
      <c r="B3247" t="str">
        <f>'Histograma MOD Geral'!$C$61</f>
        <v>APOIO - ANDAIMES</v>
      </c>
      <c r="C3247" t="str">
        <f>'Histograma MOD Geral'!$Q$7</f>
        <v>JUL/23</v>
      </c>
      <c r="D3247">
        <f>'Histograma MOD Geral'!Q63</f>
        <v>26</v>
      </c>
    </row>
    <row r="3248" spans="1:4" x14ac:dyDescent="0.25">
      <c r="A3248">
        <f>'Histograma MOD Geral'!$C$64</f>
        <v>0</v>
      </c>
      <c r="B3248" t="str">
        <f>'Histograma MOD Geral'!$C$61</f>
        <v>APOIO - ANDAIMES</v>
      </c>
      <c r="C3248" t="str">
        <f>'Histograma MOD Geral'!$Q$7</f>
        <v>JUL/23</v>
      </c>
      <c r="D3248">
        <f>'Histograma MOD Geral'!Q64</f>
        <v>0</v>
      </c>
    </row>
    <row r="3249" spans="1:4" x14ac:dyDescent="0.25">
      <c r="A3249">
        <f>'Histograma MOD Geral'!$C$65</f>
        <v>0</v>
      </c>
      <c r="B3249" t="str">
        <f>'Histograma MOD Geral'!$C$61</f>
        <v>APOIO - ANDAIMES</v>
      </c>
      <c r="C3249" t="str">
        <f>'Histograma MOD Geral'!$Q$7</f>
        <v>JUL/23</v>
      </c>
      <c r="D3249">
        <f>'Histograma MOD Geral'!Q65</f>
        <v>0</v>
      </c>
    </row>
    <row r="3250" spans="1:4" x14ac:dyDescent="0.25">
      <c r="A3250">
        <f>'Histograma MOD Geral'!$C$66</f>
        <v>0</v>
      </c>
      <c r="B3250" t="str">
        <f>'Histograma MOD Geral'!$C$61</f>
        <v>APOIO - ANDAIMES</v>
      </c>
      <c r="C3250" t="str">
        <f>'Histograma MOD Geral'!$Q$7</f>
        <v>JUL/23</v>
      </c>
      <c r="D3250">
        <f>'Histograma MOD Geral'!Q66</f>
        <v>0</v>
      </c>
    </row>
    <row r="3251" spans="1:4" x14ac:dyDescent="0.25">
      <c r="A3251">
        <f>'Histograma MOD Geral'!$C$67</f>
        <v>0</v>
      </c>
      <c r="B3251" t="str">
        <f>'Histograma MOD Geral'!$C$61</f>
        <v>APOIO - ANDAIMES</v>
      </c>
      <c r="C3251" t="str">
        <f>'Histograma MOD Geral'!$Q$7</f>
        <v>JUL/23</v>
      </c>
      <c r="D3251">
        <f>'Histograma MOD Geral'!Q67</f>
        <v>0</v>
      </c>
    </row>
    <row r="3252" spans="1:4" x14ac:dyDescent="0.25">
      <c r="A3252">
        <f>'Histograma MOD Geral'!$C$68</f>
        <v>0</v>
      </c>
      <c r="B3252" t="str">
        <f>'Histograma MOD Geral'!$C$61</f>
        <v>APOIO - ANDAIMES</v>
      </c>
      <c r="C3252" t="str">
        <f>'Histograma MOD Geral'!$Q$7</f>
        <v>JUL/23</v>
      </c>
      <c r="D3252">
        <f>'Histograma MOD Geral'!Q68</f>
        <v>0</v>
      </c>
    </row>
    <row r="3253" spans="1:4" x14ac:dyDescent="0.25">
      <c r="A3253">
        <f>'Histograma MOD Geral'!$C$69</f>
        <v>0</v>
      </c>
      <c r="B3253" t="str">
        <f>'Histograma MOD Geral'!$C$61</f>
        <v>APOIO - ANDAIMES</v>
      </c>
      <c r="C3253" t="str">
        <f>'Histograma MOD Geral'!$Q$7</f>
        <v>JUL/23</v>
      </c>
      <c r="D3253">
        <f>'Histograma MOD Geral'!Q69</f>
        <v>0</v>
      </c>
    </row>
    <row r="3254" spans="1:4" x14ac:dyDescent="0.25">
      <c r="A3254">
        <f>'Histograma MOD Geral'!$C$70</f>
        <v>0</v>
      </c>
      <c r="B3254" t="str">
        <f>'Histograma MOD Geral'!$C$61</f>
        <v>APOIO - ANDAIMES</v>
      </c>
      <c r="C3254" t="str">
        <f>'Histograma MOD Geral'!$Q$7</f>
        <v>JUL/23</v>
      </c>
      <c r="D3254">
        <f>'Histograma MOD Geral'!Q70</f>
        <v>0</v>
      </c>
    </row>
    <row r="3255" spans="1:4" x14ac:dyDescent="0.25">
      <c r="A3255">
        <f>'Histograma MOD Geral'!$C$71</f>
        <v>0</v>
      </c>
      <c r="B3255" t="str">
        <f>'Histograma MOD Geral'!$C$61</f>
        <v>APOIO - ANDAIMES</v>
      </c>
      <c r="C3255" t="str">
        <f>'Histograma MOD Geral'!$Q$7</f>
        <v>JUL/23</v>
      </c>
      <c r="D3255">
        <f>'Histograma MOD Geral'!Q71</f>
        <v>0</v>
      </c>
    </row>
    <row r="3256" spans="1:4" x14ac:dyDescent="0.25">
      <c r="A3256">
        <f>'Histograma MOD Geral'!$C$72</f>
        <v>0</v>
      </c>
      <c r="B3256" t="str">
        <f>'Histograma MOD Geral'!$C$61</f>
        <v>APOIO - ANDAIMES</v>
      </c>
      <c r="C3256" t="str">
        <f>'Histograma MOD Geral'!$Q$7</f>
        <v>JUL/23</v>
      </c>
      <c r="D3256">
        <f>'Histograma MOD Geral'!Q72</f>
        <v>0</v>
      </c>
    </row>
    <row r="3257" spans="1:4" x14ac:dyDescent="0.25">
      <c r="A3257">
        <f>'Histograma MOD Geral'!$C$73</f>
        <v>0</v>
      </c>
      <c r="B3257" t="str">
        <f>'Histograma MOD Geral'!$C$61</f>
        <v>APOIO - ANDAIMES</v>
      </c>
      <c r="C3257" t="str">
        <f>'Histograma MOD Geral'!$Q$7</f>
        <v>JUL/23</v>
      </c>
      <c r="D3257">
        <f>'Histograma MOD Geral'!Q73</f>
        <v>0</v>
      </c>
    </row>
    <row r="3258" spans="1:4" x14ac:dyDescent="0.25">
      <c r="A3258">
        <f>'Histograma MOD Geral'!$C$74</f>
        <v>0</v>
      </c>
      <c r="B3258" t="str">
        <f>'Histograma MOD Geral'!$C$61</f>
        <v>APOIO - ANDAIMES</v>
      </c>
      <c r="C3258" t="str">
        <f>'Histograma MOD Geral'!$Q$7</f>
        <v>JUL/23</v>
      </c>
      <c r="D3258">
        <f>'Histograma MOD Geral'!Q74</f>
        <v>0</v>
      </c>
    </row>
    <row r="3259" spans="1:4" x14ac:dyDescent="0.25">
      <c r="A3259">
        <f>'Histograma MOD Geral'!$C$75</f>
        <v>0</v>
      </c>
      <c r="B3259" t="str">
        <f>'Histograma MOD Geral'!$C$61</f>
        <v>APOIO - ANDAIMES</v>
      </c>
      <c r="C3259" t="str">
        <f>'Histograma MOD Geral'!$Q$7</f>
        <v>JUL/23</v>
      </c>
      <c r="D3259">
        <f>'Histograma MOD Geral'!Q75</f>
        <v>0</v>
      </c>
    </row>
    <row r="3260" spans="1:4" x14ac:dyDescent="0.25">
      <c r="A3260" t="str">
        <f>'Histograma MOD Geral'!$C$77</f>
        <v>ENCARREGADO</v>
      </c>
      <c r="B3260" t="str">
        <f>'Histograma MOD Geral'!$C$76</f>
        <v>APOIO - RETOQUES DE PINTURA</v>
      </c>
      <c r="C3260" t="str">
        <f>'Histograma MOD Geral'!$Q$7</f>
        <v>JUL/23</v>
      </c>
      <c r="D3260">
        <f>'Histograma MOD Geral'!Q77</f>
        <v>1</v>
      </c>
    </row>
    <row r="3261" spans="1:4" x14ac:dyDescent="0.25">
      <c r="A3261" t="str">
        <f>'Histograma MOD Geral'!$C$78</f>
        <v>PINTOR</v>
      </c>
      <c r="B3261" t="str">
        <f>'Histograma MOD Geral'!$C$76</f>
        <v>APOIO - RETOQUES DE PINTURA</v>
      </c>
      <c r="C3261" t="str">
        <f>'Histograma MOD Geral'!$Q$7</f>
        <v>JUL/23</v>
      </c>
      <c r="D3261">
        <f>'Histograma MOD Geral'!Q78</f>
        <v>10</v>
      </c>
    </row>
    <row r="3262" spans="1:4" x14ac:dyDescent="0.25">
      <c r="A3262">
        <f>'Histograma MOD Geral'!$C$79</f>
        <v>0</v>
      </c>
      <c r="B3262" t="str">
        <f>'Histograma MOD Geral'!$C$76</f>
        <v>APOIO - RETOQUES DE PINTURA</v>
      </c>
      <c r="C3262" t="str">
        <f>'Histograma MOD Geral'!$Q$7</f>
        <v>JUL/23</v>
      </c>
      <c r="D3262">
        <f>'Histograma MOD Geral'!Q79</f>
        <v>0</v>
      </c>
    </row>
    <row r="3263" spans="1:4" x14ac:dyDescent="0.25">
      <c r="A3263">
        <f>'Histograma MOD Geral'!$C$80</f>
        <v>0</v>
      </c>
      <c r="B3263" t="str">
        <f>'Histograma MOD Geral'!$C$76</f>
        <v>APOIO - RETOQUES DE PINTURA</v>
      </c>
      <c r="C3263" t="str">
        <f>'Histograma MOD Geral'!$Q$7</f>
        <v>JUL/23</v>
      </c>
      <c r="D3263">
        <f>'Histograma MOD Geral'!Q80</f>
        <v>0</v>
      </c>
    </row>
    <row r="3264" spans="1:4" x14ac:dyDescent="0.25">
      <c r="A3264">
        <f>'Histograma MOD Geral'!$C$81</f>
        <v>0</v>
      </c>
      <c r="B3264" t="str">
        <f>'Histograma MOD Geral'!$C$76</f>
        <v>APOIO - RETOQUES DE PINTURA</v>
      </c>
      <c r="C3264" t="str">
        <f>'Histograma MOD Geral'!$Q$7</f>
        <v>JUL/23</v>
      </c>
      <c r="D3264">
        <f>'Histograma MOD Geral'!Q81</f>
        <v>0</v>
      </c>
    </row>
    <row r="3265" spans="1:4" x14ac:dyDescent="0.25">
      <c r="A3265">
        <f>'Histograma MOD Geral'!$C$82</f>
        <v>0</v>
      </c>
      <c r="B3265" t="str">
        <f>'Histograma MOD Geral'!$C$76</f>
        <v>APOIO - RETOQUES DE PINTURA</v>
      </c>
      <c r="C3265" t="str">
        <f>'Histograma MOD Geral'!$Q$7</f>
        <v>JUL/23</v>
      </c>
      <c r="D3265">
        <f>'Histograma MOD Geral'!Q82</f>
        <v>0</v>
      </c>
    </row>
    <row r="3266" spans="1:4" x14ac:dyDescent="0.25">
      <c r="A3266">
        <f>'Histograma MOD Geral'!$C$83</f>
        <v>0</v>
      </c>
      <c r="B3266" t="str">
        <f>'Histograma MOD Geral'!$C$76</f>
        <v>APOIO - RETOQUES DE PINTURA</v>
      </c>
      <c r="C3266" t="str">
        <f>'Histograma MOD Geral'!$Q$7</f>
        <v>JUL/23</v>
      </c>
      <c r="D3266">
        <f>'Histograma MOD Geral'!Q83</f>
        <v>0</v>
      </c>
    </row>
    <row r="3267" spans="1:4" x14ac:dyDescent="0.25">
      <c r="A3267">
        <f>'Histograma MOD Geral'!$C$84</f>
        <v>0</v>
      </c>
      <c r="B3267" t="str">
        <f>'Histograma MOD Geral'!$C$76</f>
        <v>APOIO - RETOQUES DE PINTURA</v>
      </c>
      <c r="C3267" t="str">
        <f>'Histograma MOD Geral'!$Q$7</f>
        <v>JUL/23</v>
      </c>
      <c r="D3267">
        <f>'Histograma MOD Geral'!Q84</f>
        <v>0</v>
      </c>
    </row>
    <row r="3268" spans="1:4" x14ac:dyDescent="0.25">
      <c r="A3268">
        <f>'Histograma MOD Geral'!$C$85</f>
        <v>0</v>
      </c>
      <c r="B3268" t="str">
        <f>'Histograma MOD Geral'!$C$76</f>
        <v>APOIO - RETOQUES DE PINTURA</v>
      </c>
      <c r="C3268" t="str">
        <f>'Histograma MOD Geral'!$Q$7</f>
        <v>JUL/23</v>
      </c>
      <c r="D3268">
        <f>'Histograma MOD Geral'!Q85</f>
        <v>0</v>
      </c>
    </row>
    <row r="3269" spans="1:4" x14ac:dyDescent="0.25">
      <c r="A3269">
        <f>'Histograma MOD Geral'!$C$86</f>
        <v>0</v>
      </c>
      <c r="B3269" t="str">
        <f>'Histograma MOD Geral'!$C$76</f>
        <v>APOIO - RETOQUES DE PINTURA</v>
      </c>
      <c r="C3269" t="str">
        <f>'Histograma MOD Geral'!$Q$7</f>
        <v>JUL/23</v>
      </c>
      <c r="D3269">
        <f>'Histograma MOD Geral'!Q86</f>
        <v>0</v>
      </c>
    </row>
    <row r="3270" spans="1:4" x14ac:dyDescent="0.25">
      <c r="A3270">
        <f>'Histograma MOD Geral'!$C$87</f>
        <v>0</v>
      </c>
      <c r="B3270" t="str">
        <f>'Histograma MOD Geral'!$C$76</f>
        <v>APOIO - RETOQUES DE PINTURA</v>
      </c>
      <c r="C3270" t="str">
        <f>'Histograma MOD Geral'!$Q$7</f>
        <v>JUL/23</v>
      </c>
      <c r="D3270">
        <f>'Histograma MOD Geral'!Q87</f>
        <v>0</v>
      </c>
    </row>
    <row r="3271" spans="1:4" x14ac:dyDescent="0.25">
      <c r="A3271">
        <f>'Histograma MOD Geral'!$C$88</f>
        <v>0</v>
      </c>
      <c r="B3271" t="str">
        <f>'Histograma MOD Geral'!$C$76</f>
        <v>APOIO - RETOQUES DE PINTURA</v>
      </c>
      <c r="C3271" t="str">
        <f>'Histograma MOD Geral'!$Q$7</f>
        <v>JUL/23</v>
      </c>
      <c r="D3271">
        <f>'Histograma MOD Geral'!Q88</f>
        <v>0</v>
      </c>
    </row>
    <row r="3272" spans="1:4" x14ac:dyDescent="0.25">
      <c r="A3272">
        <f>'Histograma MOD Geral'!$C$89</f>
        <v>0</v>
      </c>
      <c r="B3272" t="str">
        <f>'Histograma MOD Geral'!$C$76</f>
        <v>APOIO - RETOQUES DE PINTURA</v>
      </c>
      <c r="C3272" t="str">
        <f>'Histograma MOD Geral'!$Q$7</f>
        <v>JUL/23</v>
      </c>
      <c r="D3272">
        <f>'Histograma MOD Geral'!Q89</f>
        <v>0</v>
      </c>
    </row>
    <row r="3273" spans="1:4" x14ac:dyDescent="0.25">
      <c r="A3273">
        <f>'Histograma MOD Geral'!$C$90</f>
        <v>0</v>
      </c>
      <c r="B3273" t="str">
        <f>'Histograma MOD Geral'!$C$76</f>
        <v>APOIO - RETOQUES DE PINTURA</v>
      </c>
      <c r="C3273" t="str">
        <f>'Histograma MOD Geral'!$Q$7</f>
        <v>JUL/23</v>
      </c>
      <c r="D3273">
        <f>'Histograma MOD Geral'!Q90</f>
        <v>0</v>
      </c>
    </row>
    <row r="3274" spans="1:4" x14ac:dyDescent="0.25">
      <c r="A3274">
        <f>'Histograma MOD Geral'!$C$92</f>
        <v>0</v>
      </c>
      <c r="B3274">
        <f>'Histograma MOD Geral'!$C$91</f>
        <v>0</v>
      </c>
      <c r="C3274" t="str">
        <f>'Histograma MOD Geral'!$Q$7</f>
        <v>JUL/23</v>
      </c>
      <c r="D3274">
        <f>'Histograma MOD Geral'!Q92</f>
        <v>0</v>
      </c>
    </row>
    <row r="3275" spans="1:4" x14ac:dyDescent="0.25">
      <c r="A3275">
        <f>'Histograma MOD Geral'!$C$93</f>
        <v>0</v>
      </c>
      <c r="B3275">
        <f>'Histograma MOD Geral'!$C$91</f>
        <v>0</v>
      </c>
      <c r="C3275" t="str">
        <f>'Histograma MOD Geral'!$Q$7</f>
        <v>JUL/23</v>
      </c>
      <c r="D3275">
        <f>'Histograma MOD Geral'!Q93</f>
        <v>0</v>
      </c>
    </row>
    <row r="3276" spans="1:4" x14ac:dyDescent="0.25">
      <c r="A3276">
        <f>'Histograma MOD Geral'!$C$94</f>
        <v>0</v>
      </c>
      <c r="B3276">
        <f>'Histograma MOD Geral'!$C$91</f>
        <v>0</v>
      </c>
      <c r="C3276" t="str">
        <f>'Histograma MOD Geral'!$Q$7</f>
        <v>JUL/23</v>
      </c>
      <c r="D3276">
        <f>'Histograma MOD Geral'!Q94</f>
        <v>0</v>
      </c>
    </row>
    <row r="3277" spans="1:4" x14ac:dyDescent="0.25">
      <c r="A3277">
        <f>'Histograma MOD Geral'!$C$95</f>
        <v>0</v>
      </c>
      <c r="B3277">
        <f>'Histograma MOD Geral'!$C$91</f>
        <v>0</v>
      </c>
      <c r="C3277" t="str">
        <f>'Histograma MOD Geral'!$Q$7</f>
        <v>JUL/23</v>
      </c>
      <c r="D3277">
        <f>'Histograma MOD Geral'!Q95</f>
        <v>0</v>
      </c>
    </row>
    <row r="3278" spans="1:4" x14ac:dyDescent="0.25">
      <c r="A3278">
        <f>'Histograma MOD Geral'!$C$96</f>
        <v>0</v>
      </c>
      <c r="B3278">
        <f>'Histograma MOD Geral'!$C$91</f>
        <v>0</v>
      </c>
      <c r="C3278" t="str">
        <f>'Histograma MOD Geral'!$Q$7</f>
        <v>JUL/23</v>
      </c>
      <c r="D3278">
        <f>'Histograma MOD Geral'!Q96</f>
        <v>0</v>
      </c>
    </row>
    <row r="3279" spans="1:4" x14ac:dyDescent="0.25">
      <c r="A3279">
        <f>'Histograma MOD Geral'!$C$97</f>
        <v>0</v>
      </c>
      <c r="B3279">
        <f>'Histograma MOD Geral'!$C$91</f>
        <v>0</v>
      </c>
      <c r="C3279" t="str">
        <f>'Histograma MOD Geral'!$Q$7</f>
        <v>JUL/23</v>
      </c>
      <c r="D3279">
        <f>'Histograma MOD Geral'!Q97</f>
        <v>0</v>
      </c>
    </row>
    <row r="3280" spans="1:4" x14ac:dyDescent="0.25">
      <c r="A3280">
        <f>'Histograma MOD Geral'!$C$98</f>
        <v>0</v>
      </c>
      <c r="B3280">
        <f>'Histograma MOD Geral'!$C$91</f>
        <v>0</v>
      </c>
      <c r="C3280" t="str">
        <f>'Histograma MOD Geral'!$Q$7</f>
        <v>JUL/23</v>
      </c>
      <c r="D3280">
        <f>'Histograma MOD Geral'!Q98</f>
        <v>0</v>
      </c>
    </row>
    <row r="3281" spans="1:4" x14ac:dyDescent="0.25">
      <c r="A3281">
        <f>'Histograma MOD Geral'!$C$99</f>
        <v>0</v>
      </c>
      <c r="B3281">
        <f>'Histograma MOD Geral'!$C$91</f>
        <v>0</v>
      </c>
      <c r="C3281" t="str">
        <f>'Histograma MOD Geral'!$Q$7</f>
        <v>JUL/23</v>
      </c>
      <c r="D3281">
        <f>'Histograma MOD Geral'!Q99</f>
        <v>0</v>
      </c>
    </row>
    <row r="3282" spans="1:4" x14ac:dyDescent="0.25">
      <c r="A3282">
        <f>'Histograma MOD Geral'!$C$100</f>
        <v>0</v>
      </c>
      <c r="B3282">
        <f>'Histograma MOD Geral'!$C$91</f>
        <v>0</v>
      </c>
      <c r="C3282" t="str">
        <f>'Histograma MOD Geral'!$Q$7</f>
        <v>JUL/23</v>
      </c>
      <c r="D3282">
        <f>'Histograma MOD Geral'!Q100</f>
        <v>0</v>
      </c>
    </row>
    <row r="3283" spans="1:4" x14ac:dyDescent="0.25">
      <c r="A3283">
        <f>'Histograma MOD Geral'!$C$101</f>
        <v>0</v>
      </c>
      <c r="B3283">
        <f>'Histograma MOD Geral'!$C$91</f>
        <v>0</v>
      </c>
      <c r="C3283" t="str">
        <f>'Histograma MOD Geral'!$Q$7</f>
        <v>JUL/23</v>
      </c>
      <c r="D3283">
        <f>'Histograma MOD Geral'!Q101</f>
        <v>0</v>
      </c>
    </row>
    <row r="3284" spans="1:4" x14ac:dyDescent="0.25">
      <c r="A3284">
        <f>'Histograma MOD Geral'!$C$102</f>
        <v>0</v>
      </c>
      <c r="B3284">
        <f>'Histograma MOD Geral'!$C$91</f>
        <v>0</v>
      </c>
      <c r="C3284" t="str">
        <f>'Histograma MOD Geral'!$Q$7</f>
        <v>JUL/23</v>
      </c>
      <c r="D3284">
        <f>'Histograma MOD Geral'!Q102</f>
        <v>0</v>
      </c>
    </row>
    <row r="3285" spans="1:4" x14ac:dyDescent="0.25">
      <c r="A3285">
        <f>'Histograma MOD Geral'!$C$103</f>
        <v>0</v>
      </c>
      <c r="B3285">
        <f>'Histograma MOD Geral'!$C$91</f>
        <v>0</v>
      </c>
      <c r="C3285" t="str">
        <f>'Histograma MOD Geral'!$Q$7</f>
        <v>JUL/23</v>
      </c>
      <c r="D3285">
        <f>'Histograma MOD Geral'!Q103</f>
        <v>0</v>
      </c>
    </row>
    <row r="3286" spans="1:4" x14ac:dyDescent="0.25">
      <c r="A3286">
        <f>'Histograma MOD Geral'!$C$104</f>
        <v>0</v>
      </c>
      <c r="B3286">
        <f>'Histograma MOD Geral'!$C$91</f>
        <v>0</v>
      </c>
      <c r="C3286" t="str">
        <f>'Histograma MOD Geral'!$Q$7</f>
        <v>JUL/23</v>
      </c>
      <c r="D3286">
        <f>'Histograma MOD Geral'!Q104</f>
        <v>0</v>
      </c>
    </row>
    <row r="3287" spans="1:4" x14ac:dyDescent="0.25">
      <c r="A3287">
        <f>'Histograma MOD Geral'!$C$105</f>
        <v>0</v>
      </c>
      <c r="B3287">
        <f>'Histograma MOD Geral'!$C$91</f>
        <v>0</v>
      </c>
      <c r="C3287" t="str">
        <f>'Histograma MOD Geral'!$Q$7</f>
        <v>JUL/23</v>
      </c>
      <c r="D3287">
        <f>'Histograma MOD Geral'!Q105</f>
        <v>0</v>
      </c>
    </row>
    <row r="3288" spans="1:4" x14ac:dyDescent="0.25">
      <c r="A3288">
        <f>'Histograma MOD Geral'!$C$107</f>
        <v>0</v>
      </c>
      <c r="B3288">
        <f>'Histograma MOD Geral'!$C$106</f>
        <v>0</v>
      </c>
      <c r="C3288" t="str">
        <f>'Histograma MOD Geral'!$Q$7</f>
        <v>JUL/23</v>
      </c>
      <c r="D3288">
        <f>'Histograma MOD Geral'!Q107</f>
        <v>0</v>
      </c>
    </row>
    <row r="3289" spans="1:4" x14ac:dyDescent="0.25">
      <c r="A3289">
        <f>'Histograma MOD Geral'!$C$108</f>
        <v>0</v>
      </c>
      <c r="B3289">
        <f>'Histograma MOD Geral'!$C$106</f>
        <v>0</v>
      </c>
      <c r="C3289" t="str">
        <f>'Histograma MOD Geral'!$Q$7</f>
        <v>JUL/23</v>
      </c>
      <c r="D3289">
        <f>'Histograma MOD Geral'!Q108</f>
        <v>0</v>
      </c>
    </row>
    <row r="3290" spans="1:4" x14ac:dyDescent="0.25">
      <c r="A3290">
        <f>'Histograma MOD Geral'!$C$109</f>
        <v>0</v>
      </c>
      <c r="B3290">
        <f>'Histograma MOD Geral'!$C$106</f>
        <v>0</v>
      </c>
      <c r="C3290" t="str">
        <f>'Histograma MOD Geral'!$Q$7</f>
        <v>JUL/23</v>
      </c>
      <c r="D3290">
        <f>'Histograma MOD Geral'!Q109</f>
        <v>0</v>
      </c>
    </row>
    <row r="3291" spans="1:4" x14ac:dyDescent="0.25">
      <c r="A3291">
        <f>'Histograma MOD Geral'!$C$110</f>
        <v>0</v>
      </c>
      <c r="B3291">
        <f>'Histograma MOD Geral'!$C$106</f>
        <v>0</v>
      </c>
      <c r="C3291" t="str">
        <f>'Histograma MOD Geral'!$Q$7</f>
        <v>JUL/23</v>
      </c>
      <c r="D3291">
        <f>'Histograma MOD Geral'!Q110</f>
        <v>0</v>
      </c>
    </row>
    <row r="3292" spans="1:4" x14ac:dyDescent="0.25">
      <c r="A3292">
        <f>'Histograma MOD Geral'!$C$111</f>
        <v>0</v>
      </c>
      <c r="B3292">
        <f>'Histograma MOD Geral'!$C$106</f>
        <v>0</v>
      </c>
      <c r="C3292" t="str">
        <f>'Histograma MOD Geral'!$Q$7</f>
        <v>JUL/23</v>
      </c>
      <c r="D3292">
        <f>'Histograma MOD Geral'!Q111</f>
        <v>0</v>
      </c>
    </row>
    <row r="3293" spans="1:4" x14ac:dyDescent="0.25">
      <c r="A3293">
        <f>'Histograma MOD Geral'!$C$112</f>
        <v>0</v>
      </c>
      <c r="B3293">
        <f>'Histograma MOD Geral'!$C$106</f>
        <v>0</v>
      </c>
      <c r="C3293" t="str">
        <f>'Histograma MOD Geral'!$Q$7</f>
        <v>JUL/23</v>
      </c>
      <c r="D3293">
        <f>'Histograma MOD Geral'!Q112</f>
        <v>0</v>
      </c>
    </row>
    <row r="3294" spans="1:4" x14ac:dyDescent="0.25">
      <c r="A3294">
        <f>'Histograma MOD Geral'!$C$113</f>
        <v>0</v>
      </c>
      <c r="B3294">
        <f>'Histograma MOD Geral'!$C$106</f>
        <v>0</v>
      </c>
      <c r="C3294" t="str">
        <f>'Histograma MOD Geral'!$Q$7</f>
        <v>JUL/23</v>
      </c>
      <c r="D3294">
        <f>'Histograma MOD Geral'!Q113</f>
        <v>0</v>
      </c>
    </row>
    <row r="3295" spans="1:4" x14ac:dyDescent="0.25">
      <c r="A3295">
        <f>'Histograma MOD Geral'!$C$114</f>
        <v>0</v>
      </c>
      <c r="B3295">
        <f>'Histograma MOD Geral'!$C$106</f>
        <v>0</v>
      </c>
      <c r="C3295" t="str">
        <f>'Histograma MOD Geral'!$Q$7</f>
        <v>JUL/23</v>
      </c>
      <c r="D3295">
        <f>'Histograma MOD Geral'!Q114</f>
        <v>0</v>
      </c>
    </row>
    <row r="3296" spans="1:4" x14ac:dyDescent="0.25">
      <c r="A3296">
        <f>'Histograma MOD Geral'!$C$115</f>
        <v>0</v>
      </c>
      <c r="B3296">
        <f>'Histograma MOD Geral'!$C$106</f>
        <v>0</v>
      </c>
      <c r="C3296" t="str">
        <f>'Histograma MOD Geral'!$Q$7</f>
        <v>JUL/23</v>
      </c>
      <c r="D3296">
        <f>'Histograma MOD Geral'!Q115</f>
        <v>0</v>
      </c>
    </row>
    <row r="3297" spans="1:4" x14ac:dyDescent="0.25">
      <c r="A3297">
        <f>'Histograma MOD Geral'!$C$116</f>
        <v>0</v>
      </c>
      <c r="B3297">
        <f>'Histograma MOD Geral'!$C$106</f>
        <v>0</v>
      </c>
      <c r="C3297" t="str">
        <f>'Histograma MOD Geral'!$Q$7</f>
        <v>JUL/23</v>
      </c>
      <c r="D3297">
        <f>'Histograma MOD Geral'!Q116</f>
        <v>0</v>
      </c>
    </row>
    <row r="3298" spans="1:4" x14ac:dyDescent="0.25">
      <c r="A3298">
        <f>'Histograma MOD Geral'!$C$117</f>
        <v>0</v>
      </c>
      <c r="B3298">
        <f>'Histograma MOD Geral'!$C$106</f>
        <v>0</v>
      </c>
      <c r="C3298" t="str">
        <f>'Histograma MOD Geral'!$Q$7</f>
        <v>JUL/23</v>
      </c>
      <c r="D3298">
        <f>'Histograma MOD Geral'!Q117</f>
        <v>0</v>
      </c>
    </row>
    <row r="3299" spans="1:4" x14ac:dyDescent="0.25">
      <c r="A3299">
        <f>'Histograma MOD Geral'!$C$118</f>
        <v>0</v>
      </c>
      <c r="B3299">
        <f>'Histograma MOD Geral'!$C$106</f>
        <v>0</v>
      </c>
      <c r="C3299" t="str">
        <f>'Histograma MOD Geral'!$Q$7</f>
        <v>JUL/23</v>
      </c>
      <c r="D3299">
        <f>'Histograma MOD Geral'!Q118</f>
        <v>0</v>
      </c>
    </row>
    <row r="3300" spans="1:4" x14ac:dyDescent="0.25">
      <c r="A3300">
        <f>'Histograma MOD Geral'!$C$119</f>
        <v>0</v>
      </c>
      <c r="B3300">
        <f>'Histograma MOD Geral'!$C$106</f>
        <v>0</v>
      </c>
      <c r="C3300" t="str">
        <f>'Histograma MOD Geral'!$Q$7</f>
        <v>JUL/23</v>
      </c>
      <c r="D3300">
        <f>'Histograma MOD Geral'!Q119</f>
        <v>0</v>
      </c>
    </row>
    <row r="3301" spans="1:4" x14ac:dyDescent="0.25">
      <c r="A3301">
        <f>'Histograma MOD Geral'!$C$120</f>
        <v>0</v>
      </c>
      <c r="B3301">
        <f>'Histograma MOD Geral'!$C$106</f>
        <v>0</v>
      </c>
      <c r="C3301" t="str">
        <f>'Histograma MOD Geral'!$Q$7</f>
        <v>JUL/23</v>
      </c>
      <c r="D3301">
        <f>'Histograma MOD Geral'!Q120</f>
        <v>0</v>
      </c>
    </row>
    <row r="3302" spans="1:4" x14ac:dyDescent="0.25">
      <c r="A3302" t="str">
        <f>'Histograma MOD Geral'!$C$15</f>
        <v>ENCARREGADO</v>
      </c>
      <c r="B3302" t="str">
        <f>'Histograma MOD Geral'!$C$14</f>
        <v>MONTAGEM MECÂNICA</v>
      </c>
      <c r="C3302" t="str">
        <f>'Histograma MOD Geral'!$R$7</f>
        <v>AGO/23</v>
      </c>
      <c r="D3302">
        <f>'Histograma MOD Geral'!R15</f>
        <v>8</v>
      </c>
    </row>
    <row r="3303" spans="1:4" x14ac:dyDescent="0.25">
      <c r="A3303" t="str">
        <f>'Histograma MOD Geral'!$C$16</f>
        <v>MECÂNICO MONTADOR</v>
      </c>
      <c r="B3303" t="str">
        <f>'Histograma MOD Geral'!$C$14</f>
        <v>MONTAGEM MECÂNICA</v>
      </c>
      <c r="C3303" t="str">
        <f>'Histograma MOD Geral'!$R$7</f>
        <v>AGO/23</v>
      </c>
      <c r="D3303">
        <f>'Histograma MOD Geral'!R16</f>
        <v>35</v>
      </c>
    </row>
    <row r="3304" spans="1:4" x14ac:dyDescent="0.25">
      <c r="A3304" t="str">
        <f>'Histograma MOD Geral'!$C$17</f>
        <v>MECÂNICO AJUSTADOR</v>
      </c>
      <c r="B3304" t="str">
        <f>'Histograma MOD Geral'!$C$14</f>
        <v>MONTAGEM MECÂNICA</v>
      </c>
      <c r="C3304" t="str">
        <f>'Histograma MOD Geral'!$R$7</f>
        <v>AGO/23</v>
      </c>
      <c r="D3304">
        <f>'Histograma MOD Geral'!R17</f>
        <v>2</v>
      </c>
    </row>
    <row r="3305" spans="1:4" x14ac:dyDescent="0.25">
      <c r="A3305" t="str">
        <f>'Histograma MOD Geral'!$C$18</f>
        <v>CALDEIREIRO</v>
      </c>
      <c r="B3305" t="str">
        <f>'Histograma MOD Geral'!$C$14</f>
        <v>MONTAGEM MECÂNICA</v>
      </c>
      <c r="C3305" t="str">
        <f>'Histograma MOD Geral'!$R$7</f>
        <v>AGO/23</v>
      </c>
      <c r="D3305">
        <f>'Histograma MOD Geral'!R18</f>
        <v>12</v>
      </c>
    </row>
    <row r="3306" spans="1:4" x14ac:dyDescent="0.25">
      <c r="A3306" t="str">
        <f>'Histograma MOD Geral'!$C$19</f>
        <v>SOLDADOR</v>
      </c>
      <c r="B3306" t="str">
        <f>'Histograma MOD Geral'!$C$14</f>
        <v>MONTAGEM MECÂNICA</v>
      </c>
      <c r="C3306" t="str">
        <f>'Histograma MOD Geral'!$R$7</f>
        <v>AGO/23</v>
      </c>
      <c r="D3306">
        <f>'Histograma MOD Geral'!R19</f>
        <v>25</v>
      </c>
    </row>
    <row r="3307" spans="1:4" x14ac:dyDescent="0.25">
      <c r="A3307" t="str">
        <f>'Histograma MOD Geral'!$C$20</f>
        <v>AJUDANTE</v>
      </c>
      <c r="B3307" t="str">
        <f>'Histograma MOD Geral'!$C$14</f>
        <v>MONTAGEM MECÂNICA</v>
      </c>
      <c r="C3307" t="str">
        <f>'Histograma MOD Geral'!$R$7</f>
        <v>AGO/23</v>
      </c>
      <c r="D3307">
        <f>'Histograma MOD Geral'!R20</f>
        <v>6</v>
      </c>
    </row>
    <row r="3308" spans="1:4" x14ac:dyDescent="0.25">
      <c r="A3308">
        <f>'Histograma MOD Geral'!$C$21</f>
        <v>0</v>
      </c>
      <c r="B3308" t="str">
        <f>'Histograma MOD Geral'!$C$14</f>
        <v>MONTAGEM MECÂNICA</v>
      </c>
      <c r="C3308" t="str">
        <f>'Histograma MOD Geral'!$R$7</f>
        <v>AGO/23</v>
      </c>
      <c r="D3308">
        <f>'Histograma MOD Geral'!R21</f>
        <v>0</v>
      </c>
    </row>
    <row r="3309" spans="1:4" x14ac:dyDescent="0.25">
      <c r="A3309">
        <f>'Histograma MOD Geral'!$C$22</f>
        <v>0</v>
      </c>
      <c r="B3309" t="str">
        <f>'Histograma MOD Geral'!$C$14</f>
        <v>MONTAGEM MECÂNICA</v>
      </c>
      <c r="C3309" t="str">
        <f>'Histograma MOD Geral'!$R$7</f>
        <v>AGO/23</v>
      </c>
      <c r="D3309">
        <f>'Histograma MOD Geral'!R22</f>
        <v>0</v>
      </c>
    </row>
    <row r="3310" spans="1:4" x14ac:dyDescent="0.25">
      <c r="A3310">
        <f>'Histograma MOD Geral'!$C$23</f>
        <v>0</v>
      </c>
      <c r="B3310" t="str">
        <f>'Histograma MOD Geral'!$C$14</f>
        <v>MONTAGEM MECÂNICA</v>
      </c>
      <c r="C3310" t="str">
        <f>'Histograma MOD Geral'!$R$7</f>
        <v>AGO/23</v>
      </c>
      <c r="D3310">
        <f>'Histograma MOD Geral'!R23</f>
        <v>0</v>
      </c>
    </row>
    <row r="3311" spans="1:4" x14ac:dyDescent="0.25">
      <c r="A3311">
        <f>'Histograma MOD Geral'!$C$24</f>
        <v>0</v>
      </c>
      <c r="B3311" t="str">
        <f>'Histograma MOD Geral'!$C$14</f>
        <v>MONTAGEM MECÂNICA</v>
      </c>
      <c r="C3311" t="str">
        <f>'Histograma MOD Geral'!$R$7</f>
        <v>AGO/23</v>
      </c>
      <c r="D3311">
        <f>'Histograma MOD Geral'!R24</f>
        <v>0</v>
      </c>
    </row>
    <row r="3312" spans="1:4" x14ac:dyDescent="0.25">
      <c r="A3312">
        <f>'Histograma MOD Geral'!$C$25</f>
        <v>0</v>
      </c>
      <c r="B3312" t="str">
        <f>'Histograma MOD Geral'!$C$14</f>
        <v>MONTAGEM MECÂNICA</v>
      </c>
      <c r="C3312" t="str">
        <f>'Histograma MOD Geral'!$R$7</f>
        <v>AGO/23</v>
      </c>
      <c r="D3312">
        <f>'Histograma MOD Geral'!R25</f>
        <v>0</v>
      </c>
    </row>
    <row r="3313" spans="1:4" x14ac:dyDescent="0.25">
      <c r="A3313">
        <f>'Histograma MOD Geral'!$C$26</f>
        <v>0</v>
      </c>
      <c r="B3313" t="str">
        <f>'Histograma MOD Geral'!$C$14</f>
        <v>MONTAGEM MECÂNICA</v>
      </c>
      <c r="C3313" t="str">
        <f>'Histograma MOD Geral'!$R$7</f>
        <v>AGO/23</v>
      </c>
      <c r="D3313">
        <f>'Histograma MOD Geral'!R26</f>
        <v>0</v>
      </c>
    </row>
    <row r="3314" spans="1:4" x14ac:dyDescent="0.25">
      <c r="A3314">
        <f>'Histograma MOD Geral'!$C$27</f>
        <v>0</v>
      </c>
      <c r="B3314" t="str">
        <f>'Histograma MOD Geral'!$C$14</f>
        <v>MONTAGEM MECÂNICA</v>
      </c>
      <c r="C3314" t="str">
        <f>'Histograma MOD Geral'!$R$7</f>
        <v>AGO/23</v>
      </c>
      <c r="D3314">
        <f>'Histograma MOD Geral'!R27</f>
        <v>0</v>
      </c>
    </row>
    <row r="3315" spans="1:4" x14ac:dyDescent="0.25">
      <c r="A3315">
        <f>'Histograma MOD Geral'!$C$28</f>
        <v>0</v>
      </c>
      <c r="B3315" t="str">
        <f>'Histograma MOD Geral'!$C$14</f>
        <v>MONTAGEM MECÂNICA</v>
      </c>
      <c r="C3315" t="str">
        <f>'Histograma MOD Geral'!$R$7</f>
        <v>AGO/23</v>
      </c>
      <c r="D3315">
        <f>'Histograma MOD Geral'!R28</f>
        <v>0</v>
      </c>
    </row>
    <row r="3316" spans="1:4" x14ac:dyDescent="0.25">
      <c r="A3316">
        <f>'Histograma MOD Geral'!$C$29</f>
        <v>0</v>
      </c>
      <c r="B3316" t="str">
        <f>'Histograma MOD Geral'!$C$14</f>
        <v>MONTAGEM MECÂNICA</v>
      </c>
      <c r="C3316" t="str">
        <f>'Histograma MOD Geral'!$R$7</f>
        <v>AGO/23</v>
      </c>
      <c r="D3316">
        <f>'Histograma MOD Geral'!R29</f>
        <v>0</v>
      </c>
    </row>
    <row r="3317" spans="1:4" x14ac:dyDescent="0.25">
      <c r="A3317" t="str">
        <f>'Histograma MOD Geral'!$C$31</f>
        <v>ENCARREGADO</v>
      </c>
      <c r="B3317" t="str">
        <f>'Histograma MOD Geral'!$C$30</f>
        <v>MONTAGEM TUBULAÇÃO</v>
      </c>
      <c r="C3317" t="str">
        <f>'Histograma MOD Geral'!$R$7</f>
        <v>AGO/23</v>
      </c>
      <c r="D3317">
        <f>'Histograma MOD Geral'!R31</f>
        <v>10</v>
      </c>
    </row>
    <row r="3318" spans="1:4" x14ac:dyDescent="0.25">
      <c r="A3318" t="str">
        <f>'Histograma MOD Geral'!$C$32</f>
        <v>ENCANADOR INDUSTRIAL</v>
      </c>
      <c r="B3318" t="str">
        <f>'Histograma MOD Geral'!$C$30</f>
        <v>MONTAGEM TUBULAÇÃO</v>
      </c>
      <c r="C3318" t="str">
        <f>'Histograma MOD Geral'!$R$7</f>
        <v>AGO/23</v>
      </c>
      <c r="D3318">
        <f>'Histograma MOD Geral'!R32</f>
        <v>60</v>
      </c>
    </row>
    <row r="3319" spans="1:4" x14ac:dyDescent="0.25">
      <c r="A3319" t="str">
        <f>'Histograma MOD Geral'!$C$33</f>
        <v>SOLDADOR</v>
      </c>
      <c r="B3319" t="str">
        <f>'Histograma MOD Geral'!$C$30</f>
        <v>MONTAGEM TUBULAÇÃO</v>
      </c>
      <c r="C3319" t="str">
        <f>'Histograma MOD Geral'!$R$7</f>
        <v>AGO/23</v>
      </c>
      <c r="D3319">
        <f>'Histograma MOD Geral'!R33</f>
        <v>40</v>
      </c>
    </row>
    <row r="3320" spans="1:4" x14ac:dyDescent="0.25">
      <c r="A3320" t="str">
        <f>'Histograma MOD Geral'!$C$34</f>
        <v>AJUDANTE</v>
      </c>
      <c r="B3320" t="str">
        <f>'Histograma MOD Geral'!$C$30</f>
        <v>MONTAGEM TUBULAÇÃO</v>
      </c>
      <c r="C3320" t="str">
        <f>'Histograma MOD Geral'!$R$7</f>
        <v>AGO/23</v>
      </c>
      <c r="D3320">
        <f>'Histograma MOD Geral'!R34</f>
        <v>10</v>
      </c>
    </row>
    <row r="3321" spans="1:4" x14ac:dyDescent="0.25">
      <c r="A3321">
        <f>'Histograma MOD Geral'!$C$35</f>
        <v>0</v>
      </c>
      <c r="B3321" t="str">
        <f>'Histograma MOD Geral'!$C$30</f>
        <v>MONTAGEM TUBULAÇÃO</v>
      </c>
      <c r="C3321" t="str">
        <f>'Histograma MOD Geral'!$R$7</f>
        <v>AGO/23</v>
      </c>
      <c r="D3321">
        <f>'Histograma MOD Geral'!R35</f>
        <v>0</v>
      </c>
    </row>
    <row r="3322" spans="1:4" x14ac:dyDescent="0.25">
      <c r="A3322">
        <f>'Histograma MOD Geral'!$C$36</f>
        <v>0</v>
      </c>
      <c r="B3322" t="str">
        <f>'Histograma MOD Geral'!$C$30</f>
        <v>MONTAGEM TUBULAÇÃO</v>
      </c>
      <c r="C3322" t="str">
        <f>'Histograma MOD Geral'!$R$7</f>
        <v>AGO/23</v>
      </c>
      <c r="D3322">
        <f>'Histograma MOD Geral'!R36</f>
        <v>0</v>
      </c>
    </row>
    <row r="3323" spans="1:4" x14ac:dyDescent="0.25">
      <c r="A3323">
        <f>'Histograma MOD Geral'!$C$37</f>
        <v>0</v>
      </c>
      <c r="B3323" t="str">
        <f>'Histograma MOD Geral'!$C$30</f>
        <v>MONTAGEM TUBULAÇÃO</v>
      </c>
      <c r="C3323" t="str">
        <f>'Histograma MOD Geral'!$R$7</f>
        <v>AGO/23</v>
      </c>
      <c r="D3323">
        <f>'Histograma MOD Geral'!R37</f>
        <v>0</v>
      </c>
    </row>
    <row r="3324" spans="1:4" x14ac:dyDescent="0.25">
      <c r="A3324">
        <f>'Histograma MOD Geral'!$C$38</f>
        <v>0</v>
      </c>
      <c r="B3324" t="str">
        <f>'Histograma MOD Geral'!$C$30</f>
        <v>MONTAGEM TUBULAÇÃO</v>
      </c>
      <c r="C3324" t="str">
        <f>'Histograma MOD Geral'!$R$7</f>
        <v>AGO/23</v>
      </c>
      <c r="D3324">
        <f>'Histograma MOD Geral'!R38</f>
        <v>0</v>
      </c>
    </row>
    <row r="3325" spans="1:4" x14ac:dyDescent="0.25">
      <c r="A3325">
        <f>'Histograma MOD Geral'!$C$39</f>
        <v>0</v>
      </c>
      <c r="B3325" t="str">
        <f>'Histograma MOD Geral'!$C$30</f>
        <v>MONTAGEM TUBULAÇÃO</v>
      </c>
      <c r="C3325" t="str">
        <f>'Histograma MOD Geral'!$R$7</f>
        <v>AGO/23</v>
      </c>
      <c r="D3325">
        <f>'Histograma MOD Geral'!R39</f>
        <v>0</v>
      </c>
    </row>
    <row r="3326" spans="1:4" x14ac:dyDescent="0.25">
      <c r="A3326">
        <f>'Histograma MOD Geral'!$C$40</f>
        <v>0</v>
      </c>
      <c r="B3326" t="str">
        <f>'Histograma MOD Geral'!$C$30</f>
        <v>MONTAGEM TUBULAÇÃO</v>
      </c>
      <c r="C3326" t="str">
        <f>'Histograma MOD Geral'!$R$7</f>
        <v>AGO/23</v>
      </c>
      <c r="D3326">
        <f>'Histograma MOD Geral'!R40</f>
        <v>0</v>
      </c>
    </row>
    <row r="3327" spans="1:4" x14ac:dyDescent="0.25">
      <c r="A3327">
        <f>'Histograma MOD Geral'!$C$41</f>
        <v>0</v>
      </c>
      <c r="B3327" t="str">
        <f>'Histograma MOD Geral'!$C$30</f>
        <v>MONTAGEM TUBULAÇÃO</v>
      </c>
      <c r="C3327" t="str">
        <f>'Histograma MOD Geral'!$R$7</f>
        <v>AGO/23</v>
      </c>
      <c r="D3327">
        <f>'Histograma MOD Geral'!R41</f>
        <v>0</v>
      </c>
    </row>
    <row r="3328" spans="1:4" x14ac:dyDescent="0.25">
      <c r="A3328">
        <f>'Histograma MOD Geral'!$C$42</f>
        <v>0</v>
      </c>
      <c r="B3328" t="str">
        <f>'Histograma MOD Geral'!$C$30</f>
        <v>MONTAGEM TUBULAÇÃO</v>
      </c>
      <c r="C3328" t="str">
        <f>'Histograma MOD Geral'!$R$7</f>
        <v>AGO/23</v>
      </c>
      <c r="D3328">
        <f>'Histograma MOD Geral'!R42</f>
        <v>0</v>
      </c>
    </row>
    <row r="3329" spans="1:4" x14ac:dyDescent="0.25">
      <c r="A3329">
        <f>'Histograma MOD Geral'!$C$43</f>
        <v>0</v>
      </c>
      <c r="B3329" t="str">
        <f>'Histograma MOD Geral'!$C$30</f>
        <v>MONTAGEM TUBULAÇÃO</v>
      </c>
      <c r="C3329" t="str">
        <f>'Histograma MOD Geral'!$R$7</f>
        <v>AGO/23</v>
      </c>
      <c r="D3329">
        <f>'Histograma MOD Geral'!R43</f>
        <v>0</v>
      </c>
    </row>
    <row r="3330" spans="1:4" x14ac:dyDescent="0.25">
      <c r="A3330">
        <f>'Histograma MOD Geral'!$C$44</f>
        <v>0</v>
      </c>
      <c r="B3330" t="str">
        <f>'Histograma MOD Geral'!$C$30</f>
        <v>MONTAGEM TUBULAÇÃO</v>
      </c>
      <c r="C3330" t="str">
        <f>'Histograma MOD Geral'!$R$7</f>
        <v>AGO/23</v>
      </c>
      <c r="D3330">
        <f>'Histograma MOD Geral'!R44</f>
        <v>0</v>
      </c>
    </row>
    <row r="3331" spans="1:4" x14ac:dyDescent="0.25">
      <c r="A3331">
        <f>'Histograma MOD Geral'!$C$45</f>
        <v>0</v>
      </c>
      <c r="B3331" t="str">
        <f>'Histograma MOD Geral'!$C$30</f>
        <v>MONTAGEM TUBULAÇÃO</v>
      </c>
      <c r="C3331" t="str">
        <f>'Histograma MOD Geral'!$R$7</f>
        <v>AGO/23</v>
      </c>
      <c r="D3331">
        <f>'Histograma MOD Geral'!R45</f>
        <v>0</v>
      </c>
    </row>
    <row r="3332" spans="1:4" x14ac:dyDescent="0.25">
      <c r="A3332" t="str">
        <f>'Histograma MOD Geral'!$C$47</f>
        <v>ENCARREGADO</v>
      </c>
      <c r="B3332" t="str">
        <f>'Histograma MOD Geral'!$C$46</f>
        <v>ISOLAMENTO TÉRMICO</v>
      </c>
      <c r="C3332" t="str">
        <f>'Histograma MOD Geral'!$R$7</f>
        <v>AGO/23</v>
      </c>
      <c r="D3332">
        <f>'Histograma MOD Geral'!R47</f>
        <v>3</v>
      </c>
    </row>
    <row r="3333" spans="1:4" x14ac:dyDescent="0.25">
      <c r="A3333" t="str">
        <f>'Histograma MOD Geral'!$C$48</f>
        <v>FUNILEIRO</v>
      </c>
      <c r="B3333" t="str">
        <f>'Histograma MOD Geral'!$C$46</f>
        <v>ISOLAMENTO TÉRMICO</v>
      </c>
      <c r="C3333" t="str">
        <f>'Histograma MOD Geral'!$R$7</f>
        <v>AGO/23</v>
      </c>
      <c r="D3333">
        <f>'Histograma MOD Geral'!R48</f>
        <v>8</v>
      </c>
    </row>
    <row r="3334" spans="1:4" x14ac:dyDescent="0.25">
      <c r="A3334" t="str">
        <f>'Histograma MOD Geral'!$C$49</f>
        <v>MONTADOR</v>
      </c>
      <c r="B3334" t="str">
        <f>'Histograma MOD Geral'!$C$46</f>
        <v>ISOLAMENTO TÉRMICO</v>
      </c>
      <c r="C3334" t="str">
        <f>'Histograma MOD Geral'!$R$7</f>
        <v>AGO/23</v>
      </c>
      <c r="D3334">
        <f>'Histograma MOD Geral'!R49</f>
        <v>12</v>
      </c>
    </row>
    <row r="3335" spans="1:4" x14ac:dyDescent="0.25">
      <c r="A3335" t="str">
        <f>'Histograma MOD Geral'!$C$50</f>
        <v>ISOLADOR</v>
      </c>
      <c r="B3335" t="str">
        <f>'Histograma MOD Geral'!$C$46</f>
        <v>ISOLAMENTO TÉRMICO</v>
      </c>
      <c r="C3335" t="str">
        <f>'Histograma MOD Geral'!$R$7</f>
        <v>AGO/23</v>
      </c>
      <c r="D3335">
        <f>'Histograma MOD Geral'!R50</f>
        <v>8</v>
      </c>
    </row>
    <row r="3336" spans="1:4" x14ac:dyDescent="0.25">
      <c r="A3336" t="str">
        <f>'Histograma MOD Geral'!$C$51</f>
        <v>AJUDANTE</v>
      </c>
      <c r="B3336" t="str">
        <f>'Histograma MOD Geral'!$C$46</f>
        <v>ISOLAMENTO TÉRMICO</v>
      </c>
      <c r="C3336" t="str">
        <f>'Histograma MOD Geral'!$R$7</f>
        <v>AGO/23</v>
      </c>
      <c r="D3336">
        <f>'Histograma MOD Geral'!R51</f>
        <v>6</v>
      </c>
    </row>
    <row r="3337" spans="1:4" x14ac:dyDescent="0.25">
      <c r="A3337">
        <f>'Histograma MOD Geral'!$C$52</f>
        <v>0</v>
      </c>
      <c r="B3337" t="str">
        <f>'Histograma MOD Geral'!$C$46</f>
        <v>ISOLAMENTO TÉRMICO</v>
      </c>
      <c r="C3337" t="str">
        <f>'Histograma MOD Geral'!$R$7</f>
        <v>AGO/23</v>
      </c>
      <c r="D3337">
        <f>'Histograma MOD Geral'!R52</f>
        <v>0</v>
      </c>
    </row>
    <row r="3338" spans="1:4" x14ac:dyDescent="0.25">
      <c r="A3338">
        <f>'Histograma MOD Geral'!$C$53</f>
        <v>0</v>
      </c>
      <c r="B3338" t="str">
        <f>'Histograma MOD Geral'!$C$46</f>
        <v>ISOLAMENTO TÉRMICO</v>
      </c>
      <c r="C3338" t="str">
        <f>'Histograma MOD Geral'!$R$7</f>
        <v>AGO/23</v>
      </c>
      <c r="D3338">
        <f>'Histograma MOD Geral'!R53</f>
        <v>0</v>
      </c>
    </row>
    <row r="3339" spans="1:4" x14ac:dyDescent="0.25">
      <c r="A3339">
        <f>'Histograma MOD Geral'!$C$54</f>
        <v>0</v>
      </c>
      <c r="B3339" t="str">
        <f>'Histograma MOD Geral'!$C$46</f>
        <v>ISOLAMENTO TÉRMICO</v>
      </c>
      <c r="C3339" t="str">
        <f>'Histograma MOD Geral'!$R$7</f>
        <v>AGO/23</v>
      </c>
      <c r="D3339">
        <f>'Histograma MOD Geral'!R54</f>
        <v>0</v>
      </c>
    </row>
    <row r="3340" spans="1:4" x14ac:dyDescent="0.25">
      <c r="A3340">
        <f>'Histograma MOD Geral'!$C$55</f>
        <v>0</v>
      </c>
      <c r="B3340" t="str">
        <f>'Histograma MOD Geral'!$C$46</f>
        <v>ISOLAMENTO TÉRMICO</v>
      </c>
      <c r="C3340" t="str">
        <f>'Histograma MOD Geral'!$R$7</f>
        <v>AGO/23</v>
      </c>
      <c r="D3340">
        <f>'Histograma MOD Geral'!R55</f>
        <v>0</v>
      </c>
    </row>
    <row r="3341" spans="1:4" x14ac:dyDescent="0.25">
      <c r="A3341">
        <f>'Histograma MOD Geral'!$C$56</f>
        <v>0</v>
      </c>
      <c r="B3341" t="str">
        <f>'Histograma MOD Geral'!$C$46</f>
        <v>ISOLAMENTO TÉRMICO</v>
      </c>
      <c r="C3341" t="str">
        <f>'Histograma MOD Geral'!$R$7</f>
        <v>AGO/23</v>
      </c>
      <c r="D3341">
        <f>'Histograma MOD Geral'!R56</f>
        <v>0</v>
      </c>
    </row>
    <row r="3342" spans="1:4" x14ac:dyDescent="0.25">
      <c r="A3342">
        <f>'Histograma MOD Geral'!$C$57</f>
        <v>0</v>
      </c>
      <c r="B3342" t="str">
        <f>'Histograma MOD Geral'!$C$46</f>
        <v>ISOLAMENTO TÉRMICO</v>
      </c>
      <c r="C3342" t="str">
        <f>'Histograma MOD Geral'!$R$7</f>
        <v>AGO/23</v>
      </c>
      <c r="D3342">
        <f>'Histograma MOD Geral'!R57</f>
        <v>0</v>
      </c>
    </row>
    <row r="3343" spans="1:4" x14ac:dyDescent="0.25">
      <c r="A3343">
        <f>'Histograma MOD Geral'!$C$58</f>
        <v>0</v>
      </c>
      <c r="B3343" t="str">
        <f>'Histograma MOD Geral'!$C$46</f>
        <v>ISOLAMENTO TÉRMICO</v>
      </c>
      <c r="C3343" t="str">
        <f>'Histograma MOD Geral'!$R$7</f>
        <v>AGO/23</v>
      </c>
      <c r="D3343">
        <f>'Histograma MOD Geral'!R58</f>
        <v>0</v>
      </c>
    </row>
    <row r="3344" spans="1:4" x14ac:dyDescent="0.25">
      <c r="A3344">
        <f>'Histograma MOD Geral'!$C$59</f>
        <v>0</v>
      </c>
      <c r="B3344" t="str">
        <f>'Histograma MOD Geral'!$C$46</f>
        <v>ISOLAMENTO TÉRMICO</v>
      </c>
      <c r="C3344" t="str">
        <f>'Histograma MOD Geral'!$R$7</f>
        <v>AGO/23</v>
      </c>
      <c r="D3344">
        <f>'Histograma MOD Geral'!R59</f>
        <v>0</v>
      </c>
    </row>
    <row r="3345" spans="1:4" x14ac:dyDescent="0.25">
      <c r="A3345">
        <f>'Histograma MOD Geral'!$C$60</f>
        <v>0</v>
      </c>
      <c r="B3345" t="str">
        <f>'Histograma MOD Geral'!$C$46</f>
        <v>ISOLAMENTO TÉRMICO</v>
      </c>
      <c r="C3345" t="str">
        <f>'Histograma MOD Geral'!$R$7</f>
        <v>AGO/23</v>
      </c>
      <c r="D3345">
        <f>'Histograma MOD Geral'!R60</f>
        <v>0</v>
      </c>
    </row>
    <row r="3346" spans="1:4" x14ac:dyDescent="0.25">
      <c r="A3346" t="str">
        <f>'Histograma MOD Geral'!$C$62</f>
        <v>ENCARREGADO</v>
      </c>
      <c r="B3346" t="str">
        <f>'Histograma MOD Geral'!$C$61</f>
        <v>APOIO - ANDAIMES</v>
      </c>
      <c r="C3346" t="str">
        <f>'Histograma MOD Geral'!$R$7</f>
        <v>AGO/23</v>
      </c>
      <c r="D3346">
        <f>'Histograma MOD Geral'!R62</f>
        <v>3</v>
      </c>
    </row>
    <row r="3347" spans="1:4" x14ac:dyDescent="0.25">
      <c r="A3347" t="str">
        <f>'Histograma MOD Geral'!$C$63</f>
        <v>MONTADOR DE ANDAIME</v>
      </c>
      <c r="B3347" t="str">
        <f>'Histograma MOD Geral'!$C$61</f>
        <v>APOIO - ANDAIMES</v>
      </c>
      <c r="C3347" t="str">
        <f>'Histograma MOD Geral'!$R$7</f>
        <v>AGO/23</v>
      </c>
      <c r="D3347">
        <f>'Histograma MOD Geral'!R63</f>
        <v>26</v>
      </c>
    </row>
    <row r="3348" spans="1:4" x14ac:dyDescent="0.25">
      <c r="A3348">
        <f>'Histograma MOD Geral'!$C$64</f>
        <v>0</v>
      </c>
      <c r="B3348" t="str">
        <f>'Histograma MOD Geral'!$C$61</f>
        <v>APOIO - ANDAIMES</v>
      </c>
      <c r="C3348" t="str">
        <f>'Histograma MOD Geral'!$R$7</f>
        <v>AGO/23</v>
      </c>
      <c r="D3348">
        <f>'Histograma MOD Geral'!R64</f>
        <v>0</v>
      </c>
    </row>
    <row r="3349" spans="1:4" x14ac:dyDescent="0.25">
      <c r="A3349">
        <f>'Histograma MOD Geral'!$C$65</f>
        <v>0</v>
      </c>
      <c r="B3349" t="str">
        <f>'Histograma MOD Geral'!$C$61</f>
        <v>APOIO - ANDAIMES</v>
      </c>
      <c r="C3349" t="str">
        <f>'Histograma MOD Geral'!$R$7</f>
        <v>AGO/23</v>
      </c>
      <c r="D3349">
        <f>'Histograma MOD Geral'!R65</f>
        <v>0</v>
      </c>
    </row>
    <row r="3350" spans="1:4" x14ac:dyDescent="0.25">
      <c r="A3350">
        <f>'Histograma MOD Geral'!$C$66</f>
        <v>0</v>
      </c>
      <c r="B3350" t="str">
        <f>'Histograma MOD Geral'!$C$61</f>
        <v>APOIO - ANDAIMES</v>
      </c>
      <c r="C3350" t="str">
        <f>'Histograma MOD Geral'!$R$7</f>
        <v>AGO/23</v>
      </c>
      <c r="D3350">
        <f>'Histograma MOD Geral'!R66</f>
        <v>0</v>
      </c>
    </row>
    <row r="3351" spans="1:4" x14ac:dyDescent="0.25">
      <c r="A3351">
        <f>'Histograma MOD Geral'!$C$67</f>
        <v>0</v>
      </c>
      <c r="B3351" t="str">
        <f>'Histograma MOD Geral'!$C$61</f>
        <v>APOIO - ANDAIMES</v>
      </c>
      <c r="C3351" t="str">
        <f>'Histograma MOD Geral'!$R$7</f>
        <v>AGO/23</v>
      </c>
      <c r="D3351">
        <f>'Histograma MOD Geral'!R67</f>
        <v>0</v>
      </c>
    </row>
    <row r="3352" spans="1:4" x14ac:dyDescent="0.25">
      <c r="A3352">
        <f>'Histograma MOD Geral'!$C$68</f>
        <v>0</v>
      </c>
      <c r="B3352" t="str">
        <f>'Histograma MOD Geral'!$C$61</f>
        <v>APOIO - ANDAIMES</v>
      </c>
      <c r="C3352" t="str">
        <f>'Histograma MOD Geral'!$R$7</f>
        <v>AGO/23</v>
      </c>
      <c r="D3352">
        <f>'Histograma MOD Geral'!R68</f>
        <v>0</v>
      </c>
    </row>
    <row r="3353" spans="1:4" x14ac:dyDescent="0.25">
      <c r="A3353">
        <f>'Histograma MOD Geral'!$C$69</f>
        <v>0</v>
      </c>
      <c r="B3353" t="str">
        <f>'Histograma MOD Geral'!$C$61</f>
        <v>APOIO - ANDAIMES</v>
      </c>
      <c r="C3353" t="str">
        <f>'Histograma MOD Geral'!$R$7</f>
        <v>AGO/23</v>
      </c>
      <c r="D3353">
        <f>'Histograma MOD Geral'!R69</f>
        <v>0</v>
      </c>
    </row>
    <row r="3354" spans="1:4" x14ac:dyDescent="0.25">
      <c r="A3354">
        <f>'Histograma MOD Geral'!$C$70</f>
        <v>0</v>
      </c>
      <c r="B3354" t="str">
        <f>'Histograma MOD Geral'!$C$61</f>
        <v>APOIO - ANDAIMES</v>
      </c>
      <c r="C3354" t="str">
        <f>'Histograma MOD Geral'!$R$7</f>
        <v>AGO/23</v>
      </c>
      <c r="D3354">
        <f>'Histograma MOD Geral'!R70</f>
        <v>0</v>
      </c>
    </row>
    <row r="3355" spans="1:4" x14ac:dyDescent="0.25">
      <c r="A3355">
        <f>'Histograma MOD Geral'!$C$71</f>
        <v>0</v>
      </c>
      <c r="B3355" t="str">
        <f>'Histograma MOD Geral'!$C$61</f>
        <v>APOIO - ANDAIMES</v>
      </c>
      <c r="C3355" t="str">
        <f>'Histograma MOD Geral'!$R$7</f>
        <v>AGO/23</v>
      </c>
      <c r="D3355">
        <f>'Histograma MOD Geral'!R71</f>
        <v>0</v>
      </c>
    </row>
    <row r="3356" spans="1:4" x14ac:dyDescent="0.25">
      <c r="A3356">
        <f>'Histograma MOD Geral'!$C$72</f>
        <v>0</v>
      </c>
      <c r="B3356" t="str">
        <f>'Histograma MOD Geral'!$C$61</f>
        <v>APOIO - ANDAIMES</v>
      </c>
      <c r="C3356" t="str">
        <f>'Histograma MOD Geral'!$R$7</f>
        <v>AGO/23</v>
      </c>
      <c r="D3356">
        <f>'Histograma MOD Geral'!R72</f>
        <v>0</v>
      </c>
    </row>
    <row r="3357" spans="1:4" x14ac:dyDescent="0.25">
      <c r="A3357">
        <f>'Histograma MOD Geral'!$C$73</f>
        <v>0</v>
      </c>
      <c r="B3357" t="str">
        <f>'Histograma MOD Geral'!$C$61</f>
        <v>APOIO - ANDAIMES</v>
      </c>
      <c r="C3357" t="str">
        <f>'Histograma MOD Geral'!$R$7</f>
        <v>AGO/23</v>
      </c>
      <c r="D3357">
        <f>'Histograma MOD Geral'!R73</f>
        <v>0</v>
      </c>
    </row>
    <row r="3358" spans="1:4" x14ac:dyDescent="0.25">
      <c r="A3358">
        <f>'Histograma MOD Geral'!$C$74</f>
        <v>0</v>
      </c>
      <c r="B3358" t="str">
        <f>'Histograma MOD Geral'!$C$61</f>
        <v>APOIO - ANDAIMES</v>
      </c>
      <c r="C3358" t="str">
        <f>'Histograma MOD Geral'!$R$7</f>
        <v>AGO/23</v>
      </c>
      <c r="D3358">
        <f>'Histograma MOD Geral'!R74</f>
        <v>0</v>
      </c>
    </row>
    <row r="3359" spans="1:4" x14ac:dyDescent="0.25">
      <c r="A3359">
        <f>'Histograma MOD Geral'!$C$75</f>
        <v>0</v>
      </c>
      <c r="B3359" t="str">
        <f>'Histograma MOD Geral'!$C$61</f>
        <v>APOIO - ANDAIMES</v>
      </c>
      <c r="C3359" t="str">
        <f>'Histograma MOD Geral'!$R$7</f>
        <v>AGO/23</v>
      </c>
      <c r="D3359">
        <f>'Histograma MOD Geral'!R75</f>
        <v>0</v>
      </c>
    </row>
    <row r="3360" spans="1:4" x14ac:dyDescent="0.25">
      <c r="A3360" t="str">
        <f>'Histograma MOD Geral'!$C$77</f>
        <v>ENCARREGADO</v>
      </c>
      <c r="B3360" t="str">
        <f>'Histograma MOD Geral'!$C$76</f>
        <v>APOIO - RETOQUES DE PINTURA</v>
      </c>
      <c r="C3360" t="str">
        <f>'Histograma MOD Geral'!$R$7</f>
        <v>AGO/23</v>
      </c>
      <c r="D3360">
        <f>'Histograma MOD Geral'!R77</f>
        <v>1</v>
      </c>
    </row>
    <row r="3361" spans="1:4" x14ac:dyDescent="0.25">
      <c r="A3361" t="str">
        <f>'Histograma MOD Geral'!$C$78</f>
        <v>PINTOR</v>
      </c>
      <c r="B3361" t="str">
        <f>'Histograma MOD Geral'!$C$76</f>
        <v>APOIO - RETOQUES DE PINTURA</v>
      </c>
      <c r="C3361" t="str">
        <f>'Histograma MOD Geral'!$R$7</f>
        <v>AGO/23</v>
      </c>
      <c r="D3361">
        <f>'Histograma MOD Geral'!R78</f>
        <v>10</v>
      </c>
    </row>
    <row r="3362" spans="1:4" x14ac:dyDescent="0.25">
      <c r="A3362">
        <f>'Histograma MOD Geral'!$C$79</f>
        <v>0</v>
      </c>
      <c r="B3362" t="str">
        <f>'Histograma MOD Geral'!$C$76</f>
        <v>APOIO - RETOQUES DE PINTURA</v>
      </c>
      <c r="C3362" t="str">
        <f>'Histograma MOD Geral'!$R$7</f>
        <v>AGO/23</v>
      </c>
      <c r="D3362">
        <f>'Histograma MOD Geral'!R79</f>
        <v>0</v>
      </c>
    </row>
    <row r="3363" spans="1:4" x14ac:dyDescent="0.25">
      <c r="A3363">
        <f>'Histograma MOD Geral'!$C$80</f>
        <v>0</v>
      </c>
      <c r="B3363" t="str">
        <f>'Histograma MOD Geral'!$C$76</f>
        <v>APOIO - RETOQUES DE PINTURA</v>
      </c>
      <c r="C3363" t="str">
        <f>'Histograma MOD Geral'!$R$7</f>
        <v>AGO/23</v>
      </c>
      <c r="D3363">
        <f>'Histograma MOD Geral'!R80</f>
        <v>0</v>
      </c>
    </row>
    <row r="3364" spans="1:4" x14ac:dyDescent="0.25">
      <c r="A3364">
        <f>'Histograma MOD Geral'!$C$81</f>
        <v>0</v>
      </c>
      <c r="B3364" t="str">
        <f>'Histograma MOD Geral'!$C$76</f>
        <v>APOIO - RETOQUES DE PINTURA</v>
      </c>
      <c r="C3364" t="str">
        <f>'Histograma MOD Geral'!$R$7</f>
        <v>AGO/23</v>
      </c>
      <c r="D3364">
        <f>'Histograma MOD Geral'!R81</f>
        <v>0</v>
      </c>
    </row>
    <row r="3365" spans="1:4" x14ac:dyDescent="0.25">
      <c r="A3365">
        <f>'Histograma MOD Geral'!$C$82</f>
        <v>0</v>
      </c>
      <c r="B3365" t="str">
        <f>'Histograma MOD Geral'!$C$76</f>
        <v>APOIO - RETOQUES DE PINTURA</v>
      </c>
      <c r="C3365" t="str">
        <f>'Histograma MOD Geral'!$R$7</f>
        <v>AGO/23</v>
      </c>
      <c r="D3365">
        <f>'Histograma MOD Geral'!R82</f>
        <v>0</v>
      </c>
    </row>
    <row r="3366" spans="1:4" x14ac:dyDescent="0.25">
      <c r="A3366">
        <f>'Histograma MOD Geral'!$C$83</f>
        <v>0</v>
      </c>
      <c r="B3366" t="str">
        <f>'Histograma MOD Geral'!$C$76</f>
        <v>APOIO - RETOQUES DE PINTURA</v>
      </c>
      <c r="C3366" t="str">
        <f>'Histograma MOD Geral'!$R$7</f>
        <v>AGO/23</v>
      </c>
      <c r="D3366">
        <f>'Histograma MOD Geral'!R83</f>
        <v>0</v>
      </c>
    </row>
    <row r="3367" spans="1:4" x14ac:dyDescent="0.25">
      <c r="A3367">
        <f>'Histograma MOD Geral'!$C$84</f>
        <v>0</v>
      </c>
      <c r="B3367" t="str">
        <f>'Histograma MOD Geral'!$C$76</f>
        <v>APOIO - RETOQUES DE PINTURA</v>
      </c>
      <c r="C3367" t="str">
        <f>'Histograma MOD Geral'!$R$7</f>
        <v>AGO/23</v>
      </c>
      <c r="D3367">
        <f>'Histograma MOD Geral'!R84</f>
        <v>0</v>
      </c>
    </row>
    <row r="3368" spans="1:4" x14ac:dyDescent="0.25">
      <c r="A3368">
        <f>'Histograma MOD Geral'!$C$85</f>
        <v>0</v>
      </c>
      <c r="B3368" t="str">
        <f>'Histograma MOD Geral'!$C$76</f>
        <v>APOIO - RETOQUES DE PINTURA</v>
      </c>
      <c r="C3368" t="str">
        <f>'Histograma MOD Geral'!$R$7</f>
        <v>AGO/23</v>
      </c>
      <c r="D3368">
        <f>'Histograma MOD Geral'!R85</f>
        <v>0</v>
      </c>
    </row>
    <row r="3369" spans="1:4" x14ac:dyDescent="0.25">
      <c r="A3369">
        <f>'Histograma MOD Geral'!$C$86</f>
        <v>0</v>
      </c>
      <c r="B3369" t="str">
        <f>'Histograma MOD Geral'!$C$76</f>
        <v>APOIO - RETOQUES DE PINTURA</v>
      </c>
      <c r="C3369" t="str">
        <f>'Histograma MOD Geral'!$R$7</f>
        <v>AGO/23</v>
      </c>
      <c r="D3369">
        <f>'Histograma MOD Geral'!R86</f>
        <v>0</v>
      </c>
    </row>
    <row r="3370" spans="1:4" x14ac:dyDescent="0.25">
      <c r="A3370">
        <f>'Histograma MOD Geral'!$C$87</f>
        <v>0</v>
      </c>
      <c r="B3370" t="str">
        <f>'Histograma MOD Geral'!$C$76</f>
        <v>APOIO - RETOQUES DE PINTURA</v>
      </c>
      <c r="C3370" t="str">
        <f>'Histograma MOD Geral'!$R$7</f>
        <v>AGO/23</v>
      </c>
      <c r="D3370">
        <f>'Histograma MOD Geral'!R87</f>
        <v>0</v>
      </c>
    </row>
    <row r="3371" spans="1:4" x14ac:dyDescent="0.25">
      <c r="A3371">
        <f>'Histograma MOD Geral'!$C$88</f>
        <v>0</v>
      </c>
      <c r="B3371" t="str">
        <f>'Histograma MOD Geral'!$C$76</f>
        <v>APOIO - RETOQUES DE PINTURA</v>
      </c>
      <c r="C3371" t="str">
        <f>'Histograma MOD Geral'!$R$7</f>
        <v>AGO/23</v>
      </c>
      <c r="D3371">
        <f>'Histograma MOD Geral'!R88</f>
        <v>0</v>
      </c>
    </row>
    <row r="3372" spans="1:4" x14ac:dyDescent="0.25">
      <c r="A3372">
        <f>'Histograma MOD Geral'!$C$89</f>
        <v>0</v>
      </c>
      <c r="B3372" t="str">
        <f>'Histograma MOD Geral'!$C$76</f>
        <v>APOIO - RETOQUES DE PINTURA</v>
      </c>
      <c r="C3372" t="str">
        <f>'Histograma MOD Geral'!$R$7</f>
        <v>AGO/23</v>
      </c>
      <c r="D3372">
        <f>'Histograma MOD Geral'!R89</f>
        <v>0</v>
      </c>
    </row>
    <row r="3373" spans="1:4" x14ac:dyDescent="0.25">
      <c r="A3373">
        <f>'Histograma MOD Geral'!$C$90</f>
        <v>0</v>
      </c>
      <c r="B3373" t="str">
        <f>'Histograma MOD Geral'!$C$76</f>
        <v>APOIO - RETOQUES DE PINTURA</v>
      </c>
      <c r="C3373" t="str">
        <f>'Histograma MOD Geral'!$R$7</f>
        <v>AGO/23</v>
      </c>
      <c r="D3373">
        <f>'Histograma MOD Geral'!R90</f>
        <v>0</v>
      </c>
    </row>
    <row r="3374" spans="1:4" x14ac:dyDescent="0.25">
      <c r="A3374">
        <f>'Histograma MOD Geral'!$C$92</f>
        <v>0</v>
      </c>
      <c r="B3374">
        <f>'Histograma MOD Geral'!$C$91</f>
        <v>0</v>
      </c>
      <c r="C3374" t="str">
        <f>'Histograma MOD Geral'!$R$7</f>
        <v>AGO/23</v>
      </c>
      <c r="D3374">
        <f>'Histograma MOD Geral'!R92</f>
        <v>0</v>
      </c>
    </row>
    <row r="3375" spans="1:4" x14ac:dyDescent="0.25">
      <c r="A3375">
        <f>'Histograma MOD Geral'!$C$93</f>
        <v>0</v>
      </c>
      <c r="B3375">
        <f>'Histograma MOD Geral'!$C$91</f>
        <v>0</v>
      </c>
      <c r="C3375" t="str">
        <f>'Histograma MOD Geral'!$R$7</f>
        <v>AGO/23</v>
      </c>
      <c r="D3375">
        <f>'Histograma MOD Geral'!R93</f>
        <v>0</v>
      </c>
    </row>
    <row r="3376" spans="1:4" x14ac:dyDescent="0.25">
      <c r="A3376">
        <f>'Histograma MOD Geral'!$C$94</f>
        <v>0</v>
      </c>
      <c r="B3376">
        <f>'Histograma MOD Geral'!$C$91</f>
        <v>0</v>
      </c>
      <c r="C3376" t="str">
        <f>'Histograma MOD Geral'!$R$7</f>
        <v>AGO/23</v>
      </c>
      <c r="D3376">
        <f>'Histograma MOD Geral'!R94</f>
        <v>0</v>
      </c>
    </row>
    <row r="3377" spans="1:4" x14ac:dyDescent="0.25">
      <c r="A3377">
        <f>'Histograma MOD Geral'!$C$95</f>
        <v>0</v>
      </c>
      <c r="B3377">
        <f>'Histograma MOD Geral'!$C$91</f>
        <v>0</v>
      </c>
      <c r="C3377" t="str">
        <f>'Histograma MOD Geral'!$R$7</f>
        <v>AGO/23</v>
      </c>
      <c r="D3377">
        <f>'Histograma MOD Geral'!R95</f>
        <v>0</v>
      </c>
    </row>
    <row r="3378" spans="1:4" x14ac:dyDescent="0.25">
      <c r="A3378">
        <f>'Histograma MOD Geral'!$C$96</f>
        <v>0</v>
      </c>
      <c r="B3378">
        <f>'Histograma MOD Geral'!$C$91</f>
        <v>0</v>
      </c>
      <c r="C3378" t="str">
        <f>'Histograma MOD Geral'!$R$7</f>
        <v>AGO/23</v>
      </c>
      <c r="D3378">
        <f>'Histograma MOD Geral'!R96</f>
        <v>0</v>
      </c>
    </row>
    <row r="3379" spans="1:4" x14ac:dyDescent="0.25">
      <c r="A3379">
        <f>'Histograma MOD Geral'!$C$97</f>
        <v>0</v>
      </c>
      <c r="B3379">
        <f>'Histograma MOD Geral'!$C$91</f>
        <v>0</v>
      </c>
      <c r="C3379" t="str">
        <f>'Histograma MOD Geral'!$R$7</f>
        <v>AGO/23</v>
      </c>
      <c r="D3379">
        <f>'Histograma MOD Geral'!R97</f>
        <v>0</v>
      </c>
    </row>
    <row r="3380" spans="1:4" x14ac:dyDescent="0.25">
      <c r="A3380">
        <f>'Histograma MOD Geral'!$C$98</f>
        <v>0</v>
      </c>
      <c r="B3380">
        <f>'Histograma MOD Geral'!$C$91</f>
        <v>0</v>
      </c>
      <c r="C3380" t="str">
        <f>'Histograma MOD Geral'!$R$7</f>
        <v>AGO/23</v>
      </c>
      <c r="D3380">
        <f>'Histograma MOD Geral'!R98</f>
        <v>0</v>
      </c>
    </row>
    <row r="3381" spans="1:4" x14ac:dyDescent="0.25">
      <c r="A3381">
        <f>'Histograma MOD Geral'!$C$99</f>
        <v>0</v>
      </c>
      <c r="B3381">
        <f>'Histograma MOD Geral'!$C$91</f>
        <v>0</v>
      </c>
      <c r="C3381" t="str">
        <f>'Histograma MOD Geral'!$R$7</f>
        <v>AGO/23</v>
      </c>
      <c r="D3381">
        <f>'Histograma MOD Geral'!R99</f>
        <v>0</v>
      </c>
    </row>
    <row r="3382" spans="1:4" x14ac:dyDescent="0.25">
      <c r="A3382">
        <f>'Histograma MOD Geral'!$C$100</f>
        <v>0</v>
      </c>
      <c r="B3382">
        <f>'Histograma MOD Geral'!$C$91</f>
        <v>0</v>
      </c>
      <c r="C3382" t="str">
        <f>'Histograma MOD Geral'!$R$7</f>
        <v>AGO/23</v>
      </c>
      <c r="D3382">
        <f>'Histograma MOD Geral'!R100</f>
        <v>0</v>
      </c>
    </row>
    <row r="3383" spans="1:4" x14ac:dyDescent="0.25">
      <c r="A3383">
        <f>'Histograma MOD Geral'!$C$101</f>
        <v>0</v>
      </c>
      <c r="B3383">
        <f>'Histograma MOD Geral'!$C$91</f>
        <v>0</v>
      </c>
      <c r="C3383" t="str">
        <f>'Histograma MOD Geral'!$R$7</f>
        <v>AGO/23</v>
      </c>
      <c r="D3383">
        <f>'Histograma MOD Geral'!R101</f>
        <v>0</v>
      </c>
    </row>
    <row r="3384" spans="1:4" x14ac:dyDescent="0.25">
      <c r="A3384">
        <f>'Histograma MOD Geral'!$C$102</f>
        <v>0</v>
      </c>
      <c r="B3384">
        <f>'Histograma MOD Geral'!$C$91</f>
        <v>0</v>
      </c>
      <c r="C3384" t="str">
        <f>'Histograma MOD Geral'!$R$7</f>
        <v>AGO/23</v>
      </c>
      <c r="D3384">
        <f>'Histograma MOD Geral'!R102</f>
        <v>0</v>
      </c>
    </row>
    <row r="3385" spans="1:4" x14ac:dyDescent="0.25">
      <c r="A3385">
        <f>'Histograma MOD Geral'!$C$103</f>
        <v>0</v>
      </c>
      <c r="B3385">
        <f>'Histograma MOD Geral'!$C$91</f>
        <v>0</v>
      </c>
      <c r="C3385" t="str">
        <f>'Histograma MOD Geral'!$R$7</f>
        <v>AGO/23</v>
      </c>
      <c r="D3385">
        <f>'Histograma MOD Geral'!R103</f>
        <v>0</v>
      </c>
    </row>
    <row r="3386" spans="1:4" x14ac:dyDescent="0.25">
      <c r="A3386">
        <f>'Histograma MOD Geral'!$C$104</f>
        <v>0</v>
      </c>
      <c r="B3386">
        <f>'Histograma MOD Geral'!$C$91</f>
        <v>0</v>
      </c>
      <c r="C3386" t="str">
        <f>'Histograma MOD Geral'!$R$7</f>
        <v>AGO/23</v>
      </c>
      <c r="D3386">
        <f>'Histograma MOD Geral'!R104</f>
        <v>0</v>
      </c>
    </row>
    <row r="3387" spans="1:4" x14ac:dyDescent="0.25">
      <c r="A3387">
        <f>'Histograma MOD Geral'!$C$105</f>
        <v>0</v>
      </c>
      <c r="B3387">
        <f>'Histograma MOD Geral'!$C$91</f>
        <v>0</v>
      </c>
      <c r="C3387" t="str">
        <f>'Histograma MOD Geral'!$R$7</f>
        <v>AGO/23</v>
      </c>
      <c r="D3387">
        <f>'Histograma MOD Geral'!R105</f>
        <v>0</v>
      </c>
    </row>
    <row r="3388" spans="1:4" x14ac:dyDescent="0.25">
      <c r="A3388">
        <f>'Histograma MOD Geral'!$C$107</f>
        <v>0</v>
      </c>
      <c r="B3388">
        <f>'Histograma MOD Geral'!$C$106</f>
        <v>0</v>
      </c>
      <c r="C3388" t="str">
        <f>'Histograma MOD Geral'!$R$7</f>
        <v>AGO/23</v>
      </c>
      <c r="D3388">
        <f>'Histograma MOD Geral'!R107</f>
        <v>0</v>
      </c>
    </row>
    <row r="3389" spans="1:4" x14ac:dyDescent="0.25">
      <c r="A3389">
        <f>'Histograma MOD Geral'!$C$108</f>
        <v>0</v>
      </c>
      <c r="B3389">
        <f>'Histograma MOD Geral'!$C$106</f>
        <v>0</v>
      </c>
      <c r="C3389" t="str">
        <f>'Histograma MOD Geral'!$R$7</f>
        <v>AGO/23</v>
      </c>
      <c r="D3389">
        <f>'Histograma MOD Geral'!R108</f>
        <v>0</v>
      </c>
    </row>
    <row r="3390" spans="1:4" x14ac:dyDescent="0.25">
      <c r="A3390">
        <f>'Histograma MOD Geral'!$C$109</f>
        <v>0</v>
      </c>
      <c r="B3390">
        <f>'Histograma MOD Geral'!$C$106</f>
        <v>0</v>
      </c>
      <c r="C3390" t="str">
        <f>'Histograma MOD Geral'!$R$7</f>
        <v>AGO/23</v>
      </c>
      <c r="D3390">
        <f>'Histograma MOD Geral'!R109</f>
        <v>0</v>
      </c>
    </row>
    <row r="3391" spans="1:4" x14ac:dyDescent="0.25">
      <c r="A3391">
        <f>'Histograma MOD Geral'!$C$110</f>
        <v>0</v>
      </c>
      <c r="B3391">
        <f>'Histograma MOD Geral'!$C$106</f>
        <v>0</v>
      </c>
      <c r="C3391" t="str">
        <f>'Histograma MOD Geral'!$R$7</f>
        <v>AGO/23</v>
      </c>
      <c r="D3391">
        <f>'Histograma MOD Geral'!R110</f>
        <v>0</v>
      </c>
    </row>
    <row r="3392" spans="1:4" x14ac:dyDescent="0.25">
      <c r="A3392">
        <f>'Histograma MOD Geral'!$C$111</f>
        <v>0</v>
      </c>
      <c r="B3392">
        <f>'Histograma MOD Geral'!$C$106</f>
        <v>0</v>
      </c>
      <c r="C3392" t="str">
        <f>'Histograma MOD Geral'!$R$7</f>
        <v>AGO/23</v>
      </c>
      <c r="D3392">
        <f>'Histograma MOD Geral'!R111</f>
        <v>0</v>
      </c>
    </row>
    <row r="3393" spans="1:4" x14ac:dyDescent="0.25">
      <c r="A3393">
        <f>'Histograma MOD Geral'!$C$112</f>
        <v>0</v>
      </c>
      <c r="B3393">
        <f>'Histograma MOD Geral'!$C$106</f>
        <v>0</v>
      </c>
      <c r="C3393" t="str">
        <f>'Histograma MOD Geral'!$R$7</f>
        <v>AGO/23</v>
      </c>
      <c r="D3393">
        <f>'Histograma MOD Geral'!R112</f>
        <v>0</v>
      </c>
    </row>
    <row r="3394" spans="1:4" x14ac:dyDescent="0.25">
      <c r="A3394">
        <f>'Histograma MOD Geral'!$C$113</f>
        <v>0</v>
      </c>
      <c r="B3394">
        <f>'Histograma MOD Geral'!$C$106</f>
        <v>0</v>
      </c>
      <c r="C3394" t="str">
        <f>'Histograma MOD Geral'!$R$7</f>
        <v>AGO/23</v>
      </c>
      <c r="D3394">
        <f>'Histograma MOD Geral'!R113</f>
        <v>0</v>
      </c>
    </row>
    <row r="3395" spans="1:4" x14ac:dyDescent="0.25">
      <c r="A3395">
        <f>'Histograma MOD Geral'!$C$114</f>
        <v>0</v>
      </c>
      <c r="B3395">
        <f>'Histograma MOD Geral'!$C$106</f>
        <v>0</v>
      </c>
      <c r="C3395" t="str">
        <f>'Histograma MOD Geral'!$R$7</f>
        <v>AGO/23</v>
      </c>
      <c r="D3395">
        <f>'Histograma MOD Geral'!R114</f>
        <v>0</v>
      </c>
    </row>
    <row r="3396" spans="1:4" x14ac:dyDescent="0.25">
      <c r="A3396">
        <f>'Histograma MOD Geral'!$C$115</f>
        <v>0</v>
      </c>
      <c r="B3396">
        <f>'Histograma MOD Geral'!$C$106</f>
        <v>0</v>
      </c>
      <c r="C3396" t="str">
        <f>'Histograma MOD Geral'!$R$7</f>
        <v>AGO/23</v>
      </c>
      <c r="D3396">
        <f>'Histograma MOD Geral'!R115</f>
        <v>0</v>
      </c>
    </row>
    <row r="3397" spans="1:4" x14ac:dyDescent="0.25">
      <c r="A3397">
        <f>'Histograma MOD Geral'!$C$116</f>
        <v>0</v>
      </c>
      <c r="B3397">
        <f>'Histograma MOD Geral'!$C$106</f>
        <v>0</v>
      </c>
      <c r="C3397" t="str">
        <f>'Histograma MOD Geral'!$R$7</f>
        <v>AGO/23</v>
      </c>
      <c r="D3397">
        <f>'Histograma MOD Geral'!R116</f>
        <v>0</v>
      </c>
    </row>
    <row r="3398" spans="1:4" x14ac:dyDescent="0.25">
      <c r="A3398">
        <f>'Histograma MOD Geral'!$C$117</f>
        <v>0</v>
      </c>
      <c r="B3398">
        <f>'Histograma MOD Geral'!$C$106</f>
        <v>0</v>
      </c>
      <c r="C3398" t="str">
        <f>'Histograma MOD Geral'!$R$7</f>
        <v>AGO/23</v>
      </c>
      <c r="D3398">
        <f>'Histograma MOD Geral'!R117</f>
        <v>0</v>
      </c>
    </row>
    <row r="3399" spans="1:4" x14ac:dyDescent="0.25">
      <c r="A3399">
        <f>'Histograma MOD Geral'!$C$118</f>
        <v>0</v>
      </c>
      <c r="B3399">
        <f>'Histograma MOD Geral'!$C$106</f>
        <v>0</v>
      </c>
      <c r="C3399" t="str">
        <f>'Histograma MOD Geral'!$R$7</f>
        <v>AGO/23</v>
      </c>
      <c r="D3399">
        <f>'Histograma MOD Geral'!R118</f>
        <v>0</v>
      </c>
    </row>
    <row r="3400" spans="1:4" x14ac:dyDescent="0.25">
      <c r="A3400">
        <f>'Histograma MOD Geral'!$C$119</f>
        <v>0</v>
      </c>
      <c r="B3400">
        <f>'Histograma MOD Geral'!$C$106</f>
        <v>0</v>
      </c>
      <c r="C3400" t="str">
        <f>'Histograma MOD Geral'!$R$7</f>
        <v>AGO/23</v>
      </c>
      <c r="D3400">
        <f>'Histograma MOD Geral'!R119</f>
        <v>0</v>
      </c>
    </row>
    <row r="3401" spans="1:4" x14ac:dyDescent="0.25">
      <c r="A3401">
        <f>'Histograma MOD Geral'!$C$120</f>
        <v>0</v>
      </c>
      <c r="B3401">
        <f>'Histograma MOD Geral'!$C$106</f>
        <v>0</v>
      </c>
      <c r="C3401" t="str">
        <f>'Histograma MOD Geral'!$R$7</f>
        <v>AGO/23</v>
      </c>
      <c r="D3401">
        <f>'Histograma MOD Geral'!R120</f>
        <v>0</v>
      </c>
    </row>
    <row r="3402" spans="1:4" x14ac:dyDescent="0.25">
      <c r="A3402" t="str">
        <f>'Histograma MOD Geral'!$C$15</f>
        <v>ENCARREGADO</v>
      </c>
      <c r="B3402" t="str">
        <f>'Histograma MOD Geral'!$C$14</f>
        <v>MONTAGEM MECÂNICA</v>
      </c>
      <c r="C3402" t="str">
        <f>'Histograma MOD Geral'!$S$7</f>
        <v>SET/23</v>
      </c>
      <c r="D3402">
        <f>'Histograma MOD Geral'!S15</f>
        <v>8</v>
      </c>
    </row>
    <row r="3403" spans="1:4" x14ac:dyDescent="0.25">
      <c r="A3403" t="str">
        <f>'Histograma MOD Geral'!$C$16</f>
        <v>MECÂNICO MONTADOR</v>
      </c>
      <c r="B3403" t="str">
        <f>'Histograma MOD Geral'!$C$14</f>
        <v>MONTAGEM MECÂNICA</v>
      </c>
      <c r="C3403" t="str">
        <f>'Histograma MOD Geral'!$S$7</f>
        <v>SET/23</v>
      </c>
      <c r="D3403">
        <f>'Histograma MOD Geral'!S16</f>
        <v>35</v>
      </c>
    </row>
    <row r="3404" spans="1:4" x14ac:dyDescent="0.25">
      <c r="A3404" t="str">
        <f>'Histograma MOD Geral'!$C$17</f>
        <v>MECÂNICO AJUSTADOR</v>
      </c>
      <c r="B3404" t="str">
        <f>'Histograma MOD Geral'!$C$14</f>
        <v>MONTAGEM MECÂNICA</v>
      </c>
      <c r="C3404" t="str">
        <f>'Histograma MOD Geral'!$S$7</f>
        <v>SET/23</v>
      </c>
      <c r="D3404">
        <f>'Histograma MOD Geral'!S17</f>
        <v>2</v>
      </c>
    </row>
    <row r="3405" spans="1:4" x14ac:dyDescent="0.25">
      <c r="A3405" t="str">
        <f>'Histograma MOD Geral'!$C$18</f>
        <v>CALDEIREIRO</v>
      </c>
      <c r="B3405" t="str">
        <f>'Histograma MOD Geral'!$C$14</f>
        <v>MONTAGEM MECÂNICA</v>
      </c>
      <c r="C3405" t="str">
        <f>'Histograma MOD Geral'!$S$7</f>
        <v>SET/23</v>
      </c>
      <c r="D3405">
        <f>'Histograma MOD Geral'!S18</f>
        <v>12</v>
      </c>
    </row>
    <row r="3406" spans="1:4" x14ac:dyDescent="0.25">
      <c r="A3406" t="str">
        <f>'Histograma MOD Geral'!$C$19</f>
        <v>SOLDADOR</v>
      </c>
      <c r="B3406" t="str">
        <f>'Histograma MOD Geral'!$C$14</f>
        <v>MONTAGEM MECÂNICA</v>
      </c>
      <c r="C3406" t="str">
        <f>'Histograma MOD Geral'!$S$7</f>
        <v>SET/23</v>
      </c>
      <c r="D3406">
        <f>'Histograma MOD Geral'!S19</f>
        <v>25</v>
      </c>
    </row>
    <row r="3407" spans="1:4" x14ac:dyDescent="0.25">
      <c r="A3407" t="str">
        <f>'Histograma MOD Geral'!$C$20</f>
        <v>AJUDANTE</v>
      </c>
      <c r="B3407" t="str">
        <f>'Histograma MOD Geral'!$C$14</f>
        <v>MONTAGEM MECÂNICA</v>
      </c>
      <c r="C3407" t="str">
        <f>'Histograma MOD Geral'!$S$7</f>
        <v>SET/23</v>
      </c>
      <c r="D3407">
        <f>'Histograma MOD Geral'!S20</f>
        <v>6</v>
      </c>
    </row>
    <row r="3408" spans="1:4" x14ac:dyDescent="0.25">
      <c r="A3408">
        <f>'Histograma MOD Geral'!$C$21</f>
        <v>0</v>
      </c>
      <c r="B3408" t="str">
        <f>'Histograma MOD Geral'!$C$14</f>
        <v>MONTAGEM MECÂNICA</v>
      </c>
      <c r="C3408" t="str">
        <f>'Histograma MOD Geral'!$S$7</f>
        <v>SET/23</v>
      </c>
      <c r="D3408">
        <f>'Histograma MOD Geral'!S21</f>
        <v>0</v>
      </c>
    </row>
    <row r="3409" spans="1:4" x14ac:dyDescent="0.25">
      <c r="A3409">
        <f>'Histograma MOD Geral'!$C$22</f>
        <v>0</v>
      </c>
      <c r="B3409" t="str">
        <f>'Histograma MOD Geral'!$C$14</f>
        <v>MONTAGEM MECÂNICA</v>
      </c>
      <c r="C3409" t="str">
        <f>'Histograma MOD Geral'!$S$7</f>
        <v>SET/23</v>
      </c>
      <c r="D3409">
        <f>'Histograma MOD Geral'!S22</f>
        <v>0</v>
      </c>
    </row>
    <row r="3410" spans="1:4" x14ac:dyDescent="0.25">
      <c r="A3410">
        <f>'Histograma MOD Geral'!$C$23</f>
        <v>0</v>
      </c>
      <c r="B3410" t="str">
        <f>'Histograma MOD Geral'!$C$14</f>
        <v>MONTAGEM MECÂNICA</v>
      </c>
      <c r="C3410" t="str">
        <f>'Histograma MOD Geral'!$S$7</f>
        <v>SET/23</v>
      </c>
      <c r="D3410">
        <f>'Histograma MOD Geral'!S23</f>
        <v>0</v>
      </c>
    </row>
    <row r="3411" spans="1:4" x14ac:dyDescent="0.25">
      <c r="A3411">
        <f>'Histograma MOD Geral'!$C$24</f>
        <v>0</v>
      </c>
      <c r="B3411" t="str">
        <f>'Histograma MOD Geral'!$C$14</f>
        <v>MONTAGEM MECÂNICA</v>
      </c>
      <c r="C3411" t="str">
        <f>'Histograma MOD Geral'!$S$7</f>
        <v>SET/23</v>
      </c>
      <c r="D3411">
        <f>'Histograma MOD Geral'!S24</f>
        <v>0</v>
      </c>
    </row>
    <row r="3412" spans="1:4" x14ac:dyDescent="0.25">
      <c r="A3412">
        <f>'Histograma MOD Geral'!$C$25</f>
        <v>0</v>
      </c>
      <c r="B3412" t="str">
        <f>'Histograma MOD Geral'!$C$14</f>
        <v>MONTAGEM MECÂNICA</v>
      </c>
      <c r="C3412" t="str">
        <f>'Histograma MOD Geral'!$S$7</f>
        <v>SET/23</v>
      </c>
      <c r="D3412">
        <f>'Histograma MOD Geral'!S25</f>
        <v>0</v>
      </c>
    </row>
    <row r="3413" spans="1:4" x14ac:dyDescent="0.25">
      <c r="A3413">
        <f>'Histograma MOD Geral'!$C$26</f>
        <v>0</v>
      </c>
      <c r="B3413" t="str">
        <f>'Histograma MOD Geral'!$C$14</f>
        <v>MONTAGEM MECÂNICA</v>
      </c>
      <c r="C3413" t="str">
        <f>'Histograma MOD Geral'!$S$7</f>
        <v>SET/23</v>
      </c>
      <c r="D3413">
        <f>'Histograma MOD Geral'!S26</f>
        <v>0</v>
      </c>
    </row>
    <row r="3414" spans="1:4" x14ac:dyDescent="0.25">
      <c r="A3414">
        <f>'Histograma MOD Geral'!$C$27</f>
        <v>0</v>
      </c>
      <c r="B3414" t="str">
        <f>'Histograma MOD Geral'!$C$14</f>
        <v>MONTAGEM MECÂNICA</v>
      </c>
      <c r="C3414" t="str">
        <f>'Histograma MOD Geral'!$S$7</f>
        <v>SET/23</v>
      </c>
      <c r="D3414">
        <f>'Histograma MOD Geral'!S27</f>
        <v>0</v>
      </c>
    </row>
    <row r="3415" spans="1:4" x14ac:dyDescent="0.25">
      <c r="A3415">
        <f>'Histograma MOD Geral'!$C$28</f>
        <v>0</v>
      </c>
      <c r="B3415" t="str">
        <f>'Histograma MOD Geral'!$C$14</f>
        <v>MONTAGEM MECÂNICA</v>
      </c>
      <c r="C3415" t="str">
        <f>'Histograma MOD Geral'!$S$7</f>
        <v>SET/23</v>
      </c>
      <c r="D3415">
        <f>'Histograma MOD Geral'!S28</f>
        <v>0</v>
      </c>
    </row>
    <row r="3416" spans="1:4" x14ac:dyDescent="0.25">
      <c r="A3416">
        <f>'Histograma MOD Geral'!$C$29</f>
        <v>0</v>
      </c>
      <c r="B3416" t="str">
        <f>'Histograma MOD Geral'!$C$14</f>
        <v>MONTAGEM MECÂNICA</v>
      </c>
      <c r="C3416" t="str">
        <f>'Histograma MOD Geral'!$S$7</f>
        <v>SET/23</v>
      </c>
      <c r="D3416">
        <f>'Histograma MOD Geral'!S29</f>
        <v>0</v>
      </c>
    </row>
    <row r="3417" spans="1:4" x14ac:dyDescent="0.25">
      <c r="A3417" t="str">
        <f>'Histograma MOD Geral'!$C$31</f>
        <v>ENCARREGADO</v>
      </c>
      <c r="B3417" t="str">
        <f>'Histograma MOD Geral'!$C$30</f>
        <v>MONTAGEM TUBULAÇÃO</v>
      </c>
      <c r="C3417" t="str">
        <f>'Histograma MOD Geral'!$S$7</f>
        <v>SET/23</v>
      </c>
      <c r="D3417">
        <f>'Histograma MOD Geral'!S31</f>
        <v>10</v>
      </c>
    </row>
    <row r="3418" spans="1:4" x14ac:dyDescent="0.25">
      <c r="A3418" t="str">
        <f>'Histograma MOD Geral'!$C$32</f>
        <v>ENCANADOR INDUSTRIAL</v>
      </c>
      <c r="B3418" t="str">
        <f>'Histograma MOD Geral'!$C$30</f>
        <v>MONTAGEM TUBULAÇÃO</v>
      </c>
      <c r="C3418" t="str">
        <f>'Histograma MOD Geral'!$S$7</f>
        <v>SET/23</v>
      </c>
      <c r="D3418">
        <f>'Histograma MOD Geral'!S32</f>
        <v>60</v>
      </c>
    </row>
    <row r="3419" spans="1:4" x14ac:dyDescent="0.25">
      <c r="A3419" t="str">
        <f>'Histograma MOD Geral'!$C$33</f>
        <v>SOLDADOR</v>
      </c>
      <c r="B3419" t="str">
        <f>'Histograma MOD Geral'!$C$30</f>
        <v>MONTAGEM TUBULAÇÃO</v>
      </c>
      <c r="C3419" t="str">
        <f>'Histograma MOD Geral'!$S$7</f>
        <v>SET/23</v>
      </c>
      <c r="D3419">
        <f>'Histograma MOD Geral'!S33</f>
        <v>40</v>
      </c>
    </row>
    <row r="3420" spans="1:4" x14ac:dyDescent="0.25">
      <c r="A3420" t="str">
        <f>'Histograma MOD Geral'!$C$34</f>
        <v>AJUDANTE</v>
      </c>
      <c r="B3420" t="str">
        <f>'Histograma MOD Geral'!$C$30</f>
        <v>MONTAGEM TUBULAÇÃO</v>
      </c>
      <c r="C3420" t="str">
        <f>'Histograma MOD Geral'!$S$7</f>
        <v>SET/23</v>
      </c>
      <c r="D3420">
        <f>'Histograma MOD Geral'!S34</f>
        <v>10</v>
      </c>
    </row>
    <row r="3421" spans="1:4" x14ac:dyDescent="0.25">
      <c r="A3421">
        <f>'Histograma MOD Geral'!$C$35</f>
        <v>0</v>
      </c>
      <c r="B3421" t="str">
        <f>'Histograma MOD Geral'!$C$30</f>
        <v>MONTAGEM TUBULAÇÃO</v>
      </c>
      <c r="C3421" t="str">
        <f>'Histograma MOD Geral'!$S$7</f>
        <v>SET/23</v>
      </c>
      <c r="D3421">
        <f>'Histograma MOD Geral'!S35</f>
        <v>0</v>
      </c>
    </row>
    <row r="3422" spans="1:4" x14ac:dyDescent="0.25">
      <c r="A3422">
        <f>'Histograma MOD Geral'!$C$36</f>
        <v>0</v>
      </c>
      <c r="B3422" t="str">
        <f>'Histograma MOD Geral'!$C$30</f>
        <v>MONTAGEM TUBULAÇÃO</v>
      </c>
      <c r="C3422" t="str">
        <f>'Histograma MOD Geral'!$S$7</f>
        <v>SET/23</v>
      </c>
      <c r="D3422">
        <f>'Histograma MOD Geral'!S36</f>
        <v>0</v>
      </c>
    </row>
    <row r="3423" spans="1:4" x14ac:dyDescent="0.25">
      <c r="A3423">
        <f>'Histograma MOD Geral'!$C$37</f>
        <v>0</v>
      </c>
      <c r="B3423" t="str">
        <f>'Histograma MOD Geral'!$C$30</f>
        <v>MONTAGEM TUBULAÇÃO</v>
      </c>
      <c r="C3423" t="str">
        <f>'Histograma MOD Geral'!$S$7</f>
        <v>SET/23</v>
      </c>
      <c r="D3423">
        <f>'Histograma MOD Geral'!S37</f>
        <v>0</v>
      </c>
    </row>
    <row r="3424" spans="1:4" x14ac:dyDescent="0.25">
      <c r="A3424">
        <f>'Histograma MOD Geral'!$C$38</f>
        <v>0</v>
      </c>
      <c r="B3424" t="str">
        <f>'Histograma MOD Geral'!$C$30</f>
        <v>MONTAGEM TUBULAÇÃO</v>
      </c>
      <c r="C3424" t="str">
        <f>'Histograma MOD Geral'!$S$7</f>
        <v>SET/23</v>
      </c>
      <c r="D3424">
        <f>'Histograma MOD Geral'!S38</f>
        <v>0</v>
      </c>
    </row>
    <row r="3425" spans="1:4" x14ac:dyDescent="0.25">
      <c r="A3425">
        <f>'Histograma MOD Geral'!$C$39</f>
        <v>0</v>
      </c>
      <c r="B3425" t="str">
        <f>'Histograma MOD Geral'!$C$30</f>
        <v>MONTAGEM TUBULAÇÃO</v>
      </c>
      <c r="C3425" t="str">
        <f>'Histograma MOD Geral'!$S$7</f>
        <v>SET/23</v>
      </c>
      <c r="D3425">
        <f>'Histograma MOD Geral'!S39</f>
        <v>0</v>
      </c>
    </row>
    <row r="3426" spans="1:4" x14ac:dyDescent="0.25">
      <c r="A3426">
        <f>'Histograma MOD Geral'!$C$40</f>
        <v>0</v>
      </c>
      <c r="B3426" t="str">
        <f>'Histograma MOD Geral'!$C$30</f>
        <v>MONTAGEM TUBULAÇÃO</v>
      </c>
      <c r="C3426" t="str">
        <f>'Histograma MOD Geral'!$S$7</f>
        <v>SET/23</v>
      </c>
      <c r="D3426">
        <f>'Histograma MOD Geral'!S40</f>
        <v>0</v>
      </c>
    </row>
    <row r="3427" spans="1:4" x14ac:dyDescent="0.25">
      <c r="A3427">
        <f>'Histograma MOD Geral'!$C$41</f>
        <v>0</v>
      </c>
      <c r="B3427" t="str">
        <f>'Histograma MOD Geral'!$C$30</f>
        <v>MONTAGEM TUBULAÇÃO</v>
      </c>
      <c r="C3427" t="str">
        <f>'Histograma MOD Geral'!$S$7</f>
        <v>SET/23</v>
      </c>
      <c r="D3427">
        <f>'Histograma MOD Geral'!S41</f>
        <v>0</v>
      </c>
    </row>
    <row r="3428" spans="1:4" x14ac:dyDescent="0.25">
      <c r="A3428">
        <f>'Histograma MOD Geral'!$C$42</f>
        <v>0</v>
      </c>
      <c r="B3428" t="str">
        <f>'Histograma MOD Geral'!$C$30</f>
        <v>MONTAGEM TUBULAÇÃO</v>
      </c>
      <c r="C3428" t="str">
        <f>'Histograma MOD Geral'!$S$7</f>
        <v>SET/23</v>
      </c>
      <c r="D3428">
        <f>'Histograma MOD Geral'!S42</f>
        <v>0</v>
      </c>
    </row>
    <row r="3429" spans="1:4" x14ac:dyDescent="0.25">
      <c r="A3429">
        <f>'Histograma MOD Geral'!$C$43</f>
        <v>0</v>
      </c>
      <c r="B3429" t="str">
        <f>'Histograma MOD Geral'!$C$30</f>
        <v>MONTAGEM TUBULAÇÃO</v>
      </c>
      <c r="C3429" t="str">
        <f>'Histograma MOD Geral'!$S$7</f>
        <v>SET/23</v>
      </c>
      <c r="D3429">
        <f>'Histograma MOD Geral'!S43</f>
        <v>0</v>
      </c>
    </row>
    <row r="3430" spans="1:4" x14ac:dyDescent="0.25">
      <c r="A3430">
        <f>'Histograma MOD Geral'!$C$44</f>
        <v>0</v>
      </c>
      <c r="B3430" t="str">
        <f>'Histograma MOD Geral'!$C$30</f>
        <v>MONTAGEM TUBULAÇÃO</v>
      </c>
      <c r="C3430" t="str">
        <f>'Histograma MOD Geral'!$S$7</f>
        <v>SET/23</v>
      </c>
      <c r="D3430">
        <f>'Histograma MOD Geral'!S44</f>
        <v>0</v>
      </c>
    </row>
    <row r="3431" spans="1:4" x14ac:dyDescent="0.25">
      <c r="A3431">
        <f>'Histograma MOD Geral'!$C$45</f>
        <v>0</v>
      </c>
      <c r="B3431" t="str">
        <f>'Histograma MOD Geral'!$C$30</f>
        <v>MONTAGEM TUBULAÇÃO</v>
      </c>
      <c r="C3431" t="str">
        <f>'Histograma MOD Geral'!$S$7</f>
        <v>SET/23</v>
      </c>
      <c r="D3431">
        <f>'Histograma MOD Geral'!S45</f>
        <v>0</v>
      </c>
    </row>
    <row r="3432" spans="1:4" x14ac:dyDescent="0.25">
      <c r="A3432" t="str">
        <f>'Histograma MOD Geral'!$C$47</f>
        <v>ENCARREGADO</v>
      </c>
      <c r="B3432" t="str">
        <f>'Histograma MOD Geral'!$C$46</f>
        <v>ISOLAMENTO TÉRMICO</v>
      </c>
      <c r="C3432" t="str">
        <f>'Histograma MOD Geral'!$S$7</f>
        <v>SET/23</v>
      </c>
      <c r="D3432">
        <f>'Histograma MOD Geral'!S47</f>
        <v>3</v>
      </c>
    </row>
    <row r="3433" spans="1:4" x14ac:dyDescent="0.25">
      <c r="A3433" t="str">
        <f>'Histograma MOD Geral'!$C$48</f>
        <v>FUNILEIRO</v>
      </c>
      <c r="B3433" t="str">
        <f>'Histograma MOD Geral'!$C$46</f>
        <v>ISOLAMENTO TÉRMICO</v>
      </c>
      <c r="C3433" t="str">
        <f>'Histograma MOD Geral'!$S$7</f>
        <v>SET/23</v>
      </c>
      <c r="D3433">
        <f>'Histograma MOD Geral'!S48</f>
        <v>8</v>
      </c>
    </row>
    <row r="3434" spans="1:4" x14ac:dyDescent="0.25">
      <c r="A3434" t="str">
        <f>'Histograma MOD Geral'!$C$49</f>
        <v>MONTADOR</v>
      </c>
      <c r="B3434" t="str">
        <f>'Histograma MOD Geral'!$C$46</f>
        <v>ISOLAMENTO TÉRMICO</v>
      </c>
      <c r="C3434" t="str">
        <f>'Histograma MOD Geral'!$S$7</f>
        <v>SET/23</v>
      </c>
      <c r="D3434">
        <f>'Histograma MOD Geral'!S49</f>
        <v>12</v>
      </c>
    </row>
    <row r="3435" spans="1:4" x14ac:dyDescent="0.25">
      <c r="A3435" t="str">
        <f>'Histograma MOD Geral'!$C$50</f>
        <v>ISOLADOR</v>
      </c>
      <c r="B3435" t="str">
        <f>'Histograma MOD Geral'!$C$46</f>
        <v>ISOLAMENTO TÉRMICO</v>
      </c>
      <c r="C3435" t="str">
        <f>'Histograma MOD Geral'!$S$7</f>
        <v>SET/23</v>
      </c>
      <c r="D3435">
        <f>'Histograma MOD Geral'!S50</f>
        <v>8</v>
      </c>
    </row>
    <row r="3436" spans="1:4" x14ac:dyDescent="0.25">
      <c r="A3436" t="str">
        <f>'Histograma MOD Geral'!$C$51</f>
        <v>AJUDANTE</v>
      </c>
      <c r="B3436" t="str">
        <f>'Histograma MOD Geral'!$C$46</f>
        <v>ISOLAMENTO TÉRMICO</v>
      </c>
      <c r="C3436" t="str">
        <f>'Histograma MOD Geral'!$S$7</f>
        <v>SET/23</v>
      </c>
      <c r="D3436">
        <f>'Histograma MOD Geral'!S51</f>
        <v>6</v>
      </c>
    </row>
    <row r="3437" spans="1:4" x14ac:dyDescent="0.25">
      <c r="A3437">
        <f>'Histograma MOD Geral'!$C$52</f>
        <v>0</v>
      </c>
      <c r="B3437" t="str">
        <f>'Histograma MOD Geral'!$C$46</f>
        <v>ISOLAMENTO TÉRMICO</v>
      </c>
      <c r="C3437" t="str">
        <f>'Histograma MOD Geral'!$S$7</f>
        <v>SET/23</v>
      </c>
      <c r="D3437">
        <f>'Histograma MOD Geral'!S52</f>
        <v>0</v>
      </c>
    </row>
    <row r="3438" spans="1:4" x14ac:dyDescent="0.25">
      <c r="A3438">
        <f>'Histograma MOD Geral'!$C$53</f>
        <v>0</v>
      </c>
      <c r="B3438" t="str">
        <f>'Histograma MOD Geral'!$C$46</f>
        <v>ISOLAMENTO TÉRMICO</v>
      </c>
      <c r="C3438" t="str">
        <f>'Histograma MOD Geral'!$S$7</f>
        <v>SET/23</v>
      </c>
      <c r="D3438">
        <f>'Histograma MOD Geral'!S53</f>
        <v>0</v>
      </c>
    </row>
    <row r="3439" spans="1:4" x14ac:dyDescent="0.25">
      <c r="A3439">
        <f>'Histograma MOD Geral'!$C$54</f>
        <v>0</v>
      </c>
      <c r="B3439" t="str">
        <f>'Histograma MOD Geral'!$C$46</f>
        <v>ISOLAMENTO TÉRMICO</v>
      </c>
      <c r="C3439" t="str">
        <f>'Histograma MOD Geral'!$S$7</f>
        <v>SET/23</v>
      </c>
      <c r="D3439">
        <f>'Histograma MOD Geral'!S54</f>
        <v>0</v>
      </c>
    </row>
    <row r="3440" spans="1:4" x14ac:dyDescent="0.25">
      <c r="A3440">
        <f>'Histograma MOD Geral'!$C$55</f>
        <v>0</v>
      </c>
      <c r="B3440" t="str">
        <f>'Histograma MOD Geral'!$C$46</f>
        <v>ISOLAMENTO TÉRMICO</v>
      </c>
      <c r="C3440" t="str">
        <f>'Histograma MOD Geral'!$S$7</f>
        <v>SET/23</v>
      </c>
      <c r="D3440">
        <f>'Histograma MOD Geral'!S55</f>
        <v>0</v>
      </c>
    </row>
    <row r="3441" spans="1:4" x14ac:dyDescent="0.25">
      <c r="A3441">
        <f>'Histograma MOD Geral'!$C$56</f>
        <v>0</v>
      </c>
      <c r="B3441" t="str">
        <f>'Histograma MOD Geral'!$C$46</f>
        <v>ISOLAMENTO TÉRMICO</v>
      </c>
      <c r="C3441" t="str">
        <f>'Histograma MOD Geral'!$S$7</f>
        <v>SET/23</v>
      </c>
      <c r="D3441">
        <f>'Histograma MOD Geral'!S56</f>
        <v>0</v>
      </c>
    </row>
    <row r="3442" spans="1:4" x14ac:dyDescent="0.25">
      <c r="A3442">
        <f>'Histograma MOD Geral'!$C$57</f>
        <v>0</v>
      </c>
      <c r="B3442" t="str">
        <f>'Histograma MOD Geral'!$C$46</f>
        <v>ISOLAMENTO TÉRMICO</v>
      </c>
      <c r="C3442" t="str">
        <f>'Histograma MOD Geral'!$S$7</f>
        <v>SET/23</v>
      </c>
      <c r="D3442">
        <f>'Histograma MOD Geral'!S57</f>
        <v>0</v>
      </c>
    </row>
    <row r="3443" spans="1:4" x14ac:dyDescent="0.25">
      <c r="A3443">
        <f>'Histograma MOD Geral'!$C$58</f>
        <v>0</v>
      </c>
      <c r="B3443" t="str">
        <f>'Histograma MOD Geral'!$C$46</f>
        <v>ISOLAMENTO TÉRMICO</v>
      </c>
      <c r="C3443" t="str">
        <f>'Histograma MOD Geral'!$S$7</f>
        <v>SET/23</v>
      </c>
      <c r="D3443">
        <f>'Histograma MOD Geral'!S58</f>
        <v>0</v>
      </c>
    </row>
    <row r="3444" spans="1:4" x14ac:dyDescent="0.25">
      <c r="A3444">
        <f>'Histograma MOD Geral'!$C$59</f>
        <v>0</v>
      </c>
      <c r="B3444" t="str">
        <f>'Histograma MOD Geral'!$C$46</f>
        <v>ISOLAMENTO TÉRMICO</v>
      </c>
      <c r="C3444" t="str">
        <f>'Histograma MOD Geral'!$S$7</f>
        <v>SET/23</v>
      </c>
      <c r="D3444">
        <f>'Histograma MOD Geral'!S59</f>
        <v>0</v>
      </c>
    </row>
    <row r="3445" spans="1:4" x14ac:dyDescent="0.25">
      <c r="A3445">
        <f>'Histograma MOD Geral'!$C$60</f>
        <v>0</v>
      </c>
      <c r="B3445" t="str">
        <f>'Histograma MOD Geral'!$C$46</f>
        <v>ISOLAMENTO TÉRMICO</v>
      </c>
      <c r="C3445" t="str">
        <f>'Histograma MOD Geral'!$S$7</f>
        <v>SET/23</v>
      </c>
      <c r="D3445">
        <f>'Histograma MOD Geral'!S60</f>
        <v>0</v>
      </c>
    </row>
    <row r="3446" spans="1:4" x14ac:dyDescent="0.25">
      <c r="A3446" t="str">
        <f>'Histograma MOD Geral'!$C$62</f>
        <v>ENCARREGADO</v>
      </c>
      <c r="B3446" t="str">
        <f>'Histograma MOD Geral'!$C$61</f>
        <v>APOIO - ANDAIMES</v>
      </c>
      <c r="C3446" t="str">
        <f>'Histograma MOD Geral'!$S$7</f>
        <v>SET/23</v>
      </c>
      <c r="D3446">
        <f>'Histograma MOD Geral'!S62</f>
        <v>3</v>
      </c>
    </row>
    <row r="3447" spans="1:4" x14ac:dyDescent="0.25">
      <c r="A3447" t="str">
        <f>'Histograma MOD Geral'!$C$63</f>
        <v>MONTADOR DE ANDAIME</v>
      </c>
      <c r="B3447" t="str">
        <f>'Histograma MOD Geral'!$C$61</f>
        <v>APOIO - ANDAIMES</v>
      </c>
      <c r="C3447" t="str">
        <f>'Histograma MOD Geral'!$S$7</f>
        <v>SET/23</v>
      </c>
      <c r="D3447">
        <f>'Histograma MOD Geral'!S63</f>
        <v>26</v>
      </c>
    </row>
    <row r="3448" spans="1:4" x14ac:dyDescent="0.25">
      <c r="A3448">
        <f>'Histograma MOD Geral'!$C$64</f>
        <v>0</v>
      </c>
      <c r="B3448" t="str">
        <f>'Histograma MOD Geral'!$C$61</f>
        <v>APOIO - ANDAIMES</v>
      </c>
      <c r="C3448" t="str">
        <f>'Histograma MOD Geral'!$S$7</f>
        <v>SET/23</v>
      </c>
      <c r="D3448">
        <f>'Histograma MOD Geral'!S64</f>
        <v>0</v>
      </c>
    </row>
    <row r="3449" spans="1:4" x14ac:dyDescent="0.25">
      <c r="A3449">
        <f>'Histograma MOD Geral'!$C$65</f>
        <v>0</v>
      </c>
      <c r="B3449" t="str">
        <f>'Histograma MOD Geral'!$C$61</f>
        <v>APOIO - ANDAIMES</v>
      </c>
      <c r="C3449" t="str">
        <f>'Histograma MOD Geral'!$S$7</f>
        <v>SET/23</v>
      </c>
      <c r="D3449">
        <f>'Histograma MOD Geral'!S65</f>
        <v>0</v>
      </c>
    </row>
    <row r="3450" spans="1:4" x14ac:dyDescent="0.25">
      <c r="A3450">
        <f>'Histograma MOD Geral'!$C$66</f>
        <v>0</v>
      </c>
      <c r="B3450" t="str">
        <f>'Histograma MOD Geral'!$C$61</f>
        <v>APOIO - ANDAIMES</v>
      </c>
      <c r="C3450" t="str">
        <f>'Histograma MOD Geral'!$S$7</f>
        <v>SET/23</v>
      </c>
      <c r="D3450">
        <f>'Histograma MOD Geral'!S66</f>
        <v>0</v>
      </c>
    </row>
    <row r="3451" spans="1:4" x14ac:dyDescent="0.25">
      <c r="A3451">
        <f>'Histograma MOD Geral'!$C$67</f>
        <v>0</v>
      </c>
      <c r="B3451" t="str">
        <f>'Histograma MOD Geral'!$C$61</f>
        <v>APOIO - ANDAIMES</v>
      </c>
      <c r="C3451" t="str">
        <f>'Histograma MOD Geral'!$S$7</f>
        <v>SET/23</v>
      </c>
      <c r="D3451">
        <f>'Histograma MOD Geral'!S67</f>
        <v>0</v>
      </c>
    </row>
    <row r="3452" spans="1:4" x14ac:dyDescent="0.25">
      <c r="A3452">
        <f>'Histograma MOD Geral'!$C$68</f>
        <v>0</v>
      </c>
      <c r="B3452" t="str">
        <f>'Histograma MOD Geral'!$C$61</f>
        <v>APOIO - ANDAIMES</v>
      </c>
      <c r="C3452" t="str">
        <f>'Histograma MOD Geral'!$S$7</f>
        <v>SET/23</v>
      </c>
      <c r="D3452">
        <f>'Histograma MOD Geral'!S68</f>
        <v>0</v>
      </c>
    </row>
    <row r="3453" spans="1:4" x14ac:dyDescent="0.25">
      <c r="A3453">
        <f>'Histograma MOD Geral'!$C$69</f>
        <v>0</v>
      </c>
      <c r="B3453" t="str">
        <f>'Histograma MOD Geral'!$C$61</f>
        <v>APOIO - ANDAIMES</v>
      </c>
      <c r="C3453" t="str">
        <f>'Histograma MOD Geral'!$S$7</f>
        <v>SET/23</v>
      </c>
      <c r="D3453">
        <f>'Histograma MOD Geral'!S69</f>
        <v>0</v>
      </c>
    </row>
    <row r="3454" spans="1:4" x14ac:dyDescent="0.25">
      <c r="A3454">
        <f>'Histograma MOD Geral'!$C$70</f>
        <v>0</v>
      </c>
      <c r="B3454" t="str">
        <f>'Histograma MOD Geral'!$C$61</f>
        <v>APOIO - ANDAIMES</v>
      </c>
      <c r="C3454" t="str">
        <f>'Histograma MOD Geral'!$S$7</f>
        <v>SET/23</v>
      </c>
      <c r="D3454">
        <f>'Histograma MOD Geral'!S70</f>
        <v>0</v>
      </c>
    </row>
    <row r="3455" spans="1:4" x14ac:dyDescent="0.25">
      <c r="A3455">
        <f>'Histograma MOD Geral'!$C$71</f>
        <v>0</v>
      </c>
      <c r="B3455" t="str">
        <f>'Histograma MOD Geral'!$C$61</f>
        <v>APOIO - ANDAIMES</v>
      </c>
      <c r="C3455" t="str">
        <f>'Histograma MOD Geral'!$S$7</f>
        <v>SET/23</v>
      </c>
      <c r="D3455">
        <f>'Histograma MOD Geral'!S71</f>
        <v>0</v>
      </c>
    </row>
    <row r="3456" spans="1:4" x14ac:dyDescent="0.25">
      <c r="A3456">
        <f>'Histograma MOD Geral'!$C$72</f>
        <v>0</v>
      </c>
      <c r="B3456" t="str">
        <f>'Histograma MOD Geral'!$C$61</f>
        <v>APOIO - ANDAIMES</v>
      </c>
      <c r="C3456" t="str">
        <f>'Histograma MOD Geral'!$S$7</f>
        <v>SET/23</v>
      </c>
      <c r="D3456">
        <f>'Histograma MOD Geral'!S72</f>
        <v>0</v>
      </c>
    </row>
    <row r="3457" spans="1:4" x14ac:dyDescent="0.25">
      <c r="A3457">
        <f>'Histograma MOD Geral'!$C$73</f>
        <v>0</v>
      </c>
      <c r="B3457" t="str">
        <f>'Histograma MOD Geral'!$C$61</f>
        <v>APOIO - ANDAIMES</v>
      </c>
      <c r="C3457" t="str">
        <f>'Histograma MOD Geral'!$S$7</f>
        <v>SET/23</v>
      </c>
      <c r="D3457">
        <f>'Histograma MOD Geral'!S73</f>
        <v>0</v>
      </c>
    </row>
    <row r="3458" spans="1:4" x14ac:dyDescent="0.25">
      <c r="A3458">
        <f>'Histograma MOD Geral'!$C$74</f>
        <v>0</v>
      </c>
      <c r="B3458" t="str">
        <f>'Histograma MOD Geral'!$C$61</f>
        <v>APOIO - ANDAIMES</v>
      </c>
      <c r="C3458" t="str">
        <f>'Histograma MOD Geral'!$S$7</f>
        <v>SET/23</v>
      </c>
      <c r="D3458">
        <f>'Histograma MOD Geral'!S74</f>
        <v>0</v>
      </c>
    </row>
    <row r="3459" spans="1:4" x14ac:dyDescent="0.25">
      <c r="A3459">
        <f>'Histograma MOD Geral'!$C$75</f>
        <v>0</v>
      </c>
      <c r="B3459" t="str">
        <f>'Histograma MOD Geral'!$C$61</f>
        <v>APOIO - ANDAIMES</v>
      </c>
      <c r="C3459" t="str">
        <f>'Histograma MOD Geral'!$S$7</f>
        <v>SET/23</v>
      </c>
      <c r="D3459">
        <f>'Histograma MOD Geral'!S75</f>
        <v>0</v>
      </c>
    </row>
    <row r="3460" spans="1:4" x14ac:dyDescent="0.25">
      <c r="A3460" t="str">
        <f>'Histograma MOD Geral'!$C$77</f>
        <v>ENCARREGADO</v>
      </c>
      <c r="B3460" t="str">
        <f>'Histograma MOD Geral'!$C$76</f>
        <v>APOIO - RETOQUES DE PINTURA</v>
      </c>
      <c r="C3460" t="str">
        <f>'Histograma MOD Geral'!$S$7</f>
        <v>SET/23</v>
      </c>
      <c r="D3460">
        <f>'Histograma MOD Geral'!S77</f>
        <v>1</v>
      </c>
    </row>
    <row r="3461" spans="1:4" x14ac:dyDescent="0.25">
      <c r="A3461" t="str">
        <f>'Histograma MOD Geral'!$C$78</f>
        <v>PINTOR</v>
      </c>
      <c r="B3461" t="str">
        <f>'Histograma MOD Geral'!$C$76</f>
        <v>APOIO - RETOQUES DE PINTURA</v>
      </c>
      <c r="C3461" t="str">
        <f>'Histograma MOD Geral'!$S$7</f>
        <v>SET/23</v>
      </c>
      <c r="D3461">
        <f>'Histograma MOD Geral'!S78</f>
        <v>10</v>
      </c>
    </row>
    <row r="3462" spans="1:4" x14ac:dyDescent="0.25">
      <c r="A3462">
        <f>'Histograma MOD Geral'!$C$79</f>
        <v>0</v>
      </c>
      <c r="B3462" t="str">
        <f>'Histograma MOD Geral'!$C$76</f>
        <v>APOIO - RETOQUES DE PINTURA</v>
      </c>
      <c r="C3462" t="str">
        <f>'Histograma MOD Geral'!$S$7</f>
        <v>SET/23</v>
      </c>
      <c r="D3462">
        <f>'Histograma MOD Geral'!S79</f>
        <v>0</v>
      </c>
    </row>
    <row r="3463" spans="1:4" x14ac:dyDescent="0.25">
      <c r="A3463">
        <f>'Histograma MOD Geral'!$C$80</f>
        <v>0</v>
      </c>
      <c r="B3463" t="str">
        <f>'Histograma MOD Geral'!$C$76</f>
        <v>APOIO - RETOQUES DE PINTURA</v>
      </c>
      <c r="C3463" t="str">
        <f>'Histograma MOD Geral'!$S$7</f>
        <v>SET/23</v>
      </c>
      <c r="D3463">
        <f>'Histograma MOD Geral'!S80</f>
        <v>0</v>
      </c>
    </row>
    <row r="3464" spans="1:4" x14ac:dyDescent="0.25">
      <c r="A3464">
        <f>'Histograma MOD Geral'!$C$81</f>
        <v>0</v>
      </c>
      <c r="B3464" t="str">
        <f>'Histograma MOD Geral'!$C$76</f>
        <v>APOIO - RETOQUES DE PINTURA</v>
      </c>
      <c r="C3464" t="str">
        <f>'Histograma MOD Geral'!$S$7</f>
        <v>SET/23</v>
      </c>
      <c r="D3464">
        <f>'Histograma MOD Geral'!S81</f>
        <v>0</v>
      </c>
    </row>
    <row r="3465" spans="1:4" x14ac:dyDescent="0.25">
      <c r="A3465">
        <f>'Histograma MOD Geral'!$C$82</f>
        <v>0</v>
      </c>
      <c r="B3465" t="str">
        <f>'Histograma MOD Geral'!$C$76</f>
        <v>APOIO - RETOQUES DE PINTURA</v>
      </c>
      <c r="C3465" t="str">
        <f>'Histograma MOD Geral'!$S$7</f>
        <v>SET/23</v>
      </c>
      <c r="D3465">
        <f>'Histograma MOD Geral'!S82</f>
        <v>0</v>
      </c>
    </row>
    <row r="3466" spans="1:4" x14ac:dyDescent="0.25">
      <c r="A3466">
        <f>'Histograma MOD Geral'!$C$83</f>
        <v>0</v>
      </c>
      <c r="B3466" t="str">
        <f>'Histograma MOD Geral'!$C$76</f>
        <v>APOIO - RETOQUES DE PINTURA</v>
      </c>
      <c r="C3466" t="str">
        <f>'Histograma MOD Geral'!$S$7</f>
        <v>SET/23</v>
      </c>
      <c r="D3466">
        <f>'Histograma MOD Geral'!S83</f>
        <v>0</v>
      </c>
    </row>
    <row r="3467" spans="1:4" x14ac:dyDescent="0.25">
      <c r="A3467">
        <f>'Histograma MOD Geral'!$C$84</f>
        <v>0</v>
      </c>
      <c r="B3467" t="str">
        <f>'Histograma MOD Geral'!$C$76</f>
        <v>APOIO - RETOQUES DE PINTURA</v>
      </c>
      <c r="C3467" t="str">
        <f>'Histograma MOD Geral'!$S$7</f>
        <v>SET/23</v>
      </c>
      <c r="D3467">
        <f>'Histograma MOD Geral'!S84</f>
        <v>0</v>
      </c>
    </row>
    <row r="3468" spans="1:4" x14ac:dyDescent="0.25">
      <c r="A3468">
        <f>'Histograma MOD Geral'!$C$85</f>
        <v>0</v>
      </c>
      <c r="B3468" t="str">
        <f>'Histograma MOD Geral'!$C$76</f>
        <v>APOIO - RETOQUES DE PINTURA</v>
      </c>
      <c r="C3468" t="str">
        <f>'Histograma MOD Geral'!$S$7</f>
        <v>SET/23</v>
      </c>
      <c r="D3468">
        <f>'Histograma MOD Geral'!S85</f>
        <v>0</v>
      </c>
    </row>
    <row r="3469" spans="1:4" x14ac:dyDescent="0.25">
      <c r="A3469">
        <f>'Histograma MOD Geral'!$C$86</f>
        <v>0</v>
      </c>
      <c r="B3469" t="str">
        <f>'Histograma MOD Geral'!$C$76</f>
        <v>APOIO - RETOQUES DE PINTURA</v>
      </c>
      <c r="C3469" t="str">
        <f>'Histograma MOD Geral'!$S$7</f>
        <v>SET/23</v>
      </c>
      <c r="D3469">
        <f>'Histograma MOD Geral'!S86</f>
        <v>0</v>
      </c>
    </row>
    <row r="3470" spans="1:4" x14ac:dyDescent="0.25">
      <c r="A3470">
        <f>'Histograma MOD Geral'!$C$87</f>
        <v>0</v>
      </c>
      <c r="B3470" t="str">
        <f>'Histograma MOD Geral'!$C$76</f>
        <v>APOIO - RETOQUES DE PINTURA</v>
      </c>
      <c r="C3470" t="str">
        <f>'Histograma MOD Geral'!$S$7</f>
        <v>SET/23</v>
      </c>
      <c r="D3470">
        <f>'Histograma MOD Geral'!S87</f>
        <v>0</v>
      </c>
    </row>
    <row r="3471" spans="1:4" x14ac:dyDescent="0.25">
      <c r="A3471">
        <f>'Histograma MOD Geral'!$C$88</f>
        <v>0</v>
      </c>
      <c r="B3471" t="str">
        <f>'Histograma MOD Geral'!$C$76</f>
        <v>APOIO - RETOQUES DE PINTURA</v>
      </c>
      <c r="C3471" t="str">
        <f>'Histograma MOD Geral'!$S$7</f>
        <v>SET/23</v>
      </c>
      <c r="D3471">
        <f>'Histograma MOD Geral'!S88</f>
        <v>0</v>
      </c>
    </row>
    <row r="3472" spans="1:4" x14ac:dyDescent="0.25">
      <c r="A3472">
        <f>'Histograma MOD Geral'!$C$89</f>
        <v>0</v>
      </c>
      <c r="B3472" t="str">
        <f>'Histograma MOD Geral'!$C$76</f>
        <v>APOIO - RETOQUES DE PINTURA</v>
      </c>
      <c r="C3472" t="str">
        <f>'Histograma MOD Geral'!$S$7</f>
        <v>SET/23</v>
      </c>
      <c r="D3472">
        <f>'Histograma MOD Geral'!S89</f>
        <v>0</v>
      </c>
    </row>
    <row r="3473" spans="1:4" x14ac:dyDescent="0.25">
      <c r="A3473">
        <f>'Histograma MOD Geral'!$C$90</f>
        <v>0</v>
      </c>
      <c r="B3473" t="str">
        <f>'Histograma MOD Geral'!$C$76</f>
        <v>APOIO - RETOQUES DE PINTURA</v>
      </c>
      <c r="C3473" t="str">
        <f>'Histograma MOD Geral'!$S$7</f>
        <v>SET/23</v>
      </c>
      <c r="D3473">
        <f>'Histograma MOD Geral'!S90</f>
        <v>0</v>
      </c>
    </row>
    <row r="3474" spans="1:4" x14ac:dyDescent="0.25">
      <c r="A3474">
        <f>'Histograma MOD Geral'!$C$92</f>
        <v>0</v>
      </c>
      <c r="B3474">
        <f>'Histograma MOD Geral'!$C$91</f>
        <v>0</v>
      </c>
      <c r="C3474" t="str">
        <f>'Histograma MOD Geral'!$S$7</f>
        <v>SET/23</v>
      </c>
      <c r="D3474">
        <f>'Histograma MOD Geral'!S92</f>
        <v>0</v>
      </c>
    </row>
    <row r="3475" spans="1:4" x14ac:dyDescent="0.25">
      <c r="A3475">
        <f>'Histograma MOD Geral'!$C$93</f>
        <v>0</v>
      </c>
      <c r="B3475">
        <f>'Histograma MOD Geral'!$C$91</f>
        <v>0</v>
      </c>
      <c r="C3475" t="str">
        <f>'Histograma MOD Geral'!$S$7</f>
        <v>SET/23</v>
      </c>
      <c r="D3475">
        <f>'Histograma MOD Geral'!S93</f>
        <v>0</v>
      </c>
    </row>
    <row r="3476" spans="1:4" x14ac:dyDescent="0.25">
      <c r="A3476">
        <f>'Histograma MOD Geral'!$C$94</f>
        <v>0</v>
      </c>
      <c r="B3476">
        <f>'Histograma MOD Geral'!$C$91</f>
        <v>0</v>
      </c>
      <c r="C3476" t="str">
        <f>'Histograma MOD Geral'!$S$7</f>
        <v>SET/23</v>
      </c>
      <c r="D3476">
        <f>'Histograma MOD Geral'!S94</f>
        <v>0</v>
      </c>
    </row>
    <row r="3477" spans="1:4" x14ac:dyDescent="0.25">
      <c r="A3477">
        <f>'Histograma MOD Geral'!$C$95</f>
        <v>0</v>
      </c>
      <c r="B3477">
        <f>'Histograma MOD Geral'!$C$91</f>
        <v>0</v>
      </c>
      <c r="C3477" t="str">
        <f>'Histograma MOD Geral'!$S$7</f>
        <v>SET/23</v>
      </c>
      <c r="D3477">
        <f>'Histograma MOD Geral'!S95</f>
        <v>0</v>
      </c>
    </row>
    <row r="3478" spans="1:4" x14ac:dyDescent="0.25">
      <c r="A3478">
        <f>'Histograma MOD Geral'!$C$96</f>
        <v>0</v>
      </c>
      <c r="B3478">
        <f>'Histograma MOD Geral'!$C$91</f>
        <v>0</v>
      </c>
      <c r="C3478" t="str">
        <f>'Histograma MOD Geral'!$S$7</f>
        <v>SET/23</v>
      </c>
      <c r="D3478">
        <f>'Histograma MOD Geral'!S96</f>
        <v>0</v>
      </c>
    </row>
    <row r="3479" spans="1:4" x14ac:dyDescent="0.25">
      <c r="A3479">
        <f>'Histograma MOD Geral'!$C$97</f>
        <v>0</v>
      </c>
      <c r="B3479">
        <f>'Histograma MOD Geral'!$C$91</f>
        <v>0</v>
      </c>
      <c r="C3479" t="str">
        <f>'Histograma MOD Geral'!$S$7</f>
        <v>SET/23</v>
      </c>
      <c r="D3479">
        <f>'Histograma MOD Geral'!S97</f>
        <v>0</v>
      </c>
    </row>
    <row r="3480" spans="1:4" x14ac:dyDescent="0.25">
      <c r="A3480">
        <f>'Histograma MOD Geral'!$C$98</f>
        <v>0</v>
      </c>
      <c r="B3480">
        <f>'Histograma MOD Geral'!$C$91</f>
        <v>0</v>
      </c>
      <c r="C3480" t="str">
        <f>'Histograma MOD Geral'!$S$7</f>
        <v>SET/23</v>
      </c>
      <c r="D3480">
        <f>'Histograma MOD Geral'!S98</f>
        <v>0</v>
      </c>
    </row>
    <row r="3481" spans="1:4" x14ac:dyDescent="0.25">
      <c r="A3481">
        <f>'Histograma MOD Geral'!$C$99</f>
        <v>0</v>
      </c>
      <c r="B3481">
        <f>'Histograma MOD Geral'!$C$91</f>
        <v>0</v>
      </c>
      <c r="C3481" t="str">
        <f>'Histograma MOD Geral'!$S$7</f>
        <v>SET/23</v>
      </c>
      <c r="D3481">
        <f>'Histograma MOD Geral'!S99</f>
        <v>0</v>
      </c>
    </row>
    <row r="3482" spans="1:4" x14ac:dyDescent="0.25">
      <c r="A3482">
        <f>'Histograma MOD Geral'!$C$100</f>
        <v>0</v>
      </c>
      <c r="B3482">
        <f>'Histograma MOD Geral'!$C$91</f>
        <v>0</v>
      </c>
      <c r="C3482" t="str">
        <f>'Histograma MOD Geral'!$S$7</f>
        <v>SET/23</v>
      </c>
      <c r="D3482">
        <f>'Histograma MOD Geral'!S100</f>
        <v>0</v>
      </c>
    </row>
    <row r="3483" spans="1:4" x14ac:dyDescent="0.25">
      <c r="A3483">
        <f>'Histograma MOD Geral'!$C$101</f>
        <v>0</v>
      </c>
      <c r="B3483">
        <f>'Histograma MOD Geral'!$C$91</f>
        <v>0</v>
      </c>
      <c r="C3483" t="str">
        <f>'Histograma MOD Geral'!$S$7</f>
        <v>SET/23</v>
      </c>
      <c r="D3483">
        <f>'Histograma MOD Geral'!S101</f>
        <v>0</v>
      </c>
    </row>
    <row r="3484" spans="1:4" x14ac:dyDescent="0.25">
      <c r="A3484">
        <f>'Histograma MOD Geral'!$C$102</f>
        <v>0</v>
      </c>
      <c r="B3484">
        <f>'Histograma MOD Geral'!$C$91</f>
        <v>0</v>
      </c>
      <c r="C3484" t="str">
        <f>'Histograma MOD Geral'!$S$7</f>
        <v>SET/23</v>
      </c>
      <c r="D3484">
        <f>'Histograma MOD Geral'!S102</f>
        <v>0</v>
      </c>
    </row>
    <row r="3485" spans="1:4" x14ac:dyDescent="0.25">
      <c r="A3485">
        <f>'Histograma MOD Geral'!$C$103</f>
        <v>0</v>
      </c>
      <c r="B3485">
        <f>'Histograma MOD Geral'!$C$91</f>
        <v>0</v>
      </c>
      <c r="C3485" t="str">
        <f>'Histograma MOD Geral'!$S$7</f>
        <v>SET/23</v>
      </c>
      <c r="D3485">
        <f>'Histograma MOD Geral'!S103</f>
        <v>0</v>
      </c>
    </row>
    <row r="3486" spans="1:4" x14ac:dyDescent="0.25">
      <c r="A3486">
        <f>'Histograma MOD Geral'!$C$104</f>
        <v>0</v>
      </c>
      <c r="B3486">
        <f>'Histograma MOD Geral'!$C$91</f>
        <v>0</v>
      </c>
      <c r="C3486" t="str">
        <f>'Histograma MOD Geral'!$S$7</f>
        <v>SET/23</v>
      </c>
      <c r="D3486">
        <f>'Histograma MOD Geral'!S104</f>
        <v>0</v>
      </c>
    </row>
    <row r="3487" spans="1:4" x14ac:dyDescent="0.25">
      <c r="A3487">
        <f>'Histograma MOD Geral'!$C$105</f>
        <v>0</v>
      </c>
      <c r="B3487">
        <f>'Histograma MOD Geral'!$C$91</f>
        <v>0</v>
      </c>
      <c r="C3487" t="str">
        <f>'Histograma MOD Geral'!$S$7</f>
        <v>SET/23</v>
      </c>
      <c r="D3487">
        <f>'Histograma MOD Geral'!S105</f>
        <v>0</v>
      </c>
    </row>
    <row r="3488" spans="1:4" x14ac:dyDescent="0.25">
      <c r="A3488">
        <f>'Histograma MOD Geral'!$C$107</f>
        <v>0</v>
      </c>
      <c r="B3488">
        <f>'Histograma MOD Geral'!$C$106</f>
        <v>0</v>
      </c>
      <c r="C3488" t="str">
        <f>'Histograma MOD Geral'!$S$7</f>
        <v>SET/23</v>
      </c>
      <c r="D3488">
        <f>'Histograma MOD Geral'!S107</f>
        <v>0</v>
      </c>
    </row>
    <row r="3489" spans="1:4" x14ac:dyDescent="0.25">
      <c r="A3489">
        <f>'Histograma MOD Geral'!$C$108</f>
        <v>0</v>
      </c>
      <c r="B3489">
        <f>'Histograma MOD Geral'!$C$106</f>
        <v>0</v>
      </c>
      <c r="C3489" t="str">
        <f>'Histograma MOD Geral'!$S$7</f>
        <v>SET/23</v>
      </c>
      <c r="D3489">
        <f>'Histograma MOD Geral'!S108</f>
        <v>0</v>
      </c>
    </row>
    <row r="3490" spans="1:4" x14ac:dyDescent="0.25">
      <c r="A3490">
        <f>'Histograma MOD Geral'!$C$109</f>
        <v>0</v>
      </c>
      <c r="B3490">
        <f>'Histograma MOD Geral'!$C$106</f>
        <v>0</v>
      </c>
      <c r="C3490" t="str">
        <f>'Histograma MOD Geral'!$S$7</f>
        <v>SET/23</v>
      </c>
      <c r="D3490">
        <f>'Histograma MOD Geral'!S109</f>
        <v>0</v>
      </c>
    </row>
    <row r="3491" spans="1:4" x14ac:dyDescent="0.25">
      <c r="A3491">
        <f>'Histograma MOD Geral'!$C$110</f>
        <v>0</v>
      </c>
      <c r="B3491">
        <f>'Histograma MOD Geral'!$C$106</f>
        <v>0</v>
      </c>
      <c r="C3491" t="str">
        <f>'Histograma MOD Geral'!$S$7</f>
        <v>SET/23</v>
      </c>
      <c r="D3491">
        <f>'Histograma MOD Geral'!S110</f>
        <v>0</v>
      </c>
    </row>
    <row r="3492" spans="1:4" x14ac:dyDescent="0.25">
      <c r="A3492">
        <f>'Histograma MOD Geral'!$C$111</f>
        <v>0</v>
      </c>
      <c r="B3492">
        <f>'Histograma MOD Geral'!$C$106</f>
        <v>0</v>
      </c>
      <c r="C3492" t="str">
        <f>'Histograma MOD Geral'!$S$7</f>
        <v>SET/23</v>
      </c>
      <c r="D3492">
        <f>'Histograma MOD Geral'!S111</f>
        <v>0</v>
      </c>
    </row>
    <row r="3493" spans="1:4" x14ac:dyDescent="0.25">
      <c r="A3493">
        <f>'Histograma MOD Geral'!$C$112</f>
        <v>0</v>
      </c>
      <c r="B3493">
        <f>'Histograma MOD Geral'!$C$106</f>
        <v>0</v>
      </c>
      <c r="C3493" t="str">
        <f>'Histograma MOD Geral'!$S$7</f>
        <v>SET/23</v>
      </c>
      <c r="D3493">
        <f>'Histograma MOD Geral'!S112</f>
        <v>0</v>
      </c>
    </row>
    <row r="3494" spans="1:4" x14ac:dyDescent="0.25">
      <c r="A3494">
        <f>'Histograma MOD Geral'!$C$113</f>
        <v>0</v>
      </c>
      <c r="B3494">
        <f>'Histograma MOD Geral'!$C$106</f>
        <v>0</v>
      </c>
      <c r="C3494" t="str">
        <f>'Histograma MOD Geral'!$S$7</f>
        <v>SET/23</v>
      </c>
      <c r="D3494">
        <f>'Histograma MOD Geral'!S113</f>
        <v>0</v>
      </c>
    </row>
    <row r="3495" spans="1:4" x14ac:dyDescent="0.25">
      <c r="A3495">
        <f>'Histograma MOD Geral'!$C$114</f>
        <v>0</v>
      </c>
      <c r="B3495">
        <f>'Histograma MOD Geral'!$C$106</f>
        <v>0</v>
      </c>
      <c r="C3495" t="str">
        <f>'Histograma MOD Geral'!$S$7</f>
        <v>SET/23</v>
      </c>
      <c r="D3495">
        <f>'Histograma MOD Geral'!S114</f>
        <v>0</v>
      </c>
    </row>
    <row r="3496" spans="1:4" x14ac:dyDescent="0.25">
      <c r="A3496">
        <f>'Histograma MOD Geral'!$C$115</f>
        <v>0</v>
      </c>
      <c r="B3496">
        <f>'Histograma MOD Geral'!$C$106</f>
        <v>0</v>
      </c>
      <c r="C3496" t="str">
        <f>'Histograma MOD Geral'!$S$7</f>
        <v>SET/23</v>
      </c>
      <c r="D3496">
        <f>'Histograma MOD Geral'!S115</f>
        <v>0</v>
      </c>
    </row>
    <row r="3497" spans="1:4" x14ac:dyDescent="0.25">
      <c r="A3497">
        <f>'Histograma MOD Geral'!$C$116</f>
        <v>0</v>
      </c>
      <c r="B3497">
        <f>'Histograma MOD Geral'!$C$106</f>
        <v>0</v>
      </c>
      <c r="C3497" t="str">
        <f>'Histograma MOD Geral'!$S$7</f>
        <v>SET/23</v>
      </c>
      <c r="D3497">
        <f>'Histograma MOD Geral'!S116</f>
        <v>0</v>
      </c>
    </row>
    <row r="3498" spans="1:4" x14ac:dyDescent="0.25">
      <c r="A3498">
        <f>'Histograma MOD Geral'!$C$117</f>
        <v>0</v>
      </c>
      <c r="B3498">
        <f>'Histograma MOD Geral'!$C$106</f>
        <v>0</v>
      </c>
      <c r="C3498" t="str">
        <f>'Histograma MOD Geral'!$S$7</f>
        <v>SET/23</v>
      </c>
      <c r="D3498">
        <f>'Histograma MOD Geral'!S117</f>
        <v>0</v>
      </c>
    </row>
    <row r="3499" spans="1:4" x14ac:dyDescent="0.25">
      <c r="A3499">
        <f>'Histograma MOD Geral'!$C$118</f>
        <v>0</v>
      </c>
      <c r="B3499">
        <f>'Histograma MOD Geral'!$C$106</f>
        <v>0</v>
      </c>
      <c r="C3499" t="str">
        <f>'Histograma MOD Geral'!$S$7</f>
        <v>SET/23</v>
      </c>
      <c r="D3499">
        <f>'Histograma MOD Geral'!S118</f>
        <v>0</v>
      </c>
    </row>
    <row r="3500" spans="1:4" x14ac:dyDescent="0.25">
      <c r="A3500">
        <f>'Histograma MOD Geral'!$C$119</f>
        <v>0</v>
      </c>
      <c r="B3500">
        <f>'Histograma MOD Geral'!$C$106</f>
        <v>0</v>
      </c>
      <c r="C3500" t="str">
        <f>'Histograma MOD Geral'!$S$7</f>
        <v>SET/23</v>
      </c>
      <c r="D3500">
        <f>'Histograma MOD Geral'!S119</f>
        <v>0</v>
      </c>
    </row>
    <row r="3501" spans="1:4" x14ac:dyDescent="0.25">
      <c r="A3501">
        <f>'Histograma MOD Geral'!$C$120</f>
        <v>0</v>
      </c>
      <c r="B3501">
        <f>'Histograma MOD Geral'!$C$106</f>
        <v>0</v>
      </c>
      <c r="C3501" t="str">
        <f>'Histograma MOD Geral'!$S$7</f>
        <v>SET/23</v>
      </c>
      <c r="D3501">
        <f>'Histograma MOD Geral'!S120</f>
        <v>0</v>
      </c>
    </row>
    <row r="3502" spans="1:4" x14ac:dyDescent="0.25">
      <c r="A3502" t="str">
        <f>'Histograma MOD Geral'!$C$15</f>
        <v>ENCARREGADO</v>
      </c>
      <c r="B3502" t="str">
        <f>'Histograma MOD Geral'!$C$14</f>
        <v>MONTAGEM MECÂNICA</v>
      </c>
      <c r="C3502" t="str">
        <f>'Histograma MOD Geral'!$T$7</f>
        <v>OUT/23</v>
      </c>
      <c r="D3502">
        <f>'Histograma MOD Geral'!T15</f>
        <v>7.3</v>
      </c>
    </row>
    <row r="3503" spans="1:4" x14ac:dyDescent="0.25">
      <c r="A3503" t="str">
        <f>'Histograma MOD Geral'!$C$16</f>
        <v>MECÂNICO MONTADOR</v>
      </c>
      <c r="B3503" t="str">
        <f>'Histograma MOD Geral'!$C$14</f>
        <v>MONTAGEM MECÂNICA</v>
      </c>
      <c r="C3503" t="str">
        <f>'Histograma MOD Geral'!$T$7</f>
        <v>OUT/23</v>
      </c>
      <c r="D3503">
        <f>'Histograma MOD Geral'!T16</f>
        <v>30</v>
      </c>
    </row>
    <row r="3504" spans="1:4" x14ac:dyDescent="0.25">
      <c r="A3504" t="str">
        <f>'Histograma MOD Geral'!$C$17</f>
        <v>MECÂNICO AJUSTADOR</v>
      </c>
      <c r="B3504" t="str">
        <f>'Histograma MOD Geral'!$C$14</f>
        <v>MONTAGEM MECÂNICA</v>
      </c>
      <c r="C3504" t="str">
        <f>'Histograma MOD Geral'!$T$7</f>
        <v>OUT/23</v>
      </c>
      <c r="D3504">
        <f>'Histograma MOD Geral'!T17</f>
        <v>2</v>
      </c>
    </row>
    <row r="3505" spans="1:4" x14ac:dyDescent="0.25">
      <c r="A3505" t="str">
        <f>'Histograma MOD Geral'!$C$18</f>
        <v>CALDEIREIRO</v>
      </c>
      <c r="B3505" t="str">
        <f>'Histograma MOD Geral'!$C$14</f>
        <v>MONTAGEM MECÂNICA</v>
      </c>
      <c r="C3505" t="str">
        <f>'Histograma MOD Geral'!$T$7</f>
        <v>OUT/23</v>
      </c>
      <c r="D3505">
        <f>'Histograma MOD Geral'!T18</f>
        <v>12</v>
      </c>
    </row>
    <row r="3506" spans="1:4" x14ac:dyDescent="0.25">
      <c r="A3506" t="str">
        <f>'Histograma MOD Geral'!$C$19</f>
        <v>SOLDADOR</v>
      </c>
      <c r="B3506" t="str">
        <f>'Histograma MOD Geral'!$C$14</f>
        <v>MONTAGEM MECÂNICA</v>
      </c>
      <c r="C3506" t="str">
        <f>'Histograma MOD Geral'!$T$7</f>
        <v>OUT/23</v>
      </c>
      <c r="D3506">
        <f>'Histograma MOD Geral'!T19</f>
        <v>25</v>
      </c>
    </row>
    <row r="3507" spans="1:4" x14ac:dyDescent="0.25">
      <c r="A3507" t="str">
        <f>'Histograma MOD Geral'!$C$20</f>
        <v>AJUDANTE</v>
      </c>
      <c r="B3507" t="str">
        <f>'Histograma MOD Geral'!$C$14</f>
        <v>MONTAGEM MECÂNICA</v>
      </c>
      <c r="C3507" t="str">
        <f>'Histograma MOD Geral'!$T$7</f>
        <v>OUT/23</v>
      </c>
      <c r="D3507">
        <f>'Histograma MOD Geral'!T20</f>
        <v>4</v>
      </c>
    </row>
    <row r="3508" spans="1:4" x14ac:dyDescent="0.25">
      <c r="A3508">
        <f>'Histograma MOD Geral'!$C$21</f>
        <v>0</v>
      </c>
      <c r="B3508" t="str">
        <f>'Histograma MOD Geral'!$C$14</f>
        <v>MONTAGEM MECÂNICA</v>
      </c>
      <c r="C3508" t="str">
        <f>'Histograma MOD Geral'!$T$7</f>
        <v>OUT/23</v>
      </c>
      <c r="D3508">
        <f>'Histograma MOD Geral'!T21</f>
        <v>0</v>
      </c>
    </row>
    <row r="3509" spans="1:4" x14ac:dyDescent="0.25">
      <c r="A3509">
        <f>'Histograma MOD Geral'!$C$22</f>
        <v>0</v>
      </c>
      <c r="B3509" t="str">
        <f>'Histograma MOD Geral'!$C$14</f>
        <v>MONTAGEM MECÂNICA</v>
      </c>
      <c r="C3509" t="str">
        <f>'Histograma MOD Geral'!$T$7</f>
        <v>OUT/23</v>
      </c>
      <c r="D3509">
        <f>'Histograma MOD Geral'!T22</f>
        <v>0</v>
      </c>
    </row>
    <row r="3510" spans="1:4" x14ac:dyDescent="0.25">
      <c r="A3510">
        <f>'Histograma MOD Geral'!$C$23</f>
        <v>0</v>
      </c>
      <c r="B3510" t="str">
        <f>'Histograma MOD Geral'!$C$14</f>
        <v>MONTAGEM MECÂNICA</v>
      </c>
      <c r="C3510" t="str">
        <f>'Histograma MOD Geral'!$T$7</f>
        <v>OUT/23</v>
      </c>
      <c r="D3510">
        <f>'Histograma MOD Geral'!T23</f>
        <v>0</v>
      </c>
    </row>
    <row r="3511" spans="1:4" x14ac:dyDescent="0.25">
      <c r="A3511">
        <f>'Histograma MOD Geral'!$C$24</f>
        <v>0</v>
      </c>
      <c r="B3511" t="str">
        <f>'Histograma MOD Geral'!$C$14</f>
        <v>MONTAGEM MECÂNICA</v>
      </c>
      <c r="C3511" t="str">
        <f>'Histograma MOD Geral'!$T$7</f>
        <v>OUT/23</v>
      </c>
      <c r="D3511">
        <f>'Histograma MOD Geral'!T24</f>
        <v>0</v>
      </c>
    </row>
    <row r="3512" spans="1:4" x14ac:dyDescent="0.25">
      <c r="A3512">
        <f>'Histograma MOD Geral'!$C$25</f>
        <v>0</v>
      </c>
      <c r="B3512" t="str">
        <f>'Histograma MOD Geral'!$C$14</f>
        <v>MONTAGEM MECÂNICA</v>
      </c>
      <c r="C3512" t="str">
        <f>'Histograma MOD Geral'!$T$7</f>
        <v>OUT/23</v>
      </c>
      <c r="D3512">
        <f>'Histograma MOD Geral'!T25</f>
        <v>0</v>
      </c>
    </row>
    <row r="3513" spans="1:4" x14ac:dyDescent="0.25">
      <c r="A3513">
        <f>'Histograma MOD Geral'!$C$26</f>
        <v>0</v>
      </c>
      <c r="B3513" t="str">
        <f>'Histograma MOD Geral'!$C$14</f>
        <v>MONTAGEM MECÂNICA</v>
      </c>
      <c r="C3513" t="str">
        <f>'Histograma MOD Geral'!$T$7</f>
        <v>OUT/23</v>
      </c>
      <c r="D3513">
        <f>'Histograma MOD Geral'!T26</f>
        <v>0</v>
      </c>
    </row>
    <row r="3514" spans="1:4" x14ac:dyDescent="0.25">
      <c r="A3514">
        <f>'Histograma MOD Geral'!$C$27</f>
        <v>0</v>
      </c>
      <c r="B3514" t="str">
        <f>'Histograma MOD Geral'!$C$14</f>
        <v>MONTAGEM MECÂNICA</v>
      </c>
      <c r="C3514" t="str">
        <f>'Histograma MOD Geral'!$T$7</f>
        <v>OUT/23</v>
      </c>
      <c r="D3514">
        <f>'Histograma MOD Geral'!T27</f>
        <v>0</v>
      </c>
    </row>
    <row r="3515" spans="1:4" x14ac:dyDescent="0.25">
      <c r="A3515">
        <f>'Histograma MOD Geral'!$C$28</f>
        <v>0</v>
      </c>
      <c r="B3515" t="str">
        <f>'Histograma MOD Geral'!$C$14</f>
        <v>MONTAGEM MECÂNICA</v>
      </c>
      <c r="C3515" t="str">
        <f>'Histograma MOD Geral'!$T$7</f>
        <v>OUT/23</v>
      </c>
      <c r="D3515">
        <f>'Histograma MOD Geral'!T28</f>
        <v>0</v>
      </c>
    </row>
    <row r="3516" spans="1:4" x14ac:dyDescent="0.25">
      <c r="A3516">
        <f>'Histograma MOD Geral'!$C$29</f>
        <v>0</v>
      </c>
      <c r="B3516" t="str">
        <f>'Histograma MOD Geral'!$C$14</f>
        <v>MONTAGEM MECÂNICA</v>
      </c>
      <c r="C3516" t="str">
        <f>'Histograma MOD Geral'!$T$7</f>
        <v>OUT/23</v>
      </c>
      <c r="D3516">
        <f>'Histograma MOD Geral'!T29</f>
        <v>0</v>
      </c>
    </row>
    <row r="3517" spans="1:4" x14ac:dyDescent="0.25">
      <c r="A3517" t="str">
        <f>'Histograma MOD Geral'!$C$31</f>
        <v>ENCARREGADO</v>
      </c>
      <c r="B3517" t="str">
        <f>'Histograma MOD Geral'!$C$30</f>
        <v>MONTAGEM TUBULAÇÃO</v>
      </c>
      <c r="C3517" t="str">
        <f>'Histograma MOD Geral'!$T$7</f>
        <v>OUT/23</v>
      </c>
      <c r="D3517">
        <f>'Histograma MOD Geral'!T31</f>
        <v>18</v>
      </c>
    </row>
    <row r="3518" spans="1:4" x14ac:dyDescent="0.25">
      <c r="A3518" t="str">
        <f>'Histograma MOD Geral'!$C$32</f>
        <v>ENCANADOR INDUSTRIAL</v>
      </c>
      <c r="B3518" t="str">
        <f>'Histograma MOD Geral'!$C$30</f>
        <v>MONTAGEM TUBULAÇÃO</v>
      </c>
      <c r="C3518" t="str">
        <f>'Histograma MOD Geral'!$T$7</f>
        <v>OUT/23</v>
      </c>
      <c r="D3518">
        <f>'Histograma MOD Geral'!T32</f>
        <v>100</v>
      </c>
    </row>
    <row r="3519" spans="1:4" x14ac:dyDescent="0.25">
      <c r="A3519" t="str">
        <f>'Histograma MOD Geral'!$C$33</f>
        <v>SOLDADOR</v>
      </c>
      <c r="B3519" t="str">
        <f>'Histograma MOD Geral'!$C$30</f>
        <v>MONTAGEM TUBULAÇÃO</v>
      </c>
      <c r="C3519" t="str">
        <f>'Histograma MOD Geral'!$T$7</f>
        <v>OUT/23</v>
      </c>
      <c r="D3519">
        <f>'Histograma MOD Geral'!T33</f>
        <v>80</v>
      </c>
    </row>
    <row r="3520" spans="1:4" x14ac:dyDescent="0.25">
      <c r="A3520" t="str">
        <f>'Histograma MOD Geral'!$C$34</f>
        <v>AJUDANTE</v>
      </c>
      <c r="B3520" t="str">
        <f>'Histograma MOD Geral'!$C$30</f>
        <v>MONTAGEM TUBULAÇÃO</v>
      </c>
      <c r="C3520" t="str">
        <f>'Histograma MOD Geral'!$T$7</f>
        <v>OUT/23</v>
      </c>
      <c r="D3520">
        <f>'Histograma MOD Geral'!T34</f>
        <v>10</v>
      </c>
    </row>
    <row r="3521" spans="1:4" x14ac:dyDescent="0.25">
      <c r="A3521">
        <f>'Histograma MOD Geral'!$C$35</f>
        <v>0</v>
      </c>
      <c r="B3521" t="str">
        <f>'Histograma MOD Geral'!$C$30</f>
        <v>MONTAGEM TUBULAÇÃO</v>
      </c>
      <c r="C3521" t="str">
        <f>'Histograma MOD Geral'!$T$7</f>
        <v>OUT/23</v>
      </c>
      <c r="D3521">
        <f>'Histograma MOD Geral'!T35</f>
        <v>0</v>
      </c>
    </row>
    <row r="3522" spans="1:4" x14ac:dyDescent="0.25">
      <c r="A3522">
        <f>'Histograma MOD Geral'!$C$36</f>
        <v>0</v>
      </c>
      <c r="B3522" t="str">
        <f>'Histograma MOD Geral'!$C$30</f>
        <v>MONTAGEM TUBULAÇÃO</v>
      </c>
      <c r="C3522" t="str">
        <f>'Histograma MOD Geral'!$T$7</f>
        <v>OUT/23</v>
      </c>
      <c r="D3522">
        <f>'Histograma MOD Geral'!T36</f>
        <v>0</v>
      </c>
    </row>
    <row r="3523" spans="1:4" x14ac:dyDescent="0.25">
      <c r="A3523">
        <f>'Histograma MOD Geral'!$C$37</f>
        <v>0</v>
      </c>
      <c r="B3523" t="str">
        <f>'Histograma MOD Geral'!$C$30</f>
        <v>MONTAGEM TUBULAÇÃO</v>
      </c>
      <c r="C3523" t="str">
        <f>'Histograma MOD Geral'!$T$7</f>
        <v>OUT/23</v>
      </c>
      <c r="D3523">
        <f>'Histograma MOD Geral'!T37</f>
        <v>0</v>
      </c>
    </row>
    <row r="3524" spans="1:4" x14ac:dyDescent="0.25">
      <c r="A3524">
        <f>'Histograma MOD Geral'!$C$38</f>
        <v>0</v>
      </c>
      <c r="B3524" t="str">
        <f>'Histograma MOD Geral'!$C$30</f>
        <v>MONTAGEM TUBULAÇÃO</v>
      </c>
      <c r="C3524" t="str">
        <f>'Histograma MOD Geral'!$T$7</f>
        <v>OUT/23</v>
      </c>
      <c r="D3524">
        <f>'Histograma MOD Geral'!T38</f>
        <v>0</v>
      </c>
    </row>
    <row r="3525" spans="1:4" x14ac:dyDescent="0.25">
      <c r="A3525">
        <f>'Histograma MOD Geral'!$C$39</f>
        <v>0</v>
      </c>
      <c r="B3525" t="str">
        <f>'Histograma MOD Geral'!$C$30</f>
        <v>MONTAGEM TUBULAÇÃO</v>
      </c>
      <c r="C3525" t="str">
        <f>'Histograma MOD Geral'!$T$7</f>
        <v>OUT/23</v>
      </c>
      <c r="D3525">
        <f>'Histograma MOD Geral'!T39</f>
        <v>0</v>
      </c>
    </row>
    <row r="3526" spans="1:4" x14ac:dyDescent="0.25">
      <c r="A3526">
        <f>'Histograma MOD Geral'!$C$40</f>
        <v>0</v>
      </c>
      <c r="B3526" t="str">
        <f>'Histograma MOD Geral'!$C$30</f>
        <v>MONTAGEM TUBULAÇÃO</v>
      </c>
      <c r="C3526" t="str">
        <f>'Histograma MOD Geral'!$T$7</f>
        <v>OUT/23</v>
      </c>
      <c r="D3526">
        <f>'Histograma MOD Geral'!T40</f>
        <v>0</v>
      </c>
    </row>
    <row r="3527" spans="1:4" x14ac:dyDescent="0.25">
      <c r="A3527">
        <f>'Histograma MOD Geral'!$C$41</f>
        <v>0</v>
      </c>
      <c r="B3527" t="str">
        <f>'Histograma MOD Geral'!$C$30</f>
        <v>MONTAGEM TUBULAÇÃO</v>
      </c>
      <c r="C3527" t="str">
        <f>'Histograma MOD Geral'!$T$7</f>
        <v>OUT/23</v>
      </c>
      <c r="D3527">
        <f>'Histograma MOD Geral'!T41</f>
        <v>0</v>
      </c>
    </row>
    <row r="3528" spans="1:4" x14ac:dyDescent="0.25">
      <c r="A3528">
        <f>'Histograma MOD Geral'!$C$42</f>
        <v>0</v>
      </c>
      <c r="B3528" t="str">
        <f>'Histograma MOD Geral'!$C$30</f>
        <v>MONTAGEM TUBULAÇÃO</v>
      </c>
      <c r="C3528" t="str">
        <f>'Histograma MOD Geral'!$T$7</f>
        <v>OUT/23</v>
      </c>
      <c r="D3528">
        <f>'Histograma MOD Geral'!T42</f>
        <v>0</v>
      </c>
    </row>
    <row r="3529" spans="1:4" x14ac:dyDescent="0.25">
      <c r="A3529">
        <f>'Histograma MOD Geral'!$C$43</f>
        <v>0</v>
      </c>
      <c r="B3529" t="str">
        <f>'Histograma MOD Geral'!$C$30</f>
        <v>MONTAGEM TUBULAÇÃO</v>
      </c>
      <c r="C3529" t="str">
        <f>'Histograma MOD Geral'!$T$7</f>
        <v>OUT/23</v>
      </c>
      <c r="D3529">
        <f>'Histograma MOD Geral'!T43</f>
        <v>0</v>
      </c>
    </row>
    <row r="3530" spans="1:4" x14ac:dyDescent="0.25">
      <c r="A3530">
        <f>'Histograma MOD Geral'!$C$44</f>
        <v>0</v>
      </c>
      <c r="B3530" t="str">
        <f>'Histograma MOD Geral'!$C$30</f>
        <v>MONTAGEM TUBULAÇÃO</v>
      </c>
      <c r="C3530" t="str">
        <f>'Histograma MOD Geral'!$T$7</f>
        <v>OUT/23</v>
      </c>
      <c r="D3530">
        <f>'Histograma MOD Geral'!T44</f>
        <v>0</v>
      </c>
    </row>
    <row r="3531" spans="1:4" x14ac:dyDescent="0.25">
      <c r="A3531">
        <f>'Histograma MOD Geral'!$C$45</f>
        <v>0</v>
      </c>
      <c r="B3531" t="str">
        <f>'Histograma MOD Geral'!$C$30</f>
        <v>MONTAGEM TUBULAÇÃO</v>
      </c>
      <c r="C3531" t="str">
        <f>'Histograma MOD Geral'!$T$7</f>
        <v>OUT/23</v>
      </c>
      <c r="D3531">
        <f>'Histograma MOD Geral'!T45</f>
        <v>0</v>
      </c>
    </row>
    <row r="3532" spans="1:4" x14ac:dyDescent="0.25">
      <c r="A3532" t="str">
        <f>'Histograma MOD Geral'!$C$47</f>
        <v>ENCARREGADO</v>
      </c>
      <c r="B3532" t="str">
        <f>'Histograma MOD Geral'!$C$46</f>
        <v>ISOLAMENTO TÉRMICO</v>
      </c>
      <c r="C3532" t="str">
        <f>'Histograma MOD Geral'!$T$7</f>
        <v>OUT/23</v>
      </c>
      <c r="D3532">
        <f>'Histograma MOD Geral'!T47</f>
        <v>3</v>
      </c>
    </row>
    <row r="3533" spans="1:4" x14ac:dyDescent="0.25">
      <c r="A3533" t="str">
        <f>'Histograma MOD Geral'!$C$48</f>
        <v>FUNILEIRO</v>
      </c>
      <c r="B3533" t="str">
        <f>'Histograma MOD Geral'!$C$46</f>
        <v>ISOLAMENTO TÉRMICO</v>
      </c>
      <c r="C3533" t="str">
        <f>'Histograma MOD Geral'!$T$7</f>
        <v>OUT/23</v>
      </c>
      <c r="D3533">
        <f>'Histograma MOD Geral'!T48</f>
        <v>8</v>
      </c>
    </row>
    <row r="3534" spans="1:4" x14ac:dyDescent="0.25">
      <c r="A3534" t="str">
        <f>'Histograma MOD Geral'!$C$49</f>
        <v>MONTADOR</v>
      </c>
      <c r="B3534" t="str">
        <f>'Histograma MOD Geral'!$C$46</f>
        <v>ISOLAMENTO TÉRMICO</v>
      </c>
      <c r="C3534" t="str">
        <f>'Histograma MOD Geral'!$T$7</f>
        <v>OUT/23</v>
      </c>
      <c r="D3534">
        <f>'Histograma MOD Geral'!T49</f>
        <v>12</v>
      </c>
    </row>
    <row r="3535" spans="1:4" x14ac:dyDescent="0.25">
      <c r="A3535" t="str">
        <f>'Histograma MOD Geral'!$C$50</f>
        <v>ISOLADOR</v>
      </c>
      <c r="B3535" t="str">
        <f>'Histograma MOD Geral'!$C$46</f>
        <v>ISOLAMENTO TÉRMICO</v>
      </c>
      <c r="C3535" t="str">
        <f>'Histograma MOD Geral'!$T$7</f>
        <v>OUT/23</v>
      </c>
      <c r="D3535">
        <f>'Histograma MOD Geral'!T50</f>
        <v>8</v>
      </c>
    </row>
    <row r="3536" spans="1:4" x14ac:dyDescent="0.25">
      <c r="A3536" t="str">
        <f>'Histograma MOD Geral'!$C$51</f>
        <v>AJUDANTE</v>
      </c>
      <c r="B3536" t="str">
        <f>'Histograma MOD Geral'!$C$46</f>
        <v>ISOLAMENTO TÉRMICO</v>
      </c>
      <c r="C3536" t="str">
        <f>'Histograma MOD Geral'!$T$7</f>
        <v>OUT/23</v>
      </c>
      <c r="D3536">
        <f>'Histograma MOD Geral'!T51</f>
        <v>6</v>
      </c>
    </row>
    <row r="3537" spans="1:4" x14ac:dyDescent="0.25">
      <c r="A3537">
        <f>'Histograma MOD Geral'!$C$52</f>
        <v>0</v>
      </c>
      <c r="B3537" t="str">
        <f>'Histograma MOD Geral'!$C$46</f>
        <v>ISOLAMENTO TÉRMICO</v>
      </c>
      <c r="C3537" t="str">
        <f>'Histograma MOD Geral'!$T$7</f>
        <v>OUT/23</v>
      </c>
      <c r="D3537">
        <f>'Histograma MOD Geral'!T52</f>
        <v>0</v>
      </c>
    </row>
    <row r="3538" spans="1:4" x14ac:dyDescent="0.25">
      <c r="A3538">
        <f>'Histograma MOD Geral'!$C$53</f>
        <v>0</v>
      </c>
      <c r="B3538" t="str">
        <f>'Histograma MOD Geral'!$C$46</f>
        <v>ISOLAMENTO TÉRMICO</v>
      </c>
      <c r="C3538" t="str">
        <f>'Histograma MOD Geral'!$T$7</f>
        <v>OUT/23</v>
      </c>
      <c r="D3538">
        <f>'Histograma MOD Geral'!T53</f>
        <v>0</v>
      </c>
    </row>
    <row r="3539" spans="1:4" x14ac:dyDescent="0.25">
      <c r="A3539">
        <f>'Histograma MOD Geral'!$C$54</f>
        <v>0</v>
      </c>
      <c r="B3539" t="str">
        <f>'Histograma MOD Geral'!$C$46</f>
        <v>ISOLAMENTO TÉRMICO</v>
      </c>
      <c r="C3539" t="str">
        <f>'Histograma MOD Geral'!$T$7</f>
        <v>OUT/23</v>
      </c>
      <c r="D3539">
        <f>'Histograma MOD Geral'!T54</f>
        <v>0</v>
      </c>
    </row>
    <row r="3540" spans="1:4" x14ac:dyDescent="0.25">
      <c r="A3540">
        <f>'Histograma MOD Geral'!$C$55</f>
        <v>0</v>
      </c>
      <c r="B3540" t="str">
        <f>'Histograma MOD Geral'!$C$46</f>
        <v>ISOLAMENTO TÉRMICO</v>
      </c>
      <c r="C3540" t="str">
        <f>'Histograma MOD Geral'!$T$7</f>
        <v>OUT/23</v>
      </c>
      <c r="D3540">
        <f>'Histograma MOD Geral'!T55</f>
        <v>0</v>
      </c>
    </row>
    <row r="3541" spans="1:4" x14ac:dyDescent="0.25">
      <c r="A3541">
        <f>'Histograma MOD Geral'!$C$56</f>
        <v>0</v>
      </c>
      <c r="B3541" t="str">
        <f>'Histograma MOD Geral'!$C$46</f>
        <v>ISOLAMENTO TÉRMICO</v>
      </c>
      <c r="C3541" t="str">
        <f>'Histograma MOD Geral'!$T$7</f>
        <v>OUT/23</v>
      </c>
      <c r="D3541">
        <f>'Histograma MOD Geral'!T56</f>
        <v>0</v>
      </c>
    </row>
    <row r="3542" spans="1:4" x14ac:dyDescent="0.25">
      <c r="A3542">
        <f>'Histograma MOD Geral'!$C$57</f>
        <v>0</v>
      </c>
      <c r="B3542" t="str">
        <f>'Histograma MOD Geral'!$C$46</f>
        <v>ISOLAMENTO TÉRMICO</v>
      </c>
      <c r="C3542" t="str">
        <f>'Histograma MOD Geral'!$T$7</f>
        <v>OUT/23</v>
      </c>
      <c r="D3542">
        <f>'Histograma MOD Geral'!T57</f>
        <v>0</v>
      </c>
    </row>
    <row r="3543" spans="1:4" x14ac:dyDescent="0.25">
      <c r="A3543">
        <f>'Histograma MOD Geral'!$C$58</f>
        <v>0</v>
      </c>
      <c r="B3543" t="str">
        <f>'Histograma MOD Geral'!$C$46</f>
        <v>ISOLAMENTO TÉRMICO</v>
      </c>
      <c r="C3543" t="str">
        <f>'Histograma MOD Geral'!$T$7</f>
        <v>OUT/23</v>
      </c>
      <c r="D3543">
        <f>'Histograma MOD Geral'!T58</f>
        <v>0</v>
      </c>
    </row>
    <row r="3544" spans="1:4" x14ac:dyDescent="0.25">
      <c r="A3544">
        <f>'Histograma MOD Geral'!$C$59</f>
        <v>0</v>
      </c>
      <c r="B3544" t="str">
        <f>'Histograma MOD Geral'!$C$46</f>
        <v>ISOLAMENTO TÉRMICO</v>
      </c>
      <c r="C3544" t="str">
        <f>'Histograma MOD Geral'!$T$7</f>
        <v>OUT/23</v>
      </c>
      <c r="D3544">
        <f>'Histograma MOD Geral'!T59</f>
        <v>0</v>
      </c>
    </row>
    <row r="3545" spans="1:4" x14ac:dyDescent="0.25">
      <c r="A3545">
        <f>'Histograma MOD Geral'!$C$60</f>
        <v>0</v>
      </c>
      <c r="B3545" t="str">
        <f>'Histograma MOD Geral'!$C$46</f>
        <v>ISOLAMENTO TÉRMICO</v>
      </c>
      <c r="C3545" t="str">
        <f>'Histograma MOD Geral'!$T$7</f>
        <v>OUT/23</v>
      </c>
      <c r="D3545">
        <f>'Histograma MOD Geral'!T60</f>
        <v>0</v>
      </c>
    </row>
    <row r="3546" spans="1:4" x14ac:dyDescent="0.25">
      <c r="A3546" t="str">
        <f>'Histograma MOD Geral'!$C$62</f>
        <v>ENCARREGADO</v>
      </c>
      <c r="B3546" t="str">
        <f>'Histograma MOD Geral'!$C$61</f>
        <v>APOIO - ANDAIMES</v>
      </c>
      <c r="C3546" t="str">
        <f>'Histograma MOD Geral'!$T$7</f>
        <v>OUT/23</v>
      </c>
      <c r="D3546">
        <f>'Histograma MOD Geral'!T62</f>
        <v>3</v>
      </c>
    </row>
    <row r="3547" spans="1:4" x14ac:dyDescent="0.25">
      <c r="A3547" t="str">
        <f>'Histograma MOD Geral'!$C$63</f>
        <v>MONTADOR DE ANDAIME</v>
      </c>
      <c r="B3547" t="str">
        <f>'Histograma MOD Geral'!$C$61</f>
        <v>APOIO - ANDAIMES</v>
      </c>
      <c r="C3547" t="str">
        <f>'Histograma MOD Geral'!$T$7</f>
        <v>OUT/23</v>
      </c>
      <c r="D3547">
        <f>'Histograma MOD Geral'!T63</f>
        <v>30</v>
      </c>
    </row>
    <row r="3548" spans="1:4" x14ac:dyDescent="0.25">
      <c r="A3548">
        <f>'Histograma MOD Geral'!$C$64</f>
        <v>0</v>
      </c>
      <c r="B3548" t="str">
        <f>'Histograma MOD Geral'!$C$61</f>
        <v>APOIO - ANDAIMES</v>
      </c>
      <c r="C3548" t="str">
        <f>'Histograma MOD Geral'!$T$7</f>
        <v>OUT/23</v>
      </c>
      <c r="D3548">
        <f>'Histograma MOD Geral'!T64</f>
        <v>0</v>
      </c>
    </row>
    <row r="3549" spans="1:4" x14ac:dyDescent="0.25">
      <c r="A3549">
        <f>'Histograma MOD Geral'!$C$65</f>
        <v>0</v>
      </c>
      <c r="B3549" t="str">
        <f>'Histograma MOD Geral'!$C$61</f>
        <v>APOIO - ANDAIMES</v>
      </c>
      <c r="C3549" t="str">
        <f>'Histograma MOD Geral'!$T$7</f>
        <v>OUT/23</v>
      </c>
      <c r="D3549">
        <f>'Histograma MOD Geral'!T65</f>
        <v>0</v>
      </c>
    </row>
    <row r="3550" spans="1:4" x14ac:dyDescent="0.25">
      <c r="A3550">
        <f>'Histograma MOD Geral'!$C$66</f>
        <v>0</v>
      </c>
      <c r="B3550" t="str">
        <f>'Histograma MOD Geral'!$C$61</f>
        <v>APOIO - ANDAIMES</v>
      </c>
      <c r="C3550" t="str">
        <f>'Histograma MOD Geral'!$T$7</f>
        <v>OUT/23</v>
      </c>
      <c r="D3550">
        <f>'Histograma MOD Geral'!T66</f>
        <v>0</v>
      </c>
    </row>
    <row r="3551" spans="1:4" x14ac:dyDescent="0.25">
      <c r="A3551">
        <f>'Histograma MOD Geral'!$C$67</f>
        <v>0</v>
      </c>
      <c r="B3551" t="str">
        <f>'Histograma MOD Geral'!$C$61</f>
        <v>APOIO - ANDAIMES</v>
      </c>
      <c r="C3551" t="str">
        <f>'Histograma MOD Geral'!$T$7</f>
        <v>OUT/23</v>
      </c>
      <c r="D3551">
        <f>'Histograma MOD Geral'!T67</f>
        <v>0</v>
      </c>
    </row>
    <row r="3552" spans="1:4" x14ac:dyDescent="0.25">
      <c r="A3552">
        <f>'Histograma MOD Geral'!$C$68</f>
        <v>0</v>
      </c>
      <c r="B3552" t="str">
        <f>'Histograma MOD Geral'!$C$61</f>
        <v>APOIO - ANDAIMES</v>
      </c>
      <c r="C3552" t="str">
        <f>'Histograma MOD Geral'!$T$7</f>
        <v>OUT/23</v>
      </c>
      <c r="D3552">
        <f>'Histograma MOD Geral'!T68</f>
        <v>0</v>
      </c>
    </row>
    <row r="3553" spans="1:4" x14ac:dyDescent="0.25">
      <c r="A3553">
        <f>'Histograma MOD Geral'!$C$69</f>
        <v>0</v>
      </c>
      <c r="B3553" t="str">
        <f>'Histograma MOD Geral'!$C$61</f>
        <v>APOIO - ANDAIMES</v>
      </c>
      <c r="C3553" t="str">
        <f>'Histograma MOD Geral'!$T$7</f>
        <v>OUT/23</v>
      </c>
      <c r="D3553">
        <f>'Histograma MOD Geral'!T69</f>
        <v>0</v>
      </c>
    </row>
    <row r="3554" spans="1:4" x14ac:dyDescent="0.25">
      <c r="A3554">
        <f>'Histograma MOD Geral'!$C$70</f>
        <v>0</v>
      </c>
      <c r="B3554" t="str">
        <f>'Histograma MOD Geral'!$C$61</f>
        <v>APOIO - ANDAIMES</v>
      </c>
      <c r="C3554" t="str">
        <f>'Histograma MOD Geral'!$T$7</f>
        <v>OUT/23</v>
      </c>
      <c r="D3554">
        <f>'Histograma MOD Geral'!T70</f>
        <v>0</v>
      </c>
    </row>
    <row r="3555" spans="1:4" x14ac:dyDescent="0.25">
      <c r="A3555">
        <f>'Histograma MOD Geral'!$C$71</f>
        <v>0</v>
      </c>
      <c r="B3555" t="str">
        <f>'Histograma MOD Geral'!$C$61</f>
        <v>APOIO - ANDAIMES</v>
      </c>
      <c r="C3555" t="str">
        <f>'Histograma MOD Geral'!$T$7</f>
        <v>OUT/23</v>
      </c>
      <c r="D3555">
        <f>'Histograma MOD Geral'!T71</f>
        <v>0</v>
      </c>
    </row>
    <row r="3556" spans="1:4" x14ac:dyDescent="0.25">
      <c r="A3556">
        <f>'Histograma MOD Geral'!$C$72</f>
        <v>0</v>
      </c>
      <c r="B3556" t="str">
        <f>'Histograma MOD Geral'!$C$61</f>
        <v>APOIO - ANDAIMES</v>
      </c>
      <c r="C3556" t="str">
        <f>'Histograma MOD Geral'!$T$7</f>
        <v>OUT/23</v>
      </c>
      <c r="D3556">
        <f>'Histograma MOD Geral'!T72</f>
        <v>0</v>
      </c>
    </row>
    <row r="3557" spans="1:4" x14ac:dyDescent="0.25">
      <c r="A3557">
        <f>'Histograma MOD Geral'!$C$73</f>
        <v>0</v>
      </c>
      <c r="B3557" t="str">
        <f>'Histograma MOD Geral'!$C$61</f>
        <v>APOIO - ANDAIMES</v>
      </c>
      <c r="C3557" t="str">
        <f>'Histograma MOD Geral'!$T$7</f>
        <v>OUT/23</v>
      </c>
      <c r="D3557">
        <f>'Histograma MOD Geral'!T73</f>
        <v>0</v>
      </c>
    </row>
    <row r="3558" spans="1:4" x14ac:dyDescent="0.25">
      <c r="A3558">
        <f>'Histograma MOD Geral'!$C$74</f>
        <v>0</v>
      </c>
      <c r="B3558" t="str">
        <f>'Histograma MOD Geral'!$C$61</f>
        <v>APOIO - ANDAIMES</v>
      </c>
      <c r="C3558" t="str">
        <f>'Histograma MOD Geral'!$T$7</f>
        <v>OUT/23</v>
      </c>
      <c r="D3558">
        <f>'Histograma MOD Geral'!T74</f>
        <v>0</v>
      </c>
    </row>
    <row r="3559" spans="1:4" x14ac:dyDescent="0.25">
      <c r="A3559">
        <f>'Histograma MOD Geral'!$C$75</f>
        <v>0</v>
      </c>
      <c r="B3559" t="str">
        <f>'Histograma MOD Geral'!$C$61</f>
        <v>APOIO - ANDAIMES</v>
      </c>
      <c r="C3559" t="str">
        <f>'Histograma MOD Geral'!$T$7</f>
        <v>OUT/23</v>
      </c>
      <c r="D3559">
        <f>'Histograma MOD Geral'!T75</f>
        <v>0</v>
      </c>
    </row>
    <row r="3560" spans="1:4" x14ac:dyDescent="0.25">
      <c r="A3560" t="str">
        <f>'Histograma MOD Geral'!$C$77</f>
        <v>ENCARREGADO</v>
      </c>
      <c r="B3560" t="str">
        <f>'Histograma MOD Geral'!$C$76</f>
        <v>APOIO - RETOQUES DE PINTURA</v>
      </c>
      <c r="C3560" t="str">
        <f>'Histograma MOD Geral'!$T$7</f>
        <v>OUT/23</v>
      </c>
      <c r="D3560">
        <f>'Histograma MOD Geral'!T77</f>
        <v>1</v>
      </c>
    </row>
    <row r="3561" spans="1:4" x14ac:dyDescent="0.25">
      <c r="A3561" t="str">
        <f>'Histograma MOD Geral'!$C$78</f>
        <v>PINTOR</v>
      </c>
      <c r="B3561" t="str">
        <f>'Histograma MOD Geral'!$C$76</f>
        <v>APOIO - RETOQUES DE PINTURA</v>
      </c>
      <c r="C3561" t="str">
        <f>'Histograma MOD Geral'!$T$7</f>
        <v>OUT/23</v>
      </c>
      <c r="D3561">
        <f>'Histograma MOD Geral'!T78</f>
        <v>10</v>
      </c>
    </row>
    <row r="3562" spans="1:4" x14ac:dyDescent="0.25">
      <c r="A3562">
        <f>'Histograma MOD Geral'!$C$79</f>
        <v>0</v>
      </c>
      <c r="B3562" t="str">
        <f>'Histograma MOD Geral'!$C$76</f>
        <v>APOIO - RETOQUES DE PINTURA</v>
      </c>
      <c r="C3562" t="str">
        <f>'Histograma MOD Geral'!$T$7</f>
        <v>OUT/23</v>
      </c>
      <c r="D3562">
        <f>'Histograma MOD Geral'!T79</f>
        <v>0</v>
      </c>
    </row>
    <row r="3563" spans="1:4" x14ac:dyDescent="0.25">
      <c r="A3563">
        <f>'Histograma MOD Geral'!$C$80</f>
        <v>0</v>
      </c>
      <c r="B3563" t="str">
        <f>'Histograma MOD Geral'!$C$76</f>
        <v>APOIO - RETOQUES DE PINTURA</v>
      </c>
      <c r="C3563" t="str">
        <f>'Histograma MOD Geral'!$T$7</f>
        <v>OUT/23</v>
      </c>
      <c r="D3563">
        <f>'Histograma MOD Geral'!T80</f>
        <v>0</v>
      </c>
    </row>
    <row r="3564" spans="1:4" x14ac:dyDescent="0.25">
      <c r="A3564">
        <f>'Histograma MOD Geral'!$C$81</f>
        <v>0</v>
      </c>
      <c r="B3564" t="str">
        <f>'Histograma MOD Geral'!$C$76</f>
        <v>APOIO - RETOQUES DE PINTURA</v>
      </c>
      <c r="C3564" t="str">
        <f>'Histograma MOD Geral'!$T$7</f>
        <v>OUT/23</v>
      </c>
      <c r="D3564">
        <f>'Histograma MOD Geral'!T81</f>
        <v>0</v>
      </c>
    </row>
    <row r="3565" spans="1:4" x14ac:dyDescent="0.25">
      <c r="A3565">
        <f>'Histograma MOD Geral'!$C$82</f>
        <v>0</v>
      </c>
      <c r="B3565" t="str">
        <f>'Histograma MOD Geral'!$C$76</f>
        <v>APOIO - RETOQUES DE PINTURA</v>
      </c>
      <c r="C3565" t="str">
        <f>'Histograma MOD Geral'!$T$7</f>
        <v>OUT/23</v>
      </c>
      <c r="D3565">
        <f>'Histograma MOD Geral'!T82</f>
        <v>0</v>
      </c>
    </row>
    <row r="3566" spans="1:4" x14ac:dyDescent="0.25">
      <c r="A3566">
        <f>'Histograma MOD Geral'!$C$83</f>
        <v>0</v>
      </c>
      <c r="B3566" t="str">
        <f>'Histograma MOD Geral'!$C$76</f>
        <v>APOIO - RETOQUES DE PINTURA</v>
      </c>
      <c r="C3566" t="str">
        <f>'Histograma MOD Geral'!$T$7</f>
        <v>OUT/23</v>
      </c>
      <c r="D3566">
        <f>'Histograma MOD Geral'!T83</f>
        <v>0</v>
      </c>
    </row>
    <row r="3567" spans="1:4" x14ac:dyDescent="0.25">
      <c r="A3567">
        <f>'Histograma MOD Geral'!$C$84</f>
        <v>0</v>
      </c>
      <c r="B3567" t="str">
        <f>'Histograma MOD Geral'!$C$76</f>
        <v>APOIO - RETOQUES DE PINTURA</v>
      </c>
      <c r="C3567" t="str">
        <f>'Histograma MOD Geral'!$T$7</f>
        <v>OUT/23</v>
      </c>
      <c r="D3567">
        <f>'Histograma MOD Geral'!T84</f>
        <v>0</v>
      </c>
    </row>
    <row r="3568" spans="1:4" x14ac:dyDescent="0.25">
      <c r="A3568">
        <f>'Histograma MOD Geral'!$C$85</f>
        <v>0</v>
      </c>
      <c r="B3568" t="str">
        <f>'Histograma MOD Geral'!$C$76</f>
        <v>APOIO - RETOQUES DE PINTURA</v>
      </c>
      <c r="C3568" t="str">
        <f>'Histograma MOD Geral'!$T$7</f>
        <v>OUT/23</v>
      </c>
      <c r="D3568">
        <f>'Histograma MOD Geral'!T85</f>
        <v>0</v>
      </c>
    </row>
    <row r="3569" spans="1:4" x14ac:dyDescent="0.25">
      <c r="A3569">
        <f>'Histograma MOD Geral'!$C$86</f>
        <v>0</v>
      </c>
      <c r="B3569" t="str">
        <f>'Histograma MOD Geral'!$C$76</f>
        <v>APOIO - RETOQUES DE PINTURA</v>
      </c>
      <c r="C3569" t="str">
        <f>'Histograma MOD Geral'!$T$7</f>
        <v>OUT/23</v>
      </c>
      <c r="D3569">
        <f>'Histograma MOD Geral'!T86</f>
        <v>0</v>
      </c>
    </row>
    <row r="3570" spans="1:4" x14ac:dyDescent="0.25">
      <c r="A3570">
        <f>'Histograma MOD Geral'!$C$87</f>
        <v>0</v>
      </c>
      <c r="B3570" t="str">
        <f>'Histograma MOD Geral'!$C$76</f>
        <v>APOIO - RETOQUES DE PINTURA</v>
      </c>
      <c r="C3570" t="str">
        <f>'Histograma MOD Geral'!$T$7</f>
        <v>OUT/23</v>
      </c>
      <c r="D3570">
        <f>'Histograma MOD Geral'!T87</f>
        <v>0</v>
      </c>
    </row>
    <row r="3571" spans="1:4" x14ac:dyDescent="0.25">
      <c r="A3571">
        <f>'Histograma MOD Geral'!$C$88</f>
        <v>0</v>
      </c>
      <c r="B3571" t="str">
        <f>'Histograma MOD Geral'!$C$76</f>
        <v>APOIO - RETOQUES DE PINTURA</v>
      </c>
      <c r="C3571" t="str">
        <f>'Histograma MOD Geral'!$T$7</f>
        <v>OUT/23</v>
      </c>
      <c r="D3571">
        <f>'Histograma MOD Geral'!T88</f>
        <v>0</v>
      </c>
    </row>
    <row r="3572" spans="1:4" x14ac:dyDescent="0.25">
      <c r="A3572">
        <f>'Histograma MOD Geral'!$C$89</f>
        <v>0</v>
      </c>
      <c r="B3572" t="str">
        <f>'Histograma MOD Geral'!$C$76</f>
        <v>APOIO - RETOQUES DE PINTURA</v>
      </c>
      <c r="C3572" t="str">
        <f>'Histograma MOD Geral'!$T$7</f>
        <v>OUT/23</v>
      </c>
      <c r="D3572">
        <f>'Histograma MOD Geral'!T89</f>
        <v>0</v>
      </c>
    </row>
    <row r="3573" spans="1:4" x14ac:dyDescent="0.25">
      <c r="A3573">
        <f>'Histograma MOD Geral'!$C$90</f>
        <v>0</v>
      </c>
      <c r="B3573" t="str">
        <f>'Histograma MOD Geral'!$C$76</f>
        <v>APOIO - RETOQUES DE PINTURA</v>
      </c>
      <c r="C3573" t="str">
        <f>'Histograma MOD Geral'!$T$7</f>
        <v>OUT/23</v>
      </c>
      <c r="D3573">
        <f>'Histograma MOD Geral'!T90</f>
        <v>0</v>
      </c>
    </row>
    <row r="3574" spans="1:4" x14ac:dyDescent="0.25">
      <c r="A3574">
        <f>'Histograma MOD Geral'!$C$92</f>
        <v>0</v>
      </c>
      <c r="B3574">
        <f>'Histograma MOD Geral'!$C$91</f>
        <v>0</v>
      </c>
      <c r="C3574" t="str">
        <f>'Histograma MOD Geral'!$T$7</f>
        <v>OUT/23</v>
      </c>
      <c r="D3574">
        <f>'Histograma MOD Geral'!T92</f>
        <v>0</v>
      </c>
    </row>
    <row r="3575" spans="1:4" x14ac:dyDescent="0.25">
      <c r="A3575">
        <f>'Histograma MOD Geral'!$C$93</f>
        <v>0</v>
      </c>
      <c r="B3575">
        <f>'Histograma MOD Geral'!$C$91</f>
        <v>0</v>
      </c>
      <c r="C3575" t="str">
        <f>'Histograma MOD Geral'!$T$7</f>
        <v>OUT/23</v>
      </c>
      <c r="D3575">
        <f>'Histograma MOD Geral'!T93</f>
        <v>0</v>
      </c>
    </row>
    <row r="3576" spans="1:4" x14ac:dyDescent="0.25">
      <c r="A3576">
        <f>'Histograma MOD Geral'!$C$94</f>
        <v>0</v>
      </c>
      <c r="B3576">
        <f>'Histograma MOD Geral'!$C$91</f>
        <v>0</v>
      </c>
      <c r="C3576" t="str">
        <f>'Histograma MOD Geral'!$T$7</f>
        <v>OUT/23</v>
      </c>
      <c r="D3576">
        <f>'Histograma MOD Geral'!T94</f>
        <v>0</v>
      </c>
    </row>
    <row r="3577" spans="1:4" x14ac:dyDescent="0.25">
      <c r="A3577">
        <f>'Histograma MOD Geral'!$C$95</f>
        <v>0</v>
      </c>
      <c r="B3577">
        <f>'Histograma MOD Geral'!$C$91</f>
        <v>0</v>
      </c>
      <c r="C3577" t="str">
        <f>'Histograma MOD Geral'!$T$7</f>
        <v>OUT/23</v>
      </c>
      <c r="D3577">
        <f>'Histograma MOD Geral'!T95</f>
        <v>0</v>
      </c>
    </row>
    <row r="3578" spans="1:4" x14ac:dyDescent="0.25">
      <c r="A3578">
        <f>'Histograma MOD Geral'!$C$96</f>
        <v>0</v>
      </c>
      <c r="B3578">
        <f>'Histograma MOD Geral'!$C$91</f>
        <v>0</v>
      </c>
      <c r="C3578" t="str">
        <f>'Histograma MOD Geral'!$T$7</f>
        <v>OUT/23</v>
      </c>
      <c r="D3578">
        <f>'Histograma MOD Geral'!T96</f>
        <v>0</v>
      </c>
    </row>
    <row r="3579" spans="1:4" x14ac:dyDescent="0.25">
      <c r="A3579">
        <f>'Histograma MOD Geral'!$C$97</f>
        <v>0</v>
      </c>
      <c r="B3579">
        <f>'Histograma MOD Geral'!$C$91</f>
        <v>0</v>
      </c>
      <c r="C3579" t="str">
        <f>'Histograma MOD Geral'!$T$7</f>
        <v>OUT/23</v>
      </c>
      <c r="D3579">
        <f>'Histograma MOD Geral'!T97</f>
        <v>0</v>
      </c>
    </row>
    <row r="3580" spans="1:4" x14ac:dyDescent="0.25">
      <c r="A3580">
        <f>'Histograma MOD Geral'!$C$98</f>
        <v>0</v>
      </c>
      <c r="B3580">
        <f>'Histograma MOD Geral'!$C$91</f>
        <v>0</v>
      </c>
      <c r="C3580" t="str">
        <f>'Histograma MOD Geral'!$T$7</f>
        <v>OUT/23</v>
      </c>
      <c r="D3580">
        <f>'Histograma MOD Geral'!T98</f>
        <v>0</v>
      </c>
    </row>
    <row r="3581" spans="1:4" x14ac:dyDescent="0.25">
      <c r="A3581">
        <f>'Histograma MOD Geral'!$C$99</f>
        <v>0</v>
      </c>
      <c r="B3581">
        <f>'Histograma MOD Geral'!$C$91</f>
        <v>0</v>
      </c>
      <c r="C3581" t="str">
        <f>'Histograma MOD Geral'!$T$7</f>
        <v>OUT/23</v>
      </c>
      <c r="D3581">
        <f>'Histograma MOD Geral'!T99</f>
        <v>0</v>
      </c>
    </row>
    <row r="3582" spans="1:4" x14ac:dyDescent="0.25">
      <c r="A3582">
        <f>'Histograma MOD Geral'!$C$100</f>
        <v>0</v>
      </c>
      <c r="B3582">
        <f>'Histograma MOD Geral'!$C$91</f>
        <v>0</v>
      </c>
      <c r="C3582" t="str">
        <f>'Histograma MOD Geral'!$T$7</f>
        <v>OUT/23</v>
      </c>
      <c r="D3582">
        <f>'Histograma MOD Geral'!T100</f>
        <v>0</v>
      </c>
    </row>
    <row r="3583" spans="1:4" x14ac:dyDescent="0.25">
      <c r="A3583">
        <f>'Histograma MOD Geral'!$C$101</f>
        <v>0</v>
      </c>
      <c r="B3583">
        <f>'Histograma MOD Geral'!$C$91</f>
        <v>0</v>
      </c>
      <c r="C3583" t="str">
        <f>'Histograma MOD Geral'!$T$7</f>
        <v>OUT/23</v>
      </c>
      <c r="D3583">
        <f>'Histograma MOD Geral'!T101</f>
        <v>0</v>
      </c>
    </row>
    <row r="3584" spans="1:4" x14ac:dyDescent="0.25">
      <c r="A3584">
        <f>'Histograma MOD Geral'!$C$102</f>
        <v>0</v>
      </c>
      <c r="B3584">
        <f>'Histograma MOD Geral'!$C$91</f>
        <v>0</v>
      </c>
      <c r="C3584" t="str">
        <f>'Histograma MOD Geral'!$T$7</f>
        <v>OUT/23</v>
      </c>
      <c r="D3584">
        <f>'Histograma MOD Geral'!T102</f>
        <v>0</v>
      </c>
    </row>
    <row r="3585" spans="1:4" x14ac:dyDescent="0.25">
      <c r="A3585">
        <f>'Histograma MOD Geral'!$C$103</f>
        <v>0</v>
      </c>
      <c r="B3585">
        <f>'Histograma MOD Geral'!$C$91</f>
        <v>0</v>
      </c>
      <c r="C3585" t="str">
        <f>'Histograma MOD Geral'!$T$7</f>
        <v>OUT/23</v>
      </c>
      <c r="D3585">
        <f>'Histograma MOD Geral'!T103</f>
        <v>0</v>
      </c>
    </row>
    <row r="3586" spans="1:4" x14ac:dyDescent="0.25">
      <c r="A3586">
        <f>'Histograma MOD Geral'!$C$104</f>
        <v>0</v>
      </c>
      <c r="B3586">
        <f>'Histograma MOD Geral'!$C$91</f>
        <v>0</v>
      </c>
      <c r="C3586" t="str">
        <f>'Histograma MOD Geral'!$T$7</f>
        <v>OUT/23</v>
      </c>
      <c r="D3586">
        <f>'Histograma MOD Geral'!T104</f>
        <v>0</v>
      </c>
    </row>
    <row r="3587" spans="1:4" x14ac:dyDescent="0.25">
      <c r="A3587">
        <f>'Histograma MOD Geral'!$C$105</f>
        <v>0</v>
      </c>
      <c r="B3587">
        <f>'Histograma MOD Geral'!$C$91</f>
        <v>0</v>
      </c>
      <c r="C3587" t="str">
        <f>'Histograma MOD Geral'!$T$7</f>
        <v>OUT/23</v>
      </c>
      <c r="D3587">
        <f>'Histograma MOD Geral'!T105</f>
        <v>0</v>
      </c>
    </row>
    <row r="3588" spans="1:4" x14ac:dyDescent="0.25">
      <c r="A3588">
        <f>'Histograma MOD Geral'!$C$107</f>
        <v>0</v>
      </c>
      <c r="B3588">
        <f>'Histograma MOD Geral'!$C$106</f>
        <v>0</v>
      </c>
      <c r="C3588" t="str">
        <f>'Histograma MOD Geral'!$T$7</f>
        <v>OUT/23</v>
      </c>
      <c r="D3588">
        <f>'Histograma MOD Geral'!T107</f>
        <v>0</v>
      </c>
    </row>
    <row r="3589" spans="1:4" x14ac:dyDescent="0.25">
      <c r="A3589">
        <f>'Histograma MOD Geral'!$C$108</f>
        <v>0</v>
      </c>
      <c r="B3589">
        <f>'Histograma MOD Geral'!$C$106</f>
        <v>0</v>
      </c>
      <c r="C3589" t="str">
        <f>'Histograma MOD Geral'!$T$7</f>
        <v>OUT/23</v>
      </c>
      <c r="D3589">
        <f>'Histograma MOD Geral'!T108</f>
        <v>0</v>
      </c>
    </row>
    <row r="3590" spans="1:4" x14ac:dyDescent="0.25">
      <c r="A3590">
        <f>'Histograma MOD Geral'!$C$109</f>
        <v>0</v>
      </c>
      <c r="B3590">
        <f>'Histograma MOD Geral'!$C$106</f>
        <v>0</v>
      </c>
      <c r="C3590" t="str">
        <f>'Histograma MOD Geral'!$T$7</f>
        <v>OUT/23</v>
      </c>
      <c r="D3590">
        <f>'Histograma MOD Geral'!T109</f>
        <v>0</v>
      </c>
    </row>
    <row r="3591" spans="1:4" x14ac:dyDescent="0.25">
      <c r="A3591">
        <f>'Histograma MOD Geral'!$C$110</f>
        <v>0</v>
      </c>
      <c r="B3591">
        <f>'Histograma MOD Geral'!$C$106</f>
        <v>0</v>
      </c>
      <c r="C3591" t="str">
        <f>'Histograma MOD Geral'!$T$7</f>
        <v>OUT/23</v>
      </c>
      <c r="D3591">
        <f>'Histograma MOD Geral'!T110</f>
        <v>0</v>
      </c>
    </row>
    <row r="3592" spans="1:4" x14ac:dyDescent="0.25">
      <c r="A3592">
        <f>'Histograma MOD Geral'!$C$111</f>
        <v>0</v>
      </c>
      <c r="B3592">
        <f>'Histograma MOD Geral'!$C$106</f>
        <v>0</v>
      </c>
      <c r="C3592" t="str">
        <f>'Histograma MOD Geral'!$T$7</f>
        <v>OUT/23</v>
      </c>
      <c r="D3592">
        <f>'Histograma MOD Geral'!T111</f>
        <v>0</v>
      </c>
    </row>
    <row r="3593" spans="1:4" x14ac:dyDescent="0.25">
      <c r="A3593">
        <f>'Histograma MOD Geral'!$C$112</f>
        <v>0</v>
      </c>
      <c r="B3593">
        <f>'Histograma MOD Geral'!$C$106</f>
        <v>0</v>
      </c>
      <c r="C3593" t="str">
        <f>'Histograma MOD Geral'!$T$7</f>
        <v>OUT/23</v>
      </c>
      <c r="D3593">
        <f>'Histograma MOD Geral'!T112</f>
        <v>0</v>
      </c>
    </row>
    <row r="3594" spans="1:4" x14ac:dyDescent="0.25">
      <c r="A3594">
        <f>'Histograma MOD Geral'!$C$113</f>
        <v>0</v>
      </c>
      <c r="B3594">
        <f>'Histograma MOD Geral'!$C$106</f>
        <v>0</v>
      </c>
      <c r="C3594" t="str">
        <f>'Histograma MOD Geral'!$T$7</f>
        <v>OUT/23</v>
      </c>
      <c r="D3594">
        <f>'Histograma MOD Geral'!T113</f>
        <v>0</v>
      </c>
    </row>
    <row r="3595" spans="1:4" x14ac:dyDescent="0.25">
      <c r="A3595">
        <f>'Histograma MOD Geral'!$C$114</f>
        <v>0</v>
      </c>
      <c r="B3595">
        <f>'Histograma MOD Geral'!$C$106</f>
        <v>0</v>
      </c>
      <c r="C3595" t="str">
        <f>'Histograma MOD Geral'!$T$7</f>
        <v>OUT/23</v>
      </c>
      <c r="D3595">
        <f>'Histograma MOD Geral'!T114</f>
        <v>0</v>
      </c>
    </row>
    <row r="3596" spans="1:4" x14ac:dyDescent="0.25">
      <c r="A3596">
        <f>'Histograma MOD Geral'!$C$115</f>
        <v>0</v>
      </c>
      <c r="B3596">
        <f>'Histograma MOD Geral'!$C$106</f>
        <v>0</v>
      </c>
      <c r="C3596" t="str">
        <f>'Histograma MOD Geral'!$T$7</f>
        <v>OUT/23</v>
      </c>
      <c r="D3596">
        <f>'Histograma MOD Geral'!T115</f>
        <v>0</v>
      </c>
    </row>
    <row r="3597" spans="1:4" x14ac:dyDescent="0.25">
      <c r="A3597">
        <f>'Histograma MOD Geral'!$C$116</f>
        <v>0</v>
      </c>
      <c r="B3597">
        <f>'Histograma MOD Geral'!$C$106</f>
        <v>0</v>
      </c>
      <c r="C3597" t="str">
        <f>'Histograma MOD Geral'!$T$7</f>
        <v>OUT/23</v>
      </c>
      <c r="D3597">
        <f>'Histograma MOD Geral'!T116</f>
        <v>0</v>
      </c>
    </row>
    <row r="3598" spans="1:4" x14ac:dyDescent="0.25">
      <c r="A3598">
        <f>'Histograma MOD Geral'!$C$117</f>
        <v>0</v>
      </c>
      <c r="B3598">
        <f>'Histograma MOD Geral'!$C$106</f>
        <v>0</v>
      </c>
      <c r="C3598" t="str">
        <f>'Histograma MOD Geral'!$T$7</f>
        <v>OUT/23</v>
      </c>
      <c r="D3598">
        <f>'Histograma MOD Geral'!T117</f>
        <v>0</v>
      </c>
    </row>
    <row r="3599" spans="1:4" x14ac:dyDescent="0.25">
      <c r="A3599">
        <f>'Histograma MOD Geral'!$C$118</f>
        <v>0</v>
      </c>
      <c r="B3599">
        <f>'Histograma MOD Geral'!$C$106</f>
        <v>0</v>
      </c>
      <c r="C3599" t="str">
        <f>'Histograma MOD Geral'!$T$7</f>
        <v>OUT/23</v>
      </c>
      <c r="D3599">
        <f>'Histograma MOD Geral'!T118</f>
        <v>0</v>
      </c>
    </row>
    <row r="3600" spans="1:4" x14ac:dyDescent="0.25">
      <c r="A3600">
        <f>'Histograma MOD Geral'!$C$119</f>
        <v>0</v>
      </c>
      <c r="B3600">
        <f>'Histograma MOD Geral'!$C$106</f>
        <v>0</v>
      </c>
      <c r="C3600" t="str">
        <f>'Histograma MOD Geral'!$T$7</f>
        <v>OUT/23</v>
      </c>
      <c r="D3600">
        <f>'Histograma MOD Geral'!T119</f>
        <v>0</v>
      </c>
    </row>
    <row r="3601" spans="1:4" x14ac:dyDescent="0.25">
      <c r="A3601">
        <f>'Histograma MOD Geral'!$C$120</f>
        <v>0</v>
      </c>
      <c r="B3601">
        <f>'Histograma MOD Geral'!$C$106</f>
        <v>0</v>
      </c>
      <c r="C3601" t="str">
        <f>'Histograma MOD Geral'!$T$7</f>
        <v>OUT/23</v>
      </c>
      <c r="D3601">
        <f>'Histograma MOD Geral'!T120</f>
        <v>0</v>
      </c>
    </row>
    <row r="3602" spans="1:4" x14ac:dyDescent="0.25">
      <c r="A3602" t="str">
        <f>'Histograma MOD Geral'!$C$15</f>
        <v>ENCARREGADO</v>
      </c>
      <c r="B3602" t="str">
        <f>'Histograma MOD Geral'!$C$14</f>
        <v>MONTAGEM MECÂNICA</v>
      </c>
      <c r="C3602" t="str">
        <f>'Histograma MOD Geral'!$U$7</f>
        <v>NOV/23</v>
      </c>
      <c r="D3602">
        <f>'Histograma MOD Geral'!U15</f>
        <v>0</v>
      </c>
    </row>
    <row r="3603" spans="1:4" x14ac:dyDescent="0.25">
      <c r="A3603" t="str">
        <f>'Histograma MOD Geral'!$C$16</f>
        <v>MECÂNICO MONTADOR</v>
      </c>
      <c r="B3603" t="str">
        <f>'Histograma MOD Geral'!$C$14</f>
        <v>MONTAGEM MECÂNICA</v>
      </c>
      <c r="C3603" t="str">
        <f>'Histograma MOD Geral'!$U$7</f>
        <v>NOV/23</v>
      </c>
      <c r="D3603">
        <f>'Histograma MOD Geral'!U16</f>
        <v>0</v>
      </c>
    </row>
    <row r="3604" spans="1:4" x14ac:dyDescent="0.25">
      <c r="A3604" t="str">
        <f>'Histograma MOD Geral'!$C$17</f>
        <v>MECÂNICO AJUSTADOR</v>
      </c>
      <c r="B3604" t="str">
        <f>'Histograma MOD Geral'!$C$14</f>
        <v>MONTAGEM MECÂNICA</v>
      </c>
      <c r="C3604" t="str">
        <f>'Histograma MOD Geral'!$U$7</f>
        <v>NOV/23</v>
      </c>
      <c r="D3604">
        <f>'Histograma MOD Geral'!U17</f>
        <v>0</v>
      </c>
    </row>
    <row r="3605" spans="1:4" x14ac:dyDescent="0.25">
      <c r="A3605" t="str">
        <f>'Histograma MOD Geral'!$C$18</f>
        <v>CALDEIREIRO</v>
      </c>
      <c r="B3605" t="str">
        <f>'Histograma MOD Geral'!$C$14</f>
        <v>MONTAGEM MECÂNICA</v>
      </c>
      <c r="C3605" t="str">
        <f>'Histograma MOD Geral'!$U$7</f>
        <v>NOV/23</v>
      </c>
      <c r="D3605">
        <f>'Histograma MOD Geral'!U18</f>
        <v>0</v>
      </c>
    </row>
    <row r="3606" spans="1:4" x14ac:dyDescent="0.25">
      <c r="A3606" t="str">
        <f>'Histograma MOD Geral'!$C$19</f>
        <v>SOLDADOR</v>
      </c>
      <c r="B3606" t="str">
        <f>'Histograma MOD Geral'!$C$14</f>
        <v>MONTAGEM MECÂNICA</v>
      </c>
      <c r="C3606" t="str">
        <f>'Histograma MOD Geral'!$U$7</f>
        <v>NOV/23</v>
      </c>
      <c r="D3606">
        <f>'Histograma MOD Geral'!U19</f>
        <v>0</v>
      </c>
    </row>
    <row r="3607" spans="1:4" x14ac:dyDescent="0.25">
      <c r="A3607" t="str">
        <f>'Histograma MOD Geral'!$C$20</f>
        <v>AJUDANTE</v>
      </c>
      <c r="B3607" t="str">
        <f>'Histograma MOD Geral'!$C$14</f>
        <v>MONTAGEM MECÂNICA</v>
      </c>
      <c r="C3607" t="str">
        <f>'Histograma MOD Geral'!$U$7</f>
        <v>NOV/23</v>
      </c>
      <c r="D3607">
        <f>'Histograma MOD Geral'!U20</f>
        <v>0</v>
      </c>
    </row>
    <row r="3608" spans="1:4" x14ac:dyDescent="0.25">
      <c r="A3608">
        <f>'Histograma MOD Geral'!$C$21</f>
        <v>0</v>
      </c>
      <c r="B3608" t="str">
        <f>'Histograma MOD Geral'!$C$14</f>
        <v>MONTAGEM MECÂNICA</v>
      </c>
      <c r="C3608" t="str">
        <f>'Histograma MOD Geral'!$U$7</f>
        <v>NOV/23</v>
      </c>
      <c r="D3608">
        <f>'Histograma MOD Geral'!U21</f>
        <v>0</v>
      </c>
    </row>
    <row r="3609" spans="1:4" x14ac:dyDescent="0.25">
      <c r="A3609">
        <f>'Histograma MOD Geral'!$C$22</f>
        <v>0</v>
      </c>
      <c r="B3609" t="str">
        <f>'Histograma MOD Geral'!$C$14</f>
        <v>MONTAGEM MECÂNICA</v>
      </c>
      <c r="C3609" t="str">
        <f>'Histograma MOD Geral'!$U$7</f>
        <v>NOV/23</v>
      </c>
      <c r="D3609">
        <f>'Histograma MOD Geral'!U22</f>
        <v>0</v>
      </c>
    </row>
    <row r="3610" spans="1:4" x14ac:dyDescent="0.25">
      <c r="A3610">
        <f>'Histograma MOD Geral'!$C$23</f>
        <v>0</v>
      </c>
      <c r="B3610" t="str">
        <f>'Histograma MOD Geral'!$C$14</f>
        <v>MONTAGEM MECÂNICA</v>
      </c>
      <c r="C3610" t="str">
        <f>'Histograma MOD Geral'!$U$7</f>
        <v>NOV/23</v>
      </c>
      <c r="D3610">
        <f>'Histograma MOD Geral'!U23</f>
        <v>0</v>
      </c>
    </row>
    <row r="3611" spans="1:4" x14ac:dyDescent="0.25">
      <c r="A3611">
        <f>'Histograma MOD Geral'!$C$24</f>
        <v>0</v>
      </c>
      <c r="B3611" t="str">
        <f>'Histograma MOD Geral'!$C$14</f>
        <v>MONTAGEM MECÂNICA</v>
      </c>
      <c r="C3611" t="str">
        <f>'Histograma MOD Geral'!$U$7</f>
        <v>NOV/23</v>
      </c>
      <c r="D3611">
        <f>'Histograma MOD Geral'!U24</f>
        <v>0</v>
      </c>
    </row>
    <row r="3612" spans="1:4" x14ac:dyDescent="0.25">
      <c r="A3612">
        <f>'Histograma MOD Geral'!$C$25</f>
        <v>0</v>
      </c>
      <c r="B3612" t="str">
        <f>'Histograma MOD Geral'!$C$14</f>
        <v>MONTAGEM MECÂNICA</v>
      </c>
      <c r="C3612" t="str">
        <f>'Histograma MOD Geral'!$U$7</f>
        <v>NOV/23</v>
      </c>
      <c r="D3612">
        <f>'Histograma MOD Geral'!U25</f>
        <v>0</v>
      </c>
    </row>
    <row r="3613" spans="1:4" x14ac:dyDescent="0.25">
      <c r="A3613">
        <f>'Histograma MOD Geral'!$C$26</f>
        <v>0</v>
      </c>
      <c r="B3613" t="str">
        <f>'Histograma MOD Geral'!$C$14</f>
        <v>MONTAGEM MECÂNICA</v>
      </c>
      <c r="C3613" t="str">
        <f>'Histograma MOD Geral'!$U$7</f>
        <v>NOV/23</v>
      </c>
      <c r="D3613">
        <f>'Histograma MOD Geral'!U26</f>
        <v>0</v>
      </c>
    </row>
    <row r="3614" spans="1:4" x14ac:dyDescent="0.25">
      <c r="A3614">
        <f>'Histograma MOD Geral'!$C$27</f>
        <v>0</v>
      </c>
      <c r="B3614" t="str">
        <f>'Histograma MOD Geral'!$C$14</f>
        <v>MONTAGEM MECÂNICA</v>
      </c>
      <c r="C3614" t="str">
        <f>'Histograma MOD Geral'!$U$7</f>
        <v>NOV/23</v>
      </c>
      <c r="D3614">
        <f>'Histograma MOD Geral'!U27</f>
        <v>0</v>
      </c>
    </row>
    <row r="3615" spans="1:4" x14ac:dyDescent="0.25">
      <c r="A3615">
        <f>'Histograma MOD Geral'!$C$28</f>
        <v>0</v>
      </c>
      <c r="B3615" t="str">
        <f>'Histograma MOD Geral'!$C$14</f>
        <v>MONTAGEM MECÂNICA</v>
      </c>
      <c r="C3615" t="str">
        <f>'Histograma MOD Geral'!$U$7</f>
        <v>NOV/23</v>
      </c>
      <c r="D3615">
        <f>'Histograma MOD Geral'!U28</f>
        <v>0</v>
      </c>
    </row>
    <row r="3616" spans="1:4" x14ac:dyDescent="0.25">
      <c r="A3616">
        <f>'Histograma MOD Geral'!$C$29</f>
        <v>0</v>
      </c>
      <c r="B3616" t="str">
        <f>'Histograma MOD Geral'!$C$14</f>
        <v>MONTAGEM MECÂNICA</v>
      </c>
      <c r="C3616" t="str">
        <f>'Histograma MOD Geral'!$U$7</f>
        <v>NOV/23</v>
      </c>
      <c r="D3616">
        <f>'Histograma MOD Geral'!U29</f>
        <v>0</v>
      </c>
    </row>
    <row r="3617" spans="1:4" x14ac:dyDescent="0.25">
      <c r="A3617" t="str">
        <f>'Histograma MOD Geral'!$C$31</f>
        <v>ENCARREGADO</v>
      </c>
      <c r="B3617" t="str">
        <f>'Histograma MOD Geral'!$C$30</f>
        <v>MONTAGEM TUBULAÇÃO</v>
      </c>
      <c r="C3617" t="str">
        <f>'Histograma MOD Geral'!$U$7</f>
        <v>NOV/23</v>
      </c>
      <c r="D3617">
        <f>'Histograma MOD Geral'!U31</f>
        <v>0</v>
      </c>
    </row>
    <row r="3618" spans="1:4" x14ac:dyDescent="0.25">
      <c r="A3618" t="str">
        <f>'Histograma MOD Geral'!$C$32</f>
        <v>ENCANADOR INDUSTRIAL</v>
      </c>
      <c r="B3618" t="str">
        <f>'Histograma MOD Geral'!$C$30</f>
        <v>MONTAGEM TUBULAÇÃO</v>
      </c>
      <c r="C3618" t="str">
        <f>'Histograma MOD Geral'!$U$7</f>
        <v>NOV/23</v>
      </c>
      <c r="D3618">
        <f>'Histograma MOD Geral'!U32</f>
        <v>0</v>
      </c>
    </row>
    <row r="3619" spans="1:4" x14ac:dyDescent="0.25">
      <c r="A3619" t="str">
        <f>'Histograma MOD Geral'!$C$33</f>
        <v>SOLDADOR</v>
      </c>
      <c r="B3619" t="str">
        <f>'Histograma MOD Geral'!$C$30</f>
        <v>MONTAGEM TUBULAÇÃO</v>
      </c>
      <c r="C3619" t="str">
        <f>'Histograma MOD Geral'!$U$7</f>
        <v>NOV/23</v>
      </c>
      <c r="D3619">
        <f>'Histograma MOD Geral'!U33</f>
        <v>0</v>
      </c>
    </row>
    <row r="3620" spans="1:4" x14ac:dyDescent="0.25">
      <c r="A3620" t="str">
        <f>'Histograma MOD Geral'!$C$34</f>
        <v>AJUDANTE</v>
      </c>
      <c r="B3620" t="str">
        <f>'Histograma MOD Geral'!$C$30</f>
        <v>MONTAGEM TUBULAÇÃO</v>
      </c>
      <c r="C3620" t="str">
        <f>'Histograma MOD Geral'!$U$7</f>
        <v>NOV/23</v>
      </c>
      <c r="D3620">
        <f>'Histograma MOD Geral'!U34</f>
        <v>0</v>
      </c>
    </row>
    <row r="3621" spans="1:4" x14ac:dyDescent="0.25">
      <c r="A3621">
        <f>'Histograma MOD Geral'!$C$35</f>
        <v>0</v>
      </c>
      <c r="B3621" t="str">
        <f>'Histograma MOD Geral'!$C$30</f>
        <v>MONTAGEM TUBULAÇÃO</v>
      </c>
      <c r="C3621" t="str">
        <f>'Histograma MOD Geral'!$U$7</f>
        <v>NOV/23</v>
      </c>
      <c r="D3621">
        <f>'Histograma MOD Geral'!U35</f>
        <v>0</v>
      </c>
    </row>
    <row r="3622" spans="1:4" x14ac:dyDescent="0.25">
      <c r="A3622">
        <f>'Histograma MOD Geral'!$C$36</f>
        <v>0</v>
      </c>
      <c r="B3622" t="str">
        <f>'Histograma MOD Geral'!$C$30</f>
        <v>MONTAGEM TUBULAÇÃO</v>
      </c>
      <c r="C3622" t="str">
        <f>'Histograma MOD Geral'!$U$7</f>
        <v>NOV/23</v>
      </c>
      <c r="D3622">
        <f>'Histograma MOD Geral'!U36</f>
        <v>0</v>
      </c>
    </row>
    <row r="3623" spans="1:4" x14ac:dyDescent="0.25">
      <c r="A3623">
        <f>'Histograma MOD Geral'!$C$37</f>
        <v>0</v>
      </c>
      <c r="B3623" t="str">
        <f>'Histograma MOD Geral'!$C$30</f>
        <v>MONTAGEM TUBULAÇÃO</v>
      </c>
      <c r="C3623" t="str">
        <f>'Histograma MOD Geral'!$U$7</f>
        <v>NOV/23</v>
      </c>
      <c r="D3623">
        <f>'Histograma MOD Geral'!U37</f>
        <v>0</v>
      </c>
    </row>
    <row r="3624" spans="1:4" x14ac:dyDescent="0.25">
      <c r="A3624">
        <f>'Histograma MOD Geral'!$C$38</f>
        <v>0</v>
      </c>
      <c r="B3624" t="str">
        <f>'Histograma MOD Geral'!$C$30</f>
        <v>MONTAGEM TUBULAÇÃO</v>
      </c>
      <c r="C3624" t="str">
        <f>'Histograma MOD Geral'!$U$7</f>
        <v>NOV/23</v>
      </c>
      <c r="D3624">
        <f>'Histograma MOD Geral'!U38</f>
        <v>0</v>
      </c>
    </row>
    <row r="3625" spans="1:4" x14ac:dyDescent="0.25">
      <c r="A3625">
        <f>'Histograma MOD Geral'!$C$39</f>
        <v>0</v>
      </c>
      <c r="B3625" t="str">
        <f>'Histograma MOD Geral'!$C$30</f>
        <v>MONTAGEM TUBULAÇÃO</v>
      </c>
      <c r="C3625" t="str">
        <f>'Histograma MOD Geral'!$U$7</f>
        <v>NOV/23</v>
      </c>
      <c r="D3625">
        <f>'Histograma MOD Geral'!U39</f>
        <v>0</v>
      </c>
    </row>
    <row r="3626" spans="1:4" x14ac:dyDescent="0.25">
      <c r="A3626">
        <f>'Histograma MOD Geral'!$C$40</f>
        <v>0</v>
      </c>
      <c r="B3626" t="str">
        <f>'Histograma MOD Geral'!$C$30</f>
        <v>MONTAGEM TUBULAÇÃO</v>
      </c>
      <c r="C3626" t="str">
        <f>'Histograma MOD Geral'!$U$7</f>
        <v>NOV/23</v>
      </c>
      <c r="D3626">
        <f>'Histograma MOD Geral'!U40</f>
        <v>0</v>
      </c>
    </row>
    <row r="3627" spans="1:4" x14ac:dyDescent="0.25">
      <c r="A3627">
        <f>'Histograma MOD Geral'!$C$41</f>
        <v>0</v>
      </c>
      <c r="B3627" t="str">
        <f>'Histograma MOD Geral'!$C$30</f>
        <v>MONTAGEM TUBULAÇÃO</v>
      </c>
      <c r="C3627" t="str">
        <f>'Histograma MOD Geral'!$U$7</f>
        <v>NOV/23</v>
      </c>
      <c r="D3627">
        <f>'Histograma MOD Geral'!U41</f>
        <v>0</v>
      </c>
    </row>
    <row r="3628" spans="1:4" x14ac:dyDescent="0.25">
      <c r="A3628">
        <f>'Histograma MOD Geral'!$C$42</f>
        <v>0</v>
      </c>
      <c r="B3628" t="str">
        <f>'Histograma MOD Geral'!$C$30</f>
        <v>MONTAGEM TUBULAÇÃO</v>
      </c>
      <c r="C3628" t="str">
        <f>'Histograma MOD Geral'!$U$7</f>
        <v>NOV/23</v>
      </c>
      <c r="D3628">
        <f>'Histograma MOD Geral'!U42</f>
        <v>0</v>
      </c>
    </row>
    <row r="3629" spans="1:4" x14ac:dyDescent="0.25">
      <c r="A3629">
        <f>'Histograma MOD Geral'!$C$43</f>
        <v>0</v>
      </c>
      <c r="B3629" t="str">
        <f>'Histograma MOD Geral'!$C$30</f>
        <v>MONTAGEM TUBULAÇÃO</v>
      </c>
      <c r="C3629" t="str">
        <f>'Histograma MOD Geral'!$U$7</f>
        <v>NOV/23</v>
      </c>
      <c r="D3629">
        <f>'Histograma MOD Geral'!U43</f>
        <v>0</v>
      </c>
    </row>
    <row r="3630" spans="1:4" x14ac:dyDescent="0.25">
      <c r="A3630">
        <f>'Histograma MOD Geral'!$C$44</f>
        <v>0</v>
      </c>
      <c r="B3630" t="str">
        <f>'Histograma MOD Geral'!$C$30</f>
        <v>MONTAGEM TUBULAÇÃO</v>
      </c>
      <c r="C3630" t="str">
        <f>'Histograma MOD Geral'!$U$7</f>
        <v>NOV/23</v>
      </c>
      <c r="D3630">
        <f>'Histograma MOD Geral'!U44</f>
        <v>0</v>
      </c>
    </row>
    <row r="3631" spans="1:4" x14ac:dyDescent="0.25">
      <c r="A3631">
        <f>'Histograma MOD Geral'!$C$45</f>
        <v>0</v>
      </c>
      <c r="B3631" t="str">
        <f>'Histograma MOD Geral'!$C$30</f>
        <v>MONTAGEM TUBULAÇÃO</v>
      </c>
      <c r="C3631" t="str">
        <f>'Histograma MOD Geral'!$U$7</f>
        <v>NOV/23</v>
      </c>
      <c r="D3631">
        <f>'Histograma MOD Geral'!U45</f>
        <v>0</v>
      </c>
    </row>
    <row r="3632" spans="1:4" x14ac:dyDescent="0.25">
      <c r="A3632" t="str">
        <f>'Histograma MOD Geral'!$C$47</f>
        <v>ENCARREGADO</v>
      </c>
      <c r="B3632" t="str">
        <f>'Histograma MOD Geral'!$C$46</f>
        <v>ISOLAMENTO TÉRMICO</v>
      </c>
      <c r="C3632" t="str">
        <f>'Histograma MOD Geral'!$U$7</f>
        <v>NOV/23</v>
      </c>
      <c r="D3632">
        <f>'Histograma MOD Geral'!U47</f>
        <v>0</v>
      </c>
    </row>
    <row r="3633" spans="1:4" x14ac:dyDescent="0.25">
      <c r="A3633" t="str">
        <f>'Histograma MOD Geral'!$C$48</f>
        <v>FUNILEIRO</v>
      </c>
      <c r="B3633" t="str">
        <f>'Histograma MOD Geral'!$C$46</f>
        <v>ISOLAMENTO TÉRMICO</v>
      </c>
      <c r="C3633" t="str">
        <f>'Histograma MOD Geral'!$U$7</f>
        <v>NOV/23</v>
      </c>
      <c r="D3633">
        <f>'Histograma MOD Geral'!U48</f>
        <v>0</v>
      </c>
    </row>
    <row r="3634" spans="1:4" x14ac:dyDescent="0.25">
      <c r="A3634" t="str">
        <f>'Histograma MOD Geral'!$C$49</f>
        <v>MONTADOR</v>
      </c>
      <c r="B3634" t="str">
        <f>'Histograma MOD Geral'!$C$46</f>
        <v>ISOLAMENTO TÉRMICO</v>
      </c>
      <c r="C3634" t="str">
        <f>'Histograma MOD Geral'!$U$7</f>
        <v>NOV/23</v>
      </c>
      <c r="D3634">
        <f>'Histograma MOD Geral'!U49</f>
        <v>0</v>
      </c>
    </row>
    <row r="3635" spans="1:4" x14ac:dyDescent="0.25">
      <c r="A3635" t="str">
        <f>'Histograma MOD Geral'!$C$50</f>
        <v>ISOLADOR</v>
      </c>
      <c r="B3635" t="str">
        <f>'Histograma MOD Geral'!$C$46</f>
        <v>ISOLAMENTO TÉRMICO</v>
      </c>
      <c r="C3635" t="str">
        <f>'Histograma MOD Geral'!$U$7</f>
        <v>NOV/23</v>
      </c>
      <c r="D3635">
        <f>'Histograma MOD Geral'!U50</f>
        <v>0</v>
      </c>
    </row>
    <row r="3636" spans="1:4" x14ac:dyDescent="0.25">
      <c r="A3636" t="str">
        <f>'Histograma MOD Geral'!$C$51</f>
        <v>AJUDANTE</v>
      </c>
      <c r="B3636" t="str">
        <f>'Histograma MOD Geral'!$C$46</f>
        <v>ISOLAMENTO TÉRMICO</v>
      </c>
      <c r="C3636" t="str">
        <f>'Histograma MOD Geral'!$U$7</f>
        <v>NOV/23</v>
      </c>
      <c r="D3636">
        <f>'Histograma MOD Geral'!U51</f>
        <v>0</v>
      </c>
    </row>
    <row r="3637" spans="1:4" x14ac:dyDescent="0.25">
      <c r="A3637">
        <f>'Histograma MOD Geral'!$C$52</f>
        <v>0</v>
      </c>
      <c r="B3637" t="str">
        <f>'Histograma MOD Geral'!$C$46</f>
        <v>ISOLAMENTO TÉRMICO</v>
      </c>
      <c r="C3637" t="str">
        <f>'Histograma MOD Geral'!$U$7</f>
        <v>NOV/23</v>
      </c>
      <c r="D3637">
        <f>'Histograma MOD Geral'!U52</f>
        <v>0</v>
      </c>
    </row>
    <row r="3638" spans="1:4" x14ac:dyDescent="0.25">
      <c r="A3638">
        <f>'Histograma MOD Geral'!$C$53</f>
        <v>0</v>
      </c>
      <c r="B3638" t="str">
        <f>'Histograma MOD Geral'!$C$46</f>
        <v>ISOLAMENTO TÉRMICO</v>
      </c>
      <c r="C3638" t="str">
        <f>'Histograma MOD Geral'!$U$7</f>
        <v>NOV/23</v>
      </c>
      <c r="D3638">
        <f>'Histograma MOD Geral'!U53</f>
        <v>0</v>
      </c>
    </row>
    <row r="3639" spans="1:4" x14ac:dyDescent="0.25">
      <c r="A3639">
        <f>'Histograma MOD Geral'!$C$54</f>
        <v>0</v>
      </c>
      <c r="B3639" t="str">
        <f>'Histograma MOD Geral'!$C$46</f>
        <v>ISOLAMENTO TÉRMICO</v>
      </c>
      <c r="C3639" t="str">
        <f>'Histograma MOD Geral'!$U$7</f>
        <v>NOV/23</v>
      </c>
      <c r="D3639">
        <f>'Histograma MOD Geral'!U54</f>
        <v>0</v>
      </c>
    </row>
    <row r="3640" spans="1:4" x14ac:dyDescent="0.25">
      <c r="A3640">
        <f>'Histograma MOD Geral'!$C$55</f>
        <v>0</v>
      </c>
      <c r="B3640" t="str">
        <f>'Histograma MOD Geral'!$C$46</f>
        <v>ISOLAMENTO TÉRMICO</v>
      </c>
      <c r="C3640" t="str">
        <f>'Histograma MOD Geral'!$U$7</f>
        <v>NOV/23</v>
      </c>
      <c r="D3640">
        <f>'Histograma MOD Geral'!U55</f>
        <v>0</v>
      </c>
    </row>
    <row r="3641" spans="1:4" x14ac:dyDescent="0.25">
      <c r="A3641">
        <f>'Histograma MOD Geral'!$C$56</f>
        <v>0</v>
      </c>
      <c r="B3641" t="str">
        <f>'Histograma MOD Geral'!$C$46</f>
        <v>ISOLAMENTO TÉRMICO</v>
      </c>
      <c r="C3641" t="str">
        <f>'Histograma MOD Geral'!$U$7</f>
        <v>NOV/23</v>
      </c>
      <c r="D3641">
        <f>'Histograma MOD Geral'!U56</f>
        <v>0</v>
      </c>
    </row>
    <row r="3642" spans="1:4" x14ac:dyDescent="0.25">
      <c r="A3642">
        <f>'Histograma MOD Geral'!$C$57</f>
        <v>0</v>
      </c>
      <c r="B3642" t="str">
        <f>'Histograma MOD Geral'!$C$46</f>
        <v>ISOLAMENTO TÉRMICO</v>
      </c>
      <c r="C3642" t="str">
        <f>'Histograma MOD Geral'!$U$7</f>
        <v>NOV/23</v>
      </c>
      <c r="D3642">
        <f>'Histograma MOD Geral'!U57</f>
        <v>0</v>
      </c>
    </row>
    <row r="3643" spans="1:4" x14ac:dyDescent="0.25">
      <c r="A3643">
        <f>'Histograma MOD Geral'!$C$58</f>
        <v>0</v>
      </c>
      <c r="B3643" t="str">
        <f>'Histograma MOD Geral'!$C$46</f>
        <v>ISOLAMENTO TÉRMICO</v>
      </c>
      <c r="C3643" t="str">
        <f>'Histograma MOD Geral'!$U$7</f>
        <v>NOV/23</v>
      </c>
      <c r="D3643">
        <f>'Histograma MOD Geral'!U58</f>
        <v>0</v>
      </c>
    </row>
    <row r="3644" spans="1:4" x14ac:dyDescent="0.25">
      <c r="A3644">
        <f>'Histograma MOD Geral'!$C$59</f>
        <v>0</v>
      </c>
      <c r="B3644" t="str">
        <f>'Histograma MOD Geral'!$C$46</f>
        <v>ISOLAMENTO TÉRMICO</v>
      </c>
      <c r="C3644" t="str">
        <f>'Histograma MOD Geral'!$U$7</f>
        <v>NOV/23</v>
      </c>
      <c r="D3644">
        <f>'Histograma MOD Geral'!U59</f>
        <v>0</v>
      </c>
    </row>
    <row r="3645" spans="1:4" x14ac:dyDescent="0.25">
      <c r="A3645">
        <f>'Histograma MOD Geral'!$C$60</f>
        <v>0</v>
      </c>
      <c r="B3645" t="str">
        <f>'Histograma MOD Geral'!$C$46</f>
        <v>ISOLAMENTO TÉRMICO</v>
      </c>
      <c r="C3645" t="str">
        <f>'Histograma MOD Geral'!$U$7</f>
        <v>NOV/23</v>
      </c>
      <c r="D3645">
        <f>'Histograma MOD Geral'!U60</f>
        <v>0</v>
      </c>
    </row>
    <row r="3646" spans="1:4" x14ac:dyDescent="0.25">
      <c r="A3646" t="str">
        <f>'Histograma MOD Geral'!$C$62</f>
        <v>ENCARREGADO</v>
      </c>
      <c r="B3646" t="str">
        <f>'Histograma MOD Geral'!$C$61</f>
        <v>APOIO - ANDAIMES</v>
      </c>
      <c r="C3646" t="str">
        <f>'Histograma MOD Geral'!$U$7</f>
        <v>NOV/23</v>
      </c>
      <c r="D3646">
        <f>'Histograma MOD Geral'!U62</f>
        <v>0</v>
      </c>
    </row>
    <row r="3647" spans="1:4" x14ac:dyDescent="0.25">
      <c r="A3647" t="str">
        <f>'Histograma MOD Geral'!$C$63</f>
        <v>MONTADOR DE ANDAIME</v>
      </c>
      <c r="B3647" t="str">
        <f>'Histograma MOD Geral'!$C$61</f>
        <v>APOIO - ANDAIMES</v>
      </c>
      <c r="C3647" t="str">
        <f>'Histograma MOD Geral'!$U$7</f>
        <v>NOV/23</v>
      </c>
      <c r="D3647">
        <f>'Histograma MOD Geral'!U63</f>
        <v>0</v>
      </c>
    </row>
    <row r="3648" spans="1:4" x14ac:dyDescent="0.25">
      <c r="A3648">
        <f>'Histograma MOD Geral'!$C$64</f>
        <v>0</v>
      </c>
      <c r="B3648" t="str">
        <f>'Histograma MOD Geral'!$C$61</f>
        <v>APOIO - ANDAIMES</v>
      </c>
      <c r="C3648" t="str">
        <f>'Histograma MOD Geral'!$U$7</f>
        <v>NOV/23</v>
      </c>
      <c r="D3648">
        <f>'Histograma MOD Geral'!U64</f>
        <v>0</v>
      </c>
    </row>
    <row r="3649" spans="1:4" x14ac:dyDescent="0.25">
      <c r="A3649">
        <f>'Histograma MOD Geral'!$C$65</f>
        <v>0</v>
      </c>
      <c r="B3649" t="str">
        <f>'Histograma MOD Geral'!$C$61</f>
        <v>APOIO - ANDAIMES</v>
      </c>
      <c r="C3649" t="str">
        <f>'Histograma MOD Geral'!$U$7</f>
        <v>NOV/23</v>
      </c>
      <c r="D3649">
        <f>'Histograma MOD Geral'!U65</f>
        <v>0</v>
      </c>
    </row>
    <row r="3650" spans="1:4" x14ac:dyDescent="0.25">
      <c r="A3650">
        <f>'Histograma MOD Geral'!$C$66</f>
        <v>0</v>
      </c>
      <c r="B3650" t="str">
        <f>'Histograma MOD Geral'!$C$61</f>
        <v>APOIO - ANDAIMES</v>
      </c>
      <c r="C3650" t="str">
        <f>'Histograma MOD Geral'!$U$7</f>
        <v>NOV/23</v>
      </c>
      <c r="D3650">
        <f>'Histograma MOD Geral'!U66</f>
        <v>0</v>
      </c>
    </row>
    <row r="3651" spans="1:4" x14ac:dyDescent="0.25">
      <c r="A3651">
        <f>'Histograma MOD Geral'!$C$67</f>
        <v>0</v>
      </c>
      <c r="B3651" t="str">
        <f>'Histograma MOD Geral'!$C$61</f>
        <v>APOIO - ANDAIMES</v>
      </c>
      <c r="C3651" t="str">
        <f>'Histograma MOD Geral'!$U$7</f>
        <v>NOV/23</v>
      </c>
      <c r="D3651">
        <f>'Histograma MOD Geral'!U67</f>
        <v>0</v>
      </c>
    </row>
    <row r="3652" spans="1:4" x14ac:dyDescent="0.25">
      <c r="A3652">
        <f>'Histograma MOD Geral'!$C$68</f>
        <v>0</v>
      </c>
      <c r="B3652" t="str">
        <f>'Histograma MOD Geral'!$C$61</f>
        <v>APOIO - ANDAIMES</v>
      </c>
      <c r="C3652" t="str">
        <f>'Histograma MOD Geral'!$U$7</f>
        <v>NOV/23</v>
      </c>
      <c r="D3652">
        <f>'Histograma MOD Geral'!U68</f>
        <v>0</v>
      </c>
    </row>
    <row r="3653" spans="1:4" x14ac:dyDescent="0.25">
      <c r="A3653">
        <f>'Histograma MOD Geral'!$C$69</f>
        <v>0</v>
      </c>
      <c r="B3653" t="str">
        <f>'Histograma MOD Geral'!$C$61</f>
        <v>APOIO - ANDAIMES</v>
      </c>
      <c r="C3653" t="str">
        <f>'Histograma MOD Geral'!$U$7</f>
        <v>NOV/23</v>
      </c>
      <c r="D3653">
        <f>'Histograma MOD Geral'!U69</f>
        <v>0</v>
      </c>
    </row>
    <row r="3654" spans="1:4" x14ac:dyDescent="0.25">
      <c r="A3654">
        <f>'Histograma MOD Geral'!$C$70</f>
        <v>0</v>
      </c>
      <c r="B3654" t="str">
        <f>'Histograma MOD Geral'!$C$61</f>
        <v>APOIO - ANDAIMES</v>
      </c>
      <c r="C3654" t="str">
        <f>'Histograma MOD Geral'!$U$7</f>
        <v>NOV/23</v>
      </c>
      <c r="D3654">
        <f>'Histograma MOD Geral'!U70</f>
        <v>0</v>
      </c>
    </row>
    <row r="3655" spans="1:4" x14ac:dyDescent="0.25">
      <c r="A3655">
        <f>'Histograma MOD Geral'!$C$71</f>
        <v>0</v>
      </c>
      <c r="B3655" t="str">
        <f>'Histograma MOD Geral'!$C$61</f>
        <v>APOIO - ANDAIMES</v>
      </c>
      <c r="C3655" t="str">
        <f>'Histograma MOD Geral'!$U$7</f>
        <v>NOV/23</v>
      </c>
      <c r="D3655">
        <f>'Histograma MOD Geral'!U71</f>
        <v>0</v>
      </c>
    </row>
    <row r="3656" spans="1:4" x14ac:dyDescent="0.25">
      <c r="A3656">
        <f>'Histograma MOD Geral'!$C$72</f>
        <v>0</v>
      </c>
      <c r="B3656" t="str">
        <f>'Histograma MOD Geral'!$C$61</f>
        <v>APOIO - ANDAIMES</v>
      </c>
      <c r="C3656" t="str">
        <f>'Histograma MOD Geral'!$U$7</f>
        <v>NOV/23</v>
      </c>
      <c r="D3656">
        <f>'Histograma MOD Geral'!U72</f>
        <v>0</v>
      </c>
    </row>
    <row r="3657" spans="1:4" x14ac:dyDescent="0.25">
      <c r="A3657">
        <f>'Histograma MOD Geral'!$C$73</f>
        <v>0</v>
      </c>
      <c r="B3657" t="str">
        <f>'Histograma MOD Geral'!$C$61</f>
        <v>APOIO - ANDAIMES</v>
      </c>
      <c r="C3657" t="str">
        <f>'Histograma MOD Geral'!$U$7</f>
        <v>NOV/23</v>
      </c>
      <c r="D3657">
        <f>'Histograma MOD Geral'!U73</f>
        <v>0</v>
      </c>
    </row>
    <row r="3658" spans="1:4" x14ac:dyDescent="0.25">
      <c r="A3658">
        <f>'Histograma MOD Geral'!$C$74</f>
        <v>0</v>
      </c>
      <c r="B3658" t="str">
        <f>'Histograma MOD Geral'!$C$61</f>
        <v>APOIO - ANDAIMES</v>
      </c>
      <c r="C3658" t="str">
        <f>'Histograma MOD Geral'!$U$7</f>
        <v>NOV/23</v>
      </c>
      <c r="D3658">
        <f>'Histograma MOD Geral'!U74</f>
        <v>0</v>
      </c>
    </row>
    <row r="3659" spans="1:4" x14ac:dyDescent="0.25">
      <c r="A3659">
        <f>'Histograma MOD Geral'!$C$75</f>
        <v>0</v>
      </c>
      <c r="B3659" t="str">
        <f>'Histograma MOD Geral'!$C$61</f>
        <v>APOIO - ANDAIMES</v>
      </c>
      <c r="C3659" t="str">
        <f>'Histograma MOD Geral'!$U$7</f>
        <v>NOV/23</v>
      </c>
      <c r="D3659">
        <f>'Histograma MOD Geral'!U75</f>
        <v>0</v>
      </c>
    </row>
    <row r="3660" spans="1:4" x14ac:dyDescent="0.25">
      <c r="A3660" t="str">
        <f>'Histograma MOD Geral'!$C$77</f>
        <v>ENCARREGADO</v>
      </c>
      <c r="B3660" t="str">
        <f>'Histograma MOD Geral'!$C$76</f>
        <v>APOIO - RETOQUES DE PINTURA</v>
      </c>
      <c r="C3660" t="str">
        <f>'Histograma MOD Geral'!$U$7</f>
        <v>NOV/23</v>
      </c>
      <c r="D3660">
        <f>'Histograma MOD Geral'!U77</f>
        <v>0</v>
      </c>
    </row>
    <row r="3661" spans="1:4" x14ac:dyDescent="0.25">
      <c r="A3661" t="str">
        <f>'Histograma MOD Geral'!$C$78</f>
        <v>PINTOR</v>
      </c>
      <c r="B3661" t="str">
        <f>'Histograma MOD Geral'!$C$76</f>
        <v>APOIO - RETOQUES DE PINTURA</v>
      </c>
      <c r="C3661" t="str">
        <f>'Histograma MOD Geral'!$U$7</f>
        <v>NOV/23</v>
      </c>
      <c r="D3661">
        <f>'Histograma MOD Geral'!U78</f>
        <v>0</v>
      </c>
    </row>
    <row r="3662" spans="1:4" x14ac:dyDescent="0.25">
      <c r="A3662">
        <f>'Histograma MOD Geral'!$C$79</f>
        <v>0</v>
      </c>
      <c r="B3662" t="str">
        <f>'Histograma MOD Geral'!$C$76</f>
        <v>APOIO - RETOQUES DE PINTURA</v>
      </c>
      <c r="C3662" t="str">
        <f>'Histograma MOD Geral'!$U$7</f>
        <v>NOV/23</v>
      </c>
      <c r="D3662">
        <f>'Histograma MOD Geral'!U79</f>
        <v>0</v>
      </c>
    </row>
    <row r="3663" spans="1:4" x14ac:dyDescent="0.25">
      <c r="A3663">
        <f>'Histograma MOD Geral'!$C$80</f>
        <v>0</v>
      </c>
      <c r="B3663" t="str">
        <f>'Histograma MOD Geral'!$C$76</f>
        <v>APOIO - RETOQUES DE PINTURA</v>
      </c>
      <c r="C3663" t="str">
        <f>'Histograma MOD Geral'!$U$7</f>
        <v>NOV/23</v>
      </c>
      <c r="D3663">
        <f>'Histograma MOD Geral'!U80</f>
        <v>0</v>
      </c>
    </row>
    <row r="3664" spans="1:4" x14ac:dyDescent="0.25">
      <c r="A3664">
        <f>'Histograma MOD Geral'!$C$81</f>
        <v>0</v>
      </c>
      <c r="B3664" t="str">
        <f>'Histograma MOD Geral'!$C$76</f>
        <v>APOIO - RETOQUES DE PINTURA</v>
      </c>
      <c r="C3664" t="str">
        <f>'Histograma MOD Geral'!$U$7</f>
        <v>NOV/23</v>
      </c>
      <c r="D3664">
        <f>'Histograma MOD Geral'!U81</f>
        <v>0</v>
      </c>
    </row>
    <row r="3665" spans="1:4" x14ac:dyDescent="0.25">
      <c r="A3665">
        <f>'Histograma MOD Geral'!$C$82</f>
        <v>0</v>
      </c>
      <c r="B3665" t="str">
        <f>'Histograma MOD Geral'!$C$76</f>
        <v>APOIO - RETOQUES DE PINTURA</v>
      </c>
      <c r="C3665" t="str">
        <f>'Histograma MOD Geral'!$U$7</f>
        <v>NOV/23</v>
      </c>
      <c r="D3665">
        <f>'Histograma MOD Geral'!U82</f>
        <v>0</v>
      </c>
    </row>
    <row r="3666" spans="1:4" x14ac:dyDescent="0.25">
      <c r="A3666">
        <f>'Histograma MOD Geral'!$C$83</f>
        <v>0</v>
      </c>
      <c r="B3666" t="str">
        <f>'Histograma MOD Geral'!$C$76</f>
        <v>APOIO - RETOQUES DE PINTURA</v>
      </c>
      <c r="C3666" t="str">
        <f>'Histograma MOD Geral'!$U$7</f>
        <v>NOV/23</v>
      </c>
      <c r="D3666">
        <f>'Histograma MOD Geral'!U83</f>
        <v>0</v>
      </c>
    </row>
    <row r="3667" spans="1:4" x14ac:dyDescent="0.25">
      <c r="A3667">
        <f>'Histograma MOD Geral'!$C$84</f>
        <v>0</v>
      </c>
      <c r="B3667" t="str">
        <f>'Histograma MOD Geral'!$C$76</f>
        <v>APOIO - RETOQUES DE PINTURA</v>
      </c>
      <c r="C3667" t="str">
        <f>'Histograma MOD Geral'!$U$7</f>
        <v>NOV/23</v>
      </c>
      <c r="D3667">
        <f>'Histograma MOD Geral'!U84</f>
        <v>0</v>
      </c>
    </row>
    <row r="3668" spans="1:4" x14ac:dyDescent="0.25">
      <c r="A3668">
        <f>'Histograma MOD Geral'!$C$85</f>
        <v>0</v>
      </c>
      <c r="B3668" t="str">
        <f>'Histograma MOD Geral'!$C$76</f>
        <v>APOIO - RETOQUES DE PINTURA</v>
      </c>
      <c r="C3668" t="str">
        <f>'Histograma MOD Geral'!$U$7</f>
        <v>NOV/23</v>
      </c>
      <c r="D3668">
        <f>'Histograma MOD Geral'!U85</f>
        <v>0</v>
      </c>
    </row>
    <row r="3669" spans="1:4" x14ac:dyDescent="0.25">
      <c r="A3669">
        <f>'Histograma MOD Geral'!$C$86</f>
        <v>0</v>
      </c>
      <c r="B3669" t="str">
        <f>'Histograma MOD Geral'!$C$76</f>
        <v>APOIO - RETOQUES DE PINTURA</v>
      </c>
      <c r="C3669" t="str">
        <f>'Histograma MOD Geral'!$U$7</f>
        <v>NOV/23</v>
      </c>
      <c r="D3669">
        <f>'Histograma MOD Geral'!U86</f>
        <v>0</v>
      </c>
    </row>
    <row r="3670" spans="1:4" x14ac:dyDescent="0.25">
      <c r="A3670">
        <f>'Histograma MOD Geral'!$C$87</f>
        <v>0</v>
      </c>
      <c r="B3670" t="str">
        <f>'Histograma MOD Geral'!$C$76</f>
        <v>APOIO - RETOQUES DE PINTURA</v>
      </c>
      <c r="C3670" t="str">
        <f>'Histograma MOD Geral'!$U$7</f>
        <v>NOV/23</v>
      </c>
      <c r="D3670">
        <f>'Histograma MOD Geral'!U87</f>
        <v>0</v>
      </c>
    </row>
    <row r="3671" spans="1:4" x14ac:dyDescent="0.25">
      <c r="A3671">
        <f>'Histograma MOD Geral'!$C$88</f>
        <v>0</v>
      </c>
      <c r="B3671" t="str">
        <f>'Histograma MOD Geral'!$C$76</f>
        <v>APOIO - RETOQUES DE PINTURA</v>
      </c>
      <c r="C3671" t="str">
        <f>'Histograma MOD Geral'!$U$7</f>
        <v>NOV/23</v>
      </c>
      <c r="D3671">
        <f>'Histograma MOD Geral'!U88</f>
        <v>0</v>
      </c>
    </row>
    <row r="3672" spans="1:4" x14ac:dyDescent="0.25">
      <c r="A3672">
        <f>'Histograma MOD Geral'!$C$89</f>
        <v>0</v>
      </c>
      <c r="B3672" t="str">
        <f>'Histograma MOD Geral'!$C$76</f>
        <v>APOIO - RETOQUES DE PINTURA</v>
      </c>
      <c r="C3672" t="str">
        <f>'Histograma MOD Geral'!$U$7</f>
        <v>NOV/23</v>
      </c>
      <c r="D3672">
        <f>'Histograma MOD Geral'!U89</f>
        <v>0</v>
      </c>
    </row>
    <row r="3673" spans="1:4" x14ac:dyDescent="0.25">
      <c r="A3673">
        <f>'Histograma MOD Geral'!$C$90</f>
        <v>0</v>
      </c>
      <c r="B3673" t="str">
        <f>'Histograma MOD Geral'!$C$76</f>
        <v>APOIO - RETOQUES DE PINTURA</v>
      </c>
      <c r="C3673" t="str">
        <f>'Histograma MOD Geral'!$U$7</f>
        <v>NOV/23</v>
      </c>
      <c r="D3673">
        <f>'Histograma MOD Geral'!U90</f>
        <v>0</v>
      </c>
    </row>
    <row r="3674" spans="1:4" x14ac:dyDescent="0.25">
      <c r="A3674">
        <f>'Histograma MOD Geral'!$C$92</f>
        <v>0</v>
      </c>
      <c r="B3674">
        <f>'Histograma MOD Geral'!$C$91</f>
        <v>0</v>
      </c>
      <c r="C3674" t="str">
        <f>'Histograma MOD Geral'!$U$7</f>
        <v>NOV/23</v>
      </c>
      <c r="D3674">
        <f>'Histograma MOD Geral'!U92</f>
        <v>0</v>
      </c>
    </row>
    <row r="3675" spans="1:4" x14ac:dyDescent="0.25">
      <c r="A3675">
        <f>'Histograma MOD Geral'!$C$93</f>
        <v>0</v>
      </c>
      <c r="B3675">
        <f>'Histograma MOD Geral'!$C$91</f>
        <v>0</v>
      </c>
      <c r="C3675" t="str">
        <f>'Histograma MOD Geral'!$U$7</f>
        <v>NOV/23</v>
      </c>
      <c r="D3675">
        <f>'Histograma MOD Geral'!U93</f>
        <v>0</v>
      </c>
    </row>
    <row r="3676" spans="1:4" x14ac:dyDescent="0.25">
      <c r="A3676">
        <f>'Histograma MOD Geral'!$C$94</f>
        <v>0</v>
      </c>
      <c r="B3676">
        <f>'Histograma MOD Geral'!$C$91</f>
        <v>0</v>
      </c>
      <c r="C3676" t="str">
        <f>'Histograma MOD Geral'!$U$7</f>
        <v>NOV/23</v>
      </c>
      <c r="D3676">
        <f>'Histograma MOD Geral'!U94</f>
        <v>0</v>
      </c>
    </row>
    <row r="3677" spans="1:4" x14ac:dyDescent="0.25">
      <c r="A3677">
        <f>'Histograma MOD Geral'!$C$95</f>
        <v>0</v>
      </c>
      <c r="B3677">
        <f>'Histograma MOD Geral'!$C$91</f>
        <v>0</v>
      </c>
      <c r="C3677" t="str">
        <f>'Histograma MOD Geral'!$U$7</f>
        <v>NOV/23</v>
      </c>
      <c r="D3677">
        <f>'Histograma MOD Geral'!U95</f>
        <v>0</v>
      </c>
    </row>
    <row r="3678" spans="1:4" x14ac:dyDescent="0.25">
      <c r="A3678">
        <f>'Histograma MOD Geral'!$C$96</f>
        <v>0</v>
      </c>
      <c r="B3678">
        <f>'Histograma MOD Geral'!$C$91</f>
        <v>0</v>
      </c>
      <c r="C3678" t="str">
        <f>'Histograma MOD Geral'!$U$7</f>
        <v>NOV/23</v>
      </c>
      <c r="D3678">
        <f>'Histograma MOD Geral'!U96</f>
        <v>0</v>
      </c>
    </row>
    <row r="3679" spans="1:4" x14ac:dyDescent="0.25">
      <c r="A3679">
        <f>'Histograma MOD Geral'!$C$97</f>
        <v>0</v>
      </c>
      <c r="B3679">
        <f>'Histograma MOD Geral'!$C$91</f>
        <v>0</v>
      </c>
      <c r="C3679" t="str">
        <f>'Histograma MOD Geral'!$U$7</f>
        <v>NOV/23</v>
      </c>
      <c r="D3679">
        <f>'Histograma MOD Geral'!U97</f>
        <v>0</v>
      </c>
    </row>
    <row r="3680" spans="1:4" x14ac:dyDescent="0.25">
      <c r="A3680">
        <f>'Histograma MOD Geral'!$C$98</f>
        <v>0</v>
      </c>
      <c r="B3680">
        <f>'Histograma MOD Geral'!$C$91</f>
        <v>0</v>
      </c>
      <c r="C3680" t="str">
        <f>'Histograma MOD Geral'!$U$7</f>
        <v>NOV/23</v>
      </c>
      <c r="D3680">
        <f>'Histograma MOD Geral'!U98</f>
        <v>0</v>
      </c>
    </row>
    <row r="3681" spans="1:4" x14ac:dyDescent="0.25">
      <c r="A3681">
        <f>'Histograma MOD Geral'!$C$99</f>
        <v>0</v>
      </c>
      <c r="B3681">
        <f>'Histograma MOD Geral'!$C$91</f>
        <v>0</v>
      </c>
      <c r="C3681" t="str">
        <f>'Histograma MOD Geral'!$U$7</f>
        <v>NOV/23</v>
      </c>
      <c r="D3681">
        <f>'Histograma MOD Geral'!U99</f>
        <v>0</v>
      </c>
    </row>
    <row r="3682" spans="1:4" x14ac:dyDescent="0.25">
      <c r="A3682">
        <f>'Histograma MOD Geral'!$C$100</f>
        <v>0</v>
      </c>
      <c r="B3682">
        <f>'Histograma MOD Geral'!$C$91</f>
        <v>0</v>
      </c>
      <c r="C3682" t="str">
        <f>'Histograma MOD Geral'!$U$7</f>
        <v>NOV/23</v>
      </c>
      <c r="D3682">
        <f>'Histograma MOD Geral'!U100</f>
        <v>0</v>
      </c>
    </row>
    <row r="3683" spans="1:4" x14ac:dyDescent="0.25">
      <c r="A3683">
        <f>'Histograma MOD Geral'!$C$101</f>
        <v>0</v>
      </c>
      <c r="B3683">
        <f>'Histograma MOD Geral'!$C$91</f>
        <v>0</v>
      </c>
      <c r="C3683" t="str">
        <f>'Histograma MOD Geral'!$U$7</f>
        <v>NOV/23</v>
      </c>
      <c r="D3683">
        <f>'Histograma MOD Geral'!U101</f>
        <v>0</v>
      </c>
    </row>
    <row r="3684" spans="1:4" x14ac:dyDescent="0.25">
      <c r="A3684">
        <f>'Histograma MOD Geral'!$C$102</f>
        <v>0</v>
      </c>
      <c r="B3684">
        <f>'Histograma MOD Geral'!$C$91</f>
        <v>0</v>
      </c>
      <c r="C3684" t="str">
        <f>'Histograma MOD Geral'!$U$7</f>
        <v>NOV/23</v>
      </c>
      <c r="D3684">
        <f>'Histograma MOD Geral'!U102</f>
        <v>0</v>
      </c>
    </row>
    <row r="3685" spans="1:4" x14ac:dyDescent="0.25">
      <c r="A3685">
        <f>'Histograma MOD Geral'!$C$103</f>
        <v>0</v>
      </c>
      <c r="B3685">
        <f>'Histograma MOD Geral'!$C$91</f>
        <v>0</v>
      </c>
      <c r="C3685" t="str">
        <f>'Histograma MOD Geral'!$U$7</f>
        <v>NOV/23</v>
      </c>
      <c r="D3685">
        <f>'Histograma MOD Geral'!U103</f>
        <v>0</v>
      </c>
    </row>
    <row r="3686" spans="1:4" x14ac:dyDescent="0.25">
      <c r="A3686">
        <f>'Histograma MOD Geral'!$C$104</f>
        <v>0</v>
      </c>
      <c r="B3686">
        <f>'Histograma MOD Geral'!$C$91</f>
        <v>0</v>
      </c>
      <c r="C3686" t="str">
        <f>'Histograma MOD Geral'!$U$7</f>
        <v>NOV/23</v>
      </c>
      <c r="D3686">
        <f>'Histograma MOD Geral'!U104</f>
        <v>0</v>
      </c>
    </row>
    <row r="3687" spans="1:4" x14ac:dyDescent="0.25">
      <c r="A3687">
        <f>'Histograma MOD Geral'!$C$105</f>
        <v>0</v>
      </c>
      <c r="B3687">
        <f>'Histograma MOD Geral'!$C$91</f>
        <v>0</v>
      </c>
      <c r="C3687" t="str">
        <f>'Histograma MOD Geral'!$U$7</f>
        <v>NOV/23</v>
      </c>
      <c r="D3687">
        <f>'Histograma MOD Geral'!U105</f>
        <v>0</v>
      </c>
    </row>
    <row r="3688" spans="1:4" x14ac:dyDescent="0.25">
      <c r="A3688">
        <f>'Histograma MOD Geral'!$C$107</f>
        <v>0</v>
      </c>
      <c r="B3688">
        <f>'Histograma MOD Geral'!$C$106</f>
        <v>0</v>
      </c>
      <c r="C3688" t="str">
        <f>'Histograma MOD Geral'!$U$7</f>
        <v>NOV/23</v>
      </c>
      <c r="D3688">
        <f>'Histograma MOD Geral'!U107</f>
        <v>0</v>
      </c>
    </row>
    <row r="3689" spans="1:4" x14ac:dyDescent="0.25">
      <c r="A3689">
        <f>'Histograma MOD Geral'!$C$108</f>
        <v>0</v>
      </c>
      <c r="B3689">
        <f>'Histograma MOD Geral'!$C$106</f>
        <v>0</v>
      </c>
      <c r="C3689" t="str">
        <f>'Histograma MOD Geral'!$U$7</f>
        <v>NOV/23</v>
      </c>
      <c r="D3689">
        <f>'Histograma MOD Geral'!U108</f>
        <v>0</v>
      </c>
    </row>
    <row r="3690" spans="1:4" x14ac:dyDescent="0.25">
      <c r="A3690">
        <f>'Histograma MOD Geral'!$C$109</f>
        <v>0</v>
      </c>
      <c r="B3690">
        <f>'Histograma MOD Geral'!$C$106</f>
        <v>0</v>
      </c>
      <c r="C3690" t="str">
        <f>'Histograma MOD Geral'!$U$7</f>
        <v>NOV/23</v>
      </c>
      <c r="D3690">
        <f>'Histograma MOD Geral'!U109</f>
        <v>0</v>
      </c>
    </row>
    <row r="3691" spans="1:4" x14ac:dyDescent="0.25">
      <c r="A3691">
        <f>'Histograma MOD Geral'!$C$110</f>
        <v>0</v>
      </c>
      <c r="B3691">
        <f>'Histograma MOD Geral'!$C$106</f>
        <v>0</v>
      </c>
      <c r="C3691" t="str">
        <f>'Histograma MOD Geral'!$U$7</f>
        <v>NOV/23</v>
      </c>
      <c r="D3691">
        <f>'Histograma MOD Geral'!U110</f>
        <v>0</v>
      </c>
    </row>
    <row r="3692" spans="1:4" x14ac:dyDescent="0.25">
      <c r="A3692">
        <f>'Histograma MOD Geral'!$C$111</f>
        <v>0</v>
      </c>
      <c r="B3692">
        <f>'Histograma MOD Geral'!$C$106</f>
        <v>0</v>
      </c>
      <c r="C3692" t="str">
        <f>'Histograma MOD Geral'!$U$7</f>
        <v>NOV/23</v>
      </c>
      <c r="D3692">
        <f>'Histograma MOD Geral'!U111</f>
        <v>0</v>
      </c>
    </row>
    <row r="3693" spans="1:4" x14ac:dyDescent="0.25">
      <c r="A3693">
        <f>'Histograma MOD Geral'!$C$112</f>
        <v>0</v>
      </c>
      <c r="B3693">
        <f>'Histograma MOD Geral'!$C$106</f>
        <v>0</v>
      </c>
      <c r="C3693" t="str">
        <f>'Histograma MOD Geral'!$U$7</f>
        <v>NOV/23</v>
      </c>
      <c r="D3693">
        <f>'Histograma MOD Geral'!U112</f>
        <v>0</v>
      </c>
    </row>
    <row r="3694" spans="1:4" x14ac:dyDescent="0.25">
      <c r="A3694">
        <f>'Histograma MOD Geral'!$C$113</f>
        <v>0</v>
      </c>
      <c r="B3694">
        <f>'Histograma MOD Geral'!$C$106</f>
        <v>0</v>
      </c>
      <c r="C3694" t="str">
        <f>'Histograma MOD Geral'!$U$7</f>
        <v>NOV/23</v>
      </c>
      <c r="D3694">
        <f>'Histograma MOD Geral'!U113</f>
        <v>0</v>
      </c>
    </row>
    <row r="3695" spans="1:4" x14ac:dyDescent="0.25">
      <c r="A3695">
        <f>'Histograma MOD Geral'!$C$114</f>
        <v>0</v>
      </c>
      <c r="B3695">
        <f>'Histograma MOD Geral'!$C$106</f>
        <v>0</v>
      </c>
      <c r="C3695" t="str">
        <f>'Histograma MOD Geral'!$U$7</f>
        <v>NOV/23</v>
      </c>
      <c r="D3695">
        <f>'Histograma MOD Geral'!U114</f>
        <v>0</v>
      </c>
    </row>
    <row r="3696" spans="1:4" x14ac:dyDescent="0.25">
      <c r="A3696">
        <f>'Histograma MOD Geral'!$C$115</f>
        <v>0</v>
      </c>
      <c r="B3696">
        <f>'Histograma MOD Geral'!$C$106</f>
        <v>0</v>
      </c>
      <c r="C3696" t="str">
        <f>'Histograma MOD Geral'!$U$7</f>
        <v>NOV/23</v>
      </c>
      <c r="D3696">
        <f>'Histograma MOD Geral'!U115</f>
        <v>0</v>
      </c>
    </row>
    <row r="3697" spans="1:4" x14ac:dyDescent="0.25">
      <c r="A3697">
        <f>'Histograma MOD Geral'!$C$116</f>
        <v>0</v>
      </c>
      <c r="B3697">
        <f>'Histograma MOD Geral'!$C$106</f>
        <v>0</v>
      </c>
      <c r="C3697" t="str">
        <f>'Histograma MOD Geral'!$U$7</f>
        <v>NOV/23</v>
      </c>
      <c r="D3697">
        <f>'Histograma MOD Geral'!U116</f>
        <v>0</v>
      </c>
    </row>
    <row r="3698" spans="1:4" x14ac:dyDescent="0.25">
      <c r="A3698">
        <f>'Histograma MOD Geral'!$C$117</f>
        <v>0</v>
      </c>
      <c r="B3698">
        <f>'Histograma MOD Geral'!$C$106</f>
        <v>0</v>
      </c>
      <c r="C3698" t="str">
        <f>'Histograma MOD Geral'!$U$7</f>
        <v>NOV/23</v>
      </c>
      <c r="D3698">
        <f>'Histograma MOD Geral'!U117</f>
        <v>0</v>
      </c>
    </row>
    <row r="3699" spans="1:4" x14ac:dyDescent="0.25">
      <c r="A3699">
        <f>'Histograma MOD Geral'!$C$118</f>
        <v>0</v>
      </c>
      <c r="B3699">
        <f>'Histograma MOD Geral'!$C$106</f>
        <v>0</v>
      </c>
      <c r="C3699" t="str">
        <f>'Histograma MOD Geral'!$U$7</f>
        <v>NOV/23</v>
      </c>
      <c r="D3699">
        <f>'Histograma MOD Geral'!U118</f>
        <v>0</v>
      </c>
    </row>
    <row r="3700" spans="1:4" x14ac:dyDescent="0.25">
      <c r="A3700">
        <f>'Histograma MOD Geral'!$C$119</f>
        <v>0</v>
      </c>
      <c r="B3700">
        <f>'Histograma MOD Geral'!$C$106</f>
        <v>0</v>
      </c>
      <c r="C3700" t="str">
        <f>'Histograma MOD Geral'!$U$7</f>
        <v>NOV/23</v>
      </c>
      <c r="D3700">
        <f>'Histograma MOD Geral'!U119</f>
        <v>0</v>
      </c>
    </row>
    <row r="3701" spans="1:4" x14ac:dyDescent="0.25">
      <c r="A3701">
        <f>'Histograma MOD Geral'!$C$120</f>
        <v>0</v>
      </c>
      <c r="B3701">
        <f>'Histograma MOD Geral'!$C$106</f>
        <v>0</v>
      </c>
      <c r="C3701" t="str">
        <f>'Histograma MOD Geral'!$U$7</f>
        <v>NOV/23</v>
      </c>
      <c r="D3701">
        <f>'Histograma MOD Geral'!U120</f>
        <v>0</v>
      </c>
    </row>
    <row r="3702" spans="1:4" x14ac:dyDescent="0.25">
      <c r="A3702" t="str">
        <f>'Histograma MOD Geral'!$C$15</f>
        <v>ENCARREGADO</v>
      </c>
      <c r="B3702" t="str">
        <f>'Histograma MOD Geral'!$C$14</f>
        <v>MONTAGEM MECÂNICA</v>
      </c>
      <c r="C3702" t="str">
        <f>'Histograma MOD Geral'!$V$7</f>
        <v>DEZ/23</v>
      </c>
      <c r="D3702">
        <f>'Histograma MOD Geral'!V15</f>
        <v>0</v>
      </c>
    </row>
    <row r="3703" spans="1:4" x14ac:dyDescent="0.25">
      <c r="A3703" t="str">
        <f>'Histograma MOD Geral'!$C$16</f>
        <v>MECÂNICO MONTADOR</v>
      </c>
      <c r="B3703" t="str">
        <f>'Histograma MOD Geral'!$C$14</f>
        <v>MONTAGEM MECÂNICA</v>
      </c>
      <c r="C3703" t="str">
        <f>'Histograma MOD Geral'!$V$7</f>
        <v>DEZ/23</v>
      </c>
      <c r="D3703">
        <f>'Histograma MOD Geral'!V16</f>
        <v>0</v>
      </c>
    </row>
    <row r="3704" spans="1:4" x14ac:dyDescent="0.25">
      <c r="A3704" t="str">
        <f>'Histograma MOD Geral'!$C$17</f>
        <v>MECÂNICO AJUSTADOR</v>
      </c>
      <c r="B3704" t="str">
        <f>'Histograma MOD Geral'!$C$14</f>
        <v>MONTAGEM MECÂNICA</v>
      </c>
      <c r="C3704" t="str">
        <f>'Histograma MOD Geral'!$V$7</f>
        <v>DEZ/23</v>
      </c>
      <c r="D3704">
        <f>'Histograma MOD Geral'!V17</f>
        <v>0</v>
      </c>
    </row>
    <row r="3705" spans="1:4" x14ac:dyDescent="0.25">
      <c r="A3705" t="str">
        <f>'Histograma MOD Geral'!$C$18</f>
        <v>CALDEIREIRO</v>
      </c>
      <c r="B3705" t="str">
        <f>'Histograma MOD Geral'!$C$14</f>
        <v>MONTAGEM MECÂNICA</v>
      </c>
      <c r="C3705" t="str">
        <f>'Histograma MOD Geral'!$V$7</f>
        <v>DEZ/23</v>
      </c>
      <c r="D3705">
        <f>'Histograma MOD Geral'!V18</f>
        <v>0</v>
      </c>
    </row>
    <row r="3706" spans="1:4" x14ac:dyDescent="0.25">
      <c r="A3706" t="str">
        <f>'Histograma MOD Geral'!$C$19</f>
        <v>SOLDADOR</v>
      </c>
      <c r="B3706" t="str">
        <f>'Histograma MOD Geral'!$C$14</f>
        <v>MONTAGEM MECÂNICA</v>
      </c>
      <c r="C3706" t="str">
        <f>'Histograma MOD Geral'!$V$7</f>
        <v>DEZ/23</v>
      </c>
      <c r="D3706">
        <f>'Histograma MOD Geral'!V19</f>
        <v>0</v>
      </c>
    </row>
    <row r="3707" spans="1:4" x14ac:dyDescent="0.25">
      <c r="A3707" t="str">
        <f>'Histograma MOD Geral'!$C$20</f>
        <v>AJUDANTE</v>
      </c>
      <c r="B3707" t="str">
        <f>'Histograma MOD Geral'!$C$14</f>
        <v>MONTAGEM MECÂNICA</v>
      </c>
      <c r="C3707" t="str">
        <f>'Histograma MOD Geral'!$V$7</f>
        <v>DEZ/23</v>
      </c>
      <c r="D3707">
        <f>'Histograma MOD Geral'!V20</f>
        <v>0</v>
      </c>
    </row>
    <row r="3708" spans="1:4" x14ac:dyDescent="0.25">
      <c r="A3708">
        <f>'Histograma MOD Geral'!$C$21</f>
        <v>0</v>
      </c>
      <c r="B3708" t="str">
        <f>'Histograma MOD Geral'!$C$14</f>
        <v>MONTAGEM MECÂNICA</v>
      </c>
      <c r="C3708" t="str">
        <f>'Histograma MOD Geral'!$V$7</f>
        <v>DEZ/23</v>
      </c>
      <c r="D3708">
        <f>'Histograma MOD Geral'!V21</f>
        <v>0</v>
      </c>
    </row>
    <row r="3709" spans="1:4" x14ac:dyDescent="0.25">
      <c r="A3709">
        <f>'Histograma MOD Geral'!$C$22</f>
        <v>0</v>
      </c>
      <c r="B3709" t="str">
        <f>'Histograma MOD Geral'!$C$14</f>
        <v>MONTAGEM MECÂNICA</v>
      </c>
      <c r="C3709" t="str">
        <f>'Histograma MOD Geral'!$V$7</f>
        <v>DEZ/23</v>
      </c>
      <c r="D3709">
        <f>'Histograma MOD Geral'!V22</f>
        <v>0</v>
      </c>
    </row>
    <row r="3710" spans="1:4" x14ac:dyDescent="0.25">
      <c r="A3710">
        <f>'Histograma MOD Geral'!$C$23</f>
        <v>0</v>
      </c>
      <c r="B3710" t="str">
        <f>'Histograma MOD Geral'!$C$14</f>
        <v>MONTAGEM MECÂNICA</v>
      </c>
      <c r="C3710" t="str">
        <f>'Histograma MOD Geral'!$V$7</f>
        <v>DEZ/23</v>
      </c>
      <c r="D3710">
        <f>'Histograma MOD Geral'!V23</f>
        <v>0</v>
      </c>
    </row>
    <row r="3711" spans="1:4" x14ac:dyDescent="0.25">
      <c r="A3711">
        <f>'Histograma MOD Geral'!$C$24</f>
        <v>0</v>
      </c>
      <c r="B3711" t="str">
        <f>'Histograma MOD Geral'!$C$14</f>
        <v>MONTAGEM MECÂNICA</v>
      </c>
      <c r="C3711" t="str">
        <f>'Histograma MOD Geral'!$V$7</f>
        <v>DEZ/23</v>
      </c>
      <c r="D3711">
        <f>'Histograma MOD Geral'!V24</f>
        <v>0</v>
      </c>
    </row>
    <row r="3712" spans="1:4" x14ac:dyDescent="0.25">
      <c r="A3712">
        <f>'Histograma MOD Geral'!$C$25</f>
        <v>0</v>
      </c>
      <c r="B3712" t="str">
        <f>'Histograma MOD Geral'!$C$14</f>
        <v>MONTAGEM MECÂNICA</v>
      </c>
      <c r="C3712" t="str">
        <f>'Histograma MOD Geral'!$V$7</f>
        <v>DEZ/23</v>
      </c>
      <c r="D3712">
        <f>'Histograma MOD Geral'!V25</f>
        <v>0</v>
      </c>
    </row>
    <row r="3713" spans="1:4" x14ac:dyDescent="0.25">
      <c r="A3713">
        <f>'Histograma MOD Geral'!$C$26</f>
        <v>0</v>
      </c>
      <c r="B3713" t="str">
        <f>'Histograma MOD Geral'!$C$14</f>
        <v>MONTAGEM MECÂNICA</v>
      </c>
      <c r="C3713" t="str">
        <f>'Histograma MOD Geral'!$V$7</f>
        <v>DEZ/23</v>
      </c>
      <c r="D3713">
        <f>'Histograma MOD Geral'!V26</f>
        <v>0</v>
      </c>
    </row>
    <row r="3714" spans="1:4" x14ac:dyDescent="0.25">
      <c r="A3714">
        <f>'Histograma MOD Geral'!$C$27</f>
        <v>0</v>
      </c>
      <c r="B3714" t="str">
        <f>'Histograma MOD Geral'!$C$14</f>
        <v>MONTAGEM MECÂNICA</v>
      </c>
      <c r="C3714" t="str">
        <f>'Histograma MOD Geral'!$V$7</f>
        <v>DEZ/23</v>
      </c>
      <c r="D3714">
        <f>'Histograma MOD Geral'!V27</f>
        <v>0</v>
      </c>
    </row>
    <row r="3715" spans="1:4" x14ac:dyDescent="0.25">
      <c r="A3715">
        <f>'Histograma MOD Geral'!$C$28</f>
        <v>0</v>
      </c>
      <c r="B3715" t="str">
        <f>'Histograma MOD Geral'!$C$14</f>
        <v>MONTAGEM MECÂNICA</v>
      </c>
      <c r="C3715" t="str">
        <f>'Histograma MOD Geral'!$V$7</f>
        <v>DEZ/23</v>
      </c>
      <c r="D3715">
        <f>'Histograma MOD Geral'!V28</f>
        <v>0</v>
      </c>
    </row>
    <row r="3716" spans="1:4" x14ac:dyDescent="0.25">
      <c r="A3716">
        <f>'Histograma MOD Geral'!$C$29</f>
        <v>0</v>
      </c>
      <c r="B3716" t="str">
        <f>'Histograma MOD Geral'!$C$14</f>
        <v>MONTAGEM MECÂNICA</v>
      </c>
      <c r="C3716" t="str">
        <f>'Histograma MOD Geral'!$V$7</f>
        <v>DEZ/23</v>
      </c>
      <c r="D3716">
        <f>'Histograma MOD Geral'!V29</f>
        <v>0</v>
      </c>
    </row>
    <row r="3717" spans="1:4" x14ac:dyDescent="0.25">
      <c r="A3717" t="str">
        <f>'Histograma MOD Geral'!$C$31</f>
        <v>ENCARREGADO</v>
      </c>
      <c r="B3717" t="str">
        <f>'Histograma MOD Geral'!$C$30</f>
        <v>MONTAGEM TUBULAÇÃO</v>
      </c>
      <c r="C3717" t="str">
        <f>'Histograma MOD Geral'!$V$7</f>
        <v>DEZ/23</v>
      </c>
      <c r="D3717">
        <f>'Histograma MOD Geral'!V31</f>
        <v>0</v>
      </c>
    </row>
    <row r="3718" spans="1:4" x14ac:dyDescent="0.25">
      <c r="A3718" t="str">
        <f>'Histograma MOD Geral'!$C$32</f>
        <v>ENCANADOR INDUSTRIAL</v>
      </c>
      <c r="B3718" t="str">
        <f>'Histograma MOD Geral'!$C$30</f>
        <v>MONTAGEM TUBULAÇÃO</v>
      </c>
      <c r="C3718" t="str">
        <f>'Histograma MOD Geral'!$V$7</f>
        <v>DEZ/23</v>
      </c>
      <c r="D3718">
        <f>'Histograma MOD Geral'!V32</f>
        <v>0</v>
      </c>
    </row>
    <row r="3719" spans="1:4" x14ac:dyDescent="0.25">
      <c r="A3719" t="str">
        <f>'Histograma MOD Geral'!$C$33</f>
        <v>SOLDADOR</v>
      </c>
      <c r="B3719" t="str">
        <f>'Histograma MOD Geral'!$C$30</f>
        <v>MONTAGEM TUBULAÇÃO</v>
      </c>
      <c r="C3719" t="str">
        <f>'Histograma MOD Geral'!$V$7</f>
        <v>DEZ/23</v>
      </c>
      <c r="D3719">
        <f>'Histograma MOD Geral'!V33</f>
        <v>0</v>
      </c>
    </row>
    <row r="3720" spans="1:4" x14ac:dyDescent="0.25">
      <c r="A3720" t="str">
        <f>'Histograma MOD Geral'!$C$34</f>
        <v>AJUDANTE</v>
      </c>
      <c r="B3720" t="str">
        <f>'Histograma MOD Geral'!$C$30</f>
        <v>MONTAGEM TUBULAÇÃO</v>
      </c>
      <c r="C3720" t="str">
        <f>'Histograma MOD Geral'!$V$7</f>
        <v>DEZ/23</v>
      </c>
      <c r="D3720">
        <f>'Histograma MOD Geral'!V34</f>
        <v>0</v>
      </c>
    </row>
    <row r="3721" spans="1:4" x14ac:dyDescent="0.25">
      <c r="A3721">
        <f>'Histograma MOD Geral'!$C$35</f>
        <v>0</v>
      </c>
      <c r="B3721" t="str">
        <f>'Histograma MOD Geral'!$C$30</f>
        <v>MONTAGEM TUBULAÇÃO</v>
      </c>
      <c r="C3721" t="str">
        <f>'Histograma MOD Geral'!$V$7</f>
        <v>DEZ/23</v>
      </c>
      <c r="D3721">
        <f>'Histograma MOD Geral'!V35</f>
        <v>0</v>
      </c>
    </row>
    <row r="3722" spans="1:4" x14ac:dyDescent="0.25">
      <c r="A3722">
        <f>'Histograma MOD Geral'!$C$36</f>
        <v>0</v>
      </c>
      <c r="B3722" t="str">
        <f>'Histograma MOD Geral'!$C$30</f>
        <v>MONTAGEM TUBULAÇÃO</v>
      </c>
      <c r="C3722" t="str">
        <f>'Histograma MOD Geral'!$V$7</f>
        <v>DEZ/23</v>
      </c>
      <c r="D3722">
        <f>'Histograma MOD Geral'!V36</f>
        <v>0</v>
      </c>
    </row>
    <row r="3723" spans="1:4" x14ac:dyDescent="0.25">
      <c r="A3723">
        <f>'Histograma MOD Geral'!$C$37</f>
        <v>0</v>
      </c>
      <c r="B3723" t="str">
        <f>'Histograma MOD Geral'!$C$30</f>
        <v>MONTAGEM TUBULAÇÃO</v>
      </c>
      <c r="C3723" t="str">
        <f>'Histograma MOD Geral'!$V$7</f>
        <v>DEZ/23</v>
      </c>
      <c r="D3723">
        <f>'Histograma MOD Geral'!V37</f>
        <v>0</v>
      </c>
    </row>
    <row r="3724" spans="1:4" x14ac:dyDescent="0.25">
      <c r="A3724">
        <f>'Histograma MOD Geral'!$C$38</f>
        <v>0</v>
      </c>
      <c r="B3724" t="str">
        <f>'Histograma MOD Geral'!$C$30</f>
        <v>MONTAGEM TUBULAÇÃO</v>
      </c>
      <c r="C3724" t="str">
        <f>'Histograma MOD Geral'!$V$7</f>
        <v>DEZ/23</v>
      </c>
      <c r="D3724">
        <f>'Histograma MOD Geral'!V38</f>
        <v>0</v>
      </c>
    </row>
    <row r="3725" spans="1:4" x14ac:dyDescent="0.25">
      <c r="A3725">
        <f>'Histograma MOD Geral'!$C$39</f>
        <v>0</v>
      </c>
      <c r="B3725" t="str">
        <f>'Histograma MOD Geral'!$C$30</f>
        <v>MONTAGEM TUBULAÇÃO</v>
      </c>
      <c r="C3725" t="str">
        <f>'Histograma MOD Geral'!$V$7</f>
        <v>DEZ/23</v>
      </c>
      <c r="D3725">
        <f>'Histograma MOD Geral'!V39</f>
        <v>0</v>
      </c>
    </row>
    <row r="3726" spans="1:4" x14ac:dyDescent="0.25">
      <c r="A3726">
        <f>'Histograma MOD Geral'!$C$40</f>
        <v>0</v>
      </c>
      <c r="B3726" t="str">
        <f>'Histograma MOD Geral'!$C$30</f>
        <v>MONTAGEM TUBULAÇÃO</v>
      </c>
      <c r="C3726" t="str">
        <f>'Histograma MOD Geral'!$V$7</f>
        <v>DEZ/23</v>
      </c>
      <c r="D3726">
        <f>'Histograma MOD Geral'!V40</f>
        <v>0</v>
      </c>
    </row>
    <row r="3727" spans="1:4" x14ac:dyDescent="0.25">
      <c r="A3727">
        <f>'Histograma MOD Geral'!$C$41</f>
        <v>0</v>
      </c>
      <c r="B3727" t="str">
        <f>'Histograma MOD Geral'!$C$30</f>
        <v>MONTAGEM TUBULAÇÃO</v>
      </c>
      <c r="C3727" t="str">
        <f>'Histograma MOD Geral'!$V$7</f>
        <v>DEZ/23</v>
      </c>
      <c r="D3727">
        <f>'Histograma MOD Geral'!V41</f>
        <v>0</v>
      </c>
    </row>
    <row r="3728" spans="1:4" x14ac:dyDescent="0.25">
      <c r="A3728">
        <f>'Histograma MOD Geral'!$C$42</f>
        <v>0</v>
      </c>
      <c r="B3728" t="str">
        <f>'Histograma MOD Geral'!$C$30</f>
        <v>MONTAGEM TUBULAÇÃO</v>
      </c>
      <c r="C3728" t="str">
        <f>'Histograma MOD Geral'!$V$7</f>
        <v>DEZ/23</v>
      </c>
      <c r="D3728">
        <f>'Histograma MOD Geral'!V42</f>
        <v>0</v>
      </c>
    </row>
    <row r="3729" spans="1:4" x14ac:dyDescent="0.25">
      <c r="A3729">
        <f>'Histograma MOD Geral'!$C$43</f>
        <v>0</v>
      </c>
      <c r="B3729" t="str">
        <f>'Histograma MOD Geral'!$C$30</f>
        <v>MONTAGEM TUBULAÇÃO</v>
      </c>
      <c r="C3729" t="str">
        <f>'Histograma MOD Geral'!$V$7</f>
        <v>DEZ/23</v>
      </c>
      <c r="D3729">
        <f>'Histograma MOD Geral'!V43</f>
        <v>0</v>
      </c>
    </row>
    <row r="3730" spans="1:4" x14ac:dyDescent="0.25">
      <c r="A3730">
        <f>'Histograma MOD Geral'!$C$44</f>
        <v>0</v>
      </c>
      <c r="B3730" t="str">
        <f>'Histograma MOD Geral'!$C$30</f>
        <v>MONTAGEM TUBULAÇÃO</v>
      </c>
      <c r="C3730" t="str">
        <f>'Histograma MOD Geral'!$V$7</f>
        <v>DEZ/23</v>
      </c>
      <c r="D3730">
        <f>'Histograma MOD Geral'!V44</f>
        <v>0</v>
      </c>
    </row>
    <row r="3731" spans="1:4" x14ac:dyDescent="0.25">
      <c r="A3731">
        <f>'Histograma MOD Geral'!$C$45</f>
        <v>0</v>
      </c>
      <c r="B3731" t="str">
        <f>'Histograma MOD Geral'!$C$30</f>
        <v>MONTAGEM TUBULAÇÃO</v>
      </c>
      <c r="C3731" t="str">
        <f>'Histograma MOD Geral'!$V$7</f>
        <v>DEZ/23</v>
      </c>
      <c r="D3731">
        <f>'Histograma MOD Geral'!V45</f>
        <v>0</v>
      </c>
    </row>
    <row r="3732" spans="1:4" x14ac:dyDescent="0.25">
      <c r="A3732" t="str">
        <f>'Histograma MOD Geral'!$C$47</f>
        <v>ENCARREGADO</v>
      </c>
      <c r="B3732" t="str">
        <f>'Histograma MOD Geral'!$C$46</f>
        <v>ISOLAMENTO TÉRMICO</v>
      </c>
      <c r="C3732" t="str">
        <f>'Histograma MOD Geral'!$V$7</f>
        <v>DEZ/23</v>
      </c>
      <c r="D3732">
        <f>'Histograma MOD Geral'!V47</f>
        <v>0</v>
      </c>
    </row>
    <row r="3733" spans="1:4" x14ac:dyDescent="0.25">
      <c r="A3733" t="str">
        <f>'Histograma MOD Geral'!$C$48</f>
        <v>FUNILEIRO</v>
      </c>
      <c r="B3733" t="str">
        <f>'Histograma MOD Geral'!$C$46</f>
        <v>ISOLAMENTO TÉRMICO</v>
      </c>
      <c r="C3733" t="str">
        <f>'Histograma MOD Geral'!$V$7</f>
        <v>DEZ/23</v>
      </c>
      <c r="D3733">
        <f>'Histograma MOD Geral'!V48</f>
        <v>0</v>
      </c>
    </row>
    <row r="3734" spans="1:4" x14ac:dyDescent="0.25">
      <c r="A3734" t="str">
        <f>'Histograma MOD Geral'!$C$49</f>
        <v>MONTADOR</v>
      </c>
      <c r="B3734" t="str">
        <f>'Histograma MOD Geral'!$C$46</f>
        <v>ISOLAMENTO TÉRMICO</v>
      </c>
      <c r="C3734" t="str">
        <f>'Histograma MOD Geral'!$V$7</f>
        <v>DEZ/23</v>
      </c>
      <c r="D3734">
        <f>'Histograma MOD Geral'!V49</f>
        <v>0</v>
      </c>
    </row>
    <row r="3735" spans="1:4" x14ac:dyDescent="0.25">
      <c r="A3735" t="str">
        <f>'Histograma MOD Geral'!$C$50</f>
        <v>ISOLADOR</v>
      </c>
      <c r="B3735" t="str">
        <f>'Histograma MOD Geral'!$C$46</f>
        <v>ISOLAMENTO TÉRMICO</v>
      </c>
      <c r="C3735" t="str">
        <f>'Histograma MOD Geral'!$V$7</f>
        <v>DEZ/23</v>
      </c>
      <c r="D3735">
        <f>'Histograma MOD Geral'!V50</f>
        <v>0</v>
      </c>
    </row>
    <row r="3736" spans="1:4" x14ac:dyDescent="0.25">
      <c r="A3736" t="str">
        <f>'Histograma MOD Geral'!$C$51</f>
        <v>AJUDANTE</v>
      </c>
      <c r="B3736" t="str">
        <f>'Histograma MOD Geral'!$C$46</f>
        <v>ISOLAMENTO TÉRMICO</v>
      </c>
      <c r="C3736" t="str">
        <f>'Histograma MOD Geral'!$V$7</f>
        <v>DEZ/23</v>
      </c>
      <c r="D3736">
        <f>'Histograma MOD Geral'!V51</f>
        <v>0</v>
      </c>
    </row>
    <row r="3737" spans="1:4" x14ac:dyDescent="0.25">
      <c r="A3737">
        <f>'Histograma MOD Geral'!$C$52</f>
        <v>0</v>
      </c>
      <c r="B3737" t="str">
        <f>'Histograma MOD Geral'!$C$46</f>
        <v>ISOLAMENTO TÉRMICO</v>
      </c>
      <c r="C3737" t="str">
        <f>'Histograma MOD Geral'!$V$7</f>
        <v>DEZ/23</v>
      </c>
      <c r="D3737">
        <f>'Histograma MOD Geral'!V52</f>
        <v>0</v>
      </c>
    </row>
    <row r="3738" spans="1:4" x14ac:dyDescent="0.25">
      <c r="A3738">
        <f>'Histograma MOD Geral'!$C$53</f>
        <v>0</v>
      </c>
      <c r="B3738" t="str">
        <f>'Histograma MOD Geral'!$C$46</f>
        <v>ISOLAMENTO TÉRMICO</v>
      </c>
      <c r="C3738" t="str">
        <f>'Histograma MOD Geral'!$V$7</f>
        <v>DEZ/23</v>
      </c>
      <c r="D3738">
        <f>'Histograma MOD Geral'!V53</f>
        <v>0</v>
      </c>
    </row>
    <row r="3739" spans="1:4" x14ac:dyDescent="0.25">
      <c r="A3739">
        <f>'Histograma MOD Geral'!$C$54</f>
        <v>0</v>
      </c>
      <c r="B3739" t="str">
        <f>'Histograma MOD Geral'!$C$46</f>
        <v>ISOLAMENTO TÉRMICO</v>
      </c>
      <c r="C3739" t="str">
        <f>'Histograma MOD Geral'!$V$7</f>
        <v>DEZ/23</v>
      </c>
      <c r="D3739">
        <f>'Histograma MOD Geral'!V54</f>
        <v>0</v>
      </c>
    </row>
    <row r="3740" spans="1:4" x14ac:dyDescent="0.25">
      <c r="A3740">
        <f>'Histograma MOD Geral'!$C$55</f>
        <v>0</v>
      </c>
      <c r="B3740" t="str">
        <f>'Histograma MOD Geral'!$C$46</f>
        <v>ISOLAMENTO TÉRMICO</v>
      </c>
      <c r="C3740" t="str">
        <f>'Histograma MOD Geral'!$V$7</f>
        <v>DEZ/23</v>
      </c>
      <c r="D3740">
        <f>'Histograma MOD Geral'!V55</f>
        <v>0</v>
      </c>
    </row>
    <row r="3741" spans="1:4" x14ac:dyDescent="0.25">
      <c r="A3741">
        <f>'Histograma MOD Geral'!$C$56</f>
        <v>0</v>
      </c>
      <c r="B3741" t="str">
        <f>'Histograma MOD Geral'!$C$46</f>
        <v>ISOLAMENTO TÉRMICO</v>
      </c>
      <c r="C3741" t="str">
        <f>'Histograma MOD Geral'!$V$7</f>
        <v>DEZ/23</v>
      </c>
      <c r="D3741">
        <f>'Histograma MOD Geral'!V56</f>
        <v>0</v>
      </c>
    </row>
    <row r="3742" spans="1:4" x14ac:dyDescent="0.25">
      <c r="A3742">
        <f>'Histograma MOD Geral'!$C$57</f>
        <v>0</v>
      </c>
      <c r="B3742" t="str">
        <f>'Histograma MOD Geral'!$C$46</f>
        <v>ISOLAMENTO TÉRMICO</v>
      </c>
      <c r="C3742" t="str">
        <f>'Histograma MOD Geral'!$V$7</f>
        <v>DEZ/23</v>
      </c>
      <c r="D3742">
        <f>'Histograma MOD Geral'!V57</f>
        <v>0</v>
      </c>
    </row>
    <row r="3743" spans="1:4" x14ac:dyDescent="0.25">
      <c r="A3743">
        <f>'Histograma MOD Geral'!$C$58</f>
        <v>0</v>
      </c>
      <c r="B3743" t="str">
        <f>'Histograma MOD Geral'!$C$46</f>
        <v>ISOLAMENTO TÉRMICO</v>
      </c>
      <c r="C3743" t="str">
        <f>'Histograma MOD Geral'!$V$7</f>
        <v>DEZ/23</v>
      </c>
      <c r="D3743">
        <f>'Histograma MOD Geral'!V58</f>
        <v>0</v>
      </c>
    </row>
    <row r="3744" spans="1:4" x14ac:dyDescent="0.25">
      <c r="A3744">
        <f>'Histograma MOD Geral'!$C$59</f>
        <v>0</v>
      </c>
      <c r="B3744" t="str">
        <f>'Histograma MOD Geral'!$C$46</f>
        <v>ISOLAMENTO TÉRMICO</v>
      </c>
      <c r="C3744" t="str">
        <f>'Histograma MOD Geral'!$V$7</f>
        <v>DEZ/23</v>
      </c>
      <c r="D3744">
        <f>'Histograma MOD Geral'!V59</f>
        <v>0</v>
      </c>
    </row>
    <row r="3745" spans="1:4" x14ac:dyDescent="0.25">
      <c r="A3745">
        <f>'Histograma MOD Geral'!$C$60</f>
        <v>0</v>
      </c>
      <c r="B3745" t="str">
        <f>'Histograma MOD Geral'!$C$46</f>
        <v>ISOLAMENTO TÉRMICO</v>
      </c>
      <c r="C3745" t="str">
        <f>'Histograma MOD Geral'!$V$7</f>
        <v>DEZ/23</v>
      </c>
      <c r="D3745">
        <f>'Histograma MOD Geral'!V60</f>
        <v>0</v>
      </c>
    </row>
    <row r="3746" spans="1:4" x14ac:dyDescent="0.25">
      <c r="A3746" t="str">
        <f>'Histograma MOD Geral'!$C$62</f>
        <v>ENCARREGADO</v>
      </c>
      <c r="B3746" t="str">
        <f>'Histograma MOD Geral'!$C$61</f>
        <v>APOIO - ANDAIMES</v>
      </c>
      <c r="C3746" t="str">
        <f>'Histograma MOD Geral'!$V$7</f>
        <v>DEZ/23</v>
      </c>
      <c r="D3746">
        <f>'Histograma MOD Geral'!V62</f>
        <v>0</v>
      </c>
    </row>
    <row r="3747" spans="1:4" x14ac:dyDescent="0.25">
      <c r="A3747" t="str">
        <f>'Histograma MOD Geral'!$C$63</f>
        <v>MONTADOR DE ANDAIME</v>
      </c>
      <c r="B3747" t="str">
        <f>'Histograma MOD Geral'!$C$61</f>
        <v>APOIO - ANDAIMES</v>
      </c>
      <c r="C3747" t="str">
        <f>'Histograma MOD Geral'!$V$7</f>
        <v>DEZ/23</v>
      </c>
      <c r="D3747">
        <f>'Histograma MOD Geral'!V63</f>
        <v>0</v>
      </c>
    </row>
    <row r="3748" spans="1:4" x14ac:dyDescent="0.25">
      <c r="A3748">
        <f>'Histograma MOD Geral'!$C$64</f>
        <v>0</v>
      </c>
      <c r="B3748" t="str">
        <f>'Histograma MOD Geral'!$C$61</f>
        <v>APOIO - ANDAIMES</v>
      </c>
      <c r="C3748" t="str">
        <f>'Histograma MOD Geral'!$V$7</f>
        <v>DEZ/23</v>
      </c>
      <c r="D3748">
        <f>'Histograma MOD Geral'!V64</f>
        <v>0</v>
      </c>
    </row>
    <row r="3749" spans="1:4" x14ac:dyDescent="0.25">
      <c r="A3749">
        <f>'Histograma MOD Geral'!$C$65</f>
        <v>0</v>
      </c>
      <c r="B3749" t="str">
        <f>'Histograma MOD Geral'!$C$61</f>
        <v>APOIO - ANDAIMES</v>
      </c>
      <c r="C3749" t="str">
        <f>'Histograma MOD Geral'!$V$7</f>
        <v>DEZ/23</v>
      </c>
      <c r="D3749">
        <f>'Histograma MOD Geral'!V65</f>
        <v>0</v>
      </c>
    </row>
    <row r="3750" spans="1:4" x14ac:dyDescent="0.25">
      <c r="A3750">
        <f>'Histograma MOD Geral'!$C$66</f>
        <v>0</v>
      </c>
      <c r="B3750" t="str">
        <f>'Histograma MOD Geral'!$C$61</f>
        <v>APOIO - ANDAIMES</v>
      </c>
      <c r="C3750" t="str">
        <f>'Histograma MOD Geral'!$V$7</f>
        <v>DEZ/23</v>
      </c>
      <c r="D3750">
        <f>'Histograma MOD Geral'!V66</f>
        <v>0</v>
      </c>
    </row>
    <row r="3751" spans="1:4" x14ac:dyDescent="0.25">
      <c r="A3751">
        <f>'Histograma MOD Geral'!$C$67</f>
        <v>0</v>
      </c>
      <c r="B3751" t="str">
        <f>'Histograma MOD Geral'!$C$61</f>
        <v>APOIO - ANDAIMES</v>
      </c>
      <c r="C3751" t="str">
        <f>'Histograma MOD Geral'!$V$7</f>
        <v>DEZ/23</v>
      </c>
      <c r="D3751">
        <f>'Histograma MOD Geral'!V67</f>
        <v>0</v>
      </c>
    </row>
    <row r="3752" spans="1:4" x14ac:dyDescent="0.25">
      <c r="A3752">
        <f>'Histograma MOD Geral'!$C$68</f>
        <v>0</v>
      </c>
      <c r="B3752" t="str">
        <f>'Histograma MOD Geral'!$C$61</f>
        <v>APOIO - ANDAIMES</v>
      </c>
      <c r="C3752" t="str">
        <f>'Histograma MOD Geral'!$V$7</f>
        <v>DEZ/23</v>
      </c>
      <c r="D3752">
        <f>'Histograma MOD Geral'!V68</f>
        <v>0</v>
      </c>
    </row>
    <row r="3753" spans="1:4" x14ac:dyDescent="0.25">
      <c r="A3753">
        <f>'Histograma MOD Geral'!$C$69</f>
        <v>0</v>
      </c>
      <c r="B3753" t="str">
        <f>'Histograma MOD Geral'!$C$61</f>
        <v>APOIO - ANDAIMES</v>
      </c>
      <c r="C3753" t="str">
        <f>'Histograma MOD Geral'!$V$7</f>
        <v>DEZ/23</v>
      </c>
      <c r="D3753">
        <f>'Histograma MOD Geral'!V69</f>
        <v>0</v>
      </c>
    </row>
    <row r="3754" spans="1:4" x14ac:dyDescent="0.25">
      <c r="A3754">
        <f>'Histograma MOD Geral'!$C$70</f>
        <v>0</v>
      </c>
      <c r="B3754" t="str">
        <f>'Histograma MOD Geral'!$C$61</f>
        <v>APOIO - ANDAIMES</v>
      </c>
      <c r="C3754" t="str">
        <f>'Histograma MOD Geral'!$V$7</f>
        <v>DEZ/23</v>
      </c>
      <c r="D3754">
        <f>'Histograma MOD Geral'!V70</f>
        <v>0</v>
      </c>
    </row>
    <row r="3755" spans="1:4" x14ac:dyDescent="0.25">
      <c r="A3755">
        <f>'Histograma MOD Geral'!$C$71</f>
        <v>0</v>
      </c>
      <c r="B3755" t="str">
        <f>'Histograma MOD Geral'!$C$61</f>
        <v>APOIO - ANDAIMES</v>
      </c>
      <c r="C3755" t="str">
        <f>'Histograma MOD Geral'!$V$7</f>
        <v>DEZ/23</v>
      </c>
      <c r="D3755">
        <f>'Histograma MOD Geral'!V71</f>
        <v>0</v>
      </c>
    </row>
    <row r="3756" spans="1:4" x14ac:dyDescent="0.25">
      <c r="A3756">
        <f>'Histograma MOD Geral'!$C$72</f>
        <v>0</v>
      </c>
      <c r="B3756" t="str">
        <f>'Histograma MOD Geral'!$C$61</f>
        <v>APOIO - ANDAIMES</v>
      </c>
      <c r="C3756" t="str">
        <f>'Histograma MOD Geral'!$V$7</f>
        <v>DEZ/23</v>
      </c>
      <c r="D3756">
        <f>'Histograma MOD Geral'!V72</f>
        <v>0</v>
      </c>
    </row>
    <row r="3757" spans="1:4" x14ac:dyDescent="0.25">
      <c r="A3757">
        <f>'Histograma MOD Geral'!$C$73</f>
        <v>0</v>
      </c>
      <c r="B3757" t="str">
        <f>'Histograma MOD Geral'!$C$61</f>
        <v>APOIO - ANDAIMES</v>
      </c>
      <c r="C3757" t="str">
        <f>'Histograma MOD Geral'!$V$7</f>
        <v>DEZ/23</v>
      </c>
      <c r="D3757">
        <f>'Histograma MOD Geral'!V73</f>
        <v>0</v>
      </c>
    </row>
    <row r="3758" spans="1:4" x14ac:dyDescent="0.25">
      <c r="A3758">
        <f>'Histograma MOD Geral'!$C$74</f>
        <v>0</v>
      </c>
      <c r="B3758" t="str">
        <f>'Histograma MOD Geral'!$C$61</f>
        <v>APOIO - ANDAIMES</v>
      </c>
      <c r="C3758" t="str">
        <f>'Histograma MOD Geral'!$V$7</f>
        <v>DEZ/23</v>
      </c>
      <c r="D3758">
        <f>'Histograma MOD Geral'!V74</f>
        <v>0</v>
      </c>
    </row>
    <row r="3759" spans="1:4" x14ac:dyDescent="0.25">
      <c r="A3759">
        <f>'Histograma MOD Geral'!$C$75</f>
        <v>0</v>
      </c>
      <c r="B3759" t="str">
        <f>'Histograma MOD Geral'!$C$61</f>
        <v>APOIO - ANDAIMES</v>
      </c>
      <c r="C3759" t="str">
        <f>'Histograma MOD Geral'!$V$7</f>
        <v>DEZ/23</v>
      </c>
      <c r="D3759">
        <f>'Histograma MOD Geral'!V75</f>
        <v>0</v>
      </c>
    </row>
    <row r="3760" spans="1:4" x14ac:dyDescent="0.25">
      <c r="A3760" t="str">
        <f>'Histograma MOD Geral'!$C$77</f>
        <v>ENCARREGADO</v>
      </c>
      <c r="B3760" t="str">
        <f>'Histograma MOD Geral'!$C$76</f>
        <v>APOIO - RETOQUES DE PINTURA</v>
      </c>
      <c r="C3760" t="str">
        <f>'Histograma MOD Geral'!$V$7</f>
        <v>DEZ/23</v>
      </c>
      <c r="D3760">
        <f>'Histograma MOD Geral'!V77</f>
        <v>0</v>
      </c>
    </row>
    <row r="3761" spans="1:4" x14ac:dyDescent="0.25">
      <c r="A3761" t="str">
        <f>'Histograma MOD Geral'!$C$78</f>
        <v>PINTOR</v>
      </c>
      <c r="B3761" t="str">
        <f>'Histograma MOD Geral'!$C$76</f>
        <v>APOIO - RETOQUES DE PINTURA</v>
      </c>
      <c r="C3761" t="str">
        <f>'Histograma MOD Geral'!$V$7</f>
        <v>DEZ/23</v>
      </c>
      <c r="D3761">
        <f>'Histograma MOD Geral'!V78</f>
        <v>0</v>
      </c>
    </row>
    <row r="3762" spans="1:4" x14ac:dyDescent="0.25">
      <c r="A3762">
        <f>'Histograma MOD Geral'!$C$79</f>
        <v>0</v>
      </c>
      <c r="B3762" t="str">
        <f>'Histograma MOD Geral'!$C$76</f>
        <v>APOIO - RETOQUES DE PINTURA</v>
      </c>
      <c r="C3762" t="str">
        <f>'Histograma MOD Geral'!$V$7</f>
        <v>DEZ/23</v>
      </c>
      <c r="D3762">
        <f>'Histograma MOD Geral'!V79</f>
        <v>0</v>
      </c>
    </row>
    <row r="3763" spans="1:4" x14ac:dyDescent="0.25">
      <c r="A3763">
        <f>'Histograma MOD Geral'!$C$80</f>
        <v>0</v>
      </c>
      <c r="B3763" t="str">
        <f>'Histograma MOD Geral'!$C$76</f>
        <v>APOIO - RETOQUES DE PINTURA</v>
      </c>
      <c r="C3763" t="str">
        <f>'Histograma MOD Geral'!$V$7</f>
        <v>DEZ/23</v>
      </c>
      <c r="D3763">
        <f>'Histograma MOD Geral'!V80</f>
        <v>0</v>
      </c>
    </row>
    <row r="3764" spans="1:4" x14ac:dyDescent="0.25">
      <c r="A3764">
        <f>'Histograma MOD Geral'!$C$81</f>
        <v>0</v>
      </c>
      <c r="B3764" t="str">
        <f>'Histograma MOD Geral'!$C$76</f>
        <v>APOIO - RETOQUES DE PINTURA</v>
      </c>
      <c r="C3764" t="str">
        <f>'Histograma MOD Geral'!$V$7</f>
        <v>DEZ/23</v>
      </c>
      <c r="D3764">
        <f>'Histograma MOD Geral'!V81</f>
        <v>0</v>
      </c>
    </row>
    <row r="3765" spans="1:4" x14ac:dyDescent="0.25">
      <c r="A3765">
        <f>'Histograma MOD Geral'!$C$82</f>
        <v>0</v>
      </c>
      <c r="B3765" t="str">
        <f>'Histograma MOD Geral'!$C$76</f>
        <v>APOIO - RETOQUES DE PINTURA</v>
      </c>
      <c r="C3765" t="str">
        <f>'Histograma MOD Geral'!$V$7</f>
        <v>DEZ/23</v>
      </c>
      <c r="D3765">
        <f>'Histograma MOD Geral'!V82</f>
        <v>0</v>
      </c>
    </row>
    <row r="3766" spans="1:4" x14ac:dyDescent="0.25">
      <c r="A3766">
        <f>'Histograma MOD Geral'!$C$83</f>
        <v>0</v>
      </c>
      <c r="B3766" t="str">
        <f>'Histograma MOD Geral'!$C$76</f>
        <v>APOIO - RETOQUES DE PINTURA</v>
      </c>
      <c r="C3766" t="str">
        <f>'Histograma MOD Geral'!$V$7</f>
        <v>DEZ/23</v>
      </c>
      <c r="D3766">
        <f>'Histograma MOD Geral'!V83</f>
        <v>0</v>
      </c>
    </row>
    <row r="3767" spans="1:4" x14ac:dyDescent="0.25">
      <c r="A3767">
        <f>'Histograma MOD Geral'!$C$84</f>
        <v>0</v>
      </c>
      <c r="B3767" t="str">
        <f>'Histograma MOD Geral'!$C$76</f>
        <v>APOIO - RETOQUES DE PINTURA</v>
      </c>
      <c r="C3767" t="str">
        <f>'Histograma MOD Geral'!$V$7</f>
        <v>DEZ/23</v>
      </c>
      <c r="D3767">
        <f>'Histograma MOD Geral'!V84</f>
        <v>0</v>
      </c>
    </row>
    <row r="3768" spans="1:4" x14ac:dyDescent="0.25">
      <c r="A3768">
        <f>'Histograma MOD Geral'!$C$85</f>
        <v>0</v>
      </c>
      <c r="B3768" t="str">
        <f>'Histograma MOD Geral'!$C$76</f>
        <v>APOIO - RETOQUES DE PINTURA</v>
      </c>
      <c r="C3768" t="str">
        <f>'Histograma MOD Geral'!$V$7</f>
        <v>DEZ/23</v>
      </c>
      <c r="D3768">
        <f>'Histograma MOD Geral'!V85</f>
        <v>0</v>
      </c>
    </row>
    <row r="3769" spans="1:4" x14ac:dyDescent="0.25">
      <c r="A3769">
        <f>'Histograma MOD Geral'!$C$86</f>
        <v>0</v>
      </c>
      <c r="B3769" t="str">
        <f>'Histograma MOD Geral'!$C$76</f>
        <v>APOIO - RETOQUES DE PINTURA</v>
      </c>
      <c r="C3769" t="str">
        <f>'Histograma MOD Geral'!$V$7</f>
        <v>DEZ/23</v>
      </c>
      <c r="D3769">
        <f>'Histograma MOD Geral'!V86</f>
        <v>0</v>
      </c>
    </row>
    <row r="3770" spans="1:4" x14ac:dyDescent="0.25">
      <c r="A3770">
        <f>'Histograma MOD Geral'!$C$87</f>
        <v>0</v>
      </c>
      <c r="B3770" t="str">
        <f>'Histograma MOD Geral'!$C$76</f>
        <v>APOIO - RETOQUES DE PINTURA</v>
      </c>
      <c r="C3770" t="str">
        <f>'Histograma MOD Geral'!$V$7</f>
        <v>DEZ/23</v>
      </c>
      <c r="D3770">
        <f>'Histograma MOD Geral'!V87</f>
        <v>0</v>
      </c>
    </row>
    <row r="3771" spans="1:4" x14ac:dyDescent="0.25">
      <c r="A3771">
        <f>'Histograma MOD Geral'!$C$88</f>
        <v>0</v>
      </c>
      <c r="B3771" t="str">
        <f>'Histograma MOD Geral'!$C$76</f>
        <v>APOIO - RETOQUES DE PINTURA</v>
      </c>
      <c r="C3771" t="str">
        <f>'Histograma MOD Geral'!$V$7</f>
        <v>DEZ/23</v>
      </c>
      <c r="D3771">
        <f>'Histograma MOD Geral'!V88</f>
        <v>0</v>
      </c>
    </row>
    <row r="3772" spans="1:4" x14ac:dyDescent="0.25">
      <c r="A3772">
        <f>'Histograma MOD Geral'!$C$89</f>
        <v>0</v>
      </c>
      <c r="B3772" t="str">
        <f>'Histograma MOD Geral'!$C$76</f>
        <v>APOIO - RETOQUES DE PINTURA</v>
      </c>
      <c r="C3772" t="str">
        <f>'Histograma MOD Geral'!$V$7</f>
        <v>DEZ/23</v>
      </c>
      <c r="D3772">
        <f>'Histograma MOD Geral'!V89</f>
        <v>0</v>
      </c>
    </row>
    <row r="3773" spans="1:4" x14ac:dyDescent="0.25">
      <c r="A3773">
        <f>'Histograma MOD Geral'!$C$90</f>
        <v>0</v>
      </c>
      <c r="B3773" t="str">
        <f>'Histograma MOD Geral'!$C$76</f>
        <v>APOIO - RETOQUES DE PINTURA</v>
      </c>
      <c r="C3773" t="str">
        <f>'Histograma MOD Geral'!$V$7</f>
        <v>DEZ/23</v>
      </c>
      <c r="D3773">
        <f>'Histograma MOD Geral'!V90</f>
        <v>0</v>
      </c>
    </row>
    <row r="3774" spans="1:4" x14ac:dyDescent="0.25">
      <c r="A3774">
        <f>'Histograma MOD Geral'!$C$92</f>
        <v>0</v>
      </c>
      <c r="B3774">
        <f>'Histograma MOD Geral'!$C$91</f>
        <v>0</v>
      </c>
      <c r="C3774" t="str">
        <f>'Histograma MOD Geral'!$V$7</f>
        <v>DEZ/23</v>
      </c>
      <c r="D3774">
        <f>'Histograma MOD Geral'!V92</f>
        <v>0</v>
      </c>
    </row>
    <row r="3775" spans="1:4" x14ac:dyDescent="0.25">
      <c r="A3775">
        <f>'Histograma MOD Geral'!$C$93</f>
        <v>0</v>
      </c>
      <c r="B3775">
        <f>'Histograma MOD Geral'!$C$91</f>
        <v>0</v>
      </c>
      <c r="C3775" t="str">
        <f>'Histograma MOD Geral'!$V$7</f>
        <v>DEZ/23</v>
      </c>
      <c r="D3775">
        <f>'Histograma MOD Geral'!V93</f>
        <v>0</v>
      </c>
    </row>
    <row r="3776" spans="1:4" x14ac:dyDescent="0.25">
      <c r="A3776">
        <f>'Histograma MOD Geral'!$C$94</f>
        <v>0</v>
      </c>
      <c r="B3776">
        <f>'Histograma MOD Geral'!$C$91</f>
        <v>0</v>
      </c>
      <c r="C3776" t="str">
        <f>'Histograma MOD Geral'!$V$7</f>
        <v>DEZ/23</v>
      </c>
      <c r="D3776">
        <f>'Histograma MOD Geral'!V94</f>
        <v>0</v>
      </c>
    </row>
    <row r="3777" spans="1:4" x14ac:dyDescent="0.25">
      <c r="A3777">
        <f>'Histograma MOD Geral'!$C$95</f>
        <v>0</v>
      </c>
      <c r="B3777">
        <f>'Histograma MOD Geral'!$C$91</f>
        <v>0</v>
      </c>
      <c r="C3777" t="str">
        <f>'Histograma MOD Geral'!$V$7</f>
        <v>DEZ/23</v>
      </c>
      <c r="D3777">
        <f>'Histograma MOD Geral'!V95</f>
        <v>0</v>
      </c>
    </row>
    <row r="3778" spans="1:4" x14ac:dyDescent="0.25">
      <c r="A3778">
        <f>'Histograma MOD Geral'!$C$96</f>
        <v>0</v>
      </c>
      <c r="B3778">
        <f>'Histograma MOD Geral'!$C$91</f>
        <v>0</v>
      </c>
      <c r="C3778" t="str">
        <f>'Histograma MOD Geral'!$V$7</f>
        <v>DEZ/23</v>
      </c>
      <c r="D3778">
        <f>'Histograma MOD Geral'!V96</f>
        <v>0</v>
      </c>
    </row>
    <row r="3779" spans="1:4" x14ac:dyDescent="0.25">
      <c r="A3779">
        <f>'Histograma MOD Geral'!$C$97</f>
        <v>0</v>
      </c>
      <c r="B3779">
        <f>'Histograma MOD Geral'!$C$91</f>
        <v>0</v>
      </c>
      <c r="C3779" t="str">
        <f>'Histograma MOD Geral'!$V$7</f>
        <v>DEZ/23</v>
      </c>
      <c r="D3779">
        <f>'Histograma MOD Geral'!V97</f>
        <v>0</v>
      </c>
    </row>
    <row r="3780" spans="1:4" x14ac:dyDescent="0.25">
      <c r="A3780">
        <f>'Histograma MOD Geral'!$C$98</f>
        <v>0</v>
      </c>
      <c r="B3780">
        <f>'Histograma MOD Geral'!$C$91</f>
        <v>0</v>
      </c>
      <c r="C3780" t="str">
        <f>'Histograma MOD Geral'!$V$7</f>
        <v>DEZ/23</v>
      </c>
      <c r="D3780">
        <f>'Histograma MOD Geral'!V98</f>
        <v>0</v>
      </c>
    </row>
    <row r="3781" spans="1:4" x14ac:dyDescent="0.25">
      <c r="A3781">
        <f>'Histograma MOD Geral'!$C$99</f>
        <v>0</v>
      </c>
      <c r="B3781">
        <f>'Histograma MOD Geral'!$C$91</f>
        <v>0</v>
      </c>
      <c r="C3781" t="str">
        <f>'Histograma MOD Geral'!$V$7</f>
        <v>DEZ/23</v>
      </c>
      <c r="D3781">
        <f>'Histograma MOD Geral'!V99</f>
        <v>0</v>
      </c>
    </row>
    <row r="3782" spans="1:4" x14ac:dyDescent="0.25">
      <c r="A3782">
        <f>'Histograma MOD Geral'!$C$100</f>
        <v>0</v>
      </c>
      <c r="B3782">
        <f>'Histograma MOD Geral'!$C$91</f>
        <v>0</v>
      </c>
      <c r="C3782" t="str">
        <f>'Histograma MOD Geral'!$V$7</f>
        <v>DEZ/23</v>
      </c>
      <c r="D3782">
        <f>'Histograma MOD Geral'!V100</f>
        <v>0</v>
      </c>
    </row>
    <row r="3783" spans="1:4" x14ac:dyDescent="0.25">
      <c r="A3783">
        <f>'Histograma MOD Geral'!$C$101</f>
        <v>0</v>
      </c>
      <c r="B3783">
        <f>'Histograma MOD Geral'!$C$91</f>
        <v>0</v>
      </c>
      <c r="C3783" t="str">
        <f>'Histograma MOD Geral'!$V$7</f>
        <v>DEZ/23</v>
      </c>
      <c r="D3783">
        <f>'Histograma MOD Geral'!V101</f>
        <v>0</v>
      </c>
    </row>
    <row r="3784" spans="1:4" x14ac:dyDescent="0.25">
      <c r="A3784">
        <f>'Histograma MOD Geral'!$C$102</f>
        <v>0</v>
      </c>
      <c r="B3784">
        <f>'Histograma MOD Geral'!$C$91</f>
        <v>0</v>
      </c>
      <c r="C3784" t="str">
        <f>'Histograma MOD Geral'!$V$7</f>
        <v>DEZ/23</v>
      </c>
      <c r="D3784">
        <f>'Histograma MOD Geral'!V102</f>
        <v>0</v>
      </c>
    </row>
    <row r="3785" spans="1:4" x14ac:dyDescent="0.25">
      <c r="A3785">
        <f>'Histograma MOD Geral'!$C$103</f>
        <v>0</v>
      </c>
      <c r="B3785">
        <f>'Histograma MOD Geral'!$C$91</f>
        <v>0</v>
      </c>
      <c r="C3785" t="str">
        <f>'Histograma MOD Geral'!$V$7</f>
        <v>DEZ/23</v>
      </c>
      <c r="D3785">
        <f>'Histograma MOD Geral'!V103</f>
        <v>0</v>
      </c>
    </row>
    <row r="3786" spans="1:4" x14ac:dyDescent="0.25">
      <c r="A3786">
        <f>'Histograma MOD Geral'!$C$104</f>
        <v>0</v>
      </c>
      <c r="B3786">
        <f>'Histograma MOD Geral'!$C$91</f>
        <v>0</v>
      </c>
      <c r="C3786" t="str">
        <f>'Histograma MOD Geral'!$V$7</f>
        <v>DEZ/23</v>
      </c>
      <c r="D3786">
        <f>'Histograma MOD Geral'!V104</f>
        <v>0</v>
      </c>
    </row>
    <row r="3787" spans="1:4" x14ac:dyDescent="0.25">
      <c r="A3787">
        <f>'Histograma MOD Geral'!$C$105</f>
        <v>0</v>
      </c>
      <c r="B3787">
        <f>'Histograma MOD Geral'!$C$91</f>
        <v>0</v>
      </c>
      <c r="C3787" t="str">
        <f>'Histograma MOD Geral'!$V$7</f>
        <v>DEZ/23</v>
      </c>
      <c r="D3787">
        <f>'Histograma MOD Geral'!V105</f>
        <v>0</v>
      </c>
    </row>
    <row r="3788" spans="1:4" x14ac:dyDescent="0.25">
      <c r="A3788">
        <f>'Histograma MOD Geral'!$C$107</f>
        <v>0</v>
      </c>
      <c r="B3788">
        <f>'Histograma MOD Geral'!$C$106</f>
        <v>0</v>
      </c>
      <c r="C3788" t="str">
        <f>'Histograma MOD Geral'!$V$7</f>
        <v>DEZ/23</v>
      </c>
      <c r="D3788">
        <f>'Histograma MOD Geral'!V107</f>
        <v>0</v>
      </c>
    </row>
    <row r="3789" spans="1:4" x14ac:dyDescent="0.25">
      <c r="A3789">
        <f>'Histograma MOD Geral'!$C$108</f>
        <v>0</v>
      </c>
      <c r="B3789">
        <f>'Histograma MOD Geral'!$C$106</f>
        <v>0</v>
      </c>
      <c r="C3789" t="str">
        <f>'Histograma MOD Geral'!$V$7</f>
        <v>DEZ/23</v>
      </c>
      <c r="D3789">
        <f>'Histograma MOD Geral'!V108</f>
        <v>0</v>
      </c>
    </row>
    <row r="3790" spans="1:4" x14ac:dyDescent="0.25">
      <c r="A3790">
        <f>'Histograma MOD Geral'!$C$109</f>
        <v>0</v>
      </c>
      <c r="B3790">
        <f>'Histograma MOD Geral'!$C$106</f>
        <v>0</v>
      </c>
      <c r="C3790" t="str">
        <f>'Histograma MOD Geral'!$V$7</f>
        <v>DEZ/23</v>
      </c>
      <c r="D3790">
        <f>'Histograma MOD Geral'!V109</f>
        <v>0</v>
      </c>
    </row>
    <row r="3791" spans="1:4" x14ac:dyDescent="0.25">
      <c r="A3791">
        <f>'Histograma MOD Geral'!$C$110</f>
        <v>0</v>
      </c>
      <c r="B3791">
        <f>'Histograma MOD Geral'!$C$106</f>
        <v>0</v>
      </c>
      <c r="C3791" t="str">
        <f>'Histograma MOD Geral'!$V$7</f>
        <v>DEZ/23</v>
      </c>
      <c r="D3791">
        <f>'Histograma MOD Geral'!V110</f>
        <v>0</v>
      </c>
    </row>
    <row r="3792" spans="1:4" x14ac:dyDescent="0.25">
      <c r="A3792">
        <f>'Histograma MOD Geral'!$C$111</f>
        <v>0</v>
      </c>
      <c r="B3792">
        <f>'Histograma MOD Geral'!$C$106</f>
        <v>0</v>
      </c>
      <c r="C3792" t="str">
        <f>'Histograma MOD Geral'!$V$7</f>
        <v>DEZ/23</v>
      </c>
      <c r="D3792">
        <f>'Histograma MOD Geral'!V111</f>
        <v>0</v>
      </c>
    </row>
    <row r="3793" spans="1:4" x14ac:dyDescent="0.25">
      <c r="A3793">
        <f>'Histograma MOD Geral'!$C$112</f>
        <v>0</v>
      </c>
      <c r="B3793">
        <f>'Histograma MOD Geral'!$C$106</f>
        <v>0</v>
      </c>
      <c r="C3793" t="str">
        <f>'Histograma MOD Geral'!$V$7</f>
        <v>DEZ/23</v>
      </c>
      <c r="D3793">
        <f>'Histograma MOD Geral'!V112</f>
        <v>0</v>
      </c>
    </row>
    <row r="3794" spans="1:4" x14ac:dyDescent="0.25">
      <c r="A3794">
        <f>'Histograma MOD Geral'!$C$113</f>
        <v>0</v>
      </c>
      <c r="B3794">
        <f>'Histograma MOD Geral'!$C$106</f>
        <v>0</v>
      </c>
      <c r="C3794" t="str">
        <f>'Histograma MOD Geral'!$V$7</f>
        <v>DEZ/23</v>
      </c>
      <c r="D3794">
        <f>'Histograma MOD Geral'!V113</f>
        <v>0</v>
      </c>
    </row>
    <row r="3795" spans="1:4" x14ac:dyDescent="0.25">
      <c r="A3795">
        <f>'Histograma MOD Geral'!$C$114</f>
        <v>0</v>
      </c>
      <c r="B3795">
        <f>'Histograma MOD Geral'!$C$106</f>
        <v>0</v>
      </c>
      <c r="C3795" t="str">
        <f>'Histograma MOD Geral'!$V$7</f>
        <v>DEZ/23</v>
      </c>
      <c r="D3795">
        <f>'Histograma MOD Geral'!V114</f>
        <v>0</v>
      </c>
    </row>
    <row r="3796" spans="1:4" x14ac:dyDescent="0.25">
      <c r="A3796">
        <f>'Histograma MOD Geral'!$C$115</f>
        <v>0</v>
      </c>
      <c r="B3796">
        <f>'Histograma MOD Geral'!$C$106</f>
        <v>0</v>
      </c>
      <c r="C3796" t="str">
        <f>'Histograma MOD Geral'!$V$7</f>
        <v>DEZ/23</v>
      </c>
      <c r="D3796">
        <f>'Histograma MOD Geral'!V115</f>
        <v>0</v>
      </c>
    </row>
    <row r="3797" spans="1:4" x14ac:dyDescent="0.25">
      <c r="A3797">
        <f>'Histograma MOD Geral'!$C$116</f>
        <v>0</v>
      </c>
      <c r="B3797">
        <f>'Histograma MOD Geral'!$C$106</f>
        <v>0</v>
      </c>
      <c r="C3797" t="str">
        <f>'Histograma MOD Geral'!$V$7</f>
        <v>DEZ/23</v>
      </c>
      <c r="D3797">
        <f>'Histograma MOD Geral'!V116</f>
        <v>0</v>
      </c>
    </row>
    <row r="3798" spans="1:4" x14ac:dyDescent="0.25">
      <c r="A3798">
        <f>'Histograma MOD Geral'!$C$117</f>
        <v>0</v>
      </c>
      <c r="B3798">
        <f>'Histograma MOD Geral'!$C$106</f>
        <v>0</v>
      </c>
      <c r="C3798" t="str">
        <f>'Histograma MOD Geral'!$V$7</f>
        <v>DEZ/23</v>
      </c>
      <c r="D3798">
        <f>'Histograma MOD Geral'!V117</f>
        <v>0</v>
      </c>
    </row>
    <row r="3799" spans="1:4" x14ac:dyDescent="0.25">
      <c r="A3799">
        <f>'Histograma MOD Geral'!$C$118</f>
        <v>0</v>
      </c>
      <c r="B3799">
        <f>'Histograma MOD Geral'!$C$106</f>
        <v>0</v>
      </c>
      <c r="C3799" t="str">
        <f>'Histograma MOD Geral'!$V$7</f>
        <v>DEZ/23</v>
      </c>
      <c r="D3799">
        <f>'Histograma MOD Geral'!V118</f>
        <v>0</v>
      </c>
    </row>
    <row r="3800" spans="1:4" x14ac:dyDescent="0.25">
      <c r="A3800">
        <f>'Histograma MOD Geral'!$C$119</f>
        <v>0</v>
      </c>
      <c r="B3800">
        <f>'Histograma MOD Geral'!$C$106</f>
        <v>0</v>
      </c>
      <c r="C3800" t="str">
        <f>'Histograma MOD Geral'!$V$7</f>
        <v>DEZ/23</v>
      </c>
      <c r="D3800">
        <f>'Histograma MOD Geral'!V119</f>
        <v>0</v>
      </c>
    </row>
    <row r="3801" spans="1:4" x14ac:dyDescent="0.25">
      <c r="A3801">
        <f>'Histograma MOD Geral'!$C$120</f>
        <v>0</v>
      </c>
      <c r="B3801">
        <f>'Histograma MOD Geral'!$C$106</f>
        <v>0</v>
      </c>
      <c r="C3801" t="str">
        <f>'Histograma MOD Geral'!$V$7</f>
        <v>DEZ/23</v>
      </c>
      <c r="D3801">
        <f>'Histograma MOD Geral'!V120</f>
        <v>0</v>
      </c>
    </row>
    <row r="3802" spans="1:4" x14ac:dyDescent="0.25">
      <c r="A3802" t="str">
        <f>'Histograma MOD Geral'!$C$15</f>
        <v>ENCARREGADO</v>
      </c>
      <c r="B3802" t="str">
        <f>'Histograma MOD Geral'!$C$14</f>
        <v>MONTAGEM MECÂNICA</v>
      </c>
      <c r="C3802" t="str">
        <f>'Histograma MOD Geral'!$D$7</f>
        <v>JUN/22</v>
      </c>
      <c r="D3802">
        <f>'Histograma MOD Geral'!D15</f>
        <v>0</v>
      </c>
    </row>
    <row r="3803" spans="1:4" x14ac:dyDescent="0.25">
      <c r="A3803" t="str">
        <f>'Histograma MOD Geral'!$C$16</f>
        <v>MECÂNICO MONTADOR</v>
      </c>
      <c r="B3803" t="str">
        <f>'Histograma MOD Geral'!$C$14</f>
        <v>MONTAGEM MECÂNICA</v>
      </c>
      <c r="C3803" t="str">
        <f>'Histograma MOD Geral'!$D$7</f>
        <v>JUN/22</v>
      </c>
      <c r="D3803">
        <f>'Histograma MOD Geral'!D16</f>
        <v>0</v>
      </c>
    </row>
    <row r="3804" spans="1:4" x14ac:dyDescent="0.25">
      <c r="A3804" t="str">
        <f>'Histograma MOD Geral'!$C$17</f>
        <v>MECÂNICO AJUSTADOR</v>
      </c>
      <c r="B3804" t="str">
        <f>'Histograma MOD Geral'!$C$14</f>
        <v>MONTAGEM MECÂNICA</v>
      </c>
      <c r="C3804" t="str">
        <f>'Histograma MOD Geral'!$D$7</f>
        <v>JUN/22</v>
      </c>
      <c r="D3804">
        <f>'Histograma MOD Geral'!D17</f>
        <v>0</v>
      </c>
    </row>
    <row r="3805" spans="1:4" x14ac:dyDescent="0.25">
      <c r="A3805" t="str">
        <f>'Histograma MOD Geral'!$C$18</f>
        <v>CALDEIREIRO</v>
      </c>
      <c r="B3805" t="str">
        <f>'Histograma MOD Geral'!$C$14</f>
        <v>MONTAGEM MECÂNICA</v>
      </c>
      <c r="C3805" t="str">
        <f>'Histograma MOD Geral'!$D$7</f>
        <v>JUN/22</v>
      </c>
      <c r="D3805">
        <f>'Histograma MOD Geral'!D18</f>
        <v>0</v>
      </c>
    </row>
    <row r="3806" spans="1:4" x14ac:dyDescent="0.25">
      <c r="A3806" t="str">
        <f>'Histograma MOD Geral'!$C$19</f>
        <v>SOLDADOR</v>
      </c>
      <c r="B3806" t="str">
        <f>'Histograma MOD Geral'!$C$14</f>
        <v>MONTAGEM MECÂNICA</v>
      </c>
      <c r="C3806" t="str">
        <f>'Histograma MOD Geral'!$D$7</f>
        <v>JUN/22</v>
      </c>
      <c r="D3806">
        <f>'Histograma MOD Geral'!D19</f>
        <v>0</v>
      </c>
    </row>
    <row r="3807" spans="1:4" x14ac:dyDescent="0.25">
      <c r="A3807" t="str">
        <f>'Histograma MOD Geral'!$C$20</f>
        <v>AJUDANTE</v>
      </c>
      <c r="B3807" t="str">
        <f>'Histograma MOD Geral'!$C$14</f>
        <v>MONTAGEM MECÂNICA</v>
      </c>
      <c r="C3807" t="str">
        <f>'Histograma MOD Geral'!$D$7</f>
        <v>JUN/22</v>
      </c>
      <c r="D3807">
        <f>'Histograma MOD Geral'!D20</f>
        <v>0</v>
      </c>
    </row>
    <row r="3808" spans="1:4" x14ac:dyDescent="0.25">
      <c r="A3808">
        <f>'Histograma MOD Geral'!$C$21</f>
        <v>0</v>
      </c>
      <c r="B3808" t="str">
        <f>'Histograma MOD Geral'!$C$14</f>
        <v>MONTAGEM MECÂNICA</v>
      </c>
      <c r="C3808" t="str">
        <f>'Histograma MOD Geral'!$D$7</f>
        <v>JUN/22</v>
      </c>
      <c r="D3808">
        <f>'Histograma MOD Geral'!D21</f>
        <v>0</v>
      </c>
    </row>
    <row r="3809" spans="1:4" x14ac:dyDescent="0.25">
      <c r="A3809">
        <f>'Histograma MOD Geral'!$C$22</f>
        <v>0</v>
      </c>
      <c r="B3809" t="str">
        <f>'Histograma MOD Geral'!$C$14</f>
        <v>MONTAGEM MECÂNICA</v>
      </c>
      <c r="C3809" t="str">
        <f>'Histograma MOD Geral'!$D$7</f>
        <v>JUN/22</v>
      </c>
      <c r="D3809">
        <f>'Histograma MOD Geral'!D22</f>
        <v>0</v>
      </c>
    </row>
    <row r="3810" spans="1:4" x14ac:dyDescent="0.25">
      <c r="A3810">
        <f>'Histograma MOD Geral'!$C$23</f>
        <v>0</v>
      </c>
      <c r="B3810" t="str">
        <f>'Histograma MOD Geral'!$C$14</f>
        <v>MONTAGEM MECÂNICA</v>
      </c>
      <c r="C3810" t="str">
        <f>'Histograma MOD Geral'!$D$7</f>
        <v>JUN/22</v>
      </c>
      <c r="D3810">
        <f>'Histograma MOD Geral'!D23</f>
        <v>0</v>
      </c>
    </row>
    <row r="3811" spans="1:4" x14ac:dyDescent="0.25">
      <c r="A3811">
        <f>'Histograma MOD Geral'!$C$24</f>
        <v>0</v>
      </c>
      <c r="B3811" t="str">
        <f>'Histograma MOD Geral'!$C$14</f>
        <v>MONTAGEM MECÂNICA</v>
      </c>
      <c r="C3811" t="str">
        <f>'Histograma MOD Geral'!$D$7</f>
        <v>JUN/22</v>
      </c>
      <c r="D3811">
        <f>'Histograma MOD Geral'!D24</f>
        <v>0</v>
      </c>
    </row>
    <row r="3812" spans="1:4" x14ac:dyDescent="0.25">
      <c r="A3812">
        <f>'Histograma MOD Geral'!$C$25</f>
        <v>0</v>
      </c>
      <c r="B3812" t="str">
        <f>'Histograma MOD Geral'!$C$14</f>
        <v>MONTAGEM MECÂNICA</v>
      </c>
      <c r="C3812" t="str">
        <f>'Histograma MOD Geral'!$D$7</f>
        <v>JUN/22</v>
      </c>
      <c r="D3812">
        <f>'Histograma MOD Geral'!D25</f>
        <v>0</v>
      </c>
    </row>
    <row r="3813" spans="1:4" x14ac:dyDescent="0.25">
      <c r="A3813">
        <f>'Histograma MOD Geral'!$C$26</f>
        <v>0</v>
      </c>
      <c r="B3813" t="str">
        <f>'Histograma MOD Geral'!$C$14</f>
        <v>MONTAGEM MECÂNICA</v>
      </c>
      <c r="C3813" t="str">
        <f>'Histograma MOD Geral'!$D$7</f>
        <v>JUN/22</v>
      </c>
      <c r="D3813">
        <f>'Histograma MOD Geral'!D26</f>
        <v>0</v>
      </c>
    </row>
    <row r="3814" spans="1:4" x14ac:dyDescent="0.25">
      <c r="A3814">
        <f>'Histograma MOD Geral'!$C$27</f>
        <v>0</v>
      </c>
      <c r="B3814" t="str">
        <f>'Histograma MOD Geral'!$C$14</f>
        <v>MONTAGEM MECÂNICA</v>
      </c>
      <c r="C3814" t="str">
        <f>'Histograma MOD Geral'!$D$7</f>
        <v>JUN/22</v>
      </c>
      <c r="D3814">
        <f>'Histograma MOD Geral'!D27</f>
        <v>0</v>
      </c>
    </row>
    <row r="3815" spans="1:4" x14ac:dyDescent="0.25">
      <c r="A3815">
        <f>'Histograma MOD Geral'!$C$28</f>
        <v>0</v>
      </c>
      <c r="B3815" t="str">
        <f>'Histograma MOD Geral'!$C$14</f>
        <v>MONTAGEM MECÂNICA</v>
      </c>
      <c r="C3815" t="str">
        <f>'Histograma MOD Geral'!$D$7</f>
        <v>JUN/22</v>
      </c>
      <c r="D3815">
        <f>'Histograma MOD Geral'!D28</f>
        <v>0</v>
      </c>
    </row>
    <row r="3816" spans="1:4" x14ac:dyDescent="0.25">
      <c r="A3816">
        <f>'Histograma MOD Geral'!$C$29</f>
        <v>0</v>
      </c>
      <c r="B3816" t="str">
        <f>'Histograma MOD Geral'!$C$14</f>
        <v>MONTAGEM MECÂNICA</v>
      </c>
      <c r="C3816" t="str">
        <f>'Histograma MOD Geral'!$D$7</f>
        <v>JUN/22</v>
      </c>
      <c r="D3816">
        <f>'Histograma MOD Geral'!D29</f>
        <v>0</v>
      </c>
    </row>
    <row r="3817" spans="1:4" x14ac:dyDescent="0.25">
      <c r="A3817" t="str">
        <f>'Histograma MOD Geral'!$C$31</f>
        <v>ENCARREGADO</v>
      </c>
      <c r="B3817" t="str">
        <f>'Histograma MOD Geral'!$C$30</f>
        <v>MONTAGEM TUBULAÇÃO</v>
      </c>
      <c r="C3817" t="str">
        <f>'Histograma MOD Geral'!$D$7</f>
        <v>JUN/22</v>
      </c>
      <c r="D3817">
        <f>'Histograma MOD Geral'!D31</f>
        <v>0</v>
      </c>
    </row>
    <row r="3818" spans="1:4" x14ac:dyDescent="0.25">
      <c r="A3818" t="str">
        <f>'Histograma MOD Geral'!$C$32</f>
        <v>ENCANADOR INDUSTRIAL</v>
      </c>
      <c r="B3818" t="str">
        <f>'Histograma MOD Geral'!$C$30</f>
        <v>MONTAGEM TUBULAÇÃO</v>
      </c>
      <c r="C3818" t="str">
        <f>'Histograma MOD Geral'!$D$7</f>
        <v>JUN/22</v>
      </c>
      <c r="D3818">
        <f>'Histograma MOD Geral'!D32</f>
        <v>0</v>
      </c>
    </row>
    <row r="3819" spans="1:4" x14ac:dyDescent="0.25">
      <c r="A3819" t="str">
        <f>'Histograma MOD Geral'!$C$33</f>
        <v>SOLDADOR</v>
      </c>
      <c r="B3819" t="str">
        <f>'Histograma MOD Geral'!$C$30</f>
        <v>MONTAGEM TUBULAÇÃO</v>
      </c>
      <c r="C3819" t="str">
        <f>'Histograma MOD Geral'!$D$7</f>
        <v>JUN/22</v>
      </c>
      <c r="D3819">
        <f>'Histograma MOD Geral'!D33</f>
        <v>0</v>
      </c>
    </row>
    <row r="3820" spans="1:4" x14ac:dyDescent="0.25">
      <c r="A3820" t="str">
        <f>'Histograma MOD Geral'!$C$34</f>
        <v>AJUDANTE</v>
      </c>
      <c r="B3820" t="str">
        <f>'Histograma MOD Geral'!$C$30</f>
        <v>MONTAGEM TUBULAÇÃO</v>
      </c>
      <c r="C3820" t="str">
        <f>'Histograma MOD Geral'!$D$7</f>
        <v>JUN/22</v>
      </c>
      <c r="D3820">
        <f>'Histograma MOD Geral'!D34</f>
        <v>0</v>
      </c>
    </row>
    <row r="3821" spans="1:4" x14ac:dyDescent="0.25">
      <c r="A3821">
        <f>'Histograma MOD Geral'!$C$35</f>
        <v>0</v>
      </c>
      <c r="B3821" t="str">
        <f>'Histograma MOD Geral'!$C$30</f>
        <v>MONTAGEM TUBULAÇÃO</v>
      </c>
      <c r="C3821" t="str">
        <f>'Histograma MOD Geral'!$D$7</f>
        <v>JUN/22</v>
      </c>
      <c r="D3821">
        <f>'Histograma MOD Geral'!D35</f>
        <v>0</v>
      </c>
    </row>
    <row r="3822" spans="1:4" x14ac:dyDescent="0.25">
      <c r="A3822">
        <f>'Histograma MOD Geral'!$C$36</f>
        <v>0</v>
      </c>
      <c r="B3822" t="str">
        <f>'Histograma MOD Geral'!$C$30</f>
        <v>MONTAGEM TUBULAÇÃO</v>
      </c>
      <c r="C3822" t="str">
        <f>'Histograma MOD Geral'!$D$7</f>
        <v>JUN/22</v>
      </c>
      <c r="D3822">
        <f>'Histograma MOD Geral'!D36</f>
        <v>0</v>
      </c>
    </row>
    <row r="3823" spans="1:4" x14ac:dyDescent="0.25">
      <c r="A3823">
        <f>'Histograma MOD Geral'!$C$37</f>
        <v>0</v>
      </c>
      <c r="B3823" t="str">
        <f>'Histograma MOD Geral'!$C$30</f>
        <v>MONTAGEM TUBULAÇÃO</v>
      </c>
      <c r="C3823" t="str">
        <f>'Histograma MOD Geral'!$D$7</f>
        <v>JUN/22</v>
      </c>
      <c r="D3823">
        <f>'Histograma MOD Geral'!D37</f>
        <v>0</v>
      </c>
    </row>
    <row r="3824" spans="1:4" x14ac:dyDescent="0.25">
      <c r="A3824">
        <f>'Histograma MOD Geral'!$C$38</f>
        <v>0</v>
      </c>
      <c r="B3824" t="str">
        <f>'Histograma MOD Geral'!$C$30</f>
        <v>MONTAGEM TUBULAÇÃO</v>
      </c>
      <c r="C3824" t="str">
        <f>'Histograma MOD Geral'!$D$7</f>
        <v>JUN/22</v>
      </c>
      <c r="D3824">
        <f>'Histograma MOD Geral'!D38</f>
        <v>0</v>
      </c>
    </row>
    <row r="3825" spans="1:4" x14ac:dyDescent="0.25">
      <c r="A3825">
        <f>'Histograma MOD Geral'!$C$39</f>
        <v>0</v>
      </c>
      <c r="B3825" t="str">
        <f>'Histograma MOD Geral'!$C$30</f>
        <v>MONTAGEM TUBULAÇÃO</v>
      </c>
      <c r="C3825" t="str">
        <f>'Histograma MOD Geral'!$D$7</f>
        <v>JUN/22</v>
      </c>
      <c r="D3825">
        <f>'Histograma MOD Geral'!D39</f>
        <v>0</v>
      </c>
    </row>
    <row r="3826" spans="1:4" x14ac:dyDescent="0.25">
      <c r="A3826">
        <f>'Histograma MOD Geral'!$C$40</f>
        <v>0</v>
      </c>
      <c r="B3826" t="str">
        <f>'Histograma MOD Geral'!$C$30</f>
        <v>MONTAGEM TUBULAÇÃO</v>
      </c>
      <c r="C3826" t="str">
        <f>'Histograma MOD Geral'!$D$7</f>
        <v>JUN/22</v>
      </c>
      <c r="D3826">
        <f>'Histograma MOD Geral'!D40</f>
        <v>0</v>
      </c>
    </row>
    <row r="3827" spans="1:4" x14ac:dyDescent="0.25">
      <c r="A3827">
        <f>'Histograma MOD Geral'!$C$41</f>
        <v>0</v>
      </c>
      <c r="B3827" t="str">
        <f>'Histograma MOD Geral'!$C$30</f>
        <v>MONTAGEM TUBULAÇÃO</v>
      </c>
      <c r="C3827" t="str">
        <f>'Histograma MOD Geral'!$D$7</f>
        <v>JUN/22</v>
      </c>
      <c r="D3827">
        <f>'Histograma MOD Geral'!D41</f>
        <v>0</v>
      </c>
    </row>
    <row r="3828" spans="1:4" x14ac:dyDescent="0.25">
      <c r="A3828">
        <f>'Histograma MOD Geral'!$C$42</f>
        <v>0</v>
      </c>
      <c r="B3828" t="str">
        <f>'Histograma MOD Geral'!$C$30</f>
        <v>MONTAGEM TUBULAÇÃO</v>
      </c>
      <c r="C3828" t="str">
        <f>'Histograma MOD Geral'!$D$7</f>
        <v>JUN/22</v>
      </c>
      <c r="D3828">
        <f>'Histograma MOD Geral'!D42</f>
        <v>0</v>
      </c>
    </row>
    <row r="3829" spans="1:4" x14ac:dyDescent="0.25">
      <c r="A3829">
        <f>'Histograma MOD Geral'!$C$43</f>
        <v>0</v>
      </c>
      <c r="B3829" t="str">
        <f>'Histograma MOD Geral'!$C$30</f>
        <v>MONTAGEM TUBULAÇÃO</v>
      </c>
      <c r="C3829" t="str">
        <f>'Histograma MOD Geral'!$D$7</f>
        <v>JUN/22</v>
      </c>
      <c r="D3829">
        <f>'Histograma MOD Geral'!D43</f>
        <v>0</v>
      </c>
    </row>
    <row r="3830" spans="1:4" x14ac:dyDescent="0.25">
      <c r="A3830">
        <f>'Histograma MOD Geral'!$C$44</f>
        <v>0</v>
      </c>
      <c r="B3830" t="str">
        <f>'Histograma MOD Geral'!$C$30</f>
        <v>MONTAGEM TUBULAÇÃO</v>
      </c>
      <c r="C3830" t="str">
        <f>'Histograma MOD Geral'!$D$7</f>
        <v>JUN/22</v>
      </c>
      <c r="D3830">
        <f>'Histograma MOD Geral'!D44</f>
        <v>0</v>
      </c>
    </row>
    <row r="3831" spans="1:4" x14ac:dyDescent="0.25">
      <c r="A3831">
        <f>'Histograma MOD Geral'!$C$45</f>
        <v>0</v>
      </c>
      <c r="B3831" t="str">
        <f>'Histograma MOD Geral'!$C$30</f>
        <v>MONTAGEM TUBULAÇÃO</v>
      </c>
      <c r="C3831" t="str">
        <f>'Histograma MOD Geral'!$D$7</f>
        <v>JUN/22</v>
      </c>
      <c r="D3831">
        <f>'Histograma MOD Geral'!D45</f>
        <v>0</v>
      </c>
    </row>
    <row r="3832" spans="1:4" x14ac:dyDescent="0.25">
      <c r="A3832" t="str">
        <f>'Histograma MOD Geral'!$C$47</f>
        <v>ENCARREGADO</v>
      </c>
      <c r="B3832" t="str">
        <f>'Histograma MOD Geral'!$C$46</f>
        <v>ISOLAMENTO TÉRMICO</v>
      </c>
      <c r="C3832" t="str">
        <f>'Histograma MOD Geral'!$D$7</f>
        <v>JUN/22</v>
      </c>
      <c r="D3832">
        <f>'Histograma MOD Geral'!D47</f>
        <v>0</v>
      </c>
    </row>
    <row r="3833" spans="1:4" x14ac:dyDescent="0.25">
      <c r="A3833" t="str">
        <f>'Histograma MOD Geral'!$C$48</f>
        <v>FUNILEIRO</v>
      </c>
      <c r="B3833" t="str">
        <f>'Histograma MOD Geral'!$C$46</f>
        <v>ISOLAMENTO TÉRMICO</v>
      </c>
      <c r="C3833" t="str">
        <f>'Histograma MOD Geral'!$D$7</f>
        <v>JUN/22</v>
      </c>
      <c r="D3833">
        <f>'Histograma MOD Geral'!D48</f>
        <v>0</v>
      </c>
    </row>
    <row r="3834" spans="1:4" x14ac:dyDescent="0.25">
      <c r="A3834" t="str">
        <f>'Histograma MOD Geral'!$C$49</f>
        <v>MONTADOR</v>
      </c>
      <c r="B3834" t="str">
        <f>'Histograma MOD Geral'!$C$46</f>
        <v>ISOLAMENTO TÉRMICO</v>
      </c>
      <c r="C3834" t="str">
        <f>'Histograma MOD Geral'!$D$7</f>
        <v>JUN/22</v>
      </c>
      <c r="D3834">
        <f>'Histograma MOD Geral'!D49</f>
        <v>0</v>
      </c>
    </row>
    <row r="3835" spans="1:4" x14ac:dyDescent="0.25">
      <c r="A3835" t="str">
        <f>'Histograma MOD Geral'!$C$50</f>
        <v>ISOLADOR</v>
      </c>
      <c r="B3835" t="str">
        <f>'Histograma MOD Geral'!$C$46</f>
        <v>ISOLAMENTO TÉRMICO</v>
      </c>
      <c r="C3835" t="str">
        <f>'Histograma MOD Geral'!$D$7</f>
        <v>JUN/22</v>
      </c>
      <c r="D3835">
        <f>'Histograma MOD Geral'!D50</f>
        <v>0</v>
      </c>
    </row>
    <row r="3836" spans="1:4" x14ac:dyDescent="0.25">
      <c r="A3836" t="str">
        <f>'Histograma MOD Geral'!$C$51</f>
        <v>AJUDANTE</v>
      </c>
      <c r="B3836" t="str">
        <f>'Histograma MOD Geral'!$C$46</f>
        <v>ISOLAMENTO TÉRMICO</v>
      </c>
      <c r="C3836" t="str">
        <f>'Histograma MOD Geral'!$D$7</f>
        <v>JUN/22</v>
      </c>
      <c r="D3836">
        <f>'Histograma MOD Geral'!D51</f>
        <v>0</v>
      </c>
    </row>
    <row r="3837" spans="1:4" x14ac:dyDescent="0.25">
      <c r="A3837">
        <f>'Histograma MOD Geral'!$C$52</f>
        <v>0</v>
      </c>
      <c r="B3837" t="str">
        <f>'Histograma MOD Geral'!$C$46</f>
        <v>ISOLAMENTO TÉRMICO</v>
      </c>
      <c r="C3837" t="str">
        <f>'Histograma MOD Geral'!$D$7</f>
        <v>JUN/22</v>
      </c>
      <c r="D3837">
        <f>'Histograma MOD Geral'!D52</f>
        <v>0</v>
      </c>
    </row>
    <row r="3838" spans="1:4" x14ac:dyDescent="0.25">
      <c r="A3838">
        <f>'Histograma MOD Geral'!$C$53</f>
        <v>0</v>
      </c>
      <c r="B3838" t="str">
        <f>'Histograma MOD Geral'!$C$46</f>
        <v>ISOLAMENTO TÉRMICO</v>
      </c>
      <c r="C3838" t="str">
        <f>'Histograma MOD Geral'!$D$7</f>
        <v>JUN/22</v>
      </c>
      <c r="D3838">
        <f>'Histograma MOD Geral'!D53</f>
        <v>0</v>
      </c>
    </row>
    <row r="3839" spans="1:4" x14ac:dyDescent="0.25">
      <c r="A3839">
        <f>'Histograma MOD Geral'!$C$54</f>
        <v>0</v>
      </c>
      <c r="B3839" t="str">
        <f>'Histograma MOD Geral'!$C$46</f>
        <v>ISOLAMENTO TÉRMICO</v>
      </c>
      <c r="C3839" t="str">
        <f>'Histograma MOD Geral'!$D$7</f>
        <v>JUN/22</v>
      </c>
      <c r="D3839">
        <f>'Histograma MOD Geral'!D54</f>
        <v>0</v>
      </c>
    </row>
    <row r="3840" spans="1:4" x14ac:dyDescent="0.25">
      <c r="A3840">
        <f>'Histograma MOD Geral'!$C$55</f>
        <v>0</v>
      </c>
      <c r="B3840" t="str">
        <f>'Histograma MOD Geral'!$C$46</f>
        <v>ISOLAMENTO TÉRMICO</v>
      </c>
      <c r="C3840" t="str">
        <f>'Histograma MOD Geral'!$D$7</f>
        <v>JUN/22</v>
      </c>
      <c r="D3840">
        <f>'Histograma MOD Geral'!D55</f>
        <v>0</v>
      </c>
    </row>
    <row r="3841" spans="1:4" x14ac:dyDescent="0.25">
      <c r="A3841">
        <f>'Histograma MOD Geral'!$C$56</f>
        <v>0</v>
      </c>
      <c r="B3841" t="str">
        <f>'Histograma MOD Geral'!$C$46</f>
        <v>ISOLAMENTO TÉRMICO</v>
      </c>
      <c r="C3841" t="str">
        <f>'Histograma MOD Geral'!$D$7</f>
        <v>JUN/22</v>
      </c>
      <c r="D3841">
        <f>'Histograma MOD Geral'!D56</f>
        <v>0</v>
      </c>
    </row>
    <row r="3842" spans="1:4" x14ac:dyDescent="0.25">
      <c r="A3842">
        <f>'Histograma MOD Geral'!$C$57</f>
        <v>0</v>
      </c>
      <c r="B3842" t="str">
        <f>'Histograma MOD Geral'!$C$46</f>
        <v>ISOLAMENTO TÉRMICO</v>
      </c>
      <c r="C3842" t="str">
        <f>'Histograma MOD Geral'!$D$7</f>
        <v>JUN/22</v>
      </c>
      <c r="D3842">
        <f>'Histograma MOD Geral'!D57</f>
        <v>0</v>
      </c>
    </row>
    <row r="3843" spans="1:4" x14ac:dyDescent="0.25">
      <c r="A3843">
        <f>'Histograma MOD Geral'!$C$58</f>
        <v>0</v>
      </c>
      <c r="B3843" t="str">
        <f>'Histograma MOD Geral'!$C$46</f>
        <v>ISOLAMENTO TÉRMICO</v>
      </c>
      <c r="C3843" t="str">
        <f>'Histograma MOD Geral'!$D$7</f>
        <v>JUN/22</v>
      </c>
      <c r="D3843">
        <f>'Histograma MOD Geral'!D58</f>
        <v>0</v>
      </c>
    </row>
    <row r="3844" spans="1:4" x14ac:dyDescent="0.25">
      <c r="A3844">
        <f>'Histograma MOD Geral'!$C$59</f>
        <v>0</v>
      </c>
      <c r="B3844" t="str">
        <f>'Histograma MOD Geral'!$C$46</f>
        <v>ISOLAMENTO TÉRMICO</v>
      </c>
      <c r="C3844" t="str">
        <f>'Histograma MOD Geral'!$D$7</f>
        <v>JUN/22</v>
      </c>
      <c r="D3844">
        <f>'Histograma MOD Geral'!D59</f>
        <v>0</v>
      </c>
    </row>
    <row r="3845" spans="1:4" x14ac:dyDescent="0.25">
      <c r="A3845">
        <f>'Histograma MOD Geral'!$C$60</f>
        <v>0</v>
      </c>
      <c r="B3845" t="str">
        <f>'Histograma MOD Geral'!$C$46</f>
        <v>ISOLAMENTO TÉRMICO</v>
      </c>
      <c r="C3845" t="str">
        <f>'Histograma MOD Geral'!$D$7</f>
        <v>JUN/22</v>
      </c>
      <c r="D3845">
        <f>'Histograma MOD Geral'!D60</f>
        <v>0</v>
      </c>
    </row>
    <row r="3846" spans="1:4" x14ac:dyDescent="0.25">
      <c r="A3846" t="str">
        <f>'Histograma MOD Geral'!$C$62</f>
        <v>ENCARREGADO</v>
      </c>
      <c r="B3846" t="str">
        <f>'Histograma MOD Geral'!$C$61</f>
        <v>APOIO - ANDAIMES</v>
      </c>
      <c r="C3846" t="str">
        <f>'Histograma MOD Geral'!$D$7</f>
        <v>JUN/22</v>
      </c>
      <c r="D3846">
        <f>'Histograma MOD Geral'!D62</f>
        <v>0</v>
      </c>
    </row>
    <row r="3847" spans="1:4" x14ac:dyDescent="0.25">
      <c r="A3847" t="str">
        <f>'Histograma MOD Geral'!$C$63</f>
        <v>MONTADOR DE ANDAIME</v>
      </c>
      <c r="B3847" t="str">
        <f>'Histograma MOD Geral'!$C$61</f>
        <v>APOIO - ANDAIMES</v>
      </c>
      <c r="C3847" t="str">
        <f>'Histograma MOD Geral'!$D$7</f>
        <v>JUN/22</v>
      </c>
      <c r="D3847">
        <f>'Histograma MOD Geral'!D63</f>
        <v>0</v>
      </c>
    </row>
    <row r="3848" spans="1:4" x14ac:dyDescent="0.25">
      <c r="A3848">
        <f>'Histograma MOD Geral'!$C$64</f>
        <v>0</v>
      </c>
      <c r="B3848" t="str">
        <f>'Histograma MOD Geral'!$C$61</f>
        <v>APOIO - ANDAIMES</v>
      </c>
      <c r="C3848" t="str">
        <f>'Histograma MOD Geral'!$D$7</f>
        <v>JUN/22</v>
      </c>
      <c r="D3848">
        <f>'Histograma MOD Geral'!D64</f>
        <v>0</v>
      </c>
    </row>
    <row r="3849" spans="1:4" x14ac:dyDescent="0.25">
      <c r="A3849">
        <f>'Histograma MOD Geral'!$C$65</f>
        <v>0</v>
      </c>
      <c r="B3849" t="str">
        <f>'Histograma MOD Geral'!$C$61</f>
        <v>APOIO - ANDAIMES</v>
      </c>
      <c r="C3849" t="str">
        <f>'Histograma MOD Geral'!$D$7</f>
        <v>JUN/22</v>
      </c>
      <c r="D3849">
        <f>'Histograma MOD Geral'!D65</f>
        <v>0</v>
      </c>
    </row>
    <row r="3850" spans="1:4" x14ac:dyDescent="0.25">
      <c r="A3850">
        <f>'Histograma MOD Geral'!$C$66</f>
        <v>0</v>
      </c>
      <c r="B3850" t="str">
        <f>'Histograma MOD Geral'!$C$61</f>
        <v>APOIO - ANDAIMES</v>
      </c>
      <c r="C3850" t="str">
        <f>'Histograma MOD Geral'!$D$7</f>
        <v>JUN/22</v>
      </c>
      <c r="D3850">
        <f>'Histograma MOD Geral'!D66</f>
        <v>0</v>
      </c>
    </row>
    <row r="3851" spans="1:4" x14ac:dyDescent="0.25">
      <c r="A3851">
        <f>'Histograma MOD Geral'!$C$67</f>
        <v>0</v>
      </c>
      <c r="B3851" t="str">
        <f>'Histograma MOD Geral'!$C$61</f>
        <v>APOIO - ANDAIMES</v>
      </c>
      <c r="C3851" t="str">
        <f>'Histograma MOD Geral'!$D$7</f>
        <v>JUN/22</v>
      </c>
      <c r="D3851">
        <f>'Histograma MOD Geral'!D67</f>
        <v>0</v>
      </c>
    </row>
    <row r="3852" spans="1:4" x14ac:dyDescent="0.25">
      <c r="A3852">
        <f>'Histograma MOD Geral'!$C$68</f>
        <v>0</v>
      </c>
      <c r="B3852" t="str">
        <f>'Histograma MOD Geral'!$C$61</f>
        <v>APOIO - ANDAIMES</v>
      </c>
      <c r="C3852" t="str">
        <f>'Histograma MOD Geral'!$D$7</f>
        <v>JUN/22</v>
      </c>
      <c r="D3852">
        <f>'Histograma MOD Geral'!D68</f>
        <v>0</v>
      </c>
    </row>
    <row r="3853" spans="1:4" x14ac:dyDescent="0.25">
      <c r="A3853">
        <f>'Histograma MOD Geral'!$C$69</f>
        <v>0</v>
      </c>
      <c r="B3853" t="str">
        <f>'Histograma MOD Geral'!$C$61</f>
        <v>APOIO - ANDAIMES</v>
      </c>
      <c r="C3853" t="str">
        <f>'Histograma MOD Geral'!$D$7</f>
        <v>JUN/22</v>
      </c>
      <c r="D3853">
        <f>'Histograma MOD Geral'!D69</f>
        <v>0</v>
      </c>
    </row>
    <row r="3854" spans="1:4" x14ac:dyDescent="0.25">
      <c r="A3854">
        <f>'Histograma MOD Geral'!$C$70</f>
        <v>0</v>
      </c>
      <c r="B3854" t="str">
        <f>'Histograma MOD Geral'!$C$61</f>
        <v>APOIO - ANDAIMES</v>
      </c>
      <c r="C3854" t="str">
        <f>'Histograma MOD Geral'!$D$7</f>
        <v>JUN/22</v>
      </c>
      <c r="D3854">
        <f>'Histograma MOD Geral'!D70</f>
        <v>0</v>
      </c>
    </row>
    <row r="3855" spans="1:4" x14ac:dyDescent="0.25">
      <c r="A3855">
        <f>'Histograma MOD Geral'!$C$71</f>
        <v>0</v>
      </c>
      <c r="B3855" t="str">
        <f>'Histograma MOD Geral'!$C$61</f>
        <v>APOIO - ANDAIMES</v>
      </c>
      <c r="C3855" t="str">
        <f>'Histograma MOD Geral'!$D$7</f>
        <v>JUN/22</v>
      </c>
      <c r="D3855">
        <f>'Histograma MOD Geral'!D71</f>
        <v>0</v>
      </c>
    </row>
    <row r="3856" spans="1:4" x14ac:dyDescent="0.25">
      <c r="A3856">
        <f>'Histograma MOD Geral'!$C$72</f>
        <v>0</v>
      </c>
      <c r="B3856" t="str">
        <f>'Histograma MOD Geral'!$C$61</f>
        <v>APOIO - ANDAIMES</v>
      </c>
      <c r="C3856" t="str">
        <f>'Histograma MOD Geral'!$D$7</f>
        <v>JUN/22</v>
      </c>
      <c r="D3856">
        <f>'Histograma MOD Geral'!D72</f>
        <v>0</v>
      </c>
    </row>
    <row r="3857" spans="1:4" x14ac:dyDescent="0.25">
      <c r="A3857">
        <f>'Histograma MOD Geral'!$C$73</f>
        <v>0</v>
      </c>
      <c r="B3857" t="str">
        <f>'Histograma MOD Geral'!$C$61</f>
        <v>APOIO - ANDAIMES</v>
      </c>
      <c r="C3857" t="str">
        <f>'Histograma MOD Geral'!$D$7</f>
        <v>JUN/22</v>
      </c>
      <c r="D3857">
        <f>'Histograma MOD Geral'!D73</f>
        <v>0</v>
      </c>
    </row>
    <row r="3858" spans="1:4" x14ac:dyDescent="0.25">
      <c r="A3858">
        <f>'Histograma MOD Geral'!$C$74</f>
        <v>0</v>
      </c>
      <c r="B3858" t="str">
        <f>'Histograma MOD Geral'!$C$61</f>
        <v>APOIO - ANDAIMES</v>
      </c>
      <c r="C3858" t="str">
        <f>'Histograma MOD Geral'!$D$7</f>
        <v>JUN/22</v>
      </c>
      <c r="D3858">
        <f>'Histograma MOD Geral'!D74</f>
        <v>0</v>
      </c>
    </row>
    <row r="3859" spans="1:4" x14ac:dyDescent="0.25">
      <c r="A3859">
        <f>'Histograma MOD Geral'!$C$75</f>
        <v>0</v>
      </c>
      <c r="B3859" t="str">
        <f>'Histograma MOD Geral'!$C$61</f>
        <v>APOIO - ANDAIMES</v>
      </c>
      <c r="C3859" t="str">
        <f>'Histograma MOD Geral'!$D$7</f>
        <v>JUN/22</v>
      </c>
      <c r="D3859">
        <f>'Histograma MOD Geral'!D75</f>
        <v>0</v>
      </c>
    </row>
    <row r="3860" spans="1:4" x14ac:dyDescent="0.25">
      <c r="A3860" t="str">
        <f>'Histograma MOD Geral'!$C$77</f>
        <v>ENCARREGADO</v>
      </c>
      <c r="B3860" t="str">
        <f>'Histograma MOD Geral'!$C$76</f>
        <v>APOIO - RETOQUES DE PINTURA</v>
      </c>
      <c r="C3860" t="str">
        <f>'Histograma MOD Geral'!$D$7</f>
        <v>JUN/22</v>
      </c>
      <c r="D3860">
        <f>'Histograma MOD Geral'!D77</f>
        <v>0</v>
      </c>
    </row>
    <row r="3861" spans="1:4" x14ac:dyDescent="0.25">
      <c r="A3861" t="str">
        <f>'Histograma MOD Geral'!$C$78</f>
        <v>PINTOR</v>
      </c>
      <c r="B3861" t="str">
        <f>'Histograma MOD Geral'!$C$76</f>
        <v>APOIO - RETOQUES DE PINTURA</v>
      </c>
      <c r="C3861" t="str">
        <f>'Histograma MOD Geral'!$D$7</f>
        <v>JUN/22</v>
      </c>
      <c r="D3861">
        <f>'Histograma MOD Geral'!D78</f>
        <v>0</v>
      </c>
    </row>
    <row r="3862" spans="1:4" x14ac:dyDescent="0.25">
      <c r="A3862">
        <f>'Histograma MOD Geral'!$C$79</f>
        <v>0</v>
      </c>
      <c r="B3862" t="str">
        <f>'Histograma MOD Geral'!$C$76</f>
        <v>APOIO - RETOQUES DE PINTURA</v>
      </c>
      <c r="C3862" t="str">
        <f>'Histograma MOD Geral'!$D$7</f>
        <v>JUN/22</v>
      </c>
      <c r="D3862">
        <f>'Histograma MOD Geral'!D79</f>
        <v>0</v>
      </c>
    </row>
    <row r="3863" spans="1:4" x14ac:dyDescent="0.25">
      <c r="A3863">
        <f>'Histograma MOD Geral'!$C$80</f>
        <v>0</v>
      </c>
      <c r="B3863" t="str">
        <f>'Histograma MOD Geral'!$C$76</f>
        <v>APOIO - RETOQUES DE PINTURA</v>
      </c>
      <c r="C3863" t="str">
        <f>'Histograma MOD Geral'!$D$7</f>
        <v>JUN/22</v>
      </c>
      <c r="D3863">
        <f>'Histograma MOD Geral'!D80</f>
        <v>0</v>
      </c>
    </row>
    <row r="3864" spans="1:4" x14ac:dyDescent="0.25">
      <c r="A3864">
        <f>'Histograma MOD Geral'!$C$81</f>
        <v>0</v>
      </c>
      <c r="B3864" t="str">
        <f>'Histograma MOD Geral'!$C$76</f>
        <v>APOIO - RETOQUES DE PINTURA</v>
      </c>
      <c r="C3864" t="str">
        <f>'Histograma MOD Geral'!$D$7</f>
        <v>JUN/22</v>
      </c>
      <c r="D3864">
        <f>'Histograma MOD Geral'!D81</f>
        <v>0</v>
      </c>
    </row>
    <row r="3865" spans="1:4" x14ac:dyDescent="0.25">
      <c r="A3865">
        <f>'Histograma MOD Geral'!$C$82</f>
        <v>0</v>
      </c>
      <c r="B3865" t="str">
        <f>'Histograma MOD Geral'!$C$76</f>
        <v>APOIO - RETOQUES DE PINTURA</v>
      </c>
      <c r="C3865" t="str">
        <f>'Histograma MOD Geral'!$D$7</f>
        <v>JUN/22</v>
      </c>
      <c r="D3865">
        <f>'Histograma MOD Geral'!D82</f>
        <v>0</v>
      </c>
    </row>
    <row r="3866" spans="1:4" x14ac:dyDescent="0.25">
      <c r="A3866">
        <f>'Histograma MOD Geral'!$C$83</f>
        <v>0</v>
      </c>
      <c r="B3866" t="str">
        <f>'Histograma MOD Geral'!$C$76</f>
        <v>APOIO - RETOQUES DE PINTURA</v>
      </c>
      <c r="C3866" t="str">
        <f>'Histograma MOD Geral'!$D$7</f>
        <v>JUN/22</v>
      </c>
      <c r="D3866">
        <f>'Histograma MOD Geral'!D83</f>
        <v>0</v>
      </c>
    </row>
    <row r="3867" spans="1:4" x14ac:dyDescent="0.25">
      <c r="A3867">
        <f>'Histograma MOD Geral'!$C$84</f>
        <v>0</v>
      </c>
      <c r="B3867" t="str">
        <f>'Histograma MOD Geral'!$C$76</f>
        <v>APOIO - RETOQUES DE PINTURA</v>
      </c>
      <c r="C3867" t="str">
        <f>'Histograma MOD Geral'!$D$7</f>
        <v>JUN/22</v>
      </c>
      <c r="D3867">
        <f>'Histograma MOD Geral'!D84</f>
        <v>0</v>
      </c>
    </row>
    <row r="3868" spans="1:4" x14ac:dyDescent="0.25">
      <c r="A3868">
        <f>'Histograma MOD Geral'!$C$85</f>
        <v>0</v>
      </c>
      <c r="B3868" t="str">
        <f>'Histograma MOD Geral'!$C$76</f>
        <v>APOIO - RETOQUES DE PINTURA</v>
      </c>
      <c r="C3868" t="str">
        <f>'Histograma MOD Geral'!$D$7</f>
        <v>JUN/22</v>
      </c>
      <c r="D3868">
        <f>'Histograma MOD Geral'!D85</f>
        <v>0</v>
      </c>
    </row>
    <row r="3869" spans="1:4" x14ac:dyDescent="0.25">
      <c r="A3869">
        <f>'Histograma MOD Geral'!$C$86</f>
        <v>0</v>
      </c>
      <c r="B3869" t="str">
        <f>'Histograma MOD Geral'!$C$76</f>
        <v>APOIO - RETOQUES DE PINTURA</v>
      </c>
      <c r="C3869" t="str">
        <f>'Histograma MOD Geral'!$D$7</f>
        <v>JUN/22</v>
      </c>
      <c r="D3869">
        <f>'Histograma MOD Geral'!D86</f>
        <v>0</v>
      </c>
    </row>
    <row r="3870" spans="1:4" x14ac:dyDescent="0.25">
      <c r="A3870">
        <f>'Histograma MOD Geral'!$C$87</f>
        <v>0</v>
      </c>
      <c r="B3870" t="str">
        <f>'Histograma MOD Geral'!$C$76</f>
        <v>APOIO - RETOQUES DE PINTURA</v>
      </c>
      <c r="C3870" t="str">
        <f>'Histograma MOD Geral'!$D$7</f>
        <v>JUN/22</v>
      </c>
      <c r="D3870">
        <f>'Histograma MOD Geral'!D87</f>
        <v>0</v>
      </c>
    </row>
    <row r="3871" spans="1:4" x14ac:dyDescent="0.25">
      <c r="A3871">
        <f>'Histograma MOD Geral'!$C$88</f>
        <v>0</v>
      </c>
      <c r="B3871" t="str">
        <f>'Histograma MOD Geral'!$C$76</f>
        <v>APOIO - RETOQUES DE PINTURA</v>
      </c>
      <c r="C3871" t="str">
        <f>'Histograma MOD Geral'!$D$7</f>
        <v>JUN/22</v>
      </c>
      <c r="D3871">
        <f>'Histograma MOD Geral'!D88</f>
        <v>0</v>
      </c>
    </row>
    <row r="3872" spans="1:4" x14ac:dyDescent="0.25">
      <c r="A3872">
        <f>'Histograma MOD Geral'!$C$89</f>
        <v>0</v>
      </c>
      <c r="B3872" t="str">
        <f>'Histograma MOD Geral'!$C$76</f>
        <v>APOIO - RETOQUES DE PINTURA</v>
      </c>
      <c r="C3872" t="str">
        <f>'Histograma MOD Geral'!$D$7</f>
        <v>JUN/22</v>
      </c>
      <c r="D3872">
        <f>'Histograma MOD Geral'!D89</f>
        <v>0</v>
      </c>
    </row>
    <row r="3873" spans="1:4" x14ac:dyDescent="0.25">
      <c r="A3873">
        <f>'Histograma MOD Geral'!$C$90</f>
        <v>0</v>
      </c>
      <c r="B3873" t="str">
        <f>'Histograma MOD Geral'!$C$76</f>
        <v>APOIO - RETOQUES DE PINTURA</v>
      </c>
      <c r="C3873" t="str">
        <f>'Histograma MOD Geral'!$D$7</f>
        <v>JUN/22</v>
      </c>
      <c r="D3873">
        <f>'Histograma MOD Geral'!D90</f>
        <v>0</v>
      </c>
    </row>
    <row r="3874" spans="1:4" x14ac:dyDescent="0.25">
      <c r="A3874">
        <f>'Histograma MOD Geral'!$C$92</f>
        <v>0</v>
      </c>
      <c r="B3874">
        <f>'Histograma MOD Geral'!$C$91</f>
        <v>0</v>
      </c>
      <c r="C3874" t="str">
        <f>'Histograma MOD Geral'!$D$7</f>
        <v>JUN/22</v>
      </c>
      <c r="D3874">
        <f>'Histograma MOD Geral'!D92</f>
        <v>0</v>
      </c>
    </row>
    <row r="3875" spans="1:4" x14ac:dyDescent="0.25">
      <c r="A3875">
        <f>'Histograma MOD Geral'!$C$93</f>
        <v>0</v>
      </c>
      <c r="B3875">
        <f>'Histograma MOD Geral'!$C$91</f>
        <v>0</v>
      </c>
      <c r="C3875" t="str">
        <f>'Histograma MOD Geral'!$D$7</f>
        <v>JUN/22</v>
      </c>
      <c r="D3875">
        <f>'Histograma MOD Geral'!D93</f>
        <v>0</v>
      </c>
    </row>
    <row r="3876" spans="1:4" x14ac:dyDescent="0.25">
      <c r="A3876">
        <f>'Histograma MOD Geral'!$C$94</f>
        <v>0</v>
      </c>
      <c r="B3876">
        <f>'Histograma MOD Geral'!$C$91</f>
        <v>0</v>
      </c>
      <c r="C3876" t="str">
        <f>'Histograma MOD Geral'!$D$7</f>
        <v>JUN/22</v>
      </c>
      <c r="D3876">
        <f>'Histograma MOD Geral'!D94</f>
        <v>0</v>
      </c>
    </row>
    <row r="3877" spans="1:4" x14ac:dyDescent="0.25">
      <c r="A3877">
        <f>'Histograma MOD Geral'!$C$95</f>
        <v>0</v>
      </c>
      <c r="B3877">
        <f>'Histograma MOD Geral'!$C$91</f>
        <v>0</v>
      </c>
      <c r="C3877" t="str">
        <f>'Histograma MOD Geral'!$D$7</f>
        <v>JUN/22</v>
      </c>
      <c r="D3877">
        <f>'Histograma MOD Geral'!D95</f>
        <v>0</v>
      </c>
    </row>
    <row r="3878" spans="1:4" x14ac:dyDescent="0.25">
      <c r="A3878">
        <f>'Histograma MOD Geral'!$C$96</f>
        <v>0</v>
      </c>
      <c r="B3878">
        <f>'Histograma MOD Geral'!$C$91</f>
        <v>0</v>
      </c>
      <c r="C3878" t="str">
        <f>'Histograma MOD Geral'!$D$7</f>
        <v>JUN/22</v>
      </c>
      <c r="D3878">
        <f>'Histograma MOD Geral'!D96</f>
        <v>0</v>
      </c>
    </row>
    <row r="3879" spans="1:4" x14ac:dyDescent="0.25">
      <c r="A3879">
        <f>'Histograma MOD Geral'!$C$97</f>
        <v>0</v>
      </c>
      <c r="B3879">
        <f>'Histograma MOD Geral'!$C$91</f>
        <v>0</v>
      </c>
      <c r="C3879" t="str">
        <f>'Histograma MOD Geral'!$D$7</f>
        <v>JUN/22</v>
      </c>
      <c r="D3879">
        <f>'Histograma MOD Geral'!D97</f>
        <v>0</v>
      </c>
    </row>
    <row r="3880" spans="1:4" x14ac:dyDescent="0.25">
      <c r="A3880">
        <f>'Histograma MOD Geral'!$C$98</f>
        <v>0</v>
      </c>
      <c r="B3880">
        <f>'Histograma MOD Geral'!$C$91</f>
        <v>0</v>
      </c>
      <c r="C3880" t="str">
        <f>'Histograma MOD Geral'!$D$7</f>
        <v>JUN/22</v>
      </c>
      <c r="D3880">
        <f>'Histograma MOD Geral'!D98</f>
        <v>0</v>
      </c>
    </row>
    <row r="3881" spans="1:4" x14ac:dyDescent="0.25">
      <c r="A3881">
        <f>'Histograma MOD Geral'!$C$99</f>
        <v>0</v>
      </c>
      <c r="B3881">
        <f>'Histograma MOD Geral'!$C$91</f>
        <v>0</v>
      </c>
      <c r="C3881" t="str">
        <f>'Histograma MOD Geral'!$D$7</f>
        <v>JUN/22</v>
      </c>
      <c r="D3881">
        <f>'Histograma MOD Geral'!D99</f>
        <v>0</v>
      </c>
    </row>
    <row r="3882" spans="1:4" x14ac:dyDescent="0.25">
      <c r="A3882">
        <f>'Histograma MOD Geral'!$C$100</f>
        <v>0</v>
      </c>
      <c r="B3882">
        <f>'Histograma MOD Geral'!$C$91</f>
        <v>0</v>
      </c>
      <c r="C3882" t="str">
        <f>'Histograma MOD Geral'!$D$7</f>
        <v>JUN/22</v>
      </c>
      <c r="D3882">
        <f>'Histograma MOD Geral'!D100</f>
        <v>0</v>
      </c>
    </row>
    <row r="3883" spans="1:4" x14ac:dyDescent="0.25">
      <c r="A3883">
        <f>'Histograma MOD Geral'!$C$101</f>
        <v>0</v>
      </c>
      <c r="B3883">
        <f>'Histograma MOD Geral'!$C$91</f>
        <v>0</v>
      </c>
      <c r="C3883" t="str">
        <f>'Histograma MOD Geral'!$D$7</f>
        <v>JUN/22</v>
      </c>
      <c r="D3883">
        <f>'Histograma MOD Geral'!D101</f>
        <v>0</v>
      </c>
    </row>
    <row r="3884" spans="1:4" x14ac:dyDescent="0.25">
      <c r="A3884">
        <f>'Histograma MOD Geral'!$C$102</f>
        <v>0</v>
      </c>
      <c r="B3884">
        <f>'Histograma MOD Geral'!$C$91</f>
        <v>0</v>
      </c>
      <c r="C3884" t="str">
        <f>'Histograma MOD Geral'!$D$7</f>
        <v>JUN/22</v>
      </c>
      <c r="D3884">
        <f>'Histograma MOD Geral'!D102</f>
        <v>0</v>
      </c>
    </row>
    <row r="3885" spans="1:4" x14ac:dyDescent="0.25">
      <c r="A3885">
        <f>'Histograma MOD Geral'!$C$103</f>
        <v>0</v>
      </c>
      <c r="B3885">
        <f>'Histograma MOD Geral'!$C$91</f>
        <v>0</v>
      </c>
      <c r="C3885" t="str">
        <f>'Histograma MOD Geral'!$D$7</f>
        <v>JUN/22</v>
      </c>
      <c r="D3885">
        <f>'Histograma MOD Geral'!D103</f>
        <v>0</v>
      </c>
    </row>
    <row r="3886" spans="1:4" x14ac:dyDescent="0.25">
      <c r="A3886">
        <f>'Histograma MOD Geral'!$C$104</f>
        <v>0</v>
      </c>
      <c r="B3886">
        <f>'Histograma MOD Geral'!$C$91</f>
        <v>0</v>
      </c>
      <c r="C3886" t="str">
        <f>'Histograma MOD Geral'!$D$7</f>
        <v>JUN/22</v>
      </c>
      <c r="D3886">
        <f>'Histograma MOD Geral'!D104</f>
        <v>0</v>
      </c>
    </row>
    <row r="3887" spans="1:4" x14ac:dyDescent="0.25">
      <c r="A3887">
        <f>'Histograma MOD Geral'!$C$105</f>
        <v>0</v>
      </c>
      <c r="B3887">
        <f>'Histograma MOD Geral'!$C$91</f>
        <v>0</v>
      </c>
      <c r="C3887" t="str">
        <f>'Histograma MOD Geral'!$D$7</f>
        <v>JUN/22</v>
      </c>
      <c r="D3887">
        <f>'Histograma MOD Geral'!D105</f>
        <v>0</v>
      </c>
    </row>
    <row r="3888" spans="1:4" x14ac:dyDescent="0.25">
      <c r="A3888">
        <f>'Histograma MOD Geral'!$C$107</f>
        <v>0</v>
      </c>
      <c r="B3888">
        <f>'Histograma MOD Geral'!$C$106</f>
        <v>0</v>
      </c>
      <c r="C3888" t="str">
        <f>'Histograma MOD Geral'!$D$7</f>
        <v>JUN/22</v>
      </c>
      <c r="D3888">
        <f>'Histograma MOD Geral'!D107</f>
        <v>0</v>
      </c>
    </row>
    <row r="3889" spans="1:4" x14ac:dyDescent="0.25">
      <c r="A3889">
        <f>'Histograma MOD Geral'!$C$108</f>
        <v>0</v>
      </c>
      <c r="B3889">
        <f>'Histograma MOD Geral'!$C$106</f>
        <v>0</v>
      </c>
      <c r="C3889" t="str">
        <f>'Histograma MOD Geral'!$D$7</f>
        <v>JUN/22</v>
      </c>
      <c r="D3889">
        <f>'Histograma MOD Geral'!D108</f>
        <v>0</v>
      </c>
    </row>
    <row r="3890" spans="1:4" x14ac:dyDescent="0.25">
      <c r="A3890">
        <f>'Histograma MOD Geral'!$C$109</f>
        <v>0</v>
      </c>
      <c r="B3890">
        <f>'Histograma MOD Geral'!$C$106</f>
        <v>0</v>
      </c>
      <c r="C3890" t="str">
        <f>'Histograma MOD Geral'!$D$7</f>
        <v>JUN/22</v>
      </c>
      <c r="D3890">
        <f>'Histograma MOD Geral'!D109</f>
        <v>0</v>
      </c>
    </row>
    <row r="3891" spans="1:4" x14ac:dyDescent="0.25">
      <c r="A3891">
        <f>'Histograma MOD Geral'!$C$110</f>
        <v>0</v>
      </c>
      <c r="B3891">
        <f>'Histograma MOD Geral'!$C$106</f>
        <v>0</v>
      </c>
      <c r="C3891" t="str">
        <f>'Histograma MOD Geral'!$D$7</f>
        <v>JUN/22</v>
      </c>
      <c r="D3891">
        <f>'Histograma MOD Geral'!D110</f>
        <v>0</v>
      </c>
    </row>
    <row r="3892" spans="1:4" x14ac:dyDescent="0.25">
      <c r="A3892">
        <f>'Histograma MOD Geral'!$C$111</f>
        <v>0</v>
      </c>
      <c r="B3892">
        <f>'Histograma MOD Geral'!$C$106</f>
        <v>0</v>
      </c>
      <c r="C3892" t="str">
        <f>'Histograma MOD Geral'!$D$7</f>
        <v>JUN/22</v>
      </c>
      <c r="D3892">
        <f>'Histograma MOD Geral'!D111</f>
        <v>0</v>
      </c>
    </row>
    <row r="3893" spans="1:4" x14ac:dyDescent="0.25">
      <c r="A3893">
        <f>'Histograma MOD Geral'!$C$112</f>
        <v>0</v>
      </c>
      <c r="B3893">
        <f>'Histograma MOD Geral'!$C$106</f>
        <v>0</v>
      </c>
      <c r="C3893" t="str">
        <f>'Histograma MOD Geral'!$D$7</f>
        <v>JUN/22</v>
      </c>
      <c r="D3893">
        <f>'Histograma MOD Geral'!D112</f>
        <v>0</v>
      </c>
    </row>
    <row r="3894" spans="1:4" x14ac:dyDescent="0.25">
      <c r="A3894">
        <f>'Histograma MOD Geral'!$C$113</f>
        <v>0</v>
      </c>
      <c r="B3894">
        <f>'Histograma MOD Geral'!$C$106</f>
        <v>0</v>
      </c>
      <c r="C3894" t="str">
        <f>'Histograma MOD Geral'!$D$7</f>
        <v>JUN/22</v>
      </c>
      <c r="D3894">
        <f>'Histograma MOD Geral'!D113</f>
        <v>0</v>
      </c>
    </row>
    <row r="3895" spans="1:4" x14ac:dyDescent="0.25">
      <c r="A3895">
        <f>'Histograma MOD Geral'!$C$114</f>
        <v>0</v>
      </c>
      <c r="B3895">
        <f>'Histograma MOD Geral'!$C$106</f>
        <v>0</v>
      </c>
      <c r="C3895" t="str">
        <f>'Histograma MOD Geral'!$D$7</f>
        <v>JUN/22</v>
      </c>
      <c r="D3895">
        <f>'Histograma MOD Geral'!D114</f>
        <v>0</v>
      </c>
    </row>
    <row r="3896" spans="1:4" x14ac:dyDescent="0.25">
      <c r="A3896">
        <f>'Histograma MOD Geral'!$C$115</f>
        <v>0</v>
      </c>
      <c r="B3896">
        <f>'Histograma MOD Geral'!$C$106</f>
        <v>0</v>
      </c>
      <c r="C3896" t="str">
        <f>'Histograma MOD Geral'!$D$7</f>
        <v>JUN/22</v>
      </c>
      <c r="D3896">
        <f>'Histograma MOD Geral'!D115</f>
        <v>0</v>
      </c>
    </row>
    <row r="3897" spans="1:4" x14ac:dyDescent="0.25">
      <c r="A3897">
        <f>'Histograma MOD Geral'!$C$116</f>
        <v>0</v>
      </c>
      <c r="B3897">
        <f>'Histograma MOD Geral'!$C$106</f>
        <v>0</v>
      </c>
      <c r="C3897" t="str">
        <f>'Histograma MOD Geral'!$D$7</f>
        <v>JUN/22</v>
      </c>
      <c r="D3897">
        <f>'Histograma MOD Geral'!D116</f>
        <v>0</v>
      </c>
    </row>
    <row r="3898" spans="1:4" x14ac:dyDescent="0.25">
      <c r="A3898">
        <f>'Histograma MOD Geral'!$C$117</f>
        <v>0</v>
      </c>
      <c r="B3898">
        <f>'Histograma MOD Geral'!$C$106</f>
        <v>0</v>
      </c>
      <c r="C3898" t="str">
        <f>'Histograma MOD Geral'!$D$7</f>
        <v>JUN/22</v>
      </c>
      <c r="D3898">
        <f>'Histograma MOD Geral'!D117</f>
        <v>0</v>
      </c>
    </row>
    <row r="3899" spans="1:4" x14ac:dyDescent="0.25">
      <c r="A3899">
        <f>'Histograma MOD Geral'!$C$118</f>
        <v>0</v>
      </c>
      <c r="B3899">
        <f>'Histograma MOD Geral'!$C$106</f>
        <v>0</v>
      </c>
      <c r="C3899" t="str">
        <f>'Histograma MOD Geral'!$D$7</f>
        <v>JUN/22</v>
      </c>
      <c r="D3899">
        <f>'Histograma MOD Geral'!D118</f>
        <v>0</v>
      </c>
    </row>
    <row r="3900" spans="1:4" x14ac:dyDescent="0.25">
      <c r="A3900">
        <f>'Histograma MOD Geral'!$C$119</f>
        <v>0</v>
      </c>
      <c r="B3900">
        <f>'Histograma MOD Geral'!$C$106</f>
        <v>0</v>
      </c>
      <c r="C3900" t="str">
        <f>'Histograma MOD Geral'!$D$7</f>
        <v>JUN/22</v>
      </c>
      <c r="D3900">
        <f>'Histograma MOD Geral'!D119</f>
        <v>0</v>
      </c>
    </row>
  </sheetData>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6</vt:i4>
      </vt:variant>
      <vt:variant>
        <vt:lpstr>Intervalos Nomeados</vt:lpstr>
      </vt:variant>
      <vt:variant>
        <vt:i4>7</vt:i4>
      </vt:variant>
    </vt:vector>
  </HeadingPairs>
  <TitlesOfParts>
    <vt:vector size="13" baseType="lpstr">
      <vt:lpstr>Histograma MOI Geral</vt:lpstr>
      <vt:lpstr>Histograma MOD Geral</vt:lpstr>
      <vt:lpstr>Histograma MOD</vt:lpstr>
      <vt:lpstr>Histograma Equiptos Principais</vt:lpstr>
      <vt:lpstr>BD</vt:lpstr>
      <vt:lpstr>BD (2)</vt:lpstr>
      <vt:lpstr>'Histograma Equiptos Principais'!Area_de_impressao</vt:lpstr>
      <vt:lpstr>'Histograma MOD'!Area_de_impressao</vt:lpstr>
      <vt:lpstr>'Histograma MOD Geral'!Area_de_impressao</vt:lpstr>
      <vt:lpstr>'Histograma MOI Geral'!Area_de_impressao</vt:lpstr>
      <vt:lpstr>'Histograma MOD'!Titulos_de_impressao</vt:lpstr>
      <vt:lpstr>'Histograma MOD Geral'!Titulos_de_impressao</vt:lpstr>
      <vt:lpstr>'Histograma MOI Geral'!Titulos_de_impressao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Said Neto | Palmont</dc:creator>
  <cp:lastModifiedBy>Pedro Jesus | Palmont</cp:lastModifiedBy>
  <cp:lastPrinted>2022-06-14T16:56:24Z</cp:lastPrinted>
  <dcterms:created xsi:type="dcterms:W3CDTF">2022-06-14T16:38:34Z</dcterms:created>
  <dcterms:modified xsi:type="dcterms:W3CDTF">2022-06-14T20:08:31Z</dcterms:modified>
</cp:coreProperties>
</file>